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3"/>
  <workbookPr/>
  <mc:AlternateContent xmlns:mc="http://schemas.openxmlformats.org/markup-compatibility/2006">
    <mc:Choice Requires="x15">
      <x15ac:absPath xmlns:x15ac="http://schemas.microsoft.com/office/spreadsheetml/2010/11/ac" url="/Users/RicardoSavaris/Desktop/COVID EHP/"/>
    </mc:Choice>
  </mc:AlternateContent>
  <xr:revisionPtr revIDLastSave="0" documentId="13_ncr:1_{6B017120-E6E0-0F4F-AA25-C361019AA21B}" xr6:coauthVersionLast="45" xr6:coauthVersionMax="45" xr10:uidLastSave="{00000000-0000-0000-0000-000000000000}"/>
  <bookViews>
    <workbookView xWindow="4960" yWindow="460" windowWidth="35740" windowHeight="28340" activeTab="3" xr2:uid="{00000000-000D-0000-FFFF-FFFF00000000}"/>
  </bookViews>
  <sheets>
    <sheet name="Flow chart" sheetId="1" r:id="rId1"/>
    <sheet name="Characteristics of Regions" sheetId="2" r:id="rId2"/>
    <sheet name="4 POINT CRITERIA" sheetId="3" r:id="rId3"/>
    <sheet name="Restrictive Analysis" sheetId="4" r:id="rId4"/>
    <sheet name="Final list with FDR and Res Ana" sheetId="5" r:id="rId5"/>
    <sheet name="Table 3" sheetId="6" r:id="rId6"/>
    <sheet name="Table 4" sheetId="7" r:id="rId7"/>
    <sheet name="Pivot Data heatmap" sheetId="8" r:id="rId8"/>
    <sheet name="DataForScript_CovidSavaris" sheetId="9" r:id="rId9"/>
  </sheets>
  <definedNames>
    <definedName name="_xlnm._FilterDatabase" localSheetId="1" hidden="1">'Characteristics of Regions'!$A$1:$L$88</definedName>
    <definedName name="_xlnm._FilterDatabase" localSheetId="4" hidden="1">'Final list with FDR and Res Ana'!$A$1:$N$7483</definedName>
    <definedName name="_xlnm._FilterDatabase" localSheetId="0" hidden="1">'Flow chart'!$A$1:$D$139</definedName>
    <definedName name="_xlnm._FilterDatabase" localSheetId="5" hidden="1">'Table 3'!$A$1:$L$185</definedName>
    <definedName name="_xlnm._FilterDatabase" localSheetId="6" hidden="1">'Table 4'!$B$1:$M$67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6" i="3" l="1"/>
  <c r="G7" i="3"/>
  <c r="G6" i="3"/>
  <c r="C7" i="3"/>
  <c r="D6" i="3"/>
  <c r="D7" i="3"/>
  <c r="E7" i="3"/>
  <c r="E6" i="3"/>
  <c r="F7" i="3"/>
  <c r="F6" i="3"/>
  <c r="N390" i="5" l="1"/>
  <c r="N389" i="5"/>
  <c r="L389" i="5"/>
  <c r="N388" i="5"/>
  <c r="N387" i="5"/>
  <c r="L387" i="5"/>
  <c r="N386" i="5"/>
  <c r="N385" i="5"/>
  <c r="L385" i="5"/>
  <c r="N384" i="5"/>
  <c r="N383" i="5"/>
  <c r="L383" i="5"/>
  <c r="N382" i="5"/>
  <c r="N381" i="5"/>
  <c r="L381" i="5"/>
  <c r="N380" i="5"/>
  <c r="N379" i="5"/>
  <c r="L379" i="5"/>
  <c r="N378" i="5"/>
  <c r="N377" i="5"/>
  <c r="L377" i="5"/>
  <c r="N376" i="5"/>
  <c r="L376" i="5"/>
  <c r="N375" i="5"/>
  <c r="L375" i="5"/>
  <c r="N374" i="5"/>
  <c r="L374" i="5"/>
  <c r="N373" i="5"/>
  <c r="L373" i="5"/>
  <c r="N372" i="5"/>
  <c r="L372" i="5"/>
  <c r="N371" i="5"/>
  <c r="L371" i="5"/>
  <c r="N370" i="5"/>
  <c r="L370" i="5"/>
  <c r="N369" i="5"/>
  <c r="L369" i="5"/>
  <c r="N368" i="5"/>
  <c r="L368" i="5"/>
  <c r="N367" i="5"/>
  <c r="L367" i="5"/>
  <c r="N366" i="5"/>
  <c r="L366" i="5"/>
  <c r="N365" i="5"/>
  <c r="L365" i="5"/>
  <c r="N364" i="5"/>
  <c r="L364" i="5"/>
  <c r="N363" i="5"/>
  <c r="L363" i="5"/>
  <c r="N362" i="5"/>
  <c r="L362" i="5"/>
  <c r="N361" i="5"/>
  <c r="L361" i="5"/>
  <c r="N360" i="5"/>
  <c r="L360" i="5"/>
  <c r="N359" i="5"/>
  <c r="L359" i="5"/>
  <c r="N358" i="5"/>
  <c r="L358" i="5"/>
  <c r="N357" i="5"/>
  <c r="L357" i="5"/>
  <c r="N356" i="5"/>
  <c r="L356" i="5"/>
  <c r="N355" i="5"/>
  <c r="L355" i="5"/>
  <c r="N354" i="5"/>
  <c r="L354" i="5"/>
  <c r="N353" i="5"/>
  <c r="L353" i="5"/>
  <c r="N352" i="5"/>
  <c r="L352" i="5"/>
  <c r="N351" i="5"/>
  <c r="L351" i="5"/>
  <c r="N350" i="5"/>
  <c r="L350" i="5"/>
  <c r="N349" i="5"/>
  <c r="L349" i="5"/>
  <c r="N348" i="5"/>
  <c r="L348" i="5"/>
  <c r="N347" i="5"/>
  <c r="L347" i="5"/>
  <c r="N346" i="5"/>
  <c r="N345" i="5"/>
  <c r="L345" i="5"/>
  <c r="N344" i="5"/>
  <c r="N343" i="5"/>
  <c r="L343" i="5"/>
  <c r="N342" i="5"/>
  <c r="N341" i="5"/>
  <c r="L341" i="5"/>
  <c r="N340" i="5"/>
  <c r="N339" i="5"/>
  <c r="L339" i="5"/>
  <c r="N338" i="5"/>
  <c r="N337" i="5"/>
  <c r="L337" i="5"/>
  <c r="N336" i="5"/>
  <c r="N335" i="5"/>
  <c r="L335" i="5"/>
  <c r="N334" i="5"/>
  <c r="N333" i="5"/>
  <c r="L333" i="5"/>
  <c r="N332" i="5"/>
  <c r="N331" i="5"/>
  <c r="L331" i="5"/>
  <c r="N330" i="5"/>
  <c r="N329" i="5"/>
  <c r="L329" i="5"/>
  <c r="N328" i="5"/>
  <c r="N327" i="5"/>
  <c r="L327" i="5"/>
  <c r="N326" i="5"/>
  <c r="N325" i="5"/>
  <c r="L325" i="5"/>
  <c r="N324" i="5"/>
  <c r="N323" i="5"/>
  <c r="L323" i="5"/>
  <c r="N322" i="5"/>
  <c r="N321" i="5"/>
  <c r="L321" i="5"/>
  <c r="N320" i="5"/>
  <c r="N319" i="5"/>
  <c r="L319" i="5"/>
  <c r="N318" i="5"/>
  <c r="N317" i="5"/>
  <c r="L317" i="5"/>
  <c r="N316" i="5"/>
  <c r="N315" i="5"/>
  <c r="L315" i="5"/>
  <c r="N314" i="5"/>
  <c r="N313" i="5"/>
  <c r="L313" i="5"/>
  <c r="N312" i="5"/>
  <c r="N311" i="5"/>
  <c r="L311" i="5"/>
  <c r="N310" i="5"/>
  <c r="N309" i="5"/>
  <c r="L309" i="5"/>
  <c r="N308" i="5"/>
  <c r="N307" i="5"/>
  <c r="L307" i="5"/>
  <c r="N306" i="5"/>
  <c r="N305" i="5"/>
  <c r="L305" i="5"/>
  <c r="N304" i="5"/>
  <c r="N303" i="5"/>
  <c r="L303" i="5"/>
  <c r="N302" i="5"/>
  <c r="N301" i="5"/>
  <c r="L301" i="5"/>
  <c r="N300" i="5"/>
  <c r="N299" i="5"/>
  <c r="L299" i="5"/>
  <c r="N298" i="5"/>
  <c r="N297" i="5"/>
  <c r="L297" i="5"/>
  <c r="N296" i="5"/>
  <c r="N295" i="5"/>
  <c r="L295" i="5"/>
  <c r="N294" i="5"/>
  <c r="N293" i="5"/>
  <c r="L293" i="5"/>
  <c r="N292" i="5"/>
  <c r="N291" i="5"/>
  <c r="L291" i="5"/>
  <c r="N290" i="5"/>
  <c r="N289" i="5"/>
  <c r="L289" i="5"/>
  <c r="N288" i="5"/>
  <c r="N287" i="5"/>
  <c r="L287" i="5"/>
  <c r="N286" i="5"/>
  <c r="N285" i="5"/>
  <c r="L285" i="5"/>
  <c r="N284" i="5"/>
  <c r="N283" i="5"/>
  <c r="L283" i="5"/>
  <c r="N282" i="5"/>
  <c r="N281" i="5"/>
  <c r="L281" i="5"/>
  <c r="N280" i="5"/>
  <c r="N279" i="5"/>
  <c r="L279" i="5"/>
  <c r="N278" i="5"/>
  <c r="N277" i="5"/>
  <c r="L277" i="5"/>
  <c r="N276" i="5"/>
  <c r="N275" i="5"/>
  <c r="L275" i="5"/>
  <c r="N274" i="5"/>
  <c r="N273" i="5"/>
  <c r="L273" i="5"/>
  <c r="N272" i="5"/>
  <c r="N271" i="5"/>
  <c r="L271" i="5"/>
  <c r="N270" i="5"/>
  <c r="N269" i="5"/>
  <c r="L269" i="5"/>
  <c r="N268" i="5"/>
  <c r="N267" i="5"/>
  <c r="L267" i="5"/>
  <c r="N266" i="5"/>
  <c r="N265" i="5"/>
  <c r="L265" i="5"/>
  <c r="N264" i="5"/>
  <c r="N263" i="5"/>
  <c r="L263" i="5"/>
  <c r="N262" i="5"/>
  <c r="N261" i="5"/>
  <c r="L261" i="5"/>
  <c r="N260" i="5"/>
  <c r="N259" i="5"/>
  <c r="L259" i="5"/>
  <c r="N258" i="5"/>
  <c r="N257" i="5"/>
  <c r="L257" i="5"/>
  <c r="N256" i="5"/>
  <c r="N255" i="5"/>
  <c r="L255" i="5"/>
  <c r="N254" i="5"/>
  <c r="N253" i="5"/>
  <c r="L253" i="5"/>
  <c r="N252" i="5"/>
  <c r="N251" i="5"/>
  <c r="L251" i="5"/>
  <c r="N250" i="5"/>
  <c r="N249" i="5"/>
  <c r="L249" i="5"/>
  <c r="N248" i="5"/>
  <c r="N247" i="5"/>
  <c r="L247" i="5"/>
  <c r="N246" i="5"/>
  <c r="N245" i="5"/>
  <c r="L245" i="5"/>
  <c r="N244" i="5"/>
  <c r="N243" i="5"/>
  <c r="L243" i="5"/>
  <c r="N242" i="5"/>
  <c r="N241" i="5"/>
  <c r="L241" i="5"/>
  <c r="N240" i="5"/>
  <c r="N239" i="5"/>
  <c r="L239" i="5"/>
  <c r="N238" i="5"/>
  <c r="N237" i="5"/>
  <c r="L237" i="5"/>
  <c r="N236" i="5"/>
  <c r="N235" i="5"/>
  <c r="L235" i="5"/>
  <c r="N234" i="5"/>
  <c r="N233" i="5"/>
  <c r="L233" i="5"/>
  <c r="N232" i="5"/>
  <c r="N231" i="5"/>
  <c r="L231" i="5"/>
  <c r="N230" i="5"/>
  <c r="N229" i="5"/>
  <c r="L229" i="5"/>
  <c r="N228" i="5"/>
  <c r="N227" i="5"/>
  <c r="L227" i="5"/>
  <c r="N226" i="5"/>
  <c r="N225" i="5"/>
  <c r="L225" i="5"/>
  <c r="N224" i="5"/>
  <c r="N223" i="5"/>
  <c r="L223" i="5"/>
  <c r="N222" i="5"/>
  <c r="N221" i="5"/>
  <c r="L221" i="5"/>
  <c r="N220" i="5"/>
  <c r="N219" i="5"/>
  <c r="L219" i="5"/>
  <c r="N218" i="5"/>
  <c r="N217" i="5"/>
  <c r="L217" i="5"/>
  <c r="N216" i="5"/>
  <c r="N215" i="5"/>
  <c r="L215" i="5"/>
  <c r="N214" i="5"/>
  <c r="N213" i="5"/>
  <c r="L213" i="5"/>
  <c r="N212" i="5"/>
  <c r="N211" i="5"/>
  <c r="L211" i="5"/>
  <c r="N210" i="5"/>
  <c r="N209" i="5"/>
  <c r="L209" i="5"/>
  <c r="N208" i="5"/>
  <c r="N207" i="5"/>
  <c r="L207" i="5"/>
  <c r="N206" i="5"/>
  <c r="N205" i="5"/>
  <c r="L205" i="5"/>
  <c r="N204" i="5"/>
  <c r="N203" i="5"/>
  <c r="L203" i="5"/>
  <c r="N202" i="5"/>
  <c r="N201" i="5"/>
  <c r="L201" i="5"/>
  <c r="N200" i="5"/>
  <c r="N199" i="5"/>
  <c r="L199" i="5"/>
  <c r="N198" i="5"/>
  <c r="N197" i="5"/>
  <c r="L197" i="5"/>
  <c r="N196" i="5"/>
  <c r="N195" i="5"/>
  <c r="L195" i="5"/>
  <c r="N194" i="5"/>
  <c r="N193" i="5"/>
  <c r="L193" i="5"/>
  <c r="N192" i="5"/>
  <c r="N191" i="5"/>
  <c r="L191" i="5"/>
  <c r="N190" i="5"/>
  <c r="N189" i="5"/>
  <c r="L189" i="5"/>
  <c r="N188" i="5"/>
  <c r="N187" i="5"/>
  <c r="L187" i="5"/>
  <c r="N186" i="5"/>
  <c r="N185" i="5"/>
  <c r="L185" i="5"/>
  <c r="N184" i="5"/>
  <c r="N183" i="5"/>
  <c r="L183" i="5"/>
  <c r="N182" i="5"/>
  <c r="N181" i="5"/>
  <c r="L181" i="5"/>
  <c r="N180" i="5"/>
  <c r="N179" i="5"/>
  <c r="L179" i="5"/>
  <c r="N178" i="5"/>
  <c r="N177" i="5"/>
  <c r="L177" i="5"/>
  <c r="N176" i="5"/>
  <c r="N175" i="5"/>
  <c r="L175" i="5"/>
  <c r="N174" i="5"/>
  <c r="N173" i="5"/>
  <c r="L173" i="5"/>
  <c r="N172" i="5"/>
  <c r="N171" i="5"/>
  <c r="L171" i="5"/>
  <c r="N170" i="5"/>
  <c r="N169" i="5"/>
  <c r="L169" i="5"/>
  <c r="N168" i="5"/>
  <c r="N167" i="5"/>
  <c r="L167" i="5"/>
  <c r="N166" i="5"/>
  <c r="N165" i="5"/>
  <c r="L165" i="5"/>
  <c r="N164" i="5"/>
  <c r="N163" i="5"/>
  <c r="L163" i="5"/>
  <c r="N162" i="5"/>
  <c r="N161" i="5"/>
  <c r="L161" i="5"/>
  <c r="N160" i="5"/>
  <c r="N159" i="5"/>
  <c r="L159" i="5"/>
  <c r="N158" i="5"/>
  <c r="N157" i="5"/>
  <c r="L157" i="5"/>
  <c r="N156" i="5"/>
  <c r="N155" i="5"/>
  <c r="L155" i="5"/>
  <c r="N154" i="5"/>
  <c r="N153" i="5"/>
  <c r="L153" i="5"/>
  <c r="N152" i="5"/>
  <c r="N151" i="5"/>
  <c r="L151" i="5"/>
  <c r="N150" i="5"/>
  <c r="N149" i="5"/>
  <c r="L149" i="5"/>
  <c r="N148" i="5"/>
  <c r="N147" i="5"/>
  <c r="L147" i="5"/>
  <c r="N146" i="5"/>
  <c r="N145" i="5"/>
  <c r="L145" i="5"/>
  <c r="N144" i="5"/>
  <c r="N143" i="5"/>
  <c r="L143" i="5"/>
  <c r="N142" i="5"/>
  <c r="N141" i="5"/>
  <c r="L141" i="5"/>
  <c r="N140" i="5"/>
  <c r="N139" i="5"/>
  <c r="L139" i="5"/>
  <c r="N138" i="5"/>
  <c r="N137" i="5"/>
  <c r="L137" i="5"/>
  <c r="N136" i="5"/>
  <c r="N135" i="5"/>
  <c r="L135" i="5"/>
  <c r="N134" i="5"/>
  <c r="N133" i="5"/>
  <c r="L133" i="5"/>
  <c r="N132" i="5"/>
  <c r="N131" i="5"/>
  <c r="L131" i="5"/>
  <c r="N130" i="5"/>
  <c r="N129" i="5"/>
  <c r="L129" i="5"/>
  <c r="N128" i="5"/>
  <c r="N127" i="5"/>
  <c r="L127" i="5"/>
  <c r="N126" i="5"/>
  <c r="N125" i="5"/>
  <c r="L125" i="5"/>
  <c r="N124" i="5"/>
  <c r="N123" i="5"/>
  <c r="L123" i="5"/>
  <c r="N122" i="5"/>
  <c r="N121" i="5"/>
  <c r="L121" i="5"/>
  <c r="N120" i="5"/>
  <c r="N119" i="5"/>
  <c r="L119" i="5"/>
  <c r="N118" i="5"/>
  <c r="N117" i="5"/>
  <c r="L117" i="5"/>
  <c r="N116" i="5"/>
  <c r="N115" i="5"/>
  <c r="L115" i="5"/>
  <c r="N114" i="5"/>
  <c r="N113" i="5"/>
  <c r="L113" i="5"/>
  <c r="N112" i="5"/>
  <c r="N111" i="5"/>
  <c r="L111" i="5"/>
  <c r="N110" i="5"/>
  <c r="N109" i="5"/>
  <c r="L109" i="5"/>
  <c r="N108" i="5"/>
  <c r="N107" i="5"/>
  <c r="L107" i="5"/>
  <c r="N106" i="5"/>
  <c r="N105" i="5"/>
  <c r="L105" i="5"/>
  <c r="N104" i="5"/>
  <c r="N103" i="5"/>
  <c r="L103" i="5"/>
  <c r="N102" i="5"/>
  <c r="N101" i="5"/>
  <c r="L101" i="5"/>
  <c r="N100" i="5"/>
  <c r="N99" i="5"/>
  <c r="L99" i="5"/>
  <c r="N98" i="5"/>
  <c r="N97" i="5"/>
  <c r="L97" i="5"/>
  <c r="N96" i="5"/>
  <c r="N95" i="5"/>
  <c r="L95" i="5"/>
  <c r="N94" i="5"/>
  <c r="N93" i="5"/>
  <c r="L93" i="5"/>
  <c r="N92" i="5"/>
  <c r="N91" i="5"/>
  <c r="L91" i="5"/>
  <c r="N90" i="5"/>
  <c r="N89" i="5"/>
  <c r="L89" i="5"/>
  <c r="N88" i="5"/>
  <c r="N87" i="5"/>
  <c r="L87" i="5"/>
  <c r="N86" i="5"/>
  <c r="N85" i="5"/>
  <c r="L85" i="5"/>
  <c r="N84" i="5"/>
  <c r="N83" i="5"/>
  <c r="L83" i="5"/>
  <c r="N82" i="5"/>
  <c r="N81" i="5"/>
  <c r="L81" i="5"/>
  <c r="N80" i="5"/>
  <c r="N79" i="5"/>
  <c r="L79" i="5"/>
  <c r="N78" i="5"/>
  <c r="N77" i="5"/>
  <c r="L77" i="5"/>
  <c r="N76" i="5"/>
  <c r="N75" i="5"/>
  <c r="L75" i="5"/>
  <c r="N74" i="5"/>
  <c r="N73" i="5"/>
  <c r="L73" i="5"/>
  <c r="N72" i="5"/>
  <c r="N71" i="5"/>
  <c r="L71" i="5"/>
  <c r="N70" i="5"/>
  <c r="N69" i="5"/>
  <c r="L69" i="5"/>
  <c r="N68" i="5"/>
  <c r="N67" i="5"/>
  <c r="L67" i="5"/>
  <c r="N66" i="5"/>
  <c r="N65" i="5"/>
  <c r="L65" i="5"/>
  <c r="N64" i="5"/>
  <c r="N63" i="5"/>
  <c r="L63" i="5"/>
  <c r="N62" i="5"/>
  <c r="N61" i="5"/>
  <c r="L61" i="5"/>
  <c r="N60" i="5"/>
  <c r="N59" i="5"/>
  <c r="L59" i="5"/>
  <c r="N58" i="5"/>
  <c r="N57" i="5"/>
  <c r="L57" i="5"/>
  <c r="N56" i="5"/>
  <c r="N55" i="5"/>
  <c r="L55" i="5"/>
  <c r="N54" i="5"/>
  <c r="N53" i="5"/>
  <c r="L53" i="5"/>
  <c r="N52" i="5"/>
  <c r="N51" i="5"/>
  <c r="L51" i="5"/>
  <c r="N50" i="5"/>
  <c r="N49" i="5"/>
  <c r="L49" i="5"/>
  <c r="N48" i="5"/>
  <c r="N47" i="5"/>
  <c r="L47" i="5"/>
  <c r="N46" i="5"/>
  <c r="N45" i="5"/>
  <c r="L45" i="5"/>
  <c r="N44" i="5"/>
  <c r="N43" i="5"/>
  <c r="L43" i="5"/>
  <c r="N42" i="5"/>
  <c r="N41" i="5"/>
  <c r="L41" i="5"/>
  <c r="N40" i="5"/>
  <c r="N39" i="5"/>
  <c r="L39" i="5"/>
  <c r="N38" i="5"/>
  <c r="N37" i="5"/>
  <c r="L37" i="5"/>
  <c r="N36" i="5"/>
  <c r="N35" i="5"/>
  <c r="L35" i="5"/>
  <c r="N34" i="5"/>
  <c r="N33" i="5"/>
  <c r="L33" i="5"/>
  <c r="N32" i="5"/>
  <c r="N31" i="5"/>
  <c r="L31" i="5"/>
  <c r="N30" i="5"/>
  <c r="N29" i="5"/>
  <c r="L29" i="5"/>
  <c r="N28" i="5"/>
  <c r="N27" i="5"/>
  <c r="L27" i="5"/>
  <c r="N26" i="5"/>
  <c r="N25" i="5"/>
  <c r="L25" i="5"/>
  <c r="N24" i="5"/>
  <c r="N23" i="5"/>
  <c r="L23" i="5"/>
  <c r="N22" i="5"/>
  <c r="N21" i="5"/>
  <c r="L21" i="5"/>
  <c r="N20" i="5"/>
  <c r="N19" i="5"/>
  <c r="L19" i="5"/>
  <c r="N18" i="5"/>
  <c r="N17" i="5"/>
  <c r="L17" i="5"/>
  <c r="N16" i="5"/>
  <c r="N15" i="5"/>
  <c r="L15" i="5"/>
  <c r="N14" i="5"/>
  <c r="N13" i="5"/>
  <c r="L13" i="5"/>
  <c r="N12" i="5"/>
  <c r="N11" i="5"/>
  <c r="L11" i="5"/>
  <c r="N10" i="5"/>
  <c r="N9" i="5"/>
  <c r="L9" i="5"/>
  <c r="N8" i="5"/>
  <c r="N7" i="5"/>
  <c r="L7" i="5"/>
  <c r="N6" i="5"/>
  <c r="N5" i="5"/>
  <c r="L5" i="5"/>
  <c r="N4" i="5"/>
  <c r="N3" i="5"/>
  <c r="N2" i="5"/>
  <c r="H968" i="4"/>
  <c r="G968" i="4"/>
  <c r="H967" i="4"/>
  <c r="G967" i="4"/>
  <c r="H966" i="4"/>
  <c r="G966" i="4"/>
  <c r="H965" i="4"/>
  <c r="G965" i="4"/>
  <c r="H964" i="4"/>
  <c r="G964" i="4"/>
  <c r="H963" i="4"/>
  <c r="G963" i="4"/>
  <c r="H962" i="4"/>
  <c r="G962" i="4"/>
  <c r="H961" i="4"/>
  <c r="G961" i="4"/>
  <c r="H960" i="4"/>
  <c r="G960" i="4"/>
  <c r="H959" i="4"/>
  <c r="G959" i="4"/>
  <c r="H958" i="4"/>
  <c r="G958" i="4"/>
  <c r="H957" i="4"/>
  <c r="G957" i="4"/>
  <c r="H956" i="4"/>
  <c r="G956" i="4"/>
  <c r="H955" i="4"/>
  <c r="G955" i="4"/>
  <c r="H954" i="4"/>
  <c r="G954" i="4"/>
  <c r="H953" i="4"/>
  <c r="G953" i="4"/>
  <c r="H952" i="4"/>
  <c r="G952" i="4"/>
  <c r="H951" i="4"/>
  <c r="G951" i="4"/>
  <c r="H950" i="4"/>
  <c r="G950" i="4"/>
  <c r="H949" i="4"/>
  <c r="G949" i="4"/>
  <c r="H948" i="4"/>
  <c r="G948" i="4"/>
  <c r="H947" i="4"/>
  <c r="G947" i="4"/>
  <c r="H946" i="4"/>
  <c r="G946" i="4"/>
  <c r="H945" i="4"/>
  <c r="G945" i="4"/>
  <c r="H944" i="4"/>
  <c r="G944" i="4"/>
  <c r="H943" i="4"/>
  <c r="G943" i="4"/>
  <c r="H939" i="4"/>
  <c r="G939" i="4"/>
  <c r="H938" i="4"/>
  <c r="G938" i="4"/>
  <c r="H937" i="4"/>
  <c r="G937" i="4"/>
  <c r="H936" i="4"/>
  <c r="G936" i="4"/>
  <c r="H935" i="4"/>
  <c r="G935" i="4"/>
  <c r="H934" i="4"/>
  <c r="G934" i="4"/>
  <c r="H933" i="4"/>
  <c r="G933" i="4"/>
  <c r="H932" i="4"/>
  <c r="G932" i="4"/>
  <c r="H931" i="4"/>
  <c r="G931" i="4"/>
  <c r="H930" i="4"/>
  <c r="G930" i="4"/>
  <c r="H929" i="4"/>
  <c r="G929" i="4"/>
  <c r="H928" i="4"/>
  <c r="G928" i="4"/>
  <c r="H927" i="4"/>
  <c r="G927" i="4"/>
  <c r="H926" i="4"/>
  <c r="G926" i="4"/>
  <c r="H925" i="4"/>
  <c r="G925" i="4"/>
  <c r="H924" i="4"/>
  <c r="G924" i="4"/>
  <c r="H923" i="4"/>
  <c r="G923" i="4"/>
  <c r="H922" i="4"/>
  <c r="G922" i="4"/>
  <c r="H921" i="4"/>
  <c r="G921" i="4"/>
  <c r="H920" i="4"/>
  <c r="G920" i="4"/>
  <c r="H919" i="4"/>
  <c r="G919" i="4"/>
  <c r="H918" i="4"/>
  <c r="G918" i="4"/>
  <c r="H917" i="4"/>
  <c r="G917" i="4"/>
  <c r="H916" i="4"/>
  <c r="G916" i="4"/>
  <c r="H915" i="4"/>
  <c r="G915" i="4"/>
  <c r="H914" i="4"/>
  <c r="G914" i="4"/>
  <c r="H910" i="4"/>
  <c r="G910" i="4"/>
  <c r="H909" i="4"/>
  <c r="G909" i="4"/>
  <c r="H908" i="4"/>
  <c r="G908" i="4"/>
  <c r="H907" i="4"/>
  <c r="G907" i="4"/>
  <c r="H906" i="4"/>
  <c r="G906" i="4"/>
  <c r="H905" i="4"/>
  <c r="G905" i="4"/>
  <c r="H904" i="4"/>
  <c r="G904" i="4"/>
  <c r="H903" i="4"/>
  <c r="G903" i="4"/>
  <c r="H902" i="4"/>
  <c r="G902" i="4"/>
  <c r="H901" i="4"/>
  <c r="G901" i="4"/>
  <c r="H900" i="4"/>
  <c r="G900" i="4"/>
  <c r="H899" i="4"/>
  <c r="G899" i="4"/>
  <c r="H898" i="4"/>
  <c r="G898" i="4"/>
  <c r="H897" i="4"/>
  <c r="G897" i="4"/>
  <c r="H896" i="4"/>
  <c r="G896" i="4"/>
  <c r="H895" i="4"/>
  <c r="G895" i="4"/>
  <c r="H894" i="4"/>
  <c r="G894" i="4"/>
  <c r="H893" i="4"/>
  <c r="G893" i="4"/>
  <c r="H892" i="4"/>
  <c r="G892" i="4"/>
  <c r="H891" i="4"/>
  <c r="G891" i="4"/>
  <c r="H890" i="4"/>
  <c r="G890" i="4"/>
  <c r="H889" i="4"/>
  <c r="G889" i="4"/>
  <c r="H888" i="4"/>
  <c r="G888" i="4"/>
  <c r="H887" i="4"/>
  <c r="G887" i="4"/>
  <c r="H886" i="4"/>
  <c r="G886" i="4"/>
  <c r="H885" i="4"/>
  <c r="G885" i="4"/>
  <c r="H879" i="4"/>
  <c r="G879" i="4"/>
  <c r="H878" i="4"/>
  <c r="G878" i="4"/>
  <c r="H877" i="4"/>
  <c r="G877" i="4"/>
  <c r="H876" i="4"/>
  <c r="G876" i="4"/>
  <c r="H875" i="4"/>
  <c r="G875" i="4"/>
  <c r="H874" i="4"/>
  <c r="G874" i="4"/>
  <c r="H873" i="4"/>
  <c r="G873" i="4"/>
  <c r="H872" i="4"/>
  <c r="G872" i="4"/>
  <c r="H871" i="4"/>
  <c r="G871" i="4"/>
  <c r="H870" i="4"/>
  <c r="G870" i="4"/>
  <c r="H869" i="4"/>
  <c r="G869" i="4"/>
  <c r="H868" i="4"/>
  <c r="G868" i="4"/>
  <c r="H867" i="4"/>
  <c r="G867" i="4"/>
  <c r="H866" i="4"/>
  <c r="G866" i="4"/>
  <c r="H865" i="4"/>
  <c r="G865" i="4"/>
  <c r="H864" i="4"/>
  <c r="G864" i="4"/>
  <c r="H863" i="4"/>
  <c r="G863" i="4"/>
  <c r="H862" i="4"/>
  <c r="G862" i="4"/>
  <c r="H861" i="4"/>
  <c r="G861" i="4"/>
  <c r="H860" i="4"/>
  <c r="G860" i="4"/>
  <c r="H859" i="4"/>
  <c r="G859" i="4"/>
  <c r="H858" i="4"/>
  <c r="G858" i="4"/>
  <c r="H857" i="4"/>
  <c r="G857" i="4"/>
  <c r="H856" i="4"/>
  <c r="G856" i="4"/>
  <c r="H855" i="4"/>
  <c r="G855" i="4"/>
  <c r="H854" i="4"/>
  <c r="G854" i="4"/>
  <c r="H849" i="4"/>
  <c r="G849" i="4"/>
  <c r="H848" i="4"/>
  <c r="G848" i="4"/>
  <c r="H847" i="4"/>
  <c r="G847" i="4"/>
  <c r="H846" i="4"/>
  <c r="G846" i="4"/>
  <c r="H845" i="4"/>
  <c r="G845" i="4"/>
  <c r="H844" i="4"/>
  <c r="G844" i="4"/>
  <c r="H843" i="4"/>
  <c r="G843" i="4"/>
  <c r="H842" i="4"/>
  <c r="G842" i="4"/>
  <c r="H841" i="4"/>
  <c r="G841" i="4"/>
  <c r="H840" i="4"/>
  <c r="G840" i="4"/>
  <c r="H839" i="4"/>
  <c r="G839" i="4"/>
  <c r="H838" i="4"/>
  <c r="G838" i="4"/>
  <c r="H837" i="4"/>
  <c r="G837" i="4"/>
  <c r="H836" i="4"/>
  <c r="G836" i="4"/>
  <c r="H835" i="4"/>
  <c r="G835" i="4"/>
  <c r="H834" i="4"/>
  <c r="G834" i="4"/>
  <c r="H833" i="4"/>
  <c r="G833" i="4"/>
  <c r="H832" i="4"/>
  <c r="G832" i="4"/>
  <c r="H831" i="4"/>
  <c r="G831" i="4"/>
  <c r="H830" i="4"/>
  <c r="G830" i="4"/>
  <c r="H829" i="4"/>
  <c r="G829" i="4"/>
  <c r="H828" i="4"/>
  <c r="G828" i="4"/>
  <c r="H827" i="4"/>
  <c r="G827" i="4"/>
  <c r="H826" i="4"/>
  <c r="G826" i="4"/>
  <c r="H825" i="4"/>
  <c r="G825" i="4"/>
  <c r="H824" i="4"/>
  <c r="G824" i="4"/>
  <c r="H819" i="4"/>
  <c r="G819" i="4"/>
  <c r="H818" i="4"/>
  <c r="G818" i="4"/>
  <c r="H817" i="4"/>
  <c r="G817" i="4"/>
  <c r="H816" i="4"/>
  <c r="G816" i="4"/>
  <c r="H815" i="4"/>
  <c r="G815" i="4"/>
  <c r="H814" i="4"/>
  <c r="G814" i="4"/>
  <c r="H813" i="4"/>
  <c r="G813" i="4"/>
  <c r="H812" i="4"/>
  <c r="G812" i="4"/>
  <c r="H811" i="4"/>
  <c r="G811" i="4"/>
  <c r="H810" i="4"/>
  <c r="G810" i="4"/>
  <c r="H809" i="4"/>
  <c r="G809" i="4"/>
  <c r="H808" i="4"/>
  <c r="G808" i="4"/>
  <c r="H807" i="4"/>
  <c r="G807" i="4"/>
  <c r="H806" i="4"/>
  <c r="G806" i="4"/>
  <c r="H805" i="4"/>
  <c r="G805" i="4"/>
  <c r="H804" i="4"/>
  <c r="G804" i="4"/>
  <c r="H803" i="4"/>
  <c r="G803" i="4"/>
  <c r="H802" i="4"/>
  <c r="G802" i="4"/>
  <c r="H801" i="4"/>
  <c r="G801" i="4"/>
  <c r="H800" i="4"/>
  <c r="G800" i="4"/>
  <c r="H799" i="4"/>
  <c r="G799" i="4"/>
  <c r="H798" i="4"/>
  <c r="G798" i="4"/>
  <c r="H797" i="4"/>
  <c r="G797" i="4"/>
  <c r="H796" i="4"/>
  <c r="G796" i="4"/>
  <c r="H795" i="4"/>
  <c r="G795" i="4"/>
  <c r="H794" i="4"/>
  <c r="G794" i="4"/>
  <c r="H789" i="4"/>
  <c r="G789" i="4"/>
  <c r="H788" i="4"/>
  <c r="G788" i="4"/>
  <c r="H787" i="4"/>
  <c r="G787" i="4"/>
  <c r="H786" i="4"/>
  <c r="G786" i="4"/>
  <c r="H785" i="4"/>
  <c r="G785" i="4"/>
  <c r="H784" i="4"/>
  <c r="G784" i="4"/>
  <c r="H783" i="4"/>
  <c r="G783" i="4"/>
  <c r="H782" i="4"/>
  <c r="G782" i="4"/>
  <c r="H781" i="4"/>
  <c r="G781" i="4"/>
  <c r="H780" i="4"/>
  <c r="G780" i="4"/>
  <c r="H779" i="4"/>
  <c r="G779" i="4"/>
  <c r="H778" i="4"/>
  <c r="G778" i="4"/>
  <c r="H777" i="4"/>
  <c r="G777" i="4"/>
  <c r="H776" i="4"/>
  <c r="G776" i="4"/>
  <c r="H775" i="4"/>
  <c r="G775" i="4"/>
  <c r="H774" i="4"/>
  <c r="G774" i="4"/>
  <c r="H773" i="4"/>
  <c r="G773" i="4"/>
  <c r="H772" i="4"/>
  <c r="G772" i="4"/>
  <c r="H771" i="4"/>
  <c r="G771" i="4"/>
  <c r="H770" i="4"/>
  <c r="G770" i="4"/>
  <c r="H769" i="4"/>
  <c r="G769" i="4"/>
  <c r="H768" i="4"/>
  <c r="G768" i="4"/>
  <c r="H767" i="4"/>
  <c r="G767" i="4"/>
  <c r="H766" i="4"/>
  <c r="G766" i="4"/>
  <c r="H765" i="4"/>
  <c r="G765" i="4"/>
  <c r="H764" i="4"/>
  <c r="G764" i="4"/>
  <c r="H759" i="4"/>
  <c r="G759" i="4"/>
  <c r="H758" i="4"/>
  <c r="G758" i="4"/>
  <c r="H757" i="4"/>
  <c r="G757" i="4"/>
  <c r="H756" i="4"/>
  <c r="G756" i="4"/>
  <c r="H755" i="4"/>
  <c r="G755" i="4"/>
  <c r="H754" i="4"/>
  <c r="G754" i="4"/>
  <c r="H753" i="4"/>
  <c r="G753" i="4"/>
  <c r="H752" i="4"/>
  <c r="G752" i="4"/>
  <c r="H751" i="4"/>
  <c r="G751" i="4"/>
  <c r="H750" i="4"/>
  <c r="G750" i="4"/>
  <c r="H749" i="4"/>
  <c r="G749" i="4"/>
  <c r="H748" i="4"/>
  <c r="G748" i="4"/>
  <c r="H747" i="4"/>
  <c r="G747" i="4"/>
  <c r="H746" i="4"/>
  <c r="G746" i="4"/>
  <c r="H745" i="4"/>
  <c r="G745" i="4"/>
  <c r="H744" i="4"/>
  <c r="G744" i="4"/>
  <c r="H743" i="4"/>
  <c r="G743" i="4"/>
  <c r="H742" i="4"/>
  <c r="G742" i="4"/>
  <c r="H741" i="4"/>
  <c r="G741" i="4"/>
  <c r="H740" i="4"/>
  <c r="G740" i="4"/>
  <c r="H739" i="4"/>
  <c r="G739" i="4"/>
  <c r="H738" i="4"/>
  <c r="G738" i="4"/>
  <c r="H737" i="4"/>
  <c r="G737" i="4"/>
  <c r="H736" i="4"/>
  <c r="G736" i="4"/>
  <c r="H735" i="4"/>
  <c r="G735" i="4"/>
  <c r="H734" i="4"/>
  <c r="G734" i="4"/>
  <c r="H730" i="4"/>
  <c r="G730" i="4"/>
  <c r="H729" i="4"/>
  <c r="G729" i="4"/>
  <c r="H728" i="4"/>
  <c r="G728" i="4"/>
  <c r="H727" i="4"/>
  <c r="G727" i="4"/>
  <c r="H726" i="4"/>
  <c r="G726" i="4"/>
  <c r="H725" i="4"/>
  <c r="G725" i="4"/>
  <c r="H724" i="4"/>
  <c r="G724" i="4"/>
  <c r="H723" i="4"/>
  <c r="G723" i="4"/>
  <c r="H722" i="4"/>
  <c r="G722" i="4"/>
  <c r="H721" i="4"/>
  <c r="G721" i="4"/>
  <c r="H720" i="4"/>
  <c r="G720" i="4"/>
  <c r="H719" i="4"/>
  <c r="G719" i="4"/>
  <c r="H718" i="4"/>
  <c r="G718" i="4"/>
  <c r="H717" i="4"/>
  <c r="G717" i="4"/>
  <c r="H716" i="4"/>
  <c r="G716" i="4"/>
  <c r="H715" i="4"/>
  <c r="G715" i="4"/>
  <c r="H714" i="4"/>
  <c r="G714" i="4"/>
  <c r="H713" i="4"/>
  <c r="G713" i="4"/>
  <c r="H712" i="4"/>
  <c r="G712" i="4"/>
  <c r="H711" i="4"/>
  <c r="G711" i="4"/>
  <c r="H710" i="4"/>
  <c r="G710" i="4"/>
  <c r="H709" i="4"/>
  <c r="G709" i="4"/>
  <c r="H708" i="4"/>
  <c r="G708" i="4"/>
  <c r="H707" i="4"/>
  <c r="G707" i="4"/>
  <c r="H706" i="4"/>
  <c r="G706" i="4"/>
  <c r="H705" i="4"/>
  <c r="G705" i="4"/>
  <c r="H700" i="4"/>
  <c r="G700" i="4"/>
  <c r="H699" i="4"/>
  <c r="G699" i="4"/>
  <c r="H698" i="4"/>
  <c r="G698" i="4"/>
  <c r="H697" i="4"/>
  <c r="G697" i="4"/>
  <c r="H696" i="4"/>
  <c r="G696" i="4"/>
  <c r="H695" i="4"/>
  <c r="G695" i="4"/>
  <c r="H694" i="4"/>
  <c r="G694" i="4"/>
  <c r="H693" i="4"/>
  <c r="G693" i="4"/>
  <c r="H692" i="4"/>
  <c r="G692" i="4"/>
  <c r="H691" i="4"/>
  <c r="G691" i="4"/>
  <c r="H690" i="4"/>
  <c r="G690" i="4"/>
  <c r="H689" i="4"/>
  <c r="G689" i="4"/>
  <c r="H688" i="4"/>
  <c r="G688" i="4"/>
  <c r="H687" i="4"/>
  <c r="G687" i="4"/>
  <c r="H686" i="4"/>
  <c r="G686" i="4"/>
  <c r="H685" i="4"/>
  <c r="G685" i="4"/>
  <c r="H684" i="4"/>
  <c r="G684" i="4"/>
  <c r="H683" i="4"/>
  <c r="G683" i="4"/>
  <c r="H682" i="4"/>
  <c r="G682" i="4"/>
  <c r="H681" i="4"/>
  <c r="G681" i="4"/>
  <c r="H680" i="4"/>
  <c r="G680" i="4"/>
  <c r="H679" i="4"/>
  <c r="G679" i="4"/>
  <c r="H678" i="4"/>
  <c r="G678" i="4"/>
  <c r="H677" i="4"/>
  <c r="G677" i="4"/>
  <c r="H676" i="4"/>
  <c r="G676" i="4"/>
  <c r="H675" i="4"/>
  <c r="G675" i="4"/>
  <c r="H671" i="4"/>
  <c r="G671" i="4"/>
  <c r="H670" i="4"/>
  <c r="G670" i="4"/>
  <c r="H669" i="4"/>
  <c r="G669" i="4"/>
  <c r="H668" i="4"/>
  <c r="G668" i="4"/>
  <c r="H667" i="4"/>
  <c r="G667" i="4"/>
  <c r="H666" i="4"/>
  <c r="G666" i="4"/>
  <c r="H665" i="4"/>
  <c r="G665" i="4"/>
  <c r="H664" i="4"/>
  <c r="G664" i="4"/>
  <c r="H663" i="4"/>
  <c r="G663" i="4"/>
  <c r="H662" i="4"/>
  <c r="G662" i="4"/>
  <c r="H661" i="4"/>
  <c r="G661" i="4"/>
  <c r="H660" i="4"/>
  <c r="G660" i="4"/>
  <c r="H659" i="4"/>
  <c r="G659" i="4"/>
  <c r="H658" i="4"/>
  <c r="G658" i="4"/>
  <c r="H657" i="4"/>
  <c r="G657" i="4"/>
  <c r="H656" i="4"/>
  <c r="G656" i="4"/>
  <c r="H655" i="4"/>
  <c r="G655" i="4"/>
  <c r="H654" i="4"/>
  <c r="G654" i="4"/>
  <c r="H653" i="4"/>
  <c r="G653" i="4"/>
  <c r="H652" i="4"/>
  <c r="G652" i="4"/>
  <c r="H651" i="4"/>
  <c r="G651" i="4"/>
  <c r="H650" i="4"/>
  <c r="G650" i="4"/>
  <c r="H649" i="4"/>
  <c r="G649" i="4"/>
  <c r="H648" i="4"/>
  <c r="G648" i="4"/>
  <c r="H647" i="4"/>
  <c r="G647" i="4"/>
  <c r="H646" i="4"/>
  <c r="G646" i="4"/>
  <c r="H642" i="4"/>
  <c r="G642" i="4"/>
  <c r="H641" i="4"/>
  <c r="G641" i="4"/>
  <c r="H640" i="4"/>
  <c r="G640" i="4"/>
  <c r="H639" i="4"/>
  <c r="G639" i="4"/>
  <c r="H638" i="4"/>
  <c r="G638" i="4"/>
  <c r="H637" i="4"/>
  <c r="G637" i="4"/>
  <c r="H636" i="4"/>
  <c r="G636" i="4"/>
  <c r="H635" i="4"/>
  <c r="G635" i="4"/>
  <c r="H634" i="4"/>
  <c r="G634" i="4"/>
  <c r="H633" i="4"/>
  <c r="G633" i="4"/>
  <c r="H632" i="4"/>
  <c r="G632" i="4"/>
  <c r="H631" i="4"/>
  <c r="G631" i="4"/>
  <c r="H630" i="4"/>
  <c r="G630" i="4"/>
  <c r="H629" i="4"/>
  <c r="G629" i="4"/>
  <c r="H628" i="4"/>
  <c r="G628" i="4"/>
  <c r="H627" i="4"/>
  <c r="G627" i="4"/>
  <c r="H626" i="4"/>
  <c r="G626" i="4"/>
  <c r="H625" i="4"/>
  <c r="G625" i="4"/>
  <c r="H624" i="4"/>
  <c r="G624" i="4"/>
  <c r="H623" i="4"/>
  <c r="G623" i="4"/>
  <c r="H622" i="4"/>
  <c r="G622" i="4"/>
  <c r="H621" i="4"/>
  <c r="G621" i="4"/>
  <c r="H620" i="4"/>
  <c r="G620" i="4"/>
  <c r="H619" i="4"/>
  <c r="G619" i="4"/>
  <c r="H618" i="4"/>
  <c r="G618" i="4"/>
  <c r="H617" i="4"/>
  <c r="G617" i="4"/>
  <c r="H612" i="4"/>
  <c r="G612" i="4"/>
  <c r="H611" i="4"/>
  <c r="G611" i="4"/>
  <c r="H610" i="4"/>
  <c r="G610" i="4"/>
  <c r="H609" i="4"/>
  <c r="G609" i="4"/>
  <c r="H608" i="4"/>
  <c r="G608" i="4"/>
  <c r="H607" i="4"/>
  <c r="G607" i="4"/>
  <c r="H606" i="4"/>
  <c r="G606" i="4"/>
  <c r="H605" i="4"/>
  <c r="G605" i="4"/>
  <c r="H604" i="4"/>
  <c r="G604" i="4"/>
  <c r="H603" i="4"/>
  <c r="G603" i="4"/>
  <c r="H602" i="4"/>
  <c r="G602" i="4"/>
  <c r="H601" i="4"/>
  <c r="G601" i="4"/>
  <c r="H600" i="4"/>
  <c r="G600" i="4"/>
  <c r="H599" i="4"/>
  <c r="G599" i="4"/>
  <c r="H598" i="4"/>
  <c r="G598" i="4"/>
  <c r="H597" i="4"/>
  <c r="G597" i="4"/>
  <c r="H596" i="4"/>
  <c r="G596" i="4"/>
  <c r="H595" i="4"/>
  <c r="G595" i="4"/>
  <c r="H594" i="4"/>
  <c r="G594" i="4"/>
  <c r="H593" i="4"/>
  <c r="G593" i="4"/>
  <c r="H592" i="4"/>
  <c r="G592" i="4"/>
  <c r="H591" i="4"/>
  <c r="G591" i="4"/>
  <c r="H590" i="4"/>
  <c r="G590" i="4"/>
  <c r="H589" i="4"/>
  <c r="G589" i="4"/>
  <c r="H588" i="4"/>
  <c r="G588" i="4"/>
  <c r="H587" i="4"/>
  <c r="G587" i="4"/>
  <c r="H583" i="4"/>
  <c r="G583" i="4"/>
  <c r="H582" i="4"/>
  <c r="G582" i="4"/>
  <c r="H581" i="4"/>
  <c r="G581" i="4"/>
  <c r="H580" i="4"/>
  <c r="G580" i="4"/>
  <c r="H579" i="4"/>
  <c r="G579" i="4"/>
  <c r="H578" i="4"/>
  <c r="G578" i="4"/>
  <c r="H577" i="4"/>
  <c r="G577" i="4"/>
  <c r="H576" i="4"/>
  <c r="G576" i="4"/>
  <c r="H575" i="4"/>
  <c r="G575" i="4"/>
  <c r="H574" i="4"/>
  <c r="G574" i="4"/>
  <c r="H573" i="4"/>
  <c r="G573" i="4"/>
  <c r="H572" i="4"/>
  <c r="G572" i="4"/>
  <c r="H571" i="4"/>
  <c r="G571" i="4"/>
  <c r="H570" i="4"/>
  <c r="G570" i="4"/>
  <c r="H569" i="4"/>
  <c r="G569" i="4"/>
  <c r="H568" i="4"/>
  <c r="G568" i="4"/>
  <c r="H567" i="4"/>
  <c r="G567" i="4"/>
  <c r="H566" i="4"/>
  <c r="G566" i="4"/>
  <c r="H565" i="4"/>
  <c r="G565" i="4"/>
  <c r="H564" i="4"/>
  <c r="G564" i="4"/>
  <c r="H563" i="4"/>
  <c r="G563" i="4"/>
  <c r="H562" i="4"/>
  <c r="G562" i="4"/>
  <c r="H561" i="4"/>
  <c r="G561" i="4"/>
  <c r="H560" i="4"/>
  <c r="G560" i="4"/>
  <c r="H559" i="4"/>
  <c r="G559" i="4"/>
  <c r="H558" i="4"/>
  <c r="G558" i="4"/>
  <c r="H554" i="4"/>
  <c r="G554" i="4"/>
  <c r="H553" i="4"/>
  <c r="G553" i="4"/>
  <c r="H552" i="4"/>
  <c r="G552" i="4"/>
  <c r="H551" i="4"/>
  <c r="G551" i="4"/>
  <c r="H550" i="4"/>
  <c r="G550" i="4"/>
  <c r="H549" i="4"/>
  <c r="G549" i="4"/>
  <c r="H548" i="4"/>
  <c r="G548" i="4"/>
  <c r="H547" i="4"/>
  <c r="G547" i="4"/>
  <c r="H546" i="4"/>
  <c r="G546" i="4"/>
  <c r="H545" i="4"/>
  <c r="G545" i="4"/>
  <c r="H544" i="4"/>
  <c r="G544" i="4"/>
  <c r="H543" i="4"/>
  <c r="G543" i="4"/>
  <c r="H542" i="4"/>
  <c r="G542" i="4"/>
  <c r="H541" i="4"/>
  <c r="G541" i="4"/>
  <c r="H540" i="4"/>
  <c r="G540" i="4"/>
  <c r="H539" i="4"/>
  <c r="G539" i="4"/>
  <c r="H538" i="4"/>
  <c r="G538" i="4"/>
  <c r="H537" i="4"/>
  <c r="G537" i="4"/>
  <c r="H536" i="4"/>
  <c r="G536" i="4"/>
  <c r="H535" i="4"/>
  <c r="G535" i="4"/>
  <c r="H534" i="4"/>
  <c r="G534" i="4"/>
  <c r="H533" i="4"/>
  <c r="G533" i="4"/>
  <c r="H532" i="4"/>
  <c r="G532" i="4"/>
  <c r="H531" i="4"/>
  <c r="G531" i="4"/>
  <c r="H530" i="4"/>
  <c r="G530" i="4"/>
  <c r="H529" i="4"/>
  <c r="G529" i="4"/>
  <c r="H524" i="4"/>
  <c r="G524" i="4"/>
  <c r="H523" i="4"/>
  <c r="G523" i="4"/>
  <c r="H522" i="4"/>
  <c r="G522" i="4"/>
  <c r="H521" i="4"/>
  <c r="G521" i="4"/>
  <c r="H520" i="4"/>
  <c r="G520" i="4"/>
  <c r="H519" i="4"/>
  <c r="G519" i="4"/>
  <c r="H518" i="4"/>
  <c r="G518" i="4"/>
  <c r="H517" i="4"/>
  <c r="G517" i="4"/>
  <c r="H516" i="4"/>
  <c r="G516" i="4"/>
  <c r="H515" i="4"/>
  <c r="G515" i="4"/>
  <c r="H514" i="4"/>
  <c r="G514" i="4"/>
  <c r="H513" i="4"/>
  <c r="G513" i="4"/>
  <c r="H512" i="4"/>
  <c r="G512" i="4"/>
  <c r="H511" i="4"/>
  <c r="G511" i="4"/>
  <c r="H510" i="4"/>
  <c r="G510" i="4"/>
  <c r="H509" i="4"/>
  <c r="G509" i="4"/>
  <c r="H508" i="4"/>
  <c r="G508" i="4"/>
  <c r="H507" i="4"/>
  <c r="G507" i="4"/>
  <c r="H506" i="4"/>
  <c r="G506" i="4"/>
  <c r="H505" i="4"/>
  <c r="G505" i="4"/>
  <c r="H504" i="4"/>
  <c r="G504" i="4"/>
  <c r="H503" i="4"/>
  <c r="G503" i="4"/>
  <c r="H502" i="4"/>
  <c r="G502" i="4"/>
  <c r="H501" i="4"/>
  <c r="G501" i="4"/>
  <c r="H500" i="4"/>
  <c r="G500" i="4"/>
  <c r="H499" i="4"/>
  <c r="G499" i="4"/>
  <c r="H495" i="4"/>
  <c r="G495" i="4"/>
  <c r="H494" i="4"/>
  <c r="G494" i="4"/>
  <c r="H493" i="4"/>
  <c r="G493" i="4"/>
  <c r="H492" i="4"/>
  <c r="G492" i="4"/>
  <c r="H491" i="4"/>
  <c r="G491" i="4"/>
  <c r="H490" i="4"/>
  <c r="G490" i="4"/>
  <c r="H489" i="4"/>
  <c r="G489" i="4"/>
  <c r="H488" i="4"/>
  <c r="G488" i="4"/>
  <c r="H487" i="4"/>
  <c r="G487" i="4"/>
  <c r="H486" i="4"/>
  <c r="G486" i="4"/>
  <c r="H485" i="4"/>
  <c r="G485" i="4"/>
  <c r="H484" i="4"/>
  <c r="G484" i="4"/>
  <c r="H483" i="4"/>
  <c r="G483" i="4"/>
  <c r="H482" i="4"/>
  <c r="G482" i="4"/>
  <c r="H481" i="4"/>
  <c r="G481" i="4"/>
  <c r="H480" i="4"/>
  <c r="G480" i="4"/>
  <c r="H479" i="4"/>
  <c r="G479" i="4"/>
  <c r="H478" i="4"/>
  <c r="G478" i="4"/>
  <c r="H477" i="4"/>
  <c r="G477" i="4"/>
  <c r="H476" i="4"/>
  <c r="G476" i="4"/>
  <c r="H475" i="4"/>
  <c r="G475" i="4"/>
  <c r="H474" i="4"/>
  <c r="G474" i="4"/>
  <c r="H473" i="4"/>
  <c r="G473" i="4"/>
  <c r="H472" i="4"/>
  <c r="G472" i="4"/>
  <c r="H471" i="4"/>
  <c r="G471" i="4"/>
  <c r="H470" i="4"/>
  <c r="G470" i="4"/>
  <c r="H464" i="4"/>
  <c r="G464" i="4"/>
  <c r="H463" i="4"/>
  <c r="G463" i="4"/>
  <c r="H462" i="4"/>
  <c r="G462" i="4"/>
  <c r="H461" i="4"/>
  <c r="G461" i="4"/>
  <c r="H460" i="4"/>
  <c r="G460" i="4"/>
  <c r="H459" i="4"/>
  <c r="G459" i="4"/>
  <c r="H458" i="4"/>
  <c r="G458" i="4"/>
  <c r="H457" i="4"/>
  <c r="G457" i="4"/>
  <c r="H456" i="4"/>
  <c r="G456" i="4"/>
  <c r="H455" i="4"/>
  <c r="G455" i="4"/>
  <c r="H454" i="4"/>
  <c r="G454" i="4"/>
  <c r="H453" i="4"/>
  <c r="G453" i="4"/>
  <c r="H452" i="4"/>
  <c r="G452" i="4"/>
  <c r="H451" i="4"/>
  <c r="G451" i="4"/>
  <c r="H450" i="4"/>
  <c r="G450" i="4"/>
  <c r="H449" i="4"/>
  <c r="G449" i="4"/>
  <c r="H448" i="4"/>
  <c r="G448" i="4"/>
  <c r="H447" i="4"/>
  <c r="G447" i="4"/>
  <c r="H446" i="4"/>
  <c r="G446" i="4"/>
  <c r="H445" i="4"/>
  <c r="G445" i="4"/>
  <c r="H444" i="4"/>
  <c r="G444" i="4"/>
  <c r="H443" i="4"/>
  <c r="G443" i="4"/>
  <c r="H442" i="4"/>
  <c r="G442" i="4"/>
  <c r="H441" i="4"/>
  <c r="G441" i="4"/>
  <c r="H440" i="4"/>
  <c r="G440" i="4"/>
  <c r="H439" i="4"/>
  <c r="G439" i="4"/>
  <c r="H435" i="4"/>
  <c r="G435" i="4"/>
  <c r="H434" i="4"/>
  <c r="G434" i="4"/>
  <c r="H433" i="4"/>
  <c r="G433" i="4"/>
  <c r="H432" i="4"/>
  <c r="G432" i="4"/>
  <c r="H431" i="4"/>
  <c r="G431" i="4"/>
  <c r="H430" i="4"/>
  <c r="G430" i="4"/>
  <c r="H429" i="4"/>
  <c r="G429" i="4"/>
  <c r="H428" i="4"/>
  <c r="G428" i="4"/>
  <c r="H427" i="4"/>
  <c r="G427" i="4"/>
  <c r="H426" i="4"/>
  <c r="G426" i="4"/>
  <c r="H425" i="4"/>
  <c r="G425" i="4"/>
  <c r="H424" i="4"/>
  <c r="G424" i="4"/>
  <c r="H423" i="4"/>
  <c r="G423" i="4"/>
  <c r="H422" i="4"/>
  <c r="G422" i="4"/>
  <c r="H421" i="4"/>
  <c r="G421" i="4"/>
  <c r="H420" i="4"/>
  <c r="G420" i="4"/>
  <c r="H419" i="4"/>
  <c r="G419" i="4"/>
  <c r="H418" i="4"/>
  <c r="G418" i="4"/>
  <c r="H417" i="4"/>
  <c r="G417" i="4"/>
  <c r="H416" i="4"/>
  <c r="G416" i="4"/>
  <c r="H415" i="4"/>
  <c r="G415" i="4"/>
  <c r="H414" i="4"/>
  <c r="G414" i="4"/>
  <c r="H413" i="4"/>
  <c r="G413" i="4"/>
  <c r="H412" i="4"/>
  <c r="G412" i="4"/>
  <c r="H411" i="4"/>
  <c r="G411" i="4"/>
  <c r="H410" i="4"/>
  <c r="G410" i="4"/>
  <c r="H405" i="4"/>
  <c r="G405" i="4"/>
  <c r="H404" i="4"/>
  <c r="G404" i="4"/>
  <c r="H403" i="4"/>
  <c r="G403" i="4"/>
  <c r="H402" i="4"/>
  <c r="G402" i="4"/>
  <c r="H401" i="4"/>
  <c r="G401" i="4"/>
  <c r="H400" i="4"/>
  <c r="G400" i="4"/>
  <c r="H399" i="4"/>
  <c r="G399" i="4"/>
  <c r="H398" i="4"/>
  <c r="G398" i="4"/>
  <c r="H397" i="4"/>
  <c r="G397" i="4"/>
  <c r="H396" i="4"/>
  <c r="G396" i="4"/>
  <c r="H395" i="4"/>
  <c r="G395" i="4"/>
  <c r="H394" i="4"/>
  <c r="G394" i="4"/>
  <c r="H393" i="4"/>
  <c r="G393" i="4"/>
  <c r="H392" i="4"/>
  <c r="G392" i="4"/>
  <c r="H391" i="4"/>
  <c r="G391" i="4"/>
  <c r="H390" i="4"/>
  <c r="G390" i="4"/>
  <c r="H389" i="4"/>
  <c r="G389" i="4"/>
  <c r="H388" i="4"/>
  <c r="G388" i="4"/>
  <c r="H387" i="4"/>
  <c r="G387" i="4"/>
  <c r="H386" i="4"/>
  <c r="G386" i="4"/>
  <c r="H385" i="4"/>
  <c r="G385" i="4"/>
  <c r="H384" i="4"/>
  <c r="G384" i="4"/>
  <c r="H383" i="4"/>
  <c r="G383" i="4"/>
  <c r="H382" i="4"/>
  <c r="G382" i="4"/>
  <c r="H381" i="4"/>
  <c r="G381" i="4"/>
  <c r="H380" i="4"/>
  <c r="G380" i="4"/>
  <c r="H376" i="4"/>
  <c r="G376" i="4"/>
  <c r="H375" i="4"/>
  <c r="G375" i="4"/>
  <c r="H374" i="4"/>
  <c r="G374" i="4"/>
  <c r="H373" i="4"/>
  <c r="G373" i="4"/>
  <c r="H372" i="4"/>
  <c r="G372" i="4"/>
  <c r="H371" i="4"/>
  <c r="G371" i="4"/>
  <c r="H370" i="4"/>
  <c r="G370" i="4"/>
  <c r="H369" i="4"/>
  <c r="G369" i="4"/>
  <c r="H368" i="4"/>
  <c r="G368" i="4"/>
  <c r="H367" i="4"/>
  <c r="G367" i="4"/>
  <c r="H366" i="4"/>
  <c r="G366" i="4"/>
  <c r="H365" i="4"/>
  <c r="G365" i="4"/>
  <c r="H364" i="4"/>
  <c r="G364" i="4"/>
  <c r="H363" i="4"/>
  <c r="G363" i="4"/>
  <c r="H362" i="4"/>
  <c r="G362" i="4"/>
  <c r="H361" i="4"/>
  <c r="G361" i="4"/>
  <c r="H360" i="4"/>
  <c r="G360" i="4"/>
  <c r="H359" i="4"/>
  <c r="G359" i="4"/>
  <c r="H358" i="4"/>
  <c r="G358" i="4"/>
  <c r="H357" i="4"/>
  <c r="G357" i="4"/>
  <c r="H356" i="4"/>
  <c r="G356" i="4"/>
  <c r="H355" i="4"/>
  <c r="G355" i="4"/>
  <c r="H354" i="4"/>
  <c r="G354" i="4"/>
  <c r="H353" i="4"/>
  <c r="G353" i="4"/>
  <c r="H352" i="4"/>
  <c r="G352" i="4"/>
  <c r="H351" i="4"/>
  <c r="G351" i="4"/>
  <c r="H347" i="4"/>
  <c r="G347" i="4"/>
  <c r="H346" i="4"/>
  <c r="G346" i="4"/>
  <c r="H345" i="4"/>
  <c r="G345" i="4"/>
  <c r="H344" i="4"/>
  <c r="G344" i="4"/>
  <c r="H343" i="4"/>
  <c r="G343" i="4"/>
  <c r="H342" i="4"/>
  <c r="G342" i="4"/>
  <c r="H341" i="4"/>
  <c r="G341" i="4"/>
  <c r="H340" i="4"/>
  <c r="G340" i="4"/>
  <c r="H339" i="4"/>
  <c r="G339" i="4"/>
  <c r="H338" i="4"/>
  <c r="G338" i="4"/>
  <c r="H337" i="4"/>
  <c r="G337" i="4"/>
  <c r="H336" i="4"/>
  <c r="G336" i="4"/>
  <c r="H335" i="4"/>
  <c r="G335" i="4"/>
  <c r="H334" i="4"/>
  <c r="G334" i="4"/>
  <c r="H333" i="4"/>
  <c r="G333" i="4"/>
  <c r="H332" i="4"/>
  <c r="G332" i="4"/>
  <c r="H331" i="4"/>
  <c r="G331" i="4"/>
  <c r="H330" i="4"/>
  <c r="G330" i="4"/>
  <c r="H329" i="4"/>
  <c r="G329" i="4"/>
  <c r="H328" i="4"/>
  <c r="G328" i="4"/>
  <c r="H327" i="4"/>
  <c r="G327" i="4"/>
  <c r="H326" i="4"/>
  <c r="G326" i="4"/>
  <c r="H325" i="4"/>
  <c r="G325" i="4"/>
  <c r="H324" i="4"/>
  <c r="G324" i="4"/>
  <c r="H323" i="4"/>
  <c r="G323" i="4"/>
  <c r="H322" i="4"/>
  <c r="G322" i="4"/>
  <c r="H318" i="4"/>
  <c r="G318" i="4"/>
  <c r="H317" i="4"/>
  <c r="G317" i="4"/>
  <c r="H316" i="4"/>
  <c r="G316" i="4"/>
  <c r="H315" i="4"/>
  <c r="G315" i="4"/>
  <c r="H314" i="4"/>
  <c r="G314" i="4"/>
  <c r="H313" i="4"/>
  <c r="G313" i="4"/>
  <c r="H312" i="4"/>
  <c r="G312" i="4"/>
  <c r="H311" i="4"/>
  <c r="G311" i="4"/>
  <c r="H310" i="4"/>
  <c r="G310" i="4"/>
  <c r="H309" i="4"/>
  <c r="G309" i="4"/>
  <c r="H308" i="4"/>
  <c r="G308" i="4"/>
  <c r="H307" i="4"/>
  <c r="G307" i="4"/>
  <c r="H306" i="4"/>
  <c r="G306" i="4"/>
  <c r="H305" i="4"/>
  <c r="G305" i="4"/>
  <c r="H304" i="4"/>
  <c r="G304" i="4"/>
  <c r="H303" i="4"/>
  <c r="G303" i="4"/>
  <c r="H302" i="4"/>
  <c r="G302" i="4"/>
  <c r="H301" i="4"/>
  <c r="G301" i="4"/>
  <c r="H300" i="4"/>
  <c r="G300" i="4"/>
  <c r="H299" i="4"/>
  <c r="G299" i="4"/>
  <c r="H298" i="4"/>
  <c r="G298" i="4"/>
  <c r="H297" i="4"/>
  <c r="G297" i="4"/>
  <c r="H296" i="4"/>
  <c r="G296" i="4"/>
  <c r="H295" i="4"/>
  <c r="G295" i="4"/>
  <c r="H294" i="4"/>
  <c r="G294" i="4"/>
  <c r="H293" i="4"/>
  <c r="G293" i="4"/>
  <c r="H289" i="4"/>
  <c r="G289" i="4"/>
  <c r="H288" i="4"/>
  <c r="G288" i="4"/>
  <c r="H287" i="4"/>
  <c r="G287" i="4"/>
  <c r="H286" i="4"/>
  <c r="G286" i="4"/>
  <c r="H285" i="4"/>
  <c r="G285" i="4"/>
  <c r="H284" i="4"/>
  <c r="G284" i="4"/>
  <c r="H283" i="4"/>
  <c r="G283" i="4"/>
  <c r="H282" i="4"/>
  <c r="G282" i="4"/>
  <c r="H281" i="4"/>
  <c r="G281" i="4"/>
  <c r="H280" i="4"/>
  <c r="G280" i="4"/>
  <c r="H279" i="4"/>
  <c r="G279" i="4"/>
  <c r="H278" i="4"/>
  <c r="G278" i="4"/>
  <c r="H277" i="4"/>
  <c r="G277" i="4"/>
  <c r="H276" i="4"/>
  <c r="G276" i="4"/>
  <c r="H275" i="4"/>
  <c r="G275" i="4"/>
  <c r="H274" i="4"/>
  <c r="G274" i="4"/>
  <c r="H273" i="4"/>
  <c r="G273" i="4"/>
  <c r="H272" i="4"/>
  <c r="G272" i="4"/>
  <c r="H271" i="4"/>
  <c r="G271" i="4"/>
  <c r="H270" i="4"/>
  <c r="G270" i="4"/>
  <c r="H269" i="4"/>
  <c r="G269" i="4"/>
  <c r="H268" i="4"/>
  <c r="G268" i="4"/>
  <c r="H267" i="4"/>
  <c r="G267" i="4"/>
  <c r="H266" i="4"/>
  <c r="G266" i="4"/>
  <c r="H265" i="4"/>
  <c r="G265" i="4"/>
  <c r="H264" i="4"/>
  <c r="G264" i="4"/>
  <c r="H260" i="4"/>
  <c r="G260" i="4"/>
  <c r="H259" i="4"/>
  <c r="G259" i="4"/>
  <c r="H258" i="4"/>
  <c r="G258" i="4"/>
  <c r="H257" i="4"/>
  <c r="G257" i="4"/>
  <c r="H256" i="4"/>
  <c r="G256" i="4"/>
  <c r="H255" i="4"/>
  <c r="G255" i="4"/>
  <c r="H254" i="4"/>
  <c r="G254" i="4"/>
  <c r="H253" i="4"/>
  <c r="G253" i="4"/>
  <c r="H252" i="4"/>
  <c r="G252" i="4"/>
  <c r="H251" i="4"/>
  <c r="G251" i="4"/>
  <c r="H250" i="4"/>
  <c r="G250" i="4"/>
  <c r="H249" i="4"/>
  <c r="G249" i="4"/>
  <c r="H248" i="4"/>
  <c r="G248" i="4"/>
  <c r="H247" i="4"/>
  <c r="G247" i="4"/>
  <c r="H246" i="4"/>
  <c r="G246" i="4"/>
  <c r="H245" i="4"/>
  <c r="G245" i="4"/>
  <c r="H244" i="4"/>
  <c r="G244" i="4"/>
  <c r="H243" i="4"/>
  <c r="G243" i="4"/>
  <c r="H242" i="4"/>
  <c r="G242" i="4"/>
  <c r="H241" i="4"/>
  <c r="G241" i="4"/>
  <c r="H240" i="4"/>
  <c r="G240" i="4"/>
  <c r="H239" i="4"/>
  <c r="G239" i="4"/>
  <c r="H238" i="4"/>
  <c r="G238" i="4"/>
  <c r="H237" i="4"/>
  <c r="G237" i="4"/>
  <c r="H236" i="4"/>
  <c r="G236" i="4"/>
  <c r="H235" i="4"/>
  <c r="G235" i="4"/>
  <c r="H231" i="4"/>
  <c r="G231" i="4"/>
  <c r="H230" i="4"/>
  <c r="G230" i="4"/>
  <c r="H229" i="4"/>
  <c r="G229" i="4"/>
  <c r="H228" i="4"/>
  <c r="G228" i="4"/>
  <c r="H227" i="4"/>
  <c r="G227" i="4"/>
  <c r="H226" i="4"/>
  <c r="G226" i="4"/>
  <c r="H225" i="4"/>
  <c r="G225" i="4"/>
  <c r="H224" i="4"/>
  <c r="G224" i="4"/>
  <c r="H223" i="4"/>
  <c r="G223" i="4"/>
  <c r="H222" i="4"/>
  <c r="G222" i="4"/>
  <c r="H221" i="4"/>
  <c r="G221" i="4"/>
  <c r="H220" i="4"/>
  <c r="G220" i="4"/>
  <c r="H219" i="4"/>
  <c r="G219" i="4"/>
  <c r="H218" i="4"/>
  <c r="G218" i="4"/>
  <c r="H217" i="4"/>
  <c r="G217" i="4"/>
  <c r="H216" i="4"/>
  <c r="G216" i="4"/>
  <c r="H215" i="4"/>
  <c r="G215" i="4"/>
  <c r="H214" i="4"/>
  <c r="G214" i="4"/>
  <c r="H213" i="4"/>
  <c r="G213" i="4"/>
  <c r="H212" i="4"/>
  <c r="G212" i="4"/>
  <c r="H211" i="4"/>
  <c r="G211" i="4"/>
  <c r="H210" i="4"/>
  <c r="G210" i="4"/>
  <c r="H209" i="4"/>
  <c r="G209" i="4"/>
  <c r="H208" i="4"/>
  <c r="G208" i="4"/>
  <c r="H207" i="4"/>
  <c r="G207" i="4"/>
  <c r="H206" i="4"/>
  <c r="G206" i="4"/>
  <c r="H202" i="4"/>
  <c r="G202" i="4"/>
  <c r="H201" i="4"/>
  <c r="G201" i="4"/>
  <c r="H200" i="4"/>
  <c r="G200" i="4"/>
  <c r="H199" i="4"/>
  <c r="G199" i="4"/>
  <c r="H198" i="4"/>
  <c r="G198" i="4"/>
  <c r="H197" i="4"/>
  <c r="G197" i="4"/>
  <c r="H196" i="4"/>
  <c r="G196" i="4"/>
  <c r="H195" i="4"/>
  <c r="G195" i="4"/>
  <c r="H194" i="4"/>
  <c r="G194" i="4"/>
  <c r="H193" i="4"/>
  <c r="G193" i="4"/>
  <c r="H192" i="4"/>
  <c r="G192" i="4"/>
  <c r="H191" i="4"/>
  <c r="G191" i="4"/>
  <c r="H190" i="4"/>
  <c r="G190" i="4"/>
  <c r="H189" i="4"/>
  <c r="G189" i="4"/>
  <c r="H188" i="4"/>
  <c r="G188" i="4"/>
  <c r="H187" i="4"/>
  <c r="G187" i="4"/>
  <c r="H186" i="4"/>
  <c r="G186" i="4"/>
  <c r="H185" i="4"/>
  <c r="G185" i="4"/>
  <c r="H184" i="4"/>
  <c r="G184" i="4"/>
  <c r="H183" i="4"/>
  <c r="G183" i="4"/>
  <c r="H182" i="4"/>
  <c r="G182" i="4"/>
  <c r="H181" i="4"/>
  <c r="G181" i="4"/>
  <c r="H180" i="4"/>
  <c r="G180" i="4"/>
  <c r="H179" i="4"/>
  <c r="G179" i="4"/>
  <c r="H178" i="4"/>
  <c r="G178" i="4"/>
  <c r="H177" i="4"/>
  <c r="G177" i="4"/>
  <c r="H173" i="4"/>
  <c r="G173" i="4"/>
  <c r="H172" i="4"/>
  <c r="G172" i="4"/>
  <c r="H171" i="4"/>
  <c r="G171" i="4"/>
  <c r="H170" i="4"/>
  <c r="G170" i="4"/>
  <c r="H169" i="4"/>
  <c r="G169" i="4"/>
  <c r="H168" i="4"/>
  <c r="G168" i="4"/>
  <c r="H167" i="4"/>
  <c r="G167" i="4"/>
  <c r="H166" i="4"/>
  <c r="G166" i="4"/>
  <c r="H165" i="4"/>
  <c r="G165" i="4"/>
  <c r="H164" i="4"/>
  <c r="G164" i="4"/>
  <c r="H163" i="4"/>
  <c r="G163" i="4"/>
  <c r="H162" i="4"/>
  <c r="G162" i="4"/>
  <c r="H161" i="4"/>
  <c r="G161" i="4"/>
  <c r="H160" i="4"/>
  <c r="G160" i="4"/>
  <c r="H159" i="4"/>
  <c r="G159" i="4"/>
  <c r="H158" i="4"/>
  <c r="G158" i="4"/>
  <c r="H157" i="4"/>
  <c r="G157" i="4"/>
  <c r="H156" i="4"/>
  <c r="G156" i="4"/>
  <c r="H155" i="4"/>
  <c r="G155" i="4"/>
  <c r="H154" i="4"/>
  <c r="G154" i="4"/>
  <c r="H153" i="4"/>
  <c r="G153" i="4"/>
  <c r="H152" i="4"/>
  <c r="G152" i="4"/>
  <c r="H151" i="4"/>
  <c r="G151" i="4"/>
  <c r="H150" i="4"/>
  <c r="G150" i="4"/>
  <c r="H149" i="4"/>
  <c r="G149" i="4"/>
  <c r="H148" i="4"/>
  <c r="G148" i="4"/>
  <c r="H145" i="4"/>
  <c r="G145" i="4"/>
  <c r="H144" i="4"/>
  <c r="G144" i="4"/>
  <c r="H143" i="4"/>
  <c r="G143" i="4"/>
  <c r="H142" i="4"/>
  <c r="G142" i="4"/>
  <c r="H141" i="4"/>
  <c r="G141" i="4"/>
  <c r="H140" i="4"/>
  <c r="G140" i="4"/>
  <c r="H139" i="4"/>
  <c r="G139" i="4"/>
  <c r="H138" i="4"/>
  <c r="G138" i="4"/>
  <c r="H137" i="4"/>
  <c r="G137" i="4"/>
  <c r="H136" i="4"/>
  <c r="G136" i="4"/>
  <c r="H135" i="4"/>
  <c r="G135" i="4"/>
  <c r="H134" i="4"/>
  <c r="G134" i="4"/>
  <c r="H133" i="4"/>
  <c r="G133" i="4"/>
  <c r="H132" i="4"/>
  <c r="G132" i="4"/>
  <c r="H131" i="4"/>
  <c r="G131" i="4"/>
  <c r="H130" i="4"/>
  <c r="G130" i="4"/>
  <c r="H129" i="4"/>
  <c r="G129" i="4"/>
  <c r="H128" i="4"/>
  <c r="G128" i="4"/>
  <c r="H127" i="4"/>
  <c r="G127" i="4"/>
  <c r="H126" i="4"/>
  <c r="G126" i="4"/>
  <c r="H125" i="4"/>
  <c r="G125" i="4"/>
  <c r="H124" i="4"/>
  <c r="G124" i="4"/>
  <c r="H123" i="4"/>
  <c r="G123" i="4"/>
  <c r="H122" i="4"/>
  <c r="G122" i="4"/>
  <c r="H121" i="4"/>
  <c r="G121" i="4"/>
  <c r="H120" i="4"/>
  <c r="G120" i="4"/>
  <c r="H119" i="4"/>
  <c r="G119" i="4"/>
  <c r="H115" i="4"/>
  <c r="G115" i="4"/>
  <c r="H114" i="4"/>
  <c r="G114" i="4"/>
  <c r="H113" i="4"/>
  <c r="G113" i="4"/>
  <c r="H112" i="4"/>
  <c r="G112" i="4"/>
  <c r="H111" i="4"/>
  <c r="G111" i="4"/>
  <c r="H110" i="4"/>
  <c r="G110" i="4"/>
  <c r="H109" i="4"/>
  <c r="G109" i="4"/>
  <c r="H108" i="4"/>
  <c r="G108" i="4"/>
  <c r="H107" i="4"/>
  <c r="G107" i="4"/>
  <c r="H106" i="4"/>
  <c r="G106" i="4"/>
  <c r="H105" i="4"/>
  <c r="G105" i="4"/>
  <c r="H104" i="4"/>
  <c r="G104" i="4"/>
  <c r="H103" i="4"/>
  <c r="G103" i="4"/>
  <c r="H102" i="4"/>
  <c r="G102" i="4"/>
  <c r="H101" i="4"/>
  <c r="G101" i="4"/>
  <c r="H100" i="4"/>
  <c r="G100" i="4"/>
  <c r="H99" i="4"/>
  <c r="G99" i="4"/>
  <c r="H98" i="4"/>
  <c r="G98" i="4"/>
  <c r="H97" i="4"/>
  <c r="G97" i="4"/>
  <c r="H96" i="4"/>
  <c r="G96" i="4"/>
  <c r="H95" i="4"/>
  <c r="G95" i="4"/>
  <c r="H94" i="4"/>
  <c r="G94" i="4"/>
  <c r="H93" i="4"/>
  <c r="G93" i="4"/>
  <c r="H92" i="4"/>
  <c r="G92" i="4"/>
  <c r="H91" i="4"/>
  <c r="G91" i="4"/>
  <c r="H90" i="4"/>
  <c r="G90" i="4"/>
  <c r="H86" i="4"/>
  <c r="G86" i="4"/>
  <c r="H85" i="4"/>
  <c r="G85" i="4"/>
  <c r="H84" i="4"/>
  <c r="G84" i="4"/>
  <c r="H83" i="4"/>
  <c r="G83" i="4"/>
  <c r="H82" i="4"/>
  <c r="G82" i="4"/>
  <c r="H81" i="4"/>
  <c r="G81" i="4"/>
  <c r="H80" i="4"/>
  <c r="G80" i="4"/>
  <c r="H79" i="4"/>
  <c r="G79" i="4"/>
  <c r="H78" i="4"/>
  <c r="G78" i="4"/>
  <c r="H77" i="4"/>
  <c r="G77" i="4"/>
  <c r="H76" i="4"/>
  <c r="G76" i="4"/>
  <c r="H75" i="4"/>
  <c r="G75" i="4"/>
  <c r="H74" i="4"/>
  <c r="G74" i="4"/>
  <c r="H73" i="4"/>
  <c r="G73" i="4"/>
  <c r="H72" i="4"/>
  <c r="G72" i="4"/>
  <c r="H71" i="4"/>
  <c r="G71" i="4"/>
  <c r="H70" i="4"/>
  <c r="G70" i="4"/>
  <c r="H69" i="4"/>
  <c r="G69" i="4"/>
  <c r="H68" i="4"/>
  <c r="G68" i="4"/>
  <c r="H67" i="4"/>
  <c r="G67" i="4"/>
  <c r="H66" i="4"/>
  <c r="G66" i="4"/>
  <c r="H65" i="4"/>
  <c r="G65" i="4"/>
  <c r="H64" i="4"/>
  <c r="G64" i="4"/>
  <c r="H63" i="4"/>
  <c r="G63" i="4"/>
  <c r="H62" i="4"/>
  <c r="G62" i="4"/>
  <c r="H61" i="4"/>
  <c r="G61" i="4"/>
  <c r="H57" i="4"/>
  <c r="G57" i="4"/>
  <c r="H56" i="4"/>
  <c r="G56" i="4"/>
  <c r="H55" i="4"/>
  <c r="G55" i="4"/>
  <c r="H54" i="4"/>
  <c r="G54" i="4"/>
  <c r="H53" i="4"/>
  <c r="G53" i="4"/>
  <c r="H52" i="4"/>
  <c r="G52" i="4"/>
  <c r="H51" i="4"/>
  <c r="G51" i="4"/>
  <c r="H50" i="4"/>
  <c r="G50" i="4"/>
  <c r="H49" i="4"/>
  <c r="G49" i="4"/>
  <c r="H48" i="4"/>
  <c r="G48" i="4"/>
  <c r="H47" i="4"/>
  <c r="G47" i="4"/>
  <c r="H46" i="4"/>
  <c r="G46" i="4"/>
  <c r="H45" i="4"/>
  <c r="G45" i="4"/>
  <c r="H44" i="4"/>
  <c r="G44" i="4"/>
  <c r="H43" i="4"/>
  <c r="G43" i="4"/>
  <c r="H42" i="4"/>
  <c r="G42" i="4"/>
  <c r="H41" i="4"/>
  <c r="G41" i="4"/>
  <c r="H40" i="4"/>
  <c r="G40" i="4"/>
  <c r="H39" i="4"/>
  <c r="G39" i="4"/>
  <c r="H38" i="4"/>
  <c r="G38" i="4"/>
  <c r="H37" i="4"/>
  <c r="G37" i="4"/>
  <c r="H36" i="4"/>
  <c r="G36" i="4"/>
  <c r="H35" i="4"/>
  <c r="G35" i="4"/>
  <c r="H34" i="4"/>
  <c r="G34" i="4"/>
  <c r="H33" i="4"/>
  <c r="G33" i="4"/>
  <c r="H32" i="4"/>
  <c r="G32" i="4"/>
  <c r="H28" i="4"/>
  <c r="G28" i="4"/>
  <c r="H27" i="4"/>
  <c r="G27" i="4"/>
  <c r="H26" i="4"/>
  <c r="G26" i="4"/>
  <c r="H25" i="4"/>
  <c r="G25" i="4"/>
  <c r="H24" i="4"/>
  <c r="G24" i="4"/>
  <c r="H23" i="4"/>
  <c r="G23" i="4"/>
  <c r="H22" i="4"/>
  <c r="G22" i="4"/>
  <c r="H21" i="4"/>
  <c r="G21" i="4"/>
  <c r="H20" i="4"/>
  <c r="G20" i="4"/>
  <c r="H19" i="4"/>
  <c r="G19" i="4"/>
  <c r="H18" i="4"/>
  <c r="G18" i="4"/>
  <c r="H17" i="4"/>
  <c r="G17" i="4"/>
  <c r="H16" i="4"/>
  <c r="G16" i="4"/>
  <c r="H15" i="4"/>
  <c r="G15" i="4"/>
  <c r="H14" i="4"/>
  <c r="G14" i="4"/>
  <c r="H13" i="4"/>
  <c r="G13" i="4"/>
  <c r="H12" i="4"/>
  <c r="G12" i="4"/>
  <c r="H11" i="4"/>
  <c r="G11" i="4"/>
  <c r="H10" i="4"/>
  <c r="G10" i="4"/>
  <c r="H9" i="4"/>
  <c r="G9" i="4"/>
  <c r="H8" i="4"/>
  <c r="G8" i="4"/>
  <c r="H7" i="4"/>
  <c r="G7" i="4"/>
  <c r="H6" i="4"/>
  <c r="G6" i="4"/>
  <c r="H5" i="4"/>
  <c r="G5" i="4"/>
  <c r="H4" i="4"/>
  <c r="G4" i="4"/>
  <c r="H3" i="4"/>
  <c r="G3" i="4"/>
  <c r="I9" i="3"/>
  <c r="L9" i="3" s="1"/>
  <c r="F9" i="3"/>
  <c r="E9" i="3"/>
  <c r="F4" i="3" s="1"/>
  <c r="D9" i="3"/>
  <c r="E4" i="3" s="1"/>
  <c r="C9" i="3"/>
  <c r="D5" i="3" s="1"/>
  <c r="B9" i="3"/>
  <c r="C5" i="3" s="1"/>
  <c r="G5" i="3"/>
  <c r="F5" i="3"/>
  <c r="G4" i="3"/>
  <c r="E5" i="3" l="1"/>
  <c r="M9" i="3"/>
  <c r="C4" i="3"/>
  <c r="J9" i="3"/>
  <c r="D4" i="3"/>
  <c r="K9" i="3"/>
</calcChain>
</file>

<file path=xl/sharedStrings.xml><?xml version="1.0" encoding="utf-8"?>
<sst xmlns="http://schemas.openxmlformats.org/spreadsheetml/2006/main" count="34377" uniqueCount="461">
  <si>
    <t>Google list</t>
  </si>
  <si>
    <t>HAQI&gt;=67</t>
  </si>
  <si>
    <t>Countries HAQI&gt; 67</t>
  </si>
  <si>
    <t>Google list HDI&gt;67 Death&gt;100</t>
  </si>
  <si>
    <t>Uruguay</t>
  </si>
  <si>
    <t>72·0 70·5–73·5</t>
  </si>
  <si>
    <t>Argentina</t>
  </si>
  <si>
    <t xml:space="preserve">United States   </t>
  </si>
  <si>
    <t>81·3 80·5–82·2</t>
  </si>
  <si>
    <t>Australia</t>
  </si>
  <si>
    <t>United Kingdom</t>
  </si>
  <si>
    <t>84·6 83·8–85·4</t>
  </si>
  <si>
    <t>Austria</t>
  </si>
  <si>
    <t>United Arab Emirates</t>
  </si>
  <si>
    <t>72·2 68·0–76·3</t>
  </si>
  <si>
    <t>Bahrain</t>
  </si>
  <si>
    <t>Ukraine</t>
  </si>
  <si>
    <t>72·7 70·8–74·5</t>
  </si>
  <si>
    <t>Belarus</t>
  </si>
  <si>
    <t>Turkey</t>
  </si>
  <si>
    <t>76·2 74·3–78·1</t>
  </si>
  <si>
    <t>Belgium</t>
  </si>
  <si>
    <t>Thailand</t>
  </si>
  <si>
    <t>70·8 68·0–73·8</t>
  </si>
  <si>
    <t>Berlin</t>
  </si>
  <si>
    <t>Taiwan</t>
  </si>
  <si>
    <t>77·6 74·7–80·4</t>
  </si>
  <si>
    <t>Bosnia and Herzegovina</t>
  </si>
  <si>
    <t>Switzerland</t>
  </si>
  <si>
    <t>91·8 90·9–92·6</t>
  </si>
  <si>
    <t>Bulgaria</t>
  </si>
  <si>
    <t>Sweden</t>
  </si>
  <si>
    <t>90·5 89·6–91·4</t>
  </si>
  <si>
    <t>Canada</t>
  </si>
  <si>
    <t>Sri Lanka</t>
  </si>
  <si>
    <t>72·8 69·5–76·0</t>
  </si>
  <si>
    <t>Chile</t>
  </si>
  <si>
    <t>Spain</t>
  </si>
  <si>
    <t>89·6 88·8–90·3</t>
  </si>
  <si>
    <t>city of Belo Horizonte, MG, Brazil</t>
  </si>
  <si>
    <t>South Korea</t>
  </si>
  <si>
    <t>85·8 84·7–87·0</t>
  </si>
  <si>
    <t>city of Brasília, Brazil</t>
  </si>
  <si>
    <t>Slovenia</t>
  </si>
  <si>
    <t>87·4 86·5–88·4</t>
  </si>
  <si>
    <t>city of Fortaleza, Ceará, Brazil</t>
  </si>
  <si>
    <t>Slovakia</t>
  </si>
  <si>
    <t>78·6 77·3–79·9</t>
  </si>
  <si>
    <t>city of Manaus, Amazonas, Brazil</t>
  </si>
  <si>
    <t>Singapore</t>
  </si>
  <si>
    <t>86·3 85·3–87·3</t>
  </si>
  <si>
    <t>city of Porto Alegre, RS, Brazil</t>
  </si>
  <si>
    <t>Latvia</t>
  </si>
  <si>
    <t>77·7 76·3–79·3</t>
  </si>
  <si>
    <t>Serbia</t>
  </si>
  <si>
    <t>city of Rio de Janeiro, RJ, Brazil</t>
  </si>
  <si>
    <t>Kuwait</t>
  </si>
  <si>
    <t>82·0 79·9–84·0</t>
  </si>
  <si>
    <t>Saudi Arabia</t>
  </si>
  <si>
    <t>city of São Paulo, SP, Brazil</t>
  </si>
  <si>
    <t>Jordan</t>
  </si>
  <si>
    <t>76·5 74·4–78·4</t>
  </si>
  <si>
    <t>Russia</t>
  </si>
  <si>
    <t>Colombia</t>
  </si>
  <si>
    <t>Japan</t>
  </si>
  <si>
    <t>89·0 88·3–89·8</t>
  </si>
  <si>
    <t>Romania</t>
  </si>
  <si>
    <t>Costa Rica</t>
  </si>
  <si>
    <t>Italy</t>
  </si>
  <si>
    <t>88·7 87·8–89·6</t>
  </si>
  <si>
    <t>Qatar</t>
  </si>
  <si>
    <t>Croatia</t>
  </si>
  <si>
    <t>Israel</t>
  </si>
  <si>
    <t>85·5 84·2–86·5</t>
  </si>
  <si>
    <t>Puerto Rico</t>
  </si>
  <si>
    <t>Czech Republic</t>
  </si>
  <si>
    <t>Ireland</t>
  </si>
  <si>
    <t>88·4 87·5–89·3</t>
  </si>
  <si>
    <t>Portugal</t>
  </si>
  <si>
    <t>Denmark</t>
  </si>
  <si>
    <t>Hungary</t>
  </si>
  <si>
    <t>79·6 78·2–81·0</t>
  </si>
  <si>
    <t>Poland</t>
  </si>
  <si>
    <t>Finland</t>
  </si>
  <si>
    <t>Hong Kong</t>
  </si>
  <si>
    <t>88.4 87.5 - 89.3</t>
  </si>
  <si>
    <t>Peru</t>
  </si>
  <si>
    <t>France</t>
  </si>
  <si>
    <t>Greece</t>
  </si>
  <si>
    <t>87·0 86·1–87·9</t>
  </si>
  <si>
    <t>Oman</t>
  </si>
  <si>
    <t>Germany</t>
  </si>
  <si>
    <t>86·4 85·4–87·3</t>
  </si>
  <si>
    <t>Norway</t>
  </si>
  <si>
    <t>87·9 86·9–88·9</t>
  </si>
  <si>
    <t>North Macedonia</t>
  </si>
  <si>
    <t>89·6 88·6–90·5</t>
  </si>
  <si>
    <t>New Zealand</t>
  </si>
  <si>
    <t>Estonia</t>
  </si>
  <si>
    <t>81·4 80·1–82·6</t>
  </si>
  <si>
    <t>Netherlands</t>
  </si>
  <si>
    <t>85·7 84·7–86·7</t>
  </si>
  <si>
    <t>Moldova</t>
  </si>
  <si>
    <t>84·8 83·9–85·7</t>
  </si>
  <si>
    <t>Malta</t>
  </si>
  <si>
    <t>81·6 80·5–82·7</t>
  </si>
  <si>
    <t>Luxembourg</t>
  </si>
  <si>
    <t>72·9 70·9–74·6</t>
  </si>
  <si>
    <t>Lithuania</t>
  </si>
  <si>
    <t>Lebanon</t>
  </si>
  <si>
    <t>67·8 65·8–69·7</t>
  </si>
  <si>
    <t>Liechtenstein</t>
  </si>
  <si>
    <t>Libya</t>
  </si>
  <si>
    <t>76·0 74·5–77·4</t>
  </si>
  <si>
    <t>87·6 86·8–88·5</t>
  </si>
  <si>
    <t>Macedonia</t>
  </si>
  <si>
    <t>71·4 69·6–73·1</t>
  </si>
  <si>
    <t>Brazil</t>
  </si>
  <si>
    <t>Kyrgyzstan</t>
  </si>
  <si>
    <t>60·4 58·4–62·2</t>
  </si>
  <si>
    <t>New York City</t>
  </si>
  <si>
    <t>78·2 75·9–79·9</t>
  </si>
  <si>
    <t>87·9 86·8–88·8</t>
  </si>
  <si>
    <t>74·4 72·8–76·1</t>
  </si>
  <si>
    <t>79·0 76·2–81·7</t>
  </si>
  <si>
    <t>88·2 87·3–89·0</t>
  </si>
  <si>
    <t>89·8 89·1–90·6</t>
  </si>
  <si>
    <t>68·4 67·1–69·7</t>
  </si>
  <si>
    <t>Egypt</t>
  </si>
  <si>
    <t>61·0 58·7–63·1</t>
  </si>
  <si>
    <t>Kazakhstan</t>
  </si>
  <si>
    <t>61·1 59·2–63·3</t>
  </si>
  <si>
    <t>Ecuador</t>
  </si>
  <si>
    <t>61·2 58·8–63·6</t>
  </si>
  <si>
    <t>Morocco</t>
  </si>
  <si>
    <t>61·3 56·6–66·0</t>
  </si>
  <si>
    <t>Cape Verde</t>
  </si>
  <si>
    <t>61·7 58·1–64·9</t>
  </si>
  <si>
    <t>Trinidad and Tobago</t>
  </si>
  <si>
    <t>62·1 59·4–64·6</t>
  </si>
  <si>
    <t>Georgia</t>
  </si>
  <si>
    <t>62·1 60·0–64·2</t>
  </si>
  <si>
    <t>State of Acre</t>
  </si>
  <si>
    <t>Dominican Republic</t>
  </si>
  <si>
    <t>62·5 60·2–64·5</t>
  </si>
  <si>
    <t>State of Alagoas</t>
  </si>
  <si>
    <t>Mexico</t>
  </si>
  <si>
    <t>62·6 61·0–64·2</t>
  </si>
  <si>
    <t>State of Amapá</t>
  </si>
  <si>
    <t>Jamaica</t>
  </si>
  <si>
    <t>63·7 60·1–66·5</t>
  </si>
  <si>
    <t>State of Amazonas</t>
  </si>
  <si>
    <t>The Bahamas</t>
  </si>
  <si>
    <t>63·9 61·0–66·7</t>
  </si>
  <si>
    <t>State of Bahia</t>
  </si>
  <si>
    <t>Nicaragua</t>
  </si>
  <si>
    <t>64·3 61·8–66·7</t>
  </si>
  <si>
    <t>State of Ceará</t>
  </si>
  <si>
    <t>El Salvador</t>
  </si>
  <si>
    <t>64·4 61·2–66·9</t>
  </si>
  <si>
    <t>State of Espírito Santo</t>
  </si>
  <si>
    <t>Panama</t>
  </si>
  <si>
    <t>64·4 61·4–67·0</t>
  </si>
  <si>
    <t>State of Goiás</t>
  </si>
  <si>
    <t>Venezuela</t>
  </si>
  <si>
    <t>64·7 62·2–66·9</t>
  </si>
  <si>
    <t>State of Maranhão</t>
  </si>
  <si>
    <t>Mauritius</t>
  </si>
  <si>
    <t>65·7 64·0–67·5</t>
  </si>
  <si>
    <t>State of Mato Grosso</t>
  </si>
  <si>
    <t>Vietnam</t>
  </si>
  <si>
    <t>66·3 62·1–70·6</t>
  </si>
  <si>
    <t>State of Mato Grosso do Sul</t>
  </si>
  <si>
    <t>Malaysia</t>
  </si>
  <si>
    <t>66·6 64·1–69·2</t>
  </si>
  <si>
    <t>State of Minas Gerais</t>
  </si>
  <si>
    <t>Antigua and Barbuda</t>
  </si>
  <si>
    <t>66·7 64·6–68·9</t>
  </si>
  <si>
    <t>State of Pará</t>
  </si>
  <si>
    <t>Barbados</t>
  </si>
  <si>
    <t>66·8 64·4–69·3</t>
  </si>
  <si>
    <t>State of Paraíba</t>
  </si>
  <si>
    <t>State of Paraná</t>
  </si>
  <si>
    <t>89·5 88·6–90·4</t>
  </si>
  <si>
    <t>State of Pernambuco</t>
  </si>
  <si>
    <t>89·3 88·4–90·2</t>
  </si>
  <si>
    <t>State of Piauí</t>
  </si>
  <si>
    <t>86·2 85·4–87·2</t>
  </si>
  <si>
    <t>State of Rio de Janeiro</t>
  </si>
  <si>
    <t>State of Rio Grande do Norte</t>
  </si>
  <si>
    <t>85·2 82·0–88·3</t>
  </si>
  <si>
    <t>State of Rio Grande do Sul</t>
  </si>
  <si>
    <t>85·1 84·0–86·1</t>
  </si>
  <si>
    <t>State of Rondônia</t>
  </si>
  <si>
    <t>84·5 83·6–85·5</t>
  </si>
  <si>
    <t>State of Roraima</t>
  </si>
  <si>
    <t>80·0 76·0–84·3</t>
  </si>
  <si>
    <t>State of Santa Catarina</t>
  </si>
  <si>
    <t>State of São Paulo</t>
  </si>
  <si>
    <t>79·4 77·7–81·1</t>
  </si>
  <si>
    <t>State of Sergipe</t>
  </si>
  <si>
    <t>77·1 74·6–80·1</t>
  </si>
  <si>
    <t>State of Tocantins</t>
  </si>
  <si>
    <t>76·6 75·5–77·9</t>
  </si>
  <si>
    <t>76·6 75·1–78·1</t>
  </si>
  <si>
    <t>76·0 73·8–78·0</t>
  </si>
  <si>
    <t>Tokyo, Japan</t>
  </si>
  <si>
    <t>75·4 74·2–76·7</t>
  </si>
  <si>
    <t>74·4 72·7–76·0</t>
  </si>
  <si>
    <t>73·1 71·2–74·9</t>
  </si>
  <si>
    <t>71·7 70·3–73·1</t>
  </si>
  <si>
    <t>69·9 67·2–72·6</t>
  </si>
  <si>
    <t>United States of America</t>
  </si>
  <si>
    <t>69·6 67·0–71·8</t>
  </si>
  <si>
    <t>Paraguay</t>
  </si>
  <si>
    <t>60·4 57·4–63·2</t>
  </si>
  <si>
    <t>Iraq</t>
  </si>
  <si>
    <t>60·1 55·8–64·3</t>
  </si>
  <si>
    <t>Bolivia</t>
  </si>
  <si>
    <t>59·2 55·9–62·7</t>
  </si>
  <si>
    <t>Tajikistan</t>
  </si>
  <si>
    <t>58·6 56·7–60·7</t>
  </si>
  <si>
    <t>Mongolia</t>
  </si>
  <si>
    <t>58·5 54·8–61·2</t>
  </si>
  <si>
    <t>Belize</t>
  </si>
  <si>
    <t>58·3 55·6–61·3</t>
  </si>
  <si>
    <t>Guatemala</t>
  </si>
  <si>
    <t>55·7 52·7–58·8</t>
  </si>
  <si>
    <t>Honduras</t>
  </si>
  <si>
    <t>53·9 49·9–57·8</t>
  </si>
  <si>
    <t>Namibia</t>
  </si>
  <si>
    <t>53·7 44·7–61·5</t>
  </si>
  <si>
    <t>Philippines</t>
  </si>
  <si>
    <t>52·0 49·9–54·2</t>
  </si>
  <si>
    <t>South Africa</t>
  </si>
  <si>
    <t>52·0 49·2–54·9</t>
  </si>
  <si>
    <t>Bangladesh</t>
  </si>
  <si>
    <t>51·7 48·4–54·9</t>
  </si>
  <si>
    <t>Gabon</t>
  </si>
  <si>
    <t>51·4 42·7–59·0</t>
  </si>
  <si>
    <t>Nigeria</t>
  </si>
  <si>
    <t>51·3 43·2–57·0</t>
  </si>
  <si>
    <t>Botswana</t>
  </si>
  <si>
    <t>51·1 28·0–63·6</t>
  </si>
  <si>
    <t>Nepal</t>
  </si>
  <si>
    <t>50·8 46·7–55·0</t>
  </si>
  <si>
    <t>Cambodia</t>
  </si>
  <si>
    <t>50·7 47·2–54·6</t>
  </si>
  <si>
    <t>Tanzania</t>
  </si>
  <si>
    <t>49·9 39·0–59·0</t>
  </si>
  <si>
    <t>Ghana</t>
  </si>
  <si>
    <t>49·7 40·0–58·8</t>
  </si>
  <si>
    <t>Yemen</t>
  </si>
  <si>
    <t>49·6 40·4–57·6</t>
  </si>
  <si>
    <t>Indonesia</t>
  </si>
  <si>
    <t>49·2 45·3–52·9</t>
  </si>
  <si>
    <t>Kenya</t>
  </si>
  <si>
    <t>48·7 45·2–52·2</t>
  </si>
  <si>
    <t>Zimbabwe</t>
  </si>
  <si>
    <t>48·7 40·1–57·3</t>
  </si>
  <si>
    <t>Myanmar</t>
  </si>
  <si>
    <t>48·4 40·3–56·3</t>
  </si>
  <si>
    <t>Rwanda</t>
  </si>
  <si>
    <t>47·8 39·0–55·8</t>
  </si>
  <si>
    <t>Fiji</t>
  </si>
  <si>
    <t>46·6 42·5–50·6</t>
  </si>
  <si>
    <t>Mali</t>
  </si>
  <si>
    <t>45·6 38·1–53·2</t>
  </si>
  <si>
    <t>Laos</t>
  </si>
  <si>
    <t>44·9 40·7–48·9</t>
  </si>
  <si>
    <t>India</t>
  </si>
  <si>
    <t>44·8 42·6–47·2</t>
  </si>
  <si>
    <t>Cameroon</t>
  </si>
  <si>
    <t>44·4 35·0–53·3</t>
  </si>
  <si>
    <t>Senegal</t>
  </si>
  <si>
    <t>44·4 34·0–54·3</t>
  </si>
  <si>
    <t>Togo</t>
  </si>
  <si>
    <t>44·3 36·6–52·5</t>
  </si>
  <si>
    <t>Pakistan</t>
  </si>
  <si>
    <t>43·1 39·2–47·1</t>
  </si>
  <si>
    <t>Mozambique</t>
  </si>
  <si>
    <t>43·0 33·7–53·2</t>
  </si>
  <si>
    <t>Benin</t>
  </si>
  <si>
    <t>43·0 32·8–52·9</t>
  </si>
  <si>
    <t>Burkina Faso</t>
  </si>
  <si>
    <t>42·9 33·8–51·5</t>
  </si>
  <si>
    <t>Uganda</t>
  </si>
  <si>
    <t>42·9 33·6–53·7</t>
  </si>
  <si>
    <t>Côte d'Ivoire</t>
  </si>
  <si>
    <t>42·4 33·7–50·8</t>
  </si>
  <si>
    <t>Zambia</t>
  </si>
  <si>
    <t>41·6 33·9–50·1</t>
  </si>
  <si>
    <t>Niger</t>
  </si>
  <si>
    <t>41·0 32·3–48·9</t>
  </si>
  <si>
    <t>Angola</t>
  </si>
  <si>
    <t>40·7 20·3–54·9</t>
  </si>
  <si>
    <t>Papua New Guinea</t>
  </si>
  <si>
    <t>38·6 29·9–46·6</t>
  </si>
  <si>
    <t>Haiti</t>
  </si>
  <si>
    <t>38·5 33·7–43·5</t>
  </si>
  <si>
    <t>Guinea-Bissau</t>
  </si>
  <si>
    <t>36·3 15·0–50·2</t>
  </si>
  <si>
    <t>Afghanistan</t>
  </si>
  <si>
    <t>32·5 26·6–38·6</t>
  </si>
  <si>
    <t>Aruba</t>
  </si>
  <si>
    <t>Réunion</t>
  </si>
  <si>
    <t>Countries and regions</t>
  </si>
  <si>
    <t>Density - people/km² [2010]</t>
  </si>
  <si>
    <t xml:space="preserve">  Urban Pop(%)</t>
  </si>
  <si>
    <t>HDI</t>
  </si>
  <si>
    <t>population</t>
  </si>
  <si>
    <t>Land Area (km²)</t>
  </si>
  <si>
    <t>HAQ INDEX</t>
  </si>
  <si>
    <t>curve total death</t>
  </si>
  <si>
    <t>curve new death</t>
  </si>
  <si>
    <t>Type 1</t>
  </si>
  <si>
    <t>Class</t>
  </si>
  <si>
    <t>DEATH &gt;100 by 26th August 2020</t>
  </si>
  <si>
    <t>up</t>
  </si>
  <si>
    <t>community</t>
  </si>
  <si>
    <t>not controlled</t>
  </si>
  <si>
    <t>flat</t>
  </si>
  <si>
    <t>cluster</t>
  </si>
  <si>
    <t>down</t>
  </si>
  <si>
    <t>controlled</t>
  </si>
  <si>
    <t>clusters</t>
  </si>
  <si>
    <t>Brasília FD, Brazil</t>
  </si>
  <si>
    <t>New York city</t>
  </si>
  <si>
    <t>HOW TO USE IT: Choose from the dropdowm menu the country/region.Comparability results will appears on lines 7 and 8, Population is not one of the criteria, since we have density</t>
  </si>
  <si>
    <t>Density 1 - people/km²</t>
  </si>
  <si>
    <t>Urban Pop</t>
  </si>
  <si>
    <t>Population</t>
  </si>
  <si>
    <t>Land area</t>
  </si>
  <si>
    <t>check</t>
  </si>
  <si>
    <t>Controlled</t>
  </si>
  <si>
    <t>Not controlled regions</t>
  </si>
  <si>
    <t>Controlled countries</t>
  </si>
  <si>
    <t>Belo Horizonte city (MG), Brazil</t>
  </si>
  <si>
    <t>Fortaleza city (CE), Brazil</t>
  </si>
  <si>
    <t>Distrito Federal (Capital - BR)</t>
  </si>
  <si>
    <t>Manaus city (AM), Brazil</t>
  </si>
  <si>
    <t>Porto Alegre city (RS), Brazil</t>
  </si>
  <si>
    <t>São Paulo city (SP), Brazil</t>
  </si>
  <si>
    <t>Rio de Janeiro city (RJ), Brazil</t>
  </si>
  <si>
    <t>United States</t>
  </si>
  <si>
    <t>Death AUT-SRB</t>
  </si>
  <si>
    <t>Stay AUT-SRB</t>
  </si>
  <si>
    <t>epi-week</t>
  </si>
  <si>
    <t>Smoooth Death/M</t>
  </si>
  <si>
    <t>Smooth Stay-at-Home</t>
  </si>
  <si>
    <t>Smoooth Death/M A-B</t>
  </si>
  <si>
    <t>Smooth Stay-at-Home A-B</t>
  </si>
  <si>
    <t xml:space="preserve"> 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</si>
  <si>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</si>
  <si>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</si>
  <si>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</si>
  <si>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</si>
  <si>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</si>
  <si>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</si>
  <si>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</si>
  <si>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df</t>
  </si>
  <si>
    <t>SS</t>
  </si>
  <si>
    <t>MS</t>
  </si>
  <si>
    <t>F</t>
  </si>
  <si>
    <t>Significance F</t>
  </si>
  <si>
    <t>Regression</t>
  </si>
  <si>
    <t>Residual</t>
  </si>
  <si>
    <t>Total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</si>
  <si>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</si>
  <si>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</si>
  <si>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</si>
  <si>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</si>
  <si>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</si>
  <si>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</si>
  <si>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</si>
  <si>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Intercept</t>
  </si>
  <si>
    <t>Stay A-B</t>
  </si>
  <si>
    <t>Porto Alegre</t>
  </si>
  <si>
    <t>Death BHR-POA</t>
  </si>
  <si>
    <t>Stay BHR-POA</t>
  </si>
  <si>
    <t>Death BEL-ISR</t>
  </si>
  <si>
    <t>Stay BEL-ISR</t>
  </si>
  <si>
    <t>Death CAN-AUS</t>
  </si>
  <si>
    <t>Stay CAN-AUS</t>
  </si>
  <si>
    <t>Death A-B</t>
  </si>
  <si>
    <t>Stay Pais A- Stay Pais B (C3-E3)</t>
  </si>
  <si>
    <t>SUMMARY OUTPUT</t>
  </si>
  <si>
    <t>Death DNK-TUR</t>
  </si>
  <si>
    <t>Stay DNK-TUR</t>
  </si>
  <si>
    <t>Goiás</t>
  </si>
  <si>
    <t>Death FIN-GO</t>
  </si>
  <si>
    <t>Stay FIN-GO</t>
  </si>
  <si>
    <t>city of Fortaleza</t>
  </si>
  <si>
    <t>city of Belo Horizonte</t>
  </si>
  <si>
    <t>Death Fortal-BH</t>
  </si>
  <si>
    <t>Stay Fortal-BH</t>
  </si>
  <si>
    <t>Death FRA-AL</t>
  </si>
  <si>
    <t>Stay FRA-AL</t>
  </si>
  <si>
    <t>Death DEU-QAT</t>
  </si>
  <si>
    <t>Stay DEU-QAT</t>
  </si>
  <si>
    <t>Death GRC-BUL</t>
  </si>
  <si>
    <t>Stay GRC-BUL</t>
  </si>
  <si>
    <t>Death IRL-HRV</t>
  </si>
  <si>
    <t>Stay IRL-HRV</t>
  </si>
  <si>
    <t>Death ITA- SP</t>
  </si>
  <si>
    <t>Stay ITA-SP</t>
  </si>
  <si>
    <t>Death KWT-LUX</t>
  </si>
  <si>
    <t>Stay KWT-LUX</t>
  </si>
  <si>
    <t>Manaus city (AM), Brasil</t>
  </si>
  <si>
    <t>Death MCD-ROU</t>
  </si>
  <si>
    <t>Stay MCD-ROU</t>
  </si>
  <si>
    <t>Brasília , DF</t>
  </si>
  <si>
    <t>Death NLD-DF</t>
  </si>
  <si>
    <t>Stay NDL-DF</t>
  </si>
  <si>
    <t>city of São Paulo</t>
  </si>
  <si>
    <t>Death NYC-SÃO</t>
  </si>
  <si>
    <t>Stay NYC-SÃO</t>
  </si>
  <si>
    <t>Death PRT-UAE</t>
  </si>
  <si>
    <t>Stay PRT-UAE</t>
  </si>
  <si>
    <t>Death MKD-PE</t>
  </si>
  <si>
    <t>Stay MKD-PE</t>
  </si>
  <si>
    <t>Death SVN-POL</t>
  </si>
  <si>
    <t>Death KOR-LBN</t>
  </si>
  <si>
    <t>Stay KOR-LBN</t>
  </si>
  <si>
    <t>State of Minais Gerais</t>
  </si>
  <si>
    <t>Death ESP-MG</t>
  </si>
  <si>
    <t>Stay ESP-MG</t>
  </si>
  <si>
    <t>State of Espirito Santo</t>
  </si>
  <si>
    <t>Death Tokyo-Sao Paulo city</t>
  </si>
  <si>
    <t>A</t>
  </si>
  <si>
    <t>B</t>
  </si>
  <si>
    <t>intercept</t>
  </si>
  <si>
    <t>coef_isol</t>
  </si>
  <si>
    <t>P-value (RStudio)</t>
  </si>
  <si>
    <t>Shapiro</t>
  </si>
  <si>
    <t>White</t>
  </si>
  <si>
    <t>LM.test (autocorrelation)</t>
  </si>
  <si>
    <t>Reset</t>
  </si>
  <si>
    <t>Coint</t>
  </si>
  <si>
    <t>P-value (by Python)</t>
  </si>
  <si>
    <t>FDR B-H</t>
  </si>
  <si>
    <t>ordem</t>
  </si>
  <si>
    <t>Unique</t>
  </si>
  <si>
    <t>Tokyo - JP</t>
  </si>
  <si>
    <t>New York</t>
  </si>
  <si>
    <t>Belo Horizonte</t>
  </si>
  <si>
    <t>Federal District</t>
  </si>
  <si>
    <t>Manaus</t>
  </si>
  <si>
    <t>Rio de Janeiro city</t>
  </si>
  <si>
    <t>São Paulo city</t>
  </si>
  <si>
    <t>Fortaleza</t>
  </si>
  <si>
    <t>Region A</t>
  </si>
  <si>
    <t>Region B</t>
  </si>
  <si>
    <t>#</t>
  </si>
  <si>
    <t>L.M. test</t>
  </si>
  <si>
    <t>p-value (Python)</t>
  </si>
  <si>
    <t>Location_A</t>
  </si>
  <si>
    <t>location</t>
  </si>
  <si>
    <t>date</t>
  </si>
  <si>
    <t>Stay-at-home</t>
  </si>
  <si>
    <t>new_deaths_per_million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</si>
</sst>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"/>
    <numFmt numFmtId="165" formatCode="m\-d"/>
    <numFmt numFmtId="166" formatCode="#,##0.0000"/>
    <numFmt numFmtId="167" formatCode="0.000"/>
    <numFmt numFmtId="168" formatCode="0.000000"/>
    <numFmt numFmtId="169" formatCode="0.0000"/>
    <numFmt numFmtId="170" formatCode="0.00000"/>
  </numFmts>
  <fonts count="32">
    <font>
      <sz val="10"/>
      <color rgb="FF000000"/>
      <name val="Arial"/>
    </font>
    <font>
      <sz val="11"/>
      <color rgb="FF000000"/>
      <name val="Arial"/>
    </font>
    <font>
      <sz val="10"/>
      <color theme="1"/>
      <name val="Arial"/>
    </font>
    <font>
      <b/>
      <sz val="10"/>
      <color theme="1"/>
      <name val="Arial"/>
    </font>
    <font>
      <sz val="10"/>
      <color theme="1"/>
      <name val="Helvetica"/>
    </font>
    <font>
      <sz val="12"/>
      <color rgb="FF202124"/>
      <name val="Arial"/>
    </font>
    <font>
      <sz val="12"/>
      <color rgb="FF000000"/>
      <name val="Arial"/>
    </font>
    <font>
      <b/>
      <sz val="11"/>
      <color rgb="FF000000"/>
      <name val="Calibri"/>
    </font>
    <font>
      <b/>
      <sz val="12"/>
      <color rgb="FF000000"/>
      <name val="Calibri"/>
    </font>
    <font>
      <sz val="12"/>
      <color rgb="FF000000"/>
      <name val="Calibri"/>
    </font>
    <font>
      <u/>
      <sz val="11"/>
      <color rgb="FF000000"/>
      <name val="Arial"/>
    </font>
    <font>
      <u/>
      <sz val="11"/>
      <color rgb="FF000000"/>
      <name val="Arial"/>
    </font>
    <font>
      <sz val="10"/>
      <color rgb="FF172B3E"/>
      <name val="Arial"/>
    </font>
    <font>
      <sz val="10"/>
      <color rgb="FF93C47D"/>
      <name val="Arial"/>
    </font>
    <font>
      <b/>
      <sz val="12"/>
      <color rgb="FF000000"/>
      <name val="Arial"/>
    </font>
    <font>
      <sz val="11"/>
      <color rgb="FF202122"/>
      <name val="Sans-serif"/>
    </font>
    <font>
      <u/>
      <sz val="11"/>
      <color rgb="FF000000"/>
      <name val="Arial"/>
    </font>
    <font>
      <sz val="11"/>
      <color rgb="FF000000"/>
      <name val="Calibri"/>
    </font>
    <font>
      <i/>
      <sz val="12"/>
      <color rgb="FF000000"/>
      <name val="Calibri"/>
    </font>
    <font>
      <sz val="10"/>
      <name val="Arial"/>
    </font>
    <font>
      <sz val="10"/>
      <color rgb="FF000000"/>
      <name val="Arial"/>
    </font>
    <font>
      <i/>
      <sz val="11"/>
      <color rgb="FF000000"/>
      <name val="Calibri"/>
    </font>
    <font>
      <sz val="11"/>
      <color theme="1"/>
      <name val="Arial"/>
    </font>
    <font>
      <b/>
      <sz val="10"/>
      <name val="Arial"/>
    </font>
    <font>
      <b/>
      <sz val="11"/>
      <color theme="1"/>
      <name val="Calibri"/>
    </font>
    <font>
      <b/>
      <sz val="10"/>
      <color theme="1"/>
      <name val="Times New Roman"/>
    </font>
    <font>
      <b/>
      <sz val="11"/>
      <color theme="1"/>
      <name val="Times New Roman"/>
    </font>
    <font>
      <sz val="10"/>
      <color theme="1"/>
      <name val="Times New Roman"/>
    </font>
    <font>
      <sz val="11"/>
      <color rgb="FF000000"/>
      <name val="Times New Roman"/>
    </font>
    <font>
      <b/>
      <sz val="10"/>
      <color rgb="FF000000"/>
      <name val="Arial"/>
    </font>
    <font>
      <sz val="8"/>
      <color rgb="FF000000"/>
      <name val="Arial"/>
    </font>
    <font>
      <sz val="10"/>
      <color theme="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E0F0FE"/>
        <bgColor rgb="FFE0F0FE"/>
      </patternFill>
    </fill>
    <fill>
      <patternFill patternType="solid">
        <fgColor rgb="FFF3F3F3"/>
        <bgColor rgb="FFF3F3F3"/>
      </patternFill>
    </fill>
    <fill>
      <patternFill patternType="solid">
        <fgColor rgb="FF6AA84F"/>
        <bgColor rgb="FF6AA84F"/>
      </patternFill>
    </fill>
    <fill>
      <patternFill patternType="solid">
        <fgColor rgb="FF999999"/>
        <bgColor rgb="FF999999"/>
      </patternFill>
    </fill>
    <fill>
      <patternFill patternType="solid">
        <fgColor rgb="FFF8F9FA"/>
        <bgColor rgb="FFF8F9FA"/>
      </patternFill>
    </fill>
    <fill>
      <patternFill patternType="solid">
        <fgColor theme="0"/>
        <bgColor rgb="FFF3F3F3"/>
      </patternFill>
    </fill>
  </fills>
  <borders count="12">
    <border>
      <left/>
      <right/>
      <top/>
      <bottom/>
      <diagonal/>
    </border>
    <border>
      <left/>
      <right/>
      <top/>
      <bottom style="thin">
        <color rgb="FFF5F4F4"/>
      </bottom>
      <diagonal/>
    </border>
    <border>
      <left style="thin">
        <color rgb="FFF5F4F4"/>
      </left>
      <right style="thin">
        <color rgb="FF000000"/>
      </right>
      <top style="thin">
        <color rgb="FFF5F4F4"/>
      </top>
      <bottom style="thin">
        <color rgb="FFF5F4F4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F5F4F4"/>
      </left>
      <right style="thin">
        <color rgb="FF000000"/>
      </right>
      <top/>
      <bottom style="thin">
        <color rgb="FFF5F4F4"/>
      </bottom>
      <diagonal/>
    </border>
    <border>
      <left/>
      <right style="thin">
        <color rgb="FF000000"/>
      </right>
      <top/>
      <bottom style="thin">
        <color rgb="FFF5F4F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95">
    <xf numFmtId="0" fontId="0" fillId="0" borderId="0" xfId="0" applyFont="1" applyAlignment="1"/>
    <xf numFmtId="0" fontId="1" fillId="0" borderId="0" xfId="0" applyFont="1" applyAlignment="1"/>
    <xf numFmtId="0" fontId="2" fillId="0" borderId="0" xfId="0" applyFont="1" applyAlignment="1"/>
    <xf numFmtId="0" fontId="3" fillId="0" borderId="1" xfId="0" applyFont="1" applyBorder="1" applyAlignment="1"/>
    <xf numFmtId="0" fontId="4" fillId="2" borderId="2" xfId="0" applyFont="1" applyFill="1" applyBorder="1" applyAlignment="1">
      <alignment horizontal="left"/>
    </xf>
    <xf numFmtId="0" fontId="1" fillId="2" borderId="0" xfId="0" applyFont="1" applyFill="1" applyAlignment="1"/>
    <xf numFmtId="0" fontId="5" fillId="2" borderId="0" xfId="0" applyFont="1" applyFill="1" applyAlignment="1"/>
    <xf numFmtId="0" fontId="6" fillId="0" borderId="3" xfId="0" applyFont="1" applyBorder="1" applyAlignment="1">
      <alignment horizontal="left" wrapText="1"/>
    </xf>
    <xf numFmtId="0" fontId="5" fillId="2" borderId="0" xfId="0" applyFont="1" applyFill="1" applyAlignment="1"/>
    <xf numFmtId="0" fontId="1" fillId="2" borderId="4" xfId="0" applyFont="1" applyFill="1" applyBorder="1" applyAlignment="1"/>
    <xf numFmtId="0" fontId="4" fillId="2" borderId="0" xfId="0" applyFont="1" applyFill="1" applyAlignment="1"/>
    <xf numFmtId="0" fontId="6" fillId="0" borderId="0" xfId="0" applyFont="1" applyAlignment="1">
      <alignment horizontal="left" wrapText="1"/>
    </xf>
    <xf numFmtId="0" fontId="4" fillId="2" borderId="4" xfId="0" applyFont="1" applyFill="1" applyBorder="1" applyAlignment="1"/>
    <xf numFmtId="0" fontId="2" fillId="0" borderId="3" xfId="0" applyFont="1" applyBorder="1"/>
    <xf numFmtId="0" fontId="4" fillId="2" borderId="5" xfId="0" applyFont="1" applyFill="1" applyBorder="1" applyAlignment="1"/>
    <xf numFmtId="0" fontId="4" fillId="2" borderId="5" xfId="0" applyFont="1" applyFill="1" applyBorder="1" applyAlignment="1"/>
    <xf numFmtId="0" fontId="4" fillId="2" borderId="0" xfId="0" applyFont="1" applyFill="1" applyAlignment="1">
      <alignment horizontal="left"/>
    </xf>
    <xf numFmtId="0" fontId="7" fillId="0" borderId="0" xfId="0" applyFont="1" applyAlignment="1"/>
    <xf numFmtId="0" fontId="8" fillId="0" borderId="0" xfId="0" applyFont="1" applyAlignment="1">
      <alignment horizontal="center"/>
    </xf>
    <xf numFmtId="0" fontId="3" fillId="0" borderId="0" xfId="0" applyFont="1" applyAlignment="1"/>
    <xf numFmtId="0" fontId="2" fillId="0" borderId="0" xfId="0" applyFont="1" applyAlignment="1"/>
    <xf numFmtId="0" fontId="3" fillId="0" borderId="0" xfId="0" applyFont="1" applyAlignment="1"/>
    <xf numFmtId="3" fontId="3" fillId="0" borderId="0" xfId="0" applyNumberFormat="1" applyFont="1" applyAlignment="1"/>
    <xf numFmtId="0" fontId="1" fillId="0" borderId="0" xfId="0" applyFont="1" applyAlignment="1"/>
    <xf numFmtId="0" fontId="6" fillId="0" borderId="3" xfId="0" applyFont="1" applyBorder="1" applyAlignment="1">
      <alignment horizontal="right" wrapText="1"/>
    </xf>
    <xf numFmtId="0" fontId="6" fillId="0" borderId="0" xfId="0" applyFont="1" applyAlignment="1">
      <alignment horizontal="right" wrapText="1"/>
    </xf>
    <xf numFmtId="3" fontId="6" fillId="0" borderId="0" xfId="0" applyNumberFormat="1" applyFont="1" applyAlignment="1">
      <alignment horizontal="right" wrapText="1"/>
    </xf>
    <xf numFmtId="0" fontId="2" fillId="0" borderId="0" xfId="0" applyFont="1"/>
    <xf numFmtId="3" fontId="2" fillId="0" borderId="0" xfId="0" applyNumberFormat="1" applyFont="1"/>
    <xf numFmtId="0" fontId="6" fillId="0" borderId="0" xfId="0" applyFont="1" applyAlignment="1">
      <alignment horizontal="right" wrapText="1"/>
    </xf>
    <xf numFmtId="49" fontId="6" fillId="0" borderId="0" xfId="0" applyNumberFormat="1" applyFont="1" applyAlignment="1">
      <alignment horizontal="right" wrapText="1"/>
    </xf>
    <xf numFmtId="164" fontId="6" fillId="0" borderId="0" xfId="0" applyNumberFormat="1" applyFont="1" applyAlignment="1">
      <alignment horizontal="right" wrapText="1"/>
    </xf>
    <xf numFmtId="0" fontId="9" fillId="0" borderId="0" xfId="0" applyFont="1" applyAlignment="1"/>
    <xf numFmtId="3" fontId="2" fillId="0" borderId="0" xfId="0" applyNumberFormat="1" applyFont="1" applyAlignment="1"/>
    <xf numFmtId="0" fontId="10" fillId="0" borderId="0" xfId="0" applyFont="1" applyAlignment="1"/>
    <xf numFmtId="0" fontId="6" fillId="0" borderId="0" xfId="0" applyFont="1" applyAlignment="1"/>
    <xf numFmtId="0" fontId="1" fillId="0" borderId="0" xfId="0" applyFont="1" applyAlignment="1"/>
    <xf numFmtId="0" fontId="1" fillId="0" borderId="4" xfId="0" applyFont="1" applyBorder="1" applyAlignment="1"/>
    <xf numFmtId="0" fontId="2" fillId="0" borderId="0" xfId="0" applyFont="1"/>
    <xf numFmtId="0" fontId="4" fillId="0" borderId="0" xfId="0" applyFont="1" applyAlignment="1"/>
    <xf numFmtId="2" fontId="6" fillId="0" borderId="0" xfId="0" applyNumberFormat="1" applyFont="1" applyAlignment="1">
      <alignment horizontal="right" wrapText="1"/>
    </xf>
    <xf numFmtId="0" fontId="11" fillId="0" borderId="0" xfId="0" applyFont="1" applyAlignment="1"/>
    <xf numFmtId="0" fontId="12" fillId="3" borderId="0" xfId="0" applyFont="1" applyFill="1" applyAlignment="1">
      <alignment horizontal="right"/>
    </xf>
    <xf numFmtId="0" fontId="2" fillId="0" borderId="0" xfId="0" applyFont="1" applyAlignment="1"/>
    <xf numFmtId="1" fontId="6" fillId="0" borderId="0" xfId="0" applyNumberFormat="1" applyFont="1" applyAlignment="1">
      <alignment horizontal="right" wrapText="1"/>
    </xf>
    <xf numFmtId="0" fontId="3" fillId="4" borderId="0" xfId="0" applyFont="1" applyFill="1" applyAlignment="1"/>
    <xf numFmtId="0" fontId="4" fillId="4" borderId="0" xfId="0" applyFont="1" applyFill="1" applyAlignment="1">
      <alignment horizontal="left"/>
    </xf>
    <xf numFmtId="0" fontId="2" fillId="4" borderId="0" xfId="0" applyFont="1" applyFill="1"/>
    <xf numFmtId="0" fontId="13" fillId="4" borderId="0" xfId="0" applyFont="1" applyFill="1"/>
    <xf numFmtId="165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3" fillId="4" borderId="0" xfId="0" applyFont="1" applyFill="1" applyAlignment="1">
      <alignment horizontal="center"/>
    </xf>
    <xf numFmtId="0" fontId="2" fillId="4" borderId="0" xfId="0" applyFont="1" applyFill="1" applyAlignment="1">
      <alignment horizontal="center"/>
    </xf>
    <xf numFmtId="3" fontId="2" fillId="4" borderId="0" xfId="0" applyNumberFormat="1" applyFont="1" applyFill="1" applyAlignment="1"/>
    <xf numFmtId="0" fontId="2" fillId="4" borderId="0" xfId="0" applyFont="1" applyFill="1" applyAlignment="1"/>
    <xf numFmtId="3" fontId="2" fillId="4" borderId="0" xfId="0" applyNumberFormat="1" applyFont="1" applyFill="1" applyAlignment="1">
      <alignment horizontal="center"/>
    </xf>
    <xf numFmtId="0" fontId="3" fillId="5" borderId="0" xfId="0" applyFont="1" applyFill="1" applyAlignment="1"/>
    <xf numFmtId="0" fontId="3" fillId="5" borderId="0" xfId="0" applyFont="1" applyFill="1" applyAlignment="1">
      <alignment horizontal="center"/>
    </xf>
    <xf numFmtId="0" fontId="6" fillId="0" borderId="3" xfId="0" applyFont="1" applyBorder="1" applyAlignment="1">
      <alignment horizontal="center" wrapText="1"/>
    </xf>
    <xf numFmtId="3" fontId="6" fillId="0" borderId="3" xfId="0" applyNumberFormat="1" applyFont="1" applyBorder="1" applyAlignment="1">
      <alignment horizontal="center" wrapText="1"/>
    </xf>
    <xf numFmtId="3" fontId="6" fillId="0" borderId="3" xfId="0" applyNumberFormat="1" applyFont="1" applyBorder="1" applyAlignment="1">
      <alignment horizontal="right" wrapText="1"/>
    </xf>
    <xf numFmtId="3" fontId="2" fillId="4" borderId="0" xfId="0" applyNumberFormat="1" applyFont="1" applyFill="1" applyAlignment="1"/>
    <xf numFmtId="0" fontId="14" fillId="0" borderId="3" xfId="0" applyFont="1" applyBorder="1" applyAlignment="1">
      <alignment horizontal="left" wrapText="1"/>
    </xf>
    <xf numFmtId="0" fontId="6" fillId="0" borderId="3" xfId="0" applyFont="1" applyBorder="1" applyAlignment="1">
      <alignment horizontal="right" wrapText="1"/>
    </xf>
    <xf numFmtId="164" fontId="6" fillId="0" borderId="3" xfId="0" applyNumberFormat="1" applyFont="1" applyBorder="1" applyAlignment="1">
      <alignment horizontal="right" wrapText="1"/>
    </xf>
    <xf numFmtId="0" fontId="4" fillId="6" borderId="0" xfId="0" applyFont="1" applyFill="1" applyAlignment="1">
      <alignment horizontal="left"/>
    </xf>
    <xf numFmtId="0" fontId="2" fillId="6" borderId="0" xfId="0" applyFont="1" applyFill="1"/>
    <xf numFmtId="9" fontId="2" fillId="6" borderId="0" xfId="0" applyNumberFormat="1" applyFont="1" applyFill="1" applyAlignment="1">
      <alignment horizontal="right"/>
    </xf>
    <xf numFmtId="0" fontId="2" fillId="6" borderId="0" xfId="0" applyFont="1" applyFill="1" applyAlignment="1">
      <alignment horizontal="right"/>
    </xf>
    <xf numFmtId="0" fontId="1" fillId="6" borderId="0" xfId="0" applyFont="1" applyFill="1" applyAlignment="1"/>
    <xf numFmtId="0" fontId="2" fillId="6" borderId="0" xfId="0" applyFont="1" applyFill="1" applyAlignment="1">
      <alignment horizontal="right"/>
    </xf>
    <xf numFmtId="0" fontId="2" fillId="6" borderId="0" xfId="0" applyFont="1" applyFill="1" applyAlignment="1"/>
    <xf numFmtId="3" fontId="2" fillId="6" borderId="0" xfId="0" applyNumberFormat="1" applyFont="1" applyFill="1" applyAlignment="1">
      <alignment horizontal="right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164" fontId="6" fillId="0" borderId="3" xfId="0" applyNumberFormat="1" applyFont="1" applyBorder="1" applyAlignment="1">
      <alignment horizontal="center" wrapText="1"/>
    </xf>
    <xf numFmtId="2" fontId="6" fillId="0" borderId="3" xfId="0" applyNumberFormat="1" applyFont="1" applyBorder="1" applyAlignment="1">
      <alignment horizontal="center" wrapText="1"/>
    </xf>
    <xf numFmtId="0" fontId="1" fillId="2" borderId="0" xfId="0" applyFont="1" applyFill="1" applyAlignment="1"/>
    <xf numFmtId="0" fontId="15" fillId="7" borderId="0" xfId="0" applyFont="1" applyFill="1" applyAlignment="1">
      <alignment horizontal="right"/>
    </xf>
    <xf numFmtId="0" fontId="16" fillId="2" borderId="0" xfId="0" applyFont="1" applyFill="1" applyAlignment="1"/>
    <xf numFmtId="0" fontId="1" fillId="2" borderId="0" xfId="0" applyFont="1" applyFill="1" applyAlignment="1"/>
    <xf numFmtId="0" fontId="2" fillId="0" borderId="0" xfId="0" applyFont="1" applyAlignment="1"/>
    <xf numFmtId="0" fontId="17" fillId="0" borderId="0" xfId="0" applyFont="1" applyAlignment="1"/>
    <xf numFmtId="0" fontId="17" fillId="0" borderId="0" xfId="0" applyFont="1" applyAlignment="1">
      <alignment horizontal="right"/>
    </xf>
    <xf numFmtId="0" fontId="17" fillId="0" borderId="0" xfId="0" applyFont="1" applyAlignment="1"/>
    <xf numFmtId="166" fontId="17" fillId="0" borderId="0" xfId="0" applyNumberFormat="1" applyFont="1" applyAlignment="1"/>
    <xf numFmtId="0" fontId="14" fillId="0" borderId="0" xfId="0" applyFont="1" applyAlignment="1">
      <alignment horizontal="center"/>
    </xf>
    <xf numFmtId="0" fontId="17" fillId="0" borderId="0" xfId="0" applyFont="1" applyAlignment="1"/>
    <xf numFmtId="3" fontId="14" fillId="0" borderId="0" xfId="0" applyNumberFormat="1" applyFont="1" applyAlignment="1">
      <alignment horizontal="center"/>
    </xf>
    <xf numFmtId="0" fontId="18" fillId="0" borderId="6" xfId="0" applyFont="1" applyBorder="1" applyAlignment="1">
      <alignment horizontal="center"/>
    </xf>
    <xf numFmtId="0" fontId="9" fillId="0" borderId="0" xfId="0" applyFont="1" applyAlignment="1"/>
    <xf numFmtId="166" fontId="9" fillId="0" borderId="0" xfId="0" applyNumberFormat="1" applyFont="1" applyAlignment="1"/>
    <xf numFmtId="0" fontId="9" fillId="0" borderId="0" xfId="0" applyFont="1" applyAlignment="1"/>
    <xf numFmtId="0" fontId="9" fillId="0" borderId="0" xfId="0" applyFont="1" applyAlignment="1"/>
    <xf numFmtId="0" fontId="9" fillId="0" borderId="0" xfId="0" applyFont="1" applyAlignment="1">
      <alignment horizontal="right"/>
    </xf>
    <xf numFmtId="3" fontId="17" fillId="0" borderId="0" xfId="0" applyNumberFormat="1" applyFont="1" applyAlignment="1"/>
    <xf numFmtId="0" fontId="9" fillId="0" borderId="7" xfId="0" applyFont="1" applyBorder="1" applyAlignment="1"/>
    <xf numFmtId="0" fontId="9" fillId="0" borderId="7" xfId="0" applyFont="1" applyBorder="1" applyAlignment="1">
      <alignment horizontal="right"/>
    </xf>
    <xf numFmtId="0" fontId="18" fillId="0" borderId="6" xfId="0" applyFont="1" applyBorder="1" applyAlignment="1">
      <alignment horizontal="center"/>
    </xf>
    <xf numFmtId="166" fontId="18" fillId="0" borderId="6" xfId="0" applyNumberFormat="1" applyFont="1" applyBorder="1" applyAlignment="1">
      <alignment horizontal="center"/>
    </xf>
    <xf numFmtId="11" fontId="18" fillId="0" borderId="6" xfId="0" applyNumberFormat="1" applyFont="1" applyBorder="1" applyAlignment="1">
      <alignment horizontal="center"/>
    </xf>
    <xf numFmtId="166" fontId="9" fillId="0" borderId="0" xfId="0" applyNumberFormat="1" applyFont="1" applyAlignment="1">
      <alignment horizontal="right"/>
    </xf>
    <xf numFmtId="0" fontId="9" fillId="0" borderId="7" xfId="0" applyFont="1" applyBorder="1" applyAlignment="1"/>
    <xf numFmtId="166" fontId="9" fillId="0" borderId="7" xfId="0" applyNumberFormat="1" applyFont="1" applyBorder="1" applyAlignment="1"/>
    <xf numFmtId="0" fontId="18" fillId="0" borderId="0" xfId="0" applyFont="1" applyAlignment="1">
      <alignment horizontal="center"/>
    </xf>
    <xf numFmtId="166" fontId="9" fillId="0" borderId="7" xfId="0" applyNumberFormat="1" applyFont="1" applyBorder="1" applyAlignment="1">
      <alignment horizontal="right"/>
    </xf>
    <xf numFmtId="167" fontId="2" fillId="0" borderId="0" xfId="0" applyNumberFormat="1" applyFont="1" applyAlignment="1"/>
    <xf numFmtId="167" fontId="2" fillId="0" borderId="8" xfId="0" applyNumberFormat="1" applyFont="1" applyBorder="1" applyAlignment="1"/>
    <xf numFmtId="167" fontId="17" fillId="0" borderId="0" xfId="0" applyNumberFormat="1" applyFont="1" applyAlignment="1"/>
    <xf numFmtId="167" fontId="17" fillId="0" borderId="0" xfId="0" applyNumberFormat="1" applyFont="1" applyAlignment="1"/>
    <xf numFmtId="167" fontId="17" fillId="0" borderId="0" xfId="0" applyNumberFormat="1" applyFont="1" applyAlignment="1">
      <alignment horizontal="right"/>
    </xf>
    <xf numFmtId="11" fontId="17" fillId="0" borderId="0" xfId="0" applyNumberFormat="1" applyFont="1" applyAlignment="1"/>
    <xf numFmtId="0" fontId="20" fillId="0" borderId="0" xfId="0" applyFont="1" applyAlignment="1">
      <alignment horizontal="left" wrapText="1"/>
    </xf>
    <xf numFmtId="0" fontId="2" fillId="0" borderId="8" xfId="0" applyFont="1" applyBorder="1" applyAlignment="1"/>
    <xf numFmtId="11" fontId="17" fillId="0" borderId="0" xfId="0" applyNumberFormat="1" applyFont="1" applyAlignment="1">
      <alignment horizontal="right"/>
    </xf>
    <xf numFmtId="167" fontId="20" fillId="0" borderId="0" xfId="0" applyNumberFormat="1" applyFont="1" applyAlignment="1">
      <alignment horizontal="right"/>
    </xf>
    <xf numFmtId="0" fontId="17" fillId="0" borderId="7" xfId="0" applyFont="1" applyBorder="1" applyAlignment="1">
      <alignment horizontal="right"/>
    </xf>
    <xf numFmtId="0" fontId="21" fillId="0" borderId="6" xfId="0" applyFont="1" applyBorder="1" applyAlignment="1">
      <alignment horizontal="center"/>
    </xf>
    <xf numFmtId="166" fontId="17" fillId="0" borderId="0" xfId="0" applyNumberFormat="1" applyFont="1" applyAlignment="1">
      <alignment horizontal="right"/>
    </xf>
    <xf numFmtId="0" fontId="17" fillId="0" borderId="7" xfId="0" applyFont="1" applyBorder="1" applyAlignment="1"/>
    <xf numFmtId="166" fontId="17" fillId="0" borderId="7" xfId="0" applyNumberFormat="1" applyFont="1" applyBorder="1" applyAlignment="1"/>
    <xf numFmtId="166" fontId="17" fillId="0" borderId="7" xfId="0" applyNumberFormat="1" applyFont="1" applyBorder="1" applyAlignment="1">
      <alignment horizontal="right"/>
    </xf>
    <xf numFmtId="0" fontId="20" fillId="0" borderId="0" xfId="0" applyFont="1" applyAlignment="1">
      <alignment horizontal="right"/>
    </xf>
    <xf numFmtId="11" fontId="9" fillId="0" borderId="0" xfId="0" applyNumberFormat="1" applyFont="1" applyAlignment="1"/>
    <xf numFmtId="0" fontId="18" fillId="0" borderId="6" xfId="0" applyFont="1" applyBorder="1" applyAlignment="1">
      <alignment horizontal="center"/>
    </xf>
    <xf numFmtId="0" fontId="9" fillId="0" borderId="7" xfId="0" applyFont="1" applyBorder="1" applyAlignment="1"/>
    <xf numFmtId="11" fontId="9" fillId="0" borderId="0" xfId="0" applyNumberFormat="1" applyFont="1" applyAlignment="1">
      <alignment horizontal="right"/>
    </xf>
    <xf numFmtId="0" fontId="22" fillId="0" borderId="0" xfId="0" applyFont="1" applyAlignment="1"/>
    <xf numFmtId="0" fontId="22" fillId="0" borderId="8" xfId="0" applyFont="1" applyBorder="1" applyAlignment="1"/>
    <xf numFmtId="3" fontId="9" fillId="0" borderId="0" xfId="0" applyNumberFormat="1" applyFont="1" applyAlignment="1"/>
    <xf numFmtId="3" fontId="18" fillId="0" borderId="6" xfId="0" applyNumberFormat="1" applyFont="1" applyBorder="1" applyAlignment="1">
      <alignment horizontal="center"/>
    </xf>
    <xf numFmtId="166" fontId="2" fillId="0" borderId="0" xfId="0" applyNumberFormat="1" applyFont="1"/>
    <xf numFmtId="3" fontId="18" fillId="0" borderId="6" xfId="0" applyNumberFormat="1" applyFont="1" applyBorder="1" applyAlignment="1">
      <alignment horizontal="center"/>
    </xf>
    <xf numFmtId="3" fontId="9" fillId="0" borderId="0" xfId="0" applyNumberFormat="1" applyFont="1" applyAlignment="1"/>
    <xf numFmtId="3" fontId="9" fillId="0" borderId="7" xfId="0" applyNumberFormat="1" applyFont="1" applyBorder="1" applyAlignment="1"/>
    <xf numFmtId="167" fontId="2" fillId="0" borderId="0" xfId="0" applyNumberFormat="1" applyFont="1" applyAlignment="1">
      <alignment horizontal="right"/>
    </xf>
    <xf numFmtId="0" fontId="3" fillId="0" borderId="0" xfId="0" applyFont="1" applyAlignment="1"/>
    <xf numFmtId="0" fontId="23" fillId="0" borderId="0" xfId="0" applyFont="1" applyAlignment="1"/>
    <xf numFmtId="0" fontId="3" fillId="0" borderId="9" xfId="0" applyFont="1" applyBorder="1" applyAlignment="1"/>
    <xf numFmtId="0" fontId="24" fillId="0" borderId="9" xfId="0" applyFont="1" applyBorder="1" applyAlignment="1">
      <alignment horizontal="center" vertical="top"/>
    </xf>
    <xf numFmtId="168" fontId="24" fillId="0" borderId="9" xfId="0" applyNumberFormat="1" applyFont="1" applyBorder="1" applyAlignment="1">
      <alignment horizontal="center" vertical="top"/>
    </xf>
    <xf numFmtId="0" fontId="2" fillId="0" borderId="0" xfId="0" applyFont="1" applyAlignment="1"/>
    <xf numFmtId="0" fontId="2" fillId="0" borderId="0" xfId="0" applyFont="1" applyAlignment="1">
      <alignment horizontal="right"/>
    </xf>
    <xf numFmtId="169" fontId="2" fillId="0" borderId="0" xfId="0" applyNumberFormat="1" applyFont="1" applyAlignment="1">
      <alignment horizontal="right"/>
    </xf>
    <xf numFmtId="169" fontId="17" fillId="0" borderId="0" xfId="0" applyNumberFormat="1" applyFont="1" applyAlignment="1">
      <alignment horizontal="right"/>
    </xf>
    <xf numFmtId="170" fontId="17" fillId="0" borderId="0" xfId="0" applyNumberFormat="1" applyFont="1" applyAlignment="1">
      <alignment horizontal="right"/>
    </xf>
    <xf numFmtId="0" fontId="2" fillId="0" borderId="0" xfId="0" applyFont="1" applyAlignment="1"/>
    <xf numFmtId="0" fontId="2" fillId="0" borderId="0" xfId="0" applyFont="1" applyAlignment="1">
      <alignment horizontal="right"/>
    </xf>
    <xf numFmtId="11" fontId="2" fillId="0" borderId="0" xfId="0" applyNumberFormat="1" applyFont="1" applyAlignment="1">
      <alignment horizontal="right"/>
    </xf>
    <xf numFmtId="167" fontId="3" fillId="6" borderId="0" xfId="0" applyNumberFormat="1" applyFont="1" applyFill="1" applyAlignment="1"/>
    <xf numFmtId="167" fontId="3" fillId="6" borderId="0" xfId="0" applyNumberFormat="1" applyFont="1" applyFill="1" applyAlignment="1"/>
    <xf numFmtId="167" fontId="3" fillId="6" borderId="9" xfId="0" applyNumberFormat="1" applyFont="1" applyFill="1" applyBorder="1" applyAlignment="1"/>
    <xf numFmtId="167" fontId="24" fillId="6" borderId="9" xfId="0" applyNumberFormat="1" applyFont="1" applyFill="1" applyBorder="1" applyAlignment="1">
      <alignment horizontal="center" vertical="top"/>
    </xf>
    <xf numFmtId="167" fontId="2" fillId="0" borderId="0" xfId="0" applyNumberFormat="1" applyFont="1" applyAlignment="1"/>
    <xf numFmtId="167" fontId="2" fillId="0" borderId="0" xfId="0" applyNumberFormat="1" applyFont="1" applyAlignment="1">
      <alignment horizontal="right"/>
    </xf>
    <xf numFmtId="167" fontId="17" fillId="0" borderId="0" xfId="0" applyNumberFormat="1" applyFont="1" applyAlignment="1">
      <alignment horizontal="right"/>
    </xf>
    <xf numFmtId="0" fontId="17" fillId="0" borderId="0" xfId="0" applyFont="1" applyAlignment="1">
      <alignment horizontal="right"/>
    </xf>
    <xf numFmtId="0" fontId="2" fillId="6" borderId="0" xfId="0" applyFont="1" applyFill="1" applyAlignment="1">
      <alignment horizontal="center"/>
    </xf>
    <xf numFmtId="167" fontId="25" fillId="6" borderId="0" xfId="0" applyNumberFormat="1" applyFont="1" applyFill="1" applyAlignment="1"/>
    <xf numFmtId="167" fontId="25" fillId="6" borderId="0" xfId="0" applyNumberFormat="1" applyFont="1" applyFill="1" applyAlignment="1"/>
    <xf numFmtId="167" fontId="25" fillId="6" borderId="9" xfId="0" applyNumberFormat="1" applyFont="1" applyFill="1" applyBorder="1" applyAlignment="1"/>
    <xf numFmtId="167" fontId="26" fillId="6" borderId="9" xfId="0" applyNumberFormat="1" applyFont="1" applyFill="1" applyBorder="1" applyAlignment="1">
      <alignment horizontal="center" vertical="top"/>
    </xf>
    <xf numFmtId="167" fontId="26" fillId="6" borderId="9" xfId="0" applyNumberFormat="1" applyFont="1" applyFill="1" applyBorder="1" applyAlignment="1">
      <alignment horizontal="center" vertical="top"/>
    </xf>
    <xf numFmtId="168" fontId="17" fillId="0" borderId="0" xfId="0" applyNumberFormat="1" applyFont="1" applyAlignment="1">
      <alignment horizontal="right"/>
    </xf>
    <xf numFmtId="167" fontId="27" fillId="0" borderId="0" xfId="0" applyNumberFormat="1" applyFont="1" applyAlignment="1"/>
    <xf numFmtId="167" fontId="27" fillId="0" borderId="0" xfId="0" applyNumberFormat="1" applyFont="1" applyAlignment="1">
      <alignment horizontal="right"/>
    </xf>
    <xf numFmtId="167" fontId="28" fillId="0" borderId="0" xfId="0" applyNumberFormat="1" applyFont="1" applyAlignment="1">
      <alignment horizontal="right"/>
    </xf>
    <xf numFmtId="168" fontId="2" fillId="0" borderId="0" xfId="0" applyNumberFormat="1" applyFont="1" applyAlignment="1">
      <alignment horizontal="right"/>
    </xf>
    <xf numFmtId="0" fontId="24" fillId="0" borderId="9" xfId="0" applyFont="1" applyBorder="1" applyAlignment="1">
      <alignment horizontal="center" vertical="top"/>
    </xf>
    <xf numFmtId="0" fontId="24" fillId="0" borderId="10" xfId="0" applyFont="1" applyBorder="1" applyAlignment="1">
      <alignment horizontal="center" vertical="top"/>
    </xf>
    <xf numFmtId="0" fontId="24" fillId="0" borderId="11" xfId="0" applyFont="1" applyBorder="1" applyAlignment="1">
      <alignment horizontal="center" vertical="top"/>
    </xf>
    <xf numFmtId="0" fontId="14" fillId="0" borderId="0" xfId="0" applyFont="1" applyAlignment="1"/>
    <xf numFmtId="0" fontId="6" fillId="0" borderId="0" xfId="0" applyFont="1" applyAlignment="1"/>
    <xf numFmtId="0" fontId="6" fillId="0" borderId="0" xfId="0" applyFont="1" applyAlignment="1">
      <alignment horizontal="right"/>
    </xf>
    <xf numFmtId="14" fontId="6" fillId="0" borderId="0" xfId="0" applyNumberFormat="1" applyFont="1" applyAlignment="1">
      <alignment horizontal="right"/>
    </xf>
    <xf numFmtId="0" fontId="14" fillId="0" borderId="0" xfId="0" applyFont="1" applyAlignment="1">
      <alignment horizontal="right"/>
    </xf>
    <xf numFmtId="0" fontId="20" fillId="0" borderId="0" xfId="0" applyFont="1" applyAlignment="1">
      <alignment horizontal="right"/>
    </xf>
    <xf numFmtId="0" fontId="20" fillId="0" borderId="0" xfId="0" applyFont="1" applyAlignment="1"/>
    <xf numFmtId="0" fontId="17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6" fillId="0" borderId="0" xfId="0" applyFont="1" applyAlignment="1"/>
    <xf numFmtId="0" fontId="29" fillId="0" borderId="0" xfId="0" applyFont="1" applyAlignment="1">
      <alignment horizontal="right"/>
    </xf>
    <xf numFmtId="0" fontId="17" fillId="0" borderId="0" xfId="0" applyFont="1" applyAlignment="1"/>
    <xf numFmtId="0" fontId="30" fillId="0" borderId="0" xfId="0" applyFont="1" applyAlignment="1">
      <alignment horizontal="right"/>
    </xf>
    <xf numFmtId="0" fontId="3" fillId="4" borderId="0" xfId="0" applyFont="1" applyFill="1" applyAlignment="1"/>
    <xf numFmtId="0" fontId="0" fillId="0" borderId="0" xfId="0" applyFont="1" applyAlignment="1"/>
    <xf numFmtId="0" fontId="2" fillId="4" borderId="0" xfId="0" applyFont="1" applyFill="1" applyAlignment="1">
      <alignment horizontal="right"/>
    </xf>
    <xf numFmtId="0" fontId="18" fillId="0" borderId="6" xfId="0" applyFont="1" applyBorder="1" applyAlignment="1">
      <alignment horizontal="center"/>
    </xf>
    <xf numFmtId="0" fontId="19" fillId="0" borderId="6" xfId="0" applyFont="1" applyBorder="1"/>
    <xf numFmtId="0" fontId="9" fillId="0" borderId="0" xfId="0" applyFont="1" applyAlignment="1"/>
    <xf numFmtId="0" fontId="17" fillId="0" borderId="0" xfId="0" applyFont="1" applyAlignment="1"/>
    <xf numFmtId="0" fontId="31" fillId="8" borderId="0" xfId="0" applyFont="1" applyFill="1" applyAlignment="1">
      <alignment horizontal="center"/>
    </xf>
    <xf numFmtId="3" fontId="31" fillId="8" borderId="0" xfId="0" applyNumberFormat="1" applyFont="1" applyFill="1" applyAlignment="1">
      <alignment horizontal="center"/>
    </xf>
  </cellXfs>
  <cellStyles count="1">
    <cellStyle name="Normal" xfId="0" builtinId="0"/>
  </cellStyles>
  <dxfs count="5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lang="en-US" b="0">
                <a:solidFill>
                  <a:srgbClr val="757575"/>
                </a:solidFill>
                <a:latin typeface="+mn-lt"/>
              </a:rPr>
              <a:t>Canada - Australia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strRef>
              <c:f>'Restrictive Analysis'!$B$89</c:f>
              <c:strCache>
                <c:ptCount val="1"/>
                <c:pt idx="0">
                  <c:v>Smoooth Death/M</c:v>
                </c:pt>
              </c:strCache>
            </c:strRef>
          </c:tx>
          <c:marker>
            <c:symbol val="none"/>
          </c:marker>
          <c:cat>
            <c:numRef>
              <c:f>'Restrictive Analysis'!$A$90:$A$115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Analysis'!$B$90:$B$115</c:f>
              <c:numCache>
                <c:formatCode>0.000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2.5999999999999999E-2</c:v>
                </c:pt>
                <c:pt idx="3">
                  <c:v>0.26400000000000001</c:v>
                </c:pt>
                <c:pt idx="4">
                  <c:v>0.79600000000000004</c:v>
                </c:pt>
                <c:pt idx="5">
                  <c:v>2.4620000000000002</c:v>
                </c:pt>
                <c:pt idx="6">
                  <c:v>6.5730000000000004</c:v>
                </c:pt>
                <c:pt idx="7">
                  <c:v>9.4860000000000007</c:v>
                </c:pt>
                <c:pt idx="8">
                  <c:v>6.702</c:v>
                </c:pt>
                <c:pt idx="9">
                  <c:v>2.5449999999999999</c:v>
                </c:pt>
                <c:pt idx="10">
                  <c:v>2.3580000000000001</c:v>
                </c:pt>
                <c:pt idx="11">
                  <c:v>-4.9029999999999996</c:v>
                </c:pt>
                <c:pt idx="12">
                  <c:v>-8.08</c:v>
                </c:pt>
                <c:pt idx="13">
                  <c:v>1.087</c:v>
                </c:pt>
                <c:pt idx="14">
                  <c:v>-0.13300000000000001</c:v>
                </c:pt>
                <c:pt idx="15">
                  <c:v>-10.016</c:v>
                </c:pt>
                <c:pt idx="16">
                  <c:v>-1.298</c:v>
                </c:pt>
                <c:pt idx="17">
                  <c:v>-3.5760000000000001</c:v>
                </c:pt>
                <c:pt idx="18">
                  <c:v>-0.187</c:v>
                </c:pt>
                <c:pt idx="19">
                  <c:v>-1.5629999999999999</c:v>
                </c:pt>
                <c:pt idx="20">
                  <c:v>-0.42399999999999999</c:v>
                </c:pt>
                <c:pt idx="21">
                  <c:v>-1.0069999999999999</c:v>
                </c:pt>
                <c:pt idx="22">
                  <c:v>0.317</c:v>
                </c:pt>
                <c:pt idx="23">
                  <c:v>-0.502</c:v>
                </c:pt>
                <c:pt idx="24" formatCode="General">
                  <c:v>0.39600000000000002</c:v>
                </c:pt>
                <c:pt idx="25" formatCode="General">
                  <c:v>-0.158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EB-9D4E-B02F-B75A133C1912}"/>
            </c:ext>
          </c:extLst>
        </c:ser>
        <c:ser>
          <c:idx val="1"/>
          <c:order val="1"/>
          <c:tx>
            <c:strRef>
              <c:f>'Restrictive Analysis'!$C$89</c:f>
              <c:strCache>
                <c:ptCount val="1"/>
                <c:pt idx="0">
                  <c:v>Smooth Stay-at-Home</c:v>
                </c:pt>
              </c:strCache>
            </c:strRef>
          </c:tx>
          <c:marker>
            <c:symbol val="none"/>
          </c:marker>
          <c:cat>
            <c:numRef>
              <c:f>'Restrictive Analysis'!$A$90:$A$115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Analysis'!$C$90:$C$115</c:f>
              <c:numCache>
                <c:formatCode>0.000</c:formatCode>
                <c:ptCount val="26"/>
                <c:pt idx="0">
                  <c:v>-0.71428571399999996</c:v>
                </c:pt>
                <c:pt idx="1">
                  <c:v>-0.28571428599999998</c:v>
                </c:pt>
                <c:pt idx="2">
                  <c:v>1.571428571</c:v>
                </c:pt>
                <c:pt idx="3">
                  <c:v>11.42857143</c:v>
                </c:pt>
                <c:pt idx="4">
                  <c:v>7.1428571429999996</c:v>
                </c:pt>
                <c:pt idx="5">
                  <c:v>1.2857142859999999</c:v>
                </c:pt>
                <c:pt idx="6">
                  <c:v>0.85714285700000004</c:v>
                </c:pt>
                <c:pt idx="7">
                  <c:v>-0.428571429</c:v>
                </c:pt>
                <c:pt idx="8">
                  <c:v>-1.428571429</c:v>
                </c:pt>
                <c:pt idx="9">
                  <c:v>-2</c:v>
                </c:pt>
                <c:pt idx="10">
                  <c:v>-0.71428571399999996</c:v>
                </c:pt>
                <c:pt idx="11">
                  <c:v>-1.1428571430000001</c:v>
                </c:pt>
                <c:pt idx="12">
                  <c:v>-1</c:v>
                </c:pt>
                <c:pt idx="13">
                  <c:v>-2</c:v>
                </c:pt>
                <c:pt idx="14">
                  <c:v>-1</c:v>
                </c:pt>
                <c:pt idx="15">
                  <c:v>-1.1428571430000001</c:v>
                </c:pt>
                <c:pt idx="16">
                  <c:v>-1.7142857140000001</c:v>
                </c:pt>
                <c:pt idx="17">
                  <c:v>-0.428571429</c:v>
                </c:pt>
                <c:pt idx="18">
                  <c:v>-0.428571429</c:v>
                </c:pt>
                <c:pt idx="19">
                  <c:v>-0.71428571399999996</c:v>
                </c:pt>
                <c:pt idx="20">
                  <c:v>-0.71428571399999996</c:v>
                </c:pt>
                <c:pt idx="21">
                  <c:v>0</c:v>
                </c:pt>
                <c:pt idx="22">
                  <c:v>-0.428571429</c:v>
                </c:pt>
                <c:pt idx="23">
                  <c:v>0.571428571</c:v>
                </c:pt>
                <c:pt idx="24" formatCode="General">
                  <c:v>-1.2857142859999999</c:v>
                </c:pt>
                <c:pt idx="25" formatCode="General">
                  <c:v>0.78571428600000004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EB-9D4E-B02F-B75A133C1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47609360"/>
        <c:axId val="963318254"/>
      </c:lineChart>
      <c:catAx>
        <c:axId val="1047609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epi-week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963318254"/>
        <c:crosses val="autoZero"/>
        <c:auto val="1"/>
        <c:lblAlgn val="ctr"/>
        <c:lblOffset val="100"/>
        <c:noMultiLvlLbl val="1"/>
      </c:catAx>
      <c:valAx>
        <c:axId val="96331825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047609360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lang="en-US" b="0">
                <a:solidFill>
                  <a:srgbClr val="757575"/>
                </a:solidFill>
                <a:latin typeface="+mn-lt"/>
              </a:rPr>
              <a:t>Bahrain - Porto Alegre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strRef>
              <c:f>'Restrictive Analysis'!$B$31</c:f>
              <c:strCache>
                <c:ptCount val="1"/>
                <c:pt idx="0">
                  <c:v>Smoooth Death/M</c:v>
                </c:pt>
              </c:strCache>
            </c:strRef>
          </c:tx>
          <c:marker>
            <c:symbol val="none"/>
          </c:marker>
          <c:cat>
            <c:numRef>
              <c:f>'Restrictive Analysis'!$A$32:$A$57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Analysis'!$B$32:$B$57</c:f>
              <c:numCache>
                <c:formatCode>0.000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0.58799999999999997</c:v>
                </c:pt>
                <c:pt idx="4" formatCode="General">
                  <c:v>1.1759999999999999</c:v>
                </c:pt>
                <c:pt idx="5" formatCode="General">
                  <c:v>-1.764</c:v>
                </c:pt>
                <c:pt idx="6">
                  <c:v>1.1759999999999999</c:v>
                </c:pt>
                <c:pt idx="7">
                  <c:v>-0.58799999999999997</c:v>
                </c:pt>
                <c:pt idx="8">
                  <c:v>0</c:v>
                </c:pt>
                <c:pt idx="9">
                  <c:v>-0.58799999999999997</c:v>
                </c:pt>
                <c:pt idx="10">
                  <c:v>0</c:v>
                </c:pt>
                <c:pt idx="11">
                  <c:v>2.351</c:v>
                </c:pt>
                <c:pt idx="12">
                  <c:v>-2.351</c:v>
                </c:pt>
                <c:pt idx="13">
                  <c:v>1.764</c:v>
                </c:pt>
                <c:pt idx="14">
                  <c:v>2.9369999999999998</c:v>
                </c:pt>
                <c:pt idx="15">
                  <c:v>2.9380000000000002</c:v>
                </c:pt>
                <c:pt idx="16">
                  <c:v>4.702</c:v>
                </c:pt>
                <c:pt idx="17">
                  <c:v>-1E-3</c:v>
                </c:pt>
                <c:pt idx="18">
                  <c:v>-2.35</c:v>
                </c:pt>
                <c:pt idx="19">
                  <c:v>-4.7009999999999996</c:v>
                </c:pt>
                <c:pt idx="20">
                  <c:v>6.4640000000000004</c:v>
                </c:pt>
                <c:pt idx="21">
                  <c:v>-4.7009999999999996</c:v>
                </c:pt>
                <c:pt idx="22">
                  <c:v>-0.58699999999999997</c:v>
                </c:pt>
                <c:pt idx="23">
                  <c:v>0.58699999999999997</c:v>
                </c:pt>
                <c:pt idx="24">
                  <c:v>-1.762</c:v>
                </c:pt>
                <c:pt idx="25">
                  <c:v>1.1739999999999999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4E-4F4D-9CED-2ECD8DE78D30}"/>
            </c:ext>
          </c:extLst>
        </c:ser>
        <c:ser>
          <c:idx val="1"/>
          <c:order val="1"/>
          <c:tx>
            <c:strRef>
              <c:f>'Restrictive Analysis'!$C$31</c:f>
              <c:strCache>
                <c:ptCount val="1"/>
                <c:pt idx="0">
                  <c:v>Smooth Stay-at-Home</c:v>
                </c:pt>
              </c:strCache>
            </c:strRef>
          </c:tx>
          <c:marker>
            <c:symbol val="none"/>
          </c:marker>
          <c:cat>
            <c:numRef>
              <c:f>'Restrictive Analysis'!$A$32:$A$57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Analysis'!$C$32:$C$57</c:f>
              <c:numCache>
                <c:formatCode>0.000</c:formatCode>
                <c:ptCount val="26"/>
                <c:pt idx="0">
                  <c:v>2.5714285710000002</c:v>
                </c:pt>
                <c:pt idx="1">
                  <c:v>0.85714285700000004</c:v>
                </c:pt>
                <c:pt idx="2">
                  <c:v>1.2857142859999999</c:v>
                </c:pt>
                <c:pt idx="3">
                  <c:v>3.4285714289999998</c:v>
                </c:pt>
                <c:pt idx="4" formatCode="General">
                  <c:v>6.1428571429999996</c:v>
                </c:pt>
                <c:pt idx="5" formatCode="General">
                  <c:v>1.1428571430000001</c:v>
                </c:pt>
                <c:pt idx="6">
                  <c:v>0.428571429</c:v>
                </c:pt>
                <c:pt idx="7">
                  <c:v>-0.28571428599999998</c:v>
                </c:pt>
                <c:pt idx="8">
                  <c:v>-0.14285714299999999</c:v>
                </c:pt>
                <c:pt idx="9">
                  <c:v>3.4285714289999998</c:v>
                </c:pt>
                <c:pt idx="10">
                  <c:v>-0.14285714299999999</c:v>
                </c:pt>
                <c:pt idx="11">
                  <c:v>-0.428571429</c:v>
                </c:pt>
                <c:pt idx="12">
                  <c:v>-0.428571429</c:v>
                </c:pt>
                <c:pt idx="13">
                  <c:v>1</c:v>
                </c:pt>
                <c:pt idx="14">
                  <c:v>-4.4285714289999998</c:v>
                </c:pt>
                <c:pt idx="15">
                  <c:v>0.71428571399999996</c:v>
                </c:pt>
                <c:pt idx="16">
                  <c:v>-0.428571429</c:v>
                </c:pt>
                <c:pt idx="17">
                  <c:v>-0.85714285700000004</c:v>
                </c:pt>
                <c:pt idx="18">
                  <c:v>-0.571428571</c:v>
                </c:pt>
                <c:pt idx="19">
                  <c:v>0.14285714299999999</c:v>
                </c:pt>
                <c:pt idx="20">
                  <c:v>0.14285714299999999</c:v>
                </c:pt>
                <c:pt idx="21">
                  <c:v>-0.428571429</c:v>
                </c:pt>
                <c:pt idx="22">
                  <c:v>0</c:v>
                </c:pt>
                <c:pt idx="23">
                  <c:v>1.7142857140000001</c:v>
                </c:pt>
                <c:pt idx="24">
                  <c:v>-3.2857142860000002</c:v>
                </c:pt>
                <c:pt idx="25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4E-4F4D-9CED-2ECD8DE78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6686798"/>
        <c:axId val="2064182467"/>
      </c:lineChart>
      <c:catAx>
        <c:axId val="143668679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epi-week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064182467"/>
        <c:crosses val="autoZero"/>
        <c:auto val="1"/>
        <c:lblAlgn val="ctr"/>
        <c:lblOffset val="100"/>
        <c:noMultiLvlLbl val="1"/>
      </c:catAx>
      <c:valAx>
        <c:axId val="206418246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436686798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lang="en-US" b="0">
                <a:solidFill>
                  <a:srgbClr val="757575"/>
                </a:solidFill>
                <a:latin typeface="+mn-lt"/>
              </a:rPr>
              <a:t>Belgium - Israel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strRef>
              <c:f>'Restrictive Analysis'!$B$60</c:f>
              <c:strCache>
                <c:ptCount val="1"/>
                <c:pt idx="0">
                  <c:v>Smoooth Death/M</c:v>
                </c:pt>
              </c:strCache>
            </c:strRef>
          </c:tx>
          <c:marker>
            <c:symbol val="none"/>
          </c:marker>
          <c:cat>
            <c:numRef>
              <c:f>'Restrictive Analysis'!$A$61:$A$86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Analysis'!$B$61:$B$86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0.69</c:v>
                </c:pt>
                <c:pt idx="3">
                  <c:v>9.9220000000000006</c:v>
                </c:pt>
                <c:pt idx="4">
                  <c:v>39.259</c:v>
                </c:pt>
                <c:pt idx="5">
                  <c:v>67.043000000000006</c:v>
                </c:pt>
                <c:pt idx="6">
                  <c:v>50.823</c:v>
                </c:pt>
                <c:pt idx="7">
                  <c:v>-10.786</c:v>
                </c:pt>
                <c:pt idx="8">
                  <c:v>-44.521999999999998</c:v>
                </c:pt>
                <c:pt idx="9">
                  <c:v>-40.813000000000002</c:v>
                </c:pt>
                <c:pt idx="10">
                  <c:v>-22.693000000000001</c:v>
                </c:pt>
                <c:pt idx="11">
                  <c:v>-14.669</c:v>
                </c:pt>
                <c:pt idx="12">
                  <c:v>-13.888999999999999</c:v>
                </c:pt>
                <c:pt idx="13">
                  <c:v>-5.266</c:v>
                </c:pt>
                <c:pt idx="14">
                  <c:v>-3.45</c:v>
                </c:pt>
                <c:pt idx="15">
                  <c:v>-5.351</c:v>
                </c:pt>
                <c:pt idx="16">
                  <c:v>-2.9340000000000002</c:v>
                </c:pt>
                <c:pt idx="17">
                  <c:v>-8.5000000000000006E-2</c:v>
                </c:pt>
                <c:pt idx="18">
                  <c:v>-0.432</c:v>
                </c:pt>
                <c:pt idx="19">
                  <c:v>-1.8109999999999999</c:v>
                </c:pt>
                <c:pt idx="20">
                  <c:v>0.77600000000000002</c:v>
                </c:pt>
                <c:pt idx="21">
                  <c:v>-0.43099999999999999</c:v>
                </c:pt>
                <c:pt idx="22" formatCode="0.00E+00">
                  <c:v>-2.2204499999999999E-16</c:v>
                </c:pt>
                <c:pt idx="23">
                  <c:v>1.2070000000000001</c:v>
                </c:pt>
                <c:pt idx="24">
                  <c:v>3.1059999999999999</c:v>
                </c:pt>
                <c:pt idx="25">
                  <c:v>-1.2929999999999999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31-CC4E-98F9-615D288C441B}"/>
            </c:ext>
          </c:extLst>
        </c:ser>
        <c:ser>
          <c:idx val="1"/>
          <c:order val="1"/>
          <c:tx>
            <c:strRef>
              <c:f>'Restrictive Analysis'!$C$60</c:f>
              <c:strCache>
                <c:ptCount val="1"/>
                <c:pt idx="0">
                  <c:v>Smooth Stay-at-Home</c:v>
                </c:pt>
              </c:strCache>
            </c:strRef>
          </c:tx>
          <c:marker>
            <c:symbol val="none"/>
          </c:marker>
          <c:cat>
            <c:numRef>
              <c:f>'Restrictive Analysis'!$A$61:$A$86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Analysis'!$C$61:$C$86</c:f>
              <c:numCache>
                <c:formatCode>General</c:formatCode>
                <c:ptCount val="26"/>
                <c:pt idx="0">
                  <c:v>3.1428571430000001</c:v>
                </c:pt>
                <c:pt idx="1">
                  <c:v>-2.8571428569999999</c:v>
                </c:pt>
                <c:pt idx="2">
                  <c:v>3</c:v>
                </c:pt>
                <c:pt idx="3">
                  <c:v>16.285714290000001</c:v>
                </c:pt>
                <c:pt idx="4">
                  <c:v>5.4285714289999998</c:v>
                </c:pt>
                <c:pt idx="5">
                  <c:v>0.85714285700000004</c:v>
                </c:pt>
                <c:pt idx="6">
                  <c:v>-2</c:v>
                </c:pt>
                <c:pt idx="7">
                  <c:v>1.8571428569999999</c:v>
                </c:pt>
                <c:pt idx="8">
                  <c:v>-3.1428571430000001</c:v>
                </c:pt>
                <c:pt idx="9">
                  <c:v>0.71428571399999996</c:v>
                </c:pt>
                <c:pt idx="10">
                  <c:v>-4.1428571429999996</c:v>
                </c:pt>
                <c:pt idx="11">
                  <c:v>-2.2857142860000002</c:v>
                </c:pt>
                <c:pt idx="12">
                  <c:v>-0.571428571</c:v>
                </c:pt>
                <c:pt idx="13">
                  <c:v>-3.2857142860000002</c:v>
                </c:pt>
                <c:pt idx="14">
                  <c:v>0.28571428599999998</c:v>
                </c:pt>
                <c:pt idx="15">
                  <c:v>-3.2857142860000002</c:v>
                </c:pt>
                <c:pt idx="16">
                  <c:v>-1.8571428569999999</c:v>
                </c:pt>
                <c:pt idx="17">
                  <c:v>-1.571428571</c:v>
                </c:pt>
                <c:pt idx="18">
                  <c:v>-0.28571428599999998</c:v>
                </c:pt>
                <c:pt idx="19">
                  <c:v>-0.571428571</c:v>
                </c:pt>
                <c:pt idx="20">
                  <c:v>-0.14285714299999999</c:v>
                </c:pt>
                <c:pt idx="21">
                  <c:v>2</c:v>
                </c:pt>
                <c:pt idx="22">
                  <c:v>1</c:v>
                </c:pt>
                <c:pt idx="23">
                  <c:v>-0.571428571</c:v>
                </c:pt>
                <c:pt idx="24">
                  <c:v>0.428571429</c:v>
                </c:pt>
                <c:pt idx="25">
                  <c:v>-0.73809523799999999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31-CC4E-98F9-615D288C4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2713294"/>
        <c:axId val="1848428525"/>
      </c:lineChart>
      <c:catAx>
        <c:axId val="176271329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epi-week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848428525"/>
        <c:crosses val="autoZero"/>
        <c:auto val="1"/>
        <c:lblAlgn val="ctr"/>
        <c:lblOffset val="100"/>
        <c:noMultiLvlLbl val="1"/>
      </c:catAx>
      <c:valAx>
        <c:axId val="184842852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6271329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lang="en-US" b="0">
                <a:solidFill>
                  <a:srgbClr val="757575"/>
                </a:solidFill>
                <a:latin typeface="+mn-lt"/>
              </a:rPr>
              <a:t>Czech Rep - State of Alagoas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strRef>
              <c:f>'Restrictive Analysis'!$B$118</c:f>
              <c:strCache>
                <c:ptCount val="1"/>
                <c:pt idx="0">
                  <c:v>Smoooth Death/M</c:v>
                </c:pt>
              </c:strCache>
            </c:strRef>
          </c:tx>
          <c:marker>
            <c:symbol val="none"/>
          </c:marker>
          <c:cat>
            <c:numRef>
              <c:f>'Restrictive Analysis'!$A$119:$A$144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Analysis'!$B$119:$B$144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0.84</c:v>
                </c:pt>
                <c:pt idx="5">
                  <c:v>3.2690000000000001</c:v>
                </c:pt>
                <c:pt idx="6">
                  <c:v>2.0539999999999998</c:v>
                </c:pt>
                <c:pt idx="7">
                  <c:v>-1.1200000000000001</c:v>
                </c:pt>
                <c:pt idx="8">
                  <c:v>-1.121</c:v>
                </c:pt>
                <c:pt idx="9">
                  <c:v>-1.587</c:v>
                </c:pt>
                <c:pt idx="10">
                  <c:v>0.747</c:v>
                </c:pt>
                <c:pt idx="11">
                  <c:v>-1.0269999999999999</c:v>
                </c:pt>
                <c:pt idx="12">
                  <c:v>-0.46800000000000003</c:v>
                </c:pt>
                <c:pt idx="13">
                  <c:v>-0.93300000000000005</c:v>
                </c:pt>
                <c:pt idx="14">
                  <c:v>9.1999999999999998E-2</c:v>
                </c:pt>
                <c:pt idx="15">
                  <c:v>-0.56000000000000005</c:v>
                </c:pt>
                <c:pt idx="16">
                  <c:v>0.373</c:v>
                </c:pt>
                <c:pt idx="17">
                  <c:v>0.375</c:v>
                </c:pt>
                <c:pt idx="18">
                  <c:v>-0.28100000000000003</c:v>
                </c:pt>
                <c:pt idx="19">
                  <c:v>-0.65300000000000002</c:v>
                </c:pt>
                <c:pt idx="20">
                  <c:v>0.56000000000000005</c:v>
                </c:pt>
                <c:pt idx="21">
                  <c:v>0.373</c:v>
                </c:pt>
                <c:pt idx="22">
                  <c:v>0.374</c:v>
                </c:pt>
                <c:pt idx="23">
                  <c:v>-0.65400000000000003</c:v>
                </c:pt>
                <c:pt idx="24">
                  <c:v>-0.186</c:v>
                </c:pt>
                <c:pt idx="25">
                  <c:v>1.121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17-6F47-984F-20FEF8599B22}"/>
            </c:ext>
          </c:extLst>
        </c:ser>
        <c:ser>
          <c:idx val="1"/>
          <c:order val="1"/>
          <c:tx>
            <c:strRef>
              <c:f>'Restrictive Analysis'!$C$118</c:f>
              <c:strCache>
                <c:ptCount val="1"/>
                <c:pt idx="0">
                  <c:v>Smooth Stay-at-Home</c:v>
                </c:pt>
              </c:strCache>
            </c:strRef>
          </c:tx>
          <c:marker>
            <c:symbol val="none"/>
          </c:marker>
          <c:cat>
            <c:numRef>
              <c:f>'Restrictive Analysis'!$A$119:$A$144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Analysis'!$C$119:$C$144</c:f>
              <c:numCache>
                <c:formatCode>General</c:formatCode>
                <c:ptCount val="26"/>
                <c:pt idx="0">
                  <c:v>0.57142899999999996</c:v>
                </c:pt>
                <c:pt idx="1">
                  <c:v>0.14285700000000001</c:v>
                </c:pt>
                <c:pt idx="2">
                  <c:v>3.285714</c:v>
                </c:pt>
                <c:pt idx="3">
                  <c:v>12.71429</c:v>
                </c:pt>
                <c:pt idx="4">
                  <c:v>2.4285709999999998</c:v>
                </c:pt>
                <c:pt idx="5">
                  <c:v>-0.71428999999999998</c:v>
                </c:pt>
                <c:pt idx="6">
                  <c:v>-2.7142900000000001</c:v>
                </c:pt>
                <c:pt idx="7">
                  <c:v>0</c:v>
                </c:pt>
                <c:pt idx="8">
                  <c:v>-3</c:v>
                </c:pt>
                <c:pt idx="9">
                  <c:v>-0.85714000000000001</c:v>
                </c:pt>
                <c:pt idx="10">
                  <c:v>-1.5714300000000001</c:v>
                </c:pt>
                <c:pt idx="11">
                  <c:v>-2.7142900000000001</c:v>
                </c:pt>
                <c:pt idx="12">
                  <c:v>-1.4285699999999999</c:v>
                </c:pt>
                <c:pt idx="13">
                  <c:v>-0.85714000000000001</c:v>
                </c:pt>
                <c:pt idx="14">
                  <c:v>-1.14286</c:v>
                </c:pt>
                <c:pt idx="15">
                  <c:v>-1.14286</c:v>
                </c:pt>
                <c:pt idx="16">
                  <c:v>-0.57142999999999999</c:v>
                </c:pt>
                <c:pt idx="17">
                  <c:v>-1.5714300000000001</c:v>
                </c:pt>
                <c:pt idx="18">
                  <c:v>-1.2857099999999999</c:v>
                </c:pt>
                <c:pt idx="19">
                  <c:v>2.285714</c:v>
                </c:pt>
                <c:pt idx="20">
                  <c:v>-2</c:v>
                </c:pt>
                <c:pt idx="21">
                  <c:v>-0.42857000000000001</c:v>
                </c:pt>
                <c:pt idx="22">
                  <c:v>0.14285700000000001</c:v>
                </c:pt>
                <c:pt idx="23">
                  <c:v>1.142857</c:v>
                </c:pt>
                <c:pt idx="24">
                  <c:v>-1.7142900000000001</c:v>
                </c:pt>
                <c:pt idx="25">
                  <c:v>1.071429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17-6F47-984F-20FEF8599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337701"/>
        <c:axId val="2089351460"/>
      </c:lineChart>
      <c:catAx>
        <c:axId val="14733770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epi-week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089351460"/>
        <c:crosses val="autoZero"/>
        <c:auto val="1"/>
        <c:lblAlgn val="ctr"/>
        <c:lblOffset val="100"/>
        <c:noMultiLvlLbl val="1"/>
      </c:catAx>
      <c:valAx>
        <c:axId val="208935146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47337701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lang="en-US" b="0">
                <a:solidFill>
                  <a:srgbClr val="757575"/>
                </a:solidFill>
                <a:latin typeface="+mn-lt"/>
              </a:rPr>
              <a:t>Denmark - Turkey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strRef>
              <c:f>'Restrictive Analysis'!$B$147</c:f>
              <c:strCache>
                <c:ptCount val="1"/>
                <c:pt idx="0">
                  <c:v>Smoooth Death/M</c:v>
                </c:pt>
              </c:strCache>
            </c:strRef>
          </c:tx>
          <c:marker>
            <c:symbol val="none"/>
          </c:marker>
          <c:cat>
            <c:numRef>
              <c:f>'Restrictive Analysis'!$A$148:$A$173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Analysis'!$B$148:$B$173</c:f>
              <c:numCache>
                <c:formatCode>0.000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1.554</c:v>
                </c:pt>
                <c:pt idx="4">
                  <c:v>5.87</c:v>
                </c:pt>
                <c:pt idx="5">
                  <c:v>7.5949999999999998</c:v>
                </c:pt>
                <c:pt idx="6">
                  <c:v>3.6259999999999999</c:v>
                </c:pt>
                <c:pt idx="7">
                  <c:v>-3.28</c:v>
                </c:pt>
                <c:pt idx="8">
                  <c:v>-3.798</c:v>
                </c:pt>
                <c:pt idx="9">
                  <c:v>-1.38</c:v>
                </c:pt>
                <c:pt idx="10">
                  <c:v>-1.554</c:v>
                </c:pt>
                <c:pt idx="11">
                  <c:v>-4.1429999999999998</c:v>
                </c:pt>
                <c:pt idx="12">
                  <c:v>-0.51800000000000002</c:v>
                </c:pt>
                <c:pt idx="13" formatCode="General">
                  <c:v>-2.7629999999999999</c:v>
                </c:pt>
                <c:pt idx="14" formatCode="General">
                  <c:v>1.899</c:v>
                </c:pt>
                <c:pt idx="15" formatCode="General">
                  <c:v>-1.726</c:v>
                </c:pt>
                <c:pt idx="16" formatCode="General">
                  <c:v>-0.34599999999999997</c:v>
                </c:pt>
                <c:pt idx="17" formatCode="General">
                  <c:v>-0.34499999999999997</c:v>
                </c:pt>
                <c:pt idx="18" formatCode="General">
                  <c:v>-0.34499999999999997</c:v>
                </c:pt>
                <c:pt idx="19" formatCode="General">
                  <c:v>0.17199999999999999</c:v>
                </c:pt>
                <c:pt idx="20" formatCode="General">
                  <c:v>-0.17199999999999999</c:v>
                </c:pt>
                <c:pt idx="21" formatCode="General">
                  <c:v>0</c:v>
                </c:pt>
                <c:pt idx="22" formatCode="General">
                  <c:v>0</c:v>
                </c:pt>
                <c:pt idx="23" formatCode="General">
                  <c:v>0</c:v>
                </c:pt>
                <c:pt idx="24" formatCode="General">
                  <c:v>0.34499999999999997</c:v>
                </c:pt>
                <c:pt idx="25" formatCode="General">
                  <c:v>-0.69099999999999995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BB-4F42-8815-0853EC6A9DFB}"/>
            </c:ext>
          </c:extLst>
        </c:ser>
        <c:ser>
          <c:idx val="1"/>
          <c:order val="1"/>
          <c:tx>
            <c:strRef>
              <c:f>'Restrictive Analysis'!$C$147</c:f>
              <c:strCache>
                <c:ptCount val="1"/>
                <c:pt idx="0">
                  <c:v>Smooth Stay-at-Home</c:v>
                </c:pt>
              </c:strCache>
            </c:strRef>
          </c:tx>
          <c:marker>
            <c:symbol val="none"/>
          </c:marker>
          <c:cat>
            <c:numRef>
              <c:f>'Restrictive Analysis'!$A$148:$A$173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Analysis'!$C$148:$C$173</c:f>
              <c:numCache>
                <c:formatCode>0.000</c:formatCode>
                <c:ptCount val="26"/>
                <c:pt idx="0">
                  <c:v>-0.85714285700000004</c:v>
                </c:pt>
                <c:pt idx="1">
                  <c:v>-0.28571428599999998</c:v>
                </c:pt>
                <c:pt idx="2">
                  <c:v>6</c:v>
                </c:pt>
                <c:pt idx="3">
                  <c:v>10.42857143</c:v>
                </c:pt>
                <c:pt idx="4">
                  <c:v>0</c:v>
                </c:pt>
                <c:pt idx="5">
                  <c:v>-0.28571428599999998</c:v>
                </c:pt>
                <c:pt idx="6">
                  <c:v>-0.571428571</c:v>
                </c:pt>
                <c:pt idx="7">
                  <c:v>-1</c:v>
                </c:pt>
                <c:pt idx="8">
                  <c:v>-3.8571428569999999</c:v>
                </c:pt>
                <c:pt idx="9">
                  <c:v>0.85714285700000004</c:v>
                </c:pt>
                <c:pt idx="10">
                  <c:v>-2</c:v>
                </c:pt>
                <c:pt idx="11">
                  <c:v>-0.85714285700000004</c:v>
                </c:pt>
                <c:pt idx="12">
                  <c:v>-0.14285714299999999</c:v>
                </c:pt>
                <c:pt idx="13" formatCode="General">
                  <c:v>-4.1428571429999996</c:v>
                </c:pt>
                <c:pt idx="14" formatCode="General">
                  <c:v>1.7142857140000001</c:v>
                </c:pt>
                <c:pt idx="15" formatCode="General">
                  <c:v>-2.5714285710000002</c:v>
                </c:pt>
                <c:pt idx="16" formatCode="General">
                  <c:v>-1.7142857140000001</c:v>
                </c:pt>
                <c:pt idx="17" formatCode="General">
                  <c:v>-1.571428571</c:v>
                </c:pt>
                <c:pt idx="18" formatCode="General">
                  <c:v>2</c:v>
                </c:pt>
                <c:pt idx="19" formatCode="General">
                  <c:v>0.85714285700000004</c:v>
                </c:pt>
                <c:pt idx="20" formatCode="General">
                  <c:v>0.28571428599999998</c:v>
                </c:pt>
                <c:pt idx="21" formatCode="General">
                  <c:v>0.571428571</c:v>
                </c:pt>
                <c:pt idx="22" formatCode="General">
                  <c:v>0</c:v>
                </c:pt>
                <c:pt idx="23" formatCode="General">
                  <c:v>-2.5714285710000002</c:v>
                </c:pt>
                <c:pt idx="24" formatCode="General">
                  <c:v>-1.571428571</c:v>
                </c:pt>
                <c:pt idx="25" formatCode="General">
                  <c:v>1.2857142859999999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BB-4F42-8815-0853EC6A9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2540090"/>
        <c:axId val="1687022005"/>
      </c:lineChart>
      <c:catAx>
        <c:axId val="37254009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epi-week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687022005"/>
        <c:crosses val="autoZero"/>
        <c:auto val="1"/>
        <c:lblAlgn val="ctr"/>
        <c:lblOffset val="100"/>
        <c:noMultiLvlLbl val="1"/>
      </c:catAx>
      <c:valAx>
        <c:axId val="168702200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72540090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lang="en-US" b="0">
                <a:solidFill>
                  <a:srgbClr val="757575"/>
                </a:solidFill>
                <a:latin typeface="+mn-lt"/>
              </a:rPr>
              <a:t>Slovenia - Poland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strRef>
              <c:f>'Restrictive Analysis'!$B$645</c:f>
              <c:strCache>
                <c:ptCount val="1"/>
                <c:pt idx="0">
                  <c:v>Smoooth Death/M</c:v>
                </c:pt>
              </c:strCache>
            </c:strRef>
          </c:tx>
          <c:marker>
            <c:symbol val="none"/>
          </c:marker>
          <c:cat>
            <c:numRef>
              <c:f>'Restrictive Analysis'!$A$646:$A$671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Analysis'!$B$646:$B$671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0.48099999999999998</c:v>
                </c:pt>
                <c:pt idx="4">
                  <c:v>3.367</c:v>
                </c:pt>
                <c:pt idx="5">
                  <c:v>1.4430000000000001</c:v>
                </c:pt>
                <c:pt idx="6">
                  <c:v>6.734</c:v>
                </c:pt>
                <c:pt idx="7">
                  <c:v>-1.9239999999999999</c:v>
                </c:pt>
                <c:pt idx="8">
                  <c:v>-3.367</c:v>
                </c:pt>
                <c:pt idx="9">
                  <c:v>-0.48099999999999998</c:v>
                </c:pt>
                <c:pt idx="10">
                  <c:v>-2.8860000000000001</c:v>
                </c:pt>
                <c:pt idx="11">
                  <c:v>-1.9239999999999999</c:v>
                </c:pt>
                <c:pt idx="12">
                  <c:v>0</c:v>
                </c:pt>
                <c:pt idx="13">
                  <c:v>-0.48099999999999998</c:v>
                </c:pt>
                <c:pt idx="14">
                  <c:v>-0.96199999999999997</c:v>
                </c:pt>
                <c:pt idx="15">
                  <c:v>0.48099999999999998</c:v>
                </c:pt>
                <c:pt idx="16">
                  <c:v>-0.48099999999999998</c:v>
                </c:pt>
                <c:pt idx="17">
                  <c:v>0.96199999999999997</c:v>
                </c:pt>
                <c:pt idx="18">
                  <c:v>-0.96199999999999997</c:v>
                </c:pt>
                <c:pt idx="19">
                  <c:v>0</c:v>
                </c:pt>
                <c:pt idx="20">
                  <c:v>0</c:v>
                </c:pt>
                <c:pt idx="21">
                  <c:v>1.9239999999999999</c:v>
                </c:pt>
                <c:pt idx="22">
                  <c:v>-0.96199999999999997</c:v>
                </c:pt>
                <c:pt idx="23">
                  <c:v>0</c:v>
                </c:pt>
                <c:pt idx="24">
                  <c:v>1.4430000000000001</c:v>
                </c:pt>
                <c:pt idx="25">
                  <c:v>-0.96199999999999997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3F-474F-B7E8-03237BAC1322}"/>
            </c:ext>
          </c:extLst>
        </c:ser>
        <c:ser>
          <c:idx val="1"/>
          <c:order val="1"/>
          <c:tx>
            <c:strRef>
              <c:f>'Restrictive Analysis'!$C$645</c:f>
              <c:strCache>
                <c:ptCount val="1"/>
                <c:pt idx="0">
                  <c:v>Smooth Stay-at-Home</c:v>
                </c:pt>
              </c:strCache>
            </c:strRef>
          </c:tx>
          <c:marker>
            <c:symbol val="none"/>
          </c:marker>
          <c:cat>
            <c:numRef>
              <c:f>'Restrictive Analysis'!$A$646:$A$671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Analysis'!$C$646:$C$671</c:f>
              <c:numCache>
                <c:formatCode>General</c:formatCode>
                <c:ptCount val="26"/>
                <c:pt idx="0">
                  <c:v>1.571428571</c:v>
                </c:pt>
                <c:pt idx="1">
                  <c:v>-0.428571429</c:v>
                </c:pt>
                <c:pt idx="2">
                  <c:v>3.1428571430000001</c:v>
                </c:pt>
                <c:pt idx="3">
                  <c:v>16.14285714</c:v>
                </c:pt>
                <c:pt idx="4">
                  <c:v>4.5714285710000002</c:v>
                </c:pt>
                <c:pt idx="5">
                  <c:v>-1</c:v>
                </c:pt>
                <c:pt idx="6">
                  <c:v>-2.5714285710000002</c:v>
                </c:pt>
                <c:pt idx="7">
                  <c:v>0.14285714299999999</c:v>
                </c:pt>
                <c:pt idx="8">
                  <c:v>-4.1428571429999996</c:v>
                </c:pt>
                <c:pt idx="9">
                  <c:v>1.7142857140000001</c:v>
                </c:pt>
                <c:pt idx="10">
                  <c:v>-8.4285714289999998</c:v>
                </c:pt>
                <c:pt idx="11">
                  <c:v>0.28571428599999998</c:v>
                </c:pt>
                <c:pt idx="12">
                  <c:v>-4</c:v>
                </c:pt>
                <c:pt idx="13">
                  <c:v>-1.7142857140000001</c:v>
                </c:pt>
                <c:pt idx="14">
                  <c:v>-1.8571428569999999</c:v>
                </c:pt>
                <c:pt idx="15">
                  <c:v>-1.7142857140000001</c:v>
                </c:pt>
                <c:pt idx="16">
                  <c:v>-0.71428571399999996</c:v>
                </c:pt>
                <c:pt idx="17">
                  <c:v>1.1428571430000001</c:v>
                </c:pt>
                <c:pt idx="18">
                  <c:v>-2.1428571430000001</c:v>
                </c:pt>
                <c:pt idx="19">
                  <c:v>0.14285714299999999</c:v>
                </c:pt>
                <c:pt idx="20">
                  <c:v>0.571428571</c:v>
                </c:pt>
                <c:pt idx="21">
                  <c:v>0.28571428599999998</c:v>
                </c:pt>
                <c:pt idx="22">
                  <c:v>-0.571428571</c:v>
                </c:pt>
                <c:pt idx="23">
                  <c:v>1.8571428569999999</c:v>
                </c:pt>
                <c:pt idx="24">
                  <c:v>-1.2857142859999999</c:v>
                </c:pt>
                <c:pt idx="25">
                  <c:v>-0.11904761899999999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3F-474F-B7E8-03237BAC1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00703564"/>
        <c:axId val="672839728"/>
      </c:lineChart>
      <c:catAx>
        <c:axId val="16007035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epi-week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672839728"/>
        <c:crosses val="autoZero"/>
        <c:auto val="1"/>
        <c:lblAlgn val="ctr"/>
        <c:lblOffset val="100"/>
        <c:noMultiLvlLbl val="1"/>
      </c:catAx>
      <c:valAx>
        <c:axId val="67283972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6007035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lang="en-US" b="0">
                <a:solidFill>
                  <a:srgbClr val="757575"/>
                </a:solidFill>
                <a:latin typeface="+mn-lt"/>
              </a:rPr>
              <a:t>Fortaleza - Belo Horizonte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strRef>
              <c:f>'Restrictive Analysis'!$B$205</c:f>
              <c:strCache>
                <c:ptCount val="1"/>
                <c:pt idx="0">
                  <c:v>Smoooth Death/M</c:v>
                </c:pt>
              </c:strCache>
            </c:strRef>
          </c:tx>
          <c:marker>
            <c:symbol val="none"/>
          </c:marker>
          <c:cat>
            <c:numRef>
              <c:f>'Restrictive Analysis'!$A$206:$A$231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Analysis'!$B$206:$B$231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1.498</c:v>
                </c:pt>
                <c:pt idx="5">
                  <c:v>3.3730000000000002</c:v>
                </c:pt>
                <c:pt idx="6">
                  <c:v>10.488</c:v>
                </c:pt>
                <c:pt idx="7">
                  <c:v>15.734</c:v>
                </c:pt>
                <c:pt idx="8">
                  <c:v>13.112</c:v>
                </c:pt>
                <c:pt idx="9">
                  <c:v>45.33</c:v>
                </c:pt>
                <c:pt idx="10">
                  <c:v>26.972999999999999</c:v>
                </c:pt>
                <c:pt idx="11">
                  <c:v>16.11</c:v>
                </c:pt>
                <c:pt idx="12">
                  <c:v>21.352</c:v>
                </c:pt>
                <c:pt idx="13">
                  <c:v>-17.231999999999999</c:v>
                </c:pt>
                <c:pt idx="14">
                  <c:v>57.691000000000003</c:v>
                </c:pt>
                <c:pt idx="15">
                  <c:v>-47.201999999999998</c:v>
                </c:pt>
                <c:pt idx="16">
                  <c:v>-50.2</c:v>
                </c:pt>
                <c:pt idx="17">
                  <c:v>-46.826999999999998</c:v>
                </c:pt>
                <c:pt idx="18">
                  <c:v>-4.4980000000000002</c:v>
                </c:pt>
                <c:pt idx="19">
                  <c:v>3.375</c:v>
                </c:pt>
                <c:pt idx="20">
                  <c:v>-17.234000000000002</c:v>
                </c:pt>
                <c:pt idx="21">
                  <c:v>-1.873</c:v>
                </c:pt>
                <c:pt idx="22">
                  <c:v>-19.106000000000002</c:v>
                </c:pt>
                <c:pt idx="23">
                  <c:v>5.2439999999999998</c:v>
                </c:pt>
                <c:pt idx="24">
                  <c:v>-8.24</c:v>
                </c:pt>
                <c:pt idx="25">
                  <c:v>-1.4990000000000001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CE-9D4B-8809-F88D30619F7B}"/>
            </c:ext>
          </c:extLst>
        </c:ser>
        <c:ser>
          <c:idx val="1"/>
          <c:order val="1"/>
          <c:tx>
            <c:strRef>
              <c:f>'Restrictive Analysis'!$C$205</c:f>
              <c:strCache>
                <c:ptCount val="1"/>
                <c:pt idx="0">
                  <c:v>Smooth Stay-at-Home</c:v>
                </c:pt>
              </c:strCache>
            </c:strRef>
          </c:tx>
          <c:marker>
            <c:symbol val="none"/>
          </c:marker>
          <c:cat>
            <c:numRef>
              <c:f>'Restrictive Analysis'!$A$206:$A$231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Analysis'!$C$206:$C$231</c:f>
              <c:numCache>
                <c:formatCode>General</c:formatCode>
                <c:ptCount val="26"/>
                <c:pt idx="0">
                  <c:v>5.5714285710000002</c:v>
                </c:pt>
                <c:pt idx="1">
                  <c:v>-4.7142857139999998</c:v>
                </c:pt>
                <c:pt idx="2">
                  <c:v>-0.428571429</c:v>
                </c:pt>
                <c:pt idx="3">
                  <c:v>10</c:v>
                </c:pt>
                <c:pt idx="4">
                  <c:v>12.42857143</c:v>
                </c:pt>
                <c:pt idx="5">
                  <c:v>-1.571428571</c:v>
                </c:pt>
                <c:pt idx="6">
                  <c:v>-0.71428571399999996</c:v>
                </c:pt>
                <c:pt idx="7">
                  <c:v>-0.28571428599999998</c:v>
                </c:pt>
                <c:pt idx="8">
                  <c:v>1.1428571430000001</c:v>
                </c:pt>
                <c:pt idx="9">
                  <c:v>-0.71428571399999996</c:v>
                </c:pt>
                <c:pt idx="10">
                  <c:v>-0.14285714299999999</c:v>
                </c:pt>
                <c:pt idx="11">
                  <c:v>2.4285714289999998</c:v>
                </c:pt>
                <c:pt idx="12">
                  <c:v>-1</c:v>
                </c:pt>
                <c:pt idx="13">
                  <c:v>-0.14285714299999999</c:v>
                </c:pt>
                <c:pt idx="14">
                  <c:v>-3.4285714289999998</c:v>
                </c:pt>
                <c:pt idx="15">
                  <c:v>-1.7142857140000001</c:v>
                </c:pt>
                <c:pt idx="16">
                  <c:v>-0.71428571399999996</c:v>
                </c:pt>
                <c:pt idx="17">
                  <c:v>-0.71428571399999996</c:v>
                </c:pt>
                <c:pt idx="18">
                  <c:v>-1.571428571</c:v>
                </c:pt>
                <c:pt idx="19">
                  <c:v>-1</c:v>
                </c:pt>
                <c:pt idx="20">
                  <c:v>-0.14285714299999999</c:v>
                </c:pt>
                <c:pt idx="21">
                  <c:v>-0.85714285700000004</c:v>
                </c:pt>
                <c:pt idx="22">
                  <c:v>-0.71428571399999996</c:v>
                </c:pt>
                <c:pt idx="23">
                  <c:v>-1.571428571</c:v>
                </c:pt>
                <c:pt idx="24">
                  <c:v>-0.14285714299999999</c:v>
                </c:pt>
                <c:pt idx="25">
                  <c:v>0.59523809500000002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CE-9D4B-8809-F88D30619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7120087"/>
        <c:axId val="2027755238"/>
      </c:lineChart>
      <c:catAx>
        <c:axId val="133712008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epi-week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027755238"/>
        <c:crosses val="autoZero"/>
        <c:auto val="1"/>
        <c:lblAlgn val="ctr"/>
        <c:lblOffset val="100"/>
        <c:noMultiLvlLbl val="1"/>
      </c:catAx>
      <c:valAx>
        <c:axId val="202775523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337120087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lang="en-US" b="0">
                <a:solidFill>
                  <a:srgbClr val="757575"/>
                </a:solidFill>
                <a:latin typeface="+mn-lt"/>
              </a:rPr>
              <a:t>France - Ukraine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strRef>
              <c:f>'Restrictive Analysis'!$B$234</c:f>
              <c:strCache>
                <c:ptCount val="1"/>
                <c:pt idx="0">
                  <c:v>Smoooth Death/M</c:v>
                </c:pt>
              </c:strCache>
            </c:strRef>
          </c:tx>
          <c:marker>
            <c:symbol val="none"/>
          </c:marker>
          <c:cat>
            <c:numRef>
              <c:f>'Restrictive Analysis'!$A$235:$A$260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Analysis'!$B$235:$B$260</c:f>
              <c:numCache>
                <c:formatCode>General</c:formatCode>
                <c:ptCount val="26"/>
                <c:pt idx="0">
                  <c:v>1.4999999999999999E-2</c:v>
                </c:pt>
                <c:pt idx="1">
                  <c:v>9.1999999999999998E-2</c:v>
                </c:pt>
                <c:pt idx="2">
                  <c:v>0.96599999999999997</c:v>
                </c:pt>
                <c:pt idx="3">
                  <c:v>4.6120000000000001</c:v>
                </c:pt>
                <c:pt idx="4">
                  <c:v>17.986000000000001</c:v>
                </c:pt>
                <c:pt idx="5">
                  <c:v>45.454000000000001</c:v>
                </c:pt>
                <c:pt idx="6">
                  <c:v>33.366999999999997</c:v>
                </c:pt>
                <c:pt idx="7">
                  <c:v>-18.475999999999999</c:v>
                </c:pt>
                <c:pt idx="8">
                  <c:v>-29.414999999999999</c:v>
                </c:pt>
                <c:pt idx="9">
                  <c:v>-18.614000000000001</c:v>
                </c:pt>
                <c:pt idx="10">
                  <c:v>-10.923</c:v>
                </c:pt>
                <c:pt idx="11">
                  <c:v>-4.7649999999999997</c:v>
                </c:pt>
                <c:pt idx="12">
                  <c:v>-9.0530000000000008</c:v>
                </c:pt>
                <c:pt idx="13">
                  <c:v>-4.7350000000000003</c:v>
                </c:pt>
                <c:pt idx="14">
                  <c:v>-0.42899999999999999</c:v>
                </c:pt>
                <c:pt idx="15">
                  <c:v>-2.0529999999999999</c:v>
                </c:pt>
                <c:pt idx="16" formatCode="0.000">
                  <c:v>-0.30599999999999999</c:v>
                </c:pt>
                <c:pt idx="17" formatCode="0.000">
                  <c:v>-1.2569999999999999</c:v>
                </c:pt>
                <c:pt idx="18" formatCode="0.000">
                  <c:v>-0.70399999999999996</c:v>
                </c:pt>
                <c:pt idx="19" formatCode="0.000">
                  <c:v>-6.2E-2</c:v>
                </c:pt>
                <c:pt idx="20" formatCode="0.000">
                  <c:v>0.56699999999999995</c:v>
                </c:pt>
                <c:pt idx="21" formatCode="0.000">
                  <c:v>-1.655</c:v>
                </c:pt>
                <c:pt idx="22" formatCode="0.000">
                  <c:v>0.50600000000000001</c:v>
                </c:pt>
                <c:pt idx="23" formatCode="0.000">
                  <c:v>-0.214</c:v>
                </c:pt>
                <c:pt idx="24" formatCode="0.000">
                  <c:v>0.35099999999999998</c:v>
                </c:pt>
                <c:pt idx="25" formatCode="0.000">
                  <c:v>0.23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86-5044-9622-B79154AE8499}"/>
            </c:ext>
          </c:extLst>
        </c:ser>
        <c:ser>
          <c:idx val="1"/>
          <c:order val="1"/>
          <c:tx>
            <c:strRef>
              <c:f>'Restrictive Analysis'!$C$234</c:f>
              <c:strCache>
                <c:ptCount val="1"/>
                <c:pt idx="0">
                  <c:v>Smooth Stay-at-Home</c:v>
                </c:pt>
              </c:strCache>
            </c:strRef>
          </c:tx>
          <c:marker>
            <c:symbol val="none"/>
          </c:marker>
          <c:cat>
            <c:numRef>
              <c:f>'Restrictive Analysis'!$A$235:$A$260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Analysis'!$C$235:$C$260</c:f>
              <c:numCache>
                <c:formatCode>General</c:formatCode>
                <c:ptCount val="26"/>
                <c:pt idx="0">
                  <c:v>0.71428599999999998</c:v>
                </c:pt>
                <c:pt idx="1">
                  <c:v>-0.57142999999999999</c:v>
                </c:pt>
                <c:pt idx="2">
                  <c:v>0.14285700000000001</c:v>
                </c:pt>
                <c:pt idx="3">
                  <c:v>20.857140000000001</c:v>
                </c:pt>
                <c:pt idx="4">
                  <c:v>7.2857139999999996</c:v>
                </c:pt>
                <c:pt idx="5">
                  <c:v>-0.42857000000000001</c:v>
                </c:pt>
                <c:pt idx="6">
                  <c:v>-1.14286</c:v>
                </c:pt>
                <c:pt idx="7">
                  <c:v>0.42857099999999998</c:v>
                </c:pt>
                <c:pt idx="8">
                  <c:v>-1.85714</c:v>
                </c:pt>
                <c:pt idx="9">
                  <c:v>-0.14285999999999999</c:v>
                </c:pt>
                <c:pt idx="10">
                  <c:v>-2.1428600000000002</c:v>
                </c:pt>
                <c:pt idx="11">
                  <c:v>-8.7142900000000001</c:v>
                </c:pt>
                <c:pt idx="12">
                  <c:v>-1.85714</c:v>
                </c:pt>
                <c:pt idx="13">
                  <c:v>-3</c:v>
                </c:pt>
                <c:pt idx="14">
                  <c:v>-0.85714000000000001</c:v>
                </c:pt>
                <c:pt idx="15">
                  <c:v>-2.1428600000000002</c:v>
                </c:pt>
                <c:pt idx="16" formatCode="0.000">
                  <c:v>-1.4285699999999999</c:v>
                </c:pt>
                <c:pt idx="17" formatCode="0.000">
                  <c:v>-2.4285700000000001</c:v>
                </c:pt>
                <c:pt idx="18" formatCode="0.000">
                  <c:v>-0.42857000000000001</c:v>
                </c:pt>
                <c:pt idx="19" formatCode="0.000">
                  <c:v>-1.2857099999999999</c:v>
                </c:pt>
                <c:pt idx="20" formatCode="0.000">
                  <c:v>1.714286</c:v>
                </c:pt>
                <c:pt idx="21" formatCode="0.000">
                  <c:v>-1.2857099999999999</c:v>
                </c:pt>
                <c:pt idx="22" formatCode="0.000">
                  <c:v>0.57142899999999996</c:v>
                </c:pt>
                <c:pt idx="23" formatCode="0.000">
                  <c:v>0.28571400000000002</c:v>
                </c:pt>
                <c:pt idx="24" formatCode="0.000">
                  <c:v>1.428571</c:v>
                </c:pt>
                <c:pt idx="25" formatCode="0.000">
                  <c:v>0.42857099999999998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86-5044-9622-B79154AE8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17143367"/>
        <c:axId val="1584860913"/>
      </c:lineChart>
      <c:catAx>
        <c:axId val="151714336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epi-week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584860913"/>
        <c:crosses val="autoZero"/>
        <c:auto val="1"/>
        <c:lblAlgn val="ctr"/>
        <c:lblOffset val="100"/>
        <c:noMultiLvlLbl val="1"/>
      </c:catAx>
      <c:valAx>
        <c:axId val="158486091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517143367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lang="en-US" b="0">
                <a:solidFill>
                  <a:srgbClr val="757575"/>
                </a:solidFill>
                <a:latin typeface="+mn-lt"/>
              </a:rPr>
              <a:t>Germany - Qatar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strRef>
              <c:f>'Restrictive Analysis'!$B$263</c:f>
              <c:strCache>
                <c:ptCount val="1"/>
                <c:pt idx="0">
                  <c:v>Smoooth Death/M</c:v>
                </c:pt>
              </c:strCache>
            </c:strRef>
          </c:tx>
          <c:marker>
            <c:symbol val="none"/>
          </c:marker>
          <c:cat>
            <c:numRef>
              <c:f>'Restrictive Analysis'!$A$264:$A$289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Analysis'!$B$264:$B$289</c:f>
              <c:numCache>
                <c:formatCode>0.000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0.06</c:v>
                </c:pt>
                <c:pt idx="3">
                  <c:v>0.41799999999999998</c:v>
                </c:pt>
                <c:pt idx="4">
                  <c:v>2.8639999999999999</c:v>
                </c:pt>
                <c:pt idx="5">
                  <c:v>6.601</c:v>
                </c:pt>
                <c:pt idx="6">
                  <c:v>6.6</c:v>
                </c:pt>
                <c:pt idx="7">
                  <c:v>2.149</c:v>
                </c:pt>
                <c:pt idx="8">
                  <c:v>-2.1030000000000002</c:v>
                </c:pt>
                <c:pt idx="9" formatCode="General">
                  <c:v>-3.758</c:v>
                </c:pt>
                <c:pt idx="10" formatCode="General">
                  <c:v>-3.355</c:v>
                </c:pt>
                <c:pt idx="11" formatCode="General">
                  <c:v>-3.3660000000000001</c:v>
                </c:pt>
                <c:pt idx="12" formatCode="General">
                  <c:v>-2.1120000000000001</c:v>
                </c:pt>
                <c:pt idx="13" formatCode="General">
                  <c:v>-0.74099999999999999</c:v>
                </c:pt>
                <c:pt idx="14" formatCode="General">
                  <c:v>-1.3839999999999999</c:v>
                </c:pt>
                <c:pt idx="15" formatCode="General">
                  <c:v>-0.26100000000000001</c:v>
                </c:pt>
                <c:pt idx="16" formatCode="General">
                  <c:v>-0.40699999999999997</c:v>
                </c:pt>
                <c:pt idx="17" formatCode="General">
                  <c:v>-0.34499999999999997</c:v>
                </c:pt>
                <c:pt idx="18" formatCode="General">
                  <c:v>-0.192</c:v>
                </c:pt>
                <c:pt idx="19" formatCode="General">
                  <c:v>-7.0999999999999994E-2</c:v>
                </c:pt>
                <c:pt idx="20" formatCode="General">
                  <c:v>-0.32100000000000001</c:v>
                </c:pt>
                <c:pt idx="21" formatCode="General">
                  <c:v>0.14299999999999999</c:v>
                </c:pt>
                <c:pt idx="22" formatCode="General">
                  <c:v>-0.14299999999999999</c:v>
                </c:pt>
                <c:pt idx="23" formatCode="General">
                  <c:v>0.36799999999999999</c:v>
                </c:pt>
                <c:pt idx="24" formatCode="General">
                  <c:v>-0.21299999999999999</c:v>
                </c:pt>
                <c:pt idx="25" formatCode="General">
                  <c:v>-1E-3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4D-1A4B-A572-39CBE5ADF8FF}"/>
            </c:ext>
          </c:extLst>
        </c:ser>
        <c:ser>
          <c:idx val="1"/>
          <c:order val="1"/>
          <c:tx>
            <c:strRef>
              <c:f>'Restrictive Analysis'!$C$263</c:f>
              <c:strCache>
                <c:ptCount val="1"/>
                <c:pt idx="0">
                  <c:v>Smooth Stay-at-Home</c:v>
                </c:pt>
              </c:strCache>
            </c:strRef>
          </c:tx>
          <c:marker>
            <c:symbol val="none"/>
          </c:marker>
          <c:cat>
            <c:numRef>
              <c:f>'Restrictive Analysis'!$A$264:$A$289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Analysis'!$C$264:$C$289</c:f>
              <c:numCache>
                <c:formatCode>0.000</c:formatCode>
                <c:ptCount val="26"/>
                <c:pt idx="0">
                  <c:v>1.428571429</c:v>
                </c:pt>
                <c:pt idx="1">
                  <c:v>-1.2857142859999999</c:v>
                </c:pt>
                <c:pt idx="2">
                  <c:v>1.428571429</c:v>
                </c:pt>
                <c:pt idx="3">
                  <c:v>8</c:v>
                </c:pt>
                <c:pt idx="4">
                  <c:v>5.5714285710000002</c:v>
                </c:pt>
                <c:pt idx="5">
                  <c:v>-0.14285714299999999</c:v>
                </c:pt>
                <c:pt idx="6">
                  <c:v>-0.28571428599999998</c:v>
                </c:pt>
                <c:pt idx="7">
                  <c:v>0.14285714299999999</c:v>
                </c:pt>
                <c:pt idx="8">
                  <c:v>-3.7142857139999998</c:v>
                </c:pt>
                <c:pt idx="9" formatCode="General">
                  <c:v>1.428571429</c:v>
                </c:pt>
                <c:pt idx="10" formatCode="General">
                  <c:v>-3.7142857139999998</c:v>
                </c:pt>
                <c:pt idx="11" formatCode="General">
                  <c:v>-0.71428571399999996</c:v>
                </c:pt>
                <c:pt idx="12" formatCode="General">
                  <c:v>0.428571429</c:v>
                </c:pt>
                <c:pt idx="13" formatCode="General">
                  <c:v>-3.1428571430000001</c:v>
                </c:pt>
                <c:pt idx="14" formatCode="General">
                  <c:v>1.1428571430000001</c:v>
                </c:pt>
                <c:pt idx="15" formatCode="General">
                  <c:v>-0.28571428599999998</c:v>
                </c:pt>
                <c:pt idx="16" formatCode="General">
                  <c:v>-2.1428571430000001</c:v>
                </c:pt>
                <c:pt idx="17" formatCode="General">
                  <c:v>-1.2857142859999999</c:v>
                </c:pt>
                <c:pt idx="18" formatCode="General">
                  <c:v>0.28571428599999998</c:v>
                </c:pt>
                <c:pt idx="19" formatCode="General">
                  <c:v>0.28571428599999998</c:v>
                </c:pt>
                <c:pt idx="20" formatCode="General">
                  <c:v>-0.71428571399999996</c:v>
                </c:pt>
                <c:pt idx="21" formatCode="General">
                  <c:v>-0.428571429</c:v>
                </c:pt>
                <c:pt idx="22" formatCode="General">
                  <c:v>0.28571428599999998</c:v>
                </c:pt>
                <c:pt idx="23" formatCode="General">
                  <c:v>-0.14285714299999999</c:v>
                </c:pt>
                <c:pt idx="24" formatCode="General">
                  <c:v>0.28571428599999998</c:v>
                </c:pt>
                <c:pt idx="25" formatCode="General">
                  <c:v>-0.26190476200000001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4D-1A4B-A572-39CBE5ADF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4686662"/>
        <c:axId val="506855603"/>
      </c:lineChart>
      <c:catAx>
        <c:axId val="153468666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epi-week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506855603"/>
        <c:crosses val="autoZero"/>
        <c:auto val="1"/>
        <c:lblAlgn val="ctr"/>
        <c:lblOffset val="100"/>
        <c:noMultiLvlLbl val="1"/>
      </c:catAx>
      <c:valAx>
        <c:axId val="50685560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534686662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lang="en-US" b="0">
                <a:solidFill>
                  <a:srgbClr val="757575"/>
                </a:solidFill>
                <a:latin typeface="+mn-lt"/>
              </a:rPr>
              <a:t>Greece - Bulgaria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strRef>
              <c:f>'Restrictive Analysis'!$B$292</c:f>
              <c:strCache>
                <c:ptCount val="1"/>
                <c:pt idx="0">
                  <c:v>Smoooth Death/M</c:v>
                </c:pt>
              </c:strCache>
            </c:strRef>
          </c:tx>
          <c:marker>
            <c:symbol val="none"/>
          </c:marker>
          <c:cat>
            <c:numRef>
              <c:f>'Restrictive Analysis'!$A$293:$A$318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Analysis'!$B$293:$B$318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9.6000000000000002E-2</c:v>
                </c:pt>
                <c:pt idx="3">
                  <c:v>0.57599999999999996</c:v>
                </c:pt>
                <c:pt idx="4">
                  <c:v>1.248</c:v>
                </c:pt>
                <c:pt idx="5">
                  <c:v>1.056</c:v>
                </c:pt>
                <c:pt idx="6">
                  <c:v>-1E-3</c:v>
                </c:pt>
                <c:pt idx="7">
                  <c:v>-1.5349999999999999</c:v>
                </c:pt>
                <c:pt idx="8">
                  <c:v>0.96</c:v>
                </c:pt>
                <c:pt idx="9">
                  <c:v>-1.44</c:v>
                </c:pt>
                <c:pt idx="10" formatCode="0.00E+00">
                  <c:v>1.11022E-16</c:v>
                </c:pt>
                <c:pt idx="11">
                  <c:v>0</c:v>
                </c:pt>
                <c:pt idx="12">
                  <c:v>-9.6000000000000002E-2</c:v>
                </c:pt>
                <c:pt idx="13">
                  <c:v>-0.28799999999999998</c:v>
                </c:pt>
                <c:pt idx="14">
                  <c:v>-9.6000000000000002E-2</c:v>
                </c:pt>
                <c:pt idx="15">
                  <c:v>-0.192</c:v>
                </c:pt>
                <c:pt idx="16">
                  <c:v>0.28799999999999998</c:v>
                </c:pt>
                <c:pt idx="17">
                  <c:v>-0.38400000000000001</c:v>
                </c:pt>
                <c:pt idx="18">
                  <c:v>-9.6000000000000002E-2</c:v>
                </c:pt>
                <c:pt idx="19">
                  <c:v>0</c:v>
                </c:pt>
                <c:pt idx="20">
                  <c:v>0</c:v>
                </c:pt>
                <c:pt idx="21">
                  <c:v>0.57599999999999996</c:v>
                </c:pt>
                <c:pt idx="22">
                  <c:v>-0.192</c:v>
                </c:pt>
                <c:pt idx="23">
                  <c:v>-9.6000000000000002E-2</c:v>
                </c:pt>
                <c:pt idx="24">
                  <c:v>0.86399999999999999</c:v>
                </c:pt>
                <c:pt idx="25">
                  <c:v>0.192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9C-9A4C-9498-5DEEFE28AAAE}"/>
            </c:ext>
          </c:extLst>
        </c:ser>
        <c:ser>
          <c:idx val="1"/>
          <c:order val="1"/>
          <c:tx>
            <c:strRef>
              <c:f>'Restrictive Analysis'!$C$292</c:f>
              <c:strCache>
                <c:ptCount val="1"/>
                <c:pt idx="0">
                  <c:v>Smooth Stay-at-Home</c:v>
                </c:pt>
              </c:strCache>
            </c:strRef>
          </c:tx>
          <c:marker>
            <c:symbol val="none"/>
          </c:marker>
          <c:cat>
            <c:numRef>
              <c:f>'Restrictive Analysis'!$A$293:$A$318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Analysis'!$C$293:$C$318</c:f>
              <c:numCache>
                <c:formatCode>General</c:formatCode>
                <c:ptCount val="26"/>
                <c:pt idx="0">
                  <c:v>-0.571428571</c:v>
                </c:pt>
                <c:pt idx="1">
                  <c:v>1.2857142859999999</c:v>
                </c:pt>
                <c:pt idx="2">
                  <c:v>4.2857142860000002</c:v>
                </c:pt>
                <c:pt idx="3">
                  <c:v>13</c:v>
                </c:pt>
                <c:pt idx="4">
                  <c:v>7.2857142860000002</c:v>
                </c:pt>
                <c:pt idx="5">
                  <c:v>-2</c:v>
                </c:pt>
                <c:pt idx="6">
                  <c:v>-0.428571429</c:v>
                </c:pt>
                <c:pt idx="7">
                  <c:v>-0.85714285700000004</c:v>
                </c:pt>
                <c:pt idx="8">
                  <c:v>0.28571428599999998</c:v>
                </c:pt>
                <c:pt idx="9">
                  <c:v>-3.5714285710000002</c:v>
                </c:pt>
                <c:pt idx="10">
                  <c:v>-5.5714285710000002</c:v>
                </c:pt>
                <c:pt idx="11">
                  <c:v>-3.8571428569999999</c:v>
                </c:pt>
                <c:pt idx="12">
                  <c:v>-2.4285714289999998</c:v>
                </c:pt>
                <c:pt idx="13">
                  <c:v>-1.1428571430000001</c:v>
                </c:pt>
                <c:pt idx="14">
                  <c:v>-2.5714285710000002</c:v>
                </c:pt>
                <c:pt idx="15">
                  <c:v>-1.1428571430000001</c:v>
                </c:pt>
                <c:pt idx="16">
                  <c:v>-0.71428571399999996</c:v>
                </c:pt>
                <c:pt idx="17">
                  <c:v>-0.428571429</c:v>
                </c:pt>
                <c:pt idx="18">
                  <c:v>-2</c:v>
                </c:pt>
                <c:pt idx="19">
                  <c:v>-0.28571428599999998</c:v>
                </c:pt>
                <c:pt idx="20">
                  <c:v>-0.85714285700000004</c:v>
                </c:pt>
                <c:pt idx="21">
                  <c:v>-0.71428571399999996</c:v>
                </c:pt>
                <c:pt idx="22">
                  <c:v>-0.28571428599999998</c:v>
                </c:pt>
                <c:pt idx="23">
                  <c:v>1</c:v>
                </c:pt>
                <c:pt idx="24">
                  <c:v>1</c:v>
                </c:pt>
                <c:pt idx="25">
                  <c:v>0.61904761900000005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9C-9A4C-9498-5DEEFE28A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624561"/>
        <c:axId val="2012600168"/>
      </c:lineChart>
      <c:catAx>
        <c:axId val="11862456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epi-week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012600168"/>
        <c:crosses val="autoZero"/>
        <c:auto val="1"/>
        <c:lblAlgn val="ctr"/>
        <c:lblOffset val="100"/>
        <c:noMultiLvlLbl val="1"/>
      </c:catAx>
      <c:valAx>
        <c:axId val="201260016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18624561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lang="en-US" b="0">
                <a:solidFill>
                  <a:srgbClr val="757575"/>
                </a:solidFill>
                <a:latin typeface="+mn-lt"/>
              </a:rPr>
              <a:t>Italy - State of São Paulo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strRef>
              <c:f>'Restrictive Analysis'!$B$350</c:f>
              <c:strCache>
                <c:ptCount val="1"/>
                <c:pt idx="0">
                  <c:v>Smoooth Death/M</c:v>
                </c:pt>
              </c:strCache>
            </c:strRef>
          </c:tx>
          <c:marker>
            <c:symbol val="none"/>
          </c:marker>
          <c:cat>
            <c:numRef>
              <c:f>'Restrictive Analysis'!$A$351:$A$376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Analysis'!$B$351:$B$376</c:f>
              <c:numCache>
                <c:formatCode>General</c:formatCode>
                <c:ptCount val="26"/>
                <c:pt idx="0">
                  <c:v>0.34799999999999998</c:v>
                </c:pt>
                <c:pt idx="1">
                  <c:v>2.5619999999999998</c:v>
                </c:pt>
                <c:pt idx="2">
                  <c:v>14.804</c:v>
                </c:pt>
                <c:pt idx="3">
                  <c:v>28</c:v>
                </c:pt>
                <c:pt idx="4">
                  <c:v>38.703000000000003</c:v>
                </c:pt>
                <c:pt idx="5">
                  <c:v>7.2939999999999996</c:v>
                </c:pt>
                <c:pt idx="6">
                  <c:v>-22.742999999999999</c:v>
                </c:pt>
                <c:pt idx="7">
                  <c:v>-4.5309999999999997</c:v>
                </c:pt>
                <c:pt idx="8">
                  <c:v>-11.146000000000001</c:v>
                </c:pt>
                <c:pt idx="9">
                  <c:v>-15.795999999999999</c:v>
                </c:pt>
                <c:pt idx="10">
                  <c:v>-4.9950000000000001</c:v>
                </c:pt>
                <c:pt idx="11">
                  <c:v>-9.1950000000000003</c:v>
                </c:pt>
                <c:pt idx="12">
                  <c:v>-6.6669999999999998</c:v>
                </c:pt>
                <c:pt idx="13">
                  <c:v>-6.4989999999999997</c:v>
                </c:pt>
                <c:pt idx="14">
                  <c:v>-1.1259999999999999</c:v>
                </c:pt>
                <c:pt idx="15">
                  <c:v>-1.5860000000000001</c:v>
                </c:pt>
                <c:pt idx="16">
                  <c:v>-1.837</c:v>
                </c:pt>
                <c:pt idx="17">
                  <c:v>-3.16</c:v>
                </c:pt>
                <c:pt idx="18">
                  <c:v>-0.36399999999999999</c:v>
                </c:pt>
                <c:pt idx="19">
                  <c:v>-0.33100000000000002</c:v>
                </c:pt>
                <c:pt idx="20">
                  <c:v>-0.246</c:v>
                </c:pt>
                <c:pt idx="21">
                  <c:v>-0.34699999999999998</c:v>
                </c:pt>
                <c:pt idx="22">
                  <c:v>-0.41299999999999998</c:v>
                </c:pt>
                <c:pt idx="23">
                  <c:v>8.1000000000000003E-2</c:v>
                </c:pt>
                <c:pt idx="24">
                  <c:v>-8.3000000000000004E-2</c:v>
                </c:pt>
                <c:pt idx="25">
                  <c:v>2.4649999999999999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90-6640-891A-D9A28B4F93AA}"/>
            </c:ext>
          </c:extLst>
        </c:ser>
        <c:ser>
          <c:idx val="1"/>
          <c:order val="1"/>
          <c:tx>
            <c:strRef>
              <c:f>'Restrictive Analysis'!$C$350</c:f>
              <c:strCache>
                <c:ptCount val="1"/>
                <c:pt idx="0">
                  <c:v>Smooth Stay-at-Home</c:v>
                </c:pt>
              </c:strCache>
            </c:strRef>
          </c:tx>
          <c:marker>
            <c:symbol val="none"/>
          </c:marker>
          <c:cat>
            <c:numRef>
              <c:f>'Restrictive Analysis'!$A$351:$A$376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Analysis'!$C$351:$C$376</c:f>
              <c:numCache>
                <c:formatCode>General</c:formatCode>
                <c:ptCount val="26"/>
                <c:pt idx="0">
                  <c:v>4.7142857139999998</c:v>
                </c:pt>
                <c:pt idx="1">
                  <c:v>1.2857142859999999</c:v>
                </c:pt>
                <c:pt idx="2">
                  <c:v>13</c:v>
                </c:pt>
                <c:pt idx="3">
                  <c:v>9.7142857140000007</c:v>
                </c:pt>
                <c:pt idx="4">
                  <c:v>3.2857142860000002</c:v>
                </c:pt>
                <c:pt idx="5">
                  <c:v>-0.28571428599999998</c:v>
                </c:pt>
                <c:pt idx="6">
                  <c:v>-1.428571429</c:v>
                </c:pt>
                <c:pt idx="7">
                  <c:v>0.71428571399999996</c:v>
                </c:pt>
                <c:pt idx="8">
                  <c:v>-2.1428571430000001</c:v>
                </c:pt>
                <c:pt idx="9">
                  <c:v>-1</c:v>
                </c:pt>
                <c:pt idx="10">
                  <c:v>-8.1428571430000005</c:v>
                </c:pt>
                <c:pt idx="11">
                  <c:v>-1.571428571</c:v>
                </c:pt>
                <c:pt idx="12">
                  <c:v>-4.2857142860000002</c:v>
                </c:pt>
                <c:pt idx="13">
                  <c:v>-2.7142857139999998</c:v>
                </c:pt>
                <c:pt idx="14">
                  <c:v>-0.71428571399999996</c:v>
                </c:pt>
                <c:pt idx="15">
                  <c:v>-2.5714285710000002</c:v>
                </c:pt>
                <c:pt idx="16">
                  <c:v>-2.2857142860000002</c:v>
                </c:pt>
                <c:pt idx="17">
                  <c:v>-2.2857142860000002</c:v>
                </c:pt>
                <c:pt idx="18">
                  <c:v>-0.85714285700000004</c:v>
                </c:pt>
                <c:pt idx="19">
                  <c:v>-1</c:v>
                </c:pt>
                <c:pt idx="20">
                  <c:v>-0.428571429</c:v>
                </c:pt>
                <c:pt idx="21">
                  <c:v>-0.428571429</c:v>
                </c:pt>
                <c:pt idx="22">
                  <c:v>-0.428571429</c:v>
                </c:pt>
                <c:pt idx="23">
                  <c:v>0.85714285700000004</c:v>
                </c:pt>
                <c:pt idx="24">
                  <c:v>0.428571429</c:v>
                </c:pt>
                <c:pt idx="25">
                  <c:v>1.6428571430000001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90-6640-891A-D9A28B4F9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5615315"/>
        <c:axId val="2006400530"/>
      </c:lineChart>
      <c:catAx>
        <c:axId val="203561531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epi-week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006400530"/>
        <c:crosses val="autoZero"/>
        <c:auto val="1"/>
        <c:lblAlgn val="ctr"/>
        <c:lblOffset val="100"/>
        <c:noMultiLvlLbl val="1"/>
      </c:catAx>
      <c:valAx>
        <c:axId val="200640053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035615315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lang="en-US" b="0">
                <a:solidFill>
                  <a:srgbClr val="757575"/>
                </a:solidFill>
                <a:latin typeface="+mn-lt"/>
              </a:rPr>
              <a:t>Finland - Goias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strRef>
              <c:f>'Restrictive Analysis'!$B$176</c:f>
              <c:strCache>
                <c:ptCount val="1"/>
                <c:pt idx="0">
                  <c:v>Smoooth Death/M</c:v>
                </c:pt>
              </c:strCache>
            </c:strRef>
          </c:tx>
          <c:marker>
            <c:symbol val="none"/>
          </c:marker>
          <c:cat>
            <c:numRef>
              <c:f>'Restrictive Analysis'!$A$177:$A$202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Analysis'!$B$177:$B$202</c:f>
              <c:numCache>
                <c:formatCode>0.000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1.262</c:v>
                </c:pt>
                <c:pt idx="5">
                  <c:v>1.0840000000000001</c:v>
                </c:pt>
                <c:pt idx="6">
                  <c:v>2.7069999999999999</c:v>
                </c:pt>
                <c:pt idx="7">
                  <c:v>1.081</c:v>
                </c:pt>
                <c:pt idx="8">
                  <c:v>11.012</c:v>
                </c:pt>
                <c:pt idx="9">
                  <c:v>-9.7479999999999993</c:v>
                </c:pt>
                <c:pt idx="10">
                  <c:v>0.182</c:v>
                </c:pt>
                <c:pt idx="11">
                  <c:v>-1.625</c:v>
                </c:pt>
                <c:pt idx="12">
                  <c:v>-3.61</c:v>
                </c:pt>
                <c:pt idx="13">
                  <c:v>-0.90300000000000002</c:v>
                </c:pt>
                <c:pt idx="14">
                  <c:v>1E-3</c:v>
                </c:pt>
                <c:pt idx="15">
                  <c:v>-0.90300000000000002</c:v>
                </c:pt>
                <c:pt idx="16">
                  <c:v>-0.36</c:v>
                </c:pt>
                <c:pt idx="17">
                  <c:v>0.18</c:v>
                </c:pt>
                <c:pt idx="18">
                  <c:v>-0.36</c:v>
                </c:pt>
                <c:pt idx="19">
                  <c:v>0</c:v>
                </c:pt>
                <c:pt idx="20">
                  <c:v>0</c:v>
                </c:pt>
                <c:pt idx="21">
                  <c:v>0.18</c:v>
                </c:pt>
                <c:pt idx="22">
                  <c:v>-0.18</c:v>
                </c:pt>
                <c:pt idx="23" formatCode="General">
                  <c:v>0.36099999999999999</c:v>
                </c:pt>
                <c:pt idx="24" formatCode="General">
                  <c:v>0</c:v>
                </c:pt>
                <c:pt idx="25" formatCode="General">
                  <c:v>-0.18099999999999999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38-264F-AA4F-E4B7C844B12B}"/>
            </c:ext>
          </c:extLst>
        </c:ser>
        <c:ser>
          <c:idx val="1"/>
          <c:order val="1"/>
          <c:tx>
            <c:strRef>
              <c:f>'Restrictive Analysis'!$C$176</c:f>
              <c:strCache>
                <c:ptCount val="1"/>
                <c:pt idx="0">
                  <c:v>Smooth Stay-at-Home</c:v>
                </c:pt>
              </c:strCache>
            </c:strRef>
          </c:tx>
          <c:marker>
            <c:symbol val="none"/>
          </c:marker>
          <c:cat>
            <c:numRef>
              <c:f>'Restrictive Analysis'!$A$177:$A$202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Analysis'!$C$177:$C$202</c:f>
              <c:numCache>
                <c:formatCode>General</c:formatCode>
                <c:ptCount val="26"/>
                <c:pt idx="0">
                  <c:v>-0.71428571399999996</c:v>
                </c:pt>
                <c:pt idx="1">
                  <c:v>0.14285714299999999</c:v>
                </c:pt>
                <c:pt idx="2">
                  <c:v>1.2857142859999999</c:v>
                </c:pt>
                <c:pt idx="3">
                  <c:v>9.1428571430000005</c:v>
                </c:pt>
                <c:pt idx="4">
                  <c:v>2.4285714289999998</c:v>
                </c:pt>
                <c:pt idx="5">
                  <c:v>1.2857142859999999</c:v>
                </c:pt>
                <c:pt idx="6">
                  <c:v>-0.428571429</c:v>
                </c:pt>
                <c:pt idx="7">
                  <c:v>1</c:v>
                </c:pt>
                <c:pt idx="8">
                  <c:v>-3.8571428569999999</c:v>
                </c:pt>
                <c:pt idx="9">
                  <c:v>0.571428571</c:v>
                </c:pt>
                <c:pt idx="10">
                  <c:v>-2.8571428569999999</c:v>
                </c:pt>
                <c:pt idx="11">
                  <c:v>0</c:v>
                </c:pt>
                <c:pt idx="12">
                  <c:v>-1.571428571</c:v>
                </c:pt>
                <c:pt idx="13">
                  <c:v>-3.5714285710000002</c:v>
                </c:pt>
                <c:pt idx="14">
                  <c:v>-0.28571428599999998</c:v>
                </c:pt>
                <c:pt idx="15">
                  <c:v>-2</c:v>
                </c:pt>
                <c:pt idx="16">
                  <c:v>-1.8571428569999999</c:v>
                </c:pt>
                <c:pt idx="17">
                  <c:v>-1</c:v>
                </c:pt>
                <c:pt idx="18">
                  <c:v>3.5714285710000002</c:v>
                </c:pt>
                <c:pt idx="19">
                  <c:v>0</c:v>
                </c:pt>
                <c:pt idx="20">
                  <c:v>-2.2857142860000002</c:v>
                </c:pt>
                <c:pt idx="21">
                  <c:v>1.1428571430000001</c:v>
                </c:pt>
                <c:pt idx="22">
                  <c:v>-0.71428571399999996</c:v>
                </c:pt>
                <c:pt idx="23">
                  <c:v>-0.85714285700000004</c:v>
                </c:pt>
                <c:pt idx="24">
                  <c:v>-0.428571429</c:v>
                </c:pt>
                <c:pt idx="25">
                  <c:v>0.11904761899999999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38-264F-AA4F-E4B7C844B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219131"/>
        <c:axId val="1355380156"/>
      </c:lineChart>
      <c:catAx>
        <c:axId val="3052191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epi-week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355380156"/>
        <c:crosses val="autoZero"/>
        <c:auto val="1"/>
        <c:lblAlgn val="ctr"/>
        <c:lblOffset val="100"/>
        <c:noMultiLvlLbl val="1"/>
      </c:catAx>
      <c:valAx>
        <c:axId val="135538015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05219131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lang="en-US" b="0">
                <a:solidFill>
                  <a:srgbClr val="757575"/>
                </a:solidFill>
                <a:latin typeface="+mn-lt"/>
              </a:rPr>
              <a:t>Norway - Saudi Arabia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strRef>
              <c:f>'Restrictive Analysis'!$B$557</c:f>
              <c:strCache>
                <c:ptCount val="1"/>
                <c:pt idx="0">
                  <c:v>Smoooth Death/M</c:v>
                </c:pt>
              </c:strCache>
            </c:strRef>
          </c:tx>
          <c:marker>
            <c:symbol val="none"/>
          </c:marker>
          <c:cat>
            <c:numRef>
              <c:f>'Restrictive Analysis'!$A$558:$A$583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Analysis'!$B$558:$B$583</c:f>
              <c:numCache>
                <c:formatCode>0.000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0.184</c:v>
                </c:pt>
                <c:pt idx="3">
                  <c:v>0.92200000000000004</c:v>
                </c:pt>
                <c:pt idx="4">
                  <c:v>0.55400000000000005</c:v>
                </c:pt>
                <c:pt idx="5">
                  <c:v>3.5059999999999998</c:v>
                </c:pt>
                <c:pt idx="6">
                  <c:v>3.6890000000000001</c:v>
                </c:pt>
                <c:pt idx="7">
                  <c:v>-0.73899999999999999</c:v>
                </c:pt>
                <c:pt idx="8">
                  <c:v>2.0299999999999998</c:v>
                </c:pt>
                <c:pt idx="9">
                  <c:v>-7.7480000000000002</c:v>
                </c:pt>
                <c:pt idx="10">
                  <c:v>-0.73799999999999999</c:v>
                </c:pt>
                <c:pt idx="11">
                  <c:v>1.8440000000000001</c:v>
                </c:pt>
                <c:pt idx="12">
                  <c:v>-2.952</c:v>
                </c:pt>
                <c:pt idx="13">
                  <c:v>-0.36799999999999999</c:v>
                </c:pt>
                <c:pt idx="14">
                  <c:v>0.184</c:v>
                </c:pt>
                <c:pt idx="15">
                  <c:v>0.36899999999999999</c:v>
                </c:pt>
                <c:pt idx="16">
                  <c:v>-0.36899999999999999</c:v>
                </c:pt>
                <c:pt idx="17">
                  <c:v>0.55400000000000005</c:v>
                </c:pt>
                <c:pt idx="18">
                  <c:v>-0.55400000000000005</c:v>
                </c:pt>
                <c:pt idx="19">
                  <c:v>-0.184</c:v>
                </c:pt>
                <c:pt idx="20">
                  <c:v>0.36799999999999999</c:v>
                </c:pt>
                <c:pt idx="21">
                  <c:v>-0.55200000000000005</c:v>
                </c:pt>
                <c:pt idx="22" formatCode="General">
                  <c:v>0</c:v>
                </c:pt>
                <c:pt idx="23" formatCode="General">
                  <c:v>0.184</c:v>
                </c:pt>
                <c:pt idx="24" formatCode="0.00E+00">
                  <c:v>0.73799999999999999</c:v>
                </c:pt>
                <c:pt idx="25">
                  <c:v>-0.36899999999999999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61-6B46-8ADC-EAAADD2CF5EB}"/>
            </c:ext>
          </c:extLst>
        </c:ser>
        <c:ser>
          <c:idx val="1"/>
          <c:order val="1"/>
          <c:tx>
            <c:strRef>
              <c:f>'Restrictive Analysis'!$C$557</c:f>
              <c:strCache>
                <c:ptCount val="1"/>
                <c:pt idx="0">
                  <c:v>Smooth Stay-at-Home</c:v>
                </c:pt>
              </c:strCache>
            </c:strRef>
          </c:tx>
          <c:marker>
            <c:symbol val="none"/>
          </c:marker>
          <c:cat>
            <c:numRef>
              <c:f>'Restrictive Analysis'!$A$558:$A$583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Analysis'!$C$558:$C$583</c:f>
              <c:numCache>
                <c:formatCode>General</c:formatCode>
                <c:ptCount val="26"/>
                <c:pt idx="0">
                  <c:v>-1</c:v>
                </c:pt>
                <c:pt idx="1">
                  <c:v>0.28571400000000002</c:v>
                </c:pt>
                <c:pt idx="2">
                  <c:v>4.4285709999999998</c:v>
                </c:pt>
                <c:pt idx="3">
                  <c:v>12</c:v>
                </c:pt>
                <c:pt idx="4">
                  <c:v>0.71428599999999998</c:v>
                </c:pt>
                <c:pt idx="5">
                  <c:v>-1.2857099999999999</c:v>
                </c:pt>
                <c:pt idx="6">
                  <c:v>1.142857</c:v>
                </c:pt>
                <c:pt idx="7">
                  <c:v>-1.7142900000000001</c:v>
                </c:pt>
                <c:pt idx="8">
                  <c:v>-5.1428599999999998</c:v>
                </c:pt>
                <c:pt idx="9">
                  <c:v>0.42857099999999998</c:v>
                </c:pt>
                <c:pt idx="10">
                  <c:v>-2.5714299999999999</c:v>
                </c:pt>
                <c:pt idx="11">
                  <c:v>-0.28571000000000002</c:v>
                </c:pt>
                <c:pt idx="12">
                  <c:v>-0.57142999999999999</c:v>
                </c:pt>
                <c:pt idx="13">
                  <c:v>-4</c:v>
                </c:pt>
                <c:pt idx="14">
                  <c:v>0.42857099999999998</c:v>
                </c:pt>
                <c:pt idx="15">
                  <c:v>-1.7142900000000001</c:v>
                </c:pt>
                <c:pt idx="16">
                  <c:v>-2.8571399999999998</c:v>
                </c:pt>
                <c:pt idx="17">
                  <c:v>0.71428599999999998</c:v>
                </c:pt>
                <c:pt idx="18">
                  <c:v>2.285714</c:v>
                </c:pt>
                <c:pt idx="19">
                  <c:v>1</c:v>
                </c:pt>
                <c:pt idx="20">
                  <c:v>0.28571400000000002</c:v>
                </c:pt>
                <c:pt idx="21">
                  <c:v>-0.42857000000000001</c:v>
                </c:pt>
                <c:pt idx="22">
                  <c:v>0.42857099999999998</c:v>
                </c:pt>
                <c:pt idx="23">
                  <c:v>-1.14286</c:v>
                </c:pt>
                <c:pt idx="24">
                  <c:v>-1.85714</c:v>
                </c:pt>
                <c:pt idx="25" formatCode="0.000">
                  <c:v>0.95238100000000003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61-6B46-8ADC-EAAADD2CF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3210520"/>
        <c:axId val="1286988458"/>
      </c:lineChart>
      <c:catAx>
        <c:axId val="1593210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epi-week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286988458"/>
        <c:crosses val="autoZero"/>
        <c:auto val="1"/>
        <c:lblAlgn val="ctr"/>
        <c:lblOffset val="100"/>
        <c:noMultiLvlLbl val="1"/>
      </c:catAx>
      <c:valAx>
        <c:axId val="128698845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593210520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lang="en-US" b="0">
                <a:solidFill>
                  <a:srgbClr val="757575"/>
                </a:solidFill>
                <a:latin typeface="+mn-lt"/>
              </a:rPr>
              <a:t>Japan - Israel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strRef>
              <c:f>'Restrictive Analysis'!$B$379</c:f>
              <c:strCache>
                <c:ptCount val="1"/>
                <c:pt idx="0">
                  <c:v>Smoooth Death/M</c:v>
                </c:pt>
              </c:strCache>
            </c:strRef>
          </c:tx>
          <c:marker>
            <c:symbol val="none"/>
          </c:marker>
          <c:cat>
            <c:numRef>
              <c:f>'Restrictive Analysis'!$A$380:$A$405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Analysis'!$B$380:$B$405</c:f>
              <c:numCache>
                <c:formatCode>0.000</c:formatCode>
                <c:ptCount val="26"/>
                <c:pt idx="0">
                  <c:v>1.6E-2</c:v>
                </c:pt>
                <c:pt idx="1">
                  <c:v>8.0000000000000002E-3</c:v>
                </c:pt>
                <c:pt idx="2">
                  <c:v>9.6000000000000002E-2</c:v>
                </c:pt>
                <c:pt idx="3">
                  <c:v>-8.0000000000000002E-3</c:v>
                </c:pt>
                <c:pt idx="4">
                  <c:v>-1.3877799999999999E-17</c:v>
                </c:pt>
                <c:pt idx="5">
                  <c:v>4.5999999999999999E-2</c:v>
                </c:pt>
                <c:pt idx="6">
                  <c:v>0.04</c:v>
                </c:pt>
                <c:pt idx="7">
                  <c:v>0.27600000000000002</c:v>
                </c:pt>
                <c:pt idx="8">
                  <c:v>0.94899999999999995</c:v>
                </c:pt>
                <c:pt idx="9">
                  <c:v>-0.441</c:v>
                </c:pt>
                <c:pt idx="10">
                  <c:v>0.14799999999999999</c:v>
                </c:pt>
                <c:pt idx="11">
                  <c:v>-0.14899999999999999</c:v>
                </c:pt>
                <c:pt idx="12">
                  <c:v>-0.32500000000000001</c:v>
                </c:pt>
                <c:pt idx="13">
                  <c:v>-3.7999999999999999E-2</c:v>
                </c:pt>
                <c:pt idx="14">
                  <c:v>-0.39600000000000002</c:v>
                </c:pt>
                <c:pt idx="15">
                  <c:v>-0.14199999999999999</c:v>
                </c:pt>
                <c:pt idx="16">
                  <c:v>0.14199999999999999</c:v>
                </c:pt>
                <c:pt idx="17">
                  <c:v>-7.0999999999999994E-2</c:v>
                </c:pt>
                <c:pt idx="18">
                  <c:v>-0.10299999999999999</c:v>
                </c:pt>
                <c:pt idx="19">
                  <c:v>-8.0000000000000002E-3</c:v>
                </c:pt>
                <c:pt idx="20">
                  <c:v>-1.6E-2</c:v>
                </c:pt>
                <c:pt idx="21">
                  <c:v>0.04</c:v>
                </c:pt>
                <c:pt idx="22">
                  <c:v>0.04</c:v>
                </c:pt>
                <c:pt idx="23">
                  <c:v>0.157</c:v>
                </c:pt>
                <c:pt idx="24">
                  <c:v>0.10299999999999999</c:v>
                </c:pt>
                <c:pt idx="25">
                  <c:v>0.30199999999999999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05-D140-ACEB-2AEB613DFB04}"/>
            </c:ext>
          </c:extLst>
        </c:ser>
        <c:ser>
          <c:idx val="1"/>
          <c:order val="1"/>
          <c:tx>
            <c:strRef>
              <c:f>'Restrictive Analysis'!$C$379</c:f>
              <c:strCache>
                <c:ptCount val="1"/>
                <c:pt idx="0">
                  <c:v>Smooth Stay-at-Home</c:v>
                </c:pt>
              </c:strCache>
            </c:strRef>
          </c:tx>
          <c:marker>
            <c:symbol val="none"/>
          </c:marker>
          <c:cat>
            <c:numRef>
              <c:f>'Restrictive Analysis'!$A$380:$A$405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Analysis'!$C$380:$C$405</c:f>
              <c:numCache>
                <c:formatCode>0.000</c:formatCode>
                <c:ptCount val="26"/>
                <c:pt idx="0">
                  <c:v>2.2857142860000002</c:v>
                </c:pt>
                <c:pt idx="1">
                  <c:v>1.2857142859999999</c:v>
                </c:pt>
                <c:pt idx="2">
                  <c:v>0.28571428599999998</c:v>
                </c:pt>
                <c:pt idx="3">
                  <c:v>1.1428571430000001</c:v>
                </c:pt>
                <c:pt idx="4">
                  <c:v>-2.2857142860000002</c:v>
                </c:pt>
                <c:pt idx="5">
                  <c:v>2.8571428569999999</c:v>
                </c:pt>
                <c:pt idx="6">
                  <c:v>2.5714285710000002</c:v>
                </c:pt>
                <c:pt idx="7">
                  <c:v>3.4285714289999998</c:v>
                </c:pt>
                <c:pt idx="8">
                  <c:v>2</c:v>
                </c:pt>
                <c:pt idx="9">
                  <c:v>1.7142857140000001</c:v>
                </c:pt>
                <c:pt idx="10">
                  <c:v>4.7142857139999998</c:v>
                </c:pt>
                <c:pt idx="11">
                  <c:v>-7.8571428570000004</c:v>
                </c:pt>
                <c:pt idx="12">
                  <c:v>-0.428571429</c:v>
                </c:pt>
                <c:pt idx="13">
                  <c:v>-2.2857142860000002</c:v>
                </c:pt>
                <c:pt idx="14">
                  <c:v>-2.1428571430000001</c:v>
                </c:pt>
                <c:pt idx="15">
                  <c:v>-0.571428571</c:v>
                </c:pt>
                <c:pt idx="16">
                  <c:v>-0.28571428599999998</c:v>
                </c:pt>
                <c:pt idx="17">
                  <c:v>-1.428571429</c:v>
                </c:pt>
                <c:pt idx="18">
                  <c:v>0.14285714299999999</c:v>
                </c:pt>
                <c:pt idx="19">
                  <c:v>0.71428571399999996</c:v>
                </c:pt>
                <c:pt idx="20">
                  <c:v>-0.28571428599999998</c:v>
                </c:pt>
                <c:pt idx="21">
                  <c:v>3</c:v>
                </c:pt>
                <c:pt idx="22">
                  <c:v>-2.7142857139999998</c:v>
                </c:pt>
                <c:pt idx="23">
                  <c:v>-0.71428571399999996</c:v>
                </c:pt>
                <c:pt idx="24">
                  <c:v>6</c:v>
                </c:pt>
                <c:pt idx="25">
                  <c:v>-4.7142857139999998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05-D140-ACEB-2AEB613DF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9112544"/>
        <c:axId val="1806360702"/>
      </c:lineChart>
      <c:catAx>
        <c:axId val="1269112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epi-week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806360702"/>
        <c:crosses val="autoZero"/>
        <c:auto val="1"/>
        <c:lblAlgn val="ctr"/>
        <c:lblOffset val="100"/>
        <c:noMultiLvlLbl val="1"/>
      </c:catAx>
      <c:valAx>
        <c:axId val="180636070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26911254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lang="en-US" b="0">
                <a:solidFill>
                  <a:srgbClr val="757575"/>
                </a:solidFill>
                <a:latin typeface="+mn-lt"/>
              </a:rPr>
              <a:t>Russia - USA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strRef>
              <c:f>'Restrictive Analysis'!$B$616</c:f>
              <c:strCache>
                <c:ptCount val="1"/>
                <c:pt idx="0">
                  <c:v>Smoooth Death/M</c:v>
                </c:pt>
              </c:strCache>
            </c:strRef>
          </c:tx>
          <c:marker>
            <c:symbol val="none"/>
          </c:marker>
          <c:cat>
            <c:numRef>
              <c:f>'Restrictive Analysis'!$A$617:$A$642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Analysis'!$B$617:$B$642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2.8000000000000001E-2</c:v>
                </c:pt>
                <c:pt idx="5">
                  <c:v>0.17799999999999999</c:v>
                </c:pt>
                <c:pt idx="6">
                  <c:v>0.20499999999999999</c:v>
                </c:pt>
                <c:pt idx="7">
                  <c:v>0.81499999999999995</c:v>
                </c:pt>
                <c:pt idx="8">
                  <c:v>1.1180000000000001</c:v>
                </c:pt>
                <c:pt idx="9">
                  <c:v>1.452</c:v>
                </c:pt>
                <c:pt idx="10">
                  <c:v>0</c:v>
                </c:pt>
                <c:pt idx="11">
                  <c:v>0.96599999999999997</c:v>
                </c:pt>
                <c:pt idx="12">
                  <c:v>0.93200000000000005</c:v>
                </c:pt>
                <c:pt idx="13">
                  <c:v>2.0129999999999999</c:v>
                </c:pt>
                <c:pt idx="14">
                  <c:v>0.20100000000000001</c:v>
                </c:pt>
                <c:pt idx="15">
                  <c:v>0.22500000000000001</c:v>
                </c:pt>
                <c:pt idx="16">
                  <c:v>0.48</c:v>
                </c:pt>
                <c:pt idx="17">
                  <c:v>-3.07</c:v>
                </c:pt>
                <c:pt idx="18">
                  <c:v>1.843</c:v>
                </c:pt>
                <c:pt idx="19">
                  <c:v>0.54800000000000004</c:v>
                </c:pt>
                <c:pt idx="20">
                  <c:v>0.49399999999999999</c:v>
                </c:pt>
                <c:pt idx="21">
                  <c:v>-2.9540000000000002</c:v>
                </c:pt>
                <c:pt idx="22">
                  <c:v>0.80900000000000005</c:v>
                </c:pt>
                <c:pt idx="23">
                  <c:v>-1.0620000000000001</c:v>
                </c:pt>
                <c:pt idx="24">
                  <c:v>7.6999999999999999E-2</c:v>
                </c:pt>
                <c:pt idx="25">
                  <c:v>-0.56200000000000006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84-CE4F-BF79-560D9A1BB6A0}"/>
            </c:ext>
          </c:extLst>
        </c:ser>
        <c:ser>
          <c:idx val="1"/>
          <c:order val="1"/>
          <c:tx>
            <c:strRef>
              <c:f>'Restrictive Analysis'!$C$616</c:f>
              <c:strCache>
                <c:ptCount val="1"/>
                <c:pt idx="0">
                  <c:v>Smooth Stay-at-Home</c:v>
                </c:pt>
              </c:strCache>
            </c:strRef>
          </c:tx>
          <c:marker>
            <c:symbol val="none"/>
          </c:marker>
          <c:cat>
            <c:numRef>
              <c:f>'Restrictive Analysis'!$A$617:$A$642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Analysis'!$C$617:$C$642</c:f>
              <c:numCache>
                <c:formatCode>General</c:formatCode>
                <c:ptCount val="26"/>
                <c:pt idx="0">
                  <c:v>1.714286</c:v>
                </c:pt>
                <c:pt idx="1">
                  <c:v>-2.5714299999999999</c:v>
                </c:pt>
                <c:pt idx="2">
                  <c:v>1.857143</c:v>
                </c:pt>
                <c:pt idx="3">
                  <c:v>0.71428599999999998</c:v>
                </c:pt>
                <c:pt idx="4">
                  <c:v>2.285714</c:v>
                </c:pt>
                <c:pt idx="5">
                  <c:v>13</c:v>
                </c:pt>
                <c:pt idx="6">
                  <c:v>-2.4285700000000001</c:v>
                </c:pt>
                <c:pt idx="7">
                  <c:v>-0.71428999999999998</c:v>
                </c:pt>
                <c:pt idx="8">
                  <c:v>-0.71428999999999998</c:v>
                </c:pt>
                <c:pt idx="9">
                  <c:v>-2</c:v>
                </c:pt>
                <c:pt idx="10">
                  <c:v>-1.14286</c:v>
                </c:pt>
                <c:pt idx="11">
                  <c:v>-2.2857099999999999</c:v>
                </c:pt>
                <c:pt idx="12">
                  <c:v>-0.85714000000000001</c:v>
                </c:pt>
                <c:pt idx="13">
                  <c:v>-2.4285700000000001</c:v>
                </c:pt>
                <c:pt idx="14">
                  <c:v>-1</c:v>
                </c:pt>
                <c:pt idx="15">
                  <c:v>-2.1428600000000002</c:v>
                </c:pt>
                <c:pt idx="16">
                  <c:v>-1.7142900000000001</c:v>
                </c:pt>
                <c:pt idx="17">
                  <c:v>0.71428599999999998</c:v>
                </c:pt>
                <c:pt idx="18">
                  <c:v>-0.85714000000000001</c:v>
                </c:pt>
                <c:pt idx="19">
                  <c:v>-2.1428600000000002</c:v>
                </c:pt>
                <c:pt idx="20">
                  <c:v>0.14285700000000001</c:v>
                </c:pt>
                <c:pt idx="21">
                  <c:v>0.42857099999999998</c:v>
                </c:pt>
                <c:pt idx="22">
                  <c:v>0.28571400000000002</c:v>
                </c:pt>
                <c:pt idx="23">
                  <c:v>-0.57142999999999999</c:v>
                </c:pt>
                <c:pt idx="24">
                  <c:v>0.14285700000000001</c:v>
                </c:pt>
                <c:pt idx="25">
                  <c:v>0.54761899999999997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84-CE4F-BF79-560D9A1BB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0693903"/>
        <c:axId val="836107952"/>
      </c:lineChart>
      <c:catAx>
        <c:axId val="196069390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epi-week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836107952"/>
        <c:crosses val="autoZero"/>
        <c:auto val="1"/>
        <c:lblAlgn val="ctr"/>
        <c:lblOffset val="100"/>
        <c:noMultiLvlLbl val="1"/>
      </c:catAx>
      <c:valAx>
        <c:axId val="83610795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960693903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lang="en-US" b="0">
                <a:solidFill>
                  <a:srgbClr val="757575"/>
                </a:solidFill>
                <a:latin typeface="+mn-lt"/>
              </a:rPr>
              <a:t>Kuwait - Luxembourg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strRef>
              <c:f>'Restrictive Analysis'!$B$409</c:f>
              <c:strCache>
                <c:ptCount val="1"/>
                <c:pt idx="0">
                  <c:v>Smoooth Death/M</c:v>
                </c:pt>
              </c:strCache>
            </c:strRef>
          </c:tx>
          <c:marker>
            <c:symbol val="none"/>
          </c:marker>
          <c:cat>
            <c:numRef>
              <c:f>'Restrictive Analysis'!$A$410:$A$435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Analysis'!$B$410:$B$435</c:f>
              <c:numCache>
                <c:formatCode>0.000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0.23400000000000001</c:v>
                </c:pt>
                <c:pt idx="7">
                  <c:v>0.70199999999999996</c:v>
                </c:pt>
                <c:pt idx="8">
                  <c:v>1.4039999999999999</c:v>
                </c:pt>
                <c:pt idx="9" formatCode="General">
                  <c:v>1.1719999999999999</c:v>
                </c:pt>
                <c:pt idx="10" formatCode="General">
                  <c:v>0.46700000000000003</c:v>
                </c:pt>
                <c:pt idx="11" formatCode="General">
                  <c:v>7.4939999999999998</c:v>
                </c:pt>
                <c:pt idx="12">
                  <c:v>-1.639</c:v>
                </c:pt>
                <c:pt idx="13">
                  <c:v>3.278</c:v>
                </c:pt>
                <c:pt idx="14">
                  <c:v>-1.4039999999999999</c:v>
                </c:pt>
                <c:pt idx="15">
                  <c:v>-2.1059999999999999</c:v>
                </c:pt>
                <c:pt idx="16">
                  <c:v>-3.0459999999999998</c:v>
                </c:pt>
                <c:pt idx="17">
                  <c:v>0</c:v>
                </c:pt>
                <c:pt idx="18">
                  <c:v>-2.1070000000000002</c:v>
                </c:pt>
                <c:pt idx="19">
                  <c:v>0.93600000000000005</c:v>
                </c:pt>
                <c:pt idx="20">
                  <c:v>-0.47</c:v>
                </c:pt>
                <c:pt idx="21">
                  <c:v>3.0000000000000001E-3</c:v>
                </c:pt>
                <c:pt idx="22">
                  <c:v>0.23400000000000001</c:v>
                </c:pt>
                <c:pt idx="23">
                  <c:v>0.46800000000000003</c:v>
                </c:pt>
                <c:pt idx="24">
                  <c:v>-0.23400000000000001</c:v>
                </c:pt>
                <c:pt idx="25">
                  <c:v>-1.407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72-EA4D-8B23-033F0EC744D4}"/>
            </c:ext>
          </c:extLst>
        </c:ser>
        <c:ser>
          <c:idx val="1"/>
          <c:order val="1"/>
          <c:tx>
            <c:strRef>
              <c:f>'Restrictive Analysis'!$C$409</c:f>
              <c:strCache>
                <c:ptCount val="1"/>
                <c:pt idx="0">
                  <c:v>Smooth Stay-at-Home</c:v>
                </c:pt>
              </c:strCache>
            </c:strRef>
          </c:tx>
          <c:marker>
            <c:symbol val="none"/>
          </c:marker>
          <c:cat>
            <c:numRef>
              <c:f>'Restrictive Analysis'!$A$410:$A$435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Analysis'!$C$410:$C$435</c:f>
              <c:numCache>
                <c:formatCode>General</c:formatCode>
                <c:ptCount val="26"/>
                <c:pt idx="0">
                  <c:v>6.1428571429999996</c:v>
                </c:pt>
                <c:pt idx="1">
                  <c:v>-2</c:v>
                </c:pt>
                <c:pt idx="2">
                  <c:v>3.1428571430000001</c:v>
                </c:pt>
                <c:pt idx="3">
                  <c:v>9.4285714289999998</c:v>
                </c:pt>
                <c:pt idx="4">
                  <c:v>6.2857142860000002</c:v>
                </c:pt>
                <c:pt idx="5">
                  <c:v>1</c:v>
                </c:pt>
                <c:pt idx="6">
                  <c:v>3.2857142860000002</c:v>
                </c:pt>
                <c:pt idx="7">
                  <c:v>1.1428571430000001</c:v>
                </c:pt>
                <c:pt idx="8">
                  <c:v>0.14285714299999999</c:v>
                </c:pt>
                <c:pt idx="9">
                  <c:v>2.4285714289999998</c:v>
                </c:pt>
                <c:pt idx="10">
                  <c:v>-0.28571428599999998</c:v>
                </c:pt>
                <c:pt idx="11">
                  <c:v>8.1428571430000005</c:v>
                </c:pt>
                <c:pt idx="12" formatCode="0.000">
                  <c:v>1.1428571430000001</c:v>
                </c:pt>
                <c:pt idx="13" formatCode="0.000">
                  <c:v>-0.14285714299999999</c:v>
                </c:pt>
                <c:pt idx="14" formatCode="0.000">
                  <c:v>-9.5714285710000002</c:v>
                </c:pt>
                <c:pt idx="15" formatCode="0.000">
                  <c:v>-0.71428571399999996</c:v>
                </c:pt>
                <c:pt idx="16" formatCode="0.000">
                  <c:v>-0.571428571</c:v>
                </c:pt>
                <c:pt idx="17" formatCode="0.000">
                  <c:v>-4.1428571429999996</c:v>
                </c:pt>
                <c:pt idx="18" formatCode="0.000">
                  <c:v>-2.8571428569999999</c:v>
                </c:pt>
                <c:pt idx="19" formatCode="0.000">
                  <c:v>-2.2857142860000002</c:v>
                </c:pt>
                <c:pt idx="20" formatCode="0.000">
                  <c:v>-1.7142857140000001</c:v>
                </c:pt>
                <c:pt idx="21" formatCode="0.000">
                  <c:v>-0.14285714299999999</c:v>
                </c:pt>
                <c:pt idx="22" formatCode="0.000">
                  <c:v>-0.571428571</c:v>
                </c:pt>
                <c:pt idx="23" formatCode="0.000">
                  <c:v>-1.2857142859999999</c:v>
                </c:pt>
                <c:pt idx="24" formatCode="0.000">
                  <c:v>-2</c:v>
                </c:pt>
                <c:pt idx="25" formatCode="0.000">
                  <c:v>0.33333333300000001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72-EA4D-8B23-033F0EC74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3944801"/>
        <c:axId val="1525056273"/>
      </c:lineChart>
      <c:catAx>
        <c:axId val="129394480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epi-week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525056273"/>
        <c:crosses val="autoZero"/>
        <c:auto val="1"/>
        <c:lblAlgn val="ctr"/>
        <c:lblOffset val="100"/>
        <c:noMultiLvlLbl val="1"/>
      </c:catAx>
      <c:valAx>
        <c:axId val="152505627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293944801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lang="en-US" b="0">
                <a:solidFill>
                  <a:srgbClr val="757575"/>
                </a:solidFill>
                <a:latin typeface="+mn-lt"/>
              </a:rPr>
              <a:t>Manaus city (AM) - Qatar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strRef>
              <c:f>'Restrictive Analysis'!$B$438</c:f>
              <c:strCache>
                <c:ptCount val="1"/>
                <c:pt idx="0">
                  <c:v>Smoooth Death/M</c:v>
                </c:pt>
              </c:strCache>
            </c:strRef>
          </c:tx>
          <c:marker>
            <c:symbol val="none"/>
          </c:marker>
          <c:cat>
            <c:numRef>
              <c:f>'Restrictive Analysis'!$A$439:$A$464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Analysis'!$B$439:$B$464</c:f>
              <c:numCache>
                <c:formatCode>General</c:formatCode>
                <c:ptCount val="26"/>
                <c:pt idx="0">
                  <c:v>0</c:v>
                </c:pt>
                <c:pt idx="1">
                  <c:v>0.107</c:v>
                </c:pt>
                <c:pt idx="2">
                  <c:v>2.3740000000000001</c:v>
                </c:pt>
                <c:pt idx="3">
                  <c:v>16.363</c:v>
                </c:pt>
                <c:pt idx="4">
                  <c:v>63.628999999999998</c:v>
                </c:pt>
                <c:pt idx="5">
                  <c:v>47.503</c:v>
                </c:pt>
                <c:pt idx="6">
                  <c:v>-25.003</c:v>
                </c:pt>
                <c:pt idx="7">
                  <c:v>-15.141999999999999</c:v>
                </c:pt>
                <c:pt idx="8">
                  <c:v>-28.681999999999999</c:v>
                </c:pt>
                <c:pt idx="9">
                  <c:v>-14.138</c:v>
                </c:pt>
                <c:pt idx="10">
                  <c:v>-17.536999999999999</c:v>
                </c:pt>
                <c:pt idx="11">
                  <c:v>-6.2679999999999998</c:v>
                </c:pt>
                <c:pt idx="12">
                  <c:v>0.64200000000000002</c:v>
                </c:pt>
                <c:pt idx="13">
                  <c:v>-57.064</c:v>
                </c:pt>
                <c:pt idx="14">
                  <c:v>33.429000000000002</c:v>
                </c:pt>
                <c:pt idx="15">
                  <c:v>-0.192</c:v>
                </c:pt>
                <c:pt idx="16">
                  <c:v>25.346</c:v>
                </c:pt>
                <c:pt idx="17">
                  <c:v>-24.962</c:v>
                </c:pt>
                <c:pt idx="18">
                  <c:v>0.53600000000000003</c:v>
                </c:pt>
                <c:pt idx="19">
                  <c:v>-0.55500000000000005</c:v>
                </c:pt>
                <c:pt idx="20">
                  <c:v>-2.1999999999999999E-2</c:v>
                </c:pt>
                <c:pt idx="21">
                  <c:v>-0.107</c:v>
                </c:pt>
                <c:pt idx="22">
                  <c:v>2.1999999999999999E-2</c:v>
                </c:pt>
                <c:pt idx="23">
                  <c:v>0.96</c:v>
                </c:pt>
                <c:pt idx="24">
                  <c:v>1.1990000000000001</c:v>
                </c:pt>
                <c:pt idx="25">
                  <c:v>2.2879999999999998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4-9C42-89E4-45E8535B035D}"/>
            </c:ext>
          </c:extLst>
        </c:ser>
        <c:ser>
          <c:idx val="1"/>
          <c:order val="1"/>
          <c:tx>
            <c:strRef>
              <c:f>'Restrictive Analysis'!$C$438</c:f>
              <c:strCache>
                <c:ptCount val="1"/>
                <c:pt idx="0">
                  <c:v>Smooth Stay-at-Home</c:v>
                </c:pt>
              </c:strCache>
            </c:strRef>
          </c:tx>
          <c:marker>
            <c:symbol val="none"/>
          </c:marker>
          <c:cat>
            <c:numRef>
              <c:f>'Restrictive Analysis'!$A$439:$A$464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Analysis'!$C$439:$C$464</c:f>
              <c:numCache>
                <c:formatCode>General</c:formatCode>
                <c:ptCount val="26"/>
                <c:pt idx="0">
                  <c:v>0.571428571</c:v>
                </c:pt>
                <c:pt idx="1">
                  <c:v>0.428571429</c:v>
                </c:pt>
                <c:pt idx="2">
                  <c:v>3.5714285710000002</c:v>
                </c:pt>
                <c:pt idx="3">
                  <c:v>22.428571430000002</c:v>
                </c:pt>
                <c:pt idx="4">
                  <c:v>2.5714285710000002</c:v>
                </c:pt>
                <c:pt idx="5">
                  <c:v>2.1428571430000001</c:v>
                </c:pt>
                <c:pt idx="6">
                  <c:v>0.85714285700000004</c:v>
                </c:pt>
                <c:pt idx="7">
                  <c:v>-2.4285714289999998</c:v>
                </c:pt>
                <c:pt idx="8">
                  <c:v>-1</c:v>
                </c:pt>
                <c:pt idx="9">
                  <c:v>-0.71428571399999996</c:v>
                </c:pt>
                <c:pt idx="10">
                  <c:v>-4.2857142860000002</c:v>
                </c:pt>
                <c:pt idx="11">
                  <c:v>-2.1428571430000001</c:v>
                </c:pt>
                <c:pt idx="12">
                  <c:v>-3.7142857139999998</c:v>
                </c:pt>
                <c:pt idx="13">
                  <c:v>-3.4285714289999998</c:v>
                </c:pt>
                <c:pt idx="14">
                  <c:v>-1.8571428569999999</c:v>
                </c:pt>
                <c:pt idx="15">
                  <c:v>-1.2857142859999999</c:v>
                </c:pt>
                <c:pt idx="16">
                  <c:v>-2.4285714289999998</c:v>
                </c:pt>
                <c:pt idx="17">
                  <c:v>-3</c:v>
                </c:pt>
                <c:pt idx="18">
                  <c:v>-1.428571429</c:v>
                </c:pt>
                <c:pt idx="19">
                  <c:v>-0.71428571399999996</c:v>
                </c:pt>
                <c:pt idx="20">
                  <c:v>-0.28571428599999998</c:v>
                </c:pt>
                <c:pt idx="21">
                  <c:v>0.14285714299999999</c:v>
                </c:pt>
                <c:pt idx="22">
                  <c:v>-0.14285714299999999</c:v>
                </c:pt>
                <c:pt idx="23">
                  <c:v>0.428571429</c:v>
                </c:pt>
                <c:pt idx="24">
                  <c:v>0.571428571</c:v>
                </c:pt>
                <c:pt idx="25">
                  <c:v>0.928571429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44-9C42-89E4-45E8535B0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0293225"/>
        <c:axId val="1073409650"/>
      </c:lineChart>
      <c:catAx>
        <c:axId val="143029322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epi-week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073409650"/>
        <c:crosses val="autoZero"/>
        <c:auto val="1"/>
        <c:lblAlgn val="ctr"/>
        <c:lblOffset val="100"/>
        <c:noMultiLvlLbl val="1"/>
      </c:catAx>
      <c:valAx>
        <c:axId val="107340965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430293225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lang="en-US" b="0">
                <a:solidFill>
                  <a:srgbClr val="757575"/>
                </a:solidFill>
                <a:latin typeface="+mn-lt"/>
              </a:rPr>
              <a:t>Netherlands - Distrito Federal 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strRef>
              <c:f>'Restrictive Analysis'!$B$498</c:f>
              <c:strCache>
                <c:ptCount val="1"/>
                <c:pt idx="0">
                  <c:v>Smoooth Death/M</c:v>
                </c:pt>
              </c:strCache>
            </c:strRef>
          </c:tx>
          <c:marker>
            <c:symbol val="none"/>
          </c:marker>
          <c:cat>
            <c:numRef>
              <c:f>'Restrictive Analysis'!$A$499:$A$524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Analysis'!$B$499:$B$524</c:f>
              <c:numCache>
                <c:formatCode>General</c:formatCode>
                <c:ptCount val="26"/>
                <c:pt idx="0">
                  <c:v>0</c:v>
                </c:pt>
                <c:pt idx="1">
                  <c:v>5.8000000000000003E-2</c:v>
                </c:pt>
                <c:pt idx="2">
                  <c:v>0.17499999999999999</c:v>
                </c:pt>
                <c:pt idx="3">
                  <c:v>5.6609999999999996</c:v>
                </c:pt>
                <c:pt idx="4">
                  <c:v>19.785</c:v>
                </c:pt>
                <c:pt idx="5">
                  <c:v>29.239000000000001</c:v>
                </c:pt>
                <c:pt idx="6">
                  <c:v>4.8410000000000002</c:v>
                </c:pt>
                <c:pt idx="7">
                  <c:v>-4.4329999999999998</c:v>
                </c:pt>
                <c:pt idx="8">
                  <c:v>-6.8879999999999999</c:v>
                </c:pt>
                <c:pt idx="9">
                  <c:v>-13.189</c:v>
                </c:pt>
                <c:pt idx="10">
                  <c:v>-8.0530000000000008</c:v>
                </c:pt>
                <c:pt idx="11">
                  <c:v>-10.622</c:v>
                </c:pt>
                <c:pt idx="12">
                  <c:v>-8.11</c:v>
                </c:pt>
                <c:pt idx="13">
                  <c:v>-0.11899999999999999</c:v>
                </c:pt>
                <c:pt idx="14">
                  <c:v>-4.0259999999999998</c:v>
                </c:pt>
                <c:pt idx="15">
                  <c:v>-1.518</c:v>
                </c:pt>
                <c:pt idx="16">
                  <c:v>-1.1679999999999999</c:v>
                </c:pt>
                <c:pt idx="17">
                  <c:v>-0.34899999999999998</c:v>
                </c:pt>
                <c:pt idx="18">
                  <c:v>-0.29099999999999998</c:v>
                </c:pt>
                <c:pt idx="19">
                  <c:v>-0.11899999999999999</c:v>
                </c:pt>
                <c:pt idx="20">
                  <c:v>-0.81599999999999995</c:v>
                </c:pt>
                <c:pt idx="21">
                  <c:v>0.11700000000000001</c:v>
                </c:pt>
                <c:pt idx="22">
                  <c:v>-0.11700000000000001</c:v>
                </c:pt>
                <c:pt idx="23">
                  <c:v>0.23300000000000001</c:v>
                </c:pt>
                <c:pt idx="24">
                  <c:v>0.46800000000000003</c:v>
                </c:pt>
                <c:pt idx="25">
                  <c:v>0.875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1F-CA43-8717-2BEA4DEF243D}"/>
            </c:ext>
          </c:extLst>
        </c:ser>
        <c:ser>
          <c:idx val="1"/>
          <c:order val="1"/>
          <c:tx>
            <c:strRef>
              <c:f>'Restrictive Analysis'!$C$498</c:f>
              <c:strCache>
                <c:ptCount val="1"/>
                <c:pt idx="0">
                  <c:v>Smooth Stay-at-Home</c:v>
                </c:pt>
              </c:strCache>
            </c:strRef>
          </c:tx>
          <c:marker>
            <c:symbol val="none"/>
          </c:marker>
          <c:cat>
            <c:numRef>
              <c:f>'Restrictive Analysis'!$A$499:$A$524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Analysis'!$C$499:$C$524</c:f>
              <c:numCache>
                <c:formatCode>General</c:formatCode>
                <c:ptCount val="26"/>
                <c:pt idx="0">
                  <c:v>1</c:v>
                </c:pt>
                <c:pt idx="1">
                  <c:v>-1.428571429</c:v>
                </c:pt>
                <c:pt idx="2">
                  <c:v>2.7142857139999998</c:v>
                </c:pt>
                <c:pt idx="3">
                  <c:v>11.28571429</c:v>
                </c:pt>
                <c:pt idx="4">
                  <c:v>2.7142857139999998</c:v>
                </c:pt>
                <c:pt idx="5">
                  <c:v>0.14285714299999999</c:v>
                </c:pt>
                <c:pt idx="6">
                  <c:v>-1.8571428569999999</c:v>
                </c:pt>
                <c:pt idx="7">
                  <c:v>1.1428571430000001</c:v>
                </c:pt>
                <c:pt idx="8">
                  <c:v>-2.4285714289999998</c:v>
                </c:pt>
                <c:pt idx="9">
                  <c:v>0.85714285700000004</c:v>
                </c:pt>
                <c:pt idx="10">
                  <c:v>-2</c:v>
                </c:pt>
                <c:pt idx="11">
                  <c:v>-1.1428571430000001</c:v>
                </c:pt>
                <c:pt idx="12">
                  <c:v>-0.14285714299999999</c:v>
                </c:pt>
                <c:pt idx="13">
                  <c:v>-2.4285714289999998</c:v>
                </c:pt>
                <c:pt idx="14">
                  <c:v>0</c:v>
                </c:pt>
                <c:pt idx="15">
                  <c:v>-1.1428571430000001</c:v>
                </c:pt>
                <c:pt idx="16">
                  <c:v>-1.1428571430000001</c:v>
                </c:pt>
                <c:pt idx="17">
                  <c:v>-1.428571429</c:v>
                </c:pt>
                <c:pt idx="18">
                  <c:v>0.71428571399999996</c:v>
                </c:pt>
                <c:pt idx="19">
                  <c:v>-0.428571429</c:v>
                </c:pt>
                <c:pt idx="20">
                  <c:v>-1.428571429</c:v>
                </c:pt>
                <c:pt idx="21">
                  <c:v>0.428571429</c:v>
                </c:pt>
                <c:pt idx="22">
                  <c:v>0.28571428599999998</c:v>
                </c:pt>
                <c:pt idx="23">
                  <c:v>0.14285714299999999</c:v>
                </c:pt>
                <c:pt idx="24">
                  <c:v>0.571428571</c:v>
                </c:pt>
                <c:pt idx="25">
                  <c:v>-0.19047618999999999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1F-CA43-8717-2BEA4DEF2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632787"/>
        <c:axId val="260290007"/>
      </c:lineChart>
      <c:catAx>
        <c:axId val="210563278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epi-week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60290007"/>
        <c:crosses val="autoZero"/>
        <c:auto val="1"/>
        <c:lblAlgn val="ctr"/>
        <c:lblOffset val="100"/>
        <c:noMultiLvlLbl val="1"/>
      </c:catAx>
      <c:valAx>
        <c:axId val="26029000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05632787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lang="en-US" b="0">
                <a:solidFill>
                  <a:srgbClr val="757575"/>
                </a:solidFill>
                <a:latin typeface="+mn-lt"/>
              </a:rPr>
              <a:t>Spain - State of Minas Gerais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strRef>
              <c:f>'Restrictive Analysis'!$B$704</c:f>
              <c:strCache>
                <c:ptCount val="1"/>
                <c:pt idx="0">
                  <c:v>Smoooth Death/M</c:v>
                </c:pt>
              </c:strCache>
            </c:strRef>
          </c:tx>
          <c:marker>
            <c:symbol val="none"/>
          </c:marker>
          <c:cat>
            <c:numRef>
              <c:f>'Restrictive Analysis'!$A$705:$A$730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Analysis'!$B$705:$B$730</c:f>
              <c:numCache>
                <c:formatCode>General</c:formatCode>
                <c:ptCount val="26"/>
                <c:pt idx="0">
                  <c:v>0</c:v>
                </c:pt>
                <c:pt idx="1">
                  <c:v>0.107</c:v>
                </c:pt>
                <c:pt idx="2">
                  <c:v>2.3740000000000001</c:v>
                </c:pt>
                <c:pt idx="3">
                  <c:v>16.363</c:v>
                </c:pt>
                <c:pt idx="4">
                  <c:v>63.628999999999998</c:v>
                </c:pt>
                <c:pt idx="5">
                  <c:v>47.503</c:v>
                </c:pt>
                <c:pt idx="6">
                  <c:v>-25.003</c:v>
                </c:pt>
                <c:pt idx="7">
                  <c:v>-15.141999999999999</c:v>
                </c:pt>
                <c:pt idx="8">
                  <c:v>-28.681999999999999</c:v>
                </c:pt>
                <c:pt idx="9">
                  <c:v>-14.138</c:v>
                </c:pt>
                <c:pt idx="10">
                  <c:v>-17.536999999999999</c:v>
                </c:pt>
                <c:pt idx="11">
                  <c:v>-6.2679999999999998</c:v>
                </c:pt>
                <c:pt idx="12">
                  <c:v>0.64200000000000002</c:v>
                </c:pt>
                <c:pt idx="13">
                  <c:v>-57.064</c:v>
                </c:pt>
                <c:pt idx="14">
                  <c:v>33.429000000000002</c:v>
                </c:pt>
                <c:pt idx="15">
                  <c:v>-0.192</c:v>
                </c:pt>
                <c:pt idx="16">
                  <c:v>25.346</c:v>
                </c:pt>
                <c:pt idx="17">
                  <c:v>-24.962</c:v>
                </c:pt>
                <c:pt idx="18">
                  <c:v>0.53600000000000003</c:v>
                </c:pt>
                <c:pt idx="19">
                  <c:v>-0.55500000000000005</c:v>
                </c:pt>
                <c:pt idx="20">
                  <c:v>-2.1999999999999999E-2</c:v>
                </c:pt>
                <c:pt idx="21">
                  <c:v>-0.107</c:v>
                </c:pt>
                <c:pt idx="22">
                  <c:v>2.1999999999999999E-2</c:v>
                </c:pt>
                <c:pt idx="23">
                  <c:v>0.96</c:v>
                </c:pt>
                <c:pt idx="24">
                  <c:v>1.1990000000000001</c:v>
                </c:pt>
                <c:pt idx="25">
                  <c:v>2.2879999999999998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5D-2F4B-B224-C636F0719277}"/>
            </c:ext>
          </c:extLst>
        </c:ser>
        <c:ser>
          <c:idx val="1"/>
          <c:order val="1"/>
          <c:tx>
            <c:strRef>
              <c:f>'Restrictive Analysis'!$C$704</c:f>
              <c:strCache>
                <c:ptCount val="1"/>
                <c:pt idx="0">
                  <c:v>Smooth Stay-at-Home</c:v>
                </c:pt>
              </c:strCache>
            </c:strRef>
          </c:tx>
          <c:marker>
            <c:symbol val="none"/>
          </c:marker>
          <c:cat>
            <c:numRef>
              <c:f>'Restrictive Analysis'!$A$705:$A$730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Analysis'!$C$705:$C$730</c:f>
              <c:numCache>
                <c:formatCode>General</c:formatCode>
                <c:ptCount val="26"/>
                <c:pt idx="0">
                  <c:v>0.57142899999999996</c:v>
                </c:pt>
                <c:pt idx="1">
                  <c:v>0.42857099999999998</c:v>
                </c:pt>
                <c:pt idx="2">
                  <c:v>3.5714290000000002</c:v>
                </c:pt>
                <c:pt idx="3">
                  <c:v>22.428570000000001</c:v>
                </c:pt>
                <c:pt idx="4">
                  <c:v>2.5714290000000002</c:v>
                </c:pt>
                <c:pt idx="5">
                  <c:v>2.1428569999999998</c:v>
                </c:pt>
                <c:pt idx="6">
                  <c:v>0.85714299999999999</c:v>
                </c:pt>
                <c:pt idx="7">
                  <c:v>-2.4285700000000001</c:v>
                </c:pt>
                <c:pt idx="8">
                  <c:v>-1</c:v>
                </c:pt>
                <c:pt idx="9">
                  <c:v>-0.71428999999999998</c:v>
                </c:pt>
                <c:pt idx="10">
                  <c:v>-4.2857099999999999</c:v>
                </c:pt>
                <c:pt idx="11">
                  <c:v>-2.1428600000000002</c:v>
                </c:pt>
                <c:pt idx="12">
                  <c:v>-3.7142900000000001</c:v>
                </c:pt>
                <c:pt idx="13">
                  <c:v>-3.4285700000000001</c:v>
                </c:pt>
                <c:pt idx="14">
                  <c:v>-1.85714</c:v>
                </c:pt>
                <c:pt idx="15">
                  <c:v>-1.2857099999999999</c:v>
                </c:pt>
                <c:pt idx="16">
                  <c:v>-2.4285700000000001</c:v>
                </c:pt>
                <c:pt idx="17">
                  <c:v>-3</c:v>
                </c:pt>
                <c:pt idx="18">
                  <c:v>-1.4285699999999999</c:v>
                </c:pt>
                <c:pt idx="19">
                  <c:v>-0.71428999999999998</c:v>
                </c:pt>
                <c:pt idx="20">
                  <c:v>-0.28571000000000002</c:v>
                </c:pt>
                <c:pt idx="21">
                  <c:v>0.14285700000000001</c:v>
                </c:pt>
                <c:pt idx="22">
                  <c:v>-0.14285999999999999</c:v>
                </c:pt>
                <c:pt idx="23">
                  <c:v>0.42857099999999998</c:v>
                </c:pt>
                <c:pt idx="24">
                  <c:v>0.57142899999999996</c:v>
                </c:pt>
                <c:pt idx="25">
                  <c:v>0.92857100000000004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5D-2F4B-B224-C636F0719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1429340"/>
        <c:axId val="1079621403"/>
      </c:lineChart>
      <c:catAx>
        <c:axId val="20414293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epi-week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079621403"/>
        <c:crosses val="autoZero"/>
        <c:auto val="1"/>
        <c:lblAlgn val="ctr"/>
        <c:lblOffset val="100"/>
        <c:noMultiLvlLbl val="1"/>
      </c:catAx>
      <c:valAx>
        <c:axId val="107962140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041429340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lang="en-US" b="0">
                <a:solidFill>
                  <a:srgbClr val="757575"/>
                </a:solidFill>
                <a:latin typeface="+mn-lt"/>
              </a:rPr>
              <a:t>South Korea - Lebanon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strRef>
              <c:f>'Restrictive Analysis'!$B$674</c:f>
              <c:strCache>
                <c:ptCount val="1"/>
                <c:pt idx="0">
                  <c:v>Smoooth Death/M</c:v>
                </c:pt>
              </c:strCache>
            </c:strRef>
          </c:tx>
          <c:marker>
            <c:symbol val="none"/>
          </c:marker>
          <c:cat>
            <c:numRef>
              <c:f>'Restrictive Analysis'!$A$675:$A$700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Analysis'!$B$675:$B$700</c:f>
              <c:numCache>
                <c:formatCode>General</c:formatCode>
                <c:ptCount val="26"/>
                <c:pt idx="0">
                  <c:v>0.23599999999999999</c:v>
                </c:pt>
                <c:pt idx="1">
                  <c:v>0.27200000000000002</c:v>
                </c:pt>
                <c:pt idx="2">
                  <c:v>0</c:v>
                </c:pt>
                <c:pt idx="3">
                  <c:v>5.8999999999999997E-2</c:v>
                </c:pt>
                <c:pt idx="4">
                  <c:v>0.19500000000000001</c:v>
                </c:pt>
                <c:pt idx="5">
                  <c:v>-0.157</c:v>
                </c:pt>
                <c:pt idx="6">
                  <c:v>-0.04</c:v>
                </c:pt>
                <c:pt idx="7" formatCode="0.000">
                  <c:v>-0.13500000000000001</c:v>
                </c:pt>
                <c:pt idx="8" formatCode="0.000">
                  <c:v>-0.313</c:v>
                </c:pt>
                <c:pt idx="9" formatCode="0.000">
                  <c:v>0.04</c:v>
                </c:pt>
                <c:pt idx="10" formatCode="0.000">
                  <c:v>-7.9000000000000001E-2</c:v>
                </c:pt>
                <c:pt idx="11" formatCode="0.000">
                  <c:v>-1.3877799999999999E-17</c:v>
                </c:pt>
                <c:pt idx="12" formatCode="0.000">
                  <c:v>-3.9E-2</c:v>
                </c:pt>
                <c:pt idx="13" formatCode="0.000">
                  <c:v>-0.02</c:v>
                </c:pt>
                <c:pt idx="14" formatCode="0.000">
                  <c:v>2.1000000000000001E-2</c:v>
                </c:pt>
                <c:pt idx="15" formatCode="0.000">
                  <c:v>-1E-3</c:v>
                </c:pt>
                <c:pt idx="16" formatCode="0.000">
                  <c:v>-1.9E-2</c:v>
                </c:pt>
                <c:pt idx="17" formatCode="0.000">
                  <c:v>-0.02</c:v>
                </c:pt>
                <c:pt idx="18" formatCode="0.000">
                  <c:v>-0.02</c:v>
                </c:pt>
                <c:pt idx="19" formatCode="0.000">
                  <c:v>7.8E-2</c:v>
                </c:pt>
                <c:pt idx="20" formatCode="0.000">
                  <c:v>0.02</c:v>
                </c:pt>
                <c:pt idx="21" formatCode="0.000">
                  <c:v>-3.7999999999999999E-2</c:v>
                </c:pt>
                <c:pt idx="22" formatCode="0.000">
                  <c:v>-0.02</c:v>
                </c:pt>
                <c:pt idx="23" formatCode="0.000">
                  <c:v>0</c:v>
                </c:pt>
                <c:pt idx="24" formatCode="0.000">
                  <c:v>-0.04</c:v>
                </c:pt>
                <c:pt idx="25" formatCode="0.000">
                  <c:v>5.8999999999999997E-2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42-A24A-BF65-ED36EC24DA4F}"/>
            </c:ext>
          </c:extLst>
        </c:ser>
        <c:ser>
          <c:idx val="1"/>
          <c:order val="1"/>
          <c:tx>
            <c:strRef>
              <c:f>'Restrictive Analysis'!$C$674</c:f>
              <c:strCache>
                <c:ptCount val="1"/>
                <c:pt idx="0">
                  <c:v>Smooth Stay-at-Home</c:v>
                </c:pt>
              </c:strCache>
            </c:strRef>
          </c:tx>
          <c:marker>
            <c:symbol val="none"/>
          </c:marker>
          <c:cat>
            <c:numRef>
              <c:f>'Restrictive Analysis'!$A$675:$A$700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Analysis'!$C$675:$C$700</c:f>
              <c:numCache>
                <c:formatCode>General</c:formatCode>
                <c:ptCount val="26"/>
                <c:pt idx="0">
                  <c:v>5.7142857139999998</c:v>
                </c:pt>
                <c:pt idx="1">
                  <c:v>-0.14285714299999999</c:v>
                </c:pt>
                <c:pt idx="2">
                  <c:v>-1.1428571430000001</c:v>
                </c:pt>
                <c:pt idx="3">
                  <c:v>-0.85714285700000004</c:v>
                </c:pt>
                <c:pt idx="4">
                  <c:v>-0.28571428599999998</c:v>
                </c:pt>
                <c:pt idx="5">
                  <c:v>-0.85714285700000004</c:v>
                </c:pt>
                <c:pt idx="6">
                  <c:v>-0.571428571</c:v>
                </c:pt>
                <c:pt idx="7" formatCode="0.000">
                  <c:v>1.571428571</c:v>
                </c:pt>
                <c:pt idx="8" formatCode="0.000">
                  <c:v>-2</c:v>
                </c:pt>
                <c:pt idx="9" formatCode="0.000">
                  <c:v>-1</c:v>
                </c:pt>
                <c:pt idx="10" formatCode="0.000">
                  <c:v>0.428571429</c:v>
                </c:pt>
                <c:pt idx="11" formatCode="0.000">
                  <c:v>-1.8571428569999999</c:v>
                </c:pt>
                <c:pt idx="12" formatCode="0.000">
                  <c:v>-0.428571429</c:v>
                </c:pt>
                <c:pt idx="13" formatCode="0.000">
                  <c:v>-0.71428571399999996</c:v>
                </c:pt>
                <c:pt idx="14" formatCode="0.000">
                  <c:v>0</c:v>
                </c:pt>
                <c:pt idx="15" formatCode="0.000">
                  <c:v>-0.28571428599999998</c:v>
                </c:pt>
                <c:pt idx="16" formatCode="0.000">
                  <c:v>-0.428571429</c:v>
                </c:pt>
                <c:pt idx="17" formatCode="0.000">
                  <c:v>0</c:v>
                </c:pt>
                <c:pt idx="18" formatCode="0.000">
                  <c:v>0.28571428599999998</c:v>
                </c:pt>
                <c:pt idx="19" formatCode="0.000">
                  <c:v>-0.14285714299999999</c:v>
                </c:pt>
                <c:pt idx="20" formatCode="0.000">
                  <c:v>0.28571428599999998</c:v>
                </c:pt>
                <c:pt idx="21" formatCode="0.000">
                  <c:v>0.85714285700000004</c:v>
                </c:pt>
                <c:pt idx="22" formatCode="0.000">
                  <c:v>-0.428571429</c:v>
                </c:pt>
                <c:pt idx="23" formatCode="0.000">
                  <c:v>2.1428571430000001</c:v>
                </c:pt>
                <c:pt idx="24" formatCode="0.000">
                  <c:v>-1.7142857140000001</c:v>
                </c:pt>
                <c:pt idx="25" formatCode="0.000">
                  <c:v>0.928571429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42-A24A-BF65-ED36EC24D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8791987"/>
        <c:axId val="1624358665"/>
      </c:lineChart>
      <c:catAx>
        <c:axId val="118879198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epi-week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624358665"/>
        <c:crosses val="autoZero"/>
        <c:auto val="1"/>
        <c:lblAlgn val="ctr"/>
        <c:lblOffset val="100"/>
        <c:noMultiLvlLbl val="1"/>
      </c:catAx>
      <c:valAx>
        <c:axId val="162435866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188791987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lang="en-US" b="0">
                <a:solidFill>
                  <a:srgbClr val="757575"/>
                </a:solidFill>
                <a:latin typeface="+mn-lt"/>
              </a:rPr>
              <a:t>State of Amazonas - Colombia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strRef>
              <c:f>'Restrictive Analysis'!$B$763</c:f>
              <c:strCache>
                <c:ptCount val="1"/>
                <c:pt idx="0">
                  <c:v>Smoooth Death/M</c:v>
                </c:pt>
              </c:strCache>
            </c:strRef>
          </c:tx>
          <c:marker>
            <c:symbol val="none"/>
          </c:marker>
          <c:cat>
            <c:numRef>
              <c:f>'Restrictive Analysis'!$A$764:$A$789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Analysis'!$B$764:$B$789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0.24099999999999999</c:v>
                </c:pt>
                <c:pt idx="5">
                  <c:v>2.4129999999999998</c:v>
                </c:pt>
                <c:pt idx="6">
                  <c:v>7.2389999999999999</c:v>
                </c:pt>
                <c:pt idx="7">
                  <c:v>16.164999999999999</c:v>
                </c:pt>
                <c:pt idx="8">
                  <c:v>4.3440000000000003</c:v>
                </c:pt>
                <c:pt idx="9">
                  <c:v>21.231999999999999</c:v>
                </c:pt>
                <c:pt idx="10">
                  <c:v>59.594000000000001</c:v>
                </c:pt>
                <c:pt idx="11">
                  <c:v>-11.579000000000001</c:v>
                </c:pt>
                <c:pt idx="12">
                  <c:v>-10.617000000000001</c:v>
                </c:pt>
                <c:pt idx="13" formatCode="0.000">
                  <c:v>-15.925000000000001</c:v>
                </c:pt>
                <c:pt idx="14" formatCode="0.000">
                  <c:v>-28.471</c:v>
                </c:pt>
                <c:pt idx="15" formatCode="0.000">
                  <c:v>11.581</c:v>
                </c:pt>
                <c:pt idx="16" formatCode="0.000">
                  <c:v>-11.581</c:v>
                </c:pt>
                <c:pt idx="17" formatCode="0.000">
                  <c:v>-15.2</c:v>
                </c:pt>
                <c:pt idx="18" formatCode="0.000">
                  <c:v>5.7910000000000004</c:v>
                </c:pt>
                <c:pt idx="19" formatCode="0.000">
                  <c:v>-9.8930000000000007</c:v>
                </c:pt>
                <c:pt idx="20" formatCode="0.000">
                  <c:v>0.24099999999999999</c:v>
                </c:pt>
                <c:pt idx="21" formatCode="0.000">
                  <c:v>-6.0309999999999997</c:v>
                </c:pt>
                <c:pt idx="22" formatCode="0.000">
                  <c:v>-3.137</c:v>
                </c:pt>
                <c:pt idx="23" formatCode="0.000">
                  <c:v>4.3419999999999996</c:v>
                </c:pt>
                <c:pt idx="24" formatCode="0.000">
                  <c:v>3.1379999999999999</c:v>
                </c:pt>
                <c:pt idx="25" formatCode="0.000">
                  <c:v>-1.448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EA-AD47-B6D6-6BE9B9C81C1C}"/>
            </c:ext>
          </c:extLst>
        </c:ser>
        <c:ser>
          <c:idx val="1"/>
          <c:order val="1"/>
          <c:tx>
            <c:strRef>
              <c:f>'Restrictive Analysis'!$C$763</c:f>
              <c:strCache>
                <c:ptCount val="1"/>
                <c:pt idx="0">
                  <c:v>Smooth Stay-at-Home</c:v>
                </c:pt>
              </c:strCache>
            </c:strRef>
          </c:tx>
          <c:marker>
            <c:symbol val="none"/>
          </c:marker>
          <c:cat>
            <c:numRef>
              <c:f>'Restrictive Analysis'!$A$764:$A$789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Analysis'!$C$764:$C$789</c:f>
              <c:numCache>
                <c:formatCode>General</c:formatCode>
                <c:ptCount val="26"/>
                <c:pt idx="0">
                  <c:v>4.4285709999999998</c:v>
                </c:pt>
                <c:pt idx="1">
                  <c:v>-5</c:v>
                </c:pt>
                <c:pt idx="2">
                  <c:v>0.42857099999999998</c:v>
                </c:pt>
                <c:pt idx="3">
                  <c:v>5.7142860000000004</c:v>
                </c:pt>
                <c:pt idx="4">
                  <c:v>9.1428569999999993</c:v>
                </c:pt>
                <c:pt idx="5">
                  <c:v>1</c:v>
                </c:pt>
                <c:pt idx="6">
                  <c:v>2.1428569999999998</c:v>
                </c:pt>
                <c:pt idx="7">
                  <c:v>0</c:v>
                </c:pt>
                <c:pt idx="8">
                  <c:v>0.14285700000000001</c:v>
                </c:pt>
                <c:pt idx="9">
                  <c:v>-1.14286</c:v>
                </c:pt>
                <c:pt idx="10">
                  <c:v>-1</c:v>
                </c:pt>
                <c:pt idx="11">
                  <c:v>-0.42857000000000001</c:v>
                </c:pt>
                <c:pt idx="12">
                  <c:v>0</c:v>
                </c:pt>
                <c:pt idx="13">
                  <c:v>-1.85714</c:v>
                </c:pt>
                <c:pt idx="14">
                  <c:v>-1.2857099999999999</c:v>
                </c:pt>
                <c:pt idx="15">
                  <c:v>-0.28571000000000002</c:v>
                </c:pt>
                <c:pt idx="16">
                  <c:v>-1.2857099999999999</c:v>
                </c:pt>
                <c:pt idx="17">
                  <c:v>-0.57142999999999999</c:v>
                </c:pt>
                <c:pt idx="18">
                  <c:v>-1.2857099999999999</c:v>
                </c:pt>
                <c:pt idx="19">
                  <c:v>-1.4285699999999999</c:v>
                </c:pt>
                <c:pt idx="20">
                  <c:v>0.85714299999999999</c:v>
                </c:pt>
                <c:pt idx="21">
                  <c:v>-1.2857099999999999</c:v>
                </c:pt>
                <c:pt idx="22">
                  <c:v>-0.42857000000000001</c:v>
                </c:pt>
                <c:pt idx="23">
                  <c:v>-0.85714000000000001</c:v>
                </c:pt>
                <c:pt idx="24">
                  <c:v>-0.42857000000000001</c:v>
                </c:pt>
                <c:pt idx="25">
                  <c:v>0.261905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EA-AD47-B6D6-6BE9B9C81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9188599"/>
        <c:axId val="1816432655"/>
      </c:lineChart>
      <c:catAx>
        <c:axId val="58918859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epi-week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816432655"/>
        <c:crosses val="autoZero"/>
        <c:auto val="1"/>
        <c:lblAlgn val="ctr"/>
        <c:lblOffset val="100"/>
        <c:noMultiLvlLbl val="1"/>
      </c:catAx>
      <c:valAx>
        <c:axId val="181643265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589188599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lang="en-US" b="0">
                <a:solidFill>
                  <a:srgbClr val="757575"/>
                </a:solidFill>
                <a:latin typeface="+mn-lt"/>
              </a:rPr>
              <a:t>State of Pará - Libya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strRef>
              <c:f>'Restrictive Analysis'!$B$793</c:f>
              <c:strCache>
                <c:ptCount val="1"/>
                <c:pt idx="0">
                  <c:v>Smoooth Death/M</c:v>
                </c:pt>
              </c:strCache>
            </c:strRef>
          </c:tx>
          <c:marker>
            <c:symbol val="none"/>
          </c:marker>
          <c:cat>
            <c:numRef>
              <c:f>'Restrictive Analysis'!$A$794:$A$819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Analysis'!$B$794:$B$819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0.11600000000000001</c:v>
                </c:pt>
                <c:pt idx="6">
                  <c:v>0.92800000000000005</c:v>
                </c:pt>
                <c:pt idx="7">
                  <c:v>1.629</c:v>
                </c:pt>
                <c:pt idx="8">
                  <c:v>3.4870000000000001</c:v>
                </c:pt>
                <c:pt idx="9">
                  <c:v>15.576000000000001</c:v>
                </c:pt>
                <c:pt idx="10">
                  <c:v>13.717000000000001</c:v>
                </c:pt>
                <c:pt idx="11">
                  <c:v>36.731999999999999</c:v>
                </c:pt>
                <c:pt idx="12">
                  <c:v>21.04</c:v>
                </c:pt>
                <c:pt idx="13" formatCode="0.000">
                  <c:v>11.275</c:v>
                </c:pt>
                <c:pt idx="14" formatCode="0.000">
                  <c:v>-21.736000000000001</c:v>
                </c:pt>
                <c:pt idx="15" formatCode="0.000">
                  <c:v>-17.087</c:v>
                </c:pt>
                <c:pt idx="16" formatCode="0.000">
                  <c:v>-25.922999999999998</c:v>
                </c:pt>
                <c:pt idx="17" formatCode="0.000">
                  <c:v>-3.14</c:v>
                </c:pt>
                <c:pt idx="18" formatCode="0.000">
                  <c:v>-9.2959999999999994</c:v>
                </c:pt>
                <c:pt idx="19" formatCode="0.000">
                  <c:v>-3.4889999999999999</c:v>
                </c:pt>
                <c:pt idx="20" formatCode="0.000">
                  <c:v>-0.115</c:v>
                </c:pt>
                <c:pt idx="21" formatCode="0.000">
                  <c:v>0.81299999999999994</c:v>
                </c:pt>
                <c:pt idx="22" formatCode="0.000">
                  <c:v>-17.437000000000001</c:v>
                </c:pt>
                <c:pt idx="23" formatCode="0.000">
                  <c:v>6.9770000000000003</c:v>
                </c:pt>
                <c:pt idx="24" formatCode="0.000">
                  <c:v>-6.976</c:v>
                </c:pt>
                <c:pt idx="25" formatCode="0.000">
                  <c:v>6.2759999999999998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E0-4646-BC08-4E607D89A039}"/>
            </c:ext>
          </c:extLst>
        </c:ser>
        <c:ser>
          <c:idx val="1"/>
          <c:order val="1"/>
          <c:tx>
            <c:strRef>
              <c:f>'Restrictive Analysis'!$C$793</c:f>
              <c:strCache>
                <c:ptCount val="1"/>
                <c:pt idx="0">
                  <c:v>Smooth Stay-at-Home</c:v>
                </c:pt>
              </c:strCache>
            </c:strRef>
          </c:tx>
          <c:marker>
            <c:symbol val="none"/>
          </c:marker>
          <c:cat>
            <c:numRef>
              <c:f>'Restrictive Analysis'!$A$794:$A$819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Analysis'!$C$794:$C$819</c:f>
              <c:numCache>
                <c:formatCode>General</c:formatCode>
                <c:ptCount val="26"/>
                <c:pt idx="0">
                  <c:v>3.285714</c:v>
                </c:pt>
                <c:pt idx="1">
                  <c:v>-2.7142900000000001</c:v>
                </c:pt>
                <c:pt idx="2">
                  <c:v>0</c:v>
                </c:pt>
                <c:pt idx="3">
                  <c:v>4.4285709999999998</c:v>
                </c:pt>
                <c:pt idx="4">
                  <c:v>9.4285709999999998</c:v>
                </c:pt>
                <c:pt idx="5">
                  <c:v>-1.2857099999999999</c:v>
                </c:pt>
                <c:pt idx="6">
                  <c:v>0.14285700000000001</c:v>
                </c:pt>
                <c:pt idx="7">
                  <c:v>1.571429</c:v>
                </c:pt>
                <c:pt idx="8">
                  <c:v>0.57142899999999996</c:v>
                </c:pt>
                <c:pt idx="9">
                  <c:v>1.285714</c:v>
                </c:pt>
                <c:pt idx="10">
                  <c:v>-0.85714000000000001</c:v>
                </c:pt>
                <c:pt idx="11">
                  <c:v>2.4285709999999998</c:v>
                </c:pt>
                <c:pt idx="12">
                  <c:v>-0.85714000000000001</c:v>
                </c:pt>
                <c:pt idx="13">
                  <c:v>-1.85714</c:v>
                </c:pt>
                <c:pt idx="14">
                  <c:v>-2.2857099999999999</c:v>
                </c:pt>
                <c:pt idx="15">
                  <c:v>-0.28571000000000002</c:v>
                </c:pt>
                <c:pt idx="16">
                  <c:v>-0.85714000000000001</c:v>
                </c:pt>
                <c:pt idx="17">
                  <c:v>-0.71428999999999998</c:v>
                </c:pt>
                <c:pt idx="18">
                  <c:v>-1.14286</c:v>
                </c:pt>
                <c:pt idx="19">
                  <c:v>-1.5714300000000001</c:v>
                </c:pt>
                <c:pt idx="20">
                  <c:v>-0.14285999999999999</c:v>
                </c:pt>
                <c:pt idx="21">
                  <c:v>-0.71428999999999998</c:v>
                </c:pt>
                <c:pt idx="22">
                  <c:v>-0.57142999999999999</c:v>
                </c:pt>
                <c:pt idx="23">
                  <c:v>-0.28571000000000002</c:v>
                </c:pt>
                <c:pt idx="24">
                  <c:v>0.14285700000000001</c:v>
                </c:pt>
                <c:pt idx="25">
                  <c:v>0.57142899999999996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E0-4646-BC08-4E607D89A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4224026"/>
        <c:axId val="2095061264"/>
      </c:lineChart>
      <c:catAx>
        <c:axId val="69422402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epi-week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095061264"/>
        <c:crosses val="autoZero"/>
        <c:auto val="1"/>
        <c:lblAlgn val="ctr"/>
        <c:lblOffset val="100"/>
        <c:noMultiLvlLbl val="1"/>
      </c:catAx>
      <c:valAx>
        <c:axId val="20950612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694224026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lang="en-US" b="0">
                <a:solidFill>
                  <a:srgbClr val="757575"/>
                </a:solidFill>
                <a:latin typeface="+mn-lt"/>
              </a:rPr>
              <a:t>Ireland - Croatia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strRef>
              <c:f>'Restrictive Analysis'!$B$321</c:f>
              <c:strCache>
                <c:ptCount val="1"/>
                <c:pt idx="0">
                  <c:v>Smoooth Death/M</c:v>
                </c:pt>
              </c:strCache>
            </c:strRef>
          </c:tx>
          <c:marker>
            <c:symbol val="none"/>
          </c:marker>
          <c:cat>
            <c:numRef>
              <c:f>'Restrictive Analysis'!$A$322:$A$347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Analysis'!$B$322:$B$347</c:f>
              <c:numCache>
                <c:formatCode>0.000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0.20300000000000001</c:v>
                </c:pt>
                <c:pt idx="3">
                  <c:v>0.20300000000000001</c:v>
                </c:pt>
                <c:pt idx="4">
                  <c:v>3.4430000000000001</c:v>
                </c:pt>
                <c:pt idx="5">
                  <c:v>15.997</c:v>
                </c:pt>
                <c:pt idx="6">
                  <c:v>13.975</c:v>
                </c:pt>
                <c:pt idx="7">
                  <c:v>15.391</c:v>
                </c:pt>
                <c:pt idx="8">
                  <c:v>11.34</c:v>
                </c:pt>
                <c:pt idx="9">
                  <c:v>27.747</c:v>
                </c:pt>
                <c:pt idx="10">
                  <c:v>-55.085000000000001</c:v>
                </c:pt>
                <c:pt idx="11">
                  <c:v>-15.189</c:v>
                </c:pt>
                <c:pt idx="12">
                  <c:v>-3.0390000000000001</c:v>
                </c:pt>
                <c:pt idx="13">
                  <c:v>-4.2530000000000001</c:v>
                </c:pt>
                <c:pt idx="14">
                  <c:v>-5.6689999999999996</c:v>
                </c:pt>
                <c:pt idx="15">
                  <c:v>2.024</c:v>
                </c:pt>
                <c:pt idx="16">
                  <c:v>-5.2640000000000002</c:v>
                </c:pt>
                <c:pt idx="17">
                  <c:v>1.4179999999999999</c:v>
                </c:pt>
                <c:pt idx="18">
                  <c:v>-1.216</c:v>
                </c:pt>
                <c:pt idx="19">
                  <c:v>-1.2150000000000001</c:v>
                </c:pt>
                <c:pt idx="20">
                  <c:v>0.81</c:v>
                </c:pt>
                <c:pt idx="21" formatCode="General">
                  <c:v>0.60799999999999998</c:v>
                </c:pt>
                <c:pt idx="22" formatCode="General">
                  <c:v>-2.2290000000000001</c:v>
                </c:pt>
                <c:pt idx="23" formatCode="General">
                  <c:v>1.823</c:v>
                </c:pt>
                <c:pt idx="24" formatCode="General">
                  <c:v>-1.417</c:v>
                </c:pt>
                <c:pt idx="25" formatCode="General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83-714C-B510-175A58215931}"/>
            </c:ext>
          </c:extLst>
        </c:ser>
        <c:ser>
          <c:idx val="1"/>
          <c:order val="1"/>
          <c:tx>
            <c:strRef>
              <c:f>'Restrictive Analysis'!$C$321</c:f>
              <c:strCache>
                <c:ptCount val="1"/>
                <c:pt idx="0">
                  <c:v>Smooth Stay-at-Home</c:v>
                </c:pt>
              </c:strCache>
            </c:strRef>
          </c:tx>
          <c:marker>
            <c:symbol val="none"/>
          </c:marker>
          <c:cat>
            <c:numRef>
              <c:f>'Restrictive Analysis'!$A$322:$A$347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Analysis'!$C$322:$C$347</c:f>
              <c:numCache>
                <c:formatCode>0.000</c:formatCode>
                <c:ptCount val="26"/>
                <c:pt idx="0">
                  <c:v>-1.2857142859999999</c:v>
                </c:pt>
                <c:pt idx="1">
                  <c:v>-0.428571429</c:v>
                </c:pt>
                <c:pt idx="2">
                  <c:v>4.1428571429999996</c:v>
                </c:pt>
                <c:pt idx="3">
                  <c:v>15.57142857</c:v>
                </c:pt>
                <c:pt idx="4">
                  <c:v>2</c:v>
                </c:pt>
                <c:pt idx="5">
                  <c:v>6.5714285710000002</c:v>
                </c:pt>
                <c:pt idx="6">
                  <c:v>-0.85714285700000004</c:v>
                </c:pt>
                <c:pt idx="7">
                  <c:v>0.85714285700000004</c:v>
                </c:pt>
                <c:pt idx="8">
                  <c:v>-2.4285714289999998</c:v>
                </c:pt>
                <c:pt idx="9">
                  <c:v>-0.71428571399999996</c:v>
                </c:pt>
                <c:pt idx="10">
                  <c:v>0</c:v>
                </c:pt>
                <c:pt idx="11">
                  <c:v>-1.8571428569999999</c:v>
                </c:pt>
                <c:pt idx="12">
                  <c:v>-2</c:v>
                </c:pt>
                <c:pt idx="13">
                  <c:v>-3</c:v>
                </c:pt>
                <c:pt idx="14">
                  <c:v>0.85714285700000004</c:v>
                </c:pt>
                <c:pt idx="15">
                  <c:v>-2.4285714289999998</c:v>
                </c:pt>
                <c:pt idx="16">
                  <c:v>-1.7142857140000001</c:v>
                </c:pt>
                <c:pt idx="17">
                  <c:v>-0.428571429</c:v>
                </c:pt>
                <c:pt idx="18">
                  <c:v>-2.2857142860000002</c:v>
                </c:pt>
                <c:pt idx="19">
                  <c:v>-2</c:v>
                </c:pt>
                <c:pt idx="20">
                  <c:v>-0.428571429</c:v>
                </c:pt>
                <c:pt idx="21" formatCode="General">
                  <c:v>-0.85714285700000004</c:v>
                </c:pt>
                <c:pt idx="22" formatCode="General">
                  <c:v>0.14285714299999999</c:v>
                </c:pt>
                <c:pt idx="23" formatCode="General">
                  <c:v>-0.14285714299999999</c:v>
                </c:pt>
                <c:pt idx="24" formatCode="General">
                  <c:v>-1</c:v>
                </c:pt>
                <c:pt idx="25" formatCode="General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83-714C-B510-175A58215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47402180"/>
        <c:axId val="1324130607"/>
      </c:lineChart>
      <c:catAx>
        <c:axId val="15474021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epi-week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324130607"/>
        <c:crosses val="autoZero"/>
        <c:auto val="1"/>
        <c:lblAlgn val="ctr"/>
        <c:lblOffset val="100"/>
        <c:noMultiLvlLbl val="1"/>
      </c:catAx>
      <c:valAx>
        <c:axId val="132413060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547402180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lang="en-US" b="0">
                <a:solidFill>
                  <a:srgbClr val="757575"/>
                </a:solidFill>
                <a:latin typeface="+mn-lt"/>
              </a:rPr>
              <a:t>State of Roraima - State of Rondônia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strRef>
              <c:f>'Restrictive Analysis'!$B$823</c:f>
              <c:strCache>
                <c:ptCount val="1"/>
                <c:pt idx="0">
                  <c:v>Smoooth Death/M</c:v>
                </c:pt>
              </c:strCache>
            </c:strRef>
          </c:tx>
          <c:marker>
            <c:symbol val="none"/>
          </c:marker>
          <c:cat>
            <c:numRef>
              <c:f>'Restrictive Analysis'!$A$824:$A$849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Analysis'!$B$824:$B$849</c:f>
              <c:numCache>
                <c:formatCode>0.000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1.65</c:v>
                </c:pt>
                <c:pt idx="6">
                  <c:v>1.65</c:v>
                </c:pt>
                <c:pt idx="7">
                  <c:v>-3.3</c:v>
                </c:pt>
                <c:pt idx="8">
                  <c:v>0</c:v>
                </c:pt>
                <c:pt idx="9">
                  <c:v>9.9</c:v>
                </c:pt>
                <c:pt idx="10">
                  <c:v>4.95</c:v>
                </c:pt>
                <c:pt idx="11">
                  <c:v>36.32</c:v>
                </c:pt>
                <c:pt idx="12">
                  <c:v>1.66</c:v>
                </c:pt>
                <c:pt idx="13">
                  <c:v>-4.97</c:v>
                </c:pt>
                <c:pt idx="14">
                  <c:v>0</c:v>
                </c:pt>
                <c:pt idx="15">
                  <c:v>47.87</c:v>
                </c:pt>
                <c:pt idx="16">
                  <c:v>-16.489999999999998</c:v>
                </c:pt>
                <c:pt idx="17">
                  <c:v>-19.809999999999999</c:v>
                </c:pt>
                <c:pt idx="18">
                  <c:v>77.58</c:v>
                </c:pt>
                <c:pt idx="19">
                  <c:v>-84.19</c:v>
                </c:pt>
                <c:pt idx="20">
                  <c:v>1.65</c:v>
                </c:pt>
                <c:pt idx="21">
                  <c:v>18.170000000000002</c:v>
                </c:pt>
                <c:pt idx="22">
                  <c:v>-6.61</c:v>
                </c:pt>
                <c:pt idx="23">
                  <c:v>-9.92</c:v>
                </c:pt>
                <c:pt idx="24">
                  <c:v>-21.46</c:v>
                </c:pt>
                <c:pt idx="25">
                  <c:v>-16.5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4A-5F4E-ABBA-1296690660A0}"/>
            </c:ext>
          </c:extLst>
        </c:ser>
        <c:ser>
          <c:idx val="1"/>
          <c:order val="1"/>
          <c:tx>
            <c:strRef>
              <c:f>'Restrictive Analysis'!$C$823</c:f>
              <c:strCache>
                <c:ptCount val="1"/>
                <c:pt idx="0">
                  <c:v>Smooth Stay-at-Home</c:v>
                </c:pt>
              </c:strCache>
            </c:strRef>
          </c:tx>
          <c:marker>
            <c:symbol val="none"/>
          </c:marker>
          <c:cat>
            <c:numRef>
              <c:f>'Restrictive Analysis'!$A$824:$A$849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Analysis'!$C$824:$C$849</c:f>
              <c:numCache>
                <c:formatCode>0.000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0.14299999999999999</c:v>
                </c:pt>
                <c:pt idx="5">
                  <c:v>0.14299999999999999</c:v>
                </c:pt>
                <c:pt idx="6">
                  <c:v>-0.28599999999999998</c:v>
                </c:pt>
                <c:pt idx="7">
                  <c:v>0.42899999999999999</c:v>
                </c:pt>
                <c:pt idx="8">
                  <c:v>0.28599999999999998</c:v>
                </c:pt>
                <c:pt idx="9">
                  <c:v>1.571</c:v>
                </c:pt>
                <c:pt idx="10">
                  <c:v>2.5710000000000002</c:v>
                </c:pt>
                <c:pt idx="11">
                  <c:v>1</c:v>
                </c:pt>
                <c:pt idx="12">
                  <c:v>-3.286</c:v>
                </c:pt>
                <c:pt idx="13">
                  <c:v>4.2859999999999996</c:v>
                </c:pt>
                <c:pt idx="14">
                  <c:v>0</c:v>
                </c:pt>
                <c:pt idx="15">
                  <c:v>-2</c:v>
                </c:pt>
                <c:pt idx="16">
                  <c:v>-0.14299999999999999</c:v>
                </c:pt>
                <c:pt idx="17">
                  <c:v>8.5709999999999997</c:v>
                </c:pt>
                <c:pt idx="18">
                  <c:v>-10.143000000000001</c:v>
                </c:pt>
                <c:pt idx="19">
                  <c:v>2.1429999999999998</c:v>
                </c:pt>
                <c:pt idx="20">
                  <c:v>1</c:v>
                </c:pt>
                <c:pt idx="21">
                  <c:v>0.71399999999999997</c:v>
                </c:pt>
                <c:pt idx="22">
                  <c:v>-3.714</c:v>
                </c:pt>
                <c:pt idx="23">
                  <c:v>0</c:v>
                </c:pt>
                <c:pt idx="24">
                  <c:v>-2.1429999999999998</c:v>
                </c:pt>
                <c:pt idx="25">
                  <c:v>3.024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4A-5F4E-ABBA-129669066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137828"/>
        <c:axId val="1186587994"/>
      </c:lineChart>
      <c:catAx>
        <c:axId val="3441378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epi-week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186587994"/>
        <c:crosses val="autoZero"/>
        <c:auto val="1"/>
        <c:lblAlgn val="ctr"/>
        <c:lblOffset val="100"/>
        <c:noMultiLvlLbl val="1"/>
      </c:catAx>
      <c:valAx>
        <c:axId val="118658799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44137828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lang="en-US" b="0">
                <a:solidFill>
                  <a:srgbClr val="757575"/>
                </a:solidFill>
                <a:latin typeface="+mn-lt"/>
              </a:rPr>
              <a:t>Sweden - State of Bahia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strRef>
              <c:f>'Restrictive Analysis'!$B$853</c:f>
              <c:strCache>
                <c:ptCount val="1"/>
                <c:pt idx="0">
                  <c:v>Smoooth Death/M</c:v>
                </c:pt>
              </c:strCache>
            </c:strRef>
          </c:tx>
          <c:marker>
            <c:symbol val="none"/>
          </c:marker>
          <c:cat>
            <c:numRef>
              <c:f>'Restrictive Analysis'!$A$854:$A$879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Analysis'!$B$854:$B$879</c:f>
              <c:numCache>
                <c:formatCode>0.000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9.9000000000000005E-2</c:v>
                </c:pt>
                <c:pt idx="3">
                  <c:v>1.3859999999999999</c:v>
                </c:pt>
                <c:pt idx="4">
                  <c:v>6.0389999999999997</c:v>
                </c:pt>
                <c:pt idx="5">
                  <c:v>16.34</c:v>
                </c:pt>
                <c:pt idx="6">
                  <c:v>29.308</c:v>
                </c:pt>
                <c:pt idx="7">
                  <c:v>-0.69399999999999995</c:v>
                </c:pt>
                <c:pt idx="8">
                  <c:v>21.981999999999999</c:v>
                </c:pt>
                <c:pt idx="9">
                  <c:v>-24.853000000000002</c:v>
                </c:pt>
                <c:pt idx="10">
                  <c:v>2.0790000000000002</c:v>
                </c:pt>
                <c:pt idx="11">
                  <c:v>-5.048</c:v>
                </c:pt>
                <c:pt idx="12">
                  <c:v>-19.012</c:v>
                </c:pt>
                <c:pt idx="13">
                  <c:v>14.457000000000001</c:v>
                </c:pt>
                <c:pt idx="14">
                  <c:v>-13.468</c:v>
                </c:pt>
                <c:pt idx="15">
                  <c:v>-7.327</c:v>
                </c:pt>
                <c:pt idx="16">
                  <c:v>-1.5840000000000001</c:v>
                </c:pt>
                <c:pt idx="17">
                  <c:v>2.7730000000000001</c:v>
                </c:pt>
                <c:pt idx="18">
                  <c:v>-8.6140000000000008</c:v>
                </c:pt>
                <c:pt idx="19">
                  <c:v>-3.3679999999999999</c:v>
                </c:pt>
                <c:pt idx="20">
                  <c:v>-1.288</c:v>
                </c:pt>
                <c:pt idx="21">
                  <c:v>-1.4850000000000001</c:v>
                </c:pt>
                <c:pt idx="22">
                  <c:v>-3.1680000000000001</c:v>
                </c:pt>
                <c:pt idx="23">
                  <c:v>-2.5739999999999998</c:v>
                </c:pt>
                <c:pt idx="24">
                  <c:v>2.2200000000000001E-16</c:v>
                </c:pt>
                <c:pt idx="25">
                  <c:v>0.69299999999999995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A6-1A43-9F3C-FBA0F1AB61B3}"/>
            </c:ext>
          </c:extLst>
        </c:ser>
        <c:ser>
          <c:idx val="1"/>
          <c:order val="1"/>
          <c:tx>
            <c:strRef>
              <c:f>'Restrictive Analysis'!$C$853</c:f>
              <c:strCache>
                <c:ptCount val="1"/>
                <c:pt idx="0">
                  <c:v>Smooth Stay-at-Home</c:v>
                </c:pt>
              </c:strCache>
            </c:strRef>
          </c:tx>
          <c:marker>
            <c:symbol val="none"/>
          </c:marker>
          <c:cat>
            <c:numRef>
              <c:f>'Restrictive Analysis'!$A$854:$A$879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Analysis'!$C$854:$C$879</c:f>
              <c:numCache>
                <c:formatCode>0.000</c:formatCode>
                <c:ptCount val="26"/>
                <c:pt idx="0">
                  <c:v>-0.57142999999999999</c:v>
                </c:pt>
                <c:pt idx="1">
                  <c:v>0.14285700000000001</c:v>
                </c:pt>
                <c:pt idx="2">
                  <c:v>1.714286</c:v>
                </c:pt>
                <c:pt idx="3">
                  <c:v>6.2857139999999996</c:v>
                </c:pt>
                <c:pt idx="4">
                  <c:v>0.57142899999999996</c:v>
                </c:pt>
                <c:pt idx="5">
                  <c:v>0.57142899999999996</c:v>
                </c:pt>
                <c:pt idx="6">
                  <c:v>1</c:v>
                </c:pt>
                <c:pt idx="7">
                  <c:v>0.14285700000000001</c:v>
                </c:pt>
                <c:pt idx="8">
                  <c:v>-3.5714299999999999</c:v>
                </c:pt>
                <c:pt idx="9">
                  <c:v>2.1428569999999998</c:v>
                </c:pt>
                <c:pt idx="10">
                  <c:v>-2.8571399999999998</c:v>
                </c:pt>
                <c:pt idx="11">
                  <c:v>0.71428599999999998</c:v>
                </c:pt>
                <c:pt idx="12">
                  <c:v>0.85714299999999999</c:v>
                </c:pt>
                <c:pt idx="13">
                  <c:v>-3.5714299999999999</c:v>
                </c:pt>
                <c:pt idx="14">
                  <c:v>-0.42857000000000001</c:v>
                </c:pt>
                <c:pt idx="15">
                  <c:v>-0.71428999999999998</c:v>
                </c:pt>
                <c:pt idx="16">
                  <c:v>0</c:v>
                </c:pt>
                <c:pt idx="17">
                  <c:v>-1.4285699999999999</c:v>
                </c:pt>
                <c:pt idx="18">
                  <c:v>2.8571430000000002</c:v>
                </c:pt>
                <c:pt idx="19">
                  <c:v>1.714286</c:v>
                </c:pt>
                <c:pt idx="20">
                  <c:v>-0.85714000000000001</c:v>
                </c:pt>
                <c:pt idx="21">
                  <c:v>0</c:v>
                </c:pt>
                <c:pt idx="22">
                  <c:v>-0.14285999999999999</c:v>
                </c:pt>
                <c:pt idx="23">
                  <c:v>-2.2857099999999999</c:v>
                </c:pt>
                <c:pt idx="24">
                  <c:v>-1.85714</c:v>
                </c:pt>
                <c:pt idx="25">
                  <c:v>0.78571400000000002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A6-1A43-9F3C-FBA0F1AB6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6433436"/>
        <c:axId val="1740903075"/>
      </c:lineChart>
      <c:catAx>
        <c:axId val="16464334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epi-week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40903075"/>
        <c:crosses val="autoZero"/>
        <c:auto val="1"/>
        <c:lblAlgn val="ctr"/>
        <c:lblOffset val="100"/>
        <c:noMultiLvlLbl val="1"/>
      </c:catAx>
      <c:valAx>
        <c:axId val="174090307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646433436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lang="en-US" b="0">
                <a:solidFill>
                  <a:srgbClr val="757575"/>
                </a:solidFill>
                <a:latin typeface="+mn-lt"/>
              </a:rPr>
              <a:t>Switzerland - State of Espírito Santo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strRef>
              <c:f>'Restrictive Analysis'!$B$884</c:f>
              <c:strCache>
                <c:ptCount val="1"/>
                <c:pt idx="0">
                  <c:v>Smoooth Death/M</c:v>
                </c:pt>
              </c:strCache>
            </c:strRef>
          </c:tx>
          <c:marker>
            <c:symbol val="none"/>
          </c:marker>
          <c:cat>
            <c:numRef>
              <c:f>'Restrictive Analysis'!$A$885:$A$910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Analysis'!$B$885:$B$910</c:f>
              <c:numCache>
                <c:formatCode>0.000</c:formatCode>
                <c:ptCount val="26"/>
                <c:pt idx="0">
                  <c:v>0</c:v>
                </c:pt>
                <c:pt idx="1">
                  <c:v>0.11600000000000001</c:v>
                </c:pt>
                <c:pt idx="2">
                  <c:v>0.57899999999999996</c:v>
                </c:pt>
                <c:pt idx="3">
                  <c:v>3.464</c:v>
                </c:pt>
                <c:pt idx="4">
                  <c:v>13.635</c:v>
                </c:pt>
                <c:pt idx="5">
                  <c:v>15.368</c:v>
                </c:pt>
                <c:pt idx="6">
                  <c:v>3.9289999999999998</c:v>
                </c:pt>
                <c:pt idx="7">
                  <c:v>-7.8579999999999997</c:v>
                </c:pt>
                <c:pt idx="8">
                  <c:v>-0.34699999999999998</c:v>
                </c:pt>
                <c:pt idx="9">
                  <c:v>-14.327</c:v>
                </c:pt>
                <c:pt idx="10">
                  <c:v>-4.0460000000000003</c:v>
                </c:pt>
                <c:pt idx="11">
                  <c:v>-2.54</c:v>
                </c:pt>
                <c:pt idx="12">
                  <c:v>-3.004</c:v>
                </c:pt>
                <c:pt idx="13">
                  <c:v>-2.774</c:v>
                </c:pt>
                <c:pt idx="14">
                  <c:v>-1.8480000000000001</c:v>
                </c:pt>
                <c:pt idx="15">
                  <c:v>1.6180000000000001</c:v>
                </c:pt>
                <c:pt idx="16">
                  <c:v>-1.849</c:v>
                </c:pt>
                <c:pt idx="17">
                  <c:v>0.34599999999999997</c:v>
                </c:pt>
                <c:pt idx="18">
                  <c:v>1E-3</c:v>
                </c:pt>
                <c:pt idx="19">
                  <c:v>-0.46300000000000002</c:v>
                </c:pt>
                <c:pt idx="20">
                  <c:v>0.23100000000000001</c:v>
                </c:pt>
                <c:pt idx="21">
                  <c:v>1.1559999999999999</c:v>
                </c:pt>
                <c:pt idx="22">
                  <c:v>-0.92400000000000004</c:v>
                </c:pt>
                <c:pt idx="23">
                  <c:v>0.46200000000000002</c:v>
                </c:pt>
                <c:pt idx="24">
                  <c:v>-0.57699999999999996</c:v>
                </c:pt>
                <c:pt idx="25">
                  <c:v>0.23100000000000001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63-0A43-B2C5-90C351D25B7F}"/>
            </c:ext>
          </c:extLst>
        </c:ser>
        <c:ser>
          <c:idx val="1"/>
          <c:order val="1"/>
          <c:tx>
            <c:strRef>
              <c:f>'Restrictive Analysis'!$C$884</c:f>
              <c:strCache>
                <c:ptCount val="1"/>
                <c:pt idx="0">
                  <c:v>Smooth Stay-at-Home</c:v>
                </c:pt>
              </c:strCache>
            </c:strRef>
          </c:tx>
          <c:marker>
            <c:symbol val="none"/>
          </c:marker>
          <c:cat>
            <c:numRef>
              <c:f>'Restrictive Analysis'!$A$885:$A$910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Analysis'!$C$885:$C$910</c:f>
              <c:numCache>
                <c:formatCode>0.000</c:formatCode>
                <c:ptCount val="26"/>
                <c:pt idx="0">
                  <c:v>1</c:v>
                </c:pt>
                <c:pt idx="1">
                  <c:v>1.142857</c:v>
                </c:pt>
                <c:pt idx="2">
                  <c:v>1.571429</c:v>
                </c:pt>
                <c:pt idx="3">
                  <c:v>12.428570000000001</c:v>
                </c:pt>
                <c:pt idx="4">
                  <c:v>5.2857139999999996</c:v>
                </c:pt>
                <c:pt idx="5">
                  <c:v>-0.42857000000000001</c:v>
                </c:pt>
                <c:pt idx="6">
                  <c:v>-0.57142999999999999</c:v>
                </c:pt>
                <c:pt idx="7">
                  <c:v>-0.57142999999999999</c:v>
                </c:pt>
                <c:pt idx="8">
                  <c:v>-2.2857099999999999</c:v>
                </c:pt>
                <c:pt idx="9">
                  <c:v>0</c:v>
                </c:pt>
                <c:pt idx="10">
                  <c:v>-3.7142900000000001</c:v>
                </c:pt>
                <c:pt idx="11">
                  <c:v>-1.85714</c:v>
                </c:pt>
                <c:pt idx="12">
                  <c:v>-0.57142999999999999</c:v>
                </c:pt>
                <c:pt idx="13">
                  <c:v>-3.5714299999999999</c:v>
                </c:pt>
                <c:pt idx="14">
                  <c:v>0.85714299999999999</c:v>
                </c:pt>
                <c:pt idx="15">
                  <c:v>-0.85714000000000001</c:v>
                </c:pt>
                <c:pt idx="16">
                  <c:v>-2.4285700000000001</c:v>
                </c:pt>
                <c:pt idx="17">
                  <c:v>-3.1428600000000002</c:v>
                </c:pt>
                <c:pt idx="18">
                  <c:v>0.57142899999999996</c:v>
                </c:pt>
                <c:pt idx="19">
                  <c:v>-0.71428999999999998</c:v>
                </c:pt>
                <c:pt idx="20">
                  <c:v>0.57142899999999996</c:v>
                </c:pt>
                <c:pt idx="21">
                  <c:v>-0.57142999999999999</c:v>
                </c:pt>
                <c:pt idx="22">
                  <c:v>0.57142899999999996</c:v>
                </c:pt>
                <c:pt idx="23">
                  <c:v>0.42857099999999998</c:v>
                </c:pt>
                <c:pt idx="24">
                  <c:v>-0.85714000000000001</c:v>
                </c:pt>
                <c:pt idx="25">
                  <c:v>-9.5240000000000005E-2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63-0A43-B2C5-90C351D25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7554029"/>
        <c:axId val="622544007"/>
      </c:lineChart>
      <c:catAx>
        <c:axId val="23755402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epi-week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622544007"/>
        <c:crosses val="autoZero"/>
        <c:auto val="1"/>
        <c:lblAlgn val="ctr"/>
        <c:lblOffset val="100"/>
        <c:noMultiLvlLbl val="1"/>
      </c:catAx>
      <c:valAx>
        <c:axId val="62254400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37554029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lang="en-US" b="0">
                <a:solidFill>
                  <a:srgbClr val="757575"/>
                </a:solidFill>
                <a:latin typeface="+mn-lt"/>
              </a:rPr>
              <a:t>Tokyo - São Paulo city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strRef>
              <c:f>'Restrictive Analysis'!$B$913</c:f>
              <c:strCache>
                <c:ptCount val="1"/>
                <c:pt idx="0">
                  <c:v>Smoooth Death/M</c:v>
                </c:pt>
              </c:strCache>
            </c:strRef>
          </c:tx>
          <c:marker>
            <c:symbol val="none"/>
          </c:marker>
          <c:cat>
            <c:numRef>
              <c:f>'Restrictive Analysis'!$A$914:$A$939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Analysis'!$B$914:$B$939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0.29599999999999999</c:v>
                </c:pt>
                <c:pt idx="4">
                  <c:v>-7.3999999999999996E-2</c:v>
                </c:pt>
                <c:pt idx="5" formatCode="0.000">
                  <c:v>0.96399999999999997</c:v>
                </c:pt>
                <c:pt idx="6" formatCode="0.000">
                  <c:v>7.2999999999999995E-2</c:v>
                </c:pt>
                <c:pt idx="7" formatCode="0.000">
                  <c:v>0.81699999999999995</c:v>
                </c:pt>
                <c:pt idx="8" formatCode="0.000">
                  <c:v>0.29599999999999999</c:v>
                </c:pt>
                <c:pt idx="9" formatCode="0.000">
                  <c:v>0.66700000000000004</c:v>
                </c:pt>
                <c:pt idx="10" formatCode="0.000">
                  <c:v>-0.14799999999999999</c:v>
                </c:pt>
                <c:pt idx="11" formatCode="0.000">
                  <c:v>0.81499999999999995</c:v>
                </c:pt>
                <c:pt idx="12" formatCode="0.000">
                  <c:v>-0.66800000000000004</c:v>
                </c:pt>
                <c:pt idx="13" formatCode="0.000">
                  <c:v>-0.59399999999999997</c:v>
                </c:pt>
                <c:pt idx="14" formatCode="0.000">
                  <c:v>-1.9259999999999999</c:v>
                </c:pt>
                <c:pt idx="15" formatCode="0.000">
                  <c:v>-0.29599999999999999</c:v>
                </c:pt>
                <c:pt idx="16" formatCode="0.000">
                  <c:v>0.222</c:v>
                </c:pt>
                <c:pt idx="17" formatCode="0.000">
                  <c:v>-7.3999999999999996E-2</c:v>
                </c:pt>
                <c:pt idx="18" formatCode="0.000">
                  <c:v>-0.37</c:v>
                </c:pt>
                <c:pt idx="19" formatCode="0.000">
                  <c:v>0</c:v>
                </c:pt>
                <c:pt idx="20" formatCode="0.000">
                  <c:v>7.3999999999999996E-2</c:v>
                </c:pt>
                <c:pt idx="21" formatCode="0.000">
                  <c:v>7.3999999999999996E-2</c:v>
                </c:pt>
                <c:pt idx="22" formatCode="0.000">
                  <c:v>0.14799999999999999</c:v>
                </c:pt>
                <c:pt idx="23" formatCode="0.000">
                  <c:v>-0.222</c:v>
                </c:pt>
                <c:pt idx="24" formatCode="0.000">
                  <c:v>0.29599999999999999</c:v>
                </c:pt>
                <c:pt idx="25" formatCode="0.000">
                  <c:v>1.5569999999999999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67-9745-8253-FD0CC9B240F6}"/>
            </c:ext>
          </c:extLst>
        </c:ser>
        <c:ser>
          <c:idx val="1"/>
          <c:order val="1"/>
          <c:tx>
            <c:strRef>
              <c:f>'Restrictive Analysis'!$C$913</c:f>
              <c:strCache>
                <c:ptCount val="1"/>
                <c:pt idx="0">
                  <c:v>Smooth Stay-at-Home</c:v>
                </c:pt>
              </c:strCache>
            </c:strRef>
          </c:tx>
          <c:marker>
            <c:symbol val="none"/>
          </c:marker>
          <c:cat>
            <c:numRef>
              <c:f>'Restrictive Analysis'!$A$914:$A$939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Analysis'!$C$914:$C$939</c:f>
              <c:numCache>
                <c:formatCode>General</c:formatCode>
                <c:ptCount val="26"/>
                <c:pt idx="0">
                  <c:v>3.4285714289999998</c:v>
                </c:pt>
                <c:pt idx="1">
                  <c:v>1.1428571430000001</c:v>
                </c:pt>
                <c:pt idx="2">
                  <c:v>0.71428571399999996</c:v>
                </c:pt>
                <c:pt idx="3">
                  <c:v>0.28571428599999998</c:v>
                </c:pt>
                <c:pt idx="4">
                  <c:v>-0.428571429</c:v>
                </c:pt>
                <c:pt idx="5" formatCode="0.000">
                  <c:v>5.7142857139999998</c:v>
                </c:pt>
                <c:pt idx="6" formatCode="0.000">
                  <c:v>4.5714285710000002</c:v>
                </c:pt>
                <c:pt idx="7" formatCode="0.000">
                  <c:v>5.7142857139999998</c:v>
                </c:pt>
                <c:pt idx="8" formatCode="0.000">
                  <c:v>-0.14285714299999999</c:v>
                </c:pt>
                <c:pt idx="9" formatCode="0.000">
                  <c:v>1.7142857140000001</c:v>
                </c:pt>
                <c:pt idx="10" formatCode="0.000">
                  <c:v>2.7142857139999998</c:v>
                </c:pt>
                <c:pt idx="11" formatCode="0.000">
                  <c:v>-5.7142857139999998</c:v>
                </c:pt>
                <c:pt idx="12" formatCode="0.000">
                  <c:v>-0.14285714299999999</c:v>
                </c:pt>
                <c:pt idx="13" formatCode="0.000">
                  <c:v>-3.2857142860000002</c:v>
                </c:pt>
                <c:pt idx="14" formatCode="0.000">
                  <c:v>-3.5714285710000002</c:v>
                </c:pt>
                <c:pt idx="15" formatCode="0.000">
                  <c:v>-0.428571429</c:v>
                </c:pt>
                <c:pt idx="16" formatCode="0.000">
                  <c:v>-2</c:v>
                </c:pt>
                <c:pt idx="17" formatCode="0.000">
                  <c:v>-0.85714285700000004</c:v>
                </c:pt>
                <c:pt idx="18" formatCode="0.000">
                  <c:v>0</c:v>
                </c:pt>
                <c:pt idx="19" formatCode="0.000">
                  <c:v>0.14285714299999999</c:v>
                </c:pt>
                <c:pt idx="20" formatCode="0.000">
                  <c:v>0.28571428599999998</c:v>
                </c:pt>
                <c:pt idx="21" formatCode="0.000">
                  <c:v>3.4285714289999998</c:v>
                </c:pt>
                <c:pt idx="22" formatCode="0.000">
                  <c:v>-4</c:v>
                </c:pt>
                <c:pt idx="23" formatCode="0.000">
                  <c:v>0</c:v>
                </c:pt>
                <c:pt idx="24" formatCode="0.000">
                  <c:v>5.4285714289999998</c:v>
                </c:pt>
                <c:pt idx="25" formatCode="0.000">
                  <c:v>-4.1428571429999996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67-9745-8253-FD0CC9B24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32495500"/>
        <c:axId val="1367614674"/>
      </c:lineChart>
      <c:catAx>
        <c:axId val="17324955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epi-week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367614674"/>
        <c:crosses val="autoZero"/>
        <c:auto val="1"/>
        <c:lblAlgn val="ctr"/>
        <c:lblOffset val="100"/>
        <c:noMultiLvlLbl val="1"/>
      </c:catAx>
      <c:valAx>
        <c:axId val="136761467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32495500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lang="en-US" b="0">
                <a:solidFill>
                  <a:srgbClr val="757575"/>
                </a:solidFill>
                <a:latin typeface="+mn-lt"/>
              </a:rPr>
              <a:t>Macedonia - Romania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strRef>
              <c:f>'Restrictive Analysis'!$B$469</c:f>
              <c:strCache>
                <c:ptCount val="1"/>
                <c:pt idx="0">
                  <c:v>Smoooth Death/M</c:v>
                </c:pt>
              </c:strCache>
            </c:strRef>
          </c:tx>
          <c:marker>
            <c:symbol val="none"/>
          </c:marker>
          <c:cat>
            <c:numRef>
              <c:f>'Restrictive Analysis'!$A$470:$A$495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Analysis'!$B$470:$B$495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1.44</c:v>
                </c:pt>
                <c:pt idx="5">
                  <c:v>2.88</c:v>
                </c:pt>
                <c:pt idx="6">
                  <c:v>5.28</c:v>
                </c:pt>
                <c:pt idx="7">
                  <c:v>-1.44</c:v>
                </c:pt>
                <c:pt idx="8">
                  <c:v>-4.32</c:v>
                </c:pt>
                <c:pt idx="9">
                  <c:v>7.68</c:v>
                </c:pt>
                <c:pt idx="10">
                  <c:v>-7.2</c:v>
                </c:pt>
                <c:pt idx="11">
                  <c:v>-0.96</c:v>
                </c:pt>
                <c:pt idx="12">
                  <c:v>3.84</c:v>
                </c:pt>
                <c:pt idx="13">
                  <c:v>-0.48</c:v>
                </c:pt>
                <c:pt idx="14">
                  <c:v>4.32</c:v>
                </c:pt>
                <c:pt idx="15">
                  <c:v>-0.48</c:v>
                </c:pt>
                <c:pt idx="16">
                  <c:v>13.92</c:v>
                </c:pt>
                <c:pt idx="17">
                  <c:v>-2.4</c:v>
                </c:pt>
                <c:pt idx="18">
                  <c:v>3.36</c:v>
                </c:pt>
                <c:pt idx="19">
                  <c:v>-3.36</c:v>
                </c:pt>
                <c:pt idx="20">
                  <c:v>-3.36</c:v>
                </c:pt>
                <c:pt idx="21">
                  <c:v>2.88</c:v>
                </c:pt>
                <c:pt idx="22">
                  <c:v>-4.8</c:v>
                </c:pt>
                <c:pt idx="23">
                  <c:v>-0.96</c:v>
                </c:pt>
                <c:pt idx="24">
                  <c:v>-8.16</c:v>
                </c:pt>
                <c:pt idx="25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4A-6445-8768-2E0878D8063E}"/>
            </c:ext>
          </c:extLst>
        </c:ser>
        <c:ser>
          <c:idx val="1"/>
          <c:order val="1"/>
          <c:tx>
            <c:strRef>
              <c:f>'Restrictive Analysis'!$C$469</c:f>
              <c:strCache>
                <c:ptCount val="1"/>
                <c:pt idx="0">
                  <c:v>Smooth Stay-at-Home</c:v>
                </c:pt>
              </c:strCache>
            </c:strRef>
          </c:tx>
          <c:marker>
            <c:symbol val="none"/>
          </c:marker>
          <c:cat>
            <c:numRef>
              <c:f>'Restrictive Analysis'!$A$470:$A$495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Analysis'!$C$470:$C$495</c:f>
              <c:numCache>
                <c:formatCode>General</c:formatCode>
                <c:ptCount val="26"/>
                <c:pt idx="0">
                  <c:v>0.42857099999999998</c:v>
                </c:pt>
                <c:pt idx="1">
                  <c:v>-0.42857000000000001</c:v>
                </c:pt>
                <c:pt idx="2">
                  <c:v>3.714286</c:v>
                </c:pt>
                <c:pt idx="3">
                  <c:v>11.142860000000001</c:v>
                </c:pt>
                <c:pt idx="4">
                  <c:v>7.5714290000000002</c:v>
                </c:pt>
                <c:pt idx="5">
                  <c:v>-1.14286</c:v>
                </c:pt>
                <c:pt idx="6">
                  <c:v>0.71428599999999998</c:v>
                </c:pt>
                <c:pt idx="7">
                  <c:v>0.71428599999999998</c:v>
                </c:pt>
                <c:pt idx="8">
                  <c:v>-0.71428999999999998</c:v>
                </c:pt>
                <c:pt idx="9">
                  <c:v>-4.4285699999999997</c:v>
                </c:pt>
                <c:pt idx="10">
                  <c:v>-4.1428599999999998</c:v>
                </c:pt>
                <c:pt idx="11">
                  <c:v>-1.85714</c:v>
                </c:pt>
                <c:pt idx="12">
                  <c:v>-1</c:v>
                </c:pt>
                <c:pt idx="13">
                  <c:v>1.714286</c:v>
                </c:pt>
                <c:pt idx="14">
                  <c:v>-0.42857000000000001</c:v>
                </c:pt>
                <c:pt idx="15">
                  <c:v>-4.8571400000000002</c:v>
                </c:pt>
                <c:pt idx="16">
                  <c:v>-1.7142900000000001</c:v>
                </c:pt>
                <c:pt idx="17">
                  <c:v>-0.42857000000000001</c:v>
                </c:pt>
                <c:pt idx="18">
                  <c:v>-1.4285699999999999</c:v>
                </c:pt>
                <c:pt idx="19">
                  <c:v>-0.57142999999999999</c:v>
                </c:pt>
                <c:pt idx="20">
                  <c:v>1.142857</c:v>
                </c:pt>
                <c:pt idx="21">
                  <c:v>-1.14286</c:v>
                </c:pt>
                <c:pt idx="22">
                  <c:v>-0.42857000000000001</c:v>
                </c:pt>
                <c:pt idx="23">
                  <c:v>1.285714</c:v>
                </c:pt>
                <c:pt idx="24">
                  <c:v>-1.7142900000000001</c:v>
                </c:pt>
                <c:pt idx="25">
                  <c:v>-0.30952000000000002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4A-6445-8768-2E0878D80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2100695"/>
        <c:axId val="1089292601"/>
      </c:lineChart>
      <c:catAx>
        <c:axId val="213210069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epi-week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089292601"/>
        <c:crosses val="autoZero"/>
        <c:auto val="1"/>
        <c:lblAlgn val="ctr"/>
        <c:lblOffset val="100"/>
        <c:noMultiLvlLbl val="1"/>
      </c:catAx>
      <c:valAx>
        <c:axId val="108929260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32100695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lang="en-US" b="0">
                <a:solidFill>
                  <a:srgbClr val="757575"/>
                </a:solidFill>
                <a:latin typeface="+mn-lt"/>
              </a:rPr>
              <a:t>New York city - São Paulo city 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strRef>
              <c:f>'Restrictive Analysis'!$G$528</c:f>
              <c:strCache>
                <c:ptCount val="1"/>
                <c:pt idx="0">
                  <c:v>Smoooth Death/M</c:v>
                </c:pt>
              </c:strCache>
            </c:strRef>
          </c:tx>
          <c:marker>
            <c:symbol val="none"/>
          </c:marker>
          <c:cat>
            <c:numRef>
              <c:f>'Restrictive Analysis'!$A$529:$A$554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Analysis'!$G$529:$G$554</c:f>
              <c:numCache>
                <c:formatCode>0.000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0.24</c:v>
                </c:pt>
                <c:pt idx="3">
                  <c:v>18.594000000000001</c:v>
                </c:pt>
                <c:pt idx="4">
                  <c:v>98.63</c:v>
                </c:pt>
                <c:pt idx="5">
                  <c:v>225.88800000000001</c:v>
                </c:pt>
                <c:pt idx="6">
                  <c:v>115.10899999999999</c:v>
                </c:pt>
                <c:pt idx="7">
                  <c:v>-84.296000000000006</c:v>
                </c:pt>
                <c:pt idx="8">
                  <c:v>-130.66999999999999</c:v>
                </c:pt>
                <c:pt idx="9">
                  <c:v>-96.36399999999999</c:v>
                </c:pt>
                <c:pt idx="10">
                  <c:v>-71.852000000000004</c:v>
                </c:pt>
                <c:pt idx="11">
                  <c:v>-47.472000000000001</c:v>
                </c:pt>
                <c:pt idx="12">
                  <c:v>-32.322000000000003</c:v>
                </c:pt>
                <c:pt idx="13">
                  <c:v>-18.271999999999998</c:v>
                </c:pt>
                <c:pt idx="14">
                  <c:v>-1.3769999999999998</c:v>
                </c:pt>
                <c:pt idx="15">
                  <c:v>-10.376000000000001</c:v>
                </c:pt>
                <c:pt idx="16">
                  <c:v>-12.157</c:v>
                </c:pt>
                <c:pt idx="17">
                  <c:v>16.62</c:v>
                </c:pt>
                <c:pt idx="18">
                  <c:v>-3.0839999999999996</c:v>
                </c:pt>
                <c:pt idx="19">
                  <c:v>-2.1030000000000002</c:v>
                </c:pt>
                <c:pt idx="20">
                  <c:v>-3.0250000000000004</c:v>
                </c:pt>
                <c:pt idx="21">
                  <c:v>10.341999999999999</c:v>
                </c:pt>
                <c:pt idx="22">
                  <c:v>-0.20499999999999985</c:v>
                </c:pt>
                <c:pt idx="23">
                  <c:v>-5.8020000000000005</c:v>
                </c:pt>
                <c:pt idx="24">
                  <c:v>-3.8279999999999998</c:v>
                </c:pt>
                <c:pt idx="25">
                  <c:v>6.5179999999999998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80-1E4B-9C8F-EDB760D18488}"/>
            </c:ext>
          </c:extLst>
        </c:ser>
        <c:ser>
          <c:idx val="1"/>
          <c:order val="1"/>
          <c:tx>
            <c:strRef>
              <c:f>'Restrictive Analysis'!$H$528</c:f>
              <c:strCache>
                <c:ptCount val="1"/>
                <c:pt idx="0">
                  <c:v>Smooth Stay-at-Home</c:v>
                </c:pt>
              </c:strCache>
            </c:strRef>
          </c:tx>
          <c:marker>
            <c:symbol val="none"/>
          </c:marker>
          <c:cat>
            <c:numRef>
              <c:f>'Restrictive Analysis'!$A$529:$A$554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Analysis'!$H$529:$H$554</c:f>
              <c:numCache>
                <c:formatCode>0.000</c:formatCode>
                <c:ptCount val="26"/>
                <c:pt idx="0">
                  <c:v>-9.1428571430000005</c:v>
                </c:pt>
                <c:pt idx="1">
                  <c:v>5.7142857139999998</c:v>
                </c:pt>
                <c:pt idx="2">
                  <c:v>2.2857142860000002</c:v>
                </c:pt>
                <c:pt idx="3">
                  <c:v>1</c:v>
                </c:pt>
                <c:pt idx="4" formatCode="General">
                  <c:v>-5.2857142840000009</c:v>
                </c:pt>
                <c:pt idx="5" formatCode="General">
                  <c:v>1.8571428569999999</c:v>
                </c:pt>
                <c:pt idx="6">
                  <c:v>1.142857142</c:v>
                </c:pt>
                <c:pt idx="7">
                  <c:v>0.71428571400000007</c:v>
                </c:pt>
                <c:pt idx="8">
                  <c:v>-1.7142857149999999</c:v>
                </c:pt>
                <c:pt idx="9">
                  <c:v>-1.1428571430000001</c:v>
                </c:pt>
                <c:pt idx="10">
                  <c:v>0.28571428599999993</c:v>
                </c:pt>
                <c:pt idx="11">
                  <c:v>-2.1428571430000001</c:v>
                </c:pt>
                <c:pt idx="12">
                  <c:v>-1.8571428569999999</c:v>
                </c:pt>
                <c:pt idx="13">
                  <c:v>0.71428571399999996</c:v>
                </c:pt>
                <c:pt idx="14">
                  <c:v>0.28571428500000007</c:v>
                </c:pt>
                <c:pt idx="15">
                  <c:v>-1.7142857150000002</c:v>
                </c:pt>
                <c:pt idx="16">
                  <c:v>-0.85714285800000001</c:v>
                </c:pt>
                <c:pt idx="17">
                  <c:v>-1.1428571430000001</c:v>
                </c:pt>
                <c:pt idx="18">
                  <c:v>0.85714285700000015</c:v>
                </c:pt>
                <c:pt idx="19">
                  <c:v>2.1428571430000001</c:v>
                </c:pt>
                <c:pt idx="20">
                  <c:v>-1.7142857149999999</c:v>
                </c:pt>
                <c:pt idx="21">
                  <c:v>0.71428571499999993</c:v>
                </c:pt>
                <c:pt idx="22">
                  <c:v>-0.571428571</c:v>
                </c:pt>
                <c:pt idx="23">
                  <c:v>1.2857142859999999</c:v>
                </c:pt>
                <c:pt idx="24">
                  <c:v>0</c:v>
                </c:pt>
                <c:pt idx="25">
                  <c:v>-1.2142857140000003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80-1E4B-9C8F-EDB760D18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6982209"/>
        <c:axId val="377677950"/>
      </c:lineChart>
      <c:catAx>
        <c:axId val="147698220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epi-week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77677950"/>
        <c:crosses val="autoZero"/>
        <c:auto val="1"/>
        <c:lblAlgn val="ctr"/>
        <c:lblOffset val="100"/>
        <c:noMultiLvlLbl val="1"/>
      </c:catAx>
      <c:valAx>
        <c:axId val="37767795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476982209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lang="en-US" b="0">
                <a:solidFill>
                  <a:srgbClr val="757575"/>
                </a:solidFill>
                <a:latin typeface="+mn-lt"/>
              </a:rPr>
              <a:t>Portugal - UAE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strRef>
              <c:f>'Restrictive Analysis'!$B$586</c:f>
              <c:strCache>
                <c:ptCount val="1"/>
                <c:pt idx="0">
                  <c:v>Smoooth Death/M</c:v>
                </c:pt>
              </c:strCache>
            </c:strRef>
          </c:tx>
          <c:marker>
            <c:symbol val="none"/>
          </c:marker>
          <c:cat>
            <c:numRef>
              <c:f>'Restrictive Analysis'!$A$587:$A$612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Analysis'!$B$587:$B$612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0.58799999999999997</c:v>
                </c:pt>
                <c:pt idx="4">
                  <c:v>6.2770000000000001</c:v>
                </c:pt>
                <c:pt idx="5">
                  <c:v>9.8070000000000004</c:v>
                </c:pt>
                <c:pt idx="6">
                  <c:v>1.8620000000000001</c:v>
                </c:pt>
                <c:pt idx="7">
                  <c:v>3.2360000000000002</c:v>
                </c:pt>
                <c:pt idx="8">
                  <c:v>9.9000000000000005E-2</c:v>
                </c:pt>
                <c:pt idx="9">
                  <c:v>-9.4139999999999997</c:v>
                </c:pt>
                <c:pt idx="10">
                  <c:v>-1.9610000000000001</c:v>
                </c:pt>
                <c:pt idx="11">
                  <c:v>-3.04</c:v>
                </c:pt>
                <c:pt idx="12">
                  <c:v>2.2549999999999999</c:v>
                </c:pt>
                <c:pt idx="13">
                  <c:v>-0.49</c:v>
                </c:pt>
                <c:pt idx="14">
                  <c:v>-1.1759999999999999</c:v>
                </c:pt>
                <c:pt idx="15">
                  <c:v>-4.1210000000000004</c:v>
                </c:pt>
                <c:pt idx="16">
                  <c:v>-1.766</c:v>
                </c:pt>
                <c:pt idx="17">
                  <c:v>0.58799999999999997</c:v>
                </c:pt>
                <c:pt idx="18">
                  <c:v>1.4730000000000001</c:v>
                </c:pt>
                <c:pt idx="19">
                  <c:v>0.49</c:v>
                </c:pt>
                <c:pt idx="20">
                  <c:v>-1.177</c:v>
                </c:pt>
                <c:pt idx="21">
                  <c:v>-0.59</c:v>
                </c:pt>
                <c:pt idx="22">
                  <c:v>-0.68500000000000005</c:v>
                </c:pt>
                <c:pt idx="23">
                  <c:v>-1.177</c:v>
                </c:pt>
                <c:pt idx="24">
                  <c:v>1.47</c:v>
                </c:pt>
                <c:pt idx="25">
                  <c:v>-0.58799999999999997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31-2D4B-9783-05F6355340A0}"/>
            </c:ext>
          </c:extLst>
        </c:ser>
        <c:ser>
          <c:idx val="1"/>
          <c:order val="1"/>
          <c:tx>
            <c:strRef>
              <c:f>'Restrictive Analysis'!$C$586</c:f>
              <c:strCache>
                <c:ptCount val="1"/>
                <c:pt idx="0">
                  <c:v>Smooth Stay-at-Home</c:v>
                </c:pt>
              </c:strCache>
            </c:strRef>
          </c:tx>
          <c:marker>
            <c:symbol val="none"/>
          </c:marker>
          <c:cat>
            <c:numRef>
              <c:f>'Restrictive Analysis'!$A$587:$A$612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Analysis'!$C$587:$C$612</c:f>
              <c:numCache>
                <c:formatCode>General</c:formatCode>
                <c:ptCount val="26"/>
                <c:pt idx="0">
                  <c:v>3.4285714289999998</c:v>
                </c:pt>
                <c:pt idx="1">
                  <c:v>-2.4285714289999998</c:v>
                </c:pt>
                <c:pt idx="2">
                  <c:v>4</c:v>
                </c:pt>
                <c:pt idx="3">
                  <c:v>21.285714290000001</c:v>
                </c:pt>
                <c:pt idx="4">
                  <c:v>5.1428571429999996</c:v>
                </c:pt>
                <c:pt idx="5">
                  <c:v>0.28571428599999998</c:v>
                </c:pt>
                <c:pt idx="6">
                  <c:v>1.428571429</c:v>
                </c:pt>
                <c:pt idx="7">
                  <c:v>-1.7142857140000001</c:v>
                </c:pt>
                <c:pt idx="8">
                  <c:v>-2</c:v>
                </c:pt>
                <c:pt idx="9">
                  <c:v>-0.28571428599999998</c:v>
                </c:pt>
                <c:pt idx="10">
                  <c:v>-5</c:v>
                </c:pt>
                <c:pt idx="11">
                  <c:v>-1.2857142859999999</c:v>
                </c:pt>
                <c:pt idx="12">
                  <c:v>-4.1428571429999996</c:v>
                </c:pt>
                <c:pt idx="13">
                  <c:v>-2.4285714289999998</c:v>
                </c:pt>
                <c:pt idx="14">
                  <c:v>-1.571428571</c:v>
                </c:pt>
                <c:pt idx="15">
                  <c:v>1.8571428569999999</c:v>
                </c:pt>
                <c:pt idx="16">
                  <c:v>-4</c:v>
                </c:pt>
                <c:pt idx="17">
                  <c:v>0.28571428599999998</c:v>
                </c:pt>
                <c:pt idx="18">
                  <c:v>-2.1428571430000001</c:v>
                </c:pt>
                <c:pt idx="19">
                  <c:v>-1.2857142859999999</c:v>
                </c:pt>
                <c:pt idx="20">
                  <c:v>-0.71428571399999996</c:v>
                </c:pt>
                <c:pt idx="21">
                  <c:v>0.14285714299999999</c:v>
                </c:pt>
                <c:pt idx="22">
                  <c:v>-0.85714285700000004</c:v>
                </c:pt>
                <c:pt idx="23">
                  <c:v>-0.14285714299999999</c:v>
                </c:pt>
                <c:pt idx="24">
                  <c:v>0</c:v>
                </c:pt>
                <c:pt idx="25">
                  <c:v>1.976190476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31-2D4B-9783-05F635534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9322900"/>
        <c:axId val="261658857"/>
      </c:lineChart>
      <c:catAx>
        <c:axId val="8893229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epi-week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61658857"/>
        <c:crosses val="autoZero"/>
        <c:auto val="1"/>
        <c:lblAlgn val="ctr"/>
        <c:lblOffset val="100"/>
        <c:noMultiLvlLbl val="1"/>
      </c:catAx>
      <c:valAx>
        <c:axId val="26165885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889322900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lang="en-US" b="0">
                <a:solidFill>
                  <a:srgbClr val="757575"/>
                </a:solidFill>
                <a:latin typeface="+mn-lt"/>
              </a:rPr>
              <a:t>State of Acre - State of Amapá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strRef>
              <c:f>'Restrictive Analysis'!$B$733</c:f>
              <c:strCache>
                <c:ptCount val="1"/>
                <c:pt idx="0">
                  <c:v>Smoooth Death/M</c:v>
                </c:pt>
              </c:strCache>
            </c:strRef>
          </c:tx>
          <c:marker>
            <c:symbol val="none"/>
          </c:marker>
          <c:cat>
            <c:numRef>
              <c:f>'Restrictive Analysis'!$A$734:$A$759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Analysis'!$B$734:$B$759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2.2679999999999998</c:v>
                </c:pt>
                <c:pt idx="7">
                  <c:v>1.1339999999999999</c:v>
                </c:pt>
                <c:pt idx="8">
                  <c:v>3.4020000000000001</c:v>
                </c:pt>
                <c:pt idx="9">
                  <c:v>4.5359999999999996</c:v>
                </c:pt>
                <c:pt idx="10">
                  <c:v>9.07</c:v>
                </c:pt>
                <c:pt idx="11">
                  <c:v>2.2679999999999998</c:v>
                </c:pt>
                <c:pt idx="12">
                  <c:v>9.07</c:v>
                </c:pt>
                <c:pt idx="13" formatCode="0.000">
                  <c:v>30.614000000000001</c:v>
                </c:pt>
                <c:pt idx="14" formatCode="0.000">
                  <c:v>4.5359999999999996</c:v>
                </c:pt>
                <c:pt idx="15" formatCode="0.000">
                  <c:v>-4.5359999999999996</c:v>
                </c:pt>
                <c:pt idx="16" formatCode="0.000">
                  <c:v>-15.874000000000001</c:v>
                </c:pt>
                <c:pt idx="17" formatCode="0.000">
                  <c:v>14.741</c:v>
                </c:pt>
                <c:pt idx="18" formatCode="0.000">
                  <c:v>-15.875</c:v>
                </c:pt>
                <c:pt idx="19" formatCode="0.000">
                  <c:v>-13.606</c:v>
                </c:pt>
                <c:pt idx="20" formatCode="0.000">
                  <c:v>11.337999999999999</c:v>
                </c:pt>
                <c:pt idx="21" formatCode="0.000">
                  <c:v>-13.606</c:v>
                </c:pt>
                <c:pt idx="22" formatCode="0.000">
                  <c:v>29.481999999999999</c:v>
                </c:pt>
                <c:pt idx="23" formatCode="0.000">
                  <c:v>-31.748999999999999</c:v>
                </c:pt>
                <c:pt idx="24" formatCode="0.000">
                  <c:v>-7.9370000000000003</c:v>
                </c:pt>
                <c:pt idx="25" formatCode="0.000">
                  <c:v>5.6689999999999996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8A-FA43-A8E1-B2E3AFB670C9}"/>
            </c:ext>
          </c:extLst>
        </c:ser>
        <c:ser>
          <c:idx val="1"/>
          <c:order val="1"/>
          <c:tx>
            <c:strRef>
              <c:f>'Restrictive Analysis'!$C$733</c:f>
              <c:strCache>
                <c:ptCount val="1"/>
                <c:pt idx="0">
                  <c:v>Smooth Stay-at-Home</c:v>
                </c:pt>
              </c:strCache>
            </c:strRef>
          </c:tx>
          <c:marker>
            <c:symbol val="none"/>
          </c:marker>
          <c:cat>
            <c:numRef>
              <c:f>'Restrictive Analysis'!$A$734:$A$759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Analysis'!$C$734:$C$759</c:f>
              <c:numCache>
                <c:formatCode>General</c:formatCode>
                <c:ptCount val="26"/>
                <c:pt idx="0">
                  <c:v>3.4285709999999998</c:v>
                </c:pt>
                <c:pt idx="1">
                  <c:v>-3.7142900000000001</c:v>
                </c:pt>
                <c:pt idx="2">
                  <c:v>-0.42857000000000001</c:v>
                </c:pt>
                <c:pt idx="3">
                  <c:v>7</c:v>
                </c:pt>
                <c:pt idx="4">
                  <c:v>10.571429999999999</c:v>
                </c:pt>
                <c:pt idx="5">
                  <c:v>-3.1428600000000002</c:v>
                </c:pt>
                <c:pt idx="6">
                  <c:v>-0.57142999999999999</c:v>
                </c:pt>
                <c:pt idx="7">
                  <c:v>0.42857099999999998</c:v>
                </c:pt>
                <c:pt idx="8">
                  <c:v>0.42857099999999998</c:v>
                </c:pt>
                <c:pt idx="9">
                  <c:v>-1.14286</c:v>
                </c:pt>
                <c:pt idx="10">
                  <c:v>0.85714299999999999</c:v>
                </c:pt>
                <c:pt idx="11">
                  <c:v>1.142857</c:v>
                </c:pt>
                <c:pt idx="12">
                  <c:v>1.285714</c:v>
                </c:pt>
                <c:pt idx="13">
                  <c:v>-0.14285999999999999</c:v>
                </c:pt>
                <c:pt idx="14">
                  <c:v>-1.5714300000000001</c:v>
                </c:pt>
                <c:pt idx="15">
                  <c:v>0</c:v>
                </c:pt>
                <c:pt idx="16">
                  <c:v>0.42857099999999998</c:v>
                </c:pt>
                <c:pt idx="17">
                  <c:v>-0.28571000000000002</c:v>
                </c:pt>
                <c:pt idx="18">
                  <c:v>-1.4285699999999999</c:v>
                </c:pt>
                <c:pt idx="19">
                  <c:v>-0.57142999999999999</c:v>
                </c:pt>
                <c:pt idx="20">
                  <c:v>-0.14285999999999999</c:v>
                </c:pt>
                <c:pt idx="21">
                  <c:v>0</c:v>
                </c:pt>
                <c:pt idx="22">
                  <c:v>-1.5714300000000001</c:v>
                </c:pt>
                <c:pt idx="23">
                  <c:v>-1</c:v>
                </c:pt>
                <c:pt idx="24">
                  <c:v>-0.14285999999999999</c:v>
                </c:pt>
                <c:pt idx="25">
                  <c:v>0.28571400000000002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8A-FA43-A8E1-B2E3AFB67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5363106"/>
        <c:axId val="261909417"/>
      </c:lineChart>
      <c:catAx>
        <c:axId val="93536310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epi-week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61909417"/>
        <c:crosses val="autoZero"/>
        <c:auto val="1"/>
        <c:lblAlgn val="ctr"/>
        <c:lblOffset val="100"/>
        <c:noMultiLvlLbl val="1"/>
      </c:catAx>
      <c:valAx>
        <c:axId val="26190941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935363106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lang="en-US" b="0">
                <a:solidFill>
                  <a:srgbClr val="757575"/>
                </a:solidFill>
                <a:latin typeface="+mn-lt"/>
              </a:rPr>
              <a:t>United Kingdon - Rio Grande do Sul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strRef>
              <c:f>'Restrictive Analysis'!$B$942</c:f>
              <c:strCache>
                <c:ptCount val="1"/>
                <c:pt idx="0">
                  <c:v>Smoooth Death/M</c:v>
                </c:pt>
              </c:strCache>
            </c:strRef>
          </c:tx>
          <c:marker>
            <c:symbol val="none"/>
          </c:marker>
          <c:cat>
            <c:numRef>
              <c:f>'Restrictive Analysis'!$A$943:$A$968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Analysis'!$B$943:$B$968</c:f>
              <c:numCache>
                <c:formatCode>General</c:formatCode>
                <c:ptCount val="26"/>
                <c:pt idx="0">
                  <c:v>0</c:v>
                </c:pt>
                <c:pt idx="1">
                  <c:v>1.4999999999999999E-2</c:v>
                </c:pt>
                <c:pt idx="2">
                  <c:v>0.11799999999999999</c:v>
                </c:pt>
                <c:pt idx="3">
                  <c:v>2.577</c:v>
                </c:pt>
                <c:pt idx="4">
                  <c:v>11.696</c:v>
                </c:pt>
                <c:pt idx="5">
                  <c:v>34.881999999999998</c:v>
                </c:pt>
                <c:pt idx="6">
                  <c:v>43.44</c:v>
                </c:pt>
                <c:pt idx="7">
                  <c:v>-2.444</c:v>
                </c:pt>
                <c:pt idx="8">
                  <c:v>-3.8159999999999998</c:v>
                </c:pt>
                <c:pt idx="9">
                  <c:v>-19.164000000000001</c:v>
                </c:pt>
                <c:pt idx="10">
                  <c:v>-15.465999999999999</c:v>
                </c:pt>
                <c:pt idx="11">
                  <c:v>-15.864000000000001</c:v>
                </c:pt>
                <c:pt idx="12">
                  <c:v>-6.2770000000000001</c:v>
                </c:pt>
                <c:pt idx="13">
                  <c:v>-2.1059999999999999</c:v>
                </c:pt>
                <c:pt idx="14">
                  <c:v>-10.045999999999999</c:v>
                </c:pt>
                <c:pt idx="15">
                  <c:v>-5.6139999999999999</c:v>
                </c:pt>
                <c:pt idx="16">
                  <c:v>-3.9180000000000001</c:v>
                </c:pt>
                <c:pt idx="17">
                  <c:v>-1.0449999999999999</c:v>
                </c:pt>
                <c:pt idx="18">
                  <c:v>-2.077</c:v>
                </c:pt>
                <c:pt idx="19">
                  <c:v>-1.385</c:v>
                </c:pt>
                <c:pt idx="20">
                  <c:v>-1.208</c:v>
                </c:pt>
                <c:pt idx="21">
                  <c:v>-0.63400000000000001</c:v>
                </c:pt>
                <c:pt idx="22">
                  <c:v>-0.17599999999999999</c:v>
                </c:pt>
                <c:pt idx="23">
                  <c:v>-0.29499999999999998</c:v>
                </c:pt>
                <c:pt idx="24">
                  <c:v>0.10299999999999999</c:v>
                </c:pt>
                <c:pt idx="25">
                  <c:v>-0.60399999999999998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78-2348-BD00-5EB64AD20B24}"/>
            </c:ext>
          </c:extLst>
        </c:ser>
        <c:ser>
          <c:idx val="1"/>
          <c:order val="1"/>
          <c:tx>
            <c:strRef>
              <c:f>'Restrictive Analysis'!$C$942</c:f>
              <c:strCache>
                <c:ptCount val="1"/>
                <c:pt idx="0">
                  <c:v>Smooth Stay-at-Home</c:v>
                </c:pt>
              </c:strCache>
            </c:strRef>
          </c:tx>
          <c:marker>
            <c:symbol val="none"/>
          </c:marker>
          <c:cat>
            <c:numRef>
              <c:f>'Restrictive Analysis'!$A$943:$A$968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Analysis'!$C$943:$C$968</c:f>
              <c:numCache>
                <c:formatCode>General</c:formatCode>
                <c:ptCount val="26"/>
                <c:pt idx="0">
                  <c:v>-1.8571428569999999</c:v>
                </c:pt>
                <c:pt idx="1">
                  <c:v>-0.14285714299999999</c:v>
                </c:pt>
                <c:pt idx="2">
                  <c:v>1</c:v>
                </c:pt>
                <c:pt idx="3">
                  <c:v>7.1428571429999996</c:v>
                </c:pt>
                <c:pt idx="4">
                  <c:v>13.28571429</c:v>
                </c:pt>
                <c:pt idx="5">
                  <c:v>3.2857142860000002</c:v>
                </c:pt>
                <c:pt idx="6">
                  <c:v>0</c:v>
                </c:pt>
                <c:pt idx="7">
                  <c:v>0.428571429</c:v>
                </c:pt>
                <c:pt idx="8">
                  <c:v>-1.8571428569999999</c:v>
                </c:pt>
                <c:pt idx="9">
                  <c:v>-0.28571428599999998</c:v>
                </c:pt>
                <c:pt idx="10">
                  <c:v>-0.28571428599999998</c:v>
                </c:pt>
                <c:pt idx="11">
                  <c:v>-1.571428571</c:v>
                </c:pt>
                <c:pt idx="12">
                  <c:v>-1.2857142859999999</c:v>
                </c:pt>
                <c:pt idx="13">
                  <c:v>-0.85714285700000004</c:v>
                </c:pt>
                <c:pt idx="14">
                  <c:v>-1</c:v>
                </c:pt>
                <c:pt idx="15">
                  <c:v>-0.571428571</c:v>
                </c:pt>
                <c:pt idx="16">
                  <c:v>-1.571428571</c:v>
                </c:pt>
                <c:pt idx="17">
                  <c:v>-1.1428571430000001</c:v>
                </c:pt>
                <c:pt idx="18">
                  <c:v>-0.28571428599999998</c:v>
                </c:pt>
                <c:pt idx="19">
                  <c:v>-2</c:v>
                </c:pt>
                <c:pt idx="20">
                  <c:v>-1.2857142859999999</c:v>
                </c:pt>
                <c:pt idx="21">
                  <c:v>-0.428571429</c:v>
                </c:pt>
                <c:pt idx="22">
                  <c:v>-0.571428571</c:v>
                </c:pt>
                <c:pt idx="23">
                  <c:v>-1</c:v>
                </c:pt>
                <c:pt idx="24">
                  <c:v>0</c:v>
                </c:pt>
                <c:pt idx="25">
                  <c:v>1.0476190480000001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78-2348-BD00-5EB64AD20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1745820"/>
        <c:axId val="1561438724"/>
      </c:lineChart>
      <c:catAx>
        <c:axId val="17717458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epi-week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561438724"/>
        <c:crosses val="autoZero"/>
        <c:auto val="1"/>
        <c:lblAlgn val="ctr"/>
        <c:lblOffset val="100"/>
        <c:noMultiLvlLbl val="1"/>
      </c:catAx>
      <c:valAx>
        <c:axId val="15614387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71745820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rgbClr val="757575"/>
                </a:solidFill>
                <a:latin typeface="+mn-lt"/>
              </a:defRPr>
            </a:pPr>
            <a:r>
              <a:rPr lang="en-US" b="0">
                <a:solidFill>
                  <a:srgbClr val="757575"/>
                </a:solidFill>
                <a:latin typeface="+mn-lt"/>
              </a:rPr>
              <a:t>Austria - Serbia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strRef>
              <c:f>'Restrictive Analysis'!$G$2</c:f>
              <c:strCache>
                <c:ptCount val="1"/>
                <c:pt idx="0">
                  <c:v>Smoooth Death/M A-B</c:v>
                </c:pt>
              </c:strCache>
            </c:strRef>
          </c:tx>
          <c:marker>
            <c:symbol val="none"/>
          </c:marker>
          <c:cat>
            <c:numRef>
              <c:f>'Restrictive Analysis'!$A$3:$A$28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Analysis'!$G$3:$G$28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0.111</c:v>
                </c:pt>
                <c:pt idx="3">
                  <c:v>0.29700000000000004</c:v>
                </c:pt>
                <c:pt idx="4">
                  <c:v>5.7409999999999997</c:v>
                </c:pt>
                <c:pt idx="5">
                  <c:v>0.10400000000000009</c:v>
                </c:pt>
                <c:pt idx="6">
                  <c:v>5.8109999999999999</c:v>
                </c:pt>
                <c:pt idx="7">
                  <c:v>-5.36</c:v>
                </c:pt>
                <c:pt idx="8">
                  <c:v>-2.5990000000000002</c:v>
                </c:pt>
                <c:pt idx="9">
                  <c:v>-1.694</c:v>
                </c:pt>
                <c:pt idx="10">
                  <c:v>-3.1640000000000001</c:v>
                </c:pt>
                <c:pt idx="11">
                  <c:v>-4.5000000000000151E-2</c:v>
                </c:pt>
                <c:pt idx="12">
                  <c:v>-0.18900000000000006</c:v>
                </c:pt>
                <c:pt idx="13">
                  <c:v>3.9159999999999999</c:v>
                </c:pt>
                <c:pt idx="14">
                  <c:v>-3.22</c:v>
                </c:pt>
                <c:pt idx="15">
                  <c:v>-0.111</c:v>
                </c:pt>
                <c:pt idx="16">
                  <c:v>0.81600000000000006</c:v>
                </c:pt>
                <c:pt idx="17">
                  <c:v>-0.18600000000000003</c:v>
                </c:pt>
                <c:pt idx="18">
                  <c:v>-4.3019999999999996</c:v>
                </c:pt>
                <c:pt idx="19">
                  <c:v>-6.3970000000000002</c:v>
                </c:pt>
                <c:pt idx="20">
                  <c:v>-1.137</c:v>
                </c:pt>
                <c:pt idx="21">
                  <c:v>2.0169999999999999</c:v>
                </c:pt>
                <c:pt idx="22">
                  <c:v>2.2829999999999999</c:v>
                </c:pt>
                <c:pt idx="23">
                  <c:v>-0.26100000000000007</c:v>
                </c:pt>
                <c:pt idx="24">
                  <c:v>2.391</c:v>
                </c:pt>
                <c:pt idx="25">
                  <c:v>1.764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0E-A646-A00E-DFA8DF11CCF4}"/>
            </c:ext>
          </c:extLst>
        </c:ser>
        <c:ser>
          <c:idx val="1"/>
          <c:order val="1"/>
          <c:tx>
            <c:strRef>
              <c:f>'Restrictive Analysis'!$H$2</c:f>
              <c:strCache>
                <c:ptCount val="1"/>
                <c:pt idx="0">
                  <c:v>Smooth Stay-at-Home A-B</c:v>
                </c:pt>
              </c:strCache>
            </c:strRef>
          </c:tx>
          <c:marker>
            <c:symbol val="none"/>
          </c:marker>
          <c:cat>
            <c:numRef>
              <c:f>'Restrictive Analysis'!$A$3:$A$28</c:f>
              <c:numCache>
                <c:formatCode>#,##0</c:formatCode>
                <c:ptCount val="26"/>
                <c:pt idx="0">
                  <c:v>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 formatCode="General">
                  <c:v>30</c:v>
                </c:pt>
                <c:pt idx="22" formatCode="General">
                  <c:v>31</c:v>
                </c:pt>
                <c:pt idx="23" formatCode="General">
                  <c:v>32</c:v>
                </c:pt>
                <c:pt idx="24">
                  <c:v>33</c:v>
                </c:pt>
                <c:pt idx="25">
                  <c:v>34</c:v>
                </c:pt>
              </c:numCache>
            </c:numRef>
          </c:cat>
          <c:val>
            <c:numRef>
              <c:f>'Restrictive Analysis'!$H$3:$H$28</c:f>
              <c:numCache>
                <c:formatCode>General</c:formatCode>
                <c:ptCount val="26"/>
                <c:pt idx="0">
                  <c:v>2.7142857139999998</c:v>
                </c:pt>
                <c:pt idx="1">
                  <c:v>-0.28571428599999998</c:v>
                </c:pt>
                <c:pt idx="2">
                  <c:v>1.1428571430000001</c:v>
                </c:pt>
                <c:pt idx="3">
                  <c:v>7</c:v>
                </c:pt>
                <c:pt idx="4">
                  <c:v>-7.9999999989999999</c:v>
                </c:pt>
                <c:pt idx="5">
                  <c:v>-0.85714285700000015</c:v>
                </c:pt>
                <c:pt idx="6">
                  <c:v>-2.7142857149999999</c:v>
                </c:pt>
                <c:pt idx="7">
                  <c:v>0.42857142800000003</c:v>
                </c:pt>
                <c:pt idx="8">
                  <c:v>-2.8571428569999999</c:v>
                </c:pt>
                <c:pt idx="9">
                  <c:v>1.9999999999999998</c:v>
                </c:pt>
                <c:pt idx="10">
                  <c:v>3</c:v>
                </c:pt>
                <c:pt idx="11">
                  <c:v>5.5714285710000002</c:v>
                </c:pt>
                <c:pt idx="12">
                  <c:v>-0.42857142799999992</c:v>
                </c:pt>
                <c:pt idx="13">
                  <c:v>-3.2857142860000002</c:v>
                </c:pt>
                <c:pt idx="14">
                  <c:v>-0.85714285700000004</c:v>
                </c:pt>
                <c:pt idx="15">
                  <c:v>-0.71428571399999996</c:v>
                </c:pt>
                <c:pt idx="16">
                  <c:v>-1.7142857140000001</c:v>
                </c:pt>
                <c:pt idx="17">
                  <c:v>-1.571428571</c:v>
                </c:pt>
                <c:pt idx="18">
                  <c:v>-0.28571428600000004</c:v>
                </c:pt>
                <c:pt idx="19">
                  <c:v>1</c:v>
                </c:pt>
                <c:pt idx="20">
                  <c:v>-0.428571429</c:v>
                </c:pt>
                <c:pt idx="21">
                  <c:v>-0.14285714300000002</c:v>
                </c:pt>
                <c:pt idx="22">
                  <c:v>0.28571428599999993</c:v>
                </c:pt>
                <c:pt idx="23">
                  <c:v>1.857142858</c:v>
                </c:pt>
                <c:pt idx="24">
                  <c:v>1</c:v>
                </c:pt>
                <c:pt idx="25">
                  <c:v>2.3809523999999999E-2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0E-A646-A00E-DFA8DF11C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0474102"/>
        <c:axId val="522522224"/>
      </c:lineChart>
      <c:catAx>
        <c:axId val="123047410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epi-week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522522224"/>
        <c:crosses val="autoZero"/>
        <c:auto val="1"/>
        <c:lblAlgn val="ctr"/>
        <c:lblOffset val="100"/>
        <c:noMultiLvlLbl val="1"/>
      </c:catAx>
      <c:valAx>
        <c:axId val="5225222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230474102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8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520700</xdr:colOff>
      <xdr:row>86</xdr:row>
      <xdr:rowOff>139700</xdr:rowOff>
    </xdr:from>
    <xdr:ext cx="5880100" cy="2305050"/>
    <xdr:graphicFrame macro="">
      <xdr:nvGraphicFramePr>
        <xdr:cNvPr id="2" name="Chart 1" title="Chart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635000</xdr:colOff>
      <xdr:row>172</xdr:row>
      <xdr:rowOff>187325</xdr:rowOff>
    </xdr:from>
    <xdr:ext cx="5791200" cy="2305050"/>
    <xdr:graphicFrame macro="">
      <xdr:nvGraphicFramePr>
        <xdr:cNvPr id="3" name="Chart 2" title="Chart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12</xdr:col>
      <xdr:colOff>577850</xdr:colOff>
      <xdr:row>317</xdr:row>
      <xdr:rowOff>98425</xdr:rowOff>
    </xdr:from>
    <xdr:ext cx="5899150" cy="2305050"/>
    <xdr:graphicFrame macro="">
      <xdr:nvGraphicFramePr>
        <xdr:cNvPr id="4" name="Chart 3" title="Chart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12</xdr:col>
      <xdr:colOff>657225</xdr:colOff>
      <xdr:row>467</xdr:row>
      <xdr:rowOff>15875</xdr:rowOff>
    </xdr:from>
    <xdr:ext cx="5756275" cy="2305050"/>
    <xdr:graphicFrame macro="">
      <xdr:nvGraphicFramePr>
        <xdr:cNvPr id="5" name="Chart 4" title="Chart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12</xdr:col>
      <xdr:colOff>628650</xdr:colOff>
      <xdr:row>527</xdr:row>
      <xdr:rowOff>136525</xdr:rowOff>
    </xdr:from>
    <xdr:ext cx="5899150" cy="2305050"/>
    <xdr:graphicFrame macro="">
      <xdr:nvGraphicFramePr>
        <xdr:cNvPr id="6" name="Chart 5" title="Chart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12</xdr:col>
      <xdr:colOff>682625</xdr:colOff>
      <xdr:row>585</xdr:row>
      <xdr:rowOff>60325</xdr:rowOff>
    </xdr:from>
    <xdr:ext cx="5768975" cy="2305050"/>
    <xdr:graphicFrame macro="">
      <xdr:nvGraphicFramePr>
        <xdr:cNvPr id="7" name="Chart 6" title="Chart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oneCellAnchor>
    <xdr:from>
      <xdr:col>12</xdr:col>
      <xdr:colOff>641350</xdr:colOff>
      <xdr:row>733</xdr:row>
      <xdr:rowOff>92075</xdr:rowOff>
    </xdr:from>
    <xdr:ext cx="5873750" cy="2305050"/>
    <xdr:graphicFrame macro="">
      <xdr:nvGraphicFramePr>
        <xdr:cNvPr id="8" name="Chart 7" title="Chart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  <xdr:oneCellAnchor>
    <xdr:from>
      <xdr:col>12</xdr:col>
      <xdr:colOff>584200</xdr:colOff>
      <xdr:row>940</xdr:row>
      <xdr:rowOff>104775</xdr:rowOff>
    </xdr:from>
    <xdr:ext cx="5981700" cy="2305050"/>
    <xdr:graphicFrame macro="">
      <xdr:nvGraphicFramePr>
        <xdr:cNvPr id="9" name="Chart 8" title="Chart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oneCellAnchor>
  <xdr:oneCellAnchor>
    <xdr:from>
      <xdr:col>12</xdr:col>
      <xdr:colOff>542925</xdr:colOff>
      <xdr:row>0</xdr:row>
      <xdr:rowOff>66675</xdr:rowOff>
    </xdr:from>
    <xdr:ext cx="6022975" cy="1990725"/>
    <xdr:graphicFrame macro="">
      <xdr:nvGraphicFramePr>
        <xdr:cNvPr id="10" name="Chart 9" title="Chart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oneCellAnchor>
  <xdr:oneCellAnchor>
    <xdr:from>
      <xdr:col>12</xdr:col>
      <xdr:colOff>403225</xdr:colOff>
      <xdr:row>33</xdr:row>
      <xdr:rowOff>47625</xdr:rowOff>
    </xdr:from>
    <xdr:ext cx="6086475" cy="2305050"/>
    <xdr:graphicFrame macro="">
      <xdr:nvGraphicFramePr>
        <xdr:cNvPr id="11" name="Chart 10" title="Chart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oneCellAnchor>
  <xdr:oneCellAnchor>
    <xdr:from>
      <xdr:col>12</xdr:col>
      <xdr:colOff>530225</xdr:colOff>
      <xdr:row>60</xdr:row>
      <xdr:rowOff>174625</xdr:rowOff>
    </xdr:from>
    <xdr:ext cx="5870575" cy="2305050"/>
    <xdr:graphicFrame macro="">
      <xdr:nvGraphicFramePr>
        <xdr:cNvPr id="12" name="Chart 11" title="Chart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oneCellAnchor>
  <xdr:oneCellAnchor>
    <xdr:from>
      <xdr:col>12</xdr:col>
      <xdr:colOff>606425</xdr:colOff>
      <xdr:row>117</xdr:row>
      <xdr:rowOff>117475</xdr:rowOff>
    </xdr:from>
    <xdr:ext cx="5870575" cy="2305050"/>
    <xdr:graphicFrame macro="">
      <xdr:nvGraphicFramePr>
        <xdr:cNvPr id="13" name="Chart 12" title="Chart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 fLocksWithSheet="0"/>
  </xdr:oneCellAnchor>
  <xdr:oneCellAnchor>
    <xdr:from>
      <xdr:col>12</xdr:col>
      <xdr:colOff>635000</xdr:colOff>
      <xdr:row>147</xdr:row>
      <xdr:rowOff>104775</xdr:rowOff>
    </xdr:from>
    <xdr:ext cx="5842000" cy="2305050"/>
    <xdr:graphicFrame macro="">
      <xdr:nvGraphicFramePr>
        <xdr:cNvPr id="14" name="Chart 13" title="Chart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 fLocksWithSheet="0"/>
  </xdr:oneCellAnchor>
  <xdr:oneCellAnchor>
    <xdr:from>
      <xdr:col>12</xdr:col>
      <xdr:colOff>603250</xdr:colOff>
      <xdr:row>641</xdr:row>
      <xdr:rowOff>98425</xdr:rowOff>
    </xdr:from>
    <xdr:ext cx="5886450" cy="2305050"/>
    <xdr:graphicFrame macro="">
      <xdr:nvGraphicFramePr>
        <xdr:cNvPr id="15" name="Chart 14" title="Chart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 fLocksWithSheet="0"/>
  </xdr:oneCellAnchor>
  <xdr:oneCellAnchor>
    <xdr:from>
      <xdr:col>12</xdr:col>
      <xdr:colOff>581025</xdr:colOff>
      <xdr:row>205</xdr:row>
      <xdr:rowOff>22225</xdr:rowOff>
    </xdr:from>
    <xdr:ext cx="5832475" cy="2305050"/>
    <xdr:graphicFrame macro="">
      <xdr:nvGraphicFramePr>
        <xdr:cNvPr id="16" name="Chart 15" title="Chart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 fLocksWithSheet="0"/>
  </xdr:oneCellAnchor>
  <xdr:oneCellAnchor>
    <xdr:from>
      <xdr:col>12</xdr:col>
      <xdr:colOff>628650</xdr:colOff>
      <xdr:row>234</xdr:row>
      <xdr:rowOff>101600</xdr:rowOff>
    </xdr:from>
    <xdr:ext cx="5784850" cy="2305050"/>
    <xdr:graphicFrame macro="">
      <xdr:nvGraphicFramePr>
        <xdr:cNvPr id="17" name="Chart 16" title="Chart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 fLocksWithSheet="0"/>
  </xdr:oneCellAnchor>
  <xdr:oneCellAnchor>
    <xdr:from>
      <xdr:col>12</xdr:col>
      <xdr:colOff>619125</xdr:colOff>
      <xdr:row>263</xdr:row>
      <xdr:rowOff>104775</xdr:rowOff>
    </xdr:from>
    <xdr:ext cx="5794375" cy="2305050"/>
    <xdr:graphicFrame macro="">
      <xdr:nvGraphicFramePr>
        <xdr:cNvPr id="18" name="Chart 17" title="Chart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 fLocksWithSheet="0"/>
  </xdr:oneCellAnchor>
  <xdr:oneCellAnchor>
    <xdr:from>
      <xdr:col>12</xdr:col>
      <xdr:colOff>628650</xdr:colOff>
      <xdr:row>290</xdr:row>
      <xdr:rowOff>98425</xdr:rowOff>
    </xdr:from>
    <xdr:ext cx="5899150" cy="2305050"/>
    <xdr:graphicFrame macro="">
      <xdr:nvGraphicFramePr>
        <xdr:cNvPr id="19" name="Chart 18" title="Chart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 fLocksWithSheet="0"/>
  </xdr:oneCellAnchor>
  <xdr:oneCellAnchor>
    <xdr:from>
      <xdr:col>12</xdr:col>
      <xdr:colOff>609600</xdr:colOff>
      <xdr:row>351</xdr:row>
      <xdr:rowOff>155575</xdr:rowOff>
    </xdr:from>
    <xdr:ext cx="5803900" cy="2305050"/>
    <xdr:graphicFrame macro="">
      <xdr:nvGraphicFramePr>
        <xdr:cNvPr id="20" name="Chart 19" title="Chart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 fLocksWithSheet="0"/>
  </xdr:oneCellAnchor>
  <xdr:oneCellAnchor>
    <xdr:from>
      <xdr:col>12</xdr:col>
      <xdr:colOff>739775</xdr:colOff>
      <xdr:row>555</xdr:row>
      <xdr:rowOff>6350</xdr:rowOff>
    </xdr:from>
    <xdr:ext cx="5749925" cy="2305050"/>
    <xdr:graphicFrame macro="">
      <xdr:nvGraphicFramePr>
        <xdr:cNvPr id="21" name="Chart 20" title="Chart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 fLocksWithSheet="0"/>
  </xdr:oneCellAnchor>
  <xdr:oneCellAnchor>
    <xdr:from>
      <xdr:col>12</xdr:col>
      <xdr:colOff>625475</xdr:colOff>
      <xdr:row>380</xdr:row>
      <xdr:rowOff>136525</xdr:rowOff>
    </xdr:from>
    <xdr:ext cx="5864225" cy="2305050"/>
    <xdr:graphicFrame macro="">
      <xdr:nvGraphicFramePr>
        <xdr:cNvPr id="22" name="Chart 21" title="Chart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 fLocksWithSheet="0"/>
  </xdr:oneCellAnchor>
  <xdr:oneCellAnchor>
    <xdr:from>
      <xdr:col>12</xdr:col>
      <xdr:colOff>631825</xdr:colOff>
      <xdr:row>614</xdr:row>
      <xdr:rowOff>82550</xdr:rowOff>
    </xdr:from>
    <xdr:ext cx="5845175" cy="2305050"/>
    <xdr:graphicFrame macro="">
      <xdr:nvGraphicFramePr>
        <xdr:cNvPr id="23" name="Chart 22" title="Chart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 fLocksWithSheet="0"/>
  </xdr:oneCellAnchor>
  <xdr:oneCellAnchor>
    <xdr:from>
      <xdr:col>12</xdr:col>
      <xdr:colOff>644525</xdr:colOff>
      <xdr:row>407</xdr:row>
      <xdr:rowOff>165100</xdr:rowOff>
    </xdr:from>
    <xdr:ext cx="5857875" cy="2305050"/>
    <xdr:graphicFrame macro="">
      <xdr:nvGraphicFramePr>
        <xdr:cNvPr id="24" name="Chart 23" title="Chart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 fLocksWithSheet="0"/>
  </xdr:oneCellAnchor>
  <xdr:oneCellAnchor>
    <xdr:from>
      <xdr:col>12</xdr:col>
      <xdr:colOff>682625</xdr:colOff>
      <xdr:row>438</xdr:row>
      <xdr:rowOff>85725</xdr:rowOff>
    </xdr:from>
    <xdr:ext cx="5768975" cy="2305050"/>
    <xdr:graphicFrame macro="">
      <xdr:nvGraphicFramePr>
        <xdr:cNvPr id="25" name="Chart 24" title="Chart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 fLocksWithSheet="0"/>
  </xdr:oneCellAnchor>
  <xdr:oneCellAnchor>
    <xdr:from>
      <xdr:col>12</xdr:col>
      <xdr:colOff>660400</xdr:colOff>
      <xdr:row>494</xdr:row>
      <xdr:rowOff>117475</xdr:rowOff>
    </xdr:from>
    <xdr:ext cx="5854700" cy="2305050"/>
    <xdr:graphicFrame macro="">
      <xdr:nvGraphicFramePr>
        <xdr:cNvPr id="26" name="Chart 25" title="Chart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 fLocksWithSheet="0"/>
  </xdr:oneCellAnchor>
  <xdr:oneCellAnchor>
    <xdr:from>
      <xdr:col>12</xdr:col>
      <xdr:colOff>495300</xdr:colOff>
      <xdr:row>701</xdr:row>
      <xdr:rowOff>101600</xdr:rowOff>
    </xdr:from>
    <xdr:ext cx="6057900" cy="2305050"/>
    <xdr:graphicFrame macro="">
      <xdr:nvGraphicFramePr>
        <xdr:cNvPr id="27" name="Chart 26" title="Chart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 fLocksWithSheet="0"/>
  </xdr:oneCellAnchor>
  <xdr:oneCellAnchor>
    <xdr:from>
      <xdr:col>12</xdr:col>
      <xdr:colOff>536575</xdr:colOff>
      <xdr:row>670</xdr:row>
      <xdr:rowOff>19050</xdr:rowOff>
    </xdr:from>
    <xdr:ext cx="5965825" cy="2305050"/>
    <xdr:graphicFrame macro="">
      <xdr:nvGraphicFramePr>
        <xdr:cNvPr id="28" name="Chart 27" title="Chart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 fLocksWithSheet="0"/>
  </xdr:oneCellAnchor>
  <xdr:oneCellAnchor>
    <xdr:from>
      <xdr:col>12</xdr:col>
      <xdr:colOff>574675</xdr:colOff>
      <xdr:row>762</xdr:row>
      <xdr:rowOff>117475</xdr:rowOff>
    </xdr:from>
    <xdr:ext cx="5902325" cy="2305050"/>
    <xdr:graphicFrame macro="">
      <xdr:nvGraphicFramePr>
        <xdr:cNvPr id="29" name="Chart 28" title="Chart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 fLocksWithSheet="0"/>
  </xdr:oneCellAnchor>
  <xdr:oneCellAnchor>
    <xdr:from>
      <xdr:col>12</xdr:col>
      <xdr:colOff>574675</xdr:colOff>
      <xdr:row>792</xdr:row>
      <xdr:rowOff>66675</xdr:rowOff>
    </xdr:from>
    <xdr:ext cx="5991225" cy="2305050"/>
    <xdr:graphicFrame macro="">
      <xdr:nvGraphicFramePr>
        <xdr:cNvPr id="30" name="Chart 29" title="Chart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 fLocksWithSheet="0"/>
  </xdr:oneCellAnchor>
  <xdr:oneCellAnchor>
    <xdr:from>
      <xdr:col>12</xdr:col>
      <xdr:colOff>574675</xdr:colOff>
      <xdr:row>822</xdr:row>
      <xdr:rowOff>168275</xdr:rowOff>
    </xdr:from>
    <xdr:ext cx="5902325" cy="2305050"/>
    <xdr:graphicFrame macro="">
      <xdr:nvGraphicFramePr>
        <xdr:cNvPr id="31" name="Chart 30" title="Chart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 fLocksWithSheet="0"/>
  </xdr:oneCellAnchor>
  <xdr:oneCellAnchor>
    <xdr:from>
      <xdr:col>12</xdr:col>
      <xdr:colOff>561975</xdr:colOff>
      <xdr:row>854</xdr:row>
      <xdr:rowOff>171450</xdr:rowOff>
    </xdr:from>
    <xdr:ext cx="6003925" cy="2305050"/>
    <xdr:graphicFrame macro="">
      <xdr:nvGraphicFramePr>
        <xdr:cNvPr id="32" name="Chart 31" title="Chart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 fLocksWithSheet="0"/>
  </xdr:oneCellAnchor>
  <xdr:oneCellAnchor>
    <xdr:from>
      <xdr:col>12</xdr:col>
      <xdr:colOff>546100</xdr:colOff>
      <xdr:row>885</xdr:row>
      <xdr:rowOff>187325</xdr:rowOff>
    </xdr:from>
    <xdr:ext cx="6045200" cy="2305050"/>
    <xdr:graphicFrame macro="">
      <xdr:nvGraphicFramePr>
        <xdr:cNvPr id="33" name="Chart 32" title="Chart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 fLocksWithSheet="0"/>
  </xdr:oneCellAnchor>
  <xdr:oneCellAnchor>
    <xdr:from>
      <xdr:col>12</xdr:col>
      <xdr:colOff>590550</xdr:colOff>
      <xdr:row>910</xdr:row>
      <xdr:rowOff>130175</xdr:rowOff>
    </xdr:from>
    <xdr:ext cx="5975350" cy="2305050"/>
    <xdr:graphicFrame macro="">
      <xdr:nvGraphicFramePr>
        <xdr:cNvPr id="34" name="Chart 33" title="Chart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censo2010.ibge.gov.br/sinopse/index.php?uf=12&amp;dados=0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D219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4.5" defaultRowHeight="15.75" customHeight="1"/>
  <cols>
    <col min="1" max="3" width="28.83203125" customWidth="1"/>
    <col min="4" max="4" width="36.1640625" customWidth="1"/>
  </cols>
  <sheetData>
    <row r="1" spans="1:4" ht="15.75" customHeight="1">
      <c r="A1" s="1" t="s">
        <v>0</v>
      </c>
      <c r="B1" s="2" t="s">
        <v>1</v>
      </c>
      <c r="C1" s="3" t="s">
        <v>2</v>
      </c>
      <c r="D1" s="4" t="s">
        <v>3</v>
      </c>
    </row>
    <row r="2" spans="1:4" ht="17">
      <c r="A2" s="5" t="s">
        <v>4</v>
      </c>
      <c r="B2" s="6" t="s">
        <v>5</v>
      </c>
      <c r="C2" s="5" t="s">
        <v>4</v>
      </c>
      <c r="D2" s="7" t="s">
        <v>6</v>
      </c>
    </row>
    <row r="3" spans="1:4" ht="17">
      <c r="A3" s="5" t="s">
        <v>7</v>
      </c>
      <c r="B3" s="6" t="s">
        <v>8</v>
      </c>
      <c r="C3" s="5" t="s">
        <v>7</v>
      </c>
      <c r="D3" s="7" t="s">
        <v>9</v>
      </c>
    </row>
    <row r="4" spans="1:4" ht="17">
      <c r="A4" s="5" t="s">
        <v>10</v>
      </c>
      <c r="B4" s="6" t="s">
        <v>11</v>
      </c>
      <c r="C4" s="5" t="s">
        <v>10</v>
      </c>
      <c r="D4" s="7" t="s">
        <v>12</v>
      </c>
    </row>
    <row r="5" spans="1:4" ht="17">
      <c r="A5" s="5" t="s">
        <v>13</v>
      </c>
      <c r="B5" s="6" t="s">
        <v>14</v>
      </c>
      <c r="C5" s="5" t="s">
        <v>13</v>
      </c>
      <c r="D5" s="7" t="s">
        <v>15</v>
      </c>
    </row>
    <row r="6" spans="1:4" ht="17">
      <c r="A6" s="5" t="s">
        <v>16</v>
      </c>
      <c r="B6" s="6" t="s">
        <v>17</v>
      </c>
      <c r="C6" s="5" t="s">
        <v>16</v>
      </c>
      <c r="D6" s="7" t="s">
        <v>18</v>
      </c>
    </row>
    <row r="7" spans="1:4" ht="17">
      <c r="A7" s="5" t="s">
        <v>19</v>
      </c>
      <c r="B7" s="6" t="s">
        <v>20</v>
      </c>
      <c r="C7" s="5" t="s">
        <v>19</v>
      </c>
      <c r="D7" s="7" t="s">
        <v>21</v>
      </c>
    </row>
    <row r="8" spans="1:4" ht="17">
      <c r="A8" s="5" t="s">
        <v>22</v>
      </c>
      <c r="B8" s="6" t="s">
        <v>23</v>
      </c>
      <c r="C8" s="5" t="s">
        <v>22</v>
      </c>
      <c r="D8" s="7" t="s">
        <v>24</v>
      </c>
    </row>
    <row r="9" spans="1:4" ht="17">
      <c r="A9" s="5" t="s">
        <v>25</v>
      </c>
      <c r="B9" s="6" t="s">
        <v>26</v>
      </c>
      <c r="C9" s="5" t="s">
        <v>25</v>
      </c>
      <c r="D9" s="7" t="s">
        <v>27</v>
      </c>
    </row>
    <row r="10" spans="1:4" ht="17">
      <c r="A10" s="5" t="s">
        <v>28</v>
      </c>
      <c r="B10" s="6" t="s">
        <v>29</v>
      </c>
      <c r="C10" s="5" t="s">
        <v>28</v>
      </c>
      <c r="D10" s="7" t="s">
        <v>30</v>
      </c>
    </row>
    <row r="11" spans="1:4" ht="17">
      <c r="A11" s="5" t="s">
        <v>31</v>
      </c>
      <c r="B11" s="6" t="s">
        <v>32</v>
      </c>
      <c r="C11" s="5" t="s">
        <v>31</v>
      </c>
      <c r="D11" s="7" t="s">
        <v>33</v>
      </c>
    </row>
    <row r="12" spans="1:4" ht="17">
      <c r="A12" s="5" t="s">
        <v>34</v>
      </c>
      <c r="B12" s="6" t="s">
        <v>35</v>
      </c>
      <c r="C12" s="5" t="s">
        <v>34</v>
      </c>
      <c r="D12" s="7" t="s">
        <v>36</v>
      </c>
    </row>
    <row r="13" spans="1:4" ht="17">
      <c r="A13" s="5" t="s">
        <v>37</v>
      </c>
      <c r="B13" s="6" t="s">
        <v>38</v>
      </c>
      <c r="C13" s="5" t="s">
        <v>37</v>
      </c>
      <c r="D13" s="7" t="s">
        <v>39</v>
      </c>
    </row>
    <row r="14" spans="1:4" ht="17">
      <c r="A14" s="5" t="s">
        <v>40</v>
      </c>
      <c r="B14" s="6" t="s">
        <v>41</v>
      </c>
      <c r="C14" s="5" t="s">
        <v>40</v>
      </c>
      <c r="D14" s="7" t="s">
        <v>42</v>
      </c>
    </row>
    <row r="15" spans="1:4" ht="17">
      <c r="A15" s="5" t="s">
        <v>43</v>
      </c>
      <c r="B15" s="6" t="s">
        <v>44</v>
      </c>
      <c r="C15" s="5" t="s">
        <v>43</v>
      </c>
      <c r="D15" s="7" t="s">
        <v>45</v>
      </c>
    </row>
    <row r="16" spans="1:4" ht="17">
      <c r="A16" s="5" t="s">
        <v>46</v>
      </c>
      <c r="B16" s="6" t="s">
        <v>47</v>
      </c>
      <c r="C16" s="5" t="s">
        <v>46</v>
      </c>
      <c r="D16" s="7" t="s">
        <v>48</v>
      </c>
    </row>
    <row r="17" spans="1:4" ht="17">
      <c r="A17" s="5" t="s">
        <v>49</v>
      </c>
      <c r="B17" s="6" t="s">
        <v>50</v>
      </c>
      <c r="C17" s="5" t="s">
        <v>49</v>
      </c>
      <c r="D17" s="7" t="s">
        <v>51</v>
      </c>
    </row>
    <row r="18" spans="1:4" ht="17">
      <c r="A18" s="5" t="s">
        <v>52</v>
      </c>
      <c r="B18" s="6" t="s">
        <v>53</v>
      </c>
      <c r="C18" s="5" t="s">
        <v>54</v>
      </c>
      <c r="D18" s="7" t="s">
        <v>55</v>
      </c>
    </row>
    <row r="19" spans="1:4" ht="17">
      <c r="A19" s="5" t="s">
        <v>56</v>
      </c>
      <c r="B19" s="6" t="s">
        <v>57</v>
      </c>
      <c r="C19" s="5" t="s">
        <v>58</v>
      </c>
      <c r="D19" s="7" t="s">
        <v>59</v>
      </c>
    </row>
    <row r="20" spans="1:4" ht="17">
      <c r="A20" s="5" t="s">
        <v>60</v>
      </c>
      <c r="B20" s="6" t="s">
        <v>61</v>
      </c>
      <c r="C20" s="5" t="s">
        <v>62</v>
      </c>
      <c r="D20" s="7" t="s">
        <v>63</v>
      </c>
    </row>
    <row r="21" spans="1:4" ht="17">
      <c r="A21" s="5" t="s">
        <v>64</v>
      </c>
      <c r="B21" s="6" t="s">
        <v>65</v>
      </c>
      <c r="C21" s="5" t="s">
        <v>66</v>
      </c>
      <c r="D21" s="7" t="s">
        <v>67</v>
      </c>
    </row>
    <row r="22" spans="1:4" ht="17">
      <c r="A22" s="5" t="s">
        <v>68</v>
      </c>
      <c r="B22" s="6" t="s">
        <v>69</v>
      </c>
      <c r="C22" s="5" t="s">
        <v>70</v>
      </c>
      <c r="D22" s="7" t="s">
        <v>71</v>
      </c>
    </row>
    <row r="23" spans="1:4" ht="17">
      <c r="A23" s="5" t="s">
        <v>72</v>
      </c>
      <c r="B23" s="6" t="s">
        <v>73</v>
      </c>
      <c r="C23" s="5" t="s">
        <v>74</v>
      </c>
      <c r="D23" s="7" t="s">
        <v>75</v>
      </c>
    </row>
    <row r="24" spans="1:4" ht="17">
      <c r="A24" s="5" t="s">
        <v>76</v>
      </c>
      <c r="B24" s="6" t="s">
        <v>77</v>
      </c>
      <c r="C24" s="5" t="s">
        <v>78</v>
      </c>
      <c r="D24" s="7" t="s">
        <v>79</v>
      </c>
    </row>
    <row r="25" spans="1:4" ht="17">
      <c r="A25" s="5" t="s">
        <v>80</v>
      </c>
      <c r="B25" s="6" t="s">
        <v>81</v>
      </c>
      <c r="C25" s="5" t="s">
        <v>82</v>
      </c>
      <c r="D25" s="7" t="s">
        <v>83</v>
      </c>
    </row>
    <row r="26" spans="1:4" ht="17">
      <c r="A26" s="5" t="s">
        <v>84</v>
      </c>
      <c r="B26" s="8" t="s">
        <v>85</v>
      </c>
      <c r="C26" s="5" t="s">
        <v>86</v>
      </c>
      <c r="D26" s="7" t="s">
        <v>87</v>
      </c>
    </row>
    <row r="27" spans="1:4" ht="17">
      <c r="A27" s="5" t="s">
        <v>88</v>
      </c>
      <c r="B27" s="6" t="s">
        <v>89</v>
      </c>
      <c r="C27" s="5" t="s">
        <v>90</v>
      </c>
      <c r="D27" s="7" t="s">
        <v>91</v>
      </c>
    </row>
    <row r="28" spans="1:4" ht="17">
      <c r="A28" s="5" t="s">
        <v>91</v>
      </c>
      <c r="B28" s="6" t="s">
        <v>92</v>
      </c>
      <c r="C28" s="5" t="s">
        <v>93</v>
      </c>
      <c r="D28" s="7" t="s">
        <v>88</v>
      </c>
    </row>
    <row r="29" spans="1:4" ht="17">
      <c r="A29" s="5" t="s">
        <v>87</v>
      </c>
      <c r="B29" s="6" t="s">
        <v>94</v>
      </c>
      <c r="C29" s="5" t="s">
        <v>95</v>
      </c>
      <c r="D29" s="7" t="s">
        <v>80</v>
      </c>
    </row>
    <row r="30" spans="1:4" ht="17">
      <c r="A30" s="5" t="s">
        <v>83</v>
      </c>
      <c r="B30" s="6" t="s">
        <v>96</v>
      </c>
      <c r="C30" s="5" t="s">
        <v>97</v>
      </c>
      <c r="D30" s="7" t="s">
        <v>76</v>
      </c>
    </row>
    <row r="31" spans="1:4" ht="17">
      <c r="A31" s="9" t="s">
        <v>98</v>
      </c>
      <c r="B31" s="6" t="s">
        <v>99</v>
      </c>
      <c r="C31" s="5" t="s">
        <v>100</v>
      </c>
      <c r="D31" s="7" t="s">
        <v>72</v>
      </c>
    </row>
    <row r="32" spans="1:4" ht="17">
      <c r="A32" s="5" t="s">
        <v>79</v>
      </c>
      <c r="B32" s="6" t="s">
        <v>101</v>
      </c>
      <c r="C32" s="5" t="s">
        <v>102</v>
      </c>
      <c r="D32" s="7" t="s">
        <v>68</v>
      </c>
    </row>
    <row r="33" spans="1:4" ht="17">
      <c r="A33" s="10" t="s">
        <v>75</v>
      </c>
      <c r="B33" s="6" t="s">
        <v>103</v>
      </c>
      <c r="C33" s="5" t="s">
        <v>104</v>
      </c>
      <c r="D33" s="7" t="s">
        <v>64</v>
      </c>
    </row>
    <row r="34" spans="1:4" ht="17">
      <c r="A34" s="5" t="s">
        <v>71</v>
      </c>
      <c r="B34" s="6" t="s">
        <v>105</v>
      </c>
      <c r="C34" s="5" t="s">
        <v>106</v>
      </c>
      <c r="D34" s="7" t="s">
        <v>56</v>
      </c>
    </row>
    <row r="35" spans="1:4" ht="17">
      <c r="A35" s="5" t="s">
        <v>67</v>
      </c>
      <c r="B35" s="6" t="s">
        <v>107</v>
      </c>
      <c r="C35" s="5" t="s">
        <v>108</v>
      </c>
      <c r="D35" s="7" t="s">
        <v>109</v>
      </c>
    </row>
    <row r="36" spans="1:4" ht="17">
      <c r="A36" s="5" t="s">
        <v>63</v>
      </c>
      <c r="B36" s="6" t="s">
        <v>110</v>
      </c>
      <c r="C36" s="5" t="s">
        <v>111</v>
      </c>
      <c r="D36" s="7" t="s">
        <v>112</v>
      </c>
    </row>
    <row r="37" spans="1:4" ht="17">
      <c r="A37" s="5" t="s">
        <v>36</v>
      </c>
      <c r="B37" s="6" t="s">
        <v>113</v>
      </c>
      <c r="C37" s="5" t="s">
        <v>112</v>
      </c>
      <c r="D37" s="7" t="s">
        <v>106</v>
      </c>
    </row>
    <row r="38" spans="1:4" ht="17">
      <c r="A38" s="5" t="s">
        <v>33</v>
      </c>
      <c r="B38" s="6" t="s">
        <v>114</v>
      </c>
      <c r="C38" s="5" t="s">
        <v>109</v>
      </c>
      <c r="D38" s="11" t="s">
        <v>115</v>
      </c>
    </row>
    <row r="39" spans="1:4" ht="17">
      <c r="A39" s="5" t="s">
        <v>30</v>
      </c>
      <c r="B39" s="6" t="s">
        <v>116</v>
      </c>
      <c r="C39" s="5" t="s">
        <v>52</v>
      </c>
      <c r="D39" s="11" t="s">
        <v>102</v>
      </c>
    </row>
    <row r="40" spans="1:4" ht="17">
      <c r="A40" s="5" t="s">
        <v>117</v>
      </c>
      <c r="B40" s="6" t="s">
        <v>110</v>
      </c>
      <c r="C40" s="5" t="s">
        <v>56</v>
      </c>
      <c r="D40" s="7" t="s">
        <v>100</v>
      </c>
    </row>
    <row r="41" spans="1:4" ht="17">
      <c r="A41" s="5" t="s">
        <v>118</v>
      </c>
      <c r="B41" s="6" t="s">
        <v>119</v>
      </c>
      <c r="C41" s="5" t="s">
        <v>60</v>
      </c>
      <c r="D41" s="7" t="s">
        <v>120</v>
      </c>
    </row>
    <row r="42" spans="1:4" ht="17">
      <c r="A42" s="5" t="s">
        <v>27</v>
      </c>
      <c r="B42" s="6" t="s">
        <v>121</v>
      </c>
      <c r="C42" s="5" t="s">
        <v>64</v>
      </c>
      <c r="D42" s="7" t="s">
        <v>93</v>
      </c>
    </row>
    <row r="43" spans="1:4" ht="17">
      <c r="A43" s="5" t="s">
        <v>21</v>
      </c>
      <c r="B43" s="6" t="s">
        <v>122</v>
      </c>
      <c r="C43" s="5" t="s">
        <v>68</v>
      </c>
      <c r="D43" s="7" t="s">
        <v>90</v>
      </c>
    </row>
    <row r="44" spans="1:4" ht="17">
      <c r="A44" s="5" t="s">
        <v>18</v>
      </c>
      <c r="B44" s="6" t="s">
        <v>123</v>
      </c>
      <c r="C44" s="5" t="s">
        <v>72</v>
      </c>
      <c r="D44" s="7" t="s">
        <v>86</v>
      </c>
    </row>
    <row r="45" spans="1:4" ht="17">
      <c r="A45" s="5" t="s">
        <v>15</v>
      </c>
      <c r="B45" s="6" t="s">
        <v>124</v>
      </c>
      <c r="C45" s="5" t="s">
        <v>76</v>
      </c>
      <c r="D45" s="7" t="s">
        <v>82</v>
      </c>
    </row>
    <row r="46" spans="1:4" ht="17">
      <c r="A46" s="5" t="s">
        <v>12</v>
      </c>
      <c r="B46" s="6" t="s">
        <v>125</v>
      </c>
      <c r="C46" s="5" t="s">
        <v>80</v>
      </c>
      <c r="D46" s="7" t="s">
        <v>78</v>
      </c>
    </row>
    <row r="47" spans="1:4" ht="17">
      <c r="A47" s="5" t="s">
        <v>9</v>
      </c>
      <c r="B47" s="6" t="s">
        <v>126</v>
      </c>
      <c r="C47" s="5" t="s">
        <v>84</v>
      </c>
      <c r="D47" s="7" t="s">
        <v>70</v>
      </c>
    </row>
    <row r="48" spans="1:4" ht="17">
      <c r="A48" s="5" t="s">
        <v>6</v>
      </c>
      <c r="B48" s="6" t="s">
        <v>127</v>
      </c>
      <c r="C48" s="9" t="s">
        <v>88</v>
      </c>
      <c r="D48" s="7" t="s">
        <v>66</v>
      </c>
    </row>
    <row r="49" spans="1:4" ht="17">
      <c r="A49" s="5" t="s">
        <v>128</v>
      </c>
      <c r="B49" s="6" t="s">
        <v>129</v>
      </c>
      <c r="C49" s="9" t="s">
        <v>91</v>
      </c>
      <c r="D49" s="7" t="s">
        <v>62</v>
      </c>
    </row>
    <row r="50" spans="1:4" ht="17">
      <c r="A50" s="5" t="s">
        <v>130</v>
      </c>
      <c r="B50" s="6" t="s">
        <v>131</v>
      </c>
      <c r="C50" s="9" t="s">
        <v>87</v>
      </c>
      <c r="D50" s="7" t="s">
        <v>58</v>
      </c>
    </row>
    <row r="51" spans="1:4" ht="17">
      <c r="A51" s="5" t="s">
        <v>132</v>
      </c>
      <c r="B51" s="6" t="s">
        <v>133</v>
      </c>
      <c r="C51" s="9" t="s">
        <v>83</v>
      </c>
      <c r="D51" s="7" t="s">
        <v>54</v>
      </c>
    </row>
    <row r="52" spans="1:4" ht="17">
      <c r="A52" s="5" t="s">
        <v>134</v>
      </c>
      <c r="B52" s="6" t="s">
        <v>135</v>
      </c>
      <c r="C52" s="9" t="s">
        <v>98</v>
      </c>
      <c r="D52" s="7" t="s">
        <v>43</v>
      </c>
    </row>
    <row r="53" spans="1:4" ht="17">
      <c r="A53" s="5" t="s">
        <v>136</v>
      </c>
      <c r="B53" s="6" t="s">
        <v>137</v>
      </c>
      <c r="C53" s="9" t="s">
        <v>79</v>
      </c>
      <c r="D53" s="7" t="s">
        <v>40</v>
      </c>
    </row>
    <row r="54" spans="1:4" ht="17">
      <c r="A54" s="5" t="s">
        <v>138</v>
      </c>
      <c r="B54" s="6" t="s">
        <v>139</v>
      </c>
      <c r="C54" s="12" t="s">
        <v>75</v>
      </c>
      <c r="D54" s="7" t="s">
        <v>37</v>
      </c>
    </row>
    <row r="55" spans="1:4" ht="17">
      <c r="A55" s="5" t="s">
        <v>140</v>
      </c>
      <c r="B55" s="6" t="s">
        <v>141</v>
      </c>
      <c r="C55" s="9" t="s">
        <v>71</v>
      </c>
      <c r="D55" s="7" t="s">
        <v>142</v>
      </c>
    </row>
    <row r="56" spans="1:4" ht="17">
      <c r="A56" s="5" t="s">
        <v>143</v>
      </c>
      <c r="B56" s="6" t="s">
        <v>144</v>
      </c>
      <c r="C56" s="9" t="s">
        <v>67</v>
      </c>
      <c r="D56" s="7" t="s">
        <v>145</v>
      </c>
    </row>
    <row r="57" spans="1:4" ht="17">
      <c r="A57" s="5" t="s">
        <v>146</v>
      </c>
      <c r="B57" s="6" t="s">
        <v>147</v>
      </c>
      <c r="C57" s="9" t="s">
        <v>63</v>
      </c>
      <c r="D57" s="7" t="s">
        <v>148</v>
      </c>
    </row>
    <row r="58" spans="1:4" ht="17">
      <c r="A58" s="5" t="s">
        <v>149</v>
      </c>
      <c r="B58" s="6" t="s">
        <v>150</v>
      </c>
      <c r="C58" s="9" t="s">
        <v>36</v>
      </c>
      <c r="D58" s="7" t="s">
        <v>151</v>
      </c>
    </row>
    <row r="59" spans="1:4" ht="17">
      <c r="A59" s="5" t="s">
        <v>152</v>
      </c>
      <c r="B59" s="6" t="s">
        <v>153</v>
      </c>
      <c r="C59" s="9" t="s">
        <v>33</v>
      </c>
      <c r="D59" s="7" t="s">
        <v>154</v>
      </c>
    </row>
    <row r="60" spans="1:4" ht="17">
      <c r="A60" s="5" t="s">
        <v>155</v>
      </c>
      <c r="B60" s="6" t="s">
        <v>156</v>
      </c>
      <c r="C60" s="9" t="s">
        <v>30</v>
      </c>
      <c r="D60" s="7" t="s">
        <v>157</v>
      </c>
    </row>
    <row r="61" spans="1:4" ht="17">
      <c r="A61" s="5" t="s">
        <v>158</v>
      </c>
      <c r="B61" s="6" t="s">
        <v>159</v>
      </c>
      <c r="C61" s="9" t="s">
        <v>117</v>
      </c>
      <c r="D61" s="7" t="s">
        <v>160</v>
      </c>
    </row>
    <row r="62" spans="1:4" ht="17">
      <c r="A62" s="5" t="s">
        <v>161</v>
      </c>
      <c r="B62" s="6" t="s">
        <v>162</v>
      </c>
      <c r="C62" s="9" t="s">
        <v>27</v>
      </c>
      <c r="D62" s="7" t="s">
        <v>163</v>
      </c>
    </row>
    <row r="63" spans="1:4" ht="17">
      <c r="A63" s="5" t="s">
        <v>164</v>
      </c>
      <c r="B63" s="6" t="s">
        <v>165</v>
      </c>
      <c r="C63" s="9" t="s">
        <v>21</v>
      </c>
      <c r="D63" s="7" t="s">
        <v>166</v>
      </c>
    </row>
    <row r="64" spans="1:4" ht="17">
      <c r="A64" s="5" t="s">
        <v>167</v>
      </c>
      <c r="B64" s="6" t="s">
        <v>168</v>
      </c>
      <c r="C64" s="9" t="s">
        <v>18</v>
      </c>
      <c r="D64" s="7" t="s">
        <v>169</v>
      </c>
    </row>
    <row r="65" spans="1:4" ht="17">
      <c r="A65" s="5" t="s">
        <v>170</v>
      </c>
      <c r="B65" s="6" t="s">
        <v>171</v>
      </c>
      <c r="C65" s="9" t="s">
        <v>15</v>
      </c>
      <c r="D65" s="7" t="s">
        <v>172</v>
      </c>
    </row>
    <row r="66" spans="1:4" ht="17">
      <c r="A66" s="5" t="s">
        <v>173</v>
      </c>
      <c r="B66" s="6" t="s">
        <v>174</v>
      </c>
      <c r="C66" s="9" t="s">
        <v>12</v>
      </c>
      <c r="D66" s="7" t="s">
        <v>175</v>
      </c>
    </row>
    <row r="67" spans="1:4" ht="17">
      <c r="A67" s="5" t="s">
        <v>176</v>
      </c>
      <c r="B67" s="6" t="s">
        <v>177</v>
      </c>
      <c r="C67" s="9" t="s">
        <v>9</v>
      </c>
      <c r="D67" s="7" t="s">
        <v>178</v>
      </c>
    </row>
    <row r="68" spans="1:4" ht="17">
      <c r="A68" s="5" t="s">
        <v>179</v>
      </c>
      <c r="B68" s="6" t="s">
        <v>180</v>
      </c>
      <c r="C68" s="9" t="s">
        <v>6</v>
      </c>
      <c r="D68" s="7" t="s">
        <v>181</v>
      </c>
    </row>
    <row r="69" spans="1:4" ht="17">
      <c r="A69" s="5" t="s">
        <v>93</v>
      </c>
      <c r="B69" s="6" t="s">
        <v>32</v>
      </c>
      <c r="D69" s="7" t="s">
        <v>182</v>
      </c>
    </row>
    <row r="70" spans="1:4" ht="17">
      <c r="A70" s="5" t="s">
        <v>100</v>
      </c>
      <c r="B70" s="6" t="s">
        <v>183</v>
      </c>
      <c r="D70" s="7" t="s">
        <v>184</v>
      </c>
    </row>
    <row r="71" spans="1:4" ht="17">
      <c r="A71" s="5" t="s">
        <v>106</v>
      </c>
      <c r="B71" s="6" t="s">
        <v>185</v>
      </c>
      <c r="D71" s="7" t="s">
        <v>186</v>
      </c>
    </row>
    <row r="72" spans="1:4" ht="17">
      <c r="A72" s="5" t="s">
        <v>97</v>
      </c>
      <c r="B72" s="6" t="s">
        <v>187</v>
      </c>
      <c r="D72" s="7" t="s">
        <v>188</v>
      </c>
    </row>
    <row r="73" spans="1:4" ht="17">
      <c r="A73" s="5" t="s">
        <v>111</v>
      </c>
      <c r="B73" s="6" t="s">
        <v>73</v>
      </c>
      <c r="D73" s="7" t="s">
        <v>189</v>
      </c>
    </row>
    <row r="74" spans="1:4" ht="17">
      <c r="A74" s="5" t="s">
        <v>70</v>
      </c>
      <c r="B74" s="6" t="s">
        <v>190</v>
      </c>
      <c r="D74" s="7" t="s">
        <v>191</v>
      </c>
    </row>
    <row r="75" spans="1:4" ht="17">
      <c r="A75" s="5" t="s">
        <v>104</v>
      </c>
      <c r="B75" s="6" t="s">
        <v>192</v>
      </c>
      <c r="D75" s="7" t="s">
        <v>193</v>
      </c>
    </row>
    <row r="76" spans="1:4" ht="17">
      <c r="A76" s="5" t="s">
        <v>78</v>
      </c>
      <c r="B76" s="6" t="s">
        <v>194</v>
      </c>
      <c r="D76" s="7" t="s">
        <v>195</v>
      </c>
    </row>
    <row r="77" spans="1:4" ht="17">
      <c r="A77" s="5" t="s">
        <v>109</v>
      </c>
      <c r="B77" s="6" t="s">
        <v>196</v>
      </c>
      <c r="D77" s="7" t="s">
        <v>197</v>
      </c>
    </row>
    <row r="78" spans="1:4" ht="17">
      <c r="A78" s="5" t="s">
        <v>82</v>
      </c>
      <c r="B78" s="6" t="s">
        <v>81</v>
      </c>
      <c r="D78" s="7" t="s">
        <v>198</v>
      </c>
    </row>
    <row r="79" spans="1:4" ht="17">
      <c r="A79" s="5" t="s">
        <v>58</v>
      </c>
      <c r="B79" s="6" t="s">
        <v>199</v>
      </c>
      <c r="D79" s="7" t="s">
        <v>200</v>
      </c>
    </row>
    <row r="80" spans="1:4" ht="17">
      <c r="A80" s="5" t="s">
        <v>90</v>
      </c>
      <c r="B80" s="6" t="s">
        <v>201</v>
      </c>
      <c r="D80" s="7" t="s">
        <v>202</v>
      </c>
    </row>
    <row r="81" spans="1:4" ht="17">
      <c r="A81" s="5" t="s">
        <v>108</v>
      </c>
      <c r="B81" s="6" t="s">
        <v>203</v>
      </c>
      <c r="D81" s="7" t="s">
        <v>31</v>
      </c>
    </row>
    <row r="82" spans="1:4" ht="17">
      <c r="A82" s="5" t="s">
        <v>74</v>
      </c>
      <c r="B82" s="6" t="s">
        <v>204</v>
      </c>
      <c r="D82" s="7" t="s">
        <v>28</v>
      </c>
    </row>
    <row r="83" spans="1:4" ht="17">
      <c r="A83" s="5" t="s">
        <v>95</v>
      </c>
      <c r="B83" s="6" t="s">
        <v>205</v>
      </c>
      <c r="D83" s="7" t="s">
        <v>206</v>
      </c>
    </row>
    <row r="84" spans="1:4" ht="17">
      <c r="A84" s="5" t="s">
        <v>54</v>
      </c>
      <c r="B84" s="6" t="s">
        <v>207</v>
      </c>
      <c r="D84" s="7" t="s">
        <v>19</v>
      </c>
    </row>
    <row r="85" spans="1:4" ht="17">
      <c r="A85" s="5" t="s">
        <v>66</v>
      </c>
      <c r="B85" s="6" t="s">
        <v>208</v>
      </c>
      <c r="D85" s="7" t="s">
        <v>16</v>
      </c>
    </row>
    <row r="86" spans="1:4" ht="17">
      <c r="A86" s="5" t="s">
        <v>102</v>
      </c>
      <c r="B86" s="6" t="s">
        <v>209</v>
      </c>
      <c r="D86" s="7" t="s">
        <v>13</v>
      </c>
    </row>
    <row r="87" spans="1:4" ht="17">
      <c r="A87" s="5" t="s">
        <v>62</v>
      </c>
      <c r="B87" s="6" t="s">
        <v>210</v>
      </c>
      <c r="D87" s="7" t="s">
        <v>10</v>
      </c>
    </row>
    <row r="88" spans="1:4" ht="17">
      <c r="A88" s="5" t="s">
        <v>112</v>
      </c>
      <c r="B88" s="6" t="s">
        <v>211</v>
      </c>
      <c r="D88" s="7" t="s">
        <v>212</v>
      </c>
    </row>
    <row r="89" spans="1:4" ht="16">
      <c r="A89" s="5" t="s">
        <v>86</v>
      </c>
      <c r="B89" s="6" t="s">
        <v>213</v>
      </c>
      <c r="D89" s="13"/>
    </row>
    <row r="90" spans="1:4" ht="16">
      <c r="A90" s="5" t="s">
        <v>214</v>
      </c>
      <c r="B90" s="6" t="s">
        <v>215</v>
      </c>
      <c r="C90" s="9"/>
      <c r="D90" s="13"/>
    </row>
    <row r="91" spans="1:4" ht="16">
      <c r="A91" s="5" t="s">
        <v>216</v>
      </c>
      <c r="B91" s="6" t="s">
        <v>217</v>
      </c>
      <c r="C91" s="12"/>
    </row>
    <row r="92" spans="1:4" ht="16">
      <c r="A92" s="5" t="s">
        <v>218</v>
      </c>
      <c r="B92" s="6" t="s">
        <v>219</v>
      </c>
      <c r="C92" s="12"/>
    </row>
    <row r="93" spans="1:4" ht="16">
      <c r="A93" s="5" t="s">
        <v>220</v>
      </c>
      <c r="B93" s="6" t="s">
        <v>221</v>
      </c>
      <c r="C93" s="12"/>
    </row>
    <row r="94" spans="1:4" ht="16">
      <c r="A94" s="5" t="s">
        <v>222</v>
      </c>
      <c r="B94" s="6" t="s">
        <v>223</v>
      </c>
      <c r="C94" s="12"/>
    </row>
    <row r="95" spans="1:4" ht="16">
      <c r="A95" s="5" t="s">
        <v>224</v>
      </c>
      <c r="B95" s="6" t="s">
        <v>225</v>
      </c>
      <c r="C95" s="5"/>
    </row>
    <row r="96" spans="1:4" ht="16">
      <c r="A96" s="5" t="s">
        <v>226</v>
      </c>
      <c r="B96" s="6" t="s">
        <v>227</v>
      </c>
      <c r="C96" s="12"/>
    </row>
    <row r="97" spans="1:3" ht="16">
      <c r="A97" s="5" t="s">
        <v>228</v>
      </c>
      <c r="B97" s="6" t="s">
        <v>229</v>
      </c>
      <c r="C97" s="12"/>
    </row>
    <row r="98" spans="1:3" ht="16">
      <c r="A98" s="5" t="s">
        <v>230</v>
      </c>
      <c r="B98" s="6" t="s">
        <v>231</v>
      </c>
      <c r="C98" s="12"/>
    </row>
    <row r="99" spans="1:3" ht="16">
      <c r="A99" s="5" t="s">
        <v>232</v>
      </c>
      <c r="B99" s="6" t="s">
        <v>233</v>
      </c>
      <c r="C99" s="12"/>
    </row>
    <row r="100" spans="1:3" ht="16">
      <c r="A100" s="5" t="s">
        <v>234</v>
      </c>
      <c r="B100" s="6" t="s">
        <v>235</v>
      </c>
      <c r="C100" s="12"/>
    </row>
    <row r="101" spans="1:3" ht="16">
      <c r="A101" s="5" t="s">
        <v>236</v>
      </c>
      <c r="B101" s="6" t="s">
        <v>237</v>
      </c>
      <c r="C101" s="9"/>
    </row>
    <row r="102" spans="1:3" ht="16">
      <c r="A102" s="5" t="s">
        <v>238</v>
      </c>
      <c r="B102" s="6" t="s">
        <v>239</v>
      </c>
      <c r="C102" s="12"/>
    </row>
    <row r="103" spans="1:3" ht="16">
      <c r="A103" s="5" t="s">
        <v>240</v>
      </c>
      <c r="B103" s="6" t="s">
        <v>241</v>
      </c>
      <c r="C103" s="12"/>
    </row>
    <row r="104" spans="1:3" ht="16">
      <c r="A104" s="5" t="s">
        <v>242</v>
      </c>
      <c r="B104" s="6" t="s">
        <v>243</v>
      </c>
      <c r="C104" s="12"/>
    </row>
    <row r="105" spans="1:3" ht="16">
      <c r="A105" s="5" t="s">
        <v>244</v>
      </c>
      <c r="B105" s="6" t="s">
        <v>245</v>
      </c>
      <c r="C105" s="12"/>
    </row>
    <row r="106" spans="1:3" ht="16">
      <c r="A106" s="5" t="s">
        <v>246</v>
      </c>
      <c r="B106" s="6" t="s">
        <v>247</v>
      </c>
      <c r="C106" s="12"/>
    </row>
    <row r="107" spans="1:3" ht="16">
      <c r="A107" s="5" t="s">
        <v>248</v>
      </c>
      <c r="B107" s="6" t="s">
        <v>249</v>
      </c>
      <c r="C107" s="12"/>
    </row>
    <row r="108" spans="1:3" ht="16">
      <c r="A108" s="5" t="s">
        <v>250</v>
      </c>
      <c r="B108" s="6" t="s">
        <v>251</v>
      </c>
      <c r="C108" s="12"/>
    </row>
    <row r="109" spans="1:3" ht="16">
      <c r="A109" s="5" t="s">
        <v>252</v>
      </c>
      <c r="B109" s="6" t="s">
        <v>253</v>
      </c>
      <c r="C109" s="12"/>
    </row>
    <row r="110" spans="1:3" ht="16">
      <c r="A110" s="5" t="s">
        <v>252</v>
      </c>
      <c r="B110" s="6" t="s">
        <v>253</v>
      </c>
      <c r="C110" s="12"/>
    </row>
    <row r="111" spans="1:3" ht="16">
      <c r="A111" s="5" t="s">
        <v>254</v>
      </c>
      <c r="B111" s="6" t="s">
        <v>255</v>
      </c>
      <c r="C111" s="12"/>
    </row>
    <row r="112" spans="1:3" ht="16">
      <c r="A112" s="5" t="s">
        <v>256</v>
      </c>
      <c r="B112" s="6" t="s">
        <v>257</v>
      </c>
      <c r="C112" s="12"/>
    </row>
    <row r="113" spans="1:4" ht="16">
      <c r="A113" s="5" t="s">
        <v>258</v>
      </c>
      <c r="B113" s="6" t="s">
        <v>259</v>
      </c>
      <c r="C113" s="12"/>
    </row>
    <row r="114" spans="1:4" ht="16">
      <c r="A114" s="5" t="s">
        <v>258</v>
      </c>
      <c r="B114" s="6" t="s">
        <v>259</v>
      </c>
      <c r="C114" s="12"/>
    </row>
    <row r="115" spans="1:4" ht="16">
      <c r="A115" s="5" t="s">
        <v>260</v>
      </c>
      <c r="B115" s="6" t="s">
        <v>261</v>
      </c>
      <c r="C115" s="12"/>
    </row>
    <row r="116" spans="1:4" ht="16">
      <c r="A116" s="5" t="s">
        <v>262</v>
      </c>
      <c r="B116" s="6" t="s">
        <v>263</v>
      </c>
      <c r="C116" s="12"/>
    </row>
    <row r="117" spans="1:4" ht="16">
      <c r="A117" s="5" t="s">
        <v>264</v>
      </c>
      <c r="B117" s="6" t="s">
        <v>265</v>
      </c>
      <c r="C117" s="12"/>
    </row>
    <row r="118" spans="1:4" ht="16">
      <c r="A118" s="5" t="s">
        <v>266</v>
      </c>
      <c r="B118" s="6" t="s">
        <v>267</v>
      </c>
      <c r="C118" s="12"/>
    </row>
    <row r="119" spans="1:4" ht="16">
      <c r="A119" s="5" t="s">
        <v>268</v>
      </c>
      <c r="B119" s="6" t="s">
        <v>269</v>
      </c>
      <c r="C119" s="12"/>
    </row>
    <row r="120" spans="1:4" ht="16">
      <c r="A120" s="5" t="s">
        <v>270</v>
      </c>
      <c r="B120" s="6" t="s">
        <v>271</v>
      </c>
      <c r="C120" s="12"/>
    </row>
    <row r="121" spans="1:4" ht="16">
      <c r="A121" s="5" t="s">
        <v>272</v>
      </c>
      <c r="B121" s="6" t="s">
        <v>273</v>
      </c>
      <c r="C121" s="12"/>
    </row>
    <row r="122" spans="1:4" ht="16">
      <c r="A122" s="5" t="s">
        <v>274</v>
      </c>
      <c r="B122" s="6" t="s">
        <v>275</v>
      </c>
      <c r="C122" s="12"/>
    </row>
    <row r="123" spans="1:4" ht="16">
      <c r="A123" s="5" t="s">
        <v>276</v>
      </c>
      <c r="B123" s="6" t="s">
        <v>277</v>
      </c>
      <c r="C123" s="12"/>
    </row>
    <row r="124" spans="1:4" ht="16">
      <c r="A124" s="5" t="s">
        <v>278</v>
      </c>
      <c r="B124" s="6" t="s">
        <v>279</v>
      </c>
      <c r="C124" s="12"/>
    </row>
    <row r="125" spans="1:4" ht="16">
      <c r="A125" s="5" t="s">
        <v>280</v>
      </c>
      <c r="B125" s="6" t="s">
        <v>281</v>
      </c>
      <c r="C125" s="12"/>
      <c r="D125" s="14"/>
    </row>
    <row r="126" spans="1:4" ht="16">
      <c r="A126" s="5" t="s">
        <v>282</v>
      </c>
      <c r="B126" s="6" t="s">
        <v>283</v>
      </c>
      <c r="C126" s="12"/>
      <c r="D126" s="14"/>
    </row>
    <row r="127" spans="1:4" ht="16">
      <c r="A127" s="5" t="s">
        <v>284</v>
      </c>
      <c r="B127" s="6" t="s">
        <v>285</v>
      </c>
      <c r="C127" s="12"/>
      <c r="D127" s="14"/>
    </row>
    <row r="128" spans="1:4" ht="16">
      <c r="A128" s="5" t="s">
        <v>286</v>
      </c>
      <c r="B128" s="6" t="s">
        <v>287</v>
      </c>
      <c r="C128" s="12"/>
      <c r="D128" s="15"/>
    </row>
    <row r="129" spans="1:4" ht="16">
      <c r="A129" s="5" t="s">
        <v>288</v>
      </c>
      <c r="B129" s="6" t="s">
        <v>289</v>
      </c>
      <c r="C129" s="12"/>
      <c r="D129" s="14"/>
    </row>
    <row r="130" spans="1:4" ht="16">
      <c r="A130" s="5" t="s">
        <v>290</v>
      </c>
      <c r="B130" s="6" t="s">
        <v>291</v>
      </c>
      <c r="C130" s="12"/>
      <c r="D130" s="15"/>
    </row>
    <row r="131" spans="1:4" ht="16">
      <c r="A131" s="5" t="s">
        <v>290</v>
      </c>
      <c r="B131" s="6" t="s">
        <v>291</v>
      </c>
      <c r="C131" s="12"/>
      <c r="D131" s="15"/>
    </row>
    <row r="132" spans="1:4" ht="16">
      <c r="A132" s="5" t="s">
        <v>292</v>
      </c>
      <c r="B132" s="6" t="s">
        <v>293</v>
      </c>
      <c r="C132" s="12"/>
      <c r="D132" s="14"/>
    </row>
    <row r="133" spans="1:4" ht="16">
      <c r="A133" s="5" t="s">
        <v>294</v>
      </c>
      <c r="B133" s="6" t="s">
        <v>295</v>
      </c>
      <c r="C133" s="12"/>
      <c r="D133" s="14"/>
    </row>
    <row r="134" spans="1:4" ht="16">
      <c r="A134" s="5" t="s">
        <v>296</v>
      </c>
      <c r="B134" s="6" t="s">
        <v>297</v>
      </c>
      <c r="C134" s="12"/>
      <c r="D134" s="14"/>
    </row>
    <row r="135" spans="1:4" ht="16">
      <c r="A135" s="5" t="s">
        <v>298</v>
      </c>
      <c r="B135" s="6" t="s">
        <v>299</v>
      </c>
      <c r="C135" s="12"/>
      <c r="D135" s="14"/>
    </row>
    <row r="136" spans="1:4" ht="16">
      <c r="A136" s="5" t="s">
        <v>300</v>
      </c>
      <c r="B136" s="6" t="s">
        <v>301</v>
      </c>
      <c r="C136" s="12"/>
      <c r="D136" s="14"/>
    </row>
    <row r="137" spans="1:4" ht="16">
      <c r="A137" s="5" t="s">
        <v>302</v>
      </c>
      <c r="B137" s="6" t="s">
        <v>303</v>
      </c>
      <c r="C137" s="12"/>
      <c r="D137" s="14"/>
    </row>
    <row r="138" spans="1:4" ht="16">
      <c r="A138" s="5" t="s">
        <v>304</v>
      </c>
      <c r="B138" s="6"/>
      <c r="C138" s="12"/>
      <c r="D138" s="14"/>
    </row>
    <row r="139" spans="1:4" ht="16">
      <c r="A139" s="5" t="s">
        <v>305</v>
      </c>
      <c r="B139" s="6"/>
      <c r="C139" s="12"/>
      <c r="D139" s="15"/>
    </row>
    <row r="140" spans="1:4" ht="13">
      <c r="A140" s="16"/>
      <c r="B140" s="16"/>
      <c r="C140" s="12"/>
      <c r="D140" s="15"/>
    </row>
    <row r="141" spans="1:4" ht="13">
      <c r="A141" s="16"/>
      <c r="B141" s="16"/>
      <c r="C141" s="12"/>
      <c r="D141" s="15"/>
    </row>
    <row r="142" spans="1:4" ht="13">
      <c r="A142" s="16"/>
      <c r="B142" s="16"/>
      <c r="C142" s="12"/>
      <c r="D142" s="15"/>
    </row>
    <row r="143" spans="1:4" ht="13">
      <c r="A143" s="16"/>
      <c r="B143" s="16"/>
      <c r="C143" s="12"/>
      <c r="D143" s="15"/>
    </row>
    <row r="144" spans="1:4" ht="13">
      <c r="A144" s="16"/>
      <c r="B144" s="16"/>
      <c r="C144" s="12"/>
      <c r="D144" s="15"/>
    </row>
    <row r="145" spans="1:4" ht="13">
      <c r="A145" s="16"/>
      <c r="B145" s="16"/>
      <c r="C145" s="12"/>
      <c r="D145" s="15"/>
    </row>
    <row r="146" spans="1:4" ht="13">
      <c r="A146" s="16"/>
      <c r="B146" s="16"/>
      <c r="C146" s="12"/>
      <c r="D146" s="15"/>
    </row>
    <row r="147" spans="1:4" ht="13">
      <c r="A147" s="16"/>
      <c r="B147" s="16"/>
      <c r="C147" s="12"/>
      <c r="D147" s="15"/>
    </row>
    <row r="148" spans="1:4" ht="13">
      <c r="A148" s="16"/>
      <c r="B148" s="16"/>
      <c r="C148" s="12"/>
      <c r="D148" s="15"/>
    </row>
    <row r="149" spans="1:4" ht="13">
      <c r="A149" s="16"/>
      <c r="B149" s="16"/>
      <c r="C149" s="12"/>
      <c r="D149" s="15"/>
    </row>
    <row r="150" spans="1:4" ht="13">
      <c r="A150" s="16"/>
      <c r="B150" s="16"/>
      <c r="C150" s="12"/>
      <c r="D150" s="15"/>
    </row>
    <row r="151" spans="1:4" ht="13">
      <c r="A151" s="16"/>
      <c r="B151" s="16"/>
      <c r="C151" s="12"/>
      <c r="D151" s="15"/>
    </row>
    <row r="152" spans="1:4" ht="13">
      <c r="A152" s="16"/>
      <c r="B152" s="16"/>
      <c r="C152" s="12"/>
      <c r="D152" s="15"/>
    </row>
    <row r="153" spans="1:4" ht="13">
      <c r="A153" s="16"/>
      <c r="B153" s="16"/>
      <c r="C153" s="12"/>
      <c r="D153" s="15"/>
    </row>
    <row r="154" spans="1:4" ht="13">
      <c r="A154" s="16"/>
      <c r="B154" s="16"/>
      <c r="C154" s="12"/>
      <c r="D154" s="15"/>
    </row>
    <row r="155" spans="1:4" ht="13">
      <c r="A155" s="16"/>
      <c r="B155" s="16"/>
      <c r="C155" s="12"/>
      <c r="D155" s="15"/>
    </row>
    <row r="156" spans="1:4" ht="13">
      <c r="A156" s="16"/>
      <c r="B156" s="16"/>
      <c r="C156" s="12"/>
      <c r="D156" s="15"/>
    </row>
    <row r="157" spans="1:4" ht="13">
      <c r="A157" s="16"/>
      <c r="B157" s="16"/>
      <c r="C157" s="12"/>
      <c r="D157" s="15"/>
    </row>
    <row r="158" spans="1:4" ht="13">
      <c r="A158" s="16"/>
      <c r="B158" s="16"/>
      <c r="C158" s="12"/>
      <c r="D158" s="15"/>
    </row>
    <row r="159" spans="1:4" ht="13">
      <c r="A159" s="16"/>
      <c r="B159" s="16"/>
      <c r="C159" s="12"/>
      <c r="D159" s="15"/>
    </row>
    <row r="160" spans="1:4" ht="13">
      <c r="A160" s="16"/>
      <c r="B160" s="16"/>
      <c r="C160" s="12"/>
      <c r="D160" s="15"/>
    </row>
    <row r="161" spans="1:4" ht="13">
      <c r="A161" s="16"/>
      <c r="B161" s="16"/>
      <c r="C161" s="12"/>
      <c r="D161" s="15"/>
    </row>
    <row r="162" spans="1:4" ht="13">
      <c r="A162" s="16"/>
      <c r="B162" s="16"/>
      <c r="C162" s="12"/>
      <c r="D162" s="15"/>
    </row>
    <row r="163" spans="1:4" ht="13">
      <c r="A163" s="16"/>
      <c r="B163" s="16"/>
      <c r="C163" s="12"/>
      <c r="D163" s="15"/>
    </row>
    <row r="164" spans="1:4" ht="13">
      <c r="A164" s="16"/>
      <c r="B164" s="16"/>
      <c r="C164" s="12"/>
      <c r="D164" s="15"/>
    </row>
    <row r="165" spans="1:4" ht="13">
      <c r="A165" s="16"/>
      <c r="B165" s="16"/>
      <c r="C165" s="12"/>
      <c r="D165" s="15"/>
    </row>
    <row r="166" spans="1:4" ht="13">
      <c r="A166" s="16"/>
      <c r="B166" s="16"/>
      <c r="C166" s="12"/>
      <c r="D166" s="15"/>
    </row>
    <row r="167" spans="1:4" ht="13">
      <c r="A167" s="16"/>
      <c r="B167" s="16"/>
      <c r="C167" s="12"/>
      <c r="D167" s="15"/>
    </row>
    <row r="168" spans="1:4" ht="13">
      <c r="A168" s="16"/>
      <c r="B168" s="16"/>
      <c r="C168" s="12"/>
      <c r="D168" s="15"/>
    </row>
    <row r="169" spans="1:4" ht="13">
      <c r="A169" s="16"/>
      <c r="B169" s="16"/>
      <c r="C169" s="12"/>
      <c r="D169" s="15"/>
    </row>
    <row r="170" spans="1:4" ht="13">
      <c r="A170" s="16"/>
      <c r="B170" s="16"/>
      <c r="C170" s="12"/>
      <c r="D170" s="15"/>
    </row>
    <row r="171" spans="1:4" ht="13">
      <c r="A171" s="16"/>
      <c r="B171" s="16"/>
      <c r="C171" s="12"/>
      <c r="D171" s="15"/>
    </row>
    <row r="172" spans="1:4" ht="13">
      <c r="A172" s="16"/>
      <c r="B172" s="16"/>
      <c r="C172" s="12"/>
      <c r="D172" s="15"/>
    </row>
    <row r="173" spans="1:4" ht="13">
      <c r="A173" s="16"/>
      <c r="B173" s="16"/>
      <c r="C173" s="12"/>
      <c r="D173" s="15"/>
    </row>
    <row r="174" spans="1:4" ht="13">
      <c r="A174" s="16"/>
      <c r="B174" s="16"/>
      <c r="C174" s="12"/>
      <c r="D174" s="15"/>
    </row>
    <row r="175" spans="1:4" ht="13">
      <c r="A175" s="16"/>
      <c r="B175" s="16"/>
      <c r="C175" s="12"/>
      <c r="D175" s="15"/>
    </row>
    <row r="176" spans="1:4" ht="13">
      <c r="A176" s="16"/>
      <c r="B176" s="16"/>
      <c r="C176" s="12"/>
      <c r="D176" s="15"/>
    </row>
    <row r="177" spans="1:4" ht="13">
      <c r="A177" s="16"/>
      <c r="B177" s="16"/>
      <c r="C177" s="12"/>
      <c r="D177" s="15"/>
    </row>
    <row r="178" spans="1:4" ht="13">
      <c r="A178" s="16"/>
      <c r="B178" s="16"/>
      <c r="C178" s="12"/>
      <c r="D178" s="15"/>
    </row>
    <row r="179" spans="1:4" ht="13">
      <c r="A179" s="16"/>
      <c r="B179" s="16"/>
      <c r="C179" s="12"/>
      <c r="D179" s="15"/>
    </row>
    <row r="180" spans="1:4" ht="13">
      <c r="A180" s="16"/>
      <c r="B180" s="16"/>
      <c r="C180" s="12"/>
      <c r="D180" s="15"/>
    </row>
    <row r="181" spans="1:4" ht="13">
      <c r="A181" s="16"/>
      <c r="B181" s="16"/>
      <c r="C181" s="12"/>
      <c r="D181" s="15"/>
    </row>
    <row r="182" spans="1:4" ht="13">
      <c r="A182" s="16"/>
      <c r="B182" s="16"/>
      <c r="C182" s="12"/>
      <c r="D182" s="15"/>
    </row>
    <row r="183" spans="1:4" ht="13">
      <c r="A183" s="16"/>
      <c r="B183" s="16"/>
      <c r="C183" s="12"/>
      <c r="D183" s="15"/>
    </row>
    <row r="184" spans="1:4" ht="13">
      <c r="A184" s="16"/>
      <c r="B184" s="16"/>
      <c r="C184" s="12"/>
      <c r="D184" s="15"/>
    </row>
    <row r="185" spans="1:4" ht="13">
      <c r="A185" s="16"/>
      <c r="B185" s="16"/>
      <c r="C185" s="12"/>
      <c r="D185" s="15"/>
    </row>
    <row r="186" spans="1:4" ht="13">
      <c r="A186" s="16"/>
      <c r="B186" s="16"/>
      <c r="C186" s="12"/>
      <c r="D186" s="15"/>
    </row>
    <row r="187" spans="1:4" ht="13">
      <c r="A187" s="16"/>
      <c r="B187" s="16"/>
      <c r="C187" s="12"/>
      <c r="D187" s="15"/>
    </row>
    <row r="188" spans="1:4" ht="13">
      <c r="A188" s="16"/>
      <c r="B188" s="16"/>
      <c r="C188" s="12"/>
      <c r="D188" s="15"/>
    </row>
    <row r="189" spans="1:4" ht="13">
      <c r="A189" s="16"/>
      <c r="B189" s="16"/>
      <c r="C189" s="12"/>
      <c r="D189" s="15"/>
    </row>
    <row r="190" spans="1:4" ht="13">
      <c r="A190" s="16"/>
      <c r="B190" s="16"/>
      <c r="C190" s="12"/>
      <c r="D190" s="15"/>
    </row>
    <row r="191" spans="1:4" ht="13">
      <c r="A191" s="16"/>
      <c r="B191" s="16"/>
      <c r="C191" s="12"/>
      <c r="D191" s="15"/>
    </row>
    <row r="192" spans="1:4" ht="13">
      <c r="A192" s="16"/>
      <c r="B192" s="16"/>
      <c r="C192" s="12"/>
      <c r="D192" s="15"/>
    </row>
    <row r="193" spans="1:4" ht="13">
      <c r="A193" s="16"/>
      <c r="B193" s="16"/>
      <c r="C193" s="12"/>
      <c r="D193" s="15"/>
    </row>
    <row r="194" spans="1:4" ht="13">
      <c r="A194" s="16"/>
      <c r="B194" s="16"/>
      <c r="C194" s="12"/>
      <c r="D194" s="15"/>
    </row>
    <row r="195" spans="1:4" ht="13">
      <c r="A195" s="16"/>
      <c r="B195" s="16"/>
      <c r="C195" s="12"/>
      <c r="D195" s="15"/>
    </row>
    <row r="196" spans="1:4" ht="13">
      <c r="A196" s="16"/>
      <c r="B196" s="16"/>
      <c r="C196" s="12"/>
      <c r="D196" s="15"/>
    </row>
    <row r="197" spans="1:4" ht="13">
      <c r="A197" s="16"/>
      <c r="B197" s="16"/>
      <c r="C197" s="16"/>
      <c r="D197" s="16"/>
    </row>
    <row r="198" spans="1:4" ht="13">
      <c r="A198" s="16"/>
      <c r="B198" s="16"/>
      <c r="C198" s="16"/>
      <c r="D198" s="16"/>
    </row>
    <row r="199" spans="1:4" ht="13">
      <c r="A199" s="16"/>
      <c r="B199" s="16"/>
      <c r="C199" s="16"/>
      <c r="D199" s="16"/>
    </row>
    <row r="200" spans="1:4" ht="13">
      <c r="A200" s="16"/>
      <c r="B200" s="16"/>
      <c r="C200" s="16"/>
      <c r="D200" s="16"/>
    </row>
    <row r="201" spans="1:4" ht="13">
      <c r="A201" s="16"/>
      <c r="B201" s="16"/>
      <c r="C201" s="16"/>
      <c r="D201" s="16"/>
    </row>
    <row r="202" spans="1:4" ht="13">
      <c r="A202" s="16"/>
      <c r="B202" s="16"/>
      <c r="C202" s="16"/>
      <c r="D202" s="16"/>
    </row>
    <row r="203" spans="1:4" ht="13">
      <c r="A203" s="16"/>
      <c r="B203" s="16"/>
      <c r="C203" s="16"/>
      <c r="D203" s="16"/>
    </row>
    <row r="204" spans="1:4" ht="13">
      <c r="A204" s="16"/>
      <c r="B204" s="16"/>
      <c r="C204" s="16"/>
      <c r="D204" s="16"/>
    </row>
    <row r="205" spans="1:4" ht="13">
      <c r="A205" s="16"/>
      <c r="B205" s="16"/>
      <c r="C205" s="16"/>
      <c r="D205" s="16"/>
    </row>
    <row r="206" spans="1:4" ht="13">
      <c r="A206" s="16"/>
      <c r="B206" s="16"/>
      <c r="C206" s="16"/>
      <c r="D206" s="16"/>
    </row>
    <row r="207" spans="1:4" ht="13">
      <c r="A207" s="16"/>
      <c r="B207" s="16"/>
      <c r="C207" s="16"/>
      <c r="D207" s="16"/>
    </row>
    <row r="208" spans="1:4" ht="13">
      <c r="A208" s="16"/>
      <c r="B208" s="16"/>
      <c r="C208" s="16"/>
      <c r="D208" s="16"/>
    </row>
    <row r="209" spans="1:4" ht="13">
      <c r="A209" s="16"/>
      <c r="B209" s="16"/>
      <c r="C209" s="16"/>
      <c r="D209" s="16"/>
    </row>
    <row r="210" spans="1:4" ht="13">
      <c r="A210" s="16"/>
      <c r="B210" s="16"/>
      <c r="C210" s="16"/>
      <c r="D210" s="16"/>
    </row>
    <row r="211" spans="1:4" ht="13">
      <c r="A211" s="16"/>
      <c r="B211" s="16"/>
      <c r="C211" s="16"/>
      <c r="D211" s="16"/>
    </row>
    <row r="212" spans="1:4" ht="13">
      <c r="A212" s="16"/>
      <c r="B212" s="16"/>
      <c r="C212" s="16"/>
      <c r="D212" s="16"/>
    </row>
    <row r="213" spans="1:4" ht="13">
      <c r="A213" s="16"/>
      <c r="B213" s="16"/>
      <c r="C213" s="16"/>
      <c r="D213" s="16"/>
    </row>
    <row r="214" spans="1:4" ht="13">
      <c r="A214" s="16"/>
      <c r="B214" s="16"/>
      <c r="C214" s="16"/>
      <c r="D214" s="16"/>
    </row>
    <row r="215" spans="1:4" ht="13">
      <c r="A215" s="16"/>
      <c r="B215" s="16"/>
      <c r="C215" s="16"/>
      <c r="D215" s="16"/>
    </row>
    <row r="216" spans="1:4" ht="13">
      <c r="A216" s="16"/>
      <c r="B216" s="16"/>
      <c r="C216" s="16"/>
      <c r="D216" s="16"/>
    </row>
    <row r="217" spans="1:4" ht="13">
      <c r="A217" s="16"/>
      <c r="B217" s="16"/>
      <c r="C217" s="16"/>
      <c r="D217" s="16"/>
    </row>
    <row r="218" spans="1:4" ht="13">
      <c r="A218" s="16"/>
      <c r="B218" s="16"/>
      <c r="C218" s="16"/>
      <c r="D218" s="16"/>
    </row>
    <row r="219" spans="1:4" ht="13">
      <c r="A219" s="16"/>
      <c r="B219" s="16"/>
      <c r="C219" s="16"/>
      <c r="D219" s="16"/>
    </row>
  </sheetData>
  <autoFilter ref="A1:D139" xr:uid="{00000000-0009-0000-0000-000000000000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L88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4.5" defaultRowHeight="15.75" customHeight="1"/>
  <cols>
    <col min="1" max="1" width="38.33203125" customWidth="1"/>
    <col min="2" max="2" width="25.83203125" customWidth="1"/>
    <col min="3" max="3" width="18.1640625" customWidth="1"/>
    <col min="5" max="5" width="15.83203125" customWidth="1"/>
    <col min="6" max="6" width="23.1640625" customWidth="1"/>
    <col min="7" max="7" width="21.1640625" customWidth="1"/>
    <col min="8" max="8" width="18.83203125" customWidth="1"/>
    <col min="9" max="9" width="19.5" customWidth="1"/>
    <col min="12" max="12" width="22.6640625" customWidth="1"/>
  </cols>
  <sheetData>
    <row r="1" spans="1:12">
      <c r="A1" s="5" t="s">
        <v>306</v>
      </c>
      <c r="B1" s="17" t="s">
        <v>307</v>
      </c>
      <c r="C1" s="18" t="s">
        <v>308</v>
      </c>
      <c r="D1" s="2" t="s">
        <v>309</v>
      </c>
      <c r="E1" s="2" t="s">
        <v>310</v>
      </c>
      <c r="F1" s="19" t="s">
        <v>311</v>
      </c>
      <c r="G1" s="20" t="s">
        <v>312</v>
      </c>
      <c r="H1" s="21" t="s">
        <v>313</v>
      </c>
      <c r="I1" s="22" t="s">
        <v>314</v>
      </c>
      <c r="J1" s="22" t="s">
        <v>315</v>
      </c>
      <c r="K1" s="21" t="s">
        <v>316</v>
      </c>
      <c r="L1" s="2" t="s">
        <v>317</v>
      </c>
    </row>
    <row r="2" spans="1:12">
      <c r="A2" s="23" t="s">
        <v>6</v>
      </c>
      <c r="B2" s="24">
        <v>17</v>
      </c>
      <c r="C2" s="25">
        <v>93</v>
      </c>
      <c r="D2" s="25">
        <v>0.83</v>
      </c>
      <c r="E2" s="26">
        <v>45259525</v>
      </c>
      <c r="F2" s="26">
        <v>2736690</v>
      </c>
      <c r="G2" s="27" t="s">
        <v>127</v>
      </c>
      <c r="H2" s="27" t="s">
        <v>318</v>
      </c>
      <c r="I2" s="28" t="s">
        <v>318</v>
      </c>
      <c r="J2" s="27" t="s">
        <v>319</v>
      </c>
      <c r="K2" s="27" t="s">
        <v>320</v>
      </c>
      <c r="L2" s="27">
        <v>7563</v>
      </c>
    </row>
    <row r="3" spans="1:12">
      <c r="A3" s="23" t="s">
        <v>9</v>
      </c>
      <c r="B3" s="29">
        <v>3</v>
      </c>
      <c r="C3" s="25">
        <v>86</v>
      </c>
      <c r="D3" s="25">
        <v>0.93799999999999994</v>
      </c>
      <c r="E3" s="26">
        <v>25545026</v>
      </c>
      <c r="F3" s="26">
        <v>7682300</v>
      </c>
      <c r="G3" s="27" t="s">
        <v>126</v>
      </c>
      <c r="H3" s="27" t="s">
        <v>318</v>
      </c>
      <c r="I3" s="28" t="s">
        <v>321</v>
      </c>
      <c r="J3" s="27" t="s">
        <v>322</v>
      </c>
      <c r="K3" s="27" t="s">
        <v>320</v>
      </c>
      <c r="L3" s="27">
        <v>525</v>
      </c>
    </row>
    <row r="4" spans="1:12">
      <c r="A4" s="23" t="s">
        <v>12</v>
      </c>
      <c r="B4" s="29">
        <v>109</v>
      </c>
      <c r="C4" s="30">
        <v>57</v>
      </c>
      <c r="D4" s="25">
        <v>0.91400000000000003</v>
      </c>
      <c r="E4" s="26">
        <v>9014380</v>
      </c>
      <c r="F4" s="26">
        <v>82409</v>
      </c>
      <c r="G4" s="27" t="s">
        <v>125</v>
      </c>
      <c r="H4" s="27" t="s">
        <v>321</v>
      </c>
      <c r="I4" s="27" t="s">
        <v>323</v>
      </c>
      <c r="J4" s="27" t="s">
        <v>319</v>
      </c>
      <c r="K4" s="27" t="s">
        <v>324</v>
      </c>
      <c r="L4" s="27">
        <v>733</v>
      </c>
    </row>
    <row r="5" spans="1:12">
      <c r="A5" s="23" t="s">
        <v>15</v>
      </c>
      <c r="B5" s="26">
        <v>2239</v>
      </c>
      <c r="C5" s="25">
        <v>89</v>
      </c>
      <c r="D5" s="25">
        <v>0.83799999999999997</v>
      </c>
      <c r="E5" s="26">
        <v>1709919</v>
      </c>
      <c r="F5" s="29">
        <v>760</v>
      </c>
      <c r="G5" s="27" t="s">
        <v>124</v>
      </c>
      <c r="H5" s="27" t="s">
        <v>318</v>
      </c>
      <c r="I5" s="27" t="s">
        <v>323</v>
      </c>
      <c r="J5" s="27" t="s">
        <v>322</v>
      </c>
      <c r="K5" s="27" t="s">
        <v>324</v>
      </c>
      <c r="L5" s="27">
        <v>186</v>
      </c>
    </row>
    <row r="6" spans="1:12">
      <c r="A6" s="23" t="s">
        <v>18</v>
      </c>
      <c r="B6" s="26">
        <v>47</v>
      </c>
      <c r="C6" s="25">
        <v>79</v>
      </c>
      <c r="D6" s="25">
        <v>0.81699999999999995</v>
      </c>
      <c r="E6" s="26">
        <v>9448832</v>
      </c>
      <c r="F6" s="26">
        <v>202910</v>
      </c>
      <c r="G6" s="27" t="s">
        <v>123</v>
      </c>
      <c r="H6" s="27" t="s">
        <v>318</v>
      </c>
      <c r="I6" s="27" t="s">
        <v>321</v>
      </c>
      <c r="J6" s="27" t="s">
        <v>319</v>
      </c>
      <c r="K6" s="27" t="s">
        <v>320</v>
      </c>
      <c r="L6" s="27">
        <v>652</v>
      </c>
    </row>
    <row r="7" spans="1:12">
      <c r="A7" s="23" t="s">
        <v>21</v>
      </c>
      <c r="B7" s="29">
        <v>383</v>
      </c>
      <c r="C7" s="25">
        <v>98</v>
      </c>
      <c r="D7" s="31">
        <v>0.91900000000000004</v>
      </c>
      <c r="E7" s="26">
        <v>11597489</v>
      </c>
      <c r="F7" s="26">
        <v>30280</v>
      </c>
      <c r="G7" s="27" t="s">
        <v>122</v>
      </c>
      <c r="H7" s="27" t="s">
        <v>321</v>
      </c>
      <c r="I7" s="27" t="s">
        <v>323</v>
      </c>
      <c r="J7" s="27" t="s">
        <v>319</v>
      </c>
      <c r="K7" s="27" t="s">
        <v>324</v>
      </c>
      <c r="L7" s="27">
        <v>9878</v>
      </c>
    </row>
    <row r="8" spans="1:12">
      <c r="A8" s="32" t="s">
        <v>24</v>
      </c>
      <c r="B8" s="26">
        <v>4118</v>
      </c>
      <c r="C8" s="29">
        <v>100</v>
      </c>
      <c r="D8" s="31">
        <v>0.95</v>
      </c>
      <c r="E8" s="26">
        <v>3669491</v>
      </c>
      <c r="F8" s="26">
        <v>891</v>
      </c>
      <c r="H8" s="2" t="s">
        <v>321</v>
      </c>
      <c r="I8" s="33" t="s">
        <v>323</v>
      </c>
      <c r="J8" s="33" t="s">
        <v>325</v>
      </c>
      <c r="K8" s="2" t="s">
        <v>324</v>
      </c>
      <c r="L8" s="2">
        <v>224</v>
      </c>
    </row>
    <row r="9" spans="1:12">
      <c r="A9" s="23" t="s">
        <v>27</v>
      </c>
      <c r="B9" s="26">
        <v>64</v>
      </c>
      <c r="C9" s="25">
        <v>52</v>
      </c>
      <c r="D9" s="25">
        <v>0.76900000000000002</v>
      </c>
      <c r="E9" s="26">
        <v>3277541</v>
      </c>
      <c r="F9" s="26">
        <v>51000</v>
      </c>
      <c r="G9" s="27" t="s">
        <v>121</v>
      </c>
      <c r="H9" s="27" t="s">
        <v>318</v>
      </c>
      <c r="I9" s="28" t="s">
        <v>321</v>
      </c>
      <c r="J9" s="27" t="s">
        <v>322</v>
      </c>
      <c r="K9" s="27" t="s">
        <v>320</v>
      </c>
      <c r="L9" s="27">
        <v>560</v>
      </c>
    </row>
    <row r="10" spans="1:12">
      <c r="A10" s="34" t="s">
        <v>326</v>
      </c>
      <c r="B10" s="29">
        <v>444.66</v>
      </c>
      <c r="C10" s="25">
        <v>96.62</v>
      </c>
      <c r="D10" s="25">
        <v>0.82399999999999995</v>
      </c>
      <c r="E10" s="26">
        <v>3055149</v>
      </c>
      <c r="F10" s="26">
        <v>5761</v>
      </c>
      <c r="H10" s="2" t="s">
        <v>318</v>
      </c>
      <c r="I10" s="33" t="s">
        <v>318</v>
      </c>
      <c r="J10" s="28" t="s">
        <v>322</v>
      </c>
      <c r="K10" s="2" t="s">
        <v>320</v>
      </c>
      <c r="L10" s="2">
        <v>2425</v>
      </c>
    </row>
    <row r="11" spans="1:12">
      <c r="A11" s="23" t="s">
        <v>30</v>
      </c>
      <c r="B11" s="26">
        <v>64</v>
      </c>
      <c r="C11" s="25">
        <v>76</v>
      </c>
      <c r="D11" s="25">
        <v>0.86099999999999999</v>
      </c>
      <c r="E11" s="26">
        <v>6940012</v>
      </c>
      <c r="F11" s="26">
        <v>108560</v>
      </c>
      <c r="G11" s="27" t="s">
        <v>116</v>
      </c>
      <c r="H11" s="27" t="s">
        <v>318</v>
      </c>
      <c r="I11" s="27" t="s">
        <v>321</v>
      </c>
      <c r="J11" s="27" t="s">
        <v>322</v>
      </c>
      <c r="K11" s="27" t="s">
        <v>320</v>
      </c>
      <c r="L11" s="27">
        <v>572</v>
      </c>
    </row>
    <row r="12" spans="1:12">
      <c r="A12" s="23" t="s">
        <v>33</v>
      </c>
      <c r="B12" s="29">
        <v>4</v>
      </c>
      <c r="C12" s="25">
        <v>81</v>
      </c>
      <c r="D12" s="31">
        <v>0.92200000000000004</v>
      </c>
      <c r="E12" s="26">
        <v>37793085</v>
      </c>
      <c r="F12" s="26">
        <v>9093510</v>
      </c>
      <c r="G12" s="27" t="s">
        <v>114</v>
      </c>
      <c r="H12" s="27" t="s">
        <v>321</v>
      </c>
      <c r="I12" s="28" t="s">
        <v>323</v>
      </c>
      <c r="J12" s="27" t="s">
        <v>319</v>
      </c>
      <c r="K12" s="27" t="s">
        <v>324</v>
      </c>
      <c r="L12" s="27">
        <v>9090</v>
      </c>
    </row>
    <row r="13" spans="1:12">
      <c r="A13" s="23" t="s">
        <v>36</v>
      </c>
      <c r="B13" s="26">
        <v>26</v>
      </c>
      <c r="C13" s="25">
        <v>85</v>
      </c>
      <c r="D13" s="25">
        <v>0.84699999999999998</v>
      </c>
      <c r="E13" s="26">
        <v>19141470</v>
      </c>
      <c r="F13" s="26">
        <v>743532</v>
      </c>
      <c r="G13" s="27" t="s">
        <v>113</v>
      </c>
      <c r="H13" s="27" t="s">
        <v>318</v>
      </c>
      <c r="I13" s="28" t="s">
        <v>323</v>
      </c>
      <c r="J13" s="27" t="s">
        <v>319</v>
      </c>
      <c r="K13" s="27" t="s">
        <v>320</v>
      </c>
      <c r="L13" s="27">
        <v>10958</v>
      </c>
    </row>
    <row r="14" spans="1:12">
      <c r="A14" s="35" t="s">
        <v>39</v>
      </c>
      <c r="B14" s="26">
        <v>7167</v>
      </c>
      <c r="C14" s="25">
        <v>100</v>
      </c>
      <c r="D14" s="25">
        <v>0.81</v>
      </c>
      <c r="E14" s="26">
        <v>2521564</v>
      </c>
      <c r="F14" s="26">
        <v>331</v>
      </c>
      <c r="H14" s="2" t="s">
        <v>318</v>
      </c>
      <c r="I14" s="33" t="s">
        <v>321</v>
      </c>
      <c r="J14" s="28" t="s">
        <v>319</v>
      </c>
      <c r="K14" s="2" t="s">
        <v>320</v>
      </c>
      <c r="L14" s="2">
        <v>891</v>
      </c>
    </row>
    <row r="15" spans="1:12">
      <c r="A15" s="35" t="s">
        <v>45</v>
      </c>
      <c r="B15" s="26">
        <v>7786</v>
      </c>
      <c r="C15" s="25">
        <v>100</v>
      </c>
      <c r="D15" s="25">
        <v>0.754</v>
      </c>
      <c r="E15" s="26">
        <v>2686612</v>
      </c>
      <c r="F15" s="25">
        <v>312</v>
      </c>
      <c r="H15" s="2" t="s">
        <v>321</v>
      </c>
      <c r="I15" s="2" t="s">
        <v>323</v>
      </c>
      <c r="J15" s="2" t="s">
        <v>319</v>
      </c>
      <c r="K15" s="2" t="s">
        <v>324</v>
      </c>
      <c r="L15" s="2">
        <v>3776</v>
      </c>
    </row>
    <row r="16" spans="1:12">
      <c r="A16" s="35" t="s">
        <v>48</v>
      </c>
      <c r="B16" s="29">
        <v>158</v>
      </c>
      <c r="C16" s="25">
        <v>100</v>
      </c>
      <c r="D16" s="25">
        <v>0.73699999999999999</v>
      </c>
      <c r="E16" s="26">
        <v>2219580</v>
      </c>
      <c r="F16" s="26">
        <v>11401</v>
      </c>
      <c r="H16" s="2" t="s">
        <v>321</v>
      </c>
      <c r="I16" s="33" t="s">
        <v>323</v>
      </c>
      <c r="J16" s="33" t="s">
        <v>319</v>
      </c>
      <c r="K16" s="2" t="s">
        <v>324</v>
      </c>
      <c r="L16" s="2">
        <v>2209</v>
      </c>
    </row>
    <row r="17" spans="1:12">
      <c r="A17" s="35" t="s">
        <v>51</v>
      </c>
      <c r="B17" s="26">
        <v>2837.53</v>
      </c>
      <c r="C17" s="26">
        <v>100</v>
      </c>
      <c r="D17" s="31">
        <v>0.80500000000000005</v>
      </c>
      <c r="E17" s="26">
        <v>1488252</v>
      </c>
      <c r="F17" s="25">
        <v>495</v>
      </c>
      <c r="H17" s="2" t="s">
        <v>318</v>
      </c>
      <c r="I17" s="2" t="s">
        <v>321</v>
      </c>
      <c r="J17" s="33" t="s">
        <v>319</v>
      </c>
      <c r="K17" s="2" t="s">
        <v>320</v>
      </c>
      <c r="L17" s="2">
        <v>650</v>
      </c>
    </row>
    <row r="18" spans="1:12">
      <c r="A18" s="35" t="s">
        <v>55</v>
      </c>
      <c r="B18" s="26">
        <v>5266</v>
      </c>
      <c r="C18" s="25">
        <v>100</v>
      </c>
      <c r="D18" s="25">
        <v>0.79900000000000004</v>
      </c>
      <c r="E18" s="26">
        <v>6747815</v>
      </c>
      <c r="F18" s="26">
        <v>1200</v>
      </c>
      <c r="H18" s="2" t="s">
        <v>321</v>
      </c>
      <c r="I18" s="33" t="s">
        <v>323</v>
      </c>
      <c r="J18" s="33" t="s">
        <v>319</v>
      </c>
      <c r="K18" s="2" t="s">
        <v>324</v>
      </c>
      <c r="L18" s="2">
        <v>9566</v>
      </c>
    </row>
    <row r="19" spans="1:12">
      <c r="A19" s="35" t="s">
        <v>59</v>
      </c>
      <c r="B19" s="29">
        <v>16</v>
      </c>
      <c r="C19" s="25">
        <v>84</v>
      </c>
      <c r="D19" s="31">
        <v>0.85699999999999998</v>
      </c>
      <c r="E19" s="26">
        <v>34895566</v>
      </c>
      <c r="F19" s="26">
        <v>2149690</v>
      </c>
      <c r="H19" s="2" t="s">
        <v>318</v>
      </c>
      <c r="I19" s="2" t="s">
        <v>321</v>
      </c>
      <c r="J19" s="33" t="s">
        <v>319</v>
      </c>
      <c r="K19" s="2" t="s">
        <v>320</v>
      </c>
      <c r="L19" s="2">
        <v>11215</v>
      </c>
    </row>
    <row r="20" spans="1:12">
      <c r="A20" s="23" t="s">
        <v>63</v>
      </c>
      <c r="B20" s="29">
        <v>46</v>
      </c>
      <c r="C20" s="25">
        <v>80</v>
      </c>
      <c r="D20" s="25">
        <v>0.76100000000000001</v>
      </c>
      <c r="E20" s="26">
        <v>50965881</v>
      </c>
      <c r="F20" s="26">
        <v>1109500</v>
      </c>
      <c r="G20" s="27" t="s">
        <v>110</v>
      </c>
      <c r="H20" s="27" t="s">
        <v>318</v>
      </c>
      <c r="I20" s="28" t="s">
        <v>321</v>
      </c>
      <c r="J20" s="27" t="s">
        <v>319</v>
      </c>
      <c r="K20" s="27" t="s">
        <v>320</v>
      </c>
      <c r="L20" s="27">
        <v>17889</v>
      </c>
    </row>
    <row r="21" spans="1:12">
      <c r="A21" s="23" t="s">
        <v>67</v>
      </c>
      <c r="B21" s="26">
        <v>100</v>
      </c>
      <c r="C21" s="25">
        <v>80</v>
      </c>
      <c r="D21" s="25">
        <v>0.79400000000000004</v>
      </c>
      <c r="E21" s="26">
        <v>5101269</v>
      </c>
      <c r="F21" s="26">
        <v>51060</v>
      </c>
      <c r="G21" s="27" t="s">
        <v>107</v>
      </c>
      <c r="H21" s="27" t="s">
        <v>318</v>
      </c>
      <c r="I21" s="27" t="s">
        <v>321</v>
      </c>
      <c r="J21" s="27" t="s">
        <v>319</v>
      </c>
      <c r="K21" s="27" t="s">
        <v>320</v>
      </c>
      <c r="L21" s="27">
        <v>376</v>
      </c>
    </row>
    <row r="22" spans="1:12">
      <c r="A22" s="23" t="s">
        <v>71</v>
      </c>
      <c r="B22" s="29">
        <v>73</v>
      </c>
      <c r="C22" s="25">
        <v>58</v>
      </c>
      <c r="D22" s="25">
        <v>0.83699999999999997</v>
      </c>
      <c r="E22" s="26">
        <v>4101200</v>
      </c>
      <c r="F22" s="26">
        <v>55960</v>
      </c>
      <c r="G22" s="27" t="s">
        <v>105</v>
      </c>
      <c r="H22" s="27" t="s">
        <v>318</v>
      </c>
      <c r="I22" s="28" t="s">
        <v>321</v>
      </c>
      <c r="J22" s="27" t="s">
        <v>322</v>
      </c>
      <c r="K22" s="27" t="s">
        <v>320</v>
      </c>
      <c r="L22" s="27">
        <v>175</v>
      </c>
    </row>
    <row r="23" spans="1:12">
      <c r="A23" s="36" t="s">
        <v>75</v>
      </c>
      <c r="B23" s="29">
        <v>139</v>
      </c>
      <c r="C23" s="25">
        <v>74</v>
      </c>
      <c r="D23" s="25">
        <v>0.89100000000000001</v>
      </c>
      <c r="E23" s="26">
        <v>10712102</v>
      </c>
      <c r="F23" s="26">
        <v>78866</v>
      </c>
      <c r="G23" s="27" t="s">
        <v>103</v>
      </c>
      <c r="H23" s="27" t="s">
        <v>318</v>
      </c>
      <c r="I23" s="28" t="s">
        <v>323</v>
      </c>
      <c r="J23" s="27" t="s">
        <v>322</v>
      </c>
      <c r="K23" s="27" t="s">
        <v>324</v>
      </c>
      <c r="L23" s="27">
        <v>416</v>
      </c>
    </row>
    <row r="24" spans="1:12">
      <c r="A24" s="23" t="s">
        <v>79</v>
      </c>
      <c r="B24" s="29">
        <v>137</v>
      </c>
      <c r="C24" s="25">
        <v>88</v>
      </c>
      <c r="D24" s="25">
        <v>0.93</v>
      </c>
      <c r="E24" s="26">
        <v>5795391</v>
      </c>
      <c r="F24" s="26">
        <v>42430</v>
      </c>
      <c r="G24" s="27" t="s">
        <v>101</v>
      </c>
      <c r="H24" s="27" t="s">
        <v>321</v>
      </c>
      <c r="I24" s="27" t="s">
        <v>323</v>
      </c>
      <c r="J24" s="27" t="s">
        <v>319</v>
      </c>
      <c r="K24" s="27" t="s">
        <v>324</v>
      </c>
      <c r="L24" s="27">
        <v>623</v>
      </c>
    </row>
    <row r="25" spans="1:12">
      <c r="A25" s="23" t="s">
        <v>83</v>
      </c>
      <c r="B25" s="29">
        <v>18</v>
      </c>
      <c r="C25" s="25">
        <v>86</v>
      </c>
      <c r="D25" s="25">
        <v>0.92500000000000004</v>
      </c>
      <c r="E25" s="26">
        <v>5542073</v>
      </c>
      <c r="F25" s="26">
        <v>303890</v>
      </c>
      <c r="G25" s="27" t="s">
        <v>96</v>
      </c>
      <c r="H25" s="27" t="s">
        <v>321</v>
      </c>
      <c r="I25" s="28" t="s">
        <v>323</v>
      </c>
      <c r="J25" s="27" t="s">
        <v>319</v>
      </c>
      <c r="K25" s="27" t="s">
        <v>324</v>
      </c>
      <c r="L25" s="27">
        <v>335</v>
      </c>
    </row>
    <row r="26" spans="1:12">
      <c r="A26" s="23" t="s">
        <v>87</v>
      </c>
      <c r="B26" s="29">
        <v>119</v>
      </c>
      <c r="C26" s="25">
        <v>82</v>
      </c>
      <c r="D26" s="25">
        <v>0.89100000000000001</v>
      </c>
      <c r="E26" s="26">
        <v>65296176</v>
      </c>
      <c r="F26" s="26">
        <v>547557</v>
      </c>
      <c r="G26" s="27" t="s">
        <v>94</v>
      </c>
      <c r="H26" s="27" t="s">
        <v>321</v>
      </c>
      <c r="I26" s="28" t="s">
        <v>323</v>
      </c>
      <c r="J26" s="27" t="s">
        <v>322</v>
      </c>
      <c r="K26" s="27" t="s">
        <v>324</v>
      </c>
      <c r="L26" s="27">
        <v>30544</v>
      </c>
    </row>
    <row r="27" spans="1:12">
      <c r="A27" s="23" t="s">
        <v>91</v>
      </c>
      <c r="B27" s="29">
        <v>240</v>
      </c>
      <c r="C27" s="25">
        <v>76</v>
      </c>
      <c r="D27" s="25">
        <v>0.93899999999999995</v>
      </c>
      <c r="E27" s="26">
        <v>83825861</v>
      </c>
      <c r="F27" s="26">
        <v>348560</v>
      </c>
      <c r="G27" s="27" t="s">
        <v>92</v>
      </c>
      <c r="H27" s="27" t="s">
        <v>321</v>
      </c>
      <c r="I27" s="27" t="s">
        <v>323</v>
      </c>
      <c r="J27" s="27" t="s">
        <v>322</v>
      </c>
      <c r="K27" s="27" t="s">
        <v>324</v>
      </c>
      <c r="L27" s="27">
        <v>9345</v>
      </c>
    </row>
    <row r="28" spans="1:12">
      <c r="A28" s="23" t="s">
        <v>88</v>
      </c>
      <c r="B28" s="29">
        <v>81</v>
      </c>
      <c r="C28" s="25">
        <v>85</v>
      </c>
      <c r="D28" s="25">
        <v>0.87</v>
      </c>
      <c r="E28" s="26">
        <v>10414904</v>
      </c>
      <c r="F28" s="26">
        <v>128900</v>
      </c>
      <c r="G28" s="27" t="s">
        <v>89</v>
      </c>
      <c r="H28" s="27" t="s">
        <v>318</v>
      </c>
      <c r="I28" s="28" t="s">
        <v>323</v>
      </c>
      <c r="J28" s="27" t="s">
        <v>322</v>
      </c>
      <c r="K28" s="27" t="s">
        <v>324</v>
      </c>
      <c r="L28" s="27">
        <v>243</v>
      </c>
    </row>
    <row r="29" spans="1:12">
      <c r="A29" s="23" t="s">
        <v>80</v>
      </c>
      <c r="B29" s="29">
        <v>107</v>
      </c>
      <c r="C29" s="25">
        <v>72</v>
      </c>
      <c r="D29" s="25">
        <v>0.84499999999999997</v>
      </c>
      <c r="E29" s="26">
        <v>9656450</v>
      </c>
      <c r="F29" s="26">
        <v>90530</v>
      </c>
      <c r="G29" s="27" t="s">
        <v>81</v>
      </c>
      <c r="H29" s="27" t="s">
        <v>321</v>
      </c>
      <c r="I29" s="27" t="s">
        <v>323</v>
      </c>
      <c r="J29" s="27" t="s">
        <v>319</v>
      </c>
      <c r="K29" s="27" t="s">
        <v>324</v>
      </c>
      <c r="L29" s="27">
        <v>614</v>
      </c>
    </row>
    <row r="30" spans="1:12">
      <c r="A30" s="37" t="s">
        <v>76</v>
      </c>
      <c r="B30" s="29">
        <v>72</v>
      </c>
      <c r="C30" s="25">
        <v>63</v>
      </c>
      <c r="D30" s="25">
        <v>0.94199999999999995</v>
      </c>
      <c r="E30" s="26">
        <v>4946213</v>
      </c>
      <c r="F30" s="26">
        <v>68890</v>
      </c>
      <c r="G30" s="27" t="s">
        <v>77</v>
      </c>
      <c r="H30" s="27" t="s">
        <v>321</v>
      </c>
      <c r="I30" s="27" t="s">
        <v>323</v>
      </c>
      <c r="J30" s="27" t="s">
        <v>322</v>
      </c>
      <c r="K30" s="27" t="s">
        <v>324</v>
      </c>
      <c r="L30" s="27">
        <v>1777</v>
      </c>
    </row>
    <row r="31" spans="1:12">
      <c r="A31" s="23" t="s">
        <v>72</v>
      </c>
      <c r="B31" s="26">
        <v>400</v>
      </c>
      <c r="C31" s="25">
        <v>93</v>
      </c>
      <c r="D31" s="25">
        <v>0.90600000000000003</v>
      </c>
      <c r="E31" s="26">
        <v>9197590</v>
      </c>
      <c r="F31" s="26">
        <v>21640</v>
      </c>
      <c r="G31" s="27" t="s">
        <v>73</v>
      </c>
      <c r="H31" s="27" t="s">
        <v>318</v>
      </c>
      <c r="I31" s="28" t="s">
        <v>321</v>
      </c>
      <c r="J31" s="27" t="s">
        <v>319</v>
      </c>
      <c r="K31" s="27" t="s">
        <v>320</v>
      </c>
      <c r="L31" s="27">
        <v>859</v>
      </c>
    </row>
    <row r="32" spans="1:12">
      <c r="A32" s="23" t="s">
        <v>68</v>
      </c>
      <c r="B32" s="29">
        <v>206</v>
      </c>
      <c r="C32" s="25">
        <v>69</v>
      </c>
      <c r="D32" s="25">
        <v>0.88300000000000001</v>
      </c>
      <c r="E32" s="26">
        <v>60447728</v>
      </c>
      <c r="F32" s="26">
        <v>294140</v>
      </c>
      <c r="G32" s="27" t="s">
        <v>69</v>
      </c>
      <c r="H32" s="27" t="s">
        <v>321</v>
      </c>
      <c r="I32" s="28" t="s">
        <v>323</v>
      </c>
      <c r="J32" s="27" t="s">
        <v>322</v>
      </c>
      <c r="K32" s="27" t="s">
        <v>324</v>
      </c>
      <c r="L32" s="27">
        <v>35445</v>
      </c>
    </row>
    <row r="33" spans="1:12">
      <c r="A33" s="23" t="s">
        <v>64</v>
      </c>
      <c r="B33" s="29">
        <v>347</v>
      </c>
      <c r="C33" s="25">
        <v>92</v>
      </c>
      <c r="D33" s="25">
        <v>0.91500000000000004</v>
      </c>
      <c r="E33" s="26">
        <v>126414795</v>
      </c>
      <c r="F33" s="26">
        <v>364555</v>
      </c>
      <c r="G33" s="27" t="s">
        <v>65</v>
      </c>
      <c r="H33" s="38" t="s">
        <v>318</v>
      </c>
      <c r="I33" s="38" t="s">
        <v>323</v>
      </c>
      <c r="J33" s="27" t="s">
        <v>322</v>
      </c>
      <c r="K33" s="2" t="s">
        <v>324</v>
      </c>
      <c r="L33" s="27">
        <v>1196</v>
      </c>
    </row>
    <row r="34" spans="1:12">
      <c r="A34" s="23" t="s">
        <v>56</v>
      </c>
      <c r="B34" s="29">
        <v>240</v>
      </c>
      <c r="C34" s="25">
        <v>100</v>
      </c>
      <c r="D34" s="25">
        <v>0.80800000000000005</v>
      </c>
      <c r="E34" s="26">
        <v>4280111</v>
      </c>
      <c r="F34" s="26">
        <v>17820</v>
      </c>
      <c r="G34" s="27" t="s">
        <v>57</v>
      </c>
      <c r="H34" s="27" t="s">
        <v>318</v>
      </c>
      <c r="I34" s="28" t="s">
        <v>323</v>
      </c>
      <c r="J34" s="27" t="s">
        <v>322</v>
      </c>
      <c r="K34" s="27" t="s">
        <v>324</v>
      </c>
      <c r="L34" s="27">
        <v>519</v>
      </c>
    </row>
    <row r="35" spans="1:12">
      <c r="A35" s="39" t="s">
        <v>109</v>
      </c>
      <c r="B35" s="26">
        <v>667</v>
      </c>
      <c r="C35" s="25">
        <v>78</v>
      </c>
      <c r="D35" s="25">
        <v>0.73</v>
      </c>
      <c r="E35" s="26">
        <v>6820558</v>
      </c>
      <c r="F35" s="26">
        <v>10230</v>
      </c>
      <c r="G35" s="27" t="s">
        <v>196</v>
      </c>
      <c r="H35" s="27" t="s">
        <v>318</v>
      </c>
      <c r="I35" s="27" t="s">
        <v>323</v>
      </c>
      <c r="J35" s="27" t="s">
        <v>319</v>
      </c>
      <c r="K35" s="27" t="s">
        <v>320</v>
      </c>
      <c r="L35" s="27">
        <v>138</v>
      </c>
    </row>
    <row r="36" spans="1:12">
      <c r="A36" s="23" t="s">
        <v>112</v>
      </c>
      <c r="B36" s="29">
        <v>4</v>
      </c>
      <c r="C36" s="25">
        <v>78</v>
      </c>
      <c r="D36" s="25">
        <v>0.70799999999999996</v>
      </c>
      <c r="E36" s="26">
        <v>6885460</v>
      </c>
      <c r="F36" s="26">
        <v>1759540</v>
      </c>
      <c r="G36" s="27" t="s">
        <v>211</v>
      </c>
      <c r="H36" s="27" t="s">
        <v>318</v>
      </c>
      <c r="I36" s="27" t="s">
        <v>321</v>
      </c>
      <c r="J36" s="27" t="s">
        <v>322</v>
      </c>
      <c r="K36" s="27" t="s">
        <v>320</v>
      </c>
      <c r="L36" s="27">
        <v>203</v>
      </c>
    </row>
    <row r="37" spans="1:12">
      <c r="A37" s="23" t="s">
        <v>106</v>
      </c>
      <c r="B37" s="26">
        <v>242</v>
      </c>
      <c r="C37" s="25">
        <v>88</v>
      </c>
      <c r="D37" s="25">
        <v>0.90900000000000003</v>
      </c>
      <c r="E37" s="26">
        <v>627509</v>
      </c>
      <c r="F37" s="26">
        <v>2590</v>
      </c>
      <c r="G37" s="27" t="s">
        <v>185</v>
      </c>
      <c r="H37" s="27" t="s">
        <v>318</v>
      </c>
      <c r="I37" s="28" t="s">
        <v>323</v>
      </c>
      <c r="J37" s="27" t="s">
        <v>319</v>
      </c>
      <c r="K37" s="27" t="s">
        <v>320</v>
      </c>
      <c r="L37" s="27">
        <v>124</v>
      </c>
    </row>
    <row r="38" spans="1:12">
      <c r="A38" s="23" t="s">
        <v>115</v>
      </c>
      <c r="B38" s="29">
        <v>83</v>
      </c>
      <c r="C38" s="25">
        <v>59</v>
      </c>
      <c r="D38" s="25">
        <v>0.75900000000000001</v>
      </c>
      <c r="E38" s="26">
        <v>2083360</v>
      </c>
      <c r="F38" s="26">
        <v>25220</v>
      </c>
      <c r="G38" s="27" t="s">
        <v>205</v>
      </c>
      <c r="H38" s="2" t="s">
        <v>318</v>
      </c>
      <c r="I38" s="33" t="s">
        <v>323</v>
      </c>
      <c r="J38" s="27" t="s">
        <v>322</v>
      </c>
      <c r="K38" s="2" t="s">
        <v>324</v>
      </c>
      <c r="L38" s="27">
        <v>573</v>
      </c>
    </row>
    <row r="39" spans="1:12">
      <c r="A39" s="23" t="s">
        <v>102</v>
      </c>
      <c r="B39" s="26">
        <v>105</v>
      </c>
      <c r="C39" s="25">
        <v>43</v>
      </c>
      <c r="D39" s="25">
        <v>0.71099999999999997</v>
      </c>
      <c r="E39" s="26">
        <v>4032473</v>
      </c>
      <c r="F39" s="26">
        <v>32850</v>
      </c>
      <c r="G39" s="27" t="s">
        <v>209</v>
      </c>
      <c r="H39" s="27" t="s">
        <v>318</v>
      </c>
      <c r="I39" s="28" t="s">
        <v>321</v>
      </c>
      <c r="J39" s="27" t="s">
        <v>319</v>
      </c>
      <c r="K39" s="27" t="s">
        <v>320</v>
      </c>
      <c r="L39" s="27">
        <v>960</v>
      </c>
    </row>
    <row r="40" spans="1:12">
      <c r="A40" s="23" t="s">
        <v>100</v>
      </c>
      <c r="B40" s="29">
        <v>508</v>
      </c>
      <c r="C40" s="25">
        <v>92</v>
      </c>
      <c r="D40" s="25">
        <v>0.93400000000000005</v>
      </c>
      <c r="E40" s="26">
        <v>17140821</v>
      </c>
      <c r="F40" s="26">
        <v>33720</v>
      </c>
      <c r="G40" s="27" t="s">
        <v>183</v>
      </c>
      <c r="H40" s="27" t="s">
        <v>321</v>
      </c>
      <c r="I40" s="27" t="s">
        <v>323</v>
      </c>
      <c r="J40" s="27" t="s">
        <v>319</v>
      </c>
      <c r="K40" s="27" t="s">
        <v>324</v>
      </c>
      <c r="L40" s="27">
        <v>6207</v>
      </c>
    </row>
    <row r="41" spans="1:12">
      <c r="A41" s="23" t="s">
        <v>327</v>
      </c>
      <c r="B41" s="26">
        <v>10194</v>
      </c>
      <c r="C41" s="25">
        <v>100</v>
      </c>
      <c r="D41" s="25">
        <v>0.94099999999999995</v>
      </c>
      <c r="E41" s="26">
        <v>8336817</v>
      </c>
      <c r="F41" s="25">
        <v>784</v>
      </c>
      <c r="H41" s="2" t="s">
        <v>321</v>
      </c>
      <c r="I41" s="33" t="s">
        <v>323</v>
      </c>
      <c r="J41" s="33" t="s">
        <v>319</v>
      </c>
      <c r="K41" s="2" t="s">
        <v>324</v>
      </c>
      <c r="L41" s="2">
        <v>18972</v>
      </c>
    </row>
    <row r="42" spans="1:12">
      <c r="A42" s="23" t="s">
        <v>93</v>
      </c>
      <c r="B42" s="29">
        <v>15</v>
      </c>
      <c r="C42" s="25">
        <v>83</v>
      </c>
      <c r="D42" s="31">
        <v>0.95399999999999996</v>
      </c>
      <c r="E42" s="26">
        <v>5427784</v>
      </c>
      <c r="F42" s="26">
        <v>365268</v>
      </c>
      <c r="G42" s="27" t="s">
        <v>32</v>
      </c>
      <c r="H42" s="27" t="s">
        <v>321</v>
      </c>
      <c r="I42" s="27" t="s">
        <v>323</v>
      </c>
      <c r="J42" s="27" t="s">
        <v>322</v>
      </c>
      <c r="K42" s="27" t="s">
        <v>324</v>
      </c>
      <c r="L42" s="27">
        <v>264</v>
      </c>
    </row>
    <row r="43" spans="1:12">
      <c r="A43" s="23" t="s">
        <v>90</v>
      </c>
      <c r="B43" s="26">
        <v>16</v>
      </c>
      <c r="C43" s="25">
        <v>87</v>
      </c>
      <c r="D43" s="25">
        <v>0.83399999999999996</v>
      </c>
      <c r="E43" s="26">
        <v>5125566</v>
      </c>
      <c r="F43" s="26">
        <v>309500</v>
      </c>
      <c r="G43" s="27" t="s">
        <v>201</v>
      </c>
      <c r="H43" s="27" t="s">
        <v>318</v>
      </c>
      <c r="I43" s="28" t="s">
        <v>321</v>
      </c>
      <c r="J43" s="27" t="s">
        <v>319</v>
      </c>
      <c r="K43" s="27" t="s">
        <v>320</v>
      </c>
      <c r="L43" s="27">
        <v>642</v>
      </c>
    </row>
    <row r="44" spans="1:12">
      <c r="A44" s="23" t="s">
        <v>86</v>
      </c>
      <c r="B44" s="26">
        <v>26</v>
      </c>
      <c r="C44" s="25">
        <v>79</v>
      </c>
      <c r="D44" s="25">
        <v>0.75900000000000001</v>
      </c>
      <c r="E44" s="26">
        <v>33041424</v>
      </c>
      <c r="F44" s="26">
        <v>1280000</v>
      </c>
      <c r="G44" s="27" t="s">
        <v>213</v>
      </c>
      <c r="H44" s="27" t="s">
        <v>318</v>
      </c>
      <c r="I44" s="28" t="s">
        <v>321</v>
      </c>
      <c r="J44" s="27" t="s">
        <v>319</v>
      </c>
      <c r="K44" s="27" t="s">
        <v>320</v>
      </c>
      <c r="L44" s="27">
        <v>28001</v>
      </c>
    </row>
    <row r="45" spans="1:12">
      <c r="A45" s="23" t="s">
        <v>82</v>
      </c>
      <c r="B45" s="26">
        <v>124</v>
      </c>
      <c r="C45" s="25">
        <v>60</v>
      </c>
      <c r="D45" s="25">
        <v>0.872</v>
      </c>
      <c r="E45" s="26">
        <v>37840045</v>
      </c>
      <c r="F45" s="26">
        <v>306230</v>
      </c>
      <c r="G45" s="27" t="s">
        <v>81</v>
      </c>
      <c r="H45" s="27" t="s">
        <v>318</v>
      </c>
      <c r="I45" s="28" t="s">
        <v>323</v>
      </c>
      <c r="J45" s="27" t="s">
        <v>319</v>
      </c>
      <c r="K45" s="27" t="s">
        <v>320</v>
      </c>
      <c r="L45" s="27">
        <v>1977</v>
      </c>
    </row>
    <row r="46" spans="1:12">
      <c r="A46" s="23" t="s">
        <v>78</v>
      </c>
      <c r="B46" s="29">
        <v>111</v>
      </c>
      <c r="C46" s="25">
        <v>66</v>
      </c>
      <c r="D46" s="25">
        <v>0.85</v>
      </c>
      <c r="E46" s="26">
        <v>10191976</v>
      </c>
      <c r="F46" s="26">
        <v>91590</v>
      </c>
      <c r="G46" s="27" t="s">
        <v>194</v>
      </c>
      <c r="H46" s="27" t="s">
        <v>321</v>
      </c>
      <c r="I46" s="27" t="s">
        <v>323</v>
      </c>
      <c r="J46" s="27" t="s">
        <v>322</v>
      </c>
      <c r="K46" s="27" t="s">
        <v>324</v>
      </c>
      <c r="L46" s="27">
        <v>1805</v>
      </c>
    </row>
    <row r="47" spans="1:12">
      <c r="A47" s="23" t="s">
        <v>70</v>
      </c>
      <c r="B47" s="26">
        <v>248</v>
      </c>
      <c r="C47" s="25">
        <v>96</v>
      </c>
      <c r="D47" s="25">
        <v>0.84799999999999998</v>
      </c>
      <c r="E47" s="26">
        <v>2807805</v>
      </c>
      <c r="F47" s="26">
        <v>11610</v>
      </c>
      <c r="G47" s="27" t="s">
        <v>190</v>
      </c>
      <c r="H47" s="27" t="s">
        <v>318</v>
      </c>
      <c r="I47" s="27" t="s">
        <v>321</v>
      </c>
      <c r="J47" s="27" t="s">
        <v>319</v>
      </c>
      <c r="K47" s="27" t="s">
        <v>320</v>
      </c>
      <c r="L47" s="27">
        <v>194</v>
      </c>
    </row>
    <row r="48" spans="1:12">
      <c r="A48" s="23" t="s">
        <v>66</v>
      </c>
      <c r="B48" s="29">
        <v>84</v>
      </c>
      <c r="C48" s="25">
        <v>55</v>
      </c>
      <c r="D48" s="25">
        <v>0.81599999999999995</v>
      </c>
      <c r="E48" s="26">
        <v>19217049</v>
      </c>
      <c r="F48" s="26">
        <v>230170</v>
      </c>
      <c r="G48" s="27" t="s">
        <v>208</v>
      </c>
      <c r="H48" s="27" t="s">
        <v>318</v>
      </c>
      <c r="I48" s="27" t="s">
        <v>318</v>
      </c>
      <c r="J48" s="27" t="s">
        <v>319</v>
      </c>
      <c r="K48" s="27" t="s">
        <v>320</v>
      </c>
      <c r="L48" s="27">
        <v>3367</v>
      </c>
    </row>
    <row r="49" spans="1:12">
      <c r="A49" s="23" t="s">
        <v>62</v>
      </c>
      <c r="B49" s="25">
        <v>7398.26</v>
      </c>
      <c r="C49" s="25">
        <v>100</v>
      </c>
      <c r="D49" s="31">
        <v>0.80500000000000005</v>
      </c>
      <c r="E49" s="26">
        <v>12325232</v>
      </c>
      <c r="F49" s="26">
        <v>1521</v>
      </c>
      <c r="G49" s="27" t="s">
        <v>210</v>
      </c>
      <c r="H49" s="27" t="s">
        <v>318</v>
      </c>
      <c r="I49" s="27" t="s">
        <v>323</v>
      </c>
      <c r="J49" s="27" t="s">
        <v>322</v>
      </c>
      <c r="K49" s="27" t="s">
        <v>324</v>
      </c>
      <c r="L49" s="27">
        <v>16568</v>
      </c>
    </row>
    <row r="50" spans="1:12">
      <c r="A50" s="23" t="s">
        <v>58</v>
      </c>
      <c r="B50" s="29">
        <v>100</v>
      </c>
      <c r="C50" s="25">
        <v>56</v>
      </c>
      <c r="D50" s="25">
        <v>0.79900000000000004</v>
      </c>
      <c r="E50" s="26">
        <v>8731751</v>
      </c>
      <c r="F50" s="26">
        <v>87460</v>
      </c>
      <c r="G50" s="27" t="s">
        <v>199</v>
      </c>
      <c r="H50" s="27" t="s">
        <v>318</v>
      </c>
      <c r="I50" s="28" t="s">
        <v>321</v>
      </c>
      <c r="J50" s="27" t="s">
        <v>322</v>
      </c>
      <c r="K50" s="27" t="s">
        <v>320</v>
      </c>
      <c r="L50" s="27">
        <v>3722</v>
      </c>
    </row>
    <row r="51" spans="1:12">
      <c r="A51" s="23" t="s">
        <v>54</v>
      </c>
      <c r="B51" s="40">
        <v>103</v>
      </c>
      <c r="C51" s="25">
        <v>55</v>
      </c>
      <c r="D51" s="25">
        <v>0.90200000000000002</v>
      </c>
      <c r="E51" s="26">
        <v>2078983</v>
      </c>
      <c r="F51" s="26">
        <v>20140</v>
      </c>
      <c r="G51" s="27" t="s">
        <v>207</v>
      </c>
      <c r="H51" s="27" t="s">
        <v>318</v>
      </c>
      <c r="I51" s="28" t="s">
        <v>323</v>
      </c>
      <c r="J51" s="27" t="s">
        <v>319</v>
      </c>
      <c r="K51" s="27" t="s">
        <v>320</v>
      </c>
      <c r="L51" s="27">
        <v>705</v>
      </c>
    </row>
    <row r="52" spans="1:12">
      <c r="A52" s="23" t="s">
        <v>43</v>
      </c>
      <c r="B52" s="29">
        <v>527</v>
      </c>
      <c r="C52" s="26">
        <v>82</v>
      </c>
      <c r="D52" s="25">
        <v>0.90600000000000003</v>
      </c>
      <c r="E52" s="26">
        <v>51276136</v>
      </c>
      <c r="F52" s="26">
        <v>97230</v>
      </c>
      <c r="G52" s="27" t="s">
        <v>44</v>
      </c>
      <c r="H52" s="27" t="s">
        <v>321</v>
      </c>
      <c r="I52" s="28" t="s">
        <v>323</v>
      </c>
      <c r="J52" s="27" t="s">
        <v>319</v>
      </c>
      <c r="K52" s="27" t="s">
        <v>324</v>
      </c>
      <c r="L52" s="27">
        <v>133</v>
      </c>
    </row>
    <row r="53" spans="1:12">
      <c r="A53" s="23" t="s">
        <v>40</v>
      </c>
      <c r="B53" s="29">
        <v>94</v>
      </c>
      <c r="C53" s="25">
        <v>80</v>
      </c>
      <c r="D53" s="25">
        <v>0.89300000000000002</v>
      </c>
      <c r="E53" s="26">
        <v>46757635</v>
      </c>
      <c r="F53" s="26">
        <v>498800</v>
      </c>
      <c r="G53" s="27" t="s">
        <v>41</v>
      </c>
      <c r="H53" s="27" t="s">
        <v>318</v>
      </c>
      <c r="I53" s="27" t="s">
        <v>323</v>
      </c>
      <c r="J53" s="27" t="s">
        <v>322</v>
      </c>
      <c r="K53" s="27" t="s">
        <v>324</v>
      </c>
      <c r="L53" s="27">
        <v>310</v>
      </c>
    </row>
    <row r="54" spans="1:12">
      <c r="A54" s="23" t="s">
        <v>37</v>
      </c>
      <c r="B54" s="29">
        <v>4</v>
      </c>
      <c r="C54" s="25">
        <v>73</v>
      </c>
      <c r="D54" s="25">
        <v>0.66300000000000003</v>
      </c>
      <c r="E54" s="26">
        <v>894470</v>
      </c>
      <c r="F54" s="26">
        <v>164124</v>
      </c>
      <c r="G54" s="27" t="s">
        <v>38</v>
      </c>
      <c r="H54" s="27" t="s">
        <v>321</v>
      </c>
      <c r="I54" s="28" t="s">
        <v>323</v>
      </c>
      <c r="J54" s="27" t="s">
        <v>322</v>
      </c>
      <c r="K54" s="27" t="s">
        <v>324</v>
      </c>
      <c r="L54" s="27">
        <v>28924</v>
      </c>
    </row>
    <row r="55" spans="1:12">
      <c r="A55" s="41" t="s">
        <v>142</v>
      </c>
      <c r="B55" s="29">
        <v>112.23</v>
      </c>
      <c r="C55" s="26">
        <v>73.64</v>
      </c>
      <c r="D55" s="31">
        <v>0.63100000000000001</v>
      </c>
      <c r="E55" s="26">
        <v>3351543</v>
      </c>
      <c r="F55" s="31">
        <v>27843</v>
      </c>
      <c r="H55" s="2" t="s">
        <v>321</v>
      </c>
      <c r="I55" s="2" t="s">
        <v>323</v>
      </c>
      <c r="J55" s="28" t="s">
        <v>319</v>
      </c>
      <c r="K55" s="2" t="s">
        <v>324</v>
      </c>
      <c r="L55" s="2">
        <v>607</v>
      </c>
    </row>
    <row r="56" spans="1:12">
      <c r="A56" s="23" t="s">
        <v>145</v>
      </c>
      <c r="B56" s="26">
        <v>4.6900000000000004</v>
      </c>
      <c r="C56" s="26">
        <v>89.81</v>
      </c>
      <c r="D56" s="31">
        <v>0.70799999999999996</v>
      </c>
      <c r="E56" s="26">
        <v>861773</v>
      </c>
      <c r="F56" s="26">
        <v>142471</v>
      </c>
      <c r="H56" s="2" t="s">
        <v>318</v>
      </c>
      <c r="I56" s="33" t="s">
        <v>323</v>
      </c>
      <c r="J56" s="28" t="s">
        <v>319</v>
      </c>
      <c r="K56" s="2" t="s">
        <v>320</v>
      </c>
      <c r="L56" s="2">
        <v>1853</v>
      </c>
    </row>
    <row r="57" spans="1:12">
      <c r="A57" s="23" t="s">
        <v>148</v>
      </c>
      <c r="B57" s="29">
        <v>2</v>
      </c>
      <c r="C57" s="25">
        <v>79</v>
      </c>
      <c r="D57" s="25">
        <v>0.67400000000000004</v>
      </c>
      <c r="E57" s="26">
        <v>4207714</v>
      </c>
      <c r="F57" s="26">
        <v>1559169</v>
      </c>
      <c r="H57" s="2" t="s">
        <v>318</v>
      </c>
      <c r="I57" s="2" t="s">
        <v>323</v>
      </c>
      <c r="J57" s="28" t="s">
        <v>319</v>
      </c>
      <c r="K57" s="2" t="s">
        <v>320</v>
      </c>
      <c r="L57" s="2">
        <v>652</v>
      </c>
    </row>
    <row r="58" spans="1:12">
      <c r="A58" s="23" t="s">
        <v>151</v>
      </c>
      <c r="B58" s="29">
        <v>24.82</v>
      </c>
      <c r="C58" s="25">
        <v>72.069999999999993</v>
      </c>
      <c r="D58" s="25">
        <v>0.66</v>
      </c>
      <c r="E58" s="26">
        <v>14930634</v>
      </c>
      <c r="F58" s="26">
        <v>564760</v>
      </c>
      <c r="H58" s="2" t="s">
        <v>321</v>
      </c>
      <c r="I58" s="33" t="s">
        <v>323</v>
      </c>
      <c r="J58" s="28" t="s">
        <v>319</v>
      </c>
      <c r="K58" s="2" t="s">
        <v>324</v>
      </c>
      <c r="L58" s="2">
        <v>3616</v>
      </c>
    </row>
    <row r="59" spans="1:12">
      <c r="A59" s="23" t="s">
        <v>154</v>
      </c>
      <c r="B59" s="29">
        <v>56.76</v>
      </c>
      <c r="C59" s="25">
        <v>75.09</v>
      </c>
      <c r="D59" s="25">
        <v>0.68200000000000005</v>
      </c>
      <c r="E59" s="26">
        <v>9187103</v>
      </c>
      <c r="F59" s="26">
        <v>148894</v>
      </c>
      <c r="H59" s="2" t="s">
        <v>318</v>
      </c>
      <c r="I59" s="33" t="s">
        <v>318</v>
      </c>
      <c r="J59" s="28" t="s">
        <v>319</v>
      </c>
      <c r="K59" s="2" t="s">
        <v>320</v>
      </c>
      <c r="L59" s="2">
        <v>5178</v>
      </c>
    </row>
    <row r="60" spans="1:12">
      <c r="A60" s="23" t="s">
        <v>157</v>
      </c>
      <c r="B60" s="26">
        <v>76.25</v>
      </c>
      <c r="C60" s="25">
        <v>85.29</v>
      </c>
      <c r="D60" s="25">
        <v>0.74</v>
      </c>
      <c r="E60" s="26">
        <v>4064052</v>
      </c>
      <c r="F60" s="26">
        <v>46074</v>
      </c>
      <c r="H60" s="2" t="s">
        <v>318</v>
      </c>
      <c r="I60" s="33" t="s">
        <v>323</v>
      </c>
      <c r="J60" s="28" t="s">
        <v>319</v>
      </c>
      <c r="K60" s="2" t="s">
        <v>320</v>
      </c>
      <c r="L60" s="2">
        <v>8365</v>
      </c>
    </row>
    <row r="61" spans="1:12">
      <c r="A61" s="23" t="s">
        <v>160</v>
      </c>
      <c r="B61" s="29">
        <v>17.649999999999999</v>
      </c>
      <c r="C61" s="25">
        <v>90.29</v>
      </c>
      <c r="D61" s="25">
        <v>0.73499999999999999</v>
      </c>
      <c r="E61" s="26">
        <v>7113540</v>
      </c>
      <c r="F61" s="26">
        <v>340203</v>
      </c>
      <c r="H61" s="2" t="s">
        <v>318</v>
      </c>
      <c r="I61" s="33" t="s">
        <v>323</v>
      </c>
      <c r="J61" s="28" t="s">
        <v>319</v>
      </c>
      <c r="K61" s="2" t="s">
        <v>320</v>
      </c>
      <c r="L61" s="2">
        <v>3105</v>
      </c>
    </row>
    <row r="62" spans="1:12">
      <c r="A62" s="34" t="s">
        <v>163</v>
      </c>
      <c r="B62" s="26">
        <v>19.809999999999999</v>
      </c>
      <c r="C62" s="25">
        <v>63.07</v>
      </c>
      <c r="D62" s="25">
        <v>0.63900000000000001</v>
      </c>
      <c r="E62" s="26">
        <v>7114598</v>
      </c>
      <c r="F62" s="26">
        <v>329642</v>
      </c>
      <c r="H62" s="2" t="s">
        <v>318</v>
      </c>
      <c r="I62" s="2" t="s">
        <v>318</v>
      </c>
      <c r="J62" s="28" t="s">
        <v>319</v>
      </c>
      <c r="K62" s="2" t="s">
        <v>320</v>
      </c>
      <c r="L62" s="2">
        <v>2962</v>
      </c>
    </row>
    <row r="63" spans="1:12">
      <c r="A63" s="34" t="s">
        <v>166</v>
      </c>
      <c r="B63" s="29">
        <v>3.36</v>
      </c>
      <c r="C63" s="25">
        <v>81.900000000000006</v>
      </c>
      <c r="D63" s="25">
        <v>0.72499999999999998</v>
      </c>
      <c r="E63" s="26">
        <v>3526220</v>
      </c>
      <c r="F63" s="26">
        <v>903207</v>
      </c>
      <c r="H63" s="2" t="s">
        <v>318</v>
      </c>
      <c r="I63" s="33" t="s">
        <v>323</v>
      </c>
      <c r="J63" s="28" t="s">
        <v>319</v>
      </c>
      <c r="K63" s="2" t="s">
        <v>320</v>
      </c>
      <c r="L63" s="2">
        <v>3402</v>
      </c>
    </row>
    <row r="64" spans="1:12">
      <c r="A64" s="23" t="s">
        <v>169</v>
      </c>
      <c r="B64" s="29">
        <v>6.86</v>
      </c>
      <c r="C64" s="26">
        <v>85.64</v>
      </c>
      <c r="D64" s="31">
        <v>0.72899999999999998</v>
      </c>
      <c r="E64" s="26">
        <v>2809394</v>
      </c>
      <c r="F64" s="26">
        <v>357146</v>
      </c>
      <c r="H64" s="2" t="s">
        <v>318</v>
      </c>
      <c r="I64" s="33" t="s">
        <v>321</v>
      </c>
      <c r="J64" s="28" t="s">
        <v>319</v>
      </c>
      <c r="K64" s="2" t="s">
        <v>320</v>
      </c>
      <c r="L64" s="2">
        <v>800</v>
      </c>
    </row>
    <row r="65" spans="1:12">
      <c r="A65" s="23" t="s">
        <v>172</v>
      </c>
      <c r="B65" s="29">
        <v>33.409999999999997</v>
      </c>
      <c r="C65" s="25">
        <v>83.38</v>
      </c>
      <c r="D65" s="31">
        <v>0.73099999999999998</v>
      </c>
      <c r="E65" s="26">
        <v>21292666</v>
      </c>
      <c r="F65" s="26">
        <v>586521</v>
      </c>
      <c r="H65" s="2" t="s">
        <v>318</v>
      </c>
      <c r="I65" s="33" t="s">
        <v>318</v>
      </c>
      <c r="J65" s="33" t="s">
        <v>319</v>
      </c>
      <c r="K65" s="2" t="s">
        <v>320</v>
      </c>
      <c r="L65" s="42">
        <v>2.649</v>
      </c>
    </row>
    <row r="66" spans="1:12">
      <c r="A66" s="23" t="s">
        <v>175</v>
      </c>
      <c r="B66" s="29">
        <v>6</v>
      </c>
      <c r="C66" s="25">
        <v>68</v>
      </c>
      <c r="D66" s="31">
        <v>0.64600000000000002</v>
      </c>
      <c r="E66" s="26">
        <v>8602865</v>
      </c>
      <c r="F66" s="26">
        <v>1245871</v>
      </c>
      <c r="H66" s="2" t="s">
        <v>318</v>
      </c>
      <c r="I66" s="2" t="s">
        <v>323</v>
      </c>
      <c r="J66" s="33" t="s">
        <v>319</v>
      </c>
      <c r="K66" s="2" t="s">
        <v>320</v>
      </c>
      <c r="L66" s="2">
        <v>5049</v>
      </c>
    </row>
    <row r="67" spans="1:12">
      <c r="A67" s="23" t="s">
        <v>178</v>
      </c>
      <c r="B67" s="29">
        <v>66.7</v>
      </c>
      <c r="C67" s="25">
        <v>75.37</v>
      </c>
      <c r="D67" s="31">
        <v>0.65800000000000003</v>
      </c>
      <c r="E67" s="26">
        <v>4039277</v>
      </c>
      <c r="F67" s="26">
        <v>56467</v>
      </c>
      <c r="H67" s="2" t="s">
        <v>321</v>
      </c>
      <c r="I67" s="2" t="s">
        <v>323</v>
      </c>
      <c r="J67" s="33" t="s">
        <v>319</v>
      </c>
      <c r="K67" s="2" t="s">
        <v>324</v>
      </c>
      <c r="L67" s="2">
        <v>6102</v>
      </c>
    </row>
    <row r="68" spans="1:12">
      <c r="A68" s="34" t="s">
        <v>181</v>
      </c>
      <c r="B68" s="26">
        <v>52.4</v>
      </c>
      <c r="C68" s="25">
        <v>85.31</v>
      </c>
      <c r="D68" s="31">
        <v>0.749</v>
      </c>
      <c r="E68" s="26">
        <v>11516840</v>
      </c>
      <c r="F68" s="26">
        <v>199299</v>
      </c>
      <c r="H68" s="2" t="s">
        <v>318</v>
      </c>
      <c r="I68" s="2" t="s">
        <v>321</v>
      </c>
      <c r="J68" s="33" t="s">
        <v>319</v>
      </c>
      <c r="K68" s="2" t="s">
        <v>320</v>
      </c>
      <c r="L68" s="2">
        <v>2388</v>
      </c>
    </row>
    <row r="69" spans="1:12">
      <c r="A69" s="23" t="s">
        <v>182</v>
      </c>
      <c r="B69" s="29">
        <v>89.63</v>
      </c>
      <c r="C69" s="25">
        <v>80.150000000000006</v>
      </c>
      <c r="D69" s="31">
        <v>0.67300000000000004</v>
      </c>
      <c r="E69" s="26">
        <v>9616621</v>
      </c>
      <c r="F69" s="26">
        <v>98068</v>
      </c>
      <c r="H69" s="2" t="s">
        <v>318</v>
      </c>
      <c r="I69" s="33" t="s">
        <v>321</v>
      </c>
      <c r="J69" s="33" t="s">
        <v>319</v>
      </c>
      <c r="K69" s="2" t="s">
        <v>320</v>
      </c>
      <c r="L69" s="2">
        <v>3153</v>
      </c>
    </row>
    <row r="70" spans="1:12">
      <c r="A70" s="23" t="s">
        <v>184</v>
      </c>
      <c r="B70" s="26">
        <v>12.4</v>
      </c>
      <c r="C70" s="25">
        <v>65.77</v>
      </c>
      <c r="D70" s="31">
        <v>0.64600000000000002</v>
      </c>
      <c r="E70" s="26">
        <v>3281480</v>
      </c>
      <c r="F70" s="26">
        <v>251757</v>
      </c>
      <c r="H70" s="2" t="s">
        <v>318</v>
      </c>
      <c r="I70" s="33" t="s">
        <v>323</v>
      </c>
      <c r="J70" s="33" t="s">
        <v>319</v>
      </c>
      <c r="K70" s="2" t="s">
        <v>320</v>
      </c>
      <c r="L70" s="2">
        <v>7480</v>
      </c>
    </row>
    <row r="71" spans="1:12">
      <c r="A71" s="23" t="s">
        <v>186</v>
      </c>
      <c r="B71" s="29">
        <v>365.23</v>
      </c>
      <c r="C71" s="25">
        <v>96.71</v>
      </c>
      <c r="D71" s="31">
        <v>0.76100000000000001</v>
      </c>
      <c r="E71" s="26">
        <v>17264943</v>
      </c>
      <c r="F71" s="26">
        <v>43750</v>
      </c>
      <c r="H71" s="2" t="s">
        <v>318</v>
      </c>
      <c r="I71" s="33" t="s">
        <v>321</v>
      </c>
      <c r="J71" s="33" t="s">
        <v>319</v>
      </c>
      <c r="K71" s="2" t="s">
        <v>320</v>
      </c>
      <c r="L71" s="2">
        <v>1765</v>
      </c>
    </row>
    <row r="72" spans="1:12">
      <c r="A72" s="23" t="s">
        <v>188</v>
      </c>
      <c r="B72" s="29">
        <v>59.99</v>
      </c>
      <c r="C72" s="25">
        <v>77.819999999999993</v>
      </c>
      <c r="D72" s="31">
        <v>0.68400000000000005</v>
      </c>
      <c r="E72" s="26">
        <v>3534165</v>
      </c>
      <c r="F72" s="26">
        <v>52810</v>
      </c>
      <c r="H72" s="2" t="s">
        <v>318</v>
      </c>
      <c r="I72" s="33" t="s">
        <v>321</v>
      </c>
      <c r="J72" s="33" t="s">
        <v>319</v>
      </c>
      <c r="K72" s="2" t="s">
        <v>320</v>
      </c>
      <c r="L72" s="2">
        <v>15859</v>
      </c>
    </row>
    <row r="73" spans="1:12">
      <c r="A73" s="23" t="s">
        <v>189</v>
      </c>
      <c r="B73" s="29">
        <v>37.96</v>
      </c>
      <c r="C73" s="25">
        <v>85.1</v>
      </c>
      <c r="D73" s="31">
        <v>0.746</v>
      </c>
      <c r="E73" s="26">
        <v>11422973</v>
      </c>
      <c r="F73" s="26">
        <v>281707</v>
      </c>
      <c r="H73" s="2" t="s">
        <v>318</v>
      </c>
      <c r="I73" s="2" t="s">
        <v>321</v>
      </c>
      <c r="J73" s="33" t="s">
        <v>319</v>
      </c>
      <c r="K73" s="2" t="s">
        <v>320</v>
      </c>
      <c r="L73" s="2">
        <v>2219</v>
      </c>
    </row>
    <row r="74" spans="1:12">
      <c r="A74" s="23" t="s">
        <v>191</v>
      </c>
      <c r="B74" s="25">
        <v>6.58</v>
      </c>
      <c r="C74" s="25">
        <v>73.22</v>
      </c>
      <c r="D74" s="31">
        <v>0.69</v>
      </c>
      <c r="E74" s="26">
        <v>1796460</v>
      </c>
      <c r="F74" s="26">
        <v>237765</v>
      </c>
      <c r="H74" s="2" t="s">
        <v>318</v>
      </c>
      <c r="I74" s="33" t="s">
        <v>318</v>
      </c>
      <c r="J74" s="33" t="s">
        <v>319</v>
      </c>
      <c r="K74" s="2" t="s">
        <v>320</v>
      </c>
      <c r="L74" s="2">
        <v>3275</v>
      </c>
    </row>
    <row r="75" spans="1:12">
      <c r="A75" s="23" t="s">
        <v>193</v>
      </c>
      <c r="B75" s="29">
        <v>2</v>
      </c>
      <c r="C75" s="25">
        <v>76</v>
      </c>
      <c r="D75" s="31">
        <v>0.70699999999999996</v>
      </c>
      <c r="E75" s="26">
        <v>631181</v>
      </c>
      <c r="F75" s="26">
        <v>223645</v>
      </c>
      <c r="H75" s="2" t="s">
        <v>318</v>
      </c>
      <c r="I75" s="33" t="s">
        <v>321</v>
      </c>
      <c r="J75" s="33" t="s">
        <v>319</v>
      </c>
      <c r="K75" s="2" t="s">
        <v>320</v>
      </c>
      <c r="L75" s="2">
        <v>1109</v>
      </c>
    </row>
    <row r="76" spans="1:12">
      <c r="A76" s="35" t="s">
        <v>195</v>
      </c>
      <c r="B76" s="29">
        <v>9</v>
      </c>
      <c r="C76" s="25">
        <v>74</v>
      </c>
      <c r="D76" s="25">
        <v>0.82399999999999995</v>
      </c>
      <c r="E76" s="26">
        <v>145944331</v>
      </c>
      <c r="F76" s="26">
        <v>16376870</v>
      </c>
      <c r="H76" s="2" t="s">
        <v>321</v>
      </c>
      <c r="I76" s="33" t="s">
        <v>323</v>
      </c>
      <c r="J76" s="33" t="s">
        <v>319</v>
      </c>
      <c r="K76" s="2" t="s">
        <v>324</v>
      </c>
      <c r="L76" s="2">
        <v>586</v>
      </c>
    </row>
    <row r="77" spans="1:12">
      <c r="A77" s="23" t="s">
        <v>197</v>
      </c>
      <c r="B77" s="29">
        <v>65.27</v>
      </c>
      <c r="C77" s="25">
        <v>83.99</v>
      </c>
      <c r="D77" s="31">
        <v>0.77400000000000002</v>
      </c>
      <c r="E77" s="26">
        <v>7252502</v>
      </c>
      <c r="F77" s="26">
        <v>95731</v>
      </c>
      <c r="H77" s="2" t="s">
        <v>318</v>
      </c>
      <c r="I77" s="2" t="s">
        <v>321</v>
      </c>
      <c r="J77" s="33" t="s">
        <v>319</v>
      </c>
      <c r="K77" s="2" t="s">
        <v>320</v>
      </c>
      <c r="L77" s="2">
        <v>2170</v>
      </c>
    </row>
    <row r="78" spans="1:12">
      <c r="A78" s="23" t="s">
        <v>198</v>
      </c>
      <c r="B78" s="29">
        <v>166.23</v>
      </c>
      <c r="C78" s="25">
        <v>95.88</v>
      </c>
      <c r="D78" s="31">
        <v>0.78300000000000003</v>
      </c>
      <c r="E78" s="26">
        <v>46289333</v>
      </c>
      <c r="F78" s="26">
        <v>248219</v>
      </c>
      <c r="H78" s="2" t="s">
        <v>318</v>
      </c>
      <c r="I78" s="33" t="s">
        <v>321</v>
      </c>
      <c r="J78" s="33" t="s">
        <v>319</v>
      </c>
      <c r="K78" s="2" t="s">
        <v>320</v>
      </c>
      <c r="L78" s="2">
        <v>29415</v>
      </c>
    </row>
    <row r="79" spans="1:12">
      <c r="A79" s="23" t="s">
        <v>200</v>
      </c>
      <c r="B79" s="29">
        <v>94.35</v>
      </c>
      <c r="C79" s="25">
        <v>73.510000000000005</v>
      </c>
      <c r="D79" s="31">
        <v>0.66500000000000004</v>
      </c>
      <c r="E79" s="26">
        <v>2318822</v>
      </c>
      <c r="F79" s="26">
        <v>21925</v>
      </c>
      <c r="H79" s="2" t="s">
        <v>318</v>
      </c>
      <c r="I79" s="2" t="s">
        <v>323</v>
      </c>
      <c r="J79" s="33" t="s">
        <v>319</v>
      </c>
      <c r="K79" s="2" t="s">
        <v>320</v>
      </c>
      <c r="L79" s="2">
        <v>1830</v>
      </c>
    </row>
    <row r="80" spans="1:12">
      <c r="A80" s="23" t="s">
        <v>202</v>
      </c>
      <c r="B80" s="29">
        <v>4.9800000000000004</v>
      </c>
      <c r="C80" s="25">
        <v>78.81</v>
      </c>
      <c r="D80" s="31">
        <v>0.69899999999999995</v>
      </c>
      <c r="E80" s="26">
        <v>1590248</v>
      </c>
      <c r="F80" s="26">
        <v>277467</v>
      </c>
      <c r="H80" s="2" t="s">
        <v>318</v>
      </c>
      <c r="I80" s="2" t="s">
        <v>318</v>
      </c>
      <c r="J80" s="33" t="s">
        <v>319</v>
      </c>
      <c r="K80" s="2" t="s">
        <v>320</v>
      </c>
      <c r="L80" s="2">
        <v>635</v>
      </c>
    </row>
    <row r="81" spans="1:12">
      <c r="A81" s="23" t="s">
        <v>31</v>
      </c>
      <c r="B81" s="29">
        <v>25</v>
      </c>
      <c r="C81" s="25">
        <v>88</v>
      </c>
      <c r="D81" s="25">
        <v>0.93700000000000006</v>
      </c>
      <c r="E81" s="26">
        <v>10109031</v>
      </c>
      <c r="F81" s="26">
        <v>410340</v>
      </c>
      <c r="G81" s="27" t="s">
        <v>32</v>
      </c>
      <c r="H81" s="27" t="s">
        <v>321</v>
      </c>
      <c r="I81" s="28" t="s">
        <v>323</v>
      </c>
      <c r="J81" s="27" t="s">
        <v>319</v>
      </c>
      <c r="K81" s="27" t="s">
        <v>324</v>
      </c>
      <c r="L81" s="27">
        <v>5812</v>
      </c>
    </row>
    <row r="82" spans="1:12">
      <c r="A82" s="23" t="s">
        <v>28</v>
      </c>
      <c r="B82" s="29">
        <v>219</v>
      </c>
      <c r="C82" s="25">
        <v>74</v>
      </c>
      <c r="D82" s="25">
        <v>0.94599999999999995</v>
      </c>
      <c r="E82" s="26">
        <v>8664406</v>
      </c>
      <c r="F82" s="26">
        <v>39516</v>
      </c>
      <c r="G82" s="27" t="s">
        <v>29</v>
      </c>
      <c r="H82" s="27" t="s">
        <v>321</v>
      </c>
      <c r="I82" s="28" t="s">
        <v>323</v>
      </c>
      <c r="J82" s="27" t="s">
        <v>319</v>
      </c>
      <c r="K82" s="27" t="s">
        <v>324</v>
      </c>
      <c r="L82" s="27">
        <v>2002</v>
      </c>
    </row>
    <row r="83" spans="1:12">
      <c r="A83" s="43" t="s">
        <v>206</v>
      </c>
      <c r="B83" s="26">
        <v>6158</v>
      </c>
      <c r="C83" s="29">
        <v>100</v>
      </c>
      <c r="D83" s="29">
        <v>0.94099999999999995</v>
      </c>
      <c r="E83" s="26">
        <v>13491000</v>
      </c>
      <c r="F83" s="26">
        <v>2191</v>
      </c>
      <c r="H83" s="2" t="s">
        <v>321</v>
      </c>
      <c r="I83" s="33" t="s">
        <v>323</v>
      </c>
      <c r="J83" s="33" t="s">
        <v>325</v>
      </c>
      <c r="K83" s="2" t="s">
        <v>324</v>
      </c>
      <c r="L83" s="2">
        <v>350</v>
      </c>
    </row>
    <row r="84" spans="1:12">
      <c r="A84" s="23" t="s">
        <v>19</v>
      </c>
      <c r="B84" s="29">
        <v>110</v>
      </c>
      <c r="C84" s="25">
        <v>76</v>
      </c>
      <c r="D84" s="25">
        <v>0.80700000000000005</v>
      </c>
      <c r="E84" s="26">
        <v>84477895</v>
      </c>
      <c r="F84" s="26">
        <v>769630</v>
      </c>
      <c r="G84" s="27" t="s">
        <v>20</v>
      </c>
      <c r="H84" s="27" t="s">
        <v>318</v>
      </c>
      <c r="I84" s="28" t="s">
        <v>323</v>
      </c>
      <c r="J84" s="27" t="s">
        <v>319</v>
      </c>
      <c r="K84" s="27" t="s">
        <v>320</v>
      </c>
      <c r="L84" s="27">
        <v>6163</v>
      </c>
    </row>
    <row r="85" spans="1:12">
      <c r="A85" s="23" t="s">
        <v>16</v>
      </c>
      <c r="B85" s="29">
        <v>75</v>
      </c>
      <c r="C85" s="25">
        <v>69</v>
      </c>
      <c r="D85" s="25">
        <v>0.75</v>
      </c>
      <c r="E85" s="26">
        <v>43691576</v>
      </c>
      <c r="F85" s="26">
        <v>579320</v>
      </c>
      <c r="G85" s="27" t="s">
        <v>17</v>
      </c>
      <c r="H85" s="27" t="s">
        <v>318</v>
      </c>
      <c r="I85" s="27" t="s">
        <v>318</v>
      </c>
      <c r="J85" s="27" t="s">
        <v>319</v>
      </c>
      <c r="K85" s="27" t="s">
        <v>320</v>
      </c>
      <c r="L85" s="27">
        <v>2318</v>
      </c>
    </row>
    <row r="86" spans="1:12">
      <c r="A86" s="23" t="s">
        <v>13</v>
      </c>
      <c r="B86" s="29">
        <v>118</v>
      </c>
      <c r="C86" s="25">
        <v>86</v>
      </c>
      <c r="D86" s="25">
        <v>0.86599999999999999</v>
      </c>
      <c r="E86" s="26">
        <v>9908607</v>
      </c>
      <c r="F86" s="26">
        <v>83600</v>
      </c>
      <c r="G86" s="27" t="s">
        <v>14</v>
      </c>
      <c r="H86" s="27" t="s">
        <v>318</v>
      </c>
      <c r="I86" s="27" t="s">
        <v>323</v>
      </c>
      <c r="J86" s="27" t="s">
        <v>319</v>
      </c>
      <c r="K86" s="27" t="s">
        <v>320</v>
      </c>
      <c r="L86" s="27">
        <v>377</v>
      </c>
    </row>
    <row r="87" spans="1:12">
      <c r="A87" s="23" t="s">
        <v>10</v>
      </c>
      <c r="B87" s="25">
        <v>279</v>
      </c>
      <c r="C87" s="44">
        <v>83</v>
      </c>
      <c r="D87" s="25">
        <v>0.92</v>
      </c>
      <c r="E87" s="26">
        <v>67886011</v>
      </c>
      <c r="F87" s="26">
        <v>241930</v>
      </c>
      <c r="G87" s="27" t="s">
        <v>11</v>
      </c>
      <c r="H87" s="2" t="s">
        <v>321</v>
      </c>
      <c r="I87" s="33" t="s">
        <v>323</v>
      </c>
      <c r="J87" s="2" t="s">
        <v>319</v>
      </c>
      <c r="K87" s="2" t="s">
        <v>324</v>
      </c>
      <c r="L87" s="27">
        <v>41449</v>
      </c>
    </row>
    <row r="88" spans="1:12">
      <c r="A88" s="23" t="s">
        <v>7</v>
      </c>
      <c r="B88" s="25">
        <v>36</v>
      </c>
      <c r="C88" s="25">
        <v>82</v>
      </c>
      <c r="D88" s="25">
        <v>0.92</v>
      </c>
      <c r="E88" s="26">
        <v>331303997</v>
      </c>
      <c r="F88" s="26">
        <v>9834000</v>
      </c>
      <c r="G88" s="27" t="s">
        <v>8</v>
      </c>
      <c r="H88" s="2" t="s">
        <v>318</v>
      </c>
      <c r="I88" s="33" t="s">
        <v>321</v>
      </c>
      <c r="J88" s="28" t="s">
        <v>322</v>
      </c>
      <c r="K88" s="2" t="s">
        <v>320</v>
      </c>
      <c r="L88" s="27">
        <v>182364</v>
      </c>
    </row>
  </sheetData>
  <autoFilter ref="A1:L88" xr:uid="{00000000-0009-0000-0000-000001000000}"/>
  <hyperlinks>
    <hyperlink ref="A55" r:id="rId1" xr:uid="{00000000-0004-0000-0100-000000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M63"/>
  <sheetViews>
    <sheetView showGridLines="0" workbookViewId="0">
      <selection activeCell="E78" sqref="E78"/>
    </sheetView>
  </sheetViews>
  <sheetFormatPr baseColWidth="10" defaultColWidth="14.5" defaultRowHeight="15.75" customHeight="1"/>
  <cols>
    <col min="1" max="1" width="21.5" customWidth="1"/>
    <col min="2" max="2" width="26.33203125" customWidth="1"/>
    <col min="5" max="5" width="20" customWidth="1"/>
    <col min="8" max="8" width="26.83203125" customWidth="1"/>
    <col min="9" max="9" width="26.5" customWidth="1"/>
  </cols>
  <sheetData>
    <row r="1" spans="1:13" ht="13">
      <c r="A1" s="186" t="s">
        <v>328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</row>
    <row r="2" spans="1:13" ht="13">
      <c r="A2" s="46"/>
      <c r="B2" s="47"/>
      <c r="C2" s="47"/>
      <c r="D2" s="47"/>
      <c r="E2" s="47"/>
      <c r="F2" s="48"/>
      <c r="G2" s="47"/>
      <c r="H2" s="49"/>
      <c r="I2" s="50"/>
      <c r="J2" s="50"/>
      <c r="K2" s="50"/>
      <c r="L2" s="50"/>
      <c r="M2" s="50"/>
    </row>
    <row r="3" spans="1:13" ht="13">
      <c r="A3" s="46"/>
      <c r="B3" s="188" t="s">
        <v>329</v>
      </c>
      <c r="C3" s="187"/>
      <c r="D3" s="51" t="s">
        <v>330</v>
      </c>
      <c r="E3" s="52" t="s">
        <v>309</v>
      </c>
      <c r="F3" s="193" t="s">
        <v>331</v>
      </c>
      <c r="G3" s="53" t="s">
        <v>332</v>
      </c>
      <c r="H3" s="54"/>
      <c r="I3" s="47"/>
      <c r="J3" s="47"/>
      <c r="K3" s="47"/>
      <c r="L3" s="47"/>
      <c r="M3" s="47"/>
    </row>
    <row r="4" spans="1:13" ht="13">
      <c r="A4" s="46"/>
      <c r="B4" s="55"/>
      <c r="C4" s="53">
        <f t="shared" ref="C4:F4" si="0">B9*1.3</f>
        <v>7.8000000000000007</v>
      </c>
      <c r="D4" s="53">
        <f t="shared" si="0"/>
        <v>88.4</v>
      </c>
      <c r="E4" s="53">
        <f t="shared" si="0"/>
        <v>0.8398000000000001</v>
      </c>
      <c r="F4" s="193">
        <f t="shared" si="0"/>
        <v>11183724.5</v>
      </c>
      <c r="G4" s="53">
        <f>F9*1.5</f>
        <v>1868806.5</v>
      </c>
      <c r="H4" s="55"/>
      <c r="I4" s="47"/>
      <c r="J4" s="47"/>
      <c r="K4" s="47"/>
      <c r="L4" s="47"/>
      <c r="M4" s="47"/>
    </row>
    <row r="5" spans="1:13" ht="13">
      <c r="A5" s="46"/>
      <c r="B5" s="55"/>
      <c r="C5" s="53">
        <f t="shared" ref="C5:F5" si="1">B9-(B9*0.3)</f>
        <v>4.2</v>
      </c>
      <c r="D5" s="53">
        <f t="shared" si="1"/>
        <v>47.6</v>
      </c>
      <c r="E5" s="53">
        <f t="shared" si="1"/>
        <v>0.45220000000000005</v>
      </c>
      <c r="F5" s="194">
        <f t="shared" si="1"/>
        <v>6022005.5</v>
      </c>
      <c r="G5" s="56">
        <f>F9-(F9*0.5)</f>
        <v>622935.5</v>
      </c>
      <c r="H5" s="55"/>
      <c r="I5" s="47"/>
      <c r="J5" s="47"/>
      <c r="K5" s="47"/>
      <c r="L5" s="47"/>
      <c r="M5" s="47"/>
    </row>
    <row r="6" spans="1:13" ht="13">
      <c r="A6" s="46"/>
      <c r="B6" s="45" t="s">
        <v>333</v>
      </c>
      <c r="C6" s="53" t="str">
        <f>IF(I9&lt;C4,"ok", "no match")</f>
        <v>ok</v>
      </c>
      <c r="D6" s="53" t="str">
        <f>IF(J9&lt;D4, "ok", "no match")</f>
        <v>ok</v>
      </c>
      <c r="E6" s="53" t="str">
        <f>IF(K9&lt;E4, "ok", "no match")</f>
        <v>no match</v>
      </c>
      <c r="F6" s="193" t="str">
        <f>IF(L9&lt;F4,"ok","no match")</f>
        <v>no match</v>
      </c>
      <c r="G6" s="53" t="str">
        <f>IF(M9&lt;G4, "ok", "no match")</f>
        <v>no match</v>
      </c>
      <c r="H6" s="55"/>
      <c r="I6" s="47"/>
      <c r="J6" s="47"/>
      <c r="K6" s="47"/>
      <c r="L6" s="47"/>
      <c r="M6" s="47"/>
    </row>
    <row r="7" spans="1:13" ht="13">
      <c r="A7" s="46"/>
      <c r="B7" s="55"/>
      <c r="C7" s="53" t="str">
        <f>IF(I9&gt;C5, "ok", "no match")</f>
        <v>no match</v>
      </c>
      <c r="D7" s="53" t="str">
        <f>IF(J9&gt;D5, "ok", "no match")</f>
        <v>ok</v>
      </c>
      <c r="E7" s="53" t="str">
        <f>IF(K9&gt;E5, "ok", "no match")</f>
        <v>ok</v>
      </c>
      <c r="F7" s="193" t="str">
        <f>IF(L9&gt;F5, "ok", "no match")</f>
        <v>ok</v>
      </c>
      <c r="G7" s="53" t="str">
        <f>IF(M9&gt;G5, "ok", "no match")</f>
        <v>ok</v>
      </c>
      <c r="H7" s="55"/>
      <c r="I7" s="47"/>
      <c r="J7" s="47"/>
      <c r="K7" s="47"/>
      <c r="L7" s="47"/>
      <c r="M7" s="47"/>
    </row>
    <row r="8" spans="1:13" ht="13">
      <c r="A8" s="57" t="s">
        <v>334</v>
      </c>
      <c r="B8" s="58" t="s">
        <v>329</v>
      </c>
      <c r="C8" s="58" t="s">
        <v>330</v>
      </c>
      <c r="D8" s="58" t="s">
        <v>309</v>
      </c>
      <c r="E8" s="58" t="s">
        <v>331</v>
      </c>
      <c r="F8" s="58" t="s">
        <v>332</v>
      </c>
      <c r="G8" s="57"/>
      <c r="H8" s="58" t="s">
        <v>335</v>
      </c>
      <c r="I8" s="58" t="s">
        <v>329</v>
      </c>
      <c r="J8" s="58" t="s">
        <v>330</v>
      </c>
      <c r="K8" s="58" t="s">
        <v>309</v>
      </c>
      <c r="L8" s="58" t="s">
        <v>331</v>
      </c>
      <c r="M8" s="58" t="s">
        <v>332</v>
      </c>
    </row>
    <row r="9" spans="1:13" ht="17">
      <c r="A9" s="7" t="s">
        <v>178</v>
      </c>
      <c r="B9" s="59">
        <f>VLOOKUP(A9,A11:F47,2,FALSE)</f>
        <v>6</v>
      </c>
      <c r="C9" s="59">
        <f>VLOOKUP(A9,A11:F47,3,FALSE)</f>
        <v>68</v>
      </c>
      <c r="D9" s="59">
        <f>VLOOKUP(A9,A11:F47,4,FALSE)</f>
        <v>0.64600000000000002</v>
      </c>
      <c r="E9" s="60">
        <f>VLOOKUP(A9,A11:F47,5,FALSE)</f>
        <v>8602865</v>
      </c>
      <c r="F9" s="61">
        <f>VLOOKUP(A9,A11:F47,6,FALSE)</f>
        <v>1245871</v>
      </c>
      <c r="G9" s="62"/>
      <c r="H9" s="63" t="s">
        <v>9</v>
      </c>
      <c r="I9" s="64">
        <f>VLOOKUP(H9,H11:M62,2,FALSE)</f>
        <v>3</v>
      </c>
      <c r="J9" s="64">
        <f>VLOOKUP(I9,I11:M62,2,FALSE)</f>
        <v>86</v>
      </c>
      <c r="K9" s="65">
        <f>VLOOKUP(I9,I11:M62,3,FALSE)</f>
        <v>0.93799999999999994</v>
      </c>
      <c r="L9" s="61">
        <f>VLOOKUP(I9,I11:M62,4,FALSE)</f>
        <v>25545026</v>
      </c>
      <c r="M9" s="65">
        <f>VLOOKUP(I9,I11:M62,5,FALSE)</f>
        <v>7682300</v>
      </c>
    </row>
    <row r="10" spans="1:13" ht="14">
      <c r="A10" s="66"/>
      <c r="B10" s="67"/>
      <c r="C10" s="68"/>
      <c r="D10" s="69"/>
      <c r="E10" s="69"/>
      <c r="F10" s="69"/>
      <c r="G10" s="67"/>
      <c r="H10" s="70"/>
      <c r="I10" s="69"/>
      <c r="J10" s="71"/>
      <c r="K10" s="72"/>
      <c r="L10" s="73"/>
      <c r="M10" s="73"/>
    </row>
    <row r="11" spans="1:13" ht="13" hidden="1">
      <c r="A11" s="74" t="s">
        <v>336</v>
      </c>
      <c r="B11" s="53" t="s">
        <v>329</v>
      </c>
      <c r="C11" s="75" t="s">
        <v>330</v>
      </c>
      <c r="D11" s="76" t="s">
        <v>309</v>
      </c>
      <c r="E11" s="74" t="s">
        <v>331</v>
      </c>
      <c r="F11" s="74" t="s">
        <v>332</v>
      </c>
      <c r="H11" s="2" t="s">
        <v>335</v>
      </c>
      <c r="I11" s="53" t="s">
        <v>329</v>
      </c>
      <c r="J11" s="75" t="s">
        <v>330</v>
      </c>
      <c r="K11" s="76" t="s">
        <v>309</v>
      </c>
      <c r="L11" s="74" t="s">
        <v>331</v>
      </c>
      <c r="M11" s="74" t="s">
        <v>332</v>
      </c>
    </row>
    <row r="12" spans="1:13" ht="17" hidden="1">
      <c r="A12" s="7" t="s">
        <v>12</v>
      </c>
      <c r="B12" s="59">
        <v>109</v>
      </c>
      <c r="C12" s="59">
        <v>57</v>
      </c>
      <c r="D12" s="59">
        <v>0.91400000000000003</v>
      </c>
      <c r="E12" s="60">
        <v>9014380</v>
      </c>
      <c r="F12" s="61">
        <v>82409</v>
      </c>
      <c r="H12" s="7" t="s">
        <v>6</v>
      </c>
      <c r="I12" s="64">
        <v>17</v>
      </c>
      <c r="J12" s="64">
        <v>93</v>
      </c>
      <c r="K12" s="64">
        <v>0.83</v>
      </c>
      <c r="L12" s="61">
        <v>45259525</v>
      </c>
      <c r="M12" s="61">
        <v>2736690</v>
      </c>
    </row>
    <row r="13" spans="1:13" ht="17" hidden="1">
      <c r="A13" s="7" t="s">
        <v>15</v>
      </c>
      <c r="B13" s="60">
        <v>2239</v>
      </c>
      <c r="C13" s="59">
        <v>89</v>
      </c>
      <c r="D13" s="59">
        <v>0.83799999999999997</v>
      </c>
      <c r="E13" s="60">
        <v>1709919</v>
      </c>
      <c r="F13" s="64">
        <v>760</v>
      </c>
      <c r="H13" s="63" t="s">
        <v>9</v>
      </c>
      <c r="I13" s="64">
        <v>3</v>
      </c>
      <c r="J13" s="64">
        <v>86</v>
      </c>
      <c r="K13" s="64">
        <v>0.93799999999999994</v>
      </c>
      <c r="L13" s="61">
        <v>25545026</v>
      </c>
      <c r="M13" s="61">
        <v>7682300</v>
      </c>
    </row>
    <row r="14" spans="1:13" ht="17" hidden="1">
      <c r="A14" s="7" t="s">
        <v>21</v>
      </c>
      <c r="B14" s="59">
        <v>383</v>
      </c>
      <c r="C14" s="59">
        <v>98</v>
      </c>
      <c r="D14" s="77">
        <v>0.91900000000000004</v>
      </c>
      <c r="E14" s="60">
        <v>11597489</v>
      </c>
      <c r="F14" s="61">
        <v>30280</v>
      </c>
      <c r="H14" s="7" t="s">
        <v>18</v>
      </c>
      <c r="I14" s="61">
        <v>47</v>
      </c>
      <c r="J14" s="64">
        <v>79</v>
      </c>
      <c r="K14" s="64">
        <v>0.81699999999999995</v>
      </c>
      <c r="L14" s="61">
        <v>9448832</v>
      </c>
      <c r="M14" s="61">
        <v>202910</v>
      </c>
    </row>
    <row r="15" spans="1:13" ht="34" hidden="1">
      <c r="A15" s="7" t="s">
        <v>24</v>
      </c>
      <c r="B15" s="60">
        <v>4118</v>
      </c>
      <c r="C15" s="59">
        <v>100</v>
      </c>
      <c r="D15" s="59">
        <v>0.95</v>
      </c>
      <c r="E15" s="60">
        <v>3669491</v>
      </c>
      <c r="F15" s="64">
        <v>891</v>
      </c>
      <c r="H15" s="63" t="s">
        <v>337</v>
      </c>
      <c r="I15" s="61">
        <v>7167</v>
      </c>
      <c r="J15" s="64">
        <v>100</v>
      </c>
      <c r="K15" s="64">
        <v>0.81</v>
      </c>
      <c r="L15" s="61">
        <v>2521564</v>
      </c>
      <c r="M15" s="61">
        <v>331</v>
      </c>
    </row>
    <row r="16" spans="1:13" ht="17" hidden="1">
      <c r="A16" s="7" t="s">
        <v>33</v>
      </c>
      <c r="B16" s="59">
        <v>4</v>
      </c>
      <c r="C16" s="59">
        <v>81</v>
      </c>
      <c r="D16" s="77">
        <v>0.92200000000000004</v>
      </c>
      <c r="E16" s="60">
        <v>37793085</v>
      </c>
      <c r="F16" s="61">
        <v>9093510</v>
      </c>
      <c r="H16" s="7" t="s">
        <v>27</v>
      </c>
      <c r="I16" s="61">
        <v>64</v>
      </c>
      <c r="J16" s="64">
        <v>52</v>
      </c>
      <c r="K16" s="64">
        <v>0.76900000000000002</v>
      </c>
      <c r="L16" s="61">
        <v>3277541</v>
      </c>
      <c r="M16" s="61">
        <v>51000</v>
      </c>
    </row>
    <row r="17" spans="1:13" ht="17" hidden="1">
      <c r="A17" s="7" t="s">
        <v>75</v>
      </c>
      <c r="B17" s="59">
        <v>139</v>
      </c>
      <c r="C17" s="59">
        <v>74</v>
      </c>
      <c r="D17" s="59">
        <v>0.89100000000000001</v>
      </c>
      <c r="E17" s="60">
        <v>10712102</v>
      </c>
      <c r="F17" s="61">
        <v>78866</v>
      </c>
      <c r="H17" s="63" t="s">
        <v>30</v>
      </c>
      <c r="I17" s="61">
        <v>64</v>
      </c>
      <c r="J17" s="64">
        <v>76</v>
      </c>
      <c r="K17" s="64">
        <v>0.86099999999999999</v>
      </c>
      <c r="L17" s="61">
        <v>6940012</v>
      </c>
      <c r="M17" s="61">
        <v>108560</v>
      </c>
    </row>
    <row r="18" spans="1:13" ht="17" hidden="1">
      <c r="A18" s="7" t="s">
        <v>79</v>
      </c>
      <c r="B18" s="59">
        <v>137</v>
      </c>
      <c r="C18" s="59">
        <v>88</v>
      </c>
      <c r="D18" s="59">
        <v>0.93</v>
      </c>
      <c r="E18" s="60">
        <v>5795391</v>
      </c>
      <c r="F18" s="61">
        <v>42430</v>
      </c>
      <c r="H18" s="7" t="s">
        <v>36</v>
      </c>
      <c r="I18" s="61">
        <v>26</v>
      </c>
      <c r="J18" s="64">
        <v>85</v>
      </c>
      <c r="K18" s="64">
        <v>0.84699999999999998</v>
      </c>
      <c r="L18" s="61">
        <v>19141470</v>
      </c>
      <c r="M18" s="61">
        <v>743532</v>
      </c>
    </row>
    <row r="19" spans="1:13" ht="17" hidden="1">
      <c r="A19" s="7" t="s">
        <v>83</v>
      </c>
      <c r="B19" s="59">
        <v>18</v>
      </c>
      <c r="C19" s="59">
        <v>86</v>
      </c>
      <c r="D19" s="59">
        <v>0.92500000000000004</v>
      </c>
      <c r="E19" s="60">
        <v>5542073</v>
      </c>
      <c r="F19" s="61">
        <v>303890</v>
      </c>
      <c r="H19" s="63" t="s">
        <v>63</v>
      </c>
      <c r="I19" s="64">
        <v>46</v>
      </c>
      <c r="J19" s="64">
        <v>80</v>
      </c>
      <c r="K19" s="64">
        <v>0.76100000000000001</v>
      </c>
      <c r="L19" s="61">
        <v>50965881</v>
      </c>
      <c r="M19" s="61">
        <v>1109500</v>
      </c>
    </row>
    <row r="20" spans="1:13" ht="34" hidden="1">
      <c r="A20" s="7" t="s">
        <v>338</v>
      </c>
      <c r="B20" s="60">
        <v>7786</v>
      </c>
      <c r="C20" s="59">
        <v>100</v>
      </c>
      <c r="D20" s="59">
        <v>0.754</v>
      </c>
      <c r="E20" s="60">
        <v>2686612</v>
      </c>
      <c r="F20" s="64">
        <v>312</v>
      </c>
      <c r="H20" s="7" t="s">
        <v>67</v>
      </c>
      <c r="I20" s="61">
        <v>100</v>
      </c>
      <c r="J20" s="64">
        <v>80</v>
      </c>
      <c r="K20" s="64">
        <v>0.79400000000000004</v>
      </c>
      <c r="L20" s="61">
        <v>5101269</v>
      </c>
      <c r="M20" s="61">
        <v>51060</v>
      </c>
    </row>
    <row r="21" spans="1:13" ht="17" hidden="1">
      <c r="A21" s="7" t="s">
        <v>87</v>
      </c>
      <c r="B21" s="59">
        <v>119</v>
      </c>
      <c r="C21" s="59">
        <v>82</v>
      </c>
      <c r="D21" s="59">
        <v>0.89100000000000001</v>
      </c>
      <c r="E21" s="60">
        <v>65296176</v>
      </c>
      <c r="F21" s="61">
        <v>547557</v>
      </c>
      <c r="H21" s="63" t="s">
        <v>71</v>
      </c>
      <c r="I21" s="64">
        <v>73</v>
      </c>
      <c r="J21" s="64">
        <v>58</v>
      </c>
      <c r="K21" s="64">
        <v>0.83699999999999997</v>
      </c>
      <c r="L21" s="61">
        <v>4101200</v>
      </c>
      <c r="M21" s="61">
        <v>55960</v>
      </c>
    </row>
    <row r="22" spans="1:13" ht="34" hidden="1">
      <c r="A22" s="7" t="s">
        <v>91</v>
      </c>
      <c r="B22" s="59">
        <v>240</v>
      </c>
      <c r="C22" s="59">
        <v>76</v>
      </c>
      <c r="D22" s="59">
        <v>0.93899999999999995</v>
      </c>
      <c r="E22" s="60">
        <v>83825861</v>
      </c>
      <c r="F22" s="61">
        <v>348560</v>
      </c>
      <c r="H22" s="63" t="s">
        <v>339</v>
      </c>
      <c r="I22" s="64">
        <v>444.66</v>
      </c>
      <c r="J22" s="64">
        <v>96.62</v>
      </c>
      <c r="K22" s="64">
        <v>0.82399999999999995</v>
      </c>
      <c r="L22" s="61">
        <v>3055149</v>
      </c>
      <c r="M22" s="61">
        <v>5761</v>
      </c>
    </row>
    <row r="23" spans="1:13" ht="17" hidden="1">
      <c r="A23" s="7" t="s">
        <v>88</v>
      </c>
      <c r="B23" s="59">
        <v>81</v>
      </c>
      <c r="C23" s="59">
        <v>85</v>
      </c>
      <c r="D23" s="59">
        <v>0.87</v>
      </c>
      <c r="E23" s="60">
        <v>10414904</v>
      </c>
      <c r="F23" s="61">
        <v>128900</v>
      </c>
      <c r="H23" s="63" t="s">
        <v>72</v>
      </c>
      <c r="I23" s="61">
        <v>400</v>
      </c>
      <c r="J23" s="64">
        <v>93</v>
      </c>
      <c r="K23" s="64">
        <v>0.90600000000000003</v>
      </c>
      <c r="L23" s="61">
        <v>9197590</v>
      </c>
      <c r="M23" s="61">
        <v>21640</v>
      </c>
    </row>
    <row r="24" spans="1:13" ht="17" hidden="1">
      <c r="A24" s="7" t="s">
        <v>80</v>
      </c>
      <c r="B24" s="59">
        <v>107</v>
      </c>
      <c r="C24" s="59">
        <v>72</v>
      </c>
      <c r="D24" s="59">
        <v>0.84499999999999997</v>
      </c>
      <c r="E24" s="60">
        <v>9656450</v>
      </c>
      <c r="F24" s="61">
        <v>90530</v>
      </c>
      <c r="H24" s="63" t="s">
        <v>109</v>
      </c>
      <c r="I24" s="61">
        <v>667</v>
      </c>
      <c r="J24" s="64">
        <v>78</v>
      </c>
      <c r="K24" s="64">
        <v>0.73</v>
      </c>
      <c r="L24" s="61">
        <v>6820558</v>
      </c>
      <c r="M24" s="61">
        <v>10230</v>
      </c>
    </row>
    <row r="25" spans="1:13" ht="17" hidden="1">
      <c r="A25" s="7" t="s">
        <v>76</v>
      </c>
      <c r="B25" s="59">
        <v>72</v>
      </c>
      <c r="C25" s="59">
        <v>63</v>
      </c>
      <c r="D25" s="59">
        <v>0.94199999999999995</v>
      </c>
      <c r="E25" s="60">
        <v>4946213</v>
      </c>
      <c r="F25" s="61">
        <v>68890</v>
      </c>
      <c r="H25" s="63" t="s">
        <v>112</v>
      </c>
      <c r="I25" s="64">
        <v>4</v>
      </c>
      <c r="J25" s="64">
        <v>78</v>
      </c>
      <c r="K25" s="64">
        <v>0.70799999999999996</v>
      </c>
      <c r="L25" s="61">
        <v>6885460</v>
      </c>
      <c r="M25" s="61">
        <v>1759540</v>
      </c>
    </row>
    <row r="26" spans="1:13" ht="17" hidden="1">
      <c r="A26" s="7" t="s">
        <v>68</v>
      </c>
      <c r="B26" s="59">
        <v>206</v>
      </c>
      <c r="C26" s="59">
        <v>69</v>
      </c>
      <c r="D26" s="59">
        <v>0.88300000000000001</v>
      </c>
      <c r="E26" s="60">
        <v>60447728</v>
      </c>
      <c r="F26" s="61">
        <v>294140</v>
      </c>
      <c r="H26" s="63" t="s">
        <v>106</v>
      </c>
      <c r="I26" s="61">
        <v>242</v>
      </c>
      <c r="J26" s="64">
        <v>88</v>
      </c>
      <c r="K26" s="64">
        <v>0.90900000000000003</v>
      </c>
      <c r="L26" s="61">
        <v>627509</v>
      </c>
      <c r="M26" s="61">
        <v>2590</v>
      </c>
    </row>
    <row r="27" spans="1:13" ht="17" hidden="1">
      <c r="A27" s="7" t="s">
        <v>64</v>
      </c>
      <c r="B27" s="59">
        <v>347</v>
      </c>
      <c r="C27" s="59">
        <v>92</v>
      </c>
      <c r="D27" s="59">
        <v>0.91500000000000004</v>
      </c>
      <c r="E27" s="60">
        <v>126414795</v>
      </c>
      <c r="F27" s="61">
        <v>364555</v>
      </c>
      <c r="H27" s="7" t="s">
        <v>102</v>
      </c>
      <c r="I27" s="61">
        <v>105</v>
      </c>
      <c r="J27" s="64">
        <v>43</v>
      </c>
      <c r="K27" s="64">
        <v>0.71099999999999997</v>
      </c>
      <c r="L27" s="61">
        <v>4032473</v>
      </c>
      <c r="M27" s="61">
        <v>32850</v>
      </c>
    </row>
    <row r="28" spans="1:13" ht="17" hidden="1">
      <c r="A28" s="7" t="s">
        <v>56</v>
      </c>
      <c r="B28" s="59">
        <v>240</v>
      </c>
      <c r="C28" s="59">
        <v>100</v>
      </c>
      <c r="D28" s="59">
        <v>0.80800000000000005</v>
      </c>
      <c r="E28" s="60">
        <v>4280111</v>
      </c>
      <c r="F28" s="61">
        <v>17820</v>
      </c>
      <c r="H28" s="7" t="s">
        <v>90</v>
      </c>
      <c r="I28" s="61">
        <v>16</v>
      </c>
      <c r="J28" s="64">
        <v>87</v>
      </c>
      <c r="K28" s="64">
        <v>0.83399999999999996</v>
      </c>
      <c r="L28" s="61">
        <v>5125566</v>
      </c>
      <c r="M28" s="61">
        <v>309500</v>
      </c>
    </row>
    <row r="29" spans="1:13" ht="17" hidden="1">
      <c r="A29" s="7" t="s">
        <v>115</v>
      </c>
      <c r="B29" s="59">
        <v>83</v>
      </c>
      <c r="C29" s="59">
        <v>59</v>
      </c>
      <c r="D29" s="59">
        <v>0.75900000000000001</v>
      </c>
      <c r="E29" s="60">
        <v>2083360</v>
      </c>
      <c r="F29" s="61">
        <v>25220</v>
      </c>
      <c r="H29" s="7" t="s">
        <v>86</v>
      </c>
      <c r="I29" s="61">
        <v>26</v>
      </c>
      <c r="J29" s="64">
        <v>79</v>
      </c>
      <c r="K29" s="64">
        <v>0.75900000000000001</v>
      </c>
      <c r="L29" s="61">
        <v>33041424</v>
      </c>
      <c r="M29" s="61">
        <v>1280000</v>
      </c>
    </row>
    <row r="30" spans="1:13" ht="34" hidden="1">
      <c r="A30" s="7" t="s">
        <v>340</v>
      </c>
      <c r="B30" s="59">
        <v>158</v>
      </c>
      <c r="C30" s="59">
        <v>100</v>
      </c>
      <c r="D30" s="59">
        <v>0.73699999999999999</v>
      </c>
      <c r="E30" s="60">
        <v>2219580</v>
      </c>
      <c r="F30" s="61">
        <v>11401</v>
      </c>
      <c r="H30" s="63" t="s">
        <v>82</v>
      </c>
      <c r="I30" s="61">
        <v>124</v>
      </c>
      <c r="J30" s="64">
        <v>60</v>
      </c>
      <c r="K30" s="64">
        <v>0.872</v>
      </c>
      <c r="L30" s="61">
        <v>37840045</v>
      </c>
      <c r="M30" s="61">
        <v>306230</v>
      </c>
    </row>
    <row r="31" spans="1:13" ht="34" hidden="1">
      <c r="A31" s="7" t="s">
        <v>100</v>
      </c>
      <c r="B31" s="59">
        <v>508</v>
      </c>
      <c r="C31" s="59">
        <v>92</v>
      </c>
      <c r="D31" s="59">
        <v>0.93400000000000005</v>
      </c>
      <c r="E31" s="60">
        <v>17140821</v>
      </c>
      <c r="F31" s="61">
        <v>33720</v>
      </c>
      <c r="H31" s="63" t="s">
        <v>341</v>
      </c>
      <c r="I31" s="61">
        <v>2837.53</v>
      </c>
      <c r="J31" s="61">
        <v>100</v>
      </c>
      <c r="K31" s="65">
        <v>0.80500000000000005</v>
      </c>
      <c r="L31" s="61">
        <v>1488252</v>
      </c>
      <c r="M31" s="64">
        <v>495</v>
      </c>
    </row>
    <row r="32" spans="1:13" ht="17" hidden="1">
      <c r="A32" s="7" t="s">
        <v>327</v>
      </c>
      <c r="B32" s="60">
        <v>10194</v>
      </c>
      <c r="C32" s="59">
        <v>100</v>
      </c>
      <c r="D32" s="59">
        <v>0.94099999999999995</v>
      </c>
      <c r="E32" s="60">
        <v>8336817</v>
      </c>
      <c r="F32" s="64">
        <v>784</v>
      </c>
      <c r="H32" s="63" t="s">
        <v>70</v>
      </c>
      <c r="I32" s="61">
        <v>248</v>
      </c>
      <c r="J32" s="64">
        <v>96</v>
      </c>
      <c r="K32" s="64">
        <v>0.84799999999999998</v>
      </c>
      <c r="L32" s="61">
        <v>2807805</v>
      </c>
      <c r="M32" s="61">
        <v>11610</v>
      </c>
    </row>
    <row r="33" spans="1:13" ht="17" hidden="1">
      <c r="A33" s="7" t="s">
        <v>93</v>
      </c>
      <c r="B33" s="59">
        <v>15</v>
      </c>
      <c r="C33" s="59">
        <v>83</v>
      </c>
      <c r="D33" s="77">
        <v>0.95399999999999996</v>
      </c>
      <c r="E33" s="60">
        <v>5427784</v>
      </c>
      <c r="F33" s="61">
        <v>365268</v>
      </c>
      <c r="H33" s="63" t="s">
        <v>66</v>
      </c>
      <c r="I33" s="64">
        <v>84</v>
      </c>
      <c r="J33" s="64">
        <v>55</v>
      </c>
      <c r="K33" s="64">
        <v>0.81599999999999995</v>
      </c>
      <c r="L33" s="61">
        <v>19217049</v>
      </c>
      <c r="M33" s="61">
        <v>230170</v>
      </c>
    </row>
    <row r="34" spans="1:13" ht="17" hidden="1">
      <c r="A34" s="7" t="s">
        <v>78</v>
      </c>
      <c r="B34" s="59">
        <v>111</v>
      </c>
      <c r="C34" s="59">
        <v>66</v>
      </c>
      <c r="D34" s="59">
        <v>0.85</v>
      </c>
      <c r="E34" s="60">
        <v>10191976</v>
      </c>
      <c r="F34" s="61">
        <v>91590</v>
      </c>
      <c r="H34" s="63" t="s">
        <v>342</v>
      </c>
      <c r="I34" s="64">
        <v>7398.26</v>
      </c>
      <c r="J34" s="64">
        <v>100</v>
      </c>
      <c r="K34" s="65">
        <v>0.80500000000000005</v>
      </c>
      <c r="L34" s="61">
        <v>12325232</v>
      </c>
      <c r="M34" s="61">
        <v>1521</v>
      </c>
    </row>
    <row r="35" spans="1:13" ht="34" hidden="1">
      <c r="A35" s="7" t="s">
        <v>343</v>
      </c>
      <c r="B35" s="60">
        <v>5266</v>
      </c>
      <c r="C35" s="59">
        <v>100</v>
      </c>
      <c r="D35" s="59">
        <v>0.79900000000000004</v>
      </c>
      <c r="E35" s="60">
        <v>6747815</v>
      </c>
      <c r="F35" s="61">
        <v>1200</v>
      </c>
      <c r="H35" s="63" t="s">
        <v>58</v>
      </c>
      <c r="I35" s="64">
        <v>16</v>
      </c>
      <c r="J35" s="64">
        <v>84</v>
      </c>
      <c r="K35" s="64">
        <v>0.85699999999999998</v>
      </c>
      <c r="L35" s="61">
        <v>34895566</v>
      </c>
      <c r="M35" s="61">
        <v>2149690</v>
      </c>
    </row>
    <row r="36" spans="1:13" ht="17" hidden="1">
      <c r="A36" s="7" t="s">
        <v>62</v>
      </c>
      <c r="B36" s="59">
        <v>9</v>
      </c>
      <c r="C36" s="59">
        <v>74</v>
      </c>
      <c r="D36" s="59">
        <v>0.82399999999999995</v>
      </c>
      <c r="E36" s="60">
        <v>145944331</v>
      </c>
      <c r="F36" s="61">
        <v>16376870</v>
      </c>
      <c r="H36" s="63" t="s">
        <v>54</v>
      </c>
      <c r="I36" s="64">
        <v>100</v>
      </c>
      <c r="J36" s="64">
        <v>56</v>
      </c>
      <c r="K36" s="64">
        <v>0.79900000000000004</v>
      </c>
      <c r="L36" s="61">
        <v>8731751</v>
      </c>
      <c r="M36" s="61">
        <v>87460</v>
      </c>
    </row>
    <row r="37" spans="1:13" ht="17" hidden="1">
      <c r="A37" s="7" t="s">
        <v>43</v>
      </c>
      <c r="B37" s="78">
        <v>103</v>
      </c>
      <c r="C37" s="59">
        <v>55</v>
      </c>
      <c r="D37" s="59">
        <v>0.90200000000000002</v>
      </c>
      <c r="E37" s="60">
        <v>2078983</v>
      </c>
      <c r="F37" s="61">
        <v>20140</v>
      </c>
      <c r="H37" s="63" t="s">
        <v>145</v>
      </c>
      <c r="I37" s="64">
        <v>112.23</v>
      </c>
      <c r="J37" s="61">
        <v>73.64</v>
      </c>
      <c r="K37" s="65">
        <v>0.63100000000000001</v>
      </c>
      <c r="L37" s="61">
        <v>3351543</v>
      </c>
      <c r="M37" s="65">
        <v>27843</v>
      </c>
    </row>
    <row r="38" spans="1:13" ht="17" hidden="1">
      <c r="A38" s="7" t="s">
        <v>40</v>
      </c>
      <c r="B38" s="59">
        <v>527</v>
      </c>
      <c r="C38" s="60">
        <v>82</v>
      </c>
      <c r="D38" s="59">
        <v>0.90600000000000003</v>
      </c>
      <c r="E38" s="60">
        <v>51276136</v>
      </c>
      <c r="F38" s="61">
        <v>97230</v>
      </c>
      <c r="H38" s="63" t="s">
        <v>148</v>
      </c>
      <c r="I38" s="61">
        <v>4.6900000000000004</v>
      </c>
      <c r="J38" s="61">
        <v>89.81</v>
      </c>
      <c r="K38" s="64">
        <v>0.70799999999999996</v>
      </c>
      <c r="L38" s="61">
        <v>861773</v>
      </c>
      <c r="M38" s="61">
        <v>142471</v>
      </c>
    </row>
    <row r="39" spans="1:13" ht="17" hidden="1">
      <c r="A39" s="7" t="s">
        <v>37</v>
      </c>
      <c r="B39" s="59">
        <v>94</v>
      </c>
      <c r="C39" s="59">
        <v>80</v>
      </c>
      <c r="D39" s="59">
        <v>0.89300000000000002</v>
      </c>
      <c r="E39" s="60">
        <v>46757635</v>
      </c>
      <c r="F39" s="61">
        <v>498800</v>
      </c>
      <c r="H39" s="63" t="s">
        <v>154</v>
      </c>
      <c r="I39" s="64">
        <v>24.82</v>
      </c>
      <c r="J39" s="64">
        <v>72.069999999999993</v>
      </c>
      <c r="K39" s="64">
        <v>0.66</v>
      </c>
      <c r="L39" s="61">
        <v>14930634</v>
      </c>
      <c r="M39" s="61">
        <v>564760</v>
      </c>
    </row>
    <row r="40" spans="1:13" ht="17" hidden="1">
      <c r="A40" s="7" t="s">
        <v>142</v>
      </c>
      <c r="B40" s="59">
        <v>4</v>
      </c>
      <c r="C40" s="59">
        <v>73</v>
      </c>
      <c r="D40" s="59">
        <v>0.66300000000000003</v>
      </c>
      <c r="E40" s="60">
        <v>894470</v>
      </c>
      <c r="F40" s="61">
        <v>164124</v>
      </c>
      <c r="H40" s="7" t="s">
        <v>157</v>
      </c>
      <c r="I40" s="64">
        <v>56.76</v>
      </c>
      <c r="J40" s="64">
        <v>75.09</v>
      </c>
      <c r="K40" s="64">
        <v>0.68200000000000005</v>
      </c>
      <c r="L40" s="61">
        <v>9187103</v>
      </c>
      <c r="M40" s="61">
        <v>148894</v>
      </c>
    </row>
    <row r="41" spans="1:13" ht="17" hidden="1">
      <c r="A41" s="7" t="s">
        <v>151</v>
      </c>
      <c r="B41" s="59">
        <v>2</v>
      </c>
      <c r="C41" s="59">
        <v>79</v>
      </c>
      <c r="D41" s="59">
        <v>0.67400000000000004</v>
      </c>
      <c r="E41" s="60">
        <v>4207714</v>
      </c>
      <c r="F41" s="61">
        <v>1559169</v>
      </c>
      <c r="H41" s="63" t="s">
        <v>160</v>
      </c>
      <c r="I41" s="61">
        <v>76.25</v>
      </c>
      <c r="J41" s="64">
        <v>85.29</v>
      </c>
      <c r="K41" s="64">
        <v>0.74</v>
      </c>
      <c r="L41" s="61">
        <v>4064052</v>
      </c>
      <c r="M41" s="61">
        <v>46074</v>
      </c>
    </row>
    <row r="42" spans="1:13" ht="17" hidden="1">
      <c r="A42" s="7" t="s">
        <v>178</v>
      </c>
      <c r="B42" s="59">
        <v>6</v>
      </c>
      <c r="C42" s="59">
        <v>68</v>
      </c>
      <c r="D42" s="59">
        <v>0.64600000000000002</v>
      </c>
      <c r="E42" s="60">
        <v>8602865</v>
      </c>
      <c r="F42" s="61">
        <v>1245871</v>
      </c>
      <c r="H42" s="63" t="s">
        <v>163</v>
      </c>
      <c r="I42" s="64">
        <v>17.649999999999999</v>
      </c>
      <c r="J42" s="64">
        <v>90.29</v>
      </c>
      <c r="K42" s="64">
        <v>0.73499999999999999</v>
      </c>
      <c r="L42" s="61">
        <v>7113540</v>
      </c>
      <c r="M42" s="61">
        <v>340203</v>
      </c>
    </row>
    <row r="43" spans="1:13" ht="17" hidden="1">
      <c r="A43" s="7" t="s">
        <v>195</v>
      </c>
      <c r="B43" s="59">
        <v>2</v>
      </c>
      <c r="C43" s="59">
        <v>76</v>
      </c>
      <c r="D43" s="59">
        <v>0.70699999999999996</v>
      </c>
      <c r="E43" s="60">
        <v>631181</v>
      </c>
      <c r="F43" s="61">
        <v>223645</v>
      </c>
      <c r="H43" s="7" t="s">
        <v>166</v>
      </c>
      <c r="I43" s="61">
        <v>19.809999999999999</v>
      </c>
      <c r="J43" s="64">
        <v>63.07</v>
      </c>
      <c r="K43" s="64">
        <v>0.63900000000000001</v>
      </c>
      <c r="L43" s="61">
        <v>7114598</v>
      </c>
      <c r="M43" s="61">
        <v>329642</v>
      </c>
    </row>
    <row r="44" spans="1:13" ht="17" hidden="1">
      <c r="A44" s="7" t="s">
        <v>31</v>
      </c>
      <c r="B44" s="59">
        <v>25</v>
      </c>
      <c r="C44" s="59">
        <v>88</v>
      </c>
      <c r="D44" s="59">
        <v>0.93700000000000006</v>
      </c>
      <c r="E44" s="60">
        <v>10109031</v>
      </c>
      <c r="F44" s="61">
        <v>410340</v>
      </c>
      <c r="H44" s="7" t="s">
        <v>169</v>
      </c>
      <c r="I44" s="64">
        <v>3.36</v>
      </c>
      <c r="J44" s="64">
        <v>81.900000000000006</v>
      </c>
      <c r="K44" s="64">
        <v>0.72499999999999998</v>
      </c>
      <c r="L44" s="61">
        <v>3526220</v>
      </c>
      <c r="M44" s="61">
        <v>903207</v>
      </c>
    </row>
    <row r="45" spans="1:13" ht="17" hidden="1">
      <c r="A45" s="7" t="s">
        <v>28</v>
      </c>
      <c r="B45" s="59">
        <v>219</v>
      </c>
      <c r="C45" s="59">
        <v>74</v>
      </c>
      <c r="D45" s="59">
        <v>0.94599999999999995</v>
      </c>
      <c r="E45" s="60">
        <v>8664406</v>
      </c>
      <c r="F45" s="61">
        <v>39516</v>
      </c>
      <c r="H45" s="7" t="s">
        <v>172</v>
      </c>
      <c r="I45" s="64">
        <v>6.86</v>
      </c>
      <c r="J45" s="61">
        <v>85.64</v>
      </c>
      <c r="K45" s="65">
        <v>0.72899999999999998</v>
      </c>
      <c r="L45" s="61">
        <v>2809394</v>
      </c>
      <c r="M45" s="61">
        <v>357146</v>
      </c>
    </row>
    <row r="46" spans="1:13" ht="17" hidden="1">
      <c r="A46" s="7" t="s">
        <v>206</v>
      </c>
      <c r="B46" s="60">
        <v>6158</v>
      </c>
      <c r="C46" s="59">
        <v>100</v>
      </c>
      <c r="D46" s="59">
        <v>0.94099999999999995</v>
      </c>
      <c r="E46" s="60">
        <v>13491000</v>
      </c>
      <c r="F46" s="61">
        <v>2191</v>
      </c>
      <c r="H46" s="63" t="s">
        <v>175</v>
      </c>
      <c r="I46" s="64">
        <v>33.409999999999997</v>
      </c>
      <c r="J46" s="64">
        <v>83.38</v>
      </c>
      <c r="K46" s="65">
        <v>0.73099999999999998</v>
      </c>
      <c r="L46" s="61">
        <v>21292666</v>
      </c>
      <c r="M46" s="61">
        <v>586521</v>
      </c>
    </row>
    <row r="47" spans="1:13" ht="17" hidden="1">
      <c r="A47" s="7" t="s">
        <v>10</v>
      </c>
      <c r="B47" s="59">
        <v>279</v>
      </c>
      <c r="C47" s="59">
        <v>83</v>
      </c>
      <c r="D47" s="59">
        <v>0.92</v>
      </c>
      <c r="E47" s="60">
        <v>67886011</v>
      </c>
      <c r="F47" s="61">
        <v>241930</v>
      </c>
      <c r="H47" s="7" t="s">
        <v>181</v>
      </c>
      <c r="I47" s="64">
        <v>66.7</v>
      </c>
      <c r="J47" s="64">
        <v>75.37</v>
      </c>
      <c r="K47" s="65">
        <v>0.65800000000000003</v>
      </c>
      <c r="L47" s="61">
        <v>4039277</v>
      </c>
      <c r="M47" s="61">
        <v>56467</v>
      </c>
    </row>
    <row r="48" spans="1:13" ht="17" hidden="1">
      <c r="H48" s="7" t="s">
        <v>182</v>
      </c>
      <c r="I48" s="61">
        <v>52.4</v>
      </c>
      <c r="J48" s="64">
        <v>85.31</v>
      </c>
      <c r="K48" s="65">
        <v>0.749</v>
      </c>
      <c r="L48" s="61">
        <v>11516840</v>
      </c>
      <c r="M48" s="61">
        <v>199299</v>
      </c>
    </row>
    <row r="49" spans="2:13" ht="17" hidden="1">
      <c r="E49" s="79"/>
      <c r="H49" s="7" t="s">
        <v>184</v>
      </c>
      <c r="I49" s="64">
        <v>89.63</v>
      </c>
      <c r="J49" s="64">
        <v>80.150000000000006</v>
      </c>
      <c r="K49" s="65">
        <v>0.67300000000000004</v>
      </c>
      <c r="L49" s="61">
        <v>9616621</v>
      </c>
      <c r="M49" s="61">
        <v>98068</v>
      </c>
    </row>
    <row r="50" spans="2:13" ht="17" hidden="1">
      <c r="H50" s="7" t="s">
        <v>186</v>
      </c>
      <c r="I50" s="61">
        <v>12.4</v>
      </c>
      <c r="J50" s="64">
        <v>65.77</v>
      </c>
      <c r="K50" s="65">
        <v>0.64600000000000002</v>
      </c>
      <c r="L50" s="61">
        <v>3281480</v>
      </c>
      <c r="M50" s="61">
        <v>251757</v>
      </c>
    </row>
    <row r="51" spans="2:13" ht="17" hidden="1">
      <c r="F51" s="80"/>
      <c r="H51" s="7" t="s">
        <v>188</v>
      </c>
      <c r="I51" s="64">
        <v>365.23</v>
      </c>
      <c r="J51" s="64">
        <v>96.71</v>
      </c>
      <c r="K51" s="65">
        <v>0.76100000000000001</v>
      </c>
      <c r="L51" s="61">
        <v>17264943</v>
      </c>
      <c r="M51" s="61">
        <v>43750</v>
      </c>
    </row>
    <row r="52" spans="2:13" ht="34" hidden="1">
      <c r="H52" s="7" t="s">
        <v>189</v>
      </c>
      <c r="I52" s="64">
        <v>59.99</v>
      </c>
      <c r="J52" s="64">
        <v>77.819999999999993</v>
      </c>
      <c r="K52" s="65">
        <v>0.68400000000000005</v>
      </c>
      <c r="L52" s="61">
        <v>3534165</v>
      </c>
      <c r="M52" s="61">
        <v>52810</v>
      </c>
    </row>
    <row r="53" spans="2:13" ht="17" hidden="1">
      <c r="E53" s="81"/>
      <c r="H53" s="7" t="s">
        <v>191</v>
      </c>
      <c r="I53" s="64">
        <v>37.96</v>
      </c>
      <c r="J53" s="64">
        <v>85.1</v>
      </c>
      <c r="K53" s="65">
        <v>0.746</v>
      </c>
      <c r="L53" s="61">
        <v>11422973</v>
      </c>
      <c r="M53" s="61">
        <v>281707</v>
      </c>
    </row>
    <row r="54" spans="2:13" ht="17" hidden="1">
      <c r="E54" s="81"/>
      <c r="H54" s="63" t="s">
        <v>193</v>
      </c>
      <c r="I54" s="64">
        <v>6.58</v>
      </c>
      <c r="J54" s="64">
        <v>73.22</v>
      </c>
      <c r="K54" s="65">
        <v>0.69</v>
      </c>
      <c r="L54" s="61">
        <v>1796460</v>
      </c>
      <c r="M54" s="61">
        <v>237765</v>
      </c>
    </row>
    <row r="55" spans="2:13" ht="17" hidden="1">
      <c r="E55" s="81"/>
      <c r="H55" s="7" t="s">
        <v>197</v>
      </c>
      <c r="I55" s="64">
        <v>65.27</v>
      </c>
      <c r="J55" s="64">
        <v>83.99</v>
      </c>
      <c r="K55" s="65">
        <v>0.77400000000000002</v>
      </c>
      <c r="L55" s="61">
        <v>7252502</v>
      </c>
      <c r="M55" s="61">
        <v>95731</v>
      </c>
    </row>
    <row r="56" spans="2:13" ht="17" hidden="1">
      <c r="E56" s="81"/>
      <c r="F56" s="80"/>
      <c r="H56" s="63" t="s">
        <v>198</v>
      </c>
      <c r="I56" s="64">
        <v>166.23</v>
      </c>
      <c r="J56" s="64">
        <v>95.88</v>
      </c>
      <c r="K56" s="65">
        <v>0.78300000000000003</v>
      </c>
      <c r="L56" s="61">
        <v>46289333</v>
      </c>
      <c r="M56" s="61">
        <v>248219</v>
      </c>
    </row>
    <row r="57" spans="2:13" ht="17" hidden="1">
      <c r="E57" s="79"/>
      <c r="H57" s="7" t="s">
        <v>200</v>
      </c>
      <c r="I57" s="64">
        <v>94.35</v>
      </c>
      <c r="J57" s="64">
        <v>73.510000000000005</v>
      </c>
      <c r="K57" s="65">
        <v>0.66500000000000004</v>
      </c>
      <c r="L57" s="61">
        <v>2318822</v>
      </c>
      <c r="M57" s="61">
        <v>21925</v>
      </c>
    </row>
    <row r="58" spans="2:13" ht="17" hidden="1">
      <c r="E58" s="81"/>
      <c r="H58" s="7" t="s">
        <v>202</v>
      </c>
      <c r="I58" s="64">
        <v>4.9800000000000004</v>
      </c>
      <c r="J58" s="64">
        <v>78.81</v>
      </c>
      <c r="K58" s="65">
        <v>0.69899999999999995</v>
      </c>
      <c r="L58" s="61">
        <v>1590248</v>
      </c>
      <c r="M58" s="61">
        <v>277467</v>
      </c>
    </row>
    <row r="59" spans="2:13" ht="17" hidden="1">
      <c r="E59" s="81"/>
      <c r="H59" s="63" t="s">
        <v>19</v>
      </c>
      <c r="I59" s="64">
        <v>110</v>
      </c>
      <c r="J59" s="64">
        <v>76</v>
      </c>
      <c r="K59" s="64">
        <v>0.80700000000000005</v>
      </c>
      <c r="L59" s="61">
        <v>84477895</v>
      </c>
      <c r="M59" s="61">
        <v>769630</v>
      </c>
    </row>
    <row r="60" spans="2:13" ht="17" hidden="1">
      <c r="E60" s="79"/>
      <c r="H60" s="63" t="s">
        <v>16</v>
      </c>
      <c r="I60" s="64">
        <v>75</v>
      </c>
      <c r="J60" s="64">
        <v>69</v>
      </c>
      <c r="K60" s="64">
        <v>0.75</v>
      </c>
      <c r="L60" s="61">
        <v>43691576</v>
      </c>
      <c r="M60" s="61">
        <v>579320</v>
      </c>
    </row>
    <row r="61" spans="2:13" ht="17" hidden="1">
      <c r="B61" s="33"/>
      <c r="C61" s="33"/>
      <c r="E61" s="79"/>
      <c r="H61" s="63" t="s">
        <v>13</v>
      </c>
      <c r="I61" s="64">
        <v>118</v>
      </c>
      <c r="J61" s="64">
        <v>86</v>
      </c>
      <c r="K61" s="64">
        <v>0.86599999999999999</v>
      </c>
      <c r="L61" s="61">
        <v>9908607</v>
      </c>
      <c r="M61" s="61">
        <v>83600</v>
      </c>
    </row>
    <row r="62" spans="2:13" ht="17" hidden="1">
      <c r="B62" s="33"/>
      <c r="C62" s="33"/>
      <c r="E62" s="82"/>
      <c r="H62" s="7" t="s">
        <v>344</v>
      </c>
      <c r="I62" s="64">
        <v>36</v>
      </c>
      <c r="J62" s="64">
        <v>82</v>
      </c>
      <c r="K62" s="64">
        <v>0.92</v>
      </c>
      <c r="L62" s="61">
        <v>331303997</v>
      </c>
      <c r="M62" s="61">
        <v>9834000</v>
      </c>
    </row>
    <row r="63" spans="2:13" ht="14" hidden="1">
      <c r="E63" s="82"/>
    </row>
  </sheetData>
  <mergeCells count="2">
    <mergeCell ref="A1:M1"/>
    <mergeCell ref="B3:C3"/>
  </mergeCells>
  <conditionalFormatting sqref="C6:G7">
    <cfRule type="containsText" dxfId="4" priority="1" operator="containsText" text="OK">
      <formula>NOT(ISERROR(SEARCH(("OK"),(C6))))</formula>
    </cfRule>
  </conditionalFormatting>
  <conditionalFormatting sqref="C6:G7">
    <cfRule type="containsText" dxfId="3" priority="2" operator="containsText" text="#N/D">
      <formula>NOT(ISERROR(SEARCH(("#N/D"),(C6))))</formula>
    </cfRule>
  </conditionalFormatting>
  <dataValidations count="2">
    <dataValidation type="list" allowBlank="1" sqref="A9" xr:uid="{00000000-0002-0000-0200-000000000000}">
      <formula1>$A$12:$A$47</formula1>
    </dataValidation>
    <dataValidation type="list" allowBlank="1" sqref="H9" xr:uid="{00000000-0002-0000-0200-000001000000}">
      <formula1>$H$12:$H$62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S969"/>
  <sheetViews>
    <sheetView tabSelected="1" topLeftCell="D763" workbookViewId="0">
      <selection activeCell="T131" sqref="T131"/>
    </sheetView>
  </sheetViews>
  <sheetFormatPr baseColWidth="10" defaultColWidth="14.5" defaultRowHeight="15.75" customHeight="1"/>
  <cols>
    <col min="2" max="2" width="19.1640625" customWidth="1"/>
    <col min="3" max="3" width="19.83203125" customWidth="1"/>
    <col min="4" max="4" width="17.1640625" customWidth="1"/>
    <col min="5" max="5" width="19.83203125" customWidth="1"/>
    <col min="6" max="6" width="5" customWidth="1"/>
    <col min="7" max="7" width="20.5" customWidth="1"/>
    <col min="8" max="8" width="26.83203125" customWidth="1"/>
    <col min="9" max="9" width="3" customWidth="1"/>
    <col min="10" max="10" width="24.33203125" customWidth="1"/>
    <col min="11" max="11" width="16.1640625" customWidth="1"/>
    <col min="12" max="12" width="14.6640625" customWidth="1"/>
    <col min="13" max="13" width="10.6640625" customWidth="1"/>
    <col min="14" max="14" width="11.5" customWidth="1"/>
    <col min="15" max="15" width="16.6640625" customWidth="1"/>
  </cols>
  <sheetData>
    <row r="1" spans="1:19" ht="15">
      <c r="A1" s="83"/>
      <c r="B1" s="83" t="s">
        <v>12</v>
      </c>
      <c r="D1" s="83" t="s">
        <v>54</v>
      </c>
      <c r="E1" s="84"/>
      <c r="F1" s="84"/>
      <c r="G1" s="85"/>
      <c r="H1" s="85"/>
      <c r="I1" s="84"/>
      <c r="J1" s="86" t="s">
        <v>345</v>
      </c>
      <c r="K1" s="86" t="s">
        <v>346</v>
      </c>
      <c r="L1" s="84"/>
      <c r="M1" s="84"/>
      <c r="N1" s="87"/>
      <c r="O1" s="84"/>
      <c r="P1" s="84"/>
      <c r="Q1" s="84"/>
      <c r="R1" s="84"/>
      <c r="S1" s="84"/>
    </row>
    <row r="2" spans="1:19" ht="16">
      <c r="A2" s="88" t="s">
        <v>347</v>
      </c>
      <c r="B2" s="86" t="s">
        <v>348</v>
      </c>
      <c r="C2" s="86" t="s">
        <v>349</v>
      </c>
      <c r="D2" s="86" t="s">
        <v>348</v>
      </c>
      <c r="E2" s="86" t="s">
        <v>349</v>
      </c>
      <c r="F2" s="84"/>
      <c r="G2" s="86" t="s">
        <v>350</v>
      </c>
      <c r="H2" s="86" t="s">
        <v>351</v>
      </c>
      <c r="I2" s="84"/>
      <c r="J2" s="86" t="s">
        <v>352</v>
      </c>
      <c r="K2" s="84"/>
      <c r="L2" s="89"/>
      <c r="M2" s="89"/>
      <c r="N2" s="87"/>
      <c r="O2" s="89"/>
      <c r="P2" s="89"/>
      <c r="Q2" s="84"/>
      <c r="R2" s="84"/>
      <c r="S2" s="84"/>
    </row>
    <row r="3" spans="1:19" ht="16">
      <c r="A3" s="90">
        <v>9</v>
      </c>
      <c r="B3" s="85">
        <v>0</v>
      </c>
      <c r="C3" s="85">
        <v>0.571428571</v>
      </c>
      <c r="D3" s="85">
        <v>0</v>
      </c>
      <c r="E3" s="85">
        <v>-2.1428571430000001</v>
      </c>
      <c r="F3" s="84"/>
      <c r="G3" s="85">
        <f t="shared" ref="G3:H3" si="0">B3-D3</f>
        <v>0</v>
      </c>
      <c r="H3" s="85">
        <f t="shared" si="0"/>
        <v>2.7142857139999998</v>
      </c>
      <c r="I3" s="84"/>
      <c r="J3" s="84"/>
      <c r="K3" s="89"/>
      <c r="L3" s="89"/>
      <c r="M3" s="89"/>
      <c r="N3" s="87"/>
      <c r="O3" s="89"/>
      <c r="P3" s="89"/>
      <c r="Q3" s="84"/>
      <c r="R3" s="84"/>
      <c r="S3" s="84"/>
    </row>
    <row r="4" spans="1:19" ht="16">
      <c r="A4" s="90">
        <v>10</v>
      </c>
      <c r="B4" s="85">
        <v>0</v>
      </c>
      <c r="C4" s="85">
        <v>-0.28571428599999998</v>
      </c>
      <c r="D4" s="85">
        <v>0</v>
      </c>
      <c r="E4" s="85">
        <v>0</v>
      </c>
      <c r="F4" s="84"/>
      <c r="G4" s="85">
        <f t="shared" ref="G4:H4" si="1">B4-D4</f>
        <v>0</v>
      </c>
      <c r="H4" s="85">
        <f t="shared" si="1"/>
        <v>-0.28571428599999998</v>
      </c>
      <c r="I4" s="84"/>
      <c r="J4" s="189" t="s">
        <v>353</v>
      </c>
      <c r="K4" s="190"/>
      <c r="L4" s="92"/>
      <c r="M4" s="92"/>
      <c r="N4" s="93"/>
      <c r="O4" s="94"/>
      <c r="P4" s="94"/>
      <c r="Q4" s="94"/>
      <c r="R4" s="94"/>
      <c r="S4" s="94"/>
    </row>
    <row r="5" spans="1:19" ht="16">
      <c r="A5" s="90">
        <v>11</v>
      </c>
      <c r="B5" s="85">
        <v>0.111</v>
      </c>
      <c r="C5" s="85">
        <v>2</v>
      </c>
      <c r="D5" s="85">
        <v>0</v>
      </c>
      <c r="E5" s="85">
        <v>0.85714285700000004</v>
      </c>
      <c r="F5" s="84"/>
      <c r="G5" s="85">
        <f t="shared" ref="G5:H5" si="2">B5-D5</f>
        <v>0.111</v>
      </c>
      <c r="H5" s="85">
        <f t="shared" si="2"/>
        <v>1.1428571430000001</v>
      </c>
      <c r="I5" s="84"/>
      <c r="J5" s="95" t="s">
        <v>354</v>
      </c>
      <c r="K5" s="96">
        <v>0.37967655</v>
      </c>
      <c r="L5" s="92"/>
      <c r="M5" s="92"/>
      <c r="N5" s="93"/>
      <c r="O5" s="94"/>
      <c r="P5" s="94"/>
      <c r="Q5" s="94"/>
      <c r="R5" s="94"/>
      <c r="S5" s="94"/>
    </row>
    <row r="6" spans="1:19" ht="16">
      <c r="A6" s="90">
        <v>12</v>
      </c>
      <c r="B6" s="85">
        <v>0.44400000000000001</v>
      </c>
      <c r="C6" s="85">
        <v>18.85714286</v>
      </c>
      <c r="D6" s="85">
        <v>0.14699999999999999</v>
      </c>
      <c r="E6" s="85">
        <v>11.85714286</v>
      </c>
      <c r="F6" s="84"/>
      <c r="G6" s="85">
        <f t="shared" ref="G6:H6" si="3">B6-D6</f>
        <v>0.29700000000000004</v>
      </c>
      <c r="H6" s="85">
        <f t="shared" si="3"/>
        <v>7</v>
      </c>
      <c r="I6" s="84"/>
      <c r="J6" s="95" t="s">
        <v>355</v>
      </c>
      <c r="K6" s="96">
        <v>0.14415428</v>
      </c>
      <c r="L6" s="94"/>
      <c r="M6" s="94"/>
      <c r="N6" s="93"/>
      <c r="O6" s="94"/>
      <c r="P6" s="94"/>
      <c r="Q6" s="94"/>
      <c r="R6" s="94"/>
      <c r="S6" s="94"/>
    </row>
    <row r="7" spans="1:19" ht="16">
      <c r="A7" s="90">
        <v>13</v>
      </c>
      <c r="B7" s="85">
        <v>6.3289999999999997</v>
      </c>
      <c r="C7" s="85">
        <v>2.5714285710000002</v>
      </c>
      <c r="D7" s="85">
        <v>0.58799999999999997</v>
      </c>
      <c r="E7" s="85">
        <v>10.57142857</v>
      </c>
      <c r="F7" s="84"/>
      <c r="G7" s="85">
        <f t="shared" ref="G7:H7" si="4">B7-D7</f>
        <v>5.7409999999999997</v>
      </c>
      <c r="H7" s="85">
        <f t="shared" si="4"/>
        <v>-7.9999999989999999</v>
      </c>
      <c r="I7" s="84"/>
      <c r="J7" s="95" t="s">
        <v>356</v>
      </c>
      <c r="K7" s="96">
        <v>0.10849404</v>
      </c>
      <c r="L7" s="92"/>
      <c r="M7" s="92"/>
      <c r="N7" s="93"/>
      <c r="O7" s="92"/>
      <c r="P7" s="92"/>
      <c r="Q7" s="92"/>
      <c r="R7" s="92"/>
      <c r="S7" s="92"/>
    </row>
    <row r="8" spans="1:19" ht="16">
      <c r="A8" s="90">
        <v>14</v>
      </c>
      <c r="B8" s="85">
        <v>4.22</v>
      </c>
      <c r="C8" s="85">
        <v>-1.1428571430000001</v>
      </c>
      <c r="D8" s="85">
        <v>4.1159999999999997</v>
      </c>
      <c r="E8" s="85">
        <v>-0.28571428599999998</v>
      </c>
      <c r="F8" s="84"/>
      <c r="G8" s="85">
        <f t="shared" ref="G8:H8" si="5">B8-D8</f>
        <v>0.10400000000000009</v>
      </c>
      <c r="H8" s="85">
        <f t="shared" si="5"/>
        <v>-0.85714285700000015</v>
      </c>
      <c r="I8" s="84"/>
      <c r="J8" s="95" t="s">
        <v>357</v>
      </c>
      <c r="K8" s="96">
        <v>2.8016215600000001</v>
      </c>
      <c r="L8" s="92"/>
      <c r="M8" s="92"/>
      <c r="N8" s="93"/>
      <c r="O8" s="92"/>
      <c r="P8" s="92"/>
      <c r="Q8" s="92"/>
      <c r="R8" s="92"/>
      <c r="S8" s="92"/>
    </row>
    <row r="9" spans="1:19" ht="16">
      <c r="A9" s="90">
        <v>15</v>
      </c>
      <c r="B9" s="85">
        <v>5.6639999999999997</v>
      </c>
      <c r="C9" s="85">
        <v>-2.4285714289999998</v>
      </c>
      <c r="D9" s="85">
        <v>-0.14699999999999999</v>
      </c>
      <c r="E9" s="85">
        <v>0.28571428599999998</v>
      </c>
      <c r="F9" s="84"/>
      <c r="G9" s="85">
        <f t="shared" ref="G9:H9" si="6">B9-D9</f>
        <v>5.8109999999999999</v>
      </c>
      <c r="H9" s="85">
        <f t="shared" si="6"/>
        <v>-2.7142857149999999</v>
      </c>
      <c r="I9" s="97"/>
      <c r="J9" s="98" t="s">
        <v>358</v>
      </c>
      <c r="K9" s="99">
        <v>26</v>
      </c>
      <c r="L9" s="92"/>
      <c r="M9" s="92"/>
      <c r="N9" s="93"/>
      <c r="O9" s="92"/>
      <c r="P9" s="92"/>
      <c r="Q9" s="92"/>
      <c r="R9" s="92"/>
      <c r="S9" s="92"/>
    </row>
    <row r="10" spans="1:19" ht="16">
      <c r="A10" s="90">
        <v>16</v>
      </c>
      <c r="B10" s="85">
        <v>-4.3310000000000004</v>
      </c>
      <c r="C10" s="85">
        <v>-0.428571429</v>
      </c>
      <c r="D10" s="85">
        <v>1.0289999999999999</v>
      </c>
      <c r="E10" s="85">
        <v>-0.85714285700000004</v>
      </c>
      <c r="F10" s="84"/>
      <c r="G10" s="85">
        <f t="shared" ref="G10:H10" si="7">B10-D10</f>
        <v>-5.36</v>
      </c>
      <c r="H10" s="85">
        <f t="shared" si="7"/>
        <v>0.42857142800000003</v>
      </c>
      <c r="I10" s="84"/>
      <c r="J10" s="94"/>
      <c r="K10" s="92"/>
      <c r="L10" s="92"/>
      <c r="M10" s="92"/>
      <c r="N10" s="93"/>
      <c r="O10" s="92"/>
      <c r="P10" s="92"/>
      <c r="Q10" s="92"/>
      <c r="R10" s="92"/>
      <c r="S10" s="92"/>
    </row>
    <row r="11" spans="1:19" ht="16">
      <c r="A11" s="90">
        <v>17</v>
      </c>
      <c r="B11" s="85">
        <v>-3.3340000000000001</v>
      </c>
      <c r="C11" s="85">
        <v>-3</v>
      </c>
      <c r="D11" s="85">
        <v>-0.73499999999999999</v>
      </c>
      <c r="E11" s="85">
        <v>-0.14285714299999999</v>
      </c>
      <c r="F11" s="84"/>
      <c r="G11" s="85">
        <f t="shared" ref="G11:H11" si="8">B11-D11</f>
        <v>-2.5990000000000002</v>
      </c>
      <c r="H11" s="85">
        <f t="shared" si="8"/>
        <v>-2.8571428569999999</v>
      </c>
      <c r="I11" s="84"/>
      <c r="J11" s="95" t="s">
        <v>359</v>
      </c>
      <c r="K11" s="92"/>
      <c r="L11" s="92"/>
      <c r="M11" s="92"/>
      <c r="N11" s="93"/>
      <c r="O11" s="92"/>
      <c r="P11" s="92"/>
      <c r="Q11" s="92"/>
      <c r="R11" s="92"/>
      <c r="S11" s="92"/>
    </row>
    <row r="12" spans="1:19" ht="16">
      <c r="A12" s="90">
        <v>18</v>
      </c>
      <c r="B12" s="85">
        <v>-0.66500000000000004</v>
      </c>
      <c r="C12" s="85">
        <v>-1.428571429</v>
      </c>
      <c r="D12" s="85">
        <v>1.0289999999999999</v>
      </c>
      <c r="E12" s="85">
        <v>-3.4285714289999998</v>
      </c>
      <c r="F12" s="84"/>
      <c r="G12" s="85">
        <f t="shared" ref="G12:H12" si="9">B12-D12</f>
        <v>-1.694</v>
      </c>
      <c r="H12" s="85">
        <f t="shared" si="9"/>
        <v>1.9999999999999998</v>
      </c>
      <c r="I12" s="84"/>
      <c r="J12" s="100"/>
      <c r="K12" s="91" t="s">
        <v>360</v>
      </c>
      <c r="L12" s="91" t="s">
        <v>361</v>
      </c>
      <c r="M12" s="91" t="s">
        <v>362</v>
      </c>
      <c r="N12" s="101" t="s">
        <v>363</v>
      </c>
      <c r="O12" s="102" t="s">
        <v>364</v>
      </c>
      <c r="P12" s="92"/>
      <c r="Q12" s="92"/>
      <c r="R12" s="92"/>
      <c r="S12" s="92"/>
    </row>
    <row r="13" spans="1:19" ht="16">
      <c r="A13" s="90">
        <v>19</v>
      </c>
      <c r="B13" s="85">
        <v>-5.6630000000000003</v>
      </c>
      <c r="C13" s="85">
        <v>-4.4285714289999998</v>
      </c>
      <c r="D13" s="85">
        <v>-2.4990000000000001</v>
      </c>
      <c r="E13" s="85">
        <v>-7.4285714289999998</v>
      </c>
      <c r="F13" s="84"/>
      <c r="G13" s="85">
        <f t="shared" ref="G13:H13" si="10">B13-D13</f>
        <v>-3.1640000000000001</v>
      </c>
      <c r="H13" s="85">
        <f t="shared" si="10"/>
        <v>3</v>
      </c>
      <c r="I13" s="84"/>
      <c r="J13" s="95" t="s">
        <v>365</v>
      </c>
      <c r="K13" s="96">
        <v>1</v>
      </c>
      <c r="L13" s="96">
        <v>31.729428200000001</v>
      </c>
      <c r="M13" s="96">
        <v>31.729428200000001</v>
      </c>
      <c r="N13" s="103">
        <v>4.0424373899999999</v>
      </c>
      <c r="O13" s="96">
        <v>5.573475E-2</v>
      </c>
      <c r="P13" s="94"/>
      <c r="Q13" s="94"/>
      <c r="R13" s="94"/>
      <c r="S13" s="94"/>
    </row>
    <row r="14" spans="1:19" ht="16">
      <c r="A14" s="90">
        <v>20</v>
      </c>
      <c r="B14" s="85">
        <v>-1.2210000000000001</v>
      </c>
      <c r="C14" s="85">
        <v>-0.428571429</v>
      </c>
      <c r="D14" s="85">
        <v>-1.1759999999999999</v>
      </c>
      <c r="E14" s="85">
        <v>-6</v>
      </c>
      <c r="F14" s="84"/>
      <c r="G14" s="85">
        <f t="shared" ref="G14:H14" si="11">B14-D14</f>
        <v>-4.5000000000000151E-2</v>
      </c>
      <c r="H14" s="85">
        <f t="shared" si="11"/>
        <v>5.5714285710000002</v>
      </c>
      <c r="I14" s="84"/>
      <c r="J14" s="95" t="s">
        <v>366</v>
      </c>
      <c r="K14" s="96">
        <v>24</v>
      </c>
      <c r="L14" s="96">
        <v>188.37800100000001</v>
      </c>
      <c r="M14" s="96">
        <v>7.8490833899999997</v>
      </c>
      <c r="N14" s="93"/>
      <c r="O14" s="94"/>
      <c r="P14" s="94"/>
      <c r="Q14" s="94"/>
      <c r="R14" s="94"/>
      <c r="S14" s="94"/>
    </row>
    <row r="15" spans="1:19" ht="16">
      <c r="A15" s="90">
        <v>21</v>
      </c>
      <c r="B15" s="85">
        <v>-0.77700000000000002</v>
      </c>
      <c r="C15" s="85">
        <v>-1.571428571</v>
      </c>
      <c r="D15" s="85">
        <v>-0.58799999999999997</v>
      </c>
      <c r="E15" s="85">
        <v>-1.1428571430000001</v>
      </c>
      <c r="F15" s="84"/>
      <c r="G15" s="85">
        <f t="shared" ref="G15:H15" si="12">B15-D15</f>
        <v>-0.18900000000000006</v>
      </c>
      <c r="H15" s="85">
        <f t="shared" si="12"/>
        <v>-0.42857142799999992</v>
      </c>
      <c r="I15" s="84"/>
      <c r="J15" s="98" t="s">
        <v>367</v>
      </c>
      <c r="K15" s="99">
        <v>25</v>
      </c>
      <c r="L15" s="99">
        <v>220.10742999999999</v>
      </c>
      <c r="M15" s="104"/>
      <c r="N15" s="105"/>
      <c r="O15" s="104"/>
      <c r="P15" s="94"/>
      <c r="Q15" s="94"/>
      <c r="R15" s="94"/>
      <c r="S15" s="94"/>
    </row>
    <row r="16" spans="1:19" ht="16">
      <c r="A16" s="90">
        <v>22</v>
      </c>
      <c r="B16" s="85">
        <v>2.887</v>
      </c>
      <c r="C16" s="85">
        <v>-1.8571428569999999</v>
      </c>
      <c r="D16" s="85">
        <v>-1.0289999999999999</v>
      </c>
      <c r="E16" s="85">
        <v>1.428571429</v>
      </c>
      <c r="F16" s="84"/>
      <c r="G16" s="85">
        <f t="shared" ref="G16:H16" si="13">B16-D16</f>
        <v>3.9159999999999999</v>
      </c>
      <c r="H16" s="85">
        <f t="shared" si="13"/>
        <v>-3.2857142860000002</v>
      </c>
      <c r="I16" s="84"/>
      <c r="J16" s="94"/>
      <c r="K16" s="94"/>
      <c r="L16" s="94"/>
      <c r="M16" s="94"/>
      <c r="N16" s="93"/>
      <c r="O16" s="94"/>
      <c r="P16" s="94"/>
      <c r="Q16" s="94"/>
      <c r="R16" s="94"/>
      <c r="S16" s="94"/>
    </row>
    <row r="17" spans="1:19" ht="16">
      <c r="A17" s="90">
        <v>23</v>
      </c>
      <c r="B17" s="85">
        <v>-3.22</v>
      </c>
      <c r="C17" s="85">
        <v>-0.85714285700000004</v>
      </c>
      <c r="D17" s="85">
        <v>0</v>
      </c>
      <c r="E17" s="85">
        <v>0</v>
      </c>
      <c r="F17" s="84"/>
      <c r="G17" s="85">
        <f t="shared" ref="G17:H17" si="14">B17-D17</f>
        <v>-3.22</v>
      </c>
      <c r="H17" s="85">
        <f t="shared" si="14"/>
        <v>-0.85714285700000004</v>
      </c>
      <c r="I17" s="84"/>
      <c r="J17" s="100"/>
      <c r="K17" s="91" t="s">
        <v>368</v>
      </c>
      <c r="L17" s="91" t="s">
        <v>357</v>
      </c>
      <c r="M17" s="91" t="s">
        <v>369</v>
      </c>
      <c r="N17" s="101" t="s">
        <v>370</v>
      </c>
      <c r="O17" s="91" t="s">
        <v>371</v>
      </c>
      <c r="P17" s="91" t="s">
        <v>372</v>
      </c>
      <c r="Q17" s="91" t="s">
        <v>373</v>
      </c>
      <c r="R17" s="91" t="s">
        <v>374</v>
      </c>
      <c r="S17" s="106"/>
    </row>
    <row r="18" spans="1:19" ht="16">
      <c r="A18" s="90">
        <v>24</v>
      </c>
      <c r="B18" s="85">
        <v>-0.111</v>
      </c>
      <c r="C18" s="85">
        <v>-0.71428571399999996</v>
      </c>
      <c r="D18" s="85">
        <v>0</v>
      </c>
      <c r="E18" s="85">
        <v>0</v>
      </c>
      <c r="F18" s="84"/>
      <c r="G18" s="85">
        <f t="shared" ref="G18:H18" si="15">B18-D18</f>
        <v>-0.111</v>
      </c>
      <c r="H18" s="85">
        <f t="shared" si="15"/>
        <v>-0.71428571399999996</v>
      </c>
      <c r="I18" s="84"/>
      <c r="J18" s="95" t="s">
        <v>375</v>
      </c>
      <c r="K18" s="96">
        <v>-0.1028848</v>
      </c>
      <c r="L18" s="96">
        <v>0.54962502000000002</v>
      </c>
      <c r="M18" s="96">
        <v>-0.18719089999999999</v>
      </c>
      <c r="N18" s="103">
        <v>0.85308441999999995</v>
      </c>
      <c r="O18" s="96">
        <v>-1.2372551000000001</v>
      </c>
      <c r="P18" s="96">
        <v>1.03148548</v>
      </c>
      <c r="Q18" s="96">
        <v>-1.2372551000000001</v>
      </c>
      <c r="R18" s="96">
        <v>1.03148548</v>
      </c>
      <c r="S18" s="96"/>
    </row>
    <row r="19" spans="1:19" ht="16">
      <c r="A19" s="90">
        <v>25</v>
      </c>
      <c r="B19" s="85">
        <v>1.1100000000000001</v>
      </c>
      <c r="C19" s="85">
        <v>-1.7142857140000001</v>
      </c>
      <c r="D19" s="85">
        <v>0.29399999999999998</v>
      </c>
      <c r="E19" s="85">
        <v>0</v>
      </c>
      <c r="F19" s="84"/>
      <c r="G19" s="85">
        <f t="shared" ref="G19:H19" si="16">B19-D19</f>
        <v>0.81600000000000006</v>
      </c>
      <c r="H19" s="85">
        <f t="shared" si="16"/>
        <v>-1.7142857140000001</v>
      </c>
      <c r="I19" s="84"/>
      <c r="J19" s="98" t="s">
        <v>376</v>
      </c>
      <c r="K19" s="99">
        <v>-0.39288329999999999</v>
      </c>
      <c r="L19" s="99">
        <v>0.19540779999999999</v>
      </c>
      <c r="M19" s="99">
        <v>-2.0105814</v>
      </c>
      <c r="N19" s="107">
        <v>5.573475E-2</v>
      </c>
      <c r="O19" s="99">
        <v>-0.79618509999999998</v>
      </c>
      <c r="P19" s="99">
        <v>1.04186E-2</v>
      </c>
      <c r="Q19" s="99">
        <v>-0.79618509999999998</v>
      </c>
      <c r="R19" s="99">
        <v>1.04186E-2</v>
      </c>
      <c r="S19" s="96"/>
    </row>
    <row r="20" spans="1:19" ht="16">
      <c r="A20" s="90">
        <v>26</v>
      </c>
      <c r="B20" s="85">
        <v>-0.33300000000000002</v>
      </c>
      <c r="C20" s="85">
        <v>-1.571428571</v>
      </c>
      <c r="D20" s="85">
        <v>-0.14699999999999999</v>
      </c>
      <c r="E20" s="85">
        <v>0</v>
      </c>
      <c r="F20" s="84"/>
      <c r="G20" s="85">
        <f t="shared" ref="G20:H20" si="17">B20-D20</f>
        <v>-0.18600000000000003</v>
      </c>
      <c r="H20" s="85">
        <f t="shared" si="17"/>
        <v>-1.571428571</v>
      </c>
      <c r="I20" s="84"/>
      <c r="J20" s="84"/>
      <c r="K20" s="84"/>
      <c r="L20" s="84"/>
      <c r="M20" s="84"/>
      <c r="N20" s="87"/>
      <c r="O20" s="84"/>
      <c r="P20" s="84"/>
      <c r="Q20" s="84"/>
      <c r="R20" s="84"/>
      <c r="S20" s="84"/>
    </row>
    <row r="21" spans="1:19" ht="16">
      <c r="A21" s="90">
        <v>27</v>
      </c>
      <c r="B21" s="85">
        <v>-0.33300000000000002</v>
      </c>
      <c r="C21" s="85">
        <v>-1</v>
      </c>
      <c r="D21" s="85">
        <v>3.9689999999999999</v>
      </c>
      <c r="E21" s="85">
        <v>-0.71428571399999996</v>
      </c>
      <c r="F21" s="84"/>
      <c r="G21" s="85">
        <f t="shared" ref="G21:H21" si="18">B21-D21</f>
        <v>-4.3019999999999996</v>
      </c>
      <c r="H21" s="85">
        <f t="shared" si="18"/>
        <v>-0.28571428600000004</v>
      </c>
      <c r="I21" s="84"/>
      <c r="J21" s="84"/>
      <c r="K21" s="89"/>
      <c r="L21" s="89"/>
      <c r="M21" s="84"/>
      <c r="N21" s="87"/>
      <c r="O21" s="84"/>
      <c r="P21" s="84"/>
      <c r="Q21" s="84"/>
      <c r="R21" s="84"/>
      <c r="S21" s="84"/>
    </row>
    <row r="22" spans="1:19" ht="16">
      <c r="A22" s="90">
        <v>28</v>
      </c>
      <c r="B22" s="85">
        <v>-0.66600000000000004</v>
      </c>
      <c r="C22" s="85">
        <v>-0.28571428599999998</v>
      </c>
      <c r="D22" s="85">
        <v>5.7309999999999999</v>
      </c>
      <c r="E22" s="85">
        <v>-1.2857142859999999</v>
      </c>
      <c r="F22" s="84"/>
      <c r="G22" s="85">
        <f t="shared" ref="G22:H22" si="19">B22-D22</f>
        <v>-6.3970000000000002</v>
      </c>
      <c r="H22" s="85">
        <f t="shared" si="19"/>
        <v>1</v>
      </c>
      <c r="I22" s="84"/>
      <c r="J22" s="84"/>
      <c r="K22" s="84"/>
      <c r="L22" s="84"/>
      <c r="M22" s="84"/>
      <c r="N22" s="87"/>
      <c r="O22" s="84"/>
      <c r="P22" s="84"/>
      <c r="Q22" s="84"/>
      <c r="R22" s="84"/>
      <c r="S22" s="84"/>
    </row>
    <row r="23" spans="1:19" ht="16">
      <c r="A23" s="90">
        <v>29</v>
      </c>
      <c r="B23" s="85">
        <v>0.33300000000000002</v>
      </c>
      <c r="C23" s="85">
        <v>1</v>
      </c>
      <c r="D23" s="85">
        <v>1.47</v>
      </c>
      <c r="E23" s="85">
        <v>1.428571429</v>
      </c>
      <c r="F23" s="84"/>
      <c r="G23" s="85">
        <f t="shared" ref="G23:H23" si="20">B23-D23</f>
        <v>-1.137</v>
      </c>
      <c r="H23" s="85">
        <f t="shared" si="20"/>
        <v>-0.428571429</v>
      </c>
      <c r="I23" s="84"/>
      <c r="J23" s="84"/>
      <c r="K23" s="89"/>
      <c r="L23" s="89"/>
      <c r="M23" s="84"/>
      <c r="N23" s="87"/>
      <c r="O23" s="84"/>
      <c r="P23" s="84"/>
      <c r="Q23" s="84"/>
      <c r="R23" s="84"/>
      <c r="S23" s="84"/>
    </row>
    <row r="24" spans="1:19" ht="16">
      <c r="A24" s="88">
        <v>30</v>
      </c>
      <c r="B24" s="85">
        <v>-0.33300000000000002</v>
      </c>
      <c r="C24" s="85">
        <v>-0.428571429</v>
      </c>
      <c r="D24" s="85">
        <v>-2.35</v>
      </c>
      <c r="E24" s="85">
        <v>-0.28571428599999998</v>
      </c>
      <c r="F24" s="84"/>
      <c r="G24" s="85">
        <f t="shared" ref="G24:H24" si="21">B24-D24</f>
        <v>2.0169999999999999</v>
      </c>
      <c r="H24" s="85">
        <f t="shared" si="21"/>
        <v>-0.14285714300000002</v>
      </c>
      <c r="I24" s="84"/>
      <c r="J24" s="84"/>
      <c r="K24" s="89"/>
      <c r="L24" s="89"/>
      <c r="M24" s="84"/>
      <c r="N24" s="87"/>
      <c r="O24" s="84"/>
      <c r="P24" s="84"/>
      <c r="Q24" s="84"/>
      <c r="R24" s="84"/>
      <c r="S24" s="84"/>
    </row>
    <row r="25" spans="1:19" ht="16">
      <c r="A25" s="88">
        <v>31</v>
      </c>
      <c r="B25" s="85">
        <v>0.66600000000000004</v>
      </c>
      <c r="C25" s="85">
        <v>-1</v>
      </c>
      <c r="D25" s="85">
        <v>-1.617</v>
      </c>
      <c r="E25" s="85">
        <v>-1.2857142859999999</v>
      </c>
      <c r="F25" s="84"/>
      <c r="G25" s="85">
        <f t="shared" ref="G25:H25" si="22">B25-D25</f>
        <v>2.2829999999999999</v>
      </c>
      <c r="H25" s="85">
        <f t="shared" si="22"/>
        <v>0.28571428599999993</v>
      </c>
      <c r="I25" s="84"/>
      <c r="J25" s="84"/>
      <c r="K25" s="89"/>
      <c r="L25" s="89"/>
      <c r="M25" s="84"/>
      <c r="N25" s="87"/>
      <c r="O25" s="84"/>
      <c r="P25" s="84"/>
      <c r="Q25" s="84"/>
      <c r="R25" s="84"/>
      <c r="S25" s="84"/>
    </row>
    <row r="26" spans="1:19" ht="16">
      <c r="A26" s="88">
        <v>32</v>
      </c>
      <c r="B26" s="85">
        <v>-0.55500000000000005</v>
      </c>
      <c r="C26" s="85">
        <v>1.428571429</v>
      </c>
      <c r="D26" s="85">
        <v>-0.29399999999999998</v>
      </c>
      <c r="E26" s="85">
        <v>-0.428571429</v>
      </c>
      <c r="F26" s="84"/>
      <c r="G26" s="85">
        <f t="shared" ref="G26:H26" si="23">B26-D26</f>
        <v>-0.26100000000000007</v>
      </c>
      <c r="H26" s="85">
        <f t="shared" si="23"/>
        <v>1.857142858</v>
      </c>
      <c r="I26" s="84"/>
      <c r="J26" s="84"/>
      <c r="K26" s="89"/>
      <c r="L26" s="89"/>
      <c r="M26" s="84"/>
      <c r="N26" s="87"/>
      <c r="O26" s="84"/>
      <c r="P26" s="84"/>
      <c r="Q26" s="84"/>
      <c r="R26" s="84"/>
      <c r="S26" s="84"/>
    </row>
    <row r="27" spans="1:19" ht="16">
      <c r="A27" s="90">
        <v>33</v>
      </c>
      <c r="B27" s="85">
        <v>0.33300000000000002</v>
      </c>
      <c r="C27" s="85">
        <v>-0.428571429</v>
      </c>
      <c r="D27" s="85">
        <v>-2.0579999999999998</v>
      </c>
      <c r="E27" s="85">
        <v>-1.428571429</v>
      </c>
      <c r="F27" s="84"/>
      <c r="G27" s="85">
        <f t="shared" ref="G27:H27" si="24">B27-D27</f>
        <v>2.391</v>
      </c>
      <c r="H27" s="85">
        <f t="shared" si="24"/>
        <v>1</v>
      </c>
      <c r="I27" s="84"/>
      <c r="J27" s="84"/>
      <c r="K27" s="89"/>
      <c r="L27" s="89"/>
      <c r="M27" s="84"/>
      <c r="N27" s="87"/>
      <c r="O27" s="84"/>
      <c r="P27" s="84"/>
      <c r="Q27" s="84"/>
      <c r="R27" s="84"/>
      <c r="S27" s="84"/>
    </row>
    <row r="28" spans="1:19" ht="16">
      <c r="A28" s="90">
        <v>34</v>
      </c>
      <c r="B28" s="85">
        <v>0</v>
      </c>
      <c r="C28" s="85">
        <v>2.3809523999999999E-2</v>
      </c>
      <c r="D28" s="85">
        <v>-1.764</v>
      </c>
      <c r="E28" s="85">
        <v>0</v>
      </c>
      <c r="F28" s="84"/>
      <c r="G28" s="85">
        <f t="shared" ref="G28:H28" si="25">B28-D28</f>
        <v>1.764</v>
      </c>
      <c r="H28" s="85">
        <f t="shared" si="25"/>
        <v>2.3809523999999999E-2</v>
      </c>
      <c r="I28" s="84"/>
      <c r="J28" s="84"/>
      <c r="K28" s="89"/>
      <c r="L28" s="89"/>
      <c r="M28" s="84"/>
      <c r="N28" s="87"/>
      <c r="O28" s="84"/>
      <c r="P28" s="84"/>
      <c r="Q28" s="84"/>
      <c r="R28" s="84"/>
      <c r="S28" s="84"/>
    </row>
    <row r="29" spans="1:19" ht="15">
      <c r="A29" s="83"/>
      <c r="B29" s="83"/>
      <c r="C29" s="83"/>
      <c r="D29" s="84"/>
      <c r="E29" s="84"/>
      <c r="F29" s="84"/>
      <c r="G29" s="85"/>
      <c r="H29" s="85"/>
      <c r="I29" s="84"/>
      <c r="J29" s="86"/>
      <c r="K29" s="86"/>
      <c r="L29" s="84"/>
      <c r="M29" s="84"/>
      <c r="N29" s="87"/>
      <c r="O29" s="84"/>
      <c r="P29" s="84"/>
      <c r="Q29" s="84"/>
      <c r="R29" s="84"/>
      <c r="S29" s="84"/>
    </row>
    <row r="30" spans="1:19" ht="15">
      <c r="A30" s="108"/>
      <c r="B30" s="108" t="s">
        <v>15</v>
      </c>
      <c r="D30" s="109" t="s">
        <v>377</v>
      </c>
      <c r="E30" s="110"/>
      <c r="F30" s="84"/>
      <c r="G30" s="85"/>
      <c r="H30" s="85"/>
      <c r="I30" s="84"/>
      <c r="J30" s="86" t="s">
        <v>378</v>
      </c>
      <c r="K30" s="86" t="s">
        <v>379</v>
      </c>
      <c r="L30" s="84"/>
      <c r="M30" s="84"/>
      <c r="N30" s="87"/>
      <c r="O30" s="84"/>
      <c r="P30" s="84"/>
      <c r="Q30" s="84"/>
      <c r="R30" s="84"/>
      <c r="S30" s="84"/>
    </row>
    <row r="31" spans="1:19" ht="16">
      <c r="A31" s="88" t="s">
        <v>347</v>
      </c>
      <c r="B31" s="111" t="s">
        <v>348</v>
      </c>
      <c r="C31" s="111" t="s">
        <v>349</v>
      </c>
      <c r="D31" s="111" t="s">
        <v>348</v>
      </c>
      <c r="E31" s="111" t="s">
        <v>349</v>
      </c>
      <c r="F31" s="84"/>
      <c r="G31" s="86" t="s">
        <v>348</v>
      </c>
      <c r="H31" s="86" t="s">
        <v>349</v>
      </c>
      <c r="I31" s="84"/>
      <c r="J31" s="86" t="s">
        <v>352</v>
      </c>
      <c r="K31" s="84"/>
      <c r="L31" s="84"/>
      <c r="M31" s="84"/>
      <c r="N31" s="87"/>
      <c r="O31" s="84"/>
      <c r="P31" s="84"/>
      <c r="Q31" s="84"/>
      <c r="R31" s="84"/>
      <c r="S31" s="84"/>
    </row>
    <row r="32" spans="1:19" ht="16">
      <c r="A32" s="90">
        <v>9</v>
      </c>
      <c r="B32" s="112">
        <v>0</v>
      </c>
      <c r="C32" s="112">
        <v>2.5714285710000002</v>
      </c>
      <c r="D32" s="112">
        <v>0</v>
      </c>
      <c r="E32" s="112">
        <v>5.2857142860000002</v>
      </c>
      <c r="F32" s="84"/>
      <c r="G32" s="112">
        <f t="shared" ref="G32:H32" si="26">B32-D32</f>
        <v>0</v>
      </c>
      <c r="H32" s="112">
        <f t="shared" si="26"/>
        <v>-2.7142857149999999</v>
      </c>
      <c r="I32" s="84"/>
      <c r="J32" s="84"/>
      <c r="K32" s="84"/>
      <c r="L32" s="84"/>
      <c r="M32" s="84"/>
      <c r="N32" s="87"/>
      <c r="O32" s="84"/>
      <c r="P32" s="84"/>
      <c r="Q32" s="84"/>
      <c r="R32" s="84"/>
      <c r="S32" s="84"/>
    </row>
    <row r="33" spans="1:19" ht="16">
      <c r="A33" s="90">
        <v>10</v>
      </c>
      <c r="B33" s="112">
        <v>0</v>
      </c>
      <c r="C33" s="112">
        <v>0.85714285700000004</v>
      </c>
      <c r="D33" s="112">
        <v>0</v>
      </c>
      <c r="E33" s="112">
        <v>-5</v>
      </c>
      <c r="F33" s="84"/>
      <c r="G33" s="112">
        <f t="shared" ref="G33:H33" si="27">B33-D33</f>
        <v>0</v>
      </c>
      <c r="H33" s="112">
        <f t="shared" si="27"/>
        <v>5.8571428570000004</v>
      </c>
      <c r="I33" s="84"/>
    </row>
    <row r="34" spans="1:19" ht="16">
      <c r="A34" s="90">
        <v>11</v>
      </c>
      <c r="B34" s="112">
        <v>0</v>
      </c>
      <c r="C34" s="112">
        <v>1.2857142859999999</v>
      </c>
      <c r="D34" s="112">
        <v>0</v>
      </c>
      <c r="E34" s="112">
        <v>0</v>
      </c>
      <c r="F34" s="84"/>
      <c r="G34" s="112">
        <f t="shared" ref="G34:H34" si="28">B34-D34</f>
        <v>0</v>
      </c>
      <c r="H34" s="112">
        <f t="shared" si="28"/>
        <v>1.2857142859999999</v>
      </c>
      <c r="I34" s="84"/>
    </row>
    <row r="35" spans="1:19" ht="16">
      <c r="A35" s="90">
        <v>12</v>
      </c>
      <c r="B35" s="112">
        <v>0.58799999999999997</v>
      </c>
      <c r="C35" s="112">
        <v>3.4285714289999998</v>
      </c>
      <c r="D35" s="112">
        <v>0</v>
      </c>
      <c r="E35" s="112">
        <v>11.71428571</v>
      </c>
      <c r="F35" s="84"/>
      <c r="G35" s="112">
        <f t="shared" ref="G35:H35" si="29">B35-D35</f>
        <v>0.58799999999999997</v>
      </c>
      <c r="H35" s="112">
        <f t="shared" si="29"/>
        <v>-8.2857142810000006</v>
      </c>
      <c r="I35" s="84"/>
    </row>
    <row r="36" spans="1:19" ht="16">
      <c r="A36" s="90">
        <v>13</v>
      </c>
      <c r="B36" s="85">
        <v>1.1759999999999999</v>
      </c>
      <c r="C36" s="85">
        <v>6.1428571429999996</v>
      </c>
      <c r="D36" s="85">
        <v>1.3480000000000001</v>
      </c>
      <c r="E36" s="85">
        <v>15.57142857</v>
      </c>
      <c r="F36" s="84"/>
      <c r="G36" s="85">
        <f t="shared" ref="G36:H36" si="30">B36-D36</f>
        <v>-0.17200000000000015</v>
      </c>
      <c r="H36" s="85">
        <f t="shared" si="30"/>
        <v>-9.4285714270000014</v>
      </c>
      <c r="I36" s="84"/>
    </row>
    <row r="37" spans="1:19" ht="16">
      <c r="A37" s="90">
        <v>14</v>
      </c>
      <c r="B37" s="85">
        <v>-1.764</v>
      </c>
      <c r="C37" s="85">
        <v>1.1428571430000001</v>
      </c>
      <c r="D37" s="85">
        <v>0</v>
      </c>
      <c r="E37" s="85">
        <v>-1.8571428569999999</v>
      </c>
      <c r="F37" s="84"/>
      <c r="G37" s="85">
        <f t="shared" ref="G37:H37" si="31">B37-D37</f>
        <v>-1.764</v>
      </c>
      <c r="H37" s="85">
        <f t="shared" si="31"/>
        <v>3</v>
      </c>
      <c r="I37" s="84"/>
    </row>
    <row r="38" spans="1:19" ht="16">
      <c r="A38" s="90">
        <v>15</v>
      </c>
      <c r="B38" s="112">
        <v>1.1759999999999999</v>
      </c>
      <c r="C38" s="112">
        <v>0.428571429</v>
      </c>
      <c r="D38" s="112">
        <v>0</v>
      </c>
      <c r="E38" s="112">
        <v>-1.1428571430000001</v>
      </c>
      <c r="F38" s="84"/>
      <c r="G38" s="112">
        <f t="shared" ref="G38:H38" si="32">B38-D38</f>
        <v>1.1759999999999999</v>
      </c>
      <c r="H38" s="112">
        <f t="shared" si="32"/>
        <v>1.5714285720000001</v>
      </c>
      <c r="I38" s="84"/>
      <c r="J38" s="189" t="s">
        <v>353</v>
      </c>
      <c r="K38" s="190"/>
      <c r="L38" s="94"/>
      <c r="M38" s="94"/>
      <c r="N38" s="93"/>
      <c r="O38" s="94"/>
      <c r="P38" s="94"/>
      <c r="Q38" s="94"/>
      <c r="R38" s="94"/>
      <c r="S38" s="94"/>
    </row>
    <row r="39" spans="1:19" ht="16">
      <c r="A39" s="90">
        <v>16</v>
      </c>
      <c r="B39" s="112">
        <v>-0.58799999999999997</v>
      </c>
      <c r="C39" s="112">
        <v>-0.28571428599999998</v>
      </c>
      <c r="D39" s="112">
        <v>0.67400000000000004</v>
      </c>
      <c r="E39" s="112">
        <v>-1.571428571</v>
      </c>
      <c r="F39" s="84"/>
      <c r="G39" s="112">
        <f t="shared" ref="G39:H39" si="33">B39-D39</f>
        <v>-1.262</v>
      </c>
      <c r="H39" s="112">
        <f t="shared" si="33"/>
        <v>1.2857142850000001</v>
      </c>
      <c r="I39" s="84"/>
      <c r="J39" s="95" t="s">
        <v>354</v>
      </c>
      <c r="K39" s="96">
        <v>2.2809929999999999E-2</v>
      </c>
      <c r="L39" s="94"/>
      <c r="M39" s="94"/>
      <c r="N39" s="93"/>
      <c r="O39" s="94"/>
      <c r="P39" s="94"/>
      <c r="Q39" s="94"/>
      <c r="R39" s="94"/>
      <c r="S39" s="94"/>
    </row>
    <row r="40" spans="1:19" ht="16">
      <c r="A40" s="90">
        <v>17</v>
      </c>
      <c r="B40" s="112">
        <v>0</v>
      </c>
      <c r="C40" s="112">
        <v>-0.14285714299999999</v>
      </c>
      <c r="D40" s="112">
        <v>-0.67400000000000004</v>
      </c>
      <c r="E40" s="112">
        <v>-0.28571428599999998</v>
      </c>
      <c r="F40" s="84"/>
      <c r="G40" s="112">
        <f t="shared" ref="G40:H40" si="34">B40-D40</f>
        <v>0.67400000000000004</v>
      </c>
      <c r="H40" s="112">
        <f t="shared" si="34"/>
        <v>0.14285714299999999</v>
      </c>
      <c r="I40" s="84"/>
      <c r="J40" s="95" t="s">
        <v>355</v>
      </c>
      <c r="K40" s="96">
        <v>5.2028999999999997E-4</v>
      </c>
      <c r="L40" s="94"/>
      <c r="M40" s="94"/>
      <c r="N40" s="93"/>
      <c r="O40" s="94"/>
      <c r="P40" s="94"/>
      <c r="Q40" s="94"/>
      <c r="R40" s="94"/>
      <c r="S40" s="94"/>
    </row>
    <row r="41" spans="1:19" ht="16">
      <c r="A41" s="90">
        <v>18</v>
      </c>
      <c r="B41" s="112">
        <v>-0.58799999999999997</v>
      </c>
      <c r="C41" s="112">
        <v>3.4285714289999998</v>
      </c>
      <c r="D41" s="112">
        <v>1.3480000000000001</v>
      </c>
      <c r="E41" s="112">
        <v>-0.85714285700000004</v>
      </c>
      <c r="F41" s="84"/>
      <c r="G41" s="112">
        <f t="shared" ref="G41:H41" si="35">B41-D41</f>
        <v>-1.9359999999999999</v>
      </c>
      <c r="H41" s="112">
        <f t="shared" si="35"/>
        <v>4.2857142860000002</v>
      </c>
      <c r="I41" s="84"/>
      <c r="J41" s="95" t="s">
        <v>356</v>
      </c>
      <c r="K41" s="96">
        <v>-4.11247E-2</v>
      </c>
      <c r="L41" s="94"/>
      <c r="M41" s="94"/>
      <c r="N41" s="93"/>
      <c r="O41" s="94"/>
      <c r="P41" s="94"/>
      <c r="Q41" s="94"/>
      <c r="R41" s="94"/>
      <c r="S41" s="94"/>
    </row>
    <row r="42" spans="1:19" ht="16">
      <c r="A42" s="90">
        <v>19</v>
      </c>
      <c r="B42" s="112">
        <v>0</v>
      </c>
      <c r="C42" s="112">
        <v>-0.14285714299999999</v>
      </c>
      <c r="D42" s="112">
        <v>-1.3480000000000001</v>
      </c>
      <c r="E42" s="112">
        <v>-2.4285714289999998</v>
      </c>
      <c r="F42" s="84"/>
      <c r="G42" s="112">
        <f t="shared" ref="G42:H42" si="36">B42-D42</f>
        <v>1.3480000000000001</v>
      </c>
      <c r="H42" s="112">
        <f t="shared" si="36"/>
        <v>2.2857142859999997</v>
      </c>
      <c r="I42" s="84"/>
      <c r="J42" s="95" t="s">
        <v>357</v>
      </c>
      <c r="K42" s="96">
        <v>5.6796300799999999</v>
      </c>
      <c r="L42" s="94"/>
      <c r="M42" s="94"/>
      <c r="N42" s="93"/>
      <c r="O42" s="94"/>
      <c r="P42" s="94"/>
      <c r="Q42" s="94"/>
      <c r="R42" s="94"/>
      <c r="S42" s="94"/>
    </row>
    <row r="43" spans="1:19" ht="16">
      <c r="A43" s="90">
        <v>20</v>
      </c>
      <c r="B43" s="112">
        <v>2.351</v>
      </c>
      <c r="C43" s="112">
        <v>-0.428571429</v>
      </c>
      <c r="D43" s="112">
        <v>1.3480000000000001</v>
      </c>
      <c r="E43" s="112">
        <v>0</v>
      </c>
      <c r="F43" s="84"/>
      <c r="G43" s="112">
        <f t="shared" ref="G43:H43" si="37">B43-D43</f>
        <v>1.0029999999999999</v>
      </c>
      <c r="H43" s="112">
        <f t="shared" si="37"/>
        <v>-0.428571429</v>
      </c>
      <c r="I43" s="84"/>
      <c r="J43" s="98" t="s">
        <v>358</v>
      </c>
      <c r="K43" s="99">
        <v>26</v>
      </c>
      <c r="L43" s="92"/>
      <c r="M43" s="94"/>
      <c r="N43" s="93"/>
      <c r="O43" s="94"/>
      <c r="P43" s="94"/>
      <c r="Q43" s="94"/>
      <c r="R43" s="94"/>
      <c r="S43" s="94"/>
    </row>
    <row r="44" spans="1:19" ht="16">
      <c r="A44" s="90">
        <v>21</v>
      </c>
      <c r="B44" s="112">
        <v>-2.351</v>
      </c>
      <c r="C44" s="112">
        <v>-0.428571429</v>
      </c>
      <c r="D44" s="112">
        <v>1.3480000000000001</v>
      </c>
      <c r="E44" s="112">
        <v>0</v>
      </c>
      <c r="F44" s="84"/>
      <c r="G44" s="112">
        <f t="shared" ref="G44:H44" si="38">B44-D44</f>
        <v>-3.6989999999999998</v>
      </c>
      <c r="H44" s="112">
        <f t="shared" si="38"/>
        <v>-0.428571429</v>
      </c>
      <c r="I44" s="84"/>
      <c r="J44" s="94"/>
      <c r="K44" s="94"/>
      <c r="L44" s="94"/>
      <c r="M44" s="94"/>
      <c r="N44" s="93"/>
      <c r="O44" s="94"/>
      <c r="P44" s="94"/>
      <c r="Q44" s="94"/>
      <c r="R44" s="94"/>
      <c r="S44" s="94"/>
    </row>
    <row r="45" spans="1:19" ht="16">
      <c r="A45" s="90">
        <v>22</v>
      </c>
      <c r="B45" s="112">
        <v>1.764</v>
      </c>
      <c r="C45" s="112">
        <v>1</v>
      </c>
      <c r="D45" s="112">
        <v>0.67400000000000004</v>
      </c>
      <c r="E45" s="112">
        <v>-1.8571428569999999</v>
      </c>
      <c r="F45" s="84"/>
      <c r="G45" s="112">
        <f t="shared" ref="G45:H45" si="39">B45-D45</f>
        <v>1.0899999999999999</v>
      </c>
      <c r="H45" s="112">
        <f t="shared" si="39"/>
        <v>2.8571428569999999</v>
      </c>
      <c r="I45" s="84"/>
      <c r="J45" s="95" t="s">
        <v>359</v>
      </c>
      <c r="K45" s="92"/>
      <c r="L45" s="92"/>
      <c r="M45" s="94"/>
      <c r="N45" s="93"/>
      <c r="O45" s="94"/>
      <c r="P45" s="94"/>
      <c r="Q45" s="94"/>
      <c r="R45" s="94"/>
      <c r="S45" s="94"/>
    </row>
    <row r="46" spans="1:19" ht="16">
      <c r="A46" s="90">
        <v>23</v>
      </c>
      <c r="B46" s="112">
        <v>2.9369999999999998</v>
      </c>
      <c r="C46" s="112">
        <v>-4.4285714289999998</v>
      </c>
      <c r="D46" s="112">
        <v>2.0219999999999998</v>
      </c>
      <c r="E46" s="112">
        <v>-0.428571429</v>
      </c>
      <c r="F46" s="84"/>
      <c r="G46" s="112">
        <f t="shared" ref="G46:H46" si="40">B46-D46</f>
        <v>0.91500000000000004</v>
      </c>
      <c r="H46" s="112">
        <f t="shared" si="40"/>
        <v>-4</v>
      </c>
      <c r="I46" s="84"/>
      <c r="J46" s="100"/>
      <c r="K46" s="91" t="s">
        <v>360</v>
      </c>
      <c r="L46" s="91" t="s">
        <v>361</v>
      </c>
      <c r="M46" s="91" t="s">
        <v>362</v>
      </c>
      <c r="N46" s="101" t="s">
        <v>363</v>
      </c>
      <c r="O46" s="91" t="s">
        <v>364</v>
      </c>
      <c r="P46" s="94"/>
      <c r="Q46" s="94"/>
      <c r="R46" s="94"/>
      <c r="S46" s="94"/>
    </row>
    <row r="47" spans="1:19" ht="16">
      <c r="A47" s="90">
        <v>24</v>
      </c>
      <c r="B47" s="112">
        <v>2.9380000000000002</v>
      </c>
      <c r="C47" s="112">
        <v>0.71428571399999996</v>
      </c>
      <c r="D47" s="112">
        <v>-1.3480000000000001</v>
      </c>
      <c r="E47" s="112">
        <v>1.2857142859999999</v>
      </c>
      <c r="F47" s="84"/>
      <c r="G47" s="112">
        <f t="shared" ref="G47:H47" si="41">B47-D47</f>
        <v>4.2860000000000005</v>
      </c>
      <c r="H47" s="112">
        <f t="shared" si="41"/>
        <v>-0.57142857199999997</v>
      </c>
      <c r="I47" s="84"/>
      <c r="J47" s="95" t="s">
        <v>365</v>
      </c>
      <c r="K47" s="96">
        <v>1</v>
      </c>
      <c r="L47" s="96">
        <v>0.40301867000000002</v>
      </c>
      <c r="M47" s="96">
        <v>0.40301867000000002</v>
      </c>
      <c r="N47" s="103">
        <v>1.2493529999999999E-2</v>
      </c>
      <c r="O47" s="96">
        <v>0.91193183</v>
      </c>
      <c r="P47" s="94"/>
      <c r="Q47" s="94"/>
      <c r="R47" s="94"/>
      <c r="S47" s="94"/>
    </row>
    <row r="48" spans="1:19" ht="16">
      <c r="A48" s="90">
        <v>25</v>
      </c>
      <c r="B48" s="112">
        <v>4.702</v>
      </c>
      <c r="C48" s="112">
        <v>-0.428571429</v>
      </c>
      <c r="D48" s="112">
        <v>2.6960000000000002</v>
      </c>
      <c r="E48" s="112">
        <v>-1.428571429</v>
      </c>
      <c r="F48" s="84"/>
      <c r="G48" s="112">
        <f t="shared" ref="G48:H48" si="42">B48-D48</f>
        <v>2.0059999999999998</v>
      </c>
      <c r="H48" s="112">
        <f t="shared" si="42"/>
        <v>1</v>
      </c>
      <c r="I48" s="84"/>
      <c r="J48" s="95" t="s">
        <v>366</v>
      </c>
      <c r="K48" s="96">
        <v>24</v>
      </c>
      <c r="L48" s="96">
        <v>774.19674899999995</v>
      </c>
      <c r="M48" s="96">
        <v>32.258197899999999</v>
      </c>
      <c r="N48" s="93"/>
      <c r="O48" s="94"/>
      <c r="P48" s="94"/>
      <c r="Q48" s="94"/>
      <c r="R48" s="94"/>
      <c r="S48" s="94"/>
    </row>
    <row r="49" spans="1:19" ht="16">
      <c r="A49" s="90">
        <v>26</v>
      </c>
      <c r="B49" s="112">
        <v>-1E-3</v>
      </c>
      <c r="C49" s="112">
        <v>-0.85714285700000004</v>
      </c>
      <c r="D49" s="112">
        <v>2.0219999999999998</v>
      </c>
      <c r="E49" s="112">
        <v>1.7142857140000001</v>
      </c>
      <c r="F49" s="84"/>
      <c r="G49" s="112">
        <f t="shared" ref="G49:H49" si="43">B49-D49</f>
        <v>-2.0229999999999997</v>
      </c>
      <c r="H49" s="112">
        <f t="shared" si="43"/>
        <v>-2.5714285710000002</v>
      </c>
      <c r="I49" s="84"/>
      <c r="J49" s="98" t="s">
        <v>367</v>
      </c>
      <c r="K49" s="99">
        <v>25</v>
      </c>
      <c r="L49" s="99">
        <v>774.59976800000004</v>
      </c>
      <c r="M49" s="104"/>
      <c r="N49" s="105"/>
      <c r="O49" s="104"/>
      <c r="P49" s="94"/>
      <c r="Q49" s="94"/>
      <c r="R49" s="94"/>
      <c r="S49" s="94"/>
    </row>
    <row r="50" spans="1:19" ht="16">
      <c r="A50" s="90">
        <v>27</v>
      </c>
      <c r="B50" s="112">
        <v>-2.35</v>
      </c>
      <c r="C50" s="112">
        <v>-0.571428571</v>
      </c>
      <c r="D50" s="112">
        <v>10.11</v>
      </c>
      <c r="E50" s="112">
        <v>0.14285714299999999</v>
      </c>
      <c r="F50" s="84"/>
      <c r="G50" s="112">
        <f t="shared" ref="G50:H50" si="44">B50-D50</f>
        <v>-12.459999999999999</v>
      </c>
      <c r="H50" s="112">
        <f t="shared" si="44"/>
        <v>-0.71428571399999996</v>
      </c>
      <c r="I50" s="84"/>
      <c r="J50" s="94"/>
      <c r="K50" s="92"/>
      <c r="L50" s="92"/>
      <c r="M50" s="94"/>
      <c r="N50" s="93"/>
      <c r="O50" s="94"/>
      <c r="P50" s="94"/>
      <c r="Q50" s="94"/>
      <c r="R50" s="94"/>
      <c r="S50" s="94"/>
    </row>
    <row r="51" spans="1:19" ht="16">
      <c r="A51" s="90">
        <v>28</v>
      </c>
      <c r="B51" s="112">
        <v>-4.7009999999999996</v>
      </c>
      <c r="C51" s="112">
        <v>0.14285714299999999</v>
      </c>
      <c r="D51" s="112">
        <v>8.7620000000000005</v>
      </c>
      <c r="E51" s="112">
        <v>1.428571429</v>
      </c>
      <c r="F51" s="84"/>
      <c r="G51" s="112">
        <f t="shared" ref="G51:H51" si="45">B51-D51</f>
        <v>-13.463000000000001</v>
      </c>
      <c r="H51" s="112">
        <f t="shared" si="45"/>
        <v>-1.2857142859999999</v>
      </c>
      <c r="I51" s="84"/>
      <c r="J51" s="100"/>
      <c r="K51" s="91" t="s">
        <v>368</v>
      </c>
      <c r="L51" s="91" t="s">
        <v>357</v>
      </c>
      <c r="M51" s="91" t="s">
        <v>369</v>
      </c>
      <c r="N51" s="101" t="s">
        <v>370</v>
      </c>
      <c r="O51" s="91" t="s">
        <v>371</v>
      </c>
      <c r="P51" s="91" t="s">
        <v>372</v>
      </c>
      <c r="Q51" s="91" t="s">
        <v>373</v>
      </c>
      <c r="R51" s="91" t="s">
        <v>374</v>
      </c>
      <c r="S51" s="106"/>
    </row>
    <row r="52" spans="1:19" ht="16">
      <c r="A52" s="90">
        <v>29</v>
      </c>
      <c r="B52" s="112">
        <v>6.4640000000000004</v>
      </c>
      <c r="C52" s="112">
        <v>0.14285714299999999</v>
      </c>
      <c r="D52" s="112">
        <v>3.3690000000000002</v>
      </c>
      <c r="E52" s="112">
        <v>-0.14285714299999999</v>
      </c>
      <c r="F52" s="84"/>
      <c r="G52" s="112">
        <f t="shared" ref="G52:H52" si="46">B52-D52</f>
        <v>3.0950000000000002</v>
      </c>
      <c r="H52" s="112">
        <f t="shared" si="46"/>
        <v>0.28571428599999998</v>
      </c>
      <c r="I52" s="84"/>
      <c r="J52" s="95" t="s">
        <v>375</v>
      </c>
      <c r="K52" s="96">
        <v>-1.6767635999999999</v>
      </c>
      <c r="L52" s="96">
        <v>1.1156817999999999</v>
      </c>
      <c r="M52" s="96">
        <v>-1.5029048</v>
      </c>
      <c r="N52" s="103">
        <v>0.14590892</v>
      </c>
      <c r="O52" s="96">
        <v>-3.9794176000000001</v>
      </c>
      <c r="P52" s="96">
        <v>0.62589048000000003</v>
      </c>
      <c r="Q52" s="96">
        <v>-3.9794176000000001</v>
      </c>
      <c r="R52" s="96">
        <v>0.62589048000000003</v>
      </c>
      <c r="S52" s="96"/>
    </row>
    <row r="53" spans="1:19" ht="16">
      <c r="A53" s="88">
        <v>30</v>
      </c>
      <c r="B53" s="112">
        <v>-4.7009999999999996</v>
      </c>
      <c r="C53" s="112">
        <v>-0.428571429</v>
      </c>
      <c r="D53" s="112">
        <v>10.782999999999999</v>
      </c>
      <c r="E53" s="112">
        <v>-1</v>
      </c>
      <c r="F53" s="84"/>
      <c r="G53" s="112">
        <f t="shared" ref="G53:H53" si="47">B53-D53</f>
        <v>-15.483999999999998</v>
      </c>
      <c r="H53" s="112">
        <f t="shared" si="47"/>
        <v>0.571428571</v>
      </c>
      <c r="I53" s="84"/>
      <c r="J53" s="98" t="s">
        <v>376</v>
      </c>
      <c r="K53" s="99">
        <v>-3.6456000000000002E-2</v>
      </c>
      <c r="L53" s="99">
        <v>0.32615698999999998</v>
      </c>
      <c r="M53" s="99">
        <v>-0.1117744</v>
      </c>
      <c r="N53" s="107">
        <v>0.91193183</v>
      </c>
      <c r="O53" s="99">
        <v>-0.70961099999999999</v>
      </c>
      <c r="P53" s="99">
        <v>0.63669891999999995</v>
      </c>
      <c r="Q53" s="99">
        <v>-0.70961099999999999</v>
      </c>
      <c r="R53" s="99">
        <v>0.63669891999999995</v>
      </c>
      <c r="S53" s="96"/>
    </row>
    <row r="54" spans="1:19" ht="16">
      <c r="A54" s="88">
        <v>31</v>
      </c>
      <c r="B54" s="112">
        <v>-0.58699999999999997</v>
      </c>
      <c r="C54" s="112">
        <v>0</v>
      </c>
      <c r="D54" s="112">
        <v>11.457000000000001</v>
      </c>
      <c r="E54" s="112">
        <v>0.71428571399999996</v>
      </c>
      <c r="F54" s="84"/>
      <c r="G54" s="112">
        <f t="shared" ref="G54:H54" si="48">B54-D54</f>
        <v>-12.044</v>
      </c>
      <c r="H54" s="112">
        <f t="shared" si="48"/>
        <v>-0.71428571399999996</v>
      </c>
      <c r="I54" s="84"/>
      <c r="J54" s="84"/>
      <c r="K54" s="89"/>
      <c r="L54" s="89"/>
      <c r="M54" s="89"/>
      <c r="N54" s="87"/>
      <c r="O54" s="89"/>
      <c r="P54" s="89"/>
      <c r="Q54" s="89"/>
      <c r="R54" s="89"/>
      <c r="S54" s="89"/>
    </row>
    <row r="55" spans="1:19" ht="16">
      <c r="A55" s="88">
        <v>32</v>
      </c>
      <c r="B55" s="112">
        <v>0.58699999999999997</v>
      </c>
      <c r="C55" s="112">
        <v>1.7142857140000001</v>
      </c>
      <c r="D55" s="112">
        <v>4.7190000000000003</v>
      </c>
      <c r="E55" s="112">
        <v>-2.4285714289999998</v>
      </c>
      <c r="F55" s="84"/>
      <c r="G55" s="112">
        <f t="shared" ref="G55:H55" si="49">B55-D55</f>
        <v>-4.1320000000000006</v>
      </c>
      <c r="H55" s="112">
        <f t="shared" si="49"/>
        <v>4.1428571429999996</v>
      </c>
      <c r="I55" s="84"/>
      <c r="J55" s="84"/>
      <c r="K55" s="89"/>
      <c r="L55" s="89"/>
      <c r="M55" s="89"/>
      <c r="N55" s="87"/>
      <c r="O55" s="113"/>
      <c r="P55" s="89"/>
      <c r="Q55" s="89"/>
      <c r="R55" s="89"/>
      <c r="S55" s="89"/>
    </row>
    <row r="56" spans="1:19" ht="16">
      <c r="A56" s="90">
        <v>33</v>
      </c>
      <c r="B56" s="112">
        <v>-1.762</v>
      </c>
      <c r="C56" s="112">
        <v>-3.2857142860000002</v>
      </c>
      <c r="D56" s="112">
        <v>-4.72</v>
      </c>
      <c r="E56" s="112">
        <v>0.28571428599999998</v>
      </c>
      <c r="F56" s="84"/>
      <c r="G56" s="112">
        <f t="shared" ref="G56:H56" si="50">B56-D56</f>
        <v>2.9579999999999997</v>
      </c>
      <c r="H56" s="112">
        <f t="shared" si="50"/>
        <v>-3.5714285720000003</v>
      </c>
      <c r="I56" s="84"/>
      <c r="J56" s="84"/>
      <c r="K56" s="84"/>
      <c r="L56" s="84"/>
      <c r="M56" s="84"/>
      <c r="N56" s="87"/>
      <c r="O56" s="84"/>
      <c r="P56" s="84"/>
      <c r="Q56" s="84"/>
      <c r="R56" s="84"/>
      <c r="S56" s="84"/>
    </row>
    <row r="57" spans="1:19" ht="16">
      <c r="A57" s="90">
        <v>34</v>
      </c>
      <c r="B57" s="112">
        <v>1.1739999999999999</v>
      </c>
      <c r="C57" s="112">
        <v>1.5</v>
      </c>
      <c r="D57" s="112">
        <v>-4.7149999999999999</v>
      </c>
      <c r="E57" s="112">
        <v>0.428571429</v>
      </c>
      <c r="F57" s="84"/>
      <c r="G57" s="112">
        <f t="shared" ref="G57:H57" si="51">B57-D57</f>
        <v>5.8889999999999993</v>
      </c>
      <c r="H57" s="112">
        <f t="shared" si="51"/>
        <v>1.071428571</v>
      </c>
      <c r="I57" s="84"/>
      <c r="J57" s="84"/>
      <c r="K57" s="84"/>
      <c r="L57" s="84"/>
      <c r="M57" s="84"/>
      <c r="N57" s="87"/>
      <c r="O57" s="84"/>
      <c r="P57" s="84"/>
      <c r="Q57" s="84"/>
      <c r="R57" s="84"/>
      <c r="S57" s="84"/>
    </row>
    <row r="58" spans="1:19" ht="15">
      <c r="A58" s="83"/>
      <c r="B58" s="83"/>
      <c r="C58" s="84"/>
      <c r="D58" s="83"/>
      <c r="E58" s="84"/>
      <c r="F58" s="84"/>
      <c r="G58" s="84"/>
      <c r="H58" s="84"/>
      <c r="I58" s="84"/>
      <c r="J58" s="86"/>
      <c r="K58" s="86"/>
      <c r="L58" s="84"/>
      <c r="M58" s="84"/>
      <c r="N58" s="87"/>
      <c r="O58" s="89"/>
      <c r="P58" s="84"/>
      <c r="Q58" s="84"/>
      <c r="R58" s="84"/>
      <c r="S58" s="114"/>
    </row>
    <row r="59" spans="1:19" ht="15">
      <c r="A59" s="83"/>
      <c r="B59" s="83" t="s">
        <v>21</v>
      </c>
      <c r="D59" s="115" t="s">
        <v>72</v>
      </c>
      <c r="E59" s="84"/>
      <c r="F59" s="84"/>
      <c r="G59" s="85"/>
      <c r="H59" s="85"/>
      <c r="I59" s="84"/>
      <c r="J59" s="86" t="s">
        <v>380</v>
      </c>
      <c r="K59" s="86" t="s">
        <v>381</v>
      </c>
      <c r="L59" s="89"/>
      <c r="M59" s="89"/>
      <c r="N59" s="87"/>
      <c r="O59" s="89"/>
      <c r="P59" s="89"/>
      <c r="Q59" s="89"/>
      <c r="R59" s="89"/>
      <c r="S59" s="89"/>
    </row>
    <row r="60" spans="1:19" ht="16">
      <c r="A60" s="88" t="s">
        <v>347</v>
      </c>
      <c r="B60" s="86" t="s">
        <v>348</v>
      </c>
      <c r="C60" s="86" t="s">
        <v>349</v>
      </c>
      <c r="D60" s="86" t="s">
        <v>348</v>
      </c>
      <c r="E60" s="86" t="s">
        <v>349</v>
      </c>
      <c r="F60" s="84"/>
      <c r="G60" s="86" t="s">
        <v>348</v>
      </c>
      <c r="H60" s="86" t="s">
        <v>349</v>
      </c>
      <c r="I60" s="84"/>
      <c r="J60" s="86" t="s">
        <v>352</v>
      </c>
      <c r="K60" s="84"/>
      <c r="L60" s="84"/>
      <c r="M60" s="84"/>
      <c r="N60" s="87"/>
      <c r="O60" s="84"/>
      <c r="P60" s="84"/>
      <c r="Q60" s="84"/>
      <c r="R60" s="84"/>
      <c r="S60" s="84"/>
    </row>
    <row r="61" spans="1:19" ht="16">
      <c r="A61" s="90">
        <v>9</v>
      </c>
      <c r="B61" s="85">
        <v>0</v>
      </c>
      <c r="C61" s="85">
        <v>3.1428571430000001</v>
      </c>
      <c r="D61" s="85">
        <v>0</v>
      </c>
      <c r="E61" s="85">
        <v>-0.428571429</v>
      </c>
      <c r="F61" s="84"/>
      <c r="G61" s="85">
        <f t="shared" ref="G61:H61" si="52">B61-D61</f>
        <v>0</v>
      </c>
      <c r="H61" s="85">
        <f t="shared" si="52"/>
        <v>3.5714285720000003</v>
      </c>
      <c r="I61" s="84"/>
      <c r="J61" s="84"/>
      <c r="K61" s="84"/>
      <c r="L61" s="84"/>
      <c r="M61" s="84"/>
      <c r="N61" s="87"/>
      <c r="O61" s="84"/>
      <c r="P61" s="84"/>
      <c r="Q61" s="84"/>
      <c r="R61" s="84"/>
      <c r="S61" s="84"/>
    </row>
    <row r="62" spans="1:19" ht="16">
      <c r="A62" s="90">
        <v>10</v>
      </c>
      <c r="B62" s="85">
        <v>0</v>
      </c>
      <c r="C62" s="85">
        <v>-2.8571428569999999</v>
      </c>
      <c r="D62" s="85">
        <v>0</v>
      </c>
      <c r="E62" s="85">
        <v>2.1428571430000001</v>
      </c>
      <c r="F62" s="84"/>
      <c r="G62" s="85">
        <f t="shared" ref="G62:H62" si="53">B62-D62</f>
        <v>0</v>
      </c>
      <c r="H62" s="85">
        <f t="shared" si="53"/>
        <v>-5</v>
      </c>
      <c r="I62" s="84"/>
    </row>
    <row r="63" spans="1:19" ht="16">
      <c r="A63" s="90">
        <v>11</v>
      </c>
      <c r="B63" s="85">
        <v>0.69</v>
      </c>
      <c r="C63" s="85">
        <v>3</v>
      </c>
      <c r="D63" s="85">
        <v>0</v>
      </c>
      <c r="E63" s="85">
        <v>3.7142857139999998</v>
      </c>
      <c r="F63" s="84"/>
      <c r="G63" s="85">
        <f t="shared" ref="G63:H63" si="54">B63-D63</f>
        <v>0.69</v>
      </c>
      <c r="H63" s="85">
        <f t="shared" si="54"/>
        <v>-0.71428571399999985</v>
      </c>
      <c r="I63" s="84"/>
    </row>
    <row r="64" spans="1:19" ht="16">
      <c r="A64" s="90">
        <v>12</v>
      </c>
      <c r="B64" s="85">
        <v>9.9220000000000006</v>
      </c>
      <c r="C64" s="85">
        <v>16.285714290000001</v>
      </c>
      <c r="D64" s="85">
        <v>0.11600000000000001</v>
      </c>
      <c r="E64" s="85">
        <v>15</v>
      </c>
      <c r="F64" s="84"/>
      <c r="G64" s="85">
        <f t="shared" ref="G64:H64" si="55">B64-D64</f>
        <v>9.8060000000000009</v>
      </c>
      <c r="H64" s="85">
        <f t="shared" si="55"/>
        <v>1.2857142900000014</v>
      </c>
      <c r="I64" s="84"/>
    </row>
    <row r="65" spans="1:19" ht="16">
      <c r="A65" s="90">
        <v>13</v>
      </c>
      <c r="B65" s="85">
        <v>39.259</v>
      </c>
      <c r="C65" s="85">
        <v>5.4285714289999998</v>
      </c>
      <c r="D65" s="85">
        <v>0.92400000000000004</v>
      </c>
      <c r="E65" s="85">
        <v>5.4285714289999998</v>
      </c>
      <c r="F65" s="84"/>
      <c r="G65" s="85">
        <f t="shared" ref="G65:H65" si="56">B65-D65</f>
        <v>38.335000000000001</v>
      </c>
      <c r="H65" s="85">
        <f t="shared" si="56"/>
        <v>0</v>
      </c>
      <c r="I65" s="84"/>
    </row>
    <row r="66" spans="1:19" ht="16">
      <c r="A66" s="90">
        <v>14</v>
      </c>
      <c r="B66" s="85">
        <v>67.043000000000006</v>
      </c>
      <c r="C66" s="85">
        <v>0.85714285700000004</v>
      </c>
      <c r="D66" s="85">
        <v>2.3119999999999998</v>
      </c>
      <c r="E66" s="85">
        <v>1.1428571430000001</v>
      </c>
      <c r="F66" s="84"/>
      <c r="G66" s="85">
        <f t="shared" ref="G66:H66" si="57">B66-D66</f>
        <v>64.731000000000009</v>
      </c>
      <c r="H66" s="85">
        <f t="shared" si="57"/>
        <v>-0.28571428600000004</v>
      </c>
      <c r="I66" s="84"/>
      <c r="J66" s="189" t="s">
        <v>353</v>
      </c>
      <c r="K66" s="190"/>
      <c r="L66" s="94"/>
      <c r="M66" s="94"/>
      <c r="N66" s="93"/>
      <c r="O66" s="94"/>
      <c r="P66" s="94"/>
      <c r="Q66" s="94"/>
      <c r="R66" s="94"/>
      <c r="S66" s="94"/>
    </row>
    <row r="67" spans="1:19" ht="16">
      <c r="A67" s="90">
        <v>15</v>
      </c>
      <c r="B67" s="85">
        <v>50.823</v>
      </c>
      <c r="C67" s="85">
        <v>-2</v>
      </c>
      <c r="D67" s="85">
        <v>3.1179999999999999</v>
      </c>
      <c r="E67" s="85">
        <v>2.1428571430000001</v>
      </c>
      <c r="F67" s="84"/>
      <c r="G67" s="85">
        <f t="shared" ref="G67:H67" si="58">B67-D67</f>
        <v>47.704999999999998</v>
      </c>
      <c r="H67" s="85">
        <f t="shared" si="58"/>
        <v>-4.1428571430000005</v>
      </c>
      <c r="I67" s="84"/>
      <c r="J67" s="95" t="s">
        <v>354</v>
      </c>
      <c r="K67" s="96">
        <v>0.31720155</v>
      </c>
      <c r="L67" s="94"/>
      <c r="M67" s="94"/>
      <c r="N67" s="93"/>
      <c r="O67" s="94"/>
      <c r="P67" s="94"/>
      <c r="Q67" s="94"/>
      <c r="R67" s="94"/>
      <c r="S67" s="94"/>
    </row>
    <row r="68" spans="1:19" ht="16">
      <c r="A68" s="90">
        <v>16</v>
      </c>
      <c r="B68" s="85">
        <v>-10.786</v>
      </c>
      <c r="C68" s="85">
        <v>1.8571428569999999</v>
      </c>
      <c r="D68" s="116">
        <v>8.8817800000000003E-16</v>
      </c>
      <c r="E68" s="85">
        <v>-0.71428571399999996</v>
      </c>
      <c r="F68" s="84"/>
      <c r="G68" s="116">
        <f t="shared" ref="G68:H68" si="59">B68-D68</f>
        <v>-10.786</v>
      </c>
      <c r="H68" s="85">
        <f t="shared" si="59"/>
        <v>2.5714285709999998</v>
      </c>
      <c r="I68" s="84"/>
      <c r="J68" s="95" t="s">
        <v>355</v>
      </c>
      <c r="K68" s="96">
        <v>0.10061683</v>
      </c>
      <c r="L68" s="94"/>
      <c r="M68" s="94"/>
      <c r="N68" s="93"/>
      <c r="O68" s="94"/>
      <c r="P68" s="94"/>
      <c r="Q68" s="94"/>
      <c r="R68" s="94"/>
      <c r="S68" s="94"/>
    </row>
    <row r="69" spans="1:19" ht="16">
      <c r="A69" s="90">
        <v>17</v>
      </c>
      <c r="B69" s="85">
        <v>-44.521999999999998</v>
      </c>
      <c r="C69" s="85">
        <v>-3.1428571430000001</v>
      </c>
      <c r="D69" s="85">
        <v>-1.5009999999999999</v>
      </c>
      <c r="E69" s="85">
        <v>-5.4285714289999998</v>
      </c>
      <c r="F69" s="84"/>
      <c r="G69" s="85">
        <f t="shared" ref="G69:H69" si="60">B69-D69</f>
        <v>-43.021000000000001</v>
      </c>
      <c r="H69" s="85">
        <f t="shared" si="60"/>
        <v>2.2857142859999997</v>
      </c>
      <c r="I69" s="84"/>
      <c r="J69" s="95" t="s">
        <v>356</v>
      </c>
      <c r="K69" s="96">
        <v>6.3142530000000002E-2</v>
      </c>
      <c r="L69" s="94"/>
      <c r="M69" s="94"/>
      <c r="N69" s="93"/>
      <c r="O69" s="94"/>
      <c r="P69" s="94"/>
      <c r="Q69" s="94"/>
      <c r="R69" s="94"/>
      <c r="S69" s="94"/>
    </row>
    <row r="70" spans="1:19" ht="16">
      <c r="A70" s="90">
        <v>18</v>
      </c>
      <c r="B70" s="85">
        <v>-40.813000000000002</v>
      </c>
      <c r="C70" s="85">
        <v>0.71428571399999996</v>
      </c>
      <c r="D70" s="85">
        <v>-1.3859999999999999</v>
      </c>
      <c r="E70" s="85">
        <v>0.428571429</v>
      </c>
      <c r="F70" s="84"/>
      <c r="G70" s="85">
        <f t="shared" ref="G70:H70" si="61">B70-D70</f>
        <v>-39.427</v>
      </c>
      <c r="H70" s="85">
        <f t="shared" si="61"/>
        <v>0.28571428499999996</v>
      </c>
      <c r="I70" s="84"/>
      <c r="J70" s="95" t="s">
        <v>357</v>
      </c>
      <c r="K70" s="96">
        <v>21.686858600000001</v>
      </c>
      <c r="L70" s="94"/>
      <c r="M70" s="94"/>
      <c r="N70" s="93"/>
      <c r="O70" s="94"/>
      <c r="P70" s="94"/>
      <c r="Q70" s="94"/>
      <c r="R70" s="94"/>
      <c r="S70" s="94"/>
    </row>
    <row r="71" spans="1:19" ht="16">
      <c r="A71" s="90">
        <v>19</v>
      </c>
      <c r="B71" s="85">
        <v>-22.693000000000001</v>
      </c>
      <c r="C71" s="85">
        <v>-4.1428571429999996</v>
      </c>
      <c r="D71" s="85">
        <v>-1.27</v>
      </c>
      <c r="E71" s="85">
        <v>-7.4285714289999998</v>
      </c>
      <c r="F71" s="84"/>
      <c r="G71" s="85">
        <f t="shared" ref="G71:H71" si="62">B71-D71</f>
        <v>-21.423000000000002</v>
      </c>
      <c r="H71" s="85">
        <f t="shared" si="62"/>
        <v>3.2857142860000002</v>
      </c>
      <c r="I71" s="84"/>
      <c r="J71" s="98" t="s">
        <v>358</v>
      </c>
      <c r="K71" s="99">
        <v>26</v>
      </c>
      <c r="L71" s="94"/>
      <c r="M71" s="94"/>
      <c r="N71" s="93"/>
      <c r="O71" s="94"/>
      <c r="P71" s="94"/>
      <c r="Q71" s="94"/>
      <c r="R71" s="94"/>
      <c r="S71" s="94"/>
    </row>
    <row r="72" spans="1:19" ht="16">
      <c r="A72" s="90">
        <v>20</v>
      </c>
      <c r="B72" s="85">
        <v>-14.669</v>
      </c>
      <c r="C72" s="85">
        <v>-2.2857142860000002</v>
      </c>
      <c r="D72" s="85">
        <v>0.114</v>
      </c>
      <c r="E72" s="85">
        <v>-3.5714285710000002</v>
      </c>
      <c r="F72" s="84"/>
      <c r="G72" s="85">
        <f t="shared" ref="G72:H72" si="63">B72-D72</f>
        <v>-14.783000000000001</v>
      </c>
      <c r="H72" s="85">
        <f t="shared" si="63"/>
        <v>1.2857142850000001</v>
      </c>
      <c r="I72" s="84"/>
      <c r="J72" s="94"/>
      <c r="K72" s="94"/>
      <c r="L72" s="94"/>
      <c r="M72" s="94"/>
      <c r="N72" s="93"/>
      <c r="O72" s="94"/>
      <c r="P72" s="94"/>
      <c r="Q72" s="94"/>
      <c r="R72" s="94"/>
      <c r="S72" s="94"/>
    </row>
    <row r="73" spans="1:19" ht="16">
      <c r="A73" s="90">
        <v>21</v>
      </c>
      <c r="B73" s="85">
        <v>-13.888999999999999</v>
      </c>
      <c r="C73" s="85">
        <v>-0.571428571</v>
      </c>
      <c r="D73" s="85">
        <v>-0.92500000000000004</v>
      </c>
      <c r="E73" s="85">
        <v>-2.2857142860000002</v>
      </c>
      <c r="F73" s="84"/>
      <c r="G73" s="85">
        <f t="shared" ref="G73:H73" si="64">B73-D73</f>
        <v>-12.963999999999999</v>
      </c>
      <c r="H73" s="85">
        <f t="shared" si="64"/>
        <v>1.7142857150000002</v>
      </c>
      <c r="I73" s="84"/>
      <c r="J73" s="95" t="s">
        <v>359</v>
      </c>
      <c r="K73" s="94"/>
      <c r="L73" s="94"/>
      <c r="M73" s="94"/>
      <c r="N73" s="93"/>
      <c r="O73" s="94"/>
      <c r="P73" s="94"/>
      <c r="Q73" s="94"/>
      <c r="R73" s="94"/>
      <c r="S73" s="94"/>
    </row>
    <row r="74" spans="1:19" ht="16">
      <c r="A74" s="90">
        <v>22</v>
      </c>
      <c r="B74" s="85">
        <v>-5.266</v>
      </c>
      <c r="C74" s="85">
        <v>-3.2857142860000002</v>
      </c>
      <c r="D74" s="85">
        <v>-0.92300000000000004</v>
      </c>
      <c r="E74" s="85">
        <v>-1.2857142859999999</v>
      </c>
      <c r="F74" s="84"/>
      <c r="G74" s="85">
        <f t="shared" ref="G74:H74" si="65">B74-D74</f>
        <v>-4.343</v>
      </c>
      <c r="H74" s="85">
        <f t="shared" si="65"/>
        <v>-2</v>
      </c>
      <c r="I74" s="84"/>
      <c r="J74" s="100"/>
      <c r="K74" s="91" t="s">
        <v>360</v>
      </c>
      <c r="L74" s="91" t="s">
        <v>361</v>
      </c>
      <c r="M74" s="91" t="s">
        <v>362</v>
      </c>
      <c r="N74" s="101" t="s">
        <v>363</v>
      </c>
      <c r="O74" s="91" t="s">
        <v>364</v>
      </c>
      <c r="P74" s="94"/>
      <c r="Q74" s="94"/>
      <c r="R74" s="94"/>
      <c r="S74" s="94"/>
    </row>
    <row r="75" spans="1:19" ht="16">
      <c r="A75" s="90">
        <v>23</v>
      </c>
      <c r="B75" s="85">
        <v>-3.45</v>
      </c>
      <c r="C75" s="85">
        <v>0.28571428599999998</v>
      </c>
      <c r="D75" s="85">
        <v>0.34699999999999998</v>
      </c>
      <c r="E75" s="85">
        <v>-2.8571428569999999</v>
      </c>
      <c r="F75" s="84"/>
      <c r="G75" s="85">
        <f t="shared" ref="G75:H75" si="66">B75-D75</f>
        <v>-3.7970000000000002</v>
      </c>
      <c r="H75" s="85">
        <f t="shared" si="66"/>
        <v>3.1428571430000001</v>
      </c>
      <c r="I75" s="84"/>
      <c r="J75" s="95" t="s">
        <v>365</v>
      </c>
      <c r="K75" s="96">
        <v>1</v>
      </c>
      <c r="L75" s="96">
        <v>1262.78783</v>
      </c>
      <c r="M75" s="96">
        <v>1262.78783</v>
      </c>
      <c r="N75" s="103">
        <v>2.6849555000000001</v>
      </c>
      <c r="O75" s="96">
        <v>0.11434519999999999</v>
      </c>
      <c r="P75" s="94"/>
      <c r="Q75" s="94"/>
      <c r="R75" s="94"/>
      <c r="S75" s="94"/>
    </row>
    <row r="76" spans="1:19" ht="16">
      <c r="A76" s="90">
        <v>24</v>
      </c>
      <c r="B76" s="85">
        <v>-5.351</v>
      </c>
      <c r="C76" s="85">
        <v>-3.2857142860000002</v>
      </c>
      <c r="D76" s="85">
        <v>0</v>
      </c>
      <c r="E76" s="85">
        <v>-0.428571429</v>
      </c>
      <c r="F76" s="84"/>
      <c r="G76" s="85">
        <f t="shared" ref="G76:H76" si="67">B76-D76</f>
        <v>-5.351</v>
      </c>
      <c r="H76" s="85">
        <f t="shared" si="67"/>
        <v>-2.8571428570000004</v>
      </c>
      <c r="I76" s="84"/>
      <c r="J76" s="95" t="s">
        <v>366</v>
      </c>
      <c r="K76" s="96">
        <v>24</v>
      </c>
      <c r="L76" s="96">
        <v>11287.675999999999</v>
      </c>
      <c r="M76" s="96">
        <v>470.31983500000001</v>
      </c>
      <c r="N76" s="93"/>
      <c r="O76" s="94"/>
      <c r="P76" s="94"/>
      <c r="Q76" s="94"/>
      <c r="R76" s="94"/>
      <c r="S76" s="94"/>
    </row>
    <row r="77" spans="1:19" ht="16">
      <c r="A77" s="90">
        <v>25</v>
      </c>
      <c r="B77" s="85">
        <v>-2.9340000000000002</v>
      </c>
      <c r="C77" s="85">
        <v>-1.8571428569999999</v>
      </c>
      <c r="D77" s="85">
        <v>-0.46300000000000002</v>
      </c>
      <c r="E77" s="85">
        <v>-0.571428571</v>
      </c>
      <c r="F77" s="84"/>
      <c r="G77" s="85">
        <f t="shared" ref="G77:H77" si="68">B77-D77</f>
        <v>-2.4710000000000001</v>
      </c>
      <c r="H77" s="85">
        <f t="shared" si="68"/>
        <v>-1.2857142859999999</v>
      </c>
      <c r="I77" s="84"/>
      <c r="J77" s="98" t="s">
        <v>367</v>
      </c>
      <c r="K77" s="99">
        <v>25</v>
      </c>
      <c r="L77" s="99">
        <v>12550.463900000001</v>
      </c>
      <c r="M77" s="104"/>
      <c r="N77" s="105"/>
      <c r="O77" s="104"/>
      <c r="P77" s="94"/>
      <c r="Q77" s="94"/>
      <c r="R77" s="94"/>
      <c r="S77" s="94"/>
    </row>
    <row r="78" spans="1:19" ht="16">
      <c r="A78" s="90">
        <v>26</v>
      </c>
      <c r="B78" s="85">
        <v>-8.5000000000000006E-2</v>
      </c>
      <c r="C78" s="85">
        <v>-1.571428571</v>
      </c>
      <c r="D78" s="85">
        <v>0.69499999999999995</v>
      </c>
      <c r="E78" s="85">
        <v>0.71428571399999996</v>
      </c>
      <c r="F78" s="84"/>
      <c r="G78" s="85">
        <f t="shared" ref="G78:H78" si="69">B78-D78</f>
        <v>-0.77999999999999992</v>
      </c>
      <c r="H78" s="85">
        <f t="shared" si="69"/>
        <v>-2.2857142850000001</v>
      </c>
      <c r="I78" s="84"/>
      <c r="J78" s="94"/>
      <c r="K78" s="92"/>
      <c r="L78" s="92"/>
      <c r="M78" s="94"/>
      <c r="N78" s="93"/>
      <c r="O78" s="94"/>
      <c r="P78" s="94"/>
      <c r="Q78" s="94"/>
      <c r="R78" s="94"/>
      <c r="S78" s="94"/>
    </row>
    <row r="79" spans="1:19" ht="16">
      <c r="A79" s="90">
        <v>27</v>
      </c>
      <c r="B79" s="85">
        <v>-0.432</v>
      </c>
      <c r="C79" s="85">
        <v>-0.28571428599999998</v>
      </c>
      <c r="D79" s="85">
        <v>0.23100000000000001</v>
      </c>
      <c r="E79" s="85">
        <v>0.71428571399999996</v>
      </c>
      <c r="F79" s="84"/>
      <c r="G79" s="85">
        <f t="shared" ref="G79:H79" si="70">B79-D79</f>
        <v>-0.66300000000000003</v>
      </c>
      <c r="H79" s="85">
        <f t="shared" si="70"/>
        <v>-1</v>
      </c>
      <c r="I79" s="84"/>
      <c r="J79" s="100"/>
      <c r="K79" s="91" t="s">
        <v>368</v>
      </c>
      <c r="L79" s="91" t="s">
        <v>357</v>
      </c>
      <c r="M79" s="91" t="s">
        <v>369</v>
      </c>
      <c r="N79" s="101" t="s">
        <v>370</v>
      </c>
      <c r="O79" s="91" t="s">
        <v>371</v>
      </c>
      <c r="P79" s="91" t="s">
        <v>372</v>
      </c>
      <c r="Q79" s="91" t="s">
        <v>373</v>
      </c>
      <c r="R79" s="91" t="s">
        <v>374</v>
      </c>
      <c r="S79" s="106"/>
    </row>
    <row r="80" spans="1:19" ht="16">
      <c r="A80" s="90">
        <v>28</v>
      </c>
      <c r="B80" s="85">
        <v>-1.8109999999999999</v>
      </c>
      <c r="C80" s="85">
        <v>-0.571428571</v>
      </c>
      <c r="D80" s="85">
        <v>1.5</v>
      </c>
      <c r="E80" s="85">
        <v>2.2857142860000002</v>
      </c>
      <c r="F80" s="84"/>
      <c r="G80" s="85">
        <f t="shared" ref="G80:H80" si="71">B80-D80</f>
        <v>-3.3109999999999999</v>
      </c>
      <c r="H80" s="85">
        <f t="shared" si="71"/>
        <v>-2.8571428570000004</v>
      </c>
      <c r="I80" s="84"/>
      <c r="J80" s="95" t="s">
        <v>375</v>
      </c>
      <c r="K80" s="96">
        <v>-0.39270339999999998</v>
      </c>
      <c r="L80" s="96">
        <v>4.2534126199999998</v>
      </c>
      <c r="M80" s="96">
        <v>-9.2326699999999998E-2</v>
      </c>
      <c r="N80" s="103">
        <v>0.92720486000000002</v>
      </c>
      <c r="O80" s="96">
        <v>-9.1713155999999998</v>
      </c>
      <c r="P80" s="96">
        <v>8.3859087300000006</v>
      </c>
      <c r="Q80" s="96">
        <v>-9.1713155999999998</v>
      </c>
      <c r="R80" s="96">
        <v>8.3859087300000006</v>
      </c>
      <c r="S80" s="96"/>
    </row>
    <row r="81" spans="1:19" ht="16">
      <c r="A81" s="90">
        <v>29</v>
      </c>
      <c r="B81" s="85">
        <v>0.77600000000000002</v>
      </c>
      <c r="C81" s="85">
        <v>-0.14285714299999999</v>
      </c>
      <c r="D81" s="85">
        <v>1.8480000000000001</v>
      </c>
      <c r="E81" s="85">
        <v>0.14285714299999999</v>
      </c>
      <c r="F81" s="84"/>
      <c r="G81" s="85">
        <f t="shared" ref="G81:H81" si="72">B81-D81</f>
        <v>-1.0720000000000001</v>
      </c>
      <c r="H81" s="85">
        <f t="shared" si="72"/>
        <v>-0.28571428599999998</v>
      </c>
      <c r="I81" s="84"/>
      <c r="J81" s="98" t="s">
        <v>376</v>
      </c>
      <c r="K81" s="99">
        <v>-3.0610655000000002</v>
      </c>
      <c r="L81" s="99">
        <v>1.8681170499999999</v>
      </c>
      <c r="M81" s="99">
        <v>-1.6385833999999999</v>
      </c>
      <c r="N81" s="107">
        <v>0.11434519999999999</v>
      </c>
      <c r="O81" s="99">
        <v>-6.9166695999999996</v>
      </c>
      <c r="P81" s="99">
        <v>0.79453854000000002</v>
      </c>
      <c r="Q81" s="99">
        <v>-6.9166695999999996</v>
      </c>
      <c r="R81" s="99">
        <v>0.79453854000000002</v>
      </c>
      <c r="S81" s="96"/>
    </row>
    <row r="82" spans="1:19" ht="16">
      <c r="A82" s="88">
        <v>30</v>
      </c>
      <c r="B82" s="85">
        <v>-0.43099999999999999</v>
      </c>
      <c r="C82" s="85">
        <v>2</v>
      </c>
      <c r="D82" s="85">
        <v>1.732</v>
      </c>
      <c r="E82" s="85">
        <v>0.428571429</v>
      </c>
      <c r="F82" s="84"/>
      <c r="G82" s="85">
        <f t="shared" ref="G82:H82" si="73">B82-D82</f>
        <v>-2.1629999999999998</v>
      </c>
      <c r="H82" s="85">
        <f t="shared" si="73"/>
        <v>1.571428571</v>
      </c>
      <c r="I82" s="84"/>
      <c r="J82" s="84"/>
      <c r="K82" s="89"/>
      <c r="L82" s="89"/>
      <c r="M82" s="89"/>
      <c r="N82" s="87"/>
      <c r="O82" s="84"/>
      <c r="P82" s="84"/>
      <c r="Q82" s="84"/>
      <c r="R82" s="84"/>
      <c r="S82" s="84"/>
    </row>
    <row r="83" spans="1:19" ht="16">
      <c r="A83" s="88">
        <v>31</v>
      </c>
      <c r="B83" s="116">
        <v>-2.2204499999999999E-16</v>
      </c>
      <c r="C83" s="85">
        <v>1</v>
      </c>
      <c r="D83" s="85">
        <v>0.92500000000000004</v>
      </c>
      <c r="E83" s="85">
        <v>0.571428571</v>
      </c>
      <c r="F83" s="84"/>
      <c r="G83" s="116">
        <f t="shared" ref="G83:H83" si="74">B83-D83</f>
        <v>-0.92500000000000027</v>
      </c>
      <c r="H83" s="85">
        <f t="shared" si="74"/>
        <v>0.428571429</v>
      </c>
      <c r="I83" s="84"/>
      <c r="J83" s="84"/>
      <c r="K83" s="89"/>
      <c r="L83" s="89"/>
      <c r="M83" s="89"/>
      <c r="N83" s="87"/>
      <c r="O83" s="84"/>
      <c r="P83" s="84"/>
      <c r="Q83" s="84"/>
      <c r="R83" s="84"/>
      <c r="S83" s="84"/>
    </row>
    <row r="84" spans="1:19" ht="16">
      <c r="A84" s="88">
        <v>32</v>
      </c>
      <c r="B84" s="85">
        <v>1.2070000000000001</v>
      </c>
      <c r="C84" s="85">
        <v>-0.571428571</v>
      </c>
      <c r="D84" s="85">
        <v>0.57799999999999996</v>
      </c>
      <c r="E84" s="85">
        <v>-2.8571428569999999</v>
      </c>
      <c r="F84" s="84"/>
      <c r="G84" s="85">
        <f t="shared" ref="G84:H84" si="75">B84-D84</f>
        <v>0.62900000000000011</v>
      </c>
      <c r="H84" s="85">
        <f t="shared" si="75"/>
        <v>2.2857142860000002</v>
      </c>
      <c r="I84" s="84"/>
      <c r="J84" s="84"/>
      <c r="K84" s="84"/>
      <c r="L84" s="84"/>
      <c r="M84" s="84"/>
      <c r="N84" s="87"/>
      <c r="O84" s="84"/>
      <c r="P84" s="84"/>
      <c r="Q84" s="84"/>
      <c r="R84" s="84"/>
      <c r="S84" s="84"/>
    </row>
    <row r="85" spans="1:19" ht="16">
      <c r="A85" s="90">
        <v>33</v>
      </c>
      <c r="B85" s="85">
        <v>3.1059999999999999</v>
      </c>
      <c r="C85" s="85">
        <v>0.428571429</v>
      </c>
      <c r="D85" s="85">
        <v>1.732</v>
      </c>
      <c r="E85" s="85">
        <v>-0.85714285700000004</v>
      </c>
      <c r="F85" s="84"/>
      <c r="G85" s="85">
        <f t="shared" ref="G85:H85" si="76">B85-D85</f>
        <v>1.3739999999999999</v>
      </c>
      <c r="H85" s="85">
        <f t="shared" si="76"/>
        <v>1.2857142860000002</v>
      </c>
      <c r="I85" s="84"/>
      <c r="J85" s="84"/>
      <c r="K85" s="84"/>
      <c r="L85" s="89"/>
      <c r="M85" s="89"/>
      <c r="N85" s="87"/>
      <c r="O85" s="89"/>
      <c r="P85" s="89"/>
      <c r="Q85" s="89"/>
      <c r="R85" s="89"/>
      <c r="S85" s="89"/>
    </row>
    <row r="86" spans="1:19" ht="16">
      <c r="A86" s="90">
        <v>34</v>
      </c>
      <c r="B86" s="85">
        <v>-1.2929999999999999</v>
      </c>
      <c r="C86" s="85">
        <v>-0.73809523799999999</v>
      </c>
      <c r="D86" s="85">
        <v>6.9340000000000002</v>
      </c>
      <c r="E86" s="85">
        <v>0.88095238099999995</v>
      </c>
      <c r="F86" s="84"/>
      <c r="G86" s="85">
        <f t="shared" ref="G86:H86" si="77">B86-D86</f>
        <v>-8.2270000000000003</v>
      </c>
      <c r="H86" s="85">
        <f t="shared" si="77"/>
        <v>-1.6190476189999998</v>
      </c>
      <c r="I86" s="84"/>
      <c r="J86" s="84"/>
      <c r="K86" s="89"/>
      <c r="L86" s="89"/>
      <c r="M86" s="89"/>
      <c r="N86" s="87"/>
      <c r="O86" s="89"/>
      <c r="P86" s="89"/>
      <c r="Q86" s="89"/>
      <c r="R86" s="89"/>
      <c r="S86" s="89"/>
    </row>
    <row r="87" spans="1:19" ht="15">
      <c r="A87" s="83"/>
      <c r="B87" s="83"/>
      <c r="C87" s="84"/>
      <c r="D87" s="83"/>
      <c r="E87" s="84"/>
      <c r="F87" s="84"/>
      <c r="G87" s="84"/>
      <c r="H87" s="84"/>
      <c r="I87" s="84"/>
      <c r="J87" s="86"/>
      <c r="K87" s="86"/>
      <c r="L87" s="84"/>
      <c r="M87" s="84"/>
      <c r="N87" s="87"/>
      <c r="O87" s="89"/>
      <c r="P87" s="84"/>
      <c r="Q87" s="84"/>
      <c r="R87" s="84"/>
      <c r="S87" s="114"/>
    </row>
    <row r="88" spans="1:19" ht="15">
      <c r="A88" s="83"/>
      <c r="B88" s="83" t="s">
        <v>33</v>
      </c>
      <c r="C88" s="84"/>
      <c r="D88" s="83" t="s">
        <v>9</v>
      </c>
      <c r="E88" s="84"/>
      <c r="F88" s="84"/>
      <c r="G88" s="84"/>
      <c r="H88" s="84"/>
      <c r="I88" s="84"/>
      <c r="J88" s="86" t="s">
        <v>382</v>
      </c>
      <c r="K88" s="86" t="s">
        <v>383</v>
      </c>
      <c r="L88" s="84"/>
      <c r="M88" s="84"/>
      <c r="N88" s="87"/>
      <c r="O88" s="89"/>
      <c r="P88" s="84"/>
      <c r="Q88" s="84"/>
      <c r="R88" s="84"/>
      <c r="S88" s="114"/>
    </row>
    <row r="89" spans="1:19" ht="16">
      <c r="A89" s="88" t="s">
        <v>347</v>
      </c>
      <c r="B89" s="86" t="s">
        <v>348</v>
      </c>
      <c r="C89" s="86" t="s">
        <v>349</v>
      </c>
      <c r="D89" s="86" t="s">
        <v>348</v>
      </c>
      <c r="E89" s="86" t="s">
        <v>349</v>
      </c>
      <c r="F89" s="84"/>
      <c r="G89" s="86" t="s">
        <v>384</v>
      </c>
      <c r="H89" s="86" t="s">
        <v>385</v>
      </c>
      <c r="I89" s="84"/>
      <c r="J89" s="84"/>
      <c r="K89" s="89"/>
      <c r="L89" s="89"/>
      <c r="M89" s="84"/>
      <c r="N89" s="87"/>
      <c r="O89" s="84"/>
      <c r="P89" s="84"/>
      <c r="Q89" s="84"/>
      <c r="R89" s="84"/>
      <c r="S89" s="114"/>
    </row>
    <row r="90" spans="1:19" ht="16">
      <c r="A90" s="90">
        <v>9</v>
      </c>
      <c r="B90" s="117">
        <v>0</v>
      </c>
      <c r="C90" s="117">
        <v>-0.71428571399999996</v>
      </c>
      <c r="D90" s="117">
        <v>0</v>
      </c>
      <c r="E90" s="117">
        <v>0.28571428599999998</v>
      </c>
      <c r="F90" s="84"/>
      <c r="G90" s="112">
        <f t="shared" ref="G90:H90" si="78">B90-D90</f>
        <v>0</v>
      </c>
      <c r="H90" s="112">
        <f t="shared" si="78"/>
        <v>-1</v>
      </c>
      <c r="I90" s="89"/>
      <c r="J90" s="192" t="s">
        <v>352</v>
      </c>
      <c r="K90" s="187"/>
      <c r="L90" s="187"/>
      <c r="M90" s="84"/>
      <c r="N90" s="87"/>
      <c r="O90" s="84"/>
      <c r="P90" s="84"/>
      <c r="Q90" s="84"/>
      <c r="R90" s="84"/>
      <c r="S90" s="114"/>
    </row>
    <row r="91" spans="1:19" ht="16">
      <c r="A91" s="90">
        <v>10</v>
      </c>
      <c r="B91" s="117">
        <v>0</v>
      </c>
      <c r="C91" s="117">
        <v>-0.28571428599999998</v>
      </c>
      <c r="D91" s="117">
        <v>7.8E-2</v>
      </c>
      <c r="E91" s="117">
        <v>0.571428571</v>
      </c>
      <c r="F91" s="84"/>
      <c r="G91" s="112">
        <f t="shared" ref="G91:H91" si="79">B91-D91</f>
        <v>-7.8E-2</v>
      </c>
      <c r="H91" s="112">
        <f t="shared" si="79"/>
        <v>-0.85714285699999992</v>
      </c>
      <c r="I91" s="89"/>
      <c r="J91" s="89"/>
      <c r="K91" s="89"/>
      <c r="L91" s="89"/>
      <c r="M91" s="84"/>
      <c r="N91" s="87"/>
      <c r="O91" s="84"/>
      <c r="P91" s="84"/>
      <c r="Q91" s="84"/>
      <c r="R91" s="84"/>
      <c r="S91" s="114"/>
    </row>
    <row r="92" spans="1:19" ht="16">
      <c r="A92" s="90">
        <v>11</v>
      </c>
      <c r="B92" s="117">
        <v>2.5999999999999999E-2</v>
      </c>
      <c r="C92" s="117">
        <v>1.571428571</v>
      </c>
      <c r="D92" s="117">
        <v>-3.9E-2</v>
      </c>
      <c r="E92" s="117">
        <v>0.85714285700000004</v>
      </c>
      <c r="F92" s="84"/>
      <c r="G92" s="112">
        <f t="shared" ref="G92:H92" si="80">B92-D92</f>
        <v>6.5000000000000002E-2</v>
      </c>
      <c r="H92" s="112">
        <f t="shared" si="80"/>
        <v>0.71428571399999996</v>
      </c>
      <c r="I92" s="89"/>
      <c r="J92" s="189" t="s">
        <v>353</v>
      </c>
      <c r="K92" s="190"/>
      <c r="L92" s="89"/>
      <c r="M92" s="84"/>
      <c r="N92" s="87"/>
      <c r="O92" s="84"/>
      <c r="P92" s="84"/>
      <c r="Q92" s="84"/>
      <c r="R92" s="84"/>
      <c r="S92" s="114"/>
    </row>
    <row r="93" spans="1:19" ht="16">
      <c r="A93" s="90">
        <v>12</v>
      </c>
      <c r="B93" s="117">
        <v>0.26400000000000001</v>
      </c>
      <c r="C93" s="117">
        <v>11.42857143</v>
      </c>
      <c r="D93" s="117">
        <v>0.11700000000000001</v>
      </c>
      <c r="E93" s="117">
        <v>3.8571428569999999</v>
      </c>
      <c r="F93" s="84"/>
      <c r="G93" s="112">
        <f t="shared" ref="G93:H93" si="81">B93-D93</f>
        <v>0.14700000000000002</v>
      </c>
      <c r="H93" s="112">
        <f t="shared" si="81"/>
        <v>7.5714285730000004</v>
      </c>
      <c r="I93" s="89"/>
      <c r="J93" s="95" t="s">
        <v>354</v>
      </c>
      <c r="K93" s="85">
        <v>8.8760000000000002E-3</v>
      </c>
      <c r="L93" s="89"/>
      <c r="M93" s="84"/>
      <c r="N93" s="87"/>
      <c r="O93" s="84"/>
      <c r="P93" s="84"/>
      <c r="Q93" s="84"/>
      <c r="R93" s="84"/>
      <c r="S93" s="114"/>
    </row>
    <row r="94" spans="1:19" ht="16">
      <c r="A94" s="90">
        <v>13</v>
      </c>
      <c r="B94" s="117">
        <v>0.79600000000000004</v>
      </c>
      <c r="C94" s="117">
        <v>7.1428571429999996</v>
      </c>
      <c r="D94" s="117">
        <v>7.9000000000000001E-2</v>
      </c>
      <c r="E94" s="117">
        <v>8.4285714289999998</v>
      </c>
      <c r="F94" s="84"/>
      <c r="G94" s="112">
        <f t="shared" ref="G94:H94" si="82">B94-D94</f>
        <v>0.71700000000000008</v>
      </c>
      <c r="H94" s="112">
        <f t="shared" si="82"/>
        <v>-1.2857142860000002</v>
      </c>
      <c r="I94" s="89"/>
      <c r="J94" s="95" t="s">
        <v>355</v>
      </c>
      <c r="K94" s="116">
        <v>7.8800000000000004E-5</v>
      </c>
      <c r="L94" s="89"/>
      <c r="M94" s="84"/>
      <c r="N94" s="87"/>
      <c r="O94" s="84"/>
      <c r="P94" s="84"/>
      <c r="Q94" s="84"/>
      <c r="R94" s="84"/>
      <c r="S94" s="114"/>
    </row>
    <row r="95" spans="1:19" ht="16">
      <c r="A95" s="90">
        <v>14</v>
      </c>
      <c r="B95" s="117">
        <v>2.4620000000000002</v>
      </c>
      <c r="C95" s="117">
        <v>1.2857142859999999</v>
      </c>
      <c r="D95" s="117">
        <v>0.43099999999999999</v>
      </c>
      <c r="E95" s="117">
        <v>5</v>
      </c>
      <c r="F95" s="84"/>
      <c r="G95" s="112">
        <f t="shared" ref="G95:H95" si="83">B95-D95</f>
        <v>2.0310000000000001</v>
      </c>
      <c r="H95" s="112">
        <f t="shared" si="83"/>
        <v>-3.7142857139999998</v>
      </c>
      <c r="I95" s="89"/>
      <c r="J95" s="95" t="s">
        <v>356</v>
      </c>
      <c r="K95" s="85">
        <v>-4.1579999999999999E-2</v>
      </c>
      <c r="L95" s="89"/>
      <c r="M95" s="84"/>
      <c r="N95" s="87"/>
      <c r="O95" s="84"/>
      <c r="P95" s="84"/>
      <c r="Q95" s="84"/>
      <c r="R95" s="84"/>
      <c r="S95" s="114"/>
    </row>
    <row r="96" spans="1:19" ht="16">
      <c r="A96" s="90">
        <v>15</v>
      </c>
      <c r="B96" s="117">
        <v>6.5730000000000004</v>
      </c>
      <c r="C96" s="117">
        <v>0.85714285700000004</v>
      </c>
      <c r="D96" s="117">
        <v>0.27400000000000002</v>
      </c>
      <c r="E96" s="117">
        <v>2.1428571430000001</v>
      </c>
      <c r="F96" s="84"/>
      <c r="G96" s="112">
        <f t="shared" ref="G96:H96" si="84">B96-D96</f>
        <v>6.2990000000000004</v>
      </c>
      <c r="H96" s="112">
        <f t="shared" si="84"/>
        <v>-1.2857142860000002</v>
      </c>
      <c r="I96" s="89"/>
      <c r="J96" s="95" t="s">
        <v>357</v>
      </c>
      <c r="K96" s="85">
        <v>4.1660560000000002</v>
      </c>
      <c r="L96" s="89"/>
      <c r="M96" s="84"/>
      <c r="N96" s="87"/>
      <c r="O96" s="84"/>
      <c r="P96" s="84"/>
      <c r="Q96" s="84"/>
      <c r="R96" s="84"/>
      <c r="S96" s="114"/>
    </row>
    <row r="97" spans="1:19" ht="16">
      <c r="A97" s="90">
        <v>16</v>
      </c>
      <c r="B97" s="117">
        <v>9.4860000000000007</v>
      </c>
      <c r="C97" s="117">
        <v>-0.428571429</v>
      </c>
      <c r="D97" s="117">
        <v>-0.43</v>
      </c>
      <c r="E97" s="117">
        <v>-0.14285714299999999</v>
      </c>
      <c r="F97" s="84"/>
      <c r="G97" s="112">
        <f t="shared" ref="G97:H97" si="85">B97-D97</f>
        <v>9.9160000000000004</v>
      </c>
      <c r="H97" s="112">
        <f t="shared" si="85"/>
        <v>-0.28571428600000004</v>
      </c>
      <c r="I97" s="89"/>
      <c r="J97" s="98" t="s">
        <v>358</v>
      </c>
      <c r="K97" s="118">
        <v>26</v>
      </c>
      <c r="L97" s="84"/>
      <c r="M97" s="84"/>
      <c r="N97" s="87"/>
      <c r="O97" s="84"/>
      <c r="P97" s="84"/>
      <c r="Q97" s="84"/>
      <c r="R97" s="84"/>
      <c r="S97" s="114"/>
    </row>
    <row r="98" spans="1:19" ht="16">
      <c r="A98" s="90">
        <v>17</v>
      </c>
      <c r="B98" s="117">
        <v>6.702</v>
      </c>
      <c r="C98" s="117">
        <v>-1.428571429</v>
      </c>
      <c r="D98" s="117">
        <v>-0.04</v>
      </c>
      <c r="E98" s="117">
        <v>-2.2857142860000002</v>
      </c>
      <c r="F98" s="84"/>
      <c r="G98" s="112">
        <f t="shared" ref="G98:H98" si="86">B98-D98</f>
        <v>6.742</v>
      </c>
      <c r="H98" s="112">
        <f t="shared" si="86"/>
        <v>0.85714285700000015</v>
      </c>
      <c r="I98" s="89"/>
      <c r="J98" s="89"/>
      <c r="K98" s="89"/>
      <c r="L98" s="84"/>
      <c r="M98" s="84"/>
      <c r="N98" s="87"/>
      <c r="O98" s="84"/>
      <c r="P98" s="84"/>
      <c r="Q98" s="84"/>
      <c r="R98" s="84"/>
      <c r="S98" s="114"/>
    </row>
    <row r="99" spans="1:19" ht="16">
      <c r="A99" s="90">
        <v>18</v>
      </c>
      <c r="B99" s="117">
        <v>2.5449999999999999</v>
      </c>
      <c r="C99" s="117">
        <v>-2</v>
      </c>
      <c r="D99" s="117">
        <v>7.6999999999999999E-2</v>
      </c>
      <c r="E99" s="117">
        <v>-2.1428571430000001</v>
      </c>
      <c r="F99" s="84"/>
      <c r="G99" s="112">
        <f t="shared" ref="G99:H99" si="87">B99-D99</f>
        <v>2.468</v>
      </c>
      <c r="H99" s="112">
        <f t="shared" si="87"/>
        <v>0.14285714300000008</v>
      </c>
      <c r="I99" s="89"/>
      <c r="J99" s="86" t="s">
        <v>359</v>
      </c>
      <c r="K99" s="84"/>
      <c r="L99" s="89"/>
      <c r="M99" s="89"/>
      <c r="N99" s="87"/>
      <c r="O99" s="89"/>
      <c r="P99" s="89"/>
      <c r="Q99" s="84"/>
      <c r="R99" s="84"/>
      <c r="S99" s="114"/>
    </row>
    <row r="100" spans="1:19" ht="16">
      <c r="A100" s="90">
        <v>19</v>
      </c>
      <c r="B100" s="117">
        <v>2.3580000000000001</v>
      </c>
      <c r="C100" s="117">
        <v>-0.71428571399999996</v>
      </c>
      <c r="D100" s="117">
        <v>-0.39100000000000001</v>
      </c>
      <c r="E100" s="117">
        <v>-0.28571428599999998</v>
      </c>
      <c r="F100" s="84"/>
      <c r="G100" s="112">
        <f t="shared" ref="G100:H100" si="88">B100-D100</f>
        <v>2.7490000000000001</v>
      </c>
      <c r="H100" s="112">
        <f t="shared" si="88"/>
        <v>-0.42857142799999998</v>
      </c>
      <c r="I100" s="89"/>
      <c r="J100" s="119"/>
      <c r="K100" s="91" t="s">
        <v>360</v>
      </c>
      <c r="L100" s="91" t="s">
        <v>361</v>
      </c>
      <c r="M100" s="91" t="s">
        <v>362</v>
      </c>
      <c r="N100" s="101" t="s">
        <v>363</v>
      </c>
      <c r="O100" s="91" t="s">
        <v>364</v>
      </c>
      <c r="P100" s="89"/>
      <c r="Q100" s="84"/>
      <c r="R100" s="84"/>
      <c r="S100" s="114"/>
    </row>
    <row r="101" spans="1:19" ht="16">
      <c r="A101" s="90">
        <v>20</v>
      </c>
      <c r="B101" s="117">
        <v>-4.9029999999999996</v>
      </c>
      <c r="C101" s="117">
        <v>-1.1428571430000001</v>
      </c>
      <c r="D101" s="117">
        <v>-0.11700000000000001</v>
      </c>
      <c r="E101" s="117">
        <v>-1.7142857140000001</v>
      </c>
      <c r="F101" s="84"/>
      <c r="G101" s="112">
        <f t="shared" ref="G101:H101" si="89">B101-D101</f>
        <v>-4.7859999999999996</v>
      </c>
      <c r="H101" s="112">
        <f t="shared" si="89"/>
        <v>0.571428571</v>
      </c>
      <c r="I101" s="89"/>
      <c r="J101" s="95" t="s">
        <v>365</v>
      </c>
      <c r="K101" s="85">
        <v>1</v>
      </c>
      <c r="L101" s="85">
        <v>3.2819000000000001E-2</v>
      </c>
      <c r="M101" s="85">
        <v>3.2819000000000001E-2</v>
      </c>
      <c r="N101" s="120">
        <v>1.8910000000000001E-3</v>
      </c>
      <c r="O101" s="85">
        <v>0.96567499999999995</v>
      </c>
      <c r="P101" s="84"/>
      <c r="Q101" s="84"/>
      <c r="R101" s="84"/>
      <c r="S101" s="114"/>
    </row>
    <row r="102" spans="1:19" ht="16">
      <c r="A102" s="90">
        <v>21</v>
      </c>
      <c r="B102" s="117">
        <v>-8.08</v>
      </c>
      <c r="C102" s="117">
        <v>-1</v>
      </c>
      <c r="D102" s="117">
        <v>7.8E-2</v>
      </c>
      <c r="E102" s="117">
        <v>-0.428571429</v>
      </c>
      <c r="F102" s="84"/>
      <c r="G102" s="112">
        <f t="shared" ref="G102:H102" si="90">B102-D102</f>
        <v>-8.1579999999999995</v>
      </c>
      <c r="H102" s="112">
        <f t="shared" si="90"/>
        <v>-0.571428571</v>
      </c>
      <c r="I102" s="89"/>
      <c r="J102" s="95" t="s">
        <v>366</v>
      </c>
      <c r="K102" s="85">
        <v>24</v>
      </c>
      <c r="L102" s="85">
        <v>416.5446</v>
      </c>
      <c r="M102" s="85">
        <v>17.356020000000001</v>
      </c>
      <c r="N102" s="87"/>
      <c r="O102" s="84"/>
      <c r="P102" s="84"/>
      <c r="Q102" s="84"/>
      <c r="R102" s="84"/>
      <c r="S102" s="114"/>
    </row>
    <row r="103" spans="1:19" ht="16">
      <c r="A103" s="90">
        <v>22</v>
      </c>
      <c r="B103" s="117">
        <v>1.087</v>
      </c>
      <c r="C103" s="117">
        <v>-2</v>
      </c>
      <c r="D103" s="117">
        <v>-7.8E-2</v>
      </c>
      <c r="E103" s="117">
        <v>-1.428571429</v>
      </c>
      <c r="F103" s="84"/>
      <c r="G103" s="112">
        <f t="shared" ref="G103:H103" si="91">B103-D103</f>
        <v>1.165</v>
      </c>
      <c r="H103" s="112">
        <f t="shared" si="91"/>
        <v>-0.571428571</v>
      </c>
      <c r="I103" s="89"/>
      <c r="J103" s="98" t="s">
        <v>367</v>
      </c>
      <c r="K103" s="118">
        <v>25</v>
      </c>
      <c r="L103" s="118">
        <v>416.57740000000001</v>
      </c>
      <c r="M103" s="121"/>
      <c r="N103" s="122"/>
      <c r="O103" s="121"/>
      <c r="P103" s="84"/>
      <c r="Q103" s="84"/>
      <c r="R103" s="84"/>
      <c r="S103" s="114"/>
    </row>
    <row r="104" spans="1:19" ht="16">
      <c r="A104" s="90">
        <v>23</v>
      </c>
      <c r="B104" s="117">
        <v>-0.13300000000000001</v>
      </c>
      <c r="C104" s="117">
        <v>-1</v>
      </c>
      <c r="D104" s="117">
        <v>-3.9E-2</v>
      </c>
      <c r="E104" s="117">
        <v>-1.1428571430000001</v>
      </c>
      <c r="F104" s="84"/>
      <c r="G104" s="112">
        <f t="shared" ref="G104:H104" si="92">B104-D104</f>
        <v>-9.4E-2</v>
      </c>
      <c r="H104" s="112">
        <f t="shared" si="92"/>
        <v>0.14285714300000008</v>
      </c>
      <c r="I104" s="97"/>
      <c r="J104" s="94"/>
      <c r="K104" s="84"/>
      <c r="L104" s="89"/>
      <c r="M104" s="89"/>
      <c r="N104" s="87"/>
      <c r="O104" s="89"/>
      <c r="P104" s="89"/>
      <c r="Q104" s="89"/>
      <c r="R104" s="89"/>
      <c r="S104" s="114"/>
    </row>
    <row r="105" spans="1:19" ht="16">
      <c r="A105" s="90">
        <v>24</v>
      </c>
      <c r="B105" s="117">
        <v>-10.016</v>
      </c>
      <c r="C105" s="117">
        <v>-1.1428571430000001</v>
      </c>
      <c r="D105" s="117">
        <v>0</v>
      </c>
      <c r="E105" s="117">
        <v>-0.428571429</v>
      </c>
      <c r="F105" s="84"/>
      <c r="G105" s="112">
        <f t="shared" ref="G105:H105" si="93">B105-D105</f>
        <v>-10.016</v>
      </c>
      <c r="H105" s="112">
        <f t="shared" si="93"/>
        <v>-0.71428571400000007</v>
      </c>
      <c r="I105" s="89"/>
      <c r="J105" s="100"/>
      <c r="K105" s="91" t="s">
        <v>368</v>
      </c>
      <c r="L105" s="91" t="s">
        <v>357</v>
      </c>
      <c r="M105" s="91" t="s">
        <v>369</v>
      </c>
      <c r="N105" s="101" t="s">
        <v>370</v>
      </c>
      <c r="O105" s="91" t="s">
        <v>371</v>
      </c>
      <c r="P105" s="91" t="s">
        <v>372</v>
      </c>
      <c r="Q105" s="91" t="s">
        <v>373</v>
      </c>
      <c r="R105" s="91" t="s">
        <v>374</v>
      </c>
      <c r="S105" s="114"/>
    </row>
    <row r="106" spans="1:19" ht="16">
      <c r="A106" s="90">
        <v>25</v>
      </c>
      <c r="B106" s="117">
        <v>-1.298</v>
      </c>
      <c r="C106" s="117">
        <v>-1.7142857140000001</v>
      </c>
      <c r="D106" s="117">
        <v>0</v>
      </c>
      <c r="E106" s="117">
        <v>-1</v>
      </c>
      <c r="F106" s="84"/>
      <c r="G106" s="112">
        <f t="shared" ref="G106:H106" si="94">B106-D106</f>
        <v>-1.298</v>
      </c>
      <c r="H106" s="112">
        <f t="shared" si="94"/>
        <v>-0.71428571400000007</v>
      </c>
      <c r="I106" s="97"/>
      <c r="J106" s="95" t="s">
        <v>375</v>
      </c>
      <c r="K106" s="85">
        <v>-0.10332</v>
      </c>
      <c r="L106" s="85">
        <v>0.82287500000000002</v>
      </c>
      <c r="M106" s="85">
        <v>-0.12556</v>
      </c>
      <c r="N106" s="120">
        <v>0.90112599999999998</v>
      </c>
      <c r="O106" s="85">
        <v>-1.80165</v>
      </c>
      <c r="P106" s="85">
        <v>1.595011</v>
      </c>
      <c r="Q106" s="85">
        <v>-1.80165</v>
      </c>
      <c r="R106" s="85">
        <v>1.595011</v>
      </c>
      <c r="S106" s="114"/>
    </row>
    <row r="107" spans="1:19" ht="16">
      <c r="A107" s="90">
        <v>26</v>
      </c>
      <c r="B107" s="117">
        <v>-3.5760000000000001</v>
      </c>
      <c r="C107" s="117">
        <v>-0.428571429</v>
      </c>
      <c r="D107" s="117">
        <v>7.8E-2</v>
      </c>
      <c r="E107" s="117">
        <v>-0.28571428599999998</v>
      </c>
      <c r="F107" s="84"/>
      <c r="G107" s="112">
        <f t="shared" ref="G107:H107" si="95">B107-D107</f>
        <v>-3.6539999999999999</v>
      </c>
      <c r="H107" s="112">
        <f t="shared" si="95"/>
        <v>-0.14285714300000002</v>
      </c>
      <c r="I107" s="97"/>
      <c r="J107" s="98" t="s">
        <v>376</v>
      </c>
      <c r="K107" s="118">
        <v>1.9453999999999999E-2</v>
      </c>
      <c r="L107" s="118">
        <v>0.44737199999999999</v>
      </c>
      <c r="M107" s="118">
        <v>4.3485000000000003E-2</v>
      </c>
      <c r="N107" s="123">
        <v>0.96567499999999995</v>
      </c>
      <c r="O107" s="118">
        <v>-0.90388000000000002</v>
      </c>
      <c r="P107" s="118">
        <v>0.94278499999999998</v>
      </c>
      <c r="Q107" s="118">
        <v>-0.90388000000000002</v>
      </c>
      <c r="R107" s="118">
        <v>0.94278499999999998</v>
      </c>
      <c r="S107" s="114"/>
    </row>
    <row r="108" spans="1:19" ht="16">
      <c r="A108" s="90">
        <v>27</v>
      </c>
      <c r="B108" s="117">
        <v>-0.187</v>
      </c>
      <c r="C108" s="117">
        <v>-0.428571429</v>
      </c>
      <c r="D108" s="117">
        <v>-7.8E-2</v>
      </c>
      <c r="E108" s="117">
        <v>0.14285714299999999</v>
      </c>
      <c r="F108" s="84"/>
      <c r="G108" s="112">
        <f t="shared" ref="G108:H108" si="96">B108-D108</f>
        <v>-0.109</v>
      </c>
      <c r="H108" s="112">
        <f t="shared" si="96"/>
        <v>-0.57142857199999997</v>
      </c>
      <c r="I108" s="89"/>
      <c r="J108" s="89"/>
      <c r="K108" s="89"/>
      <c r="L108" s="89"/>
      <c r="M108" s="89"/>
      <c r="N108" s="87"/>
      <c r="O108" s="89"/>
      <c r="P108" s="89"/>
      <c r="Q108" s="89"/>
      <c r="R108" s="89"/>
      <c r="S108" s="114"/>
    </row>
    <row r="109" spans="1:19" ht="16">
      <c r="A109" s="90">
        <v>28</v>
      </c>
      <c r="B109" s="117">
        <v>-1.5629999999999999</v>
      </c>
      <c r="C109" s="117">
        <v>-0.71428571399999996</v>
      </c>
      <c r="D109" s="117">
        <v>7.8E-2</v>
      </c>
      <c r="E109" s="117">
        <v>0.71428571399999996</v>
      </c>
      <c r="F109" s="84"/>
      <c r="G109" s="112">
        <f t="shared" ref="G109:H109" si="97">B109-D109</f>
        <v>-1.641</v>
      </c>
      <c r="H109" s="112">
        <f t="shared" si="97"/>
        <v>-1.4285714279999999</v>
      </c>
      <c r="I109" s="97"/>
      <c r="J109" s="97"/>
      <c r="K109" s="84"/>
      <c r="L109" s="84"/>
      <c r="M109" s="84"/>
      <c r="N109" s="87"/>
      <c r="O109" s="84"/>
      <c r="P109" s="84"/>
      <c r="Q109" s="84"/>
      <c r="R109" s="84"/>
      <c r="S109" s="114"/>
    </row>
    <row r="110" spans="1:19" ht="16">
      <c r="A110" s="90">
        <v>29</v>
      </c>
      <c r="B110" s="117">
        <v>-0.42399999999999999</v>
      </c>
      <c r="C110" s="117">
        <v>-0.71428571399999996</v>
      </c>
      <c r="D110" s="117">
        <v>0.314</v>
      </c>
      <c r="E110" s="117">
        <v>0.14285714299999999</v>
      </c>
      <c r="F110" s="84"/>
      <c r="G110" s="112">
        <f t="shared" ref="G110:H110" si="98">B110-D110</f>
        <v>-0.73799999999999999</v>
      </c>
      <c r="H110" s="112">
        <f t="shared" si="98"/>
        <v>-0.85714285699999992</v>
      </c>
      <c r="I110" s="89"/>
      <c r="J110" s="97"/>
      <c r="K110" s="84"/>
      <c r="L110" s="84"/>
      <c r="M110" s="84"/>
      <c r="N110" s="87"/>
      <c r="O110" s="84"/>
      <c r="P110" s="84"/>
      <c r="Q110" s="84"/>
      <c r="R110" s="84"/>
      <c r="S110" s="114"/>
    </row>
    <row r="111" spans="1:19" ht="16">
      <c r="A111" s="88">
        <v>30</v>
      </c>
      <c r="B111" s="117">
        <v>-1.0069999999999999</v>
      </c>
      <c r="C111" s="117">
        <v>0</v>
      </c>
      <c r="D111" s="117">
        <v>0.50900000000000001</v>
      </c>
      <c r="E111" s="117">
        <v>-0.428571429</v>
      </c>
      <c r="F111" s="84"/>
      <c r="G111" s="112">
        <f t="shared" ref="G111:H111" si="99">B111-D111</f>
        <v>-1.516</v>
      </c>
      <c r="H111" s="112">
        <f t="shared" si="99"/>
        <v>0.428571429</v>
      </c>
      <c r="I111" s="97"/>
      <c r="J111" s="97"/>
      <c r="K111" s="84"/>
      <c r="L111" s="84"/>
      <c r="M111" s="84"/>
      <c r="N111" s="87"/>
      <c r="O111" s="84"/>
      <c r="P111" s="84"/>
      <c r="Q111" s="84"/>
      <c r="R111" s="84"/>
      <c r="S111" s="114"/>
    </row>
    <row r="112" spans="1:19" ht="16">
      <c r="A112" s="88">
        <v>31</v>
      </c>
      <c r="B112" s="117">
        <v>0.317</v>
      </c>
      <c r="C112" s="117">
        <v>-0.428571429</v>
      </c>
      <c r="D112" s="117">
        <v>1.3340000000000001</v>
      </c>
      <c r="E112" s="117">
        <v>0.14285714299999999</v>
      </c>
      <c r="F112" s="84"/>
      <c r="G112" s="112">
        <f t="shared" ref="G112:H112" si="100">B112-D112</f>
        <v>-1.0170000000000001</v>
      </c>
      <c r="H112" s="112">
        <f t="shared" si="100"/>
        <v>-0.57142857199999997</v>
      </c>
      <c r="I112" s="97"/>
      <c r="J112" s="89"/>
      <c r="K112" s="84"/>
      <c r="L112" s="84"/>
      <c r="M112" s="84"/>
      <c r="N112" s="87"/>
      <c r="O112" s="84"/>
      <c r="P112" s="84"/>
      <c r="Q112" s="84"/>
      <c r="R112" s="84"/>
      <c r="S112" s="114"/>
    </row>
    <row r="113" spans="1:19" ht="16">
      <c r="A113" s="88">
        <v>32</v>
      </c>
      <c r="B113" s="117">
        <v>-0.502</v>
      </c>
      <c r="C113" s="117">
        <v>0.571428571</v>
      </c>
      <c r="D113" s="117">
        <v>0.51</v>
      </c>
      <c r="E113" s="117">
        <v>1.1428571430000001</v>
      </c>
      <c r="F113" s="84"/>
      <c r="G113" s="112">
        <f t="shared" ref="G113:H113" si="101">B113-D113</f>
        <v>-1.012</v>
      </c>
      <c r="H113" s="112">
        <f t="shared" si="101"/>
        <v>-0.57142857200000008</v>
      </c>
      <c r="I113" s="89"/>
      <c r="J113" s="97"/>
      <c r="K113" s="84"/>
      <c r="L113" s="84"/>
      <c r="M113" s="84"/>
      <c r="N113" s="87"/>
      <c r="O113" s="84"/>
      <c r="P113" s="84"/>
      <c r="Q113" s="84"/>
      <c r="R113" s="84"/>
      <c r="S113" s="114"/>
    </row>
    <row r="114" spans="1:19" ht="16">
      <c r="A114" s="90">
        <v>33</v>
      </c>
      <c r="B114" s="124">
        <v>0.39600000000000002</v>
      </c>
      <c r="C114" s="124">
        <v>-1.2857142859999999</v>
      </c>
      <c r="D114" s="124">
        <v>1.5309999999999999</v>
      </c>
      <c r="E114" s="124">
        <v>0.428571429</v>
      </c>
      <c r="F114" s="84"/>
      <c r="G114" s="85">
        <f t="shared" ref="G114:H114" si="102">B114-D114</f>
        <v>-1.1349999999999998</v>
      </c>
      <c r="H114" s="85">
        <f t="shared" si="102"/>
        <v>-1.7142857149999999</v>
      </c>
      <c r="I114" s="84"/>
      <c r="J114" s="84"/>
      <c r="K114" s="84"/>
      <c r="L114" s="84"/>
      <c r="M114" s="84"/>
      <c r="N114" s="87"/>
      <c r="O114" s="84"/>
      <c r="P114" s="84"/>
      <c r="Q114" s="84"/>
      <c r="R114" s="84"/>
      <c r="S114" s="114"/>
    </row>
    <row r="115" spans="1:19" ht="16">
      <c r="A115" s="90">
        <v>34</v>
      </c>
      <c r="B115" s="124">
        <v>-0.158</v>
      </c>
      <c r="C115" s="124">
        <v>0.78571428600000004</v>
      </c>
      <c r="D115" s="124">
        <v>-0.314</v>
      </c>
      <c r="E115" s="124">
        <v>-0.38095238100000001</v>
      </c>
      <c r="F115" s="84"/>
      <c r="G115" s="85">
        <f t="shared" ref="G115:H115" si="103">B115-D115</f>
        <v>0.156</v>
      </c>
      <c r="H115" s="85">
        <f t="shared" si="103"/>
        <v>1.1666666670000001</v>
      </c>
      <c r="I115" s="84"/>
      <c r="J115" s="84"/>
      <c r="K115" s="84"/>
      <c r="L115" s="84"/>
      <c r="M115" s="84"/>
      <c r="N115" s="87"/>
      <c r="O115" s="84"/>
      <c r="P115" s="84"/>
      <c r="Q115" s="84"/>
      <c r="R115" s="84"/>
      <c r="S115" s="114"/>
    </row>
    <row r="116" spans="1:19" ht="15">
      <c r="A116" s="83"/>
      <c r="B116" s="83"/>
      <c r="C116" s="84"/>
      <c r="D116" s="83"/>
      <c r="E116" s="84"/>
      <c r="F116" s="84"/>
      <c r="G116" s="84"/>
      <c r="H116" s="84"/>
      <c r="I116" s="84"/>
      <c r="J116" s="86"/>
      <c r="K116" s="86"/>
      <c r="L116" s="84"/>
      <c r="M116" s="84"/>
      <c r="N116" s="87"/>
      <c r="O116" s="89"/>
      <c r="P116" s="84"/>
      <c r="Q116" s="84"/>
      <c r="R116" s="84"/>
      <c r="S116" s="114"/>
    </row>
    <row r="117" spans="1:19" ht="15">
      <c r="A117" s="83"/>
      <c r="B117" s="83" t="s">
        <v>75</v>
      </c>
      <c r="D117" s="115" t="s">
        <v>145</v>
      </c>
      <c r="E117" s="84"/>
      <c r="F117" s="84"/>
      <c r="G117" s="85"/>
      <c r="H117" s="85"/>
      <c r="I117" s="84"/>
      <c r="J117" s="86"/>
      <c r="K117" s="86"/>
      <c r="L117" s="89"/>
      <c r="M117" s="89"/>
      <c r="N117" s="87"/>
      <c r="O117" s="84"/>
      <c r="P117" s="84"/>
      <c r="Q117" s="84"/>
      <c r="R117" s="84"/>
      <c r="S117" s="84"/>
    </row>
    <row r="118" spans="1:19" ht="16">
      <c r="A118" s="88" t="s">
        <v>347</v>
      </c>
      <c r="B118" s="86" t="s">
        <v>348</v>
      </c>
      <c r="C118" s="86" t="s">
        <v>349</v>
      </c>
      <c r="D118" s="86" t="s">
        <v>348</v>
      </c>
      <c r="E118" s="86" t="s">
        <v>349</v>
      </c>
      <c r="F118" s="84"/>
      <c r="G118" s="86" t="s">
        <v>348</v>
      </c>
      <c r="H118" s="86" t="s">
        <v>349</v>
      </c>
      <c r="I118" s="84"/>
      <c r="J118" s="86" t="s">
        <v>352</v>
      </c>
      <c r="K118" s="89"/>
      <c r="L118" s="89"/>
      <c r="M118" s="89"/>
      <c r="N118" s="87"/>
      <c r="O118" s="84"/>
      <c r="P118" s="84"/>
      <c r="Q118" s="84"/>
      <c r="R118" s="84"/>
      <c r="S118" s="84"/>
    </row>
    <row r="119" spans="1:19" ht="16">
      <c r="A119" s="90">
        <v>9</v>
      </c>
      <c r="B119" s="85">
        <v>0</v>
      </c>
      <c r="C119" s="85">
        <v>0.57142899999999996</v>
      </c>
      <c r="D119" s="85">
        <v>0</v>
      </c>
      <c r="E119" s="85">
        <v>2.714286</v>
      </c>
      <c r="F119" s="84"/>
      <c r="G119" s="85">
        <f t="shared" ref="G119:H119" si="104">B119-D119</f>
        <v>0</v>
      </c>
      <c r="H119" s="85">
        <f t="shared" si="104"/>
        <v>-2.1428570000000002</v>
      </c>
      <c r="I119" s="84"/>
      <c r="J119" s="84"/>
      <c r="K119" s="84"/>
      <c r="L119" s="84"/>
      <c r="M119" s="84"/>
      <c r="N119" s="87"/>
      <c r="O119" s="84"/>
      <c r="P119" s="84"/>
      <c r="Q119" s="84"/>
      <c r="R119" s="84"/>
      <c r="S119" s="84"/>
    </row>
    <row r="120" spans="1:19" ht="16">
      <c r="A120" s="90">
        <v>10</v>
      </c>
      <c r="B120" s="85">
        <v>0</v>
      </c>
      <c r="C120" s="85">
        <v>0.14285700000000001</v>
      </c>
      <c r="D120" s="85">
        <v>0</v>
      </c>
      <c r="E120" s="85">
        <v>-2.2857099999999999</v>
      </c>
      <c r="F120" s="84"/>
      <c r="G120" s="85">
        <f t="shared" ref="G120:H120" si="105">B120-D120</f>
        <v>0</v>
      </c>
      <c r="H120" s="85">
        <f t="shared" si="105"/>
        <v>2.4285670000000001</v>
      </c>
      <c r="I120" s="84"/>
    </row>
    <row r="121" spans="1:19" ht="16">
      <c r="A121" s="90">
        <v>11</v>
      </c>
      <c r="B121" s="85">
        <v>0</v>
      </c>
      <c r="C121" s="85">
        <v>3.285714</v>
      </c>
      <c r="D121" s="85">
        <v>0</v>
      </c>
      <c r="E121" s="85">
        <v>-0.28571000000000002</v>
      </c>
      <c r="F121" s="84"/>
      <c r="G121" s="85">
        <f t="shared" ref="G121:H121" si="106">B121-D121</f>
        <v>0</v>
      </c>
      <c r="H121" s="85">
        <f t="shared" si="106"/>
        <v>3.5714239999999999</v>
      </c>
      <c r="I121" s="84"/>
      <c r="J121" s="191" t="s">
        <v>386</v>
      </c>
      <c r="K121" s="187"/>
      <c r="L121" s="92"/>
      <c r="M121" s="92"/>
      <c r="N121" s="93"/>
      <c r="O121" s="92"/>
      <c r="P121" s="92"/>
      <c r="Q121" s="92"/>
      <c r="R121" s="92"/>
    </row>
    <row r="122" spans="1:19" ht="16">
      <c r="A122" s="90">
        <v>12</v>
      </c>
      <c r="B122" s="85">
        <v>0</v>
      </c>
      <c r="C122" s="85">
        <v>12.71429</v>
      </c>
      <c r="D122" s="85">
        <v>0</v>
      </c>
      <c r="E122" s="85">
        <v>5.1428570000000002</v>
      </c>
      <c r="F122" s="84"/>
      <c r="G122" s="85">
        <f t="shared" ref="G122:H122" si="107">B122-D122</f>
        <v>0</v>
      </c>
      <c r="H122" s="85">
        <f t="shared" si="107"/>
        <v>7.5714329999999999</v>
      </c>
      <c r="I122" s="84"/>
      <c r="J122" s="92"/>
      <c r="K122" s="92"/>
      <c r="L122" s="92"/>
      <c r="M122" s="92"/>
      <c r="N122" s="93"/>
      <c r="O122" s="92"/>
      <c r="P122" s="92"/>
      <c r="Q122" s="92"/>
      <c r="R122" s="92"/>
    </row>
    <row r="123" spans="1:19" ht="16">
      <c r="A123" s="90">
        <v>13</v>
      </c>
      <c r="B123" s="85">
        <v>0.84</v>
      </c>
      <c r="C123" s="85">
        <v>2.4285709999999998</v>
      </c>
      <c r="D123" s="85">
        <v>0</v>
      </c>
      <c r="E123" s="85">
        <v>11.857139999999999</v>
      </c>
      <c r="F123" s="84"/>
      <c r="G123" s="85">
        <f t="shared" ref="G123:H123" si="108">B123-D123</f>
        <v>0.84</v>
      </c>
      <c r="H123" s="85">
        <f t="shared" si="108"/>
        <v>-9.4285689999999995</v>
      </c>
      <c r="I123" s="84"/>
      <c r="J123" s="189" t="s">
        <v>353</v>
      </c>
      <c r="K123" s="190"/>
      <c r="L123" s="92"/>
      <c r="M123" s="92"/>
      <c r="N123" s="93"/>
      <c r="O123" s="125"/>
      <c r="P123" s="92"/>
      <c r="Q123" s="92"/>
      <c r="R123" s="92"/>
    </row>
    <row r="124" spans="1:19" ht="16">
      <c r="A124" s="90">
        <v>14</v>
      </c>
      <c r="B124" s="85">
        <v>3.2690000000000001</v>
      </c>
      <c r="C124" s="85">
        <v>-0.71428999999999998</v>
      </c>
      <c r="D124" s="85">
        <v>0.6</v>
      </c>
      <c r="E124" s="85">
        <v>-1.85714</v>
      </c>
      <c r="F124" s="84"/>
      <c r="G124" s="85">
        <f t="shared" ref="G124:H124" si="109">B124-D124</f>
        <v>2.669</v>
      </c>
      <c r="H124" s="85">
        <f t="shared" si="109"/>
        <v>1.1428500000000001</v>
      </c>
      <c r="I124" s="84"/>
      <c r="J124" s="95" t="s">
        <v>354</v>
      </c>
      <c r="K124" s="96">
        <v>0.19579694</v>
      </c>
      <c r="L124" s="94"/>
      <c r="M124" s="94"/>
      <c r="N124" s="93"/>
      <c r="O124" s="94"/>
      <c r="P124" s="94"/>
      <c r="Q124" s="94"/>
      <c r="R124" s="94"/>
    </row>
    <row r="125" spans="1:19" ht="16">
      <c r="A125" s="90">
        <v>15</v>
      </c>
      <c r="B125" s="85">
        <v>2.0539999999999998</v>
      </c>
      <c r="C125" s="85">
        <v>-2.7142900000000001</v>
      </c>
      <c r="D125" s="85">
        <v>-0.3</v>
      </c>
      <c r="E125" s="85">
        <v>-1.5714300000000001</v>
      </c>
      <c r="F125" s="84"/>
      <c r="G125" s="85">
        <f t="shared" ref="G125:H125" si="110">B125-D125</f>
        <v>2.3539999999999996</v>
      </c>
      <c r="H125" s="85">
        <f t="shared" si="110"/>
        <v>-1.14286</v>
      </c>
      <c r="I125" s="84"/>
      <c r="J125" s="95" t="s">
        <v>355</v>
      </c>
      <c r="K125" s="96">
        <v>3.8336439999999999E-2</v>
      </c>
      <c r="L125" s="94"/>
      <c r="M125" s="94"/>
      <c r="N125" s="93"/>
      <c r="O125" s="94"/>
      <c r="P125" s="94"/>
      <c r="Q125" s="94"/>
      <c r="R125" s="94"/>
      <c r="S125" s="92"/>
    </row>
    <row r="126" spans="1:19" ht="16">
      <c r="A126" s="90">
        <v>16</v>
      </c>
      <c r="B126" s="85">
        <v>-1.1200000000000001</v>
      </c>
      <c r="C126" s="85">
        <v>0</v>
      </c>
      <c r="D126" s="85">
        <v>3.2959999999999998</v>
      </c>
      <c r="E126" s="85">
        <v>-0.14285999999999999</v>
      </c>
      <c r="F126" s="84"/>
      <c r="G126" s="85">
        <f t="shared" ref="G126:H126" si="111">B126-D126</f>
        <v>-4.4160000000000004</v>
      </c>
      <c r="H126" s="85">
        <f t="shared" si="111"/>
        <v>0.14285999999999999</v>
      </c>
      <c r="I126" s="84"/>
      <c r="J126" s="95" t="s">
        <v>356</v>
      </c>
      <c r="K126" s="96">
        <v>-1.7328999999999999E-3</v>
      </c>
      <c r="L126" s="94"/>
      <c r="M126" s="94"/>
      <c r="N126" s="93"/>
      <c r="O126" s="94"/>
      <c r="P126" s="94"/>
      <c r="Q126" s="94"/>
      <c r="R126" s="94"/>
      <c r="S126" s="92"/>
    </row>
    <row r="127" spans="1:19" ht="16">
      <c r="A127" s="90">
        <v>17</v>
      </c>
      <c r="B127" s="85">
        <v>-1.121</v>
      </c>
      <c r="C127" s="85">
        <v>-3</v>
      </c>
      <c r="D127" s="85">
        <v>1.498</v>
      </c>
      <c r="E127" s="85">
        <v>0.57142899999999996</v>
      </c>
      <c r="F127" s="84"/>
      <c r="G127" s="85">
        <f t="shared" ref="G127:H127" si="112">B127-D127</f>
        <v>-2.6189999999999998</v>
      </c>
      <c r="H127" s="85">
        <f t="shared" si="112"/>
        <v>-3.5714290000000002</v>
      </c>
      <c r="I127" s="84"/>
      <c r="J127" s="95" t="s">
        <v>357</v>
      </c>
      <c r="K127" s="96">
        <v>4.6452668700000004</v>
      </c>
      <c r="L127" s="94"/>
      <c r="M127" s="94"/>
      <c r="N127" s="93"/>
      <c r="O127" s="94"/>
      <c r="P127" s="94"/>
      <c r="Q127" s="94"/>
      <c r="R127" s="94"/>
      <c r="S127" s="92"/>
    </row>
    <row r="128" spans="1:19" ht="16">
      <c r="A128" s="90">
        <v>18</v>
      </c>
      <c r="B128" s="85">
        <v>-1.587</v>
      </c>
      <c r="C128" s="85">
        <v>-0.85714000000000001</v>
      </c>
      <c r="D128" s="85">
        <v>4.4939999999999998</v>
      </c>
      <c r="E128" s="85">
        <v>-0.14285999999999999</v>
      </c>
      <c r="F128" s="84"/>
      <c r="G128" s="85">
        <f t="shared" ref="G128:H128" si="113">B128-D128</f>
        <v>-6.0809999999999995</v>
      </c>
      <c r="H128" s="85">
        <f t="shared" si="113"/>
        <v>-0.71428000000000003</v>
      </c>
      <c r="I128" s="84"/>
      <c r="J128" s="98" t="s">
        <v>358</v>
      </c>
      <c r="K128" s="99">
        <v>26</v>
      </c>
      <c r="L128" s="94"/>
      <c r="M128" s="94"/>
      <c r="N128" s="93"/>
      <c r="O128" s="94"/>
      <c r="P128" s="94"/>
      <c r="Q128" s="94"/>
      <c r="R128" s="94"/>
      <c r="S128" s="94"/>
    </row>
    <row r="129" spans="1:19" ht="16">
      <c r="A129" s="90">
        <v>19</v>
      </c>
      <c r="B129" s="85">
        <v>0.747</v>
      </c>
      <c r="C129" s="85">
        <v>-1.5714300000000001</v>
      </c>
      <c r="D129" s="85">
        <v>8.99</v>
      </c>
      <c r="E129" s="85">
        <v>-0.57142999999999999</v>
      </c>
      <c r="F129" s="84"/>
      <c r="G129" s="85">
        <f t="shared" ref="G129:H129" si="114">B129-D129</f>
        <v>-8.2430000000000003</v>
      </c>
      <c r="H129" s="85">
        <f t="shared" si="114"/>
        <v>-1</v>
      </c>
      <c r="I129" s="84"/>
      <c r="J129" s="94"/>
      <c r="K129" s="92"/>
      <c r="L129" s="92"/>
      <c r="M129" s="92"/>
      <c r="N129" s="93"/>
      <c r="O129" s="92"/>
      <c r="P129" s="94"/>
      <c r="Q129" s="94"/>
      <c r="R129" s="94"/>
      <c r="S129" s="94"/>
    </row>
    <row r="130" spans="1:19" ht="16">
      <c r="A130" s="90">
        <v>20</v>
      </c>
      <c r="B130" s="85">
        <v>-1.0269999999999999</v>
      </c>
      <c r="C130" s="85">
        <v>-2.7142900000000001</v>
      </c>
      <c r="D130" s="85">
        <v>6.5919999999999996</v>
      </c>
      <c r="E130" s="85">
        <v>0.71428599999999998</v>
      </c>
      <c r="F130" s="84"/>
      <c r="G130" s="85">
        <f t="shared" ref="G130:H130" si="115">B130-D130</f>
        <v>-7.6189999999999998</v>
      </c>
      <c r="H130" s="85">
        <f t="shared" si="115"/>
        <v>-3.4285760000000001</v>
      </c>
      <c r="I130" s="84"/>
      <c r="J130" s="95" t="s">
        <v>359</v>
      </c>
      <c r="K130" s="92"/>
      <c r="L130" s="92"/>
      <c r="M130" s="92"/>
      <c r="N130" s="93"/>
      <c r="O130" s="125"/>
      <c r="P130" s="94"/>
      <c r="Q130" s="94"/>
      <c r="R130" s="94"/>
      <c r="S130" s="94"/>
    </row>
    <row r="131" spans="1:19" ht="16">
      <c r="A131" s="90">
        <v>21</v>
      </c>
      <c r="B131" s="85">
        <v>-0.46800000000000003</v>
      </c>
      <c r="C131" s="85">
        <v>-1.4285699999999999</v>
      </c>
      <c r="D131" s="85">
        <v>6.5910000000000002</v>
      </c>
      <c r="E131" s="85">
        <v>1.428571</v>
      </c>
      <c r="F131" s="84"/>
      <c r="G131" s="85">
        <f t="shared" ref="G131:H131" si="116">B131-D131</f>
        <v>-7.0590000000000002</v>
      </c>
      <c r="H131" s="85">
        <f t="shared" si="116"/>
        <v>-2.8571409999999999</v>
      </c>
      <c r="I131" s="84"/>
      <c r="J131" s="126"/>
      <c r="K131" s="91" t="s">
        <v>360</v>
      </c>
      <c r="L131" s="91" t="s">
        <v>361</v>
      </c>
      <c r="M131" s="91" t="s">
        <v>362</v>
      </c>
      <c r="N131" s="101" t="s">
        <v>363</v>
      </c>
      <c r="O131" s="91" t="s">
        <v>364</v>
      </c>
      <c r="P131" s="94"/>
      <c r="Q131" s="94"/>
      <c r="R131" s="94"/>
      <c r="S131" s="94"/>
    </row>
    <row r="132" spans="1:19" ht="16">
      <c r="A132" s="90">
        <v>22</v>
      </c>
      <c r="B132" s="85">
        <v>-0.93300000000000005</v>
      </c>
      <c r="C132" s="85">
        <v>-0.85714000000000001</v>
      </c>
      <c r="D132" s="85">
        <v>6.2919999999999998</v>
      </c>
      <c r="E132" s="85">
        <v>-0.28571000000000002</v>
      </c>
      <c r="F132" s="84"/>
      <c r="G132" s="85">
        <f t="shared" ref="G132:H132" si="117">B132-D132</f>
        <v>-7.2249999999999996</v>
      </c>
      <c r="H132" s="85">
        <f t="shared" si="117"/>
        <v>-0.57142999999999999</v>
      </c>
      <c r="I132" s="84"/>
      <c r="J132" s="95" t="s">
        <v>365</v>
      </c>
      <c r="K132" s="96">
        <v>1</v>
      </c>
      <c r="L132" s="96">
        <v>20.6453007</v>
      </c>
      <c r="M132" s="96">
        <v>20.6453007</v>
      </c>
      <c r="N132" s="103">
        <v>0.95675308999999997</v>
      </c>
      <c r="O132" s="96">
        <v>0.33776371999999999</v>
      </c>
      <c r="P132" s="94"/>
      <c r="Q132" s="94"/>
      <c r="R132" s="94"/>
      <c r="S132" s="94"/>
    </row>
    <row r="133" spans="1:19" ht="16">
      <c r="A133" s="90">
        <v>23</v>
      </c>
      <c r="B133" s="85">
        <v>9.1999999999999998E-2</v>
      </c>
      <c r="C133" s="85">
        <v>-1.14286</v>
      </c>
      <c r="D133" s="85">
        <v>9.2889999999999997</v>
      </c>
      <c r="E133" s="85">
        <v>-1.2857099999999999</v>
      </c>
      <c r="F133" s="84"/>
      <c r="G133" s="85">
        <f t="shared" ref="G133:H133" si="118">B133-D133</f>
        <v>-9.1969999999999992</v>
      </c>
      <c r="H133" s="85">
        <f t="shared" si="118"/>
        <v>0.14284999999999992</v>
      </c>
      <c r="I133" s="84"/>
      <c r="J133" s="95" t="s">
        <v>366</v>
      </c>
      <c r="K133" s="96">
        <v>24</v>
      </c>
      <c r="L133" s="96">
        <v>517.88410299999998</v>
      </c>
      <c r="M133" s="96">
        <v>21.578504299999999</v>
      </c>
      <c r="N133" s="93"/>
      <c r="O133" s="94"/>
      <c r="P133" s="94"/>
      <c r="Q133" s="94"/>
      <c r="R133" s="94"/>
      <c r="S133" s="94"/>
    </row>
    <row r="134" spans="1:19" ht="16">
      <c r="A134" s="90">
        <v>24</v>
      </c>
      <c r="B134" s="85">
        <v>-0.56000000000000005</v>
      </c>
      <c r="C134" s="85">
        <v>-1.14286</v>
      </c>
      <c r="D134" s="85">
        <v>-4.4939999999999998</v>
      </c>
      <c r="E134" s="85">
        <v>0.14285700000000001</v>
      </c>
      <c r="F134" s="84"/>
      <c r="G134" s="85">
        <f t="shared" ref="G134:H134" si="119">B134-D134</f>
        <v>3.9339999999999997</v>
      </c>
      <c r="H134" s="85">
        <f t="shared" si="119"/>
        <v>-1.285717</v>
      </c>
      <c r="I134" s="84"/>
      <c r="J134" s="98" t="s">
        <v>367</v>
      </c>
      <c r="K134" s="99">
        <v>25</v>
      </c>
      <c r="L134" s="99">
        <v>538.529404</v>
      </c>
      <c r="M134" s="127"/>
      <c r="N134" s="105"/>
      <c r="O134" s="127"/>
      <c r="P134" s="92"/>
      <c r="Q134" s="92"/>
      <c r="R134" s="92"/>
      <c r="S134" s="94"/>
    </row>
    <row r="135" spans="1:19" ht="16">
      <c r="A135" s="90">
        <v>25</v>
      </c>
      <c r="B135" s="85">
        <v>0.373</v>
      </c>
      <c r="C135" s="85">
        <v>-0.57142999999999999</v>
      </c>
      <c r="D135" s="85">
        <v>-0.9</v>
      </c>
      <c r="E135" s="85">
        <v>-0.42857000000000001</v>
      </c>
      <c r="F135" s="84"/>
      <c r="G135" s="85">
        <f t="shared" ref="G135:H135" si="120">B135-D135</f>
        <v>1.2730000000000001</v>
      </c>
      <c r="H135" s="85">
        <f t="shared" si="120"/>
        <v>-0.14285999999999999</v>
      </c>
      <c r="I135" s="84"/>
      <c r="J135" s="92"/>
      <c r="K135" s="92"/>
      <c r="L135" s="92"/>
      <c r="M135" s="92"/>
      <c r="N135" s="93"/>
      <c r="O135" s="92"/>
      <c r="P135" s="92"/>
      <c r="Q135" s="92"/>
      <c r="R135" s="92"/>
      <c r="S135" s="94"/>
    </row>
    <row r="136" spans="1:19" ht="16">
      <c r="A136" s="90">
        <v>26</v>
      </c>
      <c r="B136" s="85">
        <v>0.375</v>
      </c>
      <c r="C136" s="85">
        <v>-1.5714300000000001</v>
      </c>
      <c r="D136" s="85">
        <v>-3.5950000000000002</v>
      </c>
      <c r="E136" s="85">
        <v>-0.85714000000000001</v>
      </c>
      <c r="F136" s="84"/>
      <c r="G136" s="85">
        <f t="shared" ref="G136:H136" si="121">B136-D136</f>
        <v>3.97</v>
      </c>
      <c r="H136" s="85">
        <f t="shared" si="121"/>
        <v>-0.71429000000000009</v>
      </c>
      <c r="I136" s="84"/>
      <c r="J136" s="126"/>
      <c r="K136" s="91" t="s">
        <v>368</v>
      </c>
      <c r="L136" s="91" t="s">
        <v>357</v>
      </c>
      <c r="M136" s="91" t="s">
        <v>369</v>
      </c>
      <c r="N136" s="101" t="s">
        <v>370</v>
      </c>
      <c r="O136" s="91" t="s">
        <v>371</v>
      </c>
      <c r="P136" s="91" t="s">
        <v>372</v>
      </c>
      <c r="Q136" s="91" t="s">
        <v>373</v>
      </c>
      <c r="R136" s="91" t="s">
        <v>374</v>
      </c>
      <c r="S136" s="94"/>
    </row>
    <row r="137" spans="1:19" ht="16">
      <c r="A137" s="90">
        <v>27</v>
      </c>
      <c r="B137" s="85">
        <v>-0.28100000000000003</v>
      </c>
      <c r="C137" s="85">
        <v>-1.2857099999999999</v>
      </c>
      <c r="D137" s="85">
        <v>3.8959999999999999</v>
      </c>
      <c r="E137" s="85">
        <v>-0.71428999999999998</v>
      </c>
      <c r="F137" s="84"/>
      <c r="G137" s="85">
        <f t="shared" ref="G137:H137" si="122">B137-D137</f>
        <v>-4.1769999999999996</v>
      </c>
      <c r="H137" s="85">
        <f t="shared" si="122"/>
        <v>-0.57141999999999993</v>
      </c>
      <c r="I137" s="84"/>
      <c r="J137" s="95" t="s">
        <v>375</v>
      </c>
      <c r="K137" s="96">
        <v>-0.51294289999999998</v>
      </c>
      <c r="L137" s="96">
        <v>0.91610986000000005</v>
      </c>
      <c r="M137" s="96">
        <v>-0.55991420000000003</v>
      </c>
      <c r="N137" s="103">
        <v>0.58072696000000001</v>
      </c>
      <c r="O137" s="96">
        <v>-2.4037006999999999</v>
      </c>
      <c r="P137" s="96">
        <v>1.3778149200000001</v>
      </c>
      <c r="Q137" s="96">
        <v>-2.4037006999999999</v>
      </c>
      <c r="R137" s="96">
        <v>1.3778149200000001</v>
      </c>
      <c r="S137" s="94"/>
    </row>
    <row r="138" spans="1:19" ht="16">
      <c r="A138" s="90">
        <v>28</v>
      </c>
      <c r="B138" s="85">
        <v>-0.65300000000000002</v>
      </c>
      <c r="C138" s="85">
        <v>2.285714</v>
      </c>
      <c r="D138" s="85">
        <v>-3.8959999999999999</v>
      </c>
      <c r="E138" s="85">
        <v>-0.42857000000000001</v>
      </c>
      <c r="F138" s="84"/>
      <c r="G138" s="85">
        <f t="shared" ref="G138:H138" si="123">B138-D138</f>
        <v>3.2429999999999999</v>
      </c>
      <c r="H138" s="85">
        <f t="shared" si="123"/>
        <v>2.7142840000000001</v>
      </c>
      <c r="I138" s="84"/>
      <c r="J138" s="98" t="s">
        <v>376</v>
      </c>
      <c r="K138" s="99">
        <v>0.30142713999999998</v>
      </c>
      <c r="L138" s="99">
        <v>0.30816436000000003</v>
      </c>
      <c r="M138" s="99">
        <v>0.97813755999999996</v>
      </c>
      <c r="N138" s="107">
        <v>0.33776371999999999</v>
      </c>
      <c r="O138" s="99">
        <v>-0.33459280000000002</v>
      </c>
      <c r="P138" s="99">
        <v>0.93744713000000002</v>
      </c>
      <c r="Q138" s="99">
        <v>-0.33459280000000002</v>
      </c>
      <c r="R138" s="99">
        <v>0.93744713000000002</v>
      </c>
      <c r="S138" s="106"/>
    </row>
    <row r="139" spans="1:19" ht="16">
      <c r="A139" s="90">
        <v>29</v>
      </c>
      <c r="B139" s="85">
        <v>0.56000000000000005</v>
      </c>
      <c r="C139" s="85">
        <v>-2</v>
      </c>
      <c r="D139" s="85">
        <v>-3.5950000000000002</v>
      </c>
      <c r="E139" s="85">
        <v>-0.14285999999999999</v>
      </c>
      <c r="F139" s="84"/>
      <c r="G139" s="85">
        <f t="shared" ref="G139:H139" si="124">B139-D139</f>
        <v>4.1550000000000002</v>
      </c>
      <c r="H139" s="85">
        <f t="shared" si="124"/>
        <v>-1.85714</v>
      </c>
      <c r="I139" s="84"/>
      <c r="S139" s="96"/>
    </row>
    <row r="140" spans="1:19" ht="16">
      <c r="A140" s="88">
        <v>30</v>
      </c>
      <c r="B140" s="85">
        <v>0.373</v>
      </c>
      <c r="C140" s="85">
        <v>-0.42857000000000001</v>
      </c>
      <c r="D140" s="85">
        <v>-3.8940000000000001</v>
      </c>
      <c r="E140" s="85">
        <v>-0.42857000000000001</v>
      </c>
      <c r="F140" s="84"/>
      <c r="G140" s="85">
        <f t="shared" ref="G140:H140" si="125">B140-D140</f>
        <v>4.2670000000000003</v>
      </c>
      <c r="H140" s="85">
        <f t="shared" si="125"/>
        <v>0</v>
      </c>
      <c r="I140" s="84"/>
      <c r="S140" s="96"/>
    </row>
    <row r="141" spans="1:19" ht="16">
      <c r="A141" s="88">
        <v>31</v>
      </c>
      <c r="B141" s="85">
        <v>0.374</v>
      </c>
      <c r="C141" s="85">
        <v>0.14285700000000001</v>
      </c>
      <c r="D141" s="85">
        <v>-2.6989999999999998</v>
      </c>
      <c r="E141" s="85">
        <v>-1</v>
      </c>
      <c r="F141" s="84"/>
      <c r="G141" s="85">
        <f t="shared" ref="G141:H141" si="126">B141-D141</f>
        <v>3.073</v>
      </c>
      <c r="H141" s="85">
        <f t="shared" si="126"/>
        <v>1.142857</v>
      </c>
      <c r="I141" s="84"/>
      <c r="S141" s="84"/>
    </row>
    <row r="142" spans="1:19" ht="16">
      <c r="A142" s="88">
        <v>32</v>
      </c>
      <c r="B142" s="85">
        <v>-0.65400000000000003</v>
      </c>
      <c r="C142" s="85">
        <v>1.142857</v>
      </c>
      <c r="D142" s="85">
        <v>-3.2949999999999999</v>
      </c>
      <c r="E142" s="85">
        <v>-1.2857099999999999</v>
      </c>
      <c r="F142" s="84"/>
      <c r="G142" s="85">
        <f t="shared" ref="G142:H142" si="127">B142-D142</f>
        <v>2.641</v>
      </c>
      <c r="H142" s="85">
        <f t="shared" si="127"/>
        <v>2.4285670000000001</v>
      </c>
      <c r="I142" s="84"/>
      <c r="S142" s="84"/>
    </row>
    <row r="143" spans="1:19" ht="16">
      <c r="A143" s="90">
        <v>33</v>
      </c>
      <c r="B143" s="85">
        <v>-0.186</v>
      </c>
      <c r="C143" s="85">
        <v>-1.7142900000000001</v>
      </c>
      <c r="D143" s="85">
        <v>-2.0979999999999999</v>
      </c>
      <c r="E143" s="85">
        <v>-0.57142999999999999</v>
      </c>
      <c r="F143" s="84"/>
      <c r="G143" s="85">
        <f t="shared" ref="G143:H143" si="128">B143-D143</f>
        <v>1.9119999999999999</v>
      </c>
      <c r="H143" s="85">
        <f t="shared" si="128"/>
        <v>-1.1428600000000002</v>
      </c>
      <c r="I143" s="84"/>
      <c r="J143" s="84"/>
      <c r="K143" s="89"/>
      <c r="L143" s="84"/>
      <c r="M143" s="84"/>
      <c r="N143" s="87"/>
      <c r="O143" s="84"/>
      <c r="P143" s="84"/>
      <c r="Q143" s="84"/>
      <c r="R143" s="84"/>
      <c r="S143" s="84"/>
    </row>
    <row r="144" spans="1:19" ht="16">
      <c r="A144" s="90">
        <v>34</v>
      </c>
      <c r="B144" s="85">
        <v>1.121</v>
      </c>
      <c r="C144" s="85">
        <v>1.071429</v>
      </c>
      <c r="D144" s="85">
        <v>-5.3929999999999998</v>
      </c>
      <c r="E144" s="85">
        <v>-7.1429999999999993E-2</v>
      </c>
      <c r="F144" s="84"/>
      <c r="G144" s="85">
        <f t="shared" ref="G144:H144" si="129">B144-D144</f>
        <v>6.5139999999999993</v>
      </c>
      <c r="H144" s="85">
        <f t="shared" si="129"/>
        <v>1.1428590000000001</v>
      </c>
      <c r="I144" s="84"/>
      <c r="J144" s="84"/>
      <c r="K144" s="84"/>
      <c r="L144" s="89"/>
      <c r="M144" s="89"/>
      <c r="N144" s="87"/>
      <c r="O144" s="89"/>
      <c r="P144" s="89"/>
      <c r="Q144" s="84"/>
      <c r="R144" s="84"/>
      <c r="S144" s="84"/>
    </row>
    <row r="145" spans="1:19" ht="15">
      <c r="A145" s="84"/>
      <c r="B145" s="84"/>
      <c r="C145" s="84"/>
      <c r="D145" s="84"/>
      <c r="E145" s="84"/>
      <c r="F145" s="84"/>
      <c r="G145" s="85">
        <f t="shared" ref="G145:H145" si="130">B145-D145</f>
        <v>0</v>
      </c>
      <c r="H145" s="85">
        <f t="shared" si="130"/>
        <v>0</v>
      </c>
      <c r="I145" s="84"/>
      <c r="J145" s="84"/>
      <c r="K145" s="84"/>
      <c r="L145" s="84"/>
      <c r="M145" s="84"/>
      <c r="N145" s="87"/>
      <c r="O145" s="84"/>
      <c r="P145" s="84"/>
      <c r="Q145" s="84"/>
      <c r="R145" s="84"/>
      <c r="S145" s="114"/>
    </row>
    <row r="146" spans="1:19" ht="15">
      <c r="A146" s="108"/>
      <c r="B146" s="108" t="s">
        <v>79</v>
      </c>
      <c r="D146" s="108" t="s">
        <v>19</v>
      </c>
      <c r="E146" s="110"/>
      <c r="F146" s="84"/>
      <c r="G146" s="85"/>
      <c r="H146" s="85"/>
      <c r="I146" s="84"/>
      <c r="J146" s="86" t="s">
        <v>387</v>
      </c>
      <c r="K146" s="86" t="s">
        <v>388</v>
      </c>
      <c r="L146" s="89"/>
      <c r="M146" s="89"/>
      <c r="N146" s="87"/>
      <c r="O146" s="89"/>
      <c r="P146" s="89"/>
      <c r="Q146" s="84"/>
      <c r="R146" s="84"/>
      <c r="S146" s="84"/>
    </row>
    <row r="147" spans="1:19" ht="16">
      <c r="A147" s="88" t="s">
        <v>347</v>
      </c>
      <c r="B147" s="111" t="s">
        <v>348</v>
      </c>
      <c r="C147" s="111" t="s">
        <v>349</v>
      </c>
      <c r="D147" s="111" t="s">
        <v>348</v>
      </c>
      <c r="E147" s="111" t="s">
        <v>349</v>
      </c>
      <c r="F147" s="84"/>
      <c r="G147" s="86" t="s">
        <v>348</v>
      </c>
      <c r="H147" s="86" t="s">
        <v>349</v>
      </c>
      <c r="I147" s="84"/>
      <c r="J147" s="86" t="s">
        <v>352</v>
      </c>
      <c r="K147" s="89"/>
      <c r="L147" s="89"/>
      <c r="M147" s="89"/>
      <c r="N147" s="87"/>
      <c r="O147" s="84"/>
      <c r="P147" s="84"/>
      <c r="Q147" s="84"/>
      <c r="R147" s="84"/>
      <c r="S147" s="84"/>
    </row>
    <row r="148" spans="1:19" ht="16">
      <c r="A148" s="90">
        <v>9</v>
      </c>
      <c r="B148" s="112">
        <v>0</v>
      </c>
      <c r="C148" s="112">
        <v>-0.85714285700000004</v>
      </c>
      <c r="D148" s="112">
        <v>0</v>
      </c>
      <c r="E148" s="112">
        <v>0.14285714299999999</v>
      </c>
      <c r="F148" s="84"/>
      <c r="G148" s="112">
        <f t="shared" ref="G148:H148" si="131">B148-D148</f>
        <v>0</v>
      </c>
      <c r="H148" s="112">
        <f t="shared" si="131"/>
        <v>-1</v>
      </c>
      <c r="I148" s="84"/>
      <c r="J148" s="84"/>
      <c r="K148" s="89"/>
      <c r="L148" s="89"/>
      <c r="M148" s="89"/>
      <c r="N148" s="87"/>
      <c r="O148" s="84"/>
      <c r="P148" s="84"/>
      <c r="Q148" s="84"/>
      <c r="R148" s="84"/>
      <c r="S148" s="84"/>
    </row>
    <row r="149" spans="1:19" ht="16">
      <c r="A149" s="90">
        <v>10</v>
      </c>
      <c r="B149" s="112">
        <v>0</v>
      </c>
      <c r="C149" s="112">
        <v>-0.28571428599999998</v>
      </c>
      <c r="D149" s="112">
        <v>0</v>
      </c>
      <c r="E149" s="112">
        <v>-1.1428571430000001</v>
      </c>
      <c r="F149" s="84"/>
      <c r="G149" s="112">
        <f t="shared" ref="G149:H149" si="132">B149-D149</f>
        <v>0</v>
      </c>
      <c r="H149" s="112">
        <f t="shared" si="132"/>
        <v>0.85714285700000015</v>
      </c>
      <c r="I149" s="84"/>
    </row>
    <row r="150" spans="1:19" ht="16">
      <c r="A150" s="90">
        <v>11</v>
      </c>
      <c r="B150" s="112">
        <v>0</v>
      </c>
      <c r="C150" s="112">
        <v>6</v>
      </c>
      <c r="D150" s="112">
        <v>0</v>
      </c>
      <c r="E150" s="112">
        <v>0.28571428599999998</v>
      </c>
      <c r="F150" s="84"/>
      <c r="G150" s="112">
        <f t="shared" ref="G150:H150" si="133">B150-D150</f>
        <v>0</v>
      </c>
      <c r="H150" s="112">
        <f t="shared" si="133"/>
        <v>5.7142857139999998</v>
      </c>
      <c r="I150" s="84"/>
    </row>
    <row r="151" spans="1:19" ht="16">
      <c r="A151" s="90">
        <v>12</v>
      </c>
      <c r="B151" s="112">
        <v>1.554</v>
      </c>
      <c r="C151" s="112">
        <v>10.42857143</v>
      </c>
      <c r="D151" s="112">
        <v>0.107</v>
      </c>
      <c r="E151" s="112">
        <v>11.57142857</v>
      </c>
      <c r="F151" s="84"/>
      <c r="G151" s="112">
        <f t="shared" ref="G151:H151" si="134">B151-D151</f>
        <v>1.4470000000000001</v>
      </c>
      <c r="H151" s="112">
        <f t="shared" si="134"/>
        <v>-1.1428571400000003</v>
      </c>
      <c r="I151" s="84"/>
    </row>
    <row r="152" spans="1:19" ht="16">
      <c r="A152" s="90">
        <v>13</v>
      </c>
      <c r="B152" s="112">
        <v>5.87</v>
      </c>
      <c r="C152" s="112">
        <v>0</v>
      </c>
      <c r="D152" s="112">
        <v>0.878</v>
      </c>
      <c r="E152" s="112">
        <v>8.1428571430000005</v>
      </c>
      <c r="F152" s="84"/>
      <c r="G152" s="112">
        <f t="shared" ref="G152:H152" si="135">B152-D152</f>
        <v>4.992</v>
      </c>
      <c r="H152" s="112">
        <f t="shared" si="135"/>
        <v>-8.1428571430000005</v>
      </c>
      <c r="I152" s="84"/>
    </row>
    <row r="153" spans="1:19" ht="16">
      <c r="A153" s="90">
        <v>14</v>
      </c>
      <c r="B153" s="112">
        <v>7.5949999999999998</v>
      </c>
      <c r="C153" s="112">
        <v>-0.28571428599999998</v>
      </c>
      <c r="D153" s="112">
        <v>2.964</v>
      </c>
      <c r="E153" s="112">
        <v>3.5714285710000002</v>
      </c>
      <c r="F153" s="84"/>
      <c r="G153" s="112">
        <f t="shared" ref="G153:H153" si="136">B153-D153</f>
        <v>4.6310000000000002</v>
      </c>
      <c r="H153" s="112">
        <f t="shared" si="136"/>
        <v>-3.8571428570000004</v>
      </c>
      <c r="I153" s="84"/>
      <c r="J153" s="189" t="s">
        <v>353</v>
      </c>
      <c r="K153" s="190"/>
      <c r="L153" s="94"/>
      <c r="M153" s="94"/>
      <c r="N153" s="93"/>
      <c r="O153" s="94"/>
      <c r="P153" s="94"/>
      <c r="Q153" s="94"/>
      <c r="R153" s="94"/>
      <c r="S153" s="94"/>
    </row>
    <row r="154" spans="1:19" ht="16">
      <c r="A154" s="90">
        <v>15</v>
      </c>
      <c r="B154" s="112">
        <v>3.6259999999999999</v>
      </c>
      <c r="C154" s="112">
        <v>-0.571428571</v>
      </c>
      <c r="D154" s="112">
        <v>2.94</v>
      </c>
      <c r="E154" s="112">
        <v>2.4285714289999998</v>
      </c>
      <c r="F154" s="84"/>
      <c r="G154" s="112">
        <f t="shared" ref="G154:H154" si="137">B154-D154</f>
        <v>0.68599999999999994</v>
      </c>
      <c r="H154" s="112">
        <f t="shared" si="137"/>
        <v>-3</v>
      </c>
      <c r="I154" s="84"/>
      <c r="J154" s="95" t="s">
        <v>354</v>
      </c>
      <c r="K154" s="96">
        <v>2.299789E-2</v>
      </c>
      <c r="L154" s="92"/>
      <c r="M154" s="92"/>
      <c r="N154" s="93"/>
      <c r="O154" s="92"/>
      <c r="P154" s="92"/>
      <c r="Q154" s="92"/>
      <c r="R154" s="92"/>
      <c r="S154" s="92"/>
    </row>
    <row r="155" spans="1:19" ht="16">
      <c r="A155" s="90">
        <v>16</v>
      </c>
      <c r="B155" s="112">
        <v>-3.28</v>
      </c>
      <c r="C155" s="112">
        <v>-1</v>
      </c>
      <c r="D155" s="112">
        <v>2.1579999999999999</v>
      </c>
      <c r="E155" s="112">
        <v>-1.428571429</v>
      </c>
      <c r="F155" s="84"/>
      <c r="G155" s="112">
        <f t="shared" ref="G155:H155" si="138">B155-D155</f>
        <v>-5.4379999999999997</v>
      </c>
      <c r="H155" s="112">
        <f t="shared" si="138"/>
        <v>0.428571429</v>
      </c>
      <c r="I155" s="84"/>
      <c r="J155" s="95" t="s">
        <v>355</v>
      </c>
      <c r="K155" s="96">
        <v>5.2890000000000001E-4</v>
      </c>
      <c r="L155" s="92"/>
      <c r="M155" s="92"/>
      <c r="N155" s="93"/>
      <c r="O155" s="92"/>
      <c r="P155" s="92"/>
      <c r="Q155" s="92"/>
      <c r="R155" s="92"/>
      <c r="S155" s="92"/>
    </row>
    <row r="156" spans="1:19" ht="16">
      <c r="A156" s="90">
        <v>17</v>
      </c>
      <c r="B156" s="112">
        <v>-3.798</v>
      </c>
      <c r="C156" s="112">
        <v>-3.8571428569999999</v>
      </c>
      <c r="D156" s="112">
        <v>0.80600000000000005</v>
      </c>
      <c r="E156" s="112">
        <v>2.7142857139999998</v>
      </c>
      <c r="F156" s="84"/>
      <c r="G156" s="112">
        <f t="shared" ref="G156:H156" si="139">B156-D156</f>
        <v>-4.6040000000000001</v>
      </c>
      <c r="H156" s="112">
        <f t="shared" si="139"/>
        <v>-6.5714285710000002</v>
      </c>
      <c r="I156" s="84"/>
      <c r="J156" s="95" t="s">
        <v>356</v>
      </c>
      <c r="K156" s="96">
        <v>-4.1115699999999998E-2</v>
      </c>
      <c r="L156" s="92"/>
      <c r="M156" s="92"/>
      <c r="N156" s="93"/>
      <c r="O156" s="92"/>
      <c r="P156" s="92"/>
      <c r="Q156" s="92"/>
      <c r="R156" s="92"/>
      <c r="S156" s="92"/>
    </row>
    <row r="157" spans="1:19" ht="16">
      <c r="A157" s="90">
        <v>18</v>
      </c>
      <c r="B157" s="112">
        <v>-1.38</v>
      </c>
      <c r="C157" s="112">
        <v>0.85714285700000004</v>
      </c>
      <c r="D157" s="112">
        <v>-2.0510000000000002</v>
      </c>
      <c r="E157" s="112">
        <v>-2.2857142860000002</v>
      </c>
      <c r="F157" s="84"/>
      <c r="G157" s="112">
        <f t="shared" ref="G157:H157" si="140">B157-D157</f>
        <v>0.67100000000000026</v>
      </c>
      <c r="H157" s="112">
        <f t="shared" si="140"/>
        <v>3.1428571430000001</v>
      </c>
      <c r="I157" s="84"/>
      <c r="J157" s="95" t="s">
        <v>357</v>
      </c>
      <c r="K157" s="96">
        <v>2.3395604799999998</v>
      </c>
      <c r="L157" s="92"/>
      <c r="M157" s="92"/>
      <c r="N157" s="93"/>
      <c r="O157" s="92"/>
      <c r="P157" s="92"/>
      <c r="Q157" s="92"/>
      <c r="R157" s="92"/>
      <c r="S157" s="92"/>
    </row>
    <row r="158" spans="1:19" ht="16">
      <c r="A158" s="90">
        <v>19</v>
      </c>
      <c r="B158" s="112">
        <v>-1.554</v>
      </c>
      <c r="C158" s="112">
        <v>-2</v>
      </c>
      <c r="D158" s="112">
        <v>-2.6909999999999998</v>
      </c>
      <c r="E158" s="112">
        <v>-3.4285714289999998</v>
      </c>
      <c r="F158" s="84"/>
      <c r="G158" s="112">
        <f t="shared" ref="G158:H158" si="141">B158-D158</f>
        <v>1.1369999999999998</v>
      </c>
      <c r="H158" s="112">
        <f t="shared" si="141"/>
        <v>1.4285714289999998</v>
      </c>
      <c r="I158" s="84"/>
      <c r="J158" s="98" t="s">
        <v>358</v>
      </c>
      <c r="K158" s="99">
        <v>26</v>
      </c>
      <c r="L158" s="125"/>
      <c r="M158" s="92"/>
      <c r="N158" s="93"/>
      <c r="O158" s="92"/>
      <c r="P158" s="92"/>
      <c r="Q158" s="92"/>
      <c r="R158" s="92"/>
      <c r="S158" s="92"/>
    </row>
    <row r="159" spans="1:19" ht="16">
      <c r="A159" s="90">
        <v>20</v>
      </c>
      <c r="B159" s="112">
        <v>-4.1429999999999998</v>
      </c>
      <c r="C159" s="112">
        <v>-0.85714285700000004</v>
      </c>
      <c r="D159" s="112">
        <v>-0.77200000000000002</v>
      </c>
      <c r="E159" s="112">
        <v>-3</v>
      </c>
      <c r="F159" s="84"/>
      <c r="G159" s="112">
        <f t="shared" ref="G159:H159" si="142">B159-D159</f>
        <v>-3.3709999999999996</v>
      </c>
      <c r="H159" s="112">
        <f t="shared" si="142"/>
        <v>2.1428571430000001</v>
      </c>
      <c r="I159" s="84"/>
      <c r="J159" s="94"/>
      <c r="K159" s="94"/>
      <c r="L159" s="94"/>
      <c r="M159" s="94"/>
      <c r="N159" s="93"/>
      <c r="O159" s="94"/>
      <c r="P159" s="94"/>
      <c r="Q159" s="94"/>
      <c r="R159" s="94"/>
      <c r="S159" s="94"/>
    </row>
    <row r="160" spans="1:19" ht="16">
      <c r="A160" s="90">
        <v>21</v>
      </c>
      <c r="B160" s="112">
        <v>-0.51800000000000002</v>
      </c>
      <c r="C160" s="112">
        <v>-0.14285714299999999</v>
      </c>
      <c r="D160" s="112">
        <v>-1.718</v>
      </c>
      <c r="E160" s="112">
        <v>3.2857142860000002</v>
      </c>
      <c r="F160" s="84"/>
      <c r="G160" s="112">
        <f t="shared" ref="G160:H160" si="143">B160-D160</f>
        <v>1.2</v>
      </c>
      <c r="H160" s="112">
        <f t="shared" si="143"/>
        <v>-3.4285714290000002</v>
      </c>
      <c r="I160" s="84"/>
      <c r="J160" s="95" t="s">
        <v>359</v>
      </c>
      <c r="K160" s="94"/>
      <c r="L160" s="94"/>
      <c r="M160" s="94"/>
      <c r="N160" s="93"/>
      <c r="O160" s="94"/>
      <c r="P160" s="94"/>
      <c r="Q160" s="94"/>
      <c r="R160" s="94"/>
      <c r="S160" s="94"/>
    </row>
    <row r="161" spans="1:19" ht="16">
      <c r="A161" s="90">
        <v>22</v>
      </c>
      <c r="B161" s="85">
        <v>-2.7629999999999999</v>
      </c>
      <c r="C161" s="85">
        <v>-4.1428571429999996</v>
      </c>
      <c r="D161" s="85">
        <v>-9.6000000000000002E-2</v>
      </c>
      <c r="E161" s="85">
        <v>0.428571429</v>
      </c>
      <c r="F161" s="84"/>
      <c r="G161" s="85">
        <f t="shared" ref="G161:H161" si="144">B161-D161</f>
        <v>-2.6669999999999998</v>
      </c>
      <c r="H161" s="85">
        <f t="shared" si="144"/>
        <v>-4.5714285719999994</v>
      </c>
      <c r="I161" s="84"/>
      <c r="J161" s="100"/>
      <c r="K161" s="91" t="s">
        <v>360</v>
      </c>
      <c r="L161" s="91" t="s">
        <v>361</v>
      </c>
      <c r="M161" s="91" t="s">
        <v>362</v>
      </c>
      <c r="N161" s="101" t="s">
        <v>363</v>
      </c>
      <c r="O161" s="91" t="s">
        <v>364</v>
      </c>
      <c r="P161" s="94"/>
      <c r="Q161" s="94"/>
      <c r="R161" s="94"/>
      <c r="S161" s="94"/>
    </row>
    <row r="162" spans="1:19" ht="16">
      <c r="A162" s="90">
        <v>23</v>
      </c>
      <c r="B162" s="85">
        <v>1.899</v>
      </c>
      <c r="C162" s="85">
        <v>1.7142857140000001</v>
      </c>
      <c r="D162" s="85">
        <v>-0.64</v>
      </c>
      <c r="E162" s="85">
        <v>-12.71428571</v>
      </c>
      <c r="F162" s="84"/>
      <c r="G162" s="85">
        <f t="shared" ref="G162:H162" si="145">B162-D162</f>
        <v>2.5390000000000001</v>
      </c>
      <c r="H162" s="85">
        <f t="shared" si="145"/>
        <v>14.428571424000001</v>
      </c>
      <c r="I162" s="84"/>
      <c r="J162" s="95" t="s">
        <v>365</v>
      </c>
      <c r="K162" s="96">
        <v>1</v>
      </c>
      <c r="L162" s="96">
        <v>6.9516120000000001E-2</v>
      </c>
      <c r="M162" s="96">
        <v>6.9516120000000001E-2</v>
      </c>
      <c r="N162" s="103">
        <v>1.2700390000000001E-2</v>
      </c>
      <c r="O162" s="96">
        <v>0.91120891999999998</v>
      </c>
      <c r="P162" s="94"/>
      <c r="Q162" s="94"/>
      <c r="R162" s="94"/>
      <c r="S162" s="94"/>
    </row>
    <row r="163" spans="1:19" ht="16">
      <c r="A163" s="90">
        <v>24</v>
      </c>
      <c r="B163" s="85">
        <v>-1.726</v>
      </c>
      <c r="C163" s="85">
        <v>-2.5714285710000002</v>
      </c>
      <c r="D163" s="85">
        <v>-0.34300000000000003</v>
      </c>
      <c r="E163" s="85">
        <v>-3.4285714289999998</v>
      </c>
      <c r="F163" s="84"/>
      <c r="G163" s="85">
        <f t="shared" ref="G163:H163" si="146">B163-D163</f>
        <v>-1.383</v>
      </c>
      <c r="H163" s="85">
        <f t="shared" si="146"/>
        <v>0.85714285799999956</v>
      </c>
      <c r="I163" s="84"/>
      <c r="J163" s="95" t="s">
        <v>366</v>
      </c>
      <c r="K163" s="96">
        <v>24</v>
      </c>
      <c r="L163" s="96">
        <v>131.365038</v>
      </c>
      <c r="M163" s="96">
        <v>5.4735432599999996</v>
      </c>
      <c r="N163" s="93"/>
      <c r="O163" s="94"/>
      <c r="P163" s="94"/>
      <c r="Q163" s="94"/>
      <c r="R163" s="94"/>
      <c r="S163" s="94"/>
    </row>
    <row r="164" spans="1:19" ht="16">
      <c r="A164" s="90">
        <v>25</v>
      </c>
      <c r="B164" s="85">
        <v>-0.34599999999999997</v>
      </c>
      <c r="C164" s="85">
        <v>-1.7142857140000001</v>
      </c>
      <c r="D164" s="85">
        <v>-3.5999999999999997E-2</v>
      </c>
      <c r="E164" s="85">
        <v>0</v>
      </c>
      <c r="F164" s="84"/>
      <c r="G164" s="85">
        <f t="shared" ref="G164:H164" si="147">B164-D164</f>
        <v>-0.31</v>
      </c>
      <c r="H164" s="85">
        <f t="shared" si="147"/>
        <v>-1.7142857140000001</v>
      </c>
      <c r="I164" s="84"/>
      <c r="J164" s="98" t="s">
        <v>367</v>
      </c>
      <c r="K164" s="99">
        <v>25</v>
      </c>
      <c r="L164" s="99">
        <v>131.43455399999999</v>
      </c>
      <c r="M164" s="104"/>
      <c r="N164" s="105"/>
      <c r="O164" s="104"/>
      <c r="P164" s="94"/>
      <c r="Q164" s="94"/>
      <c r="R164" s="94"/>
      <c r="S164" s="94"/>
    </row>
    <row r="165" spans="1:19" ht="16">
      <c r="A165" s="90">
        <v>26</v>
      </c>
      <c r="B165" s="85">
        <v>-0.34499999999999997</v>
      </c>
      <c r="C165" s="85">
        <v>-1.571428571</v>
      </c>
      <c r="D165" s="85">
        <v>0.39200000000000002</v>
      </c>
      <c r="E165" s="85">
        <v>-1.428571429</v>
      </c>
      <c r="F165" s="84"/>
      <c r="G165" s="85">
        <f t="shared" ref="G165:H165" si="148">B165-D165</f>
        <v>-0.73699999999999999</v>
      </c>
      <c r="H165" s="85">
        <f t="shared" si="148"/>
        <v>-0.14285714199999999</v>
      </c>
      <c r="I165" s="84"/>
      <c r="J165" s="94"/>
      <c r="K165" s="94"/>
      <c r="L165" s="94"/>
      <c r="M165" s="94"/>
      <c r="N165" s="93"/>
      <c r="O165" s="94"/>
      <c r="P165" s="94"/>
      <c r="Q165" s="94"/>
      <c r="R165" s="94"/>
      <c r="S165" s="94"/>
    </row>
    <row r="166" spans="1:19" ht="16">
      <c r="A166" s="90">
        <v>27</v>
      </c>
      <c r="B166" s="85">
        <v>-0.34499999999999997</v>
      </c>
      <c r="C166" s="85">
        <v>2</v>
      </c>
      <c r="D166" s="85">
        <v>-0.46300000000000002</v>
      </c>
      <c r="E166" s="85">
        <v>-1.1428571430000001</v>
      </c>
      <c r="F166" s="84"/>
      <c r="G166" s="85">
        <f t="shared" ref="G166:H166" si="149">B166-D166</f>
        <v>0.11800000000000005</v>
      </c>
      <c r="H166" s="85">
        <f t="shared" si="149"/>
        <v>3.1428571430000001</v>
      </c>
      <c r="I166" s="84"/>
      <c r="J166" s="100"/>
      <c r="K166" s="91" t="s">
        <v>368</v>
      </c>
      <c r="L166" s="91" t="s">
        <v>357</v>
      </c>
      <c r="M166" s="91" t="s">
        <v>369</v>
      </c>
      <c r="N166" s="101" t="s">
        <v>370</v>
      </c>
      <c r="O166" s="91" t="s">
        <v>371</v>
      </c>
      <c r="P166" s="91" t="s">
        <v>372</v>
      </c>
      <c r="Q166" s="91" t="s">
        <v>373</v>
      </c>
      <c r="R166" s="91" t="s">
        <v>374</v>
      </c>
      <c r="S166" s="106"/>
    </row>
    <row r="167" spans="1:19" ht="16">
      <c r="A167" s="90">
        <v>28</v>
      </c>
      <c r="B167" s="85">
        <v>0.17199999999999999</v>
      </c>
      <c r="C167" s="85">
        <v>0.85714285700000004</v>
      </c>
      <c r="D167" s="85">
        <v>0.189</v>
      </c>
      <c r="E167" s="85">
        <v>-2.1428571430000001</v>
      </c>
      <c r="F167" s="84"/>
      <c r="G167" s="85">
        <f t="shared" ref="G167:H167" si="150">B167-D167</f>
        <v>-1.7000000000000015E-2</v>
      </c>
      <c r="H167" s="85">
        <f t="shared" si="150"/>
        <v>3</v>
      </c>
      <c r="I167" s="84"/>
      <c r="J167" s="95" t="s">
        <v>375</v>
      </c>
      <c r="K167" s="96">
        <v>-6.6487099999999993E-2</v>
      </c>
      <c r="L167" s="96">
        <v>0.45882624999999999</v>
      </c>
      <c r="M167" s="96">
        <v>-0.14490690000000001</v>
      </c>
      <c r="N167" s="103">
        <v>0.88599446000000004</v>
      </c>
      <c r="O167" s="96">
        <v>-1.0134578999999999</v>
      </c>
      <c r="P167" s="96">
        <v>0.88048375999999995</v>
      </c>
      <c r="Q167" s="96">
        <v>-1.0134578999999999</v>
      </c>
      <c r="R167" s="96">
        <v>0.88048375999999995</v>
      </c>
      <c r="S167" s="96"/>
    </row>
    <row r="168" spans="1:19" ht="16">
      <c r="A168" s="90">
        <v>29</v>
      </c>
      <c r="B168" s="85">
        <v>-0.17199999999999999</v>
      </c>
      <c r="C168" s="85">
        <v>0.28571428599999998</v>
      </c>
      <c r="D168" s="85">
        <v>-2.4E-2</v>
      </c>
      <c r="E168" s="85">
        <v>0.428571429</v>
      </c>
      <c r="F168" s="84"/>
      <c r="G168" s="85">
        <f t="shared" ref="G168:H168" si="151">B168-D168</f>
        <v>-0.14799999999999999</v>
      </c>
      <c r="H168" s="85">
        <f t="shared" si="151"/>
        <v>-0.14285714300000002</v>
      </c>
      <c r="I168" s="84"/>
      <c r="J168" s="98" t="s">
        <v>376</v>
      </c>
      <c r="K168" s="99">
        <v>1.2300729999999999E-2</v>
      </c>
      <c r="L168" s="99">
        <v>0.10914966</v>
      </c>
      <c r="M168" s="99">
        <v>0.112696</v>
      </c>
      <c r="N168" s="107">
        <v>0.91120891999999998</v>
      </c>
      <c r="O168" s="99">
        <v>-0.2129731</v>
      </c>
      <c r="P168" s="99">
        <v>0.23757455</v>
      </c>
      <c r="Q168" s="99">
        <v>-0.2129731</v>
      </c>
      <c r="R168" s="99">
        <v>0.23757455</v>
      </c>
      <c r="S168" s="96"/>
    </row>
    <row r="169" spans="1:19" ht="16">
      <c r="A169" s="88">
        <v>30</v>
      </c>
      <c r="B169" s="85">
        <v>0</v>
      </c>
      <c r="C169" s="85">
        <v>0.571428571</v>
      </c>
      <c r="D169" s="85">
        <v>-0.153</v>
      </c>
      <c r="E169" s="85">
        <v>-1.1428571430000001</v>
      </c>
      <c r="F169" s="84"/>
      <c r="G169" s="85">
        <f t="shared" ref="G169:H169" si="152">B169-D169</f>
        <v>0.153</v>
      </c>
      <c r="H169" s="85">
        <f t="shared" si="152"/>
        <v>1.7142857140000001</v>
      </c>
      <c r="I169" s="84"/>
      <c r="J169" s="84"/>
      <c r="K169" s="89"/>
      <c r="L169" s="89"/>
      <c r="M169" s="84"/>
      <c r="N169" s="87"/>
      <c r="O169" s="84"/>
      <c r="P169" s="84"/>
      <c r="Q169" s="84"/>
      <c r="R169" s="84"/>
      <c r="S169" s="84"/>
    </row>
    <row r="170" spans="1:19" ht="16">
      <c r="A170" s="88">
        <v>31</v>
      </c>
      <c r="B170" s="85">
        <v>0</v>
      </c>
      <c r="C170" s="85">
        <v>0</v>
      </c>
      <c r="D170" s="85">
        <v>-0.129</v>
      </c>
      <c r="E170" s="85">
        <v>1.1428571430000001</v>
      </c>
      <c r="F170" s="84"/>
      <c r="G170" s="85">
        <f t="shared" ref="G170:H170" si="153">B170-D170</f>
        <v>0.129</v>
      </c>
      <c r="H170" s="85">
        <f t="shared" si="153"/>
        <v>-1.1428571430000001</v>
      </c>
      <c r="I170" s="84"/>
      <c r="J170" s="84"/>
      <c r="K170" s="89"/>
      <c r="L170" s="89"/>
      <c r="M170" s="84"/>
      <c r="N170" s="87"/>
      <c r="O170" s="84"/>
      <c r="P170" s="84"/>
      <c r="Q170" s="84"/>
      <c r="R170" s="84"/>
      <c r="S170" s="84"/>
    </row>
    <row r="171" spans="1:19" ht="16">
      <c r="A171" s="88">
        <v>32</v>
      </c>
      <c r="B171" s="85">
        <v>0</v>
      </c>
      <c r="C171" s="85">
        <v>-2.5714285710000002</v>
      </c>
      <c r="D171" s="85">
        <v>0.127</v>
      </c>
      <c r="E171" s="85">
        <v>-0.71428571399999996</v>
      </c>
      <c r="F171" s="84"/>
      <c r="G171" s="85">
        <f t="shared" ref="G171:H171" si="154">B171-D171</f>
        <v>-0.127</v>
      </c>
      <c r="H171" s="85">
        <f t="shared" si="154"/>
        <v>-1.8571428570000004</v>
      </c>
      <c r="I171" s="84"/>
      <c r="J171" s="84"/>
      <c r="K171" s="84"/>
      <c r="L171" s="84"/>
      <c r="M171" s="84"/>
      <c r="N171" s="87"/>
      <c r="O171" s="84"/>
      <c r="P171" s="84"/>
      <c r="Q171" s="84"/>
      <c r="R171" s="84"/>
      <c r="S171" s="84"/>
    </row>
    <row r="172" spans="1:19" ht="16">
      <c r="A172" s="90">
        <v>33</v>
      </c>
      <c r="B172" s="85">
        <v>0.34499999999999997</v>
      </c>
      <c r="C172" s="85">
        <v>-1.571428571</v>
      </c>
      <c r="D172" s="85">
        <v>-0.01</v>
      </c>
      <c r="E172" s="85">
        <v>-0.28571428599999998</v>
      </c>
      <c r="F172" s="84"/>
      <c r="G172" s="85">
        <f t="shared" ref="G172:H172" si="155">B172-D172</f>
        <v>0.35499999999999998</v>
      </c>
      <c r="H172" s="85">
        <f t="shared" si="155"/>
        <v>-1.2857142850000001</v>
      </c>
      <c r="I172" s="84"/>
      <c r="J172" s="84"/>
      <c r="K172" s="89"/>
      <c r="L172" s="84"/>
      <c r="M172" s="84"/>
      <c r="N172" s="87"/>
      <c r="O172" s="84"/>
      <c r="P172" s="84"/>
      <c r="Q172" s="84"/>
      <c r="R172" s="84"/>
      <c r="S172" s="84"/>
    </row>
    <row r="173" spans="1:19" ht="16">
      <c r="A173" s="90">
        <v>34</v>
      </c>
      <c r="B173" s="85">
        <v>-0.69099999999999995</v>
      </c>
      <c r="C173" s="85">
        <v>1.2857142859999999</v>
      </c>
      <c r="D173" s="85">
        <v>0.29599999999999999</v>
      </c>
      <c r="E173" s="85">
        <v>0.33333333300000001</v>
      </c>
      <c r="F173" s="84"/>
      <c r="G173" s="85">
        <f t="shared" ref="G173:H173" si="156">B173-D173</f>
        <v>-0.98699999999999988</v>
      </c>
      <c r="H173" s="85">
        <f t="shared" si="156"/>
        <v>0.95238095299999992</v>
      </c>
      <c r="I173" s="84"/>
      <c r="J173" s="84"/>
      <c r="K173" s="84"/>
      <c r="L173" s="89"/>
      <c r="M173" s="89"/>
      <c r="N173" s="87"/>
      <c r="O173" s="89"/>
      <c r="P173" s="89"/>
      <c r="Q173" s="84"/>
      <c r="R173" s="84"/>
      <c r="S173" s="84"/>
    </row>
    <row r="174" spans="1:19" ht="15">
      <c r="A174" s="83"/>
      <c r="B174" s="83"/>
      <c r="C174" s="84"/>
      <c r="D174" s="83"/>
      <c r="E174" s="84"/>
      <c r="F174" s="84"/>
      <c r="G174" s="85"/>
      <c r="H174" s="85"/>
      <c r="I174" s="84"/>
      <c r="J174" s="86"/>
      <c r="K174" s="86"/>
      <c r="L174" s="84"/>
      <c r="M174" s="84"/>
      <c r="N174" s="87"/>
      <c r="O174" s="84"/>
      <c r="P174" s="84"/>
      <c r="Q174" s="84"/>
      <c r="R174" s="84"/>
      <c r="S174" s="114"/>
    </row>
    <row r="175" spans="1:19" ht="15">
      <c r="A175" s="108"/>
      <c r="B175" s="108" t="s">
        <v>83</v>
      </c>
      <c r="C175" s="89"/>
      <c r="D175" s="108" t="s">
        <v>389</v>
      </c>
      <c r="E175" s="89"/>
      <c r="F175" s="84"/>
      <c r="G175" s="85"/>
      <c r="H175" s="85"/>
      <c r="I175" s="89"/>
      <c r="J175" s="86" t="s">
        <v>390</v>
      </c>
      <c r="K175" s="86" t="s">
        <v>391</v>
      </c>
      <c r="L175" s="89"/>
      <c r="M175" s="84"/>
      <c r="N175" s="87"/>
      <c r="O175" s="84"/>
      <c r="P175" s="84"/>
      <c r="Q175" s="84"/>
      <c r="R175" s="84"/>
      <c r="S175" s="84"/>
    </row>
    <row r="176" spans="1:19" ht="16">
      <c r="A176" s="88" t="s">
        <v>347</v>
      </c>
      <c r="B176" s="111" t="s">
        <v>348</v>
      </c>
      <c r="C176" s="86" t="s">
        <v>349</v>
      </c>
      <c r="D176" s="111" t="s">
        <v>348</v>
      </c>
      <c r="E176" s="86" t="s">
        <v>349</v>
      </c>
      <c r="F176" s="84"/>
      <c r="G176" s="86" t="s">
        <v>348</v>
      </c>
      <c r="H176" s="86" t="s">
        <v>349</v>
      </c>
      <c r="I176" s="97"/>
      <c r="J176" s="86" t="s">
        <v>352</v>
      </c>
      <c r="K176" s="84"/>
      <c r="L176" s="84"/>
      <c r="M176" s="84"/>
      <c r="N176" s="87"/>
      <c r="O176" s="86"/>
      <c r="P176" s="86"/>
      <c r="Q176" s="84"/>
      <c r="R176" s="84"/>
      <c r="S176" s="84"/>
    </row>
    <row r="177" spans="1:19" ht="16">
      <c r="A177" s="90">
        <v>9</v>
      </c>
      <c r="B177" s="112">
        <v>0</v>
      </c>
      <c r="C177" s="85">
        <v>-0.71428571399999996</v>
      </c>
      <c r="D177" s="112">
        <v>0</v>
      </c>
      <c r="E177" s="85">
        <v>4.7142857139999998</v>
      </c>
      <c r="F177" s="84"/>
      <c r="G177" s="112">
        <f t="shared" ref="G177:H177" si="157">B177-D177</f>
        <v>0</v>
      </c>
      <c r="H177" s="85">
        <f t="shared" si="157"/>
        <v>-5.4285714279999997</v>
      </c>
      <c r="I177" s="97"/>
      <c r="J177" s="84"/>
      <c r="K177" s="89"/>
      <c r="L177" s="89"/>
      <c r="M177" s="84"/>
      <c r="N177" s="87"/>
      <c r="O177" s="84"/>
      <c r="P177" s="84"/>
      <c r="Q177" s="84"/>
      <c r="R177" s="84"/>
      <c r="S177" s="84"/>
    </row>
    <row r="178" spans="1:19" ht="16">
      <c r="A178" s="90">
        <v>10</v>
      </c>
      <c r="B178" s="112">
        <v>0</v>
      </c>
      <c r="C178" s="85">
        <v>0.14285714299999999</v>
      </c>
      <c r="D178" s="112">
        <v>0</v>
      </c>
      <c r="E178" s="85">
        <v>-4.4285714289999998</v>
      </c>
      <c r="F178" s="84"/>
      <c r="G178" s="112">
        <f t="shared" ref="G178:H178" si="158">B178-D178</f>
        <v>0</v>
      </c>
      <c r="H178" s="85">
        <f t="shared" si="158"/>
        <v>4.5714285719999994</v>
      </c>
      <c r="I178" s="97"/>
      <c r="J178" s="189" t="s">
        <v>353</v>
      </c>
      <c r="K178" s="190"/>
      <c r="L178" s="92"/>
      <c r="M178" s="94"/>
      <c r="N178" s="93"/>
      <c r="O178" s="94"/>
      <c r="P178" s="94"/>
      <c r="Q178" s="94"/>
      <c r="R178" s="94"/>
      <c r="S178" s="94"/>
    </row>
    <row r="179" spans="1:19" ht="16">
      <c r="A179" s="90">
        <v>11</v>
      </c>
      <c r="B179" s="112">
        <v>0</v>
      </c>
      <c r="C179" s="85">
        <v>1.2857142859999999</v>
      </c>
      <c r="D179" s="112">
        <v>0</v>
      </c>
      <c r="E179" s="85">
        <v>-1</v>
      </c>
      <c r="F179" s="84"/>
      <c r="G179" s="112">
        <f t="shared" ref="G179:H179" si="159">B179-D179</f>
        <v>0</v>
      </c>
      <c r="H179" s="85">
        <f t="shared" si="159"/>
        <v>2.2857142860000002</v>
      </c>
      <c r="I179" s="97"/>
      <c r="J179" s="95" t="s">
        <v>354</v>
      </c>
      <c r="K179" s="96">
        <v>0.2254881</v>
      </c>
      <c r="L179" s="92"/>
      <c r="M179" s="94"/>
      <c r="N179" s="93"/>
      <c r="O179" s="94"/>
      <c r="P179" s="94"/>
      <c r="Q179" s="94"/>
      <c r="R179" s="94"/>
      <c r="S179" s="94"/>
    </row>
    <row r="180" spans="1:19" ht="16">
      <c r="A180" s="90">
        <v>12</v>
      </c>
      <c r="B180" s="112">
        <v>0</v>
      </c>
      <c r="C180" s="85">
        <v>9.1428571430000005</v>
      </c>
      <c r="D180" s="112">
        <v>0</v>
      </c>
      <c r="E180" s="85">
        <v>10.14285714</v>
      </c>
      <c r="F180" s="84"/>
      <c r="G180" s="112">
        <f t="shared" ref="G180:H180" si="160">B180-D180</f>
        <v>0</v>
      </c>
      <c r="H180" s="85">
        <f t="shared" si="160"/>
        <v>-0.99999999699999975</v>
      </c>
      <c r="I180" s="97"/>
      <c r="J180" s="95" t="s">
        <v>355</v>
      </c>
      <c r="K180" s="96">
        <v>5.0844880000000002E-2</v>
      </c>
      <c r="L180" s="92"/>
      <c r="M180" s="94"/>
      <c r="N180" s="93"/>
      <c r="O180" s="94"/>
      <c r="P180" s="94"/>
      <c r="Q180" s="94"/>
      <c r="R180" s="94"/>
      <c r="S180" s="94"/>
    </row>
    <row r="181" spans="1:19" ht="16">
      <c r="A181" s="90">
        <v>13</v>
      </c>
      <c r="B181" s="112">
        <v>1.262</v>
      </c>
      <c r="C181" s="85">
        <v>2.4285714289999998</v>
      </c>
      <c r="D181" s="112">
        <v>0.14199999999999999</v>
      </c>
      <c r="E181" s="85">
        <v>13</v>
      </c>
      <c r="F181" s="84"/>
      <c r="G181" s="112">
        <f t="shared" ref="G181:H181" si="161">B181-D181</f>
        <v>1.1200000000000001</v>
      </c>
      <c r="H181" s="85">
        <f t="shared" si="161"/>
        <v>-10.571428571</v>
      </c>
      <c r="I181" s="97"/>
      <c r="J181" s="95" t="s">
        <v>356</v>
      </c>
      <c r="K181" s="96">
        <v>1.129675E-2</v>
      </c>
      <c r="L181" s="92"/>
      <c r="M181" s="94"/>
      <c r="N181" s="93"/>
      <c r="O181" s="94"/>
      <c r="P181" s="94"/>
      <c r="Q181" s="94"/>
      <c r="R181" s="94"/>
      <c r="S181" s="94"/>
    </row>
    <row r="182" spans="1:19" ht="16">
      <c r="A182" s="90">
        <v>14</v>
      </c>
      <c r="B182" s="112">
        <v>1.0840000000000001</v>
      </c>
      <c r="C182" s="85">
        <v>1.2857142859999999</v>
      </c>
      <c r="D182" s="112">
        <v>0</v>
      </c>
      <c r="E182" s="85">
        <v>-3.1428571430000001</v>
      </c>
      <c r="F182" s="84"/>
      <c r="G182" s="112">
        <f t="shared" ref="G182:H182" si="162">B182-D182</f>
        <v>1.0840000000000001</v>
      </c>
      <c r="H182" s="85">
        <f t="shared" si="162"/>
        <v>4.4285714289999998</v>
      </c>
      <c r="I182" s="97"/>
      <c r="J182" s="95" t="s">
        <v>357</v>
      </c>
      <c r="K182" s="96">
        <v>5.9827345599999999</v>
      </c>
      <c r="L182" s="92"/>
      <c r="M182" s="94"/>
      <c r="N182" s="93"/>
      <c r="O182" s="94"/>
      <c r="P182" s="94"/>
      <c r="Q182" s="94"/>
      <c r="R182" s="94"/>
      <c r="S182" s="94"/>
    </row>
    <row r="183" spans="1:19" ht="16">
      <c r="A183" s="90">
        <v>15</v>
      </c>
      <c r="B183" s="112">
        <v>2.7069999999999999</v>
      </c>
      <c r="C183" s="85">
        <v>-0.428571429</v>
      </c>
      <c r="D183" s="112">
        <v>0.997</v>
      </c>
      <c r="E183" s="85">
        <v>-2.1428571430000001</v>
      </c>
      <c r="F183" s="84"/>
      <c r="G183" s="112">
        <f t="shared" ref="G183:H183" si="163">B183-D183</f>
        <v>1.71</v>
      </c>
      <c r="H183" s="85">
        <f t="shared" si="163"/>
        <v>1.7142857140000001</v>
      </c>
      <c r="I183" s="97"/>
      <c r="J183" s="98" t="s">
        <v>358</v>
      </c>
      <c r="K183" s="99">
        <v>26</v>
      </c>
      <c r="L183" s="94"/>
      <c r="M183" s="94"/>
      <c r="N183" s="93"/>
      <c r="O183" s="94"/>
      <c r="P183" s="94"/>
      <c r="Q183" s="94"/>
      <c r="R183" s="94"/>
      <c r="S183" s="94"/>
    </row>
    <row r="184" spans="1:19" ht="16">
      <c r="A184" s="90">
        <v>16</v>
      </c>
      <c r="B184" s="112">
        <v>1.081</v>
      </c>
      <c r="C184" s="85">
        <v>1</v>
      </c>
      <c r="D184" s="112">
        <v>0</v>
      </c>
      <c r="E184" s="85">
        <v>-1.1428571430000001</v>
      </c>
      <c r="F184" s="84"/>
      <c r="G184" s="112">
        <f t="shared" ref="G184:H184" si="164">B184-D184</f>
        <v>1.081</v>
      </c>
      <c r="H184" s="85">
        <f t="shared" si="164"/>
        <v>2.1428571430000001</v>
      </c>
      <c r="I184" s="97"/>
      <c r="J184" s="94"/>
      <c r="K184" s="92"/>
      <c r="L184" s="94"/>
      <c r="M184" s="94"/>
      <c r="N184" s="93"/>
      <c r="O184" s="94"/>
      <c r="P184" s="94"/>
      <c r="Q184" s="94"/>
      <c r="R184" s="94"/>
      <c r="S184" s="94"/>
    </row>
    <row r="185" spans="1:19" ht="16">
      <c r="A185" s="90">
        <v>17</v>
      </c>
      <c r="B185" s="112">
        <v>11.012</v>
      </c>
      <c r="C185" s="85">
        <v>-3.8571428569999999</v>
      </c>
      <c r="D185" s="112">
        <v>-0.14299999999999999</v>
      </c>
      <c r="E185" s="85">
        <v>0.428571429</v>
      </c>
      <c r="F185" s="84"/>
      <c r="G185" s="112">
        <f t="shared" ref="G185:H185" si="165">B185-D185</f>
        <v>11.155000000000001</v>
      </c>
      <c r="H185" s="85">
        <f t="shared" si="165"/>
        <v>-4.2857142860000002</v>
      </c>
      <c r="I185" s="97"/>
      <c r="J185" s="95" t="s">
        <v>359</v>
      </c>
      <c r="K185" s="94"/>
      <c r="L185" s="92"/>
      <c r="M185" s="92"/>
      <c r="N185" s="93"/>
      <c r="O185" s="92"/>
      <c r="P185" s="92"/>
      <c r="Q185" s="94"/>
      <c r="R185" s="94"/>
      <c r="S185" s="94"/>
    </row>
    <row r="186" spans="1:19" ht="16">
      <c r="A186" s="90">
        <v>18</v>
      </c>
      <c r="B186" s="112">
        <v>-9.7479999999999993</v>
      </c>
      <c r="C186" s="85">
        <v>0.571428571</v>
      </c>
      <c r="D186" s="112">
        <v>-0.28499999999999998</v>
      </c>
      <c r="E186" s="85">
        <v>-1.8571428569999999</v>
      </c>
      <c r="F186" s="84"/>
      <c r="G186" s="112">
        <f t="shared" ref="G186:H186" si="166">B186-D186</f>
        <v>-9.4629999999999992</v>
      </c>
      <c r="H186" s="85">
        <f t="shared" si="166"/>
        <v>2.4285714279999997</v>
      </c>
      <c r="I186" s="97"/>
      <c r="J186" s="100"/>
      <c r="K186" s="91" t="s">
        <v>360</v>
      </c>
      <c r="L186" s="91" t="s">
        <v>361</v>
      </c>
      <c r="M186" s="91" t="s">
        <v>362</v>
      </c>
      <c r="N186" s="101" t="s">
        <v>363</v>
      </c>
      <c r="O186" s="91" t="s">
        <v>364</v>
      </c>
      <c r="P186" s="92"/>
      <c r="Q186" s="94"/>
      <c r="R186" s="94"/>
      <c r="S186" s="94"/>
    </row>
    <row r="187" spans="1:19" ht="16">
      <c r="A187" s="90">
        <v>19</v>
      </c>
      <c r="B187" s="112">
        <v>0.182</v>
      </c>
      <c r="C187" s="85">
        <v>-2.8571428569999999</v>
      </c>
      <c r="D187" s="112">
        <v>1.7110000000000001</v>
      </c>
      <c r="E187" s="85">
        <v>-1.7142857140000001</v>
      </c>
      <c r="F187" s="84"/>
      <c r="G187" s="112">
        <f t="shared" ref="G187:H187" si="167">B187-D187</f>
        <v>-1.5290000000000001</v>
      </c>
      <c r="H187" s="85">
        <f t="shared" si="167"/>
        <v>-1.1428571429999999</v>
      </c>
      <c r="I187" s="97"/>
      <c r="J187" s="95" t="s">
        <v>365</v>
      </c>
      <c r="K187" s="96">
        <v>1</v>
      </c>
      <c r="L187" s="96">
        <v>46.017260100000001</v>
      </c>
      <c r="M187" s="96">
        <v>46.017260100000001</v>
      </c>
      <c r="N187" s="103">
        <v>1.2856456599999999</v>
      </c>
      <c r="O187" s="128">
        <v>0.26805131999999998</v>
      </c>
      <c r="P187" s="94"/>
      <c r="Q187" s="94"/>
      <c r="R187" s="94"/>
      <c r="S187" s="94"/>
    </row>
    <row r="188" spans="1:19" ht="16">
      <c r="A188" s="90">
        <v>20</v>
      </c>
      <c r="B188" s="112">
        <v>-1.625</v>
      </c>
      <c r="C188" s="85">
        <v>0</v>
      </c>
      <c r="D188" s="112">
        <v>0.71099999999999997</v>
      </c>
      <c r="E188" s="85">
        <v>0</v>
      </c>
      <c r="F188" s="84"/>
      <c r="G188" s="112">
        <f t="shared" ref="G188:H188" si="168">B188-D188</f>
        <v>-2.3359999999999999</v>
      </c>
      <c r="H188" s="85">
        <f t="shared" si="168"/>
        <v>0</v>
      </c>
      <c r="I188" s="97"/>
      <c r="J188" s="95" t="s">
        <v>366</v>
      </c>
      <c r="K188" s="96">
        <v>24</v>
      </c>
      <c r="L188" s="96">
        <v>859.03470800000002</v>
      </c>
      <c r="M188" s="96">
        <v>35.793112800000003</v>
      </c>
      <c r="N188" s="93"/>
      <c r="O188" s="94"/>
      <c r="P188" s="94"/>
      <c r="Q188" s="94"/>
      <c r="R188" s="94"/>
      <c r="S188" s="94"/>
    </row>
    <row r="189" spans="1:19" ht="16">
      <c r="A189" s="90">
        <v>21</v>
      </c>
      <c r="B189" s="112">
        <v>-3.61</v>
      </c>
      <c r="C189" s="85">
        <v>-1.571428571</v>
      </c>
      <c r="D189" s="112">
        <v>0.56999999999999995</v>
      </c>
      <c r="E189" s="85">
        <v>1</v>
      </c>
      <c r="F189" s="84"/>
      <c r="G189" s="112">
        <f t="shared" ref="G189:H189" si="169">B189-D189</f>
        <v>-4.18</v>
      </c>
      <c r="H189" s="85">
        <f t="shared" si="169"/>
        <v>-2.5714285710000002</v>
      </c>
      <c r="I189" s="97"/>
      <c r="J189" s="98" t="s">
        <v>367</v>
      </c>
      <c r="K189" s="99">
        <v>25</v>
      </c>
      <c r="L189" s="99">
        <v>905.05196799999999</v>
      </c>
      <c r="M189" s="104"/>
      <c r="N189" s="105"/>
      <c r="O189" s="104"/>
      <c r="P189" s="94"/>
      <c r="Q189" s="94"/>
      <c r="R189" s="94"/>
      <c r="S189" s="94"/>
    </row>
    <row r="190" spans="1:19" ht="16">
      <c r="A190" s="90">
        <v>22</v>
      </c>
      <c r="B190" s="112">
        <v>-0.90300000000000002</v>
      </c>
      <c r="C190" s="85">
        <v>-3.5714285710000002</v>
      </c>
      <c r="D190" s="112">
        <v>0.14299999999999999</v>
      </c>
      <c r="E190" s="85">
        <v>-0.28571428599999998</v>
      </c>
      <c r="F190" s="84"/>
      <c r="G190" s="112">
        <f t="shared" ref="G190:H190" si="170">B190-D190</f>
        <v>-1.046</v>
      </c>
      <c r="H190" s="85">
        <f t="shared" si="170"/>
        <v>-3.2857142850000001</v>
      </c>
      <c r="I190" s="97"/>
      <c r="J190" s="94"/>
      <c r="K190" s="94"/>
      <c r="L190" s="92"/>
      <c r="M190" s="92"/>
      <c r="N190" s="93"/>
      <c r="O190" s="92"/>
      <c r="P190" s="92"/>
      <c r="Q190" s="92"/>
      <c r="R190" s="92"/>
      <c r="S190" s="92"/>
    </row>
    <row r="191" spans="1:19" ht="16">
      <c r="A191" s="90">
        <v>23</v>
      </c>
      <c r="B191" s="112">
        <v>1E-3</v>
      </c>
      <c r="C191" s="85">
        <v>-0.28571428599999998</v>
      </c>
      <c r="D191" s="112">
        <v>3.2770000000000001</v>
      </c>
      <c r="E191" s="85">
        <v>-0.85714285700000004</v>
      </c>
      <c r="F191" s="84"/>
      <c r="G191" s="112">
        <f t="shared" ref="G191:H191" si="171">B191-D191</f>
        <v>-3.2760000000000002</v>
      </c>
      <c r="H191" s="85">
        <f t="shared" si="171"/>
        <v>0.571428571</v>
      </c>
      <c r="I191" s="84"/>
      <c r="J191" s="100"/>
      <c r="K191" s="91" t="s">
        <v>368</v>
      </c>
      <c r="L191" s="91" t="s">
        <v>357</v>
      </c>
      <c r="M191" s="91" t="s">
        <v>369</v>
      </c>
      <c r="N191" s="101" t="s">
        <v>370</v>
      </c>
      <c r="O191" s="91" t="s">
        <v>371</v>
      </c>
      <c r="P191" s="91" t="s">
        <v>372</v>
      </c>
      <c r="Q191" s="91" t="s">
        <v>373</v>
      </c>
      <c r="R191" s="91" t="s">
        <v>374</v>
      </c>
      <c r="S191" s="106"/>
    </row>
    <row r="192" spans="1:19" ht="16">
      <c r="A192" s="90">
        <v>24</v>
      </c>
      <c r="B192" s="112">
        <v>-0.90300000000000002</v>
      </c>
      <c r="C192" s="85">
        <v>-2</v>
      </c>
      <c r="D192" s="112">
        <v>-1.9950000000000001</v>
      </c>
      <c r="E192" s="85">
        <v>0.85714285700000004</v>
      </c>
      <c r="F192" s="84"/>
      <c r="G192" s="112">
        <f t="shared" ref="G192:H192" si="172">B192-D192</f>
        <v>1.0920000000000001</v>
      </c>
      <c r="H192" s="85">
        <f t="shared" si="172"/>
        <v>-2.8571428569999999</v>
      </c>
      <c r="I192" s="97"/>
      <c r="J192" s="95" t="s">
        <v>375</v>
      </c>
      <c r="K192" s="96">
        <v>-2.5414408000000002</v>
      </c>
      <c r="L192" s="96">
        <v>1.18761425</v>
      </c>
      <c r="M192" s="96">
        <v>-2.1399547999999999</v>
      </c>
      <c r="N192" s="103">
        <v>4.2729740000000002E-2</v>
      </c>
      <c r="O192" s="96">
        <v>-4.9925562000000001</v>
      </c>
      <c r="P192" s="96">
        <v>-9.0325500000000003E-2</v>
      </c>
      <c r="Q192" s="96">
        <v>-4.9925562000000001</v>
      </c>
      <c r="R192" s="96">
        <v>-9.0325500000000003E-2</v>
      </c>
      <c r="S192" s="96"/>
    </row>
    <row r="193" spans="1:19" ht="16">
      <c r="A193" s="90">
        <v>25</v>
      </c>
      <c r="B193" s="112">
        <v>-0.36</v>
      </c>
      <c r="C193" s="85">
        <v>-1.8571428569999999</v>
      </c>
      <c r="D193" s="112">
        <v>7.2679999999999998</v>
      </c>
      <c r="E193" s="85">
        <v>-1</v>
      </c>
      <c r="F193" s="84"/>
      <c r="G193" s="112">
        <f t="shared" ref="G193:H193" si="173">B193-D193</f>
        <v>-7.6280000000000001</v>
      </c>
      <c r="H193" s="85">
        <f t="shared" si="173"/>
        <v>-0.85714285699999992</v>
      </c>
      <c r="I193" s="84"/>
      <c r="J193" s="98" t="s">
        <v>376</v>
      </c>
      <c r="K193" s="99">
        <v>-0.42213990000000001</v>
      </c>
      <c r="L193" s="99">
        <v>0.37230229999999997</v>
      </c>
      <c r="M193" s="99">
        <v>-1.1338632</v>
      </c>
      <c r="N193" s="107">
        <v>0.26805131999999998</v>
      </c>
      <c r="O193" s="99">
        <v>-1.1905341</v>
      </c>
      <c r="P193" s="99">
        <v>0.34625432</v>
      </c>
      <c r="Q193" s="99">
        <v>-1.1905341</v>
      </c>
      <c r="R193" s="99">
        <v>0.34625432</v>
      </c>
      <c r="S193" s="96"/>
    </row>
    <row r="194" spans="1:19" ht="16">
      <c r="A194" s="90">
        <v>26</v>
      </c>
      <c r="B194" s="112">
        <v>0.18</v>
      </c>
      <c r="C194" s="85">
        <v>-1</v>
      </c>
      <c r="D194" s="112">
        <v>6.6970000000000001</v>
      </c>
      <c r="E194" s="85">
        <v>0.571428571</v>
      </c>
      <c r="F194" s="84"/>
      <c r="G194" s="112">
        <f t="shared" ref="G194:H194" si="174">B194-D194</f>
        <v>-6.5170000000000003</v>
      </c>
      <c r="H194" s="85">
        <f t="shared" si="174"/>
        <v>-1.571428571</v>
      </c>
      <c r="I194" s="84"/>
      <c r="J194" s="84"/>
      <c r="K194" s="84"/>
      <c r="L194" s="84"/>
      <c r="M194" s="84"/>
      <c r="N194" s="87"/>
      <c r="O194" s="84"/>
      <c r="P194" s="84"/>
      <c r="Q194" s="84"/>
      <c r="R194" s="84"/>
      <c r="S194" s="84"/>
    </row>
    <row r="195" spans="1:19" ht="16">
      <c r="A195" s="90">
        <v>27</v>
      </c>
      <c r="B195" s="112">
        <v>-0.36</v>
      </c>
      <c r="C195" s="85">
        <v>3.5714285710000002</v>
      </c>
      <c r="D195" s="112">
        <v>6.8390000000000004</v>
      </c>
      <c r="E195" s="85">
        <v>0.571428571</v>
      </c>
      <c r="F195" s="84"/>
      <c r="G195" s="112">
        <f t="shared" ref="G195:H195" si="175">B195-D195</f>
        <v>-7.1990000000000007</v>
      </c>
      <c r="H195" s="85">
        <f t="shared" si="175"/>
        <v>3</v>
      </c>
      <c r="I195" s="84"/>
      <c r="J195" s="84"/>
      <c r="K195" s="84"/>
      <c r="L195" s="84"/>
      <c r="M195" s="84"/>
      <c r="N195" s="87"/>
      <c r="O195" s="84"/>
      <c r="P195" s="84"/>
      <c r="Q195" s="84"/>
      <c r="R195" s="84"/>
      <c r="S195" s="84"/>
    </row>
    <row r="196" spans="1:19" ht="16">
      <c r="A196" s="90">
        <v>28</v>
      </c>
      <c r="B196" s="112">
        <v>0</v>
      </c>
      <c r="C196" s="85">
        <v>0</v>
      </c>
      <c r="D196" s="112">
        <v>7.266</v>
      </c>
      <c r="E196" s="85">
        <v>-0.14285714299999999</v>
      </c>
      <c r="F196" s="84"/>
      <c r="G196" s="112">
        <f t="shared" ref="G196:H196" si="176">B196-D196</f>
        <v>-7.266</v>
      </c>
      <c r="H196" s="85">
        <f t="shared" si="176"/>
        <v>0.14285714299999999</v>
      </c>
      <c r="I196" s="84"/>
      <c r="J196" s="84"/>
      <c r="K196" s="84"/>
      <c r="L196" s="84"/>
      <c r="M196" s="84"/>
      <c r="N196" s="87"/>
      <c r="O196" s="84"/>
      <c r="P196" s="84"/>
      <c r="Q196" s="84"/>
      <c r="R196" s="84"/>
      <c r="S196" s="84"/>
    </row>
    <row r="197" spans="1:19" ht="16">
      <c r="A197" s="90">
        <v>29</v>
      </c>
      <c r="B197" s="112">
        <v>0</v>
      </c>
      <c r="C197" s="85">
        <v>-2.2857142860000002</v>
      </c>
      <c r="D197" s="112">
        <v>0.28599999999999998</v>
      </c>
      <c r="E197" s="85">
        <v>-0.71428571399999996</v>
      </c>
      <c r="F197" s="84"/>
      <c r="G197" s="112">
        <f t="shared" ref="G197:H197" si="177">B197-D197</f>
        <v>-0.28599999999999998</v>
      </c>
      <c r="H197" s="85">
        <f t="shared" si="177"/>
        <v>-1.5714285720000003</v>
      </c>
      <c r="I197" s="84"/>
      <c r="J197" s="84"/>
      <c r="K197" s="84"/>
      <c r="L197" s="84"/>
      <c r="M197" s="84"/>
      <c r="N197" s="87"/>
      <c r="O197" s="84"/>
      <c r="P197" s="84"/>
      <c r="Q197" s="84"/>
      <c r="R197" s="84"/>
      <c r="S197" s="84"/>
    </row>
    <row r="198" spans="1:19" ht="16">
      <c r="A198" s="88">
        <v>30</v>
      </c>
      <c r="B198" s="112">
        <v>0.18</v>
      </c>
      <c r="C198" s="85">
        <v>1.1428571430000001</v>
      </c>
      <c r="D198" s="112">
        <v>9.1180000000000003</v>
      </c>
      <c r="E198" s="85">
        <v>-0.428571429</v>
      </c>
      <c r="F198" s="84"/>
      <c r="G198" s="112">
        <f t="shared" ref="G198:H198" si="178">B198-D198</f>
        <v>-8.9380000000000006</v>
      </c>
      <c r="H198" s="85">
        <f t="shared" si="178"/>
        <v>1.5714285720000001</v>
      </c>
      <c r="I198" s="84"/>
      <c r="J198" s="84"/>
      <c r="K198" s="84"/>
      <c r="L198" s="84"/>
      <c r="M198" s="84"/>
      <c r="N198" s="87"/>
      <c r="O198" s="84"/>
      <c r="P198" s="84"/>
      <c r="Q198" s="84"/>
      <c r="R198" s="84"/>
      <c r="S198" s="84"/>
    </row>
    <row r="199" spans="1:19" ht="16">
      <c r="A199" s="88">
        <v>31</v>
      </c>
      <c r="B199" s="112">
        <v>-0.18</v>
      </c>
      <c r="C199" s="85">
        <v>-0.71428571399999996</v>
      </c>
      <c r="D199" s="112">
        <v>1.2829999999999999</v>
      </c>
      <c r="E199" s="85">
        <v>-0.14285714299999999</v>
      </c>
      <c r="F199" s="84"/>
      <c r="G199" s="112">
        <f t="shared" ref="G199:H199" si="179">B199-D199</f>
        <v>-1.4629999999999999</v>
      </c>
      <c r="H199" s="85">
        <f t="shared" si="179"/>
        <v>-0.571428571</v>
      </c>
      <c r="I199" s="84"/>
      <c r="J199" s="84"/>
      <c r="K199" s="84"/>
      <c r="L199" s="84"/>
      <c r="M199" s="84"/>
      <c r="N199" s="87"/>
      <c r="O199" s="84"/>
      <c r="P199" s="84"/>
      <c r="Q199" s="84"/>
      <c r="R199" s="84"/>
      <c r="S199" s="84"/>
    </row>
    <row r="200" spans="1:19" ht="16">
      <c r="A200" s="88">
        <v>32</v>
      </c>
      <c r="B200" s="85">
        <v>0.36099999999999999</v>
      </c>
      <c r="C200" s="85">
        <v>-0.85714285700000004</v>
      </c>
      <c r="D200" s="85">
        <v>1.994</v>
      </c>
      <c r="E200" s="85">
        <v>-1.1428571430000001</v>
      </c>
      <c r="F200" s="84"/>
      <c r="G200" s="85">
        <f t="shared" ref="G200:H200" si="180">B200-D200</f>
        <v>-1.633</v>
      </c>
      <c r="H200" s="85">
        <f t="shared" si="180"/>
        <v>0.28571428600000004</v>
      </c>
      <c r="I200" s="84"/>
      <c r="J200" s="84"/>
      <c r="K200" s="84"/>
      <c r="L200" s="84"/>
      <c r="M200" s="84"/>
      <c r="N200" s="87"/>
      <c r="O200" s="84"/>
      <c r="P200" s="84"/>
      <c r="Q200" s="84"/>
      <c r="R200" s="84"/>
      <c r="S200" s="84"/>
    </row>
    <row r="201" spans="1:19" ht="16">
      <c r="A201" s="90">
        <v>33</v>
      </c>
      <c r="B201" s="85">
        <v>0</v>
      </c>
      <c r="C201" s="85">
        <v>-0.428571429</v>
      </c>
      <c r="D201" s="85">
        <v>-6.2690000000000001</v>
      </c>
      <c r="E201" s="85">
        <v>-0.28571428599999998</v>
      </c>
      <c r="F201" s="84"/>
      <c r="G201" s="85">
        <f t="shared" ref="G201:H201" si="181">B201-D201</f>
        <v>6.2690000000000001</v>
      </c>
      <c r="H201" s="85">
        <f t="shared" si="181"/>
        <v>-0.14285714300000002</v>
      </c>
      <c r="I201" s="84"/>
      <c r="J201" s="84"/>
      <c r="K201" s="84"/>
      <c r="L201" s="84"/>
      <c r="M201" s="84"/>
      <c r="N201" s="87"/>
      <c r="O201" s="84"/>
      <c r="P201" s="84"/>
      <c r="Q201" s="84"/>
      <c r="R201" s="84"/>
      <c r="S201" s="84"/>
    </row>
    <row r="202" spans="1:19" ht="16">
      <c r="A202" s="90">
        <v>34</v>
      </c>
      <c r="B202" s="85">
        <v>-0.18099999999999999</v>
      </c>
      <c r="C202" s="85">
        <v>0.11904761899999999</v>
      </c>
      <c r="D202" s="85">
        <v>21.23</v>
      </c>
      <c r="E202" s="85">
        <v>0.23809523799999999</v>
      </c>
      <c r="F202" s="84"/>
      <c r="G202" s="85">
        <f t="shared" ref="G202:H202" si="182">B202-D202</f>
        <v>-21.411000000000001</v>
      </c>
      <c r="H202" s="85">
        <f t="shared" si="182"/>
        <v>-0.11904761899999999</v>
      </c>
      <c r="I202" s="84"/>
      <c r="J202" s="84"/>
      <c r="K202" s="84"/>
      <c r="L202" s="84"/>
      <c r="M202" s="84"/>
      <c r="N202" s="87"/>
      <c r="O202" s="84"/>
      <c r="P202" s="84"/>
      <c r="Q202" s="84"/>
      <c r="R202" s="84"/>
      <c r="S202" s="84"/>
    </row>
    <row r="204" spans="1:19" ht="15">
      <c r="A204" s="129"/>
      <c r="B204" s="129" t="s">
        <v>392</v>
      </c>
      <c r="C204" s="130"/>
      <c r="D204" s="111" t="s">
        <v>393</v>
      </c>
      <c r="E204" s="110"/>
      <c r="F204" s="84"/>
      <c r="G204" s="85"/>
      <c r="H204" s="85"/>
      <c r="I204" s="84"/>
      <c r="J204" s="86" t="s">
        <v>394</v>
      </c>
      <c r="K204" s="86" t="s">
        <v>395</v>
      </c>
      <c r="L204" s="84"/>
      <c r="M204" s="84"/>
      <c r="N204" s="87"/>
      <c r="O204" s="84"/>
      <c r="P204" s="84"/>
      <c r="Q204" s="84"/>
      <c r="R204" s="84"/>
      <c r="S204" s="84"/>
    </row>
    <row r="205" spans="1:19" ht="16">
      <c r="A205" s="88" t="s">
        <v>347</v>
      </c>
      <c r="B205" s="86" t="s">
        <v>348</v>
      </c>
      <c r="C205" s="86" t="s">
        <v>349</v>
      </c>
      <c r="D205" s="111" t="s">
        <v>348</v>
      </c>
      <c r="E205" s="111" t="s">
        <v>349</v>
      </c>
      <c r="F205" s="84"/>
      <c r="G205" s="86" t="s">
        <v>348</v>
      </c>
      <c r="H205" s="86" t="s">
        <v>349</v>
      </c>
      <c r="I205" s="84"/>
      <c r="J205" s="86" t="s">
        <v>352</v>
      </c>
      <c r="K205" s="84"/>
      <c r="L205" s="84"/>
      <c r="M205" s="84"/>
      <c r="N205" s="87"/>
      <c r="O205" s="84"/>
      <c r="P205" s="84"/>
      <c r="Q205" s="84"/>
      <c r="R205" s="84"/>
      <c r="S205" s="84"/>
    </row>
    <row r="206" spans="1:19" ht="16">
      <c r="A206" s="90">
        <v>9</v>
      </c>
      <c r="B206" s="85">
        <v>0</v>
      </c>
      <c r="C206" s="85">
        <v>5.5714285710000002</v>
      </c>
      <c r="D206" s="112">
        <v>0</v>
      </c>
      <c r="E206" s="112">
        <v>6.5714285710000002</v>
      </c>
      <c r="F206" s="84"/>
      <c r="G206" s="112">
        <f t="shared" ref="G206:H206" si="183">B206-D206</f>
        <v>0</v>
      </c>
      <c r="H206" s="112">
        <f t="shared" si="183"/>
        <v>-1</v>
      </c>
      <c r="I206" s="84"/>
      <c r="J206" s="84"/>
      <c r="K206" s="84"/>
      <c r="L206" s="84"/>
      <c r="M206" s="84"/>
      <c r="N206" s="87"/>
      <c r="O206" s="84"/>
      <c r="P206" s="84"/>
      <c r="Q206" s="84"/>
      <c r="R206" s="84"/>
      <c r="S206" s="84"/>
    </row>
    <row r="207" spans="1:19" ht="16">
      <c r="A207" s="90">
        <v>10</v>
      </c>
      <c r="B207" s="85">
        <v>0</v>
      </c>
      <c r="C207" s="85">
        <v>-4.7142857139999998</v>
      </c>
      <c r="D207" s="85">
        <v>0</v>
      </c>
      <c r="E207" s="85">
        <v>-4.4285714289999998</v>
      </c>
      <c r="F207" s="84"/>
      <c r="G207" s="85">
        <f t="shared" ref="G207:H207" si="184">B207-D207</f>
        <v>0</v>
      </c>
      <c r="H207" s="85">
        <f t="shared" si="184"/>
        <v>-0.28571428500000007</v>
      </c>
      <c r="I207" s="84"/>
    </row>
    <row r="208" spans="1:19" ht="16">
      <c r="A208" s="90">
        <v>11</v>
      </c>
      <c r="B208" s="85">
        <v>0</v>
      </c>
      <c r="C208" s="85">
        <v>-0.428571429</v>
      </c>
      <c r="D208" s="85">
        <v>0</v>
      </c>
      <c r="E208" s="85">
        <v>-1.571428571</v>
      </c>
      <c r="F208" s="84"/>
      <c r="G208" s="85">
        <f t="shared" ref="G208:H208" si="185">B208-D208</f>
        <v>0</v>
      </c>
      <c r="H208" s="85">
        <f t="shared" si="185"/>
        <v>1.142857142</v>
      </c>
      <c r="I208" s="84"/>
    </row>
    <row r="209" spans="1:19" ht="16">
      <c r="A209" s="90">
        <v>12</v>
      </c>
      <c r="B209" s="85">
        <v>0</v>
      </c>
      <c r="C209" s="85">
        <v>10</v>
      </c>
      <c r="D209" s="85">
        <v>0</v>
      </c>
      <c r="E209" s="85">
        <v>9.5714285710000002</v>
      </c>
      <c r="F209" s="84"/>
      <c r="G209" s="85">
        <f t="shared" ref="G209:H209" si="186">B209-D209</f>
        <v>0</v>
      </c>
      <c r="H209" s="85">
        <f t="shared" si="186"/>
        <v>0.42857142899999978</v>
      </c>
      <c r="I209" s="84"/>
    </row>
    <row r="210" spans="1:19" ht="16">
      <c r="A210" s="90">
        <v>13</v>
      </c>
      <c r="B210" s="85">
        <v>1.498</v>
      </c>
      <c r="C210" s="85">
        <v>12.42857143</v>
      </c>
      <c r="D210" s="85">
        <v>0</v>
      </c>
      <c r="E210" s="85">
        <v>14.71428571</v>
      </c>
      <c r="F210" s="84"/>
      <c r="G210" s="85">
        <f t="shared" ref="G210:H210" si="187">B210-D210</f>
        <v>1.498</v>
      </c>
      <c r="H210" s="85">
        <f t="shared" si="187"/>
        <v>-2.2857142800000005</v>
      </c>
      <c r="I210" s="84"/>
    </row>
    <row r="211" spans="1:19" ht="16">
      <c r="A211" s="90">
        <v>14</v>
      </c>
      <c r="B211" s="85">
        <v>3.3730000000000002</v>
      </c>
      <c r="C211" s="85">
        <v>-1.571428571</v>
      </c>
      <c r="D211" s="85">
        <v>1.194</v>
      </c>
      <c r="E211" s="85">
        <v>-1.7142857140000001</v>
      </c>
      <c r="F211" s="84"/>
      <c r="G211" s="85">
        <f t="shared" ref="G211:H211" si="188">B211-D211</f>
        <v>2.1790000000000003</v>
      </c>
      <c r="H211" s="85">
        <f t="shared" si="188"/>
        <v>0.14285714300000008</v>
      </c>
      <c r="I211" s="84"/>
      <c r="J211" s="189" t="s">
        <v>353</v>
      </c>
      <c r="K211" s="190"/>
      <c r="L211" s="94"/>
      <c r="M211" s="94"/>
      <c r="N211" s="93"/>
      <c r="O211" s="94"/>
      <c r="P211" s="94"/>
      <c r="Q211" s="94"/>
      <c r="R211" s="94"/>
      <c r="S211" s="94"/>
    </row>
    <row r="212" spans="1:19" ht="16">
      <c r="A212" s="90">
        <v>15</v>
      </c>
      <c r="B212" s="85">
        <v>10.488</v>
      </c>
      <c r="C212" s="85">
        <v>-0.71428571399999996</v>
      </c>
      <c r="D212" s="85">
        <v>0</v>
      </c>
      <c r="E212" s="85">
        <v>-0.71428571399999996</v>
      </c>
      <c r="F212" s="84"/>
      <c r="G212" s="85">
        <f t="shared" ref="G212:H212" si="189">B212-D212</f>
        <v>10.488</v>
      </c>
      <c r="H212" s="85">
        <f t="shared" si="189"/>
        <v>0</v>
      </c>
      <c r="I212" s="84"/>
      <c r="J212" s="95" t="s">
        <v>354</v>
      </c>
      <c r="K212" s="96">
        <v>0.21072199999999999</v>
      </c>
      <c r="L212" s="94"/>
      <c r="M212" s="94"/>
      <c r="N212" s="93"/>
      <c r="O212" s="94"/>
      <c r="P212" s="94"/>
      <c r="Q212" s="94"/>
      <c r="R212" s="94"/>
      <c r="S212" s="94"/>
    </row>
    <row r="213" spans="1:19" ht="16">
      <c r="A213" s="90">
        <v>16</v>
      </c>
      <c r="B213" s="85">
        <v>15.734</v>
      </c>
      <c r="C213" s="85">
        <v>-0.28571428599999998</v>
      </c>
      <c r="D213" s="85">
        <v>-0.39800000000000002</v>
      </c>
      <c r="E213" s="85">
        <v>-1.571428571</v>
      </c>
      <c r="F213" s="84"/>
      <c r="G213" s="85">
        <f t="shared" ref="G213:H213" si="190">B213-D213</f>
        <v>16.132000000000001</v>
      </c>
      <c r="H213" s="85">
        <f t="shared" si="190"/>
        <v>1.2857142850000001</v>
      </c>
      <c r="I213" s="84"/>
      <c r="J213" s="95" t="s">
        <v>355</v>
      </c>
      <c r="K213" s="96">
        <v>4.440376E-2</v>
      </c>
      <c r="L213" s="92"/>
      <c r="M213" s="94"/>
      <c r="N213" s="93"/>
      <c r="O213" s="94"/>
      <c r="P213" s="94"/>
      <c r="Q213" s="94"/>
      <c r="R213" s="94"/>
      <c r="S213" s="94"/>
    </row>
    <row r="214" spans="1:19" ht="16">
      <c r="A214" s="90">
        <v>17</v>
      </c>
      <c r="B214" s="85">
        <v>13.112</v>
      </c>
      <c r="C214" s="85">
        <v>1.1428571430000001</v>
      </c>
      <c r="D214" s="85">
        <v>0.39800000000000002</v>
      </c>
      <c r="E214" s="85">
        <v>1</v>
      </c>
      <c r="F214" s="84"/>
      <c r="G214" s="85">
        <f t="shared" ref="G214:H214" si="191">B214-D214</f>
        <v>12.714</v>
      </c>
      <c r="H214" s="85">
        <f t="shared" si="191"/>
        <v>0.14285714300000008</v>
      </c>
      <c r="I214" s="84"/>
      <c r="J214" s="95" t="s">
        <v>356</v>
      </c>
      <c r="K214" s="96">
        <v>4.5872500000000002E-3</v>
      </c>
      <c r="L214" s="94"/>
      <c r="M214" s="94"/>
      <c r="N214" s="93"/>
      <c r="O214" s="94"/>
      <c r="P214" s="94"/>
      <c r="Q214" s="94"/>
      <c r="R214" s="94"/>
      <c r="S214" s="94"/>
    </row>
    <row r="215" spans="1:19" ht="16">
      <c r="A215" s="90">
        <v>18</v>
      </c>
      <c r="B215" s="85">
        <v>45.33</v>
      </c>
      <c r="C215" s="85">
        <v>-0.71428571399999996</v>
      </c>
      <c r="D215" s="85">
        <v>2.3879999999999999</v>
      </c>
      <c r="E215" s="85">
        <v>-1.1428571430000001</v>
      </c>
      <c r="F215" s="84"/>
      <c r="G215" s="85">
        <f t="shared" ref="G215:H215" si="192">B215-D215</f>
        <v>42.942</v>
      </c>
      <c r="H215" s="85">
        <f t="shared" si="192"/>
        <v>0.42857142900000011</v>
      </c>
      <c r="I215" s="84"/>
      <c r="J215" s="95" t="s">
        <v>357</v>
      </c>
      <c r="K215" s="96">
        <v>25.536636900000001</v>
      </c>
      <c r="L215" s="92"/>
      <c r="M215" s="94"/>
      <c r="N215" s="93"/>
      <c r="O215" s="94"/>
      <c r="P215" s="94"/>
      <c r="Q215" s="94"/>
      <c r="R215" s="94"/>
      <c r="S215" s="94"/>
    </row>
    <row r="216" spans="1:19" ht="16">
      <c r="A216" s="90">
        <v>19</v>
      </c>
      <c r="B216" s="85">
        <v>26.972999999999999</v>
      </c>
      <c r="C216" s="85">
        <v>-0.14285714299999999</v>
      </c>
      <c r="D216" s="85">
        <v>-1.194</v>
      </c>
      <c r="E216" s="85">
        <v>-2.1428571430000001</v>
      </c>
      <c r="F216" s="84"/>
      <c r="G216" s="85">
        <f t="shared" ref="G216:H216" si="193">B216-D216</f>
        <v>28.166999999999998</v>
      </c>
      <c r="H216" s="85">
        <f t="shared" si="193"/>
        <v>2</v>
      </c>
      <c r="I216" s="84"/>
      <c r="J216" s="98" t="s">
        <v>358</v>
      </c>
      <c r="K216" s="99">
        <v>26</v>
      </c>
      <c r="L216" s="92"/>
      <c r="M216" s="94"/>
      <c r="N216" s="93"/>
      <c r="O216" s="94"/>
      <c r="P216" s="94"/>
      <c r="Q216" s="94"/>
      <c r="R216" s="94"/>
      <c r="S216" s="94"/>
    </row>
    <row r="217" spans="1:19" ht="16">
      <c r="A217" s="90">
        <v>20</v>
      </c>
      <c r="B217" s="85">
        <v>16.11</v>
      </c>
      <c r="C217" s="85">
        <v>2.4285714289999998</v>
      </c>
      <c r="D217" s="85">
        <v>-1.194</v>
      </c>
      <c r="E217" s="85">
        <v>0</v>
      </c>
      <c r="F217" s="84"/>
      <c r="G217" s="85">
        <f t="shared" ref="G217:H217" si="194">B217-D217</f>
        <v>17.303999999999998</v>
      </c>
      <c r="H217" s="85">
        <f t="shared" si="194"/>
        <v>2.4285714289999998</v>
      </c>
      <c r="I217" s="84"/>
      <c r="J217" s="94"/>
      <c r="K217" s="92"/>
      <c r="L217" s="92"/>
      <c r="M217" s="94"/>
      <c r="N217" s="93"/>
      <c r="O217" s="94"/>
      <c r="P217" s="94"/>
      <c r="Q217" s="94"/>
      <c r="R217" s="94"/>
      <c r="S217" s="94"/>
    </row>
    <row r="218" spans="1:19" ht="16">
      <c r="A218" s="90">
        <v>21</v>
      </c>
      <c r="B218" s="85">
        <v>21.352</v>
      </c>
      <c r="C218" s="85">
        <v>-1</v>
      </c>
      <c r="D218" s="85">
        <v>3.98</v>
      </c>
      <c r="E218" s="85">
        <v>0.28571428599999998</v>
      </c>
      <c r="F218" s="84"/>
      <c r="G218" s="85">
        <f t="shared" ref="G218:H218" si="195">B218-D218</f>
        <v>17.372</v>
      </c>
      <c r="H218" s="85">
        <f t="shared" si="195"/>
        <v>-1.2857142859999999</v>
      </c>
      <c r="I218" s="84"/>
      <c r="J218" s="95" t="s">
        <v>359</v>
      </c>
      <c r="K218" s="92"/>
      <c r="L218" s="92"/>
      <c r="M218" s="94"/>
      <c r="N218" s="93"/>
      <c r="O218" s="94"/>
      <c r="P218" s="94"/>
      <c r="Q218" s="94"/>
      <c r="R218" s="94"/>
      <c r="S218" s="94"/>
    </row>
    <row r="219" spans="1:19" ht="16">
      <c r="A219" s="90">
        <v>22</v>
      </c>
      <c r="B219" s="85">
        <v>-17.231999999999999</v>
      </c>
      <c r="C219" s="85">
        <v>-0.14285714299999999</v>
      </c>
      <c r="D219" s="85">
        <v>-2.3879999999999999</v>
      </c>
      <c r="E219" s="85">
        <v>-0.71428571399999996</v>
      </c>
      <c r="F219" s="84"/>
      <c r="G219" s="85">
        <f t="shared" ref="G219:H219" si="196">B219-D219</f>
        <v>-14.843999999999999</v>
      </c>
      <c r="H219" s="85">
        <f t="shared" si="196"/>
        <v>0.571428571</v>
      </c>
      <c r="I219" s="84"/>
      <c r="J219" s="100"/>
      <c r="K219" s="91" t="s">
        <v>360</v>
      </c>
      <c r="L219" s="91" t="s">
        <v>361</v>
      </c>
      <c r="M219" s="91" t="s">
        <v>362</v>
      </c>
      <c r="N219" s="101" t="s">
        <v>363</v>
      </c>
      <c r="O219" s="91" t="s">
        <v>364</v>
      </c>
      <c r="P219" s="94"/>
      <c r="Q219" s="94"/>
      <c r="R219" s="94"/>
      <c r="S219" s="94"/>
    </row>
    <row r="220" spans="1:19" ht="16">
      <c r="A220" s="90">
        <v>23</v>
      </c>
      <c r="B220" s="85">
        <v>57.691000000000003</v>
      </c>
      <c r="C220" s="85">
        <v>-3.4285714289999998</v>
      </c>
      <c r="D220" s="85">
        <v>1.5920000000000001</v>
      </c>
      <c r="E220" s="85">
        <v>-0.85714285700000004</v>
      </c>
      <c r="F220" s="84"/>
      <c r="G220" s="85">
        <f t="shared" ref="G220:H220" si="197">B220-D220</f>
        <v>56.099000000000004</v>
      </c>
      <c r="H220" s="85">
        <f t="shared" si="197"/>
        <v>-2.5714285719999999</v>
      </c>
      <c r="I220" s="84"/>
      <c r="J220" s="95" t="s">
        <v>365</v>
      </c>
      <c r="K220" s="96">
        <v>1</v>
      </c>
      <c r="L220" s="96">
        <v>727.25043500000004</v>
      </c>
      <c r="M220" s="96">
        <v>727.25043500000004</v>
      </c>
      <c r="N220" s="103">
        <v>1.11520982</v>
      </c>
      <c r="O220" s="96">
        <v>0.30146721999999998</v>
      </c>
      <c r="P220" s="94"/>
      <c r="Q220" s="94"/>
      <c r="R220" s="94"/>
      <c r="S220" s="94"/>
    </row>
    <row r="221" spans="1:19" ht="16">
      <c r="A221" s="90">
        <v>24</v>
      </c>
      <c r="B221" s="85">
        <v>-47.201999999999998</v>
      </c>
      <c r="C221" s="85">
        <v>-1.7142857140000001</v>
      </c>
      <c r="D221" s="85">
        <v>-1.5920000000000001</v>
      </c>
      <c r="E221" s="85">
        <v>-0.14285714299999999</v>
      </c>
      <c r="F221" s="84"/>
      <c r="G221" s="85">
        <f t="shared" ref="G221:H221" si="198">B221-D221</f>
        <v>-45.61</v>
      </c>
      <c r="H221" s="85">
        <f t="shared" si="198"/>
        <v>-1.571428571</v>
      </c>
      <c r="I221" s="84"/>
      <c r="J221" s="95" t="s">
        <v>366</v>
      </c>
      <c r="K221" s="96">
        <v>24</v>
      </c>
      <c r="L221" s="96">
        <v>15650.8758</v>
      </c>
      <c r="M221" s="96">
        <v>652.11982599999999</v>
      </c>
      <c r="N221" s="93"/>
      <c r="O221" s="94"/>
      <c r="P221" s="94"/>
      <c r="Q221" s="94"/>
      <c r="R221" s="94"/>
      <c r="S221" s="94"/>
    </row>
    <row r="222" spans="1:19" ht="16">
      <c r="A222" s="90">
        <v>25</v>
      </c>
      <c r="B222" s="85">
        <v>-50.2</v>
      </c>
      <c r="C222" s="85">
        <v>-0.71428571399999996</v>
      </c>
      <c r="D222" s="85">
        <v>8.7579999999999991</v>
      </c>
      <c r="E222" s="85">
        <v>-0.28571428599999998</v>
      </c>
      <c r="F222" s="84"/>
      <c r="G222" s="85">
        <f t="shared" ref="G222:H222" si="199">B222-D222</f>
        <v>-58.957999999999998</v>
      </c>
      <c r="H222" s="85">
        <f t="shared" si="199"/>
        <v>-0.42857142799999998</v>
      </c>
      <c r="I222" s="84"/>
      <c r="J222" s="98" t="s">
        <v>367</v>
      </c>
      <c r="K222" s="99">
        <v>25</v>
      </c>
      <c r="L222" s="99">
        <v>16378.126200000001</v>
      </c>
      <c r="M222" s="104"/>
      <c r="N222" s="105"/>
      <c r="O222" s="104"/>
      <c r="P222" s="94"/>
      <c r="Q222" s="94"/>
      <c r="R222" s="94"/>
      <c r="S222" s="94"/>
    </row>
    <row r="223" spans="1:19" ht="16">
      <c r="A223" s="90">
        <v>26</v>
      </c>
      <c r="B223" s="85">
        <v>-46.826999999999998</v>
      </c>
      <c r="C223" s="85">
        <v>-0.71428571399999996</v>
      </c>
      <c r="D223" s="85">
        <v>-6.7670000000000003</v>
      </c>
      <c r="E223" s="85">
        <v>0.71428571399999996</v>
      </c>
      <c r="F223" s="84"/>
      <c r="G223" s="85">
        <f t="shared" ref="G223:H223" si="200">B223-D223</f>
        <v>-40.059999999999995</v>
      </c>
      <c r="H223" s="85">
        <f t="shared" si="200"/>
        <v>-1.4285714279999999</v>
      </c>
      <c r="I223" s="84"/>
      <c r="J223" s="94"/>
      <c r="K223" s="94"/>
      <c r="L223" s="92"/>
      <c r="M223" s="92"/>
      <c r="N223" s="93"/>
      <c r="O223" s="92"/>
      <c r="P223" s="92"/>
      <c r="Q223" s="94"/>
      <c r="R223" s="94"/>
      <c r="S223" s="94"/>
    </row>
    <row r="224" spans="1:19" ht="16">
      <c r="A224" s="90">
        <v>27</v>
      </c>
      <c r="B224" s="85">
        <v>-4.4980000000000002</v>
      </c>
      <c r="C224" s="85">
        <v>-1.571428571</v>
      </c>
      <c r="D224" s="85">
        <v>22.292999999999999</v>
      </c>
      <c r="E224" s="85">
        <v>0.428571429</v>
      </c>
      <c r="F224" s="84"/>
      <c r="G224" s="85">
        <f t="shared" ref="G224:H224" si="201">B224-D224</f>
        <v>-26.791</v>
      </c>
      <c r="H224" s="85">
        <f t="shared" si="201"/>
        <v>-2</v>
      </c>
      <c r="I224" s="84"/>
      <c r="J224" s="100"/>
      <c r="K224" s="91" t="s">
        <v>368</v>
      </c>
      <c r="L224" s="91" t="s">
        <v>357</v>
      </c>
      <c r="M224" s="91" t="s">
        <v>369</v>
      </c>
      <c r="N224" s="101" t="s">
        <v>370</v>
      </c>
      <c r="O224" s="91" t="s">
        <v>371</v>
      </c>
      <c r="P224" s="102" t="s">
        <v>372</v>
      </c>
      <c r="Q224" s="91" t="s">
        <v>373</v>
      </c>
      <c r="R224" s="91" t="s">
        <v>374</v>
      </c>
      <c r="S224" s="106"/>
    </row>
    <row r="225" spans="1:19" ht="16">
      <c r="A225" s="90">
        <v>28</v>
      </c>
      <c r="B225" s="85">
        <v>3.375</v>
      </c>
      <c r="C225" s="85">
        <v>-1</v>
      </c>
      <c r="D225" s="85">
        <v>1.99</v>
      </c>
      <c r="E225" s="85">
        <v>-0.71428571399999996</v>
      </c>
      <c r="F225" s="84"/>
      <c r="G225" s="85">
        <f t="shared" ref="G225:H225" si="202">B225-D225</f>
        <v>1.385</v>
      </c>
      <c r="H225" s="85">
        <f t="shared" si="202"/>
        <v>-0.28571428600000004</v>
      </c>
      <c r="I225" s="84"/>
      <c r="J225" s="95" t="s">
        <v>375</v>
      </c>
      <c r="K225" s="96">
        <v>-0.36215429999999998</v>
      </c>
      <c r="L225" s="96">
        <v>5.0815240399999997</v>
      </c>
      <c r="M225" s="96">
        <v>-7.1268799999999993E-2</v>
      </c>
      <c r="N225" s="103">
        <v>0.94377436999999997</v>
      </c>
      <c r="O225" s="96">
        <v>-10.849904</v>
      </c>
      <c r="P225" s="96">
        <v>10.1255959</v>
      </c>
      <c r="Q225" s="96">
        <v>-10.849904</v>
      </c>
      <c r="R225" s="96">
        <v>10.1255959</v>
      </c>
      <c r="S225" s="96"/>
    </row>
    <row r="226" spans="1:19" ht="16">
      <c r="A226" s="90">
        <v>29</v>
      </c>
      <c r="B226" s="85">
        <v>-17.234000000000002</v>
      </c>
      <c r="C226" s="85">
        <v>-0.14285714299999999</v>
      </c>
      <c r="D226" s="85">
        <v>7.9619999999999997</v>
      </c>
      <c r="E226" s="85">
        <v>0</v>
      </c>
      <c r="F226" s="84"/>
      <c r="G226" s="85">
        <f t="shared" ref="G226:H226" si="203">B226-D226</f>
        <v>-25.196000000000002</v>
      </c>
      <c r="H226" s="85">
        <f t="shared" si="203"/>
        <v>-0.14285714299999999</v>
      </c>
      <c r="I226" s="84"/>
      <c r="J226" s="98" t="s">
        <v>376</v>
      </c>
      <c r="K226" s="99">
        <v>4.4495493399999999</v>
      </c>
      <c r="L226" s="99">
        <v>4.2134489300000002</v>
      </c>
      <c r="M226" s="99">
        <v>1.0560349499999999</v>
      </c>
      <c r="N226" s="107">
        <v>0.30146721999999998</v>
      </c>
      <c r="O226" s="99">
        <v>-4.2465818000000004</v>
      </c>
      <c r="P226" s="99">
        <v>13.145680499999999</v>
      </c>
      <c r="Q226" s="99">
        <v>-4.2465818000000004</v>
      </c>
      <c r="R226" s="99">
        <v>13.145680499999999</v>
      </c>
      <c r="S226" s="96"/>
    </row>
    <row r="227" spans="1:19" ht="16">
      <c r="A227" s="88">
        <v>30</v>
      </c>
      <c r="B227" s="85">
        <v>-1.873</v>
      </c>
      <c r="C227" s="85">
        <v>-0.85714285700000004</v>
      </c>
      <c r="D227" s="85">
        <v>9.5530000000000008</v>
      </c>
      <c r="E227" s="85">
        <v>-0.28571428599999998</v>
      </c>
      <c r="F227" s="84"/>
      <c r="G227" s="85">
        <f t="shared" ref="G227:H227" si="204">B227-D227</f>
        <v>-11.426</v>
      </c>
      <c r="H227" s="85">
        <f t="shared" si="204"/>
        <v>-0.571428571</v>
      </c>
      <c r="I227" s="84"/>
      <c r="J227" s="84"/>
      <c r="K227" s="84"/>
      <c r="L227" s="84"/>
      <c r="M227" s="84"/>
      <c r="N227" s="87"/>
      <c r="O227" s="84"/>
      <c r="P227" s="84"/>
      <c r="Q227" s="84"/>
      <c r="R227" s="84"/>
      <c r="S227" s="84"/>
    </row>
    <row r="228" spans="1:19" ht="16">
      <c r="A228" s="88">
        <v>31</v>
      </c>
      <c r="B228" s="85">
        <v>-19.106000000000002</v>
      </c>
      <c r="C228" s="85">
        <v>-0.71428571399999996</v>
      </c>
      <c r="D228" s="85">
        <v>-9.5540000000000003</v>
      </c>
      <c r="E228" s="85">
        <v>-0.28571428599999998</v>
      </c>
      <c r="F228" s="84"/>
      <c r="G228" s="85">
        <f t="shared" ref="G228:H228" si="205">B228-D228</f>
        <v>-9.5520000000000014</v>
      </c>
      <c r="H228" s="85">
        <f t="shared" si="205"/>
        <v>-0.42857142799999998</v>
      </c>
      <c r="I228" s="84"/>
      <c r="J228" s="84"/>
      <c r="K228" s="84"/>
      <c r="L228" s="84"/>
      <c r="M228" s="84"/>
      <c r="N228" s="87"/>
      <c r="O228" s="84"/>
      <c r="P228" s="84"/>
      <c r="Q228" s="84"/>
      <c r="R228" s="84"/>
      <c r="S228" s="84"/>
    </row>
    <row r="229" spans="1:19" ht="16">
      <c r="A229" s="88">
        <v>32</v>
      </c>
      <c r="B229" s="85">
        <v>5.2439999999999998</v>
      </c>
      <c r="C229" s="85">
        <v>-1.571428571</v>
      </c>
      <c r="D229" s="85">
        <v>1.5920000000000001</v>
      </c>
      <c r="E229" s="85">
        <v>-1.428571429</v>
      </c>
      <c r="F229" s="84"/>
      <c r="G229" s="85">
        <f t="shared" ref="G229:H229" si="206">B229-D229</f>
        <v>3.6519999999999997</v>
      </c>
      <c r="H229" s="85">
        <f t="shared" si="206"/>
        <v>-0.14285714199999999</v>
      </c>
      <c r="I229" s="84"/>
      <c r="J229" s="84"/>
      <c r="K229" s="84"/>
      <c r="L229" s="84"/>
      <c r="M229" s="84"/>
      <c r="N229" s="87"/>
      <c r="O229" s="84"/>
      <c r="P229" s="84"/>
      <c r="Q229" s="84"/>
      <c r="R229" s="84"/>
      <c r="S229" s="84"/>
    </row>
    <row r="230" spans="1:19" ht="16">
      <c r="A230" s="90">
        <v>33</v>
      </c>
      <c r="B230" s="85">
        <v>-8.24</v>
      </c>
      <c r="C230" s="85">
        <v>-0.14285714299999999</v>
      </c>
      <c r="D230" s="85">
        <v>12.34</v>
      </c>
      <c r="E230" s="85">
        <v>-0.71428571399999996</v>
      </c>
      <c r="F230" s="84"/>
      <c r="G230" s="85">
        <f t="shared" ref="G230:H230" si="207">B230-D230</f>
        <v>-20.58</v>
      </c>
      <c r="H230" s="85">
        <f t="shared" si="207"/>
        <v>0.571428571</v>
      </c>
      <c r="I230" s="84"/>
      <c r="J230" s="84"/>
      <c r="K230" s="84"/>
      <c r="L230" s="84"/>
      <c r="M230" s="84"/>
      <c r="N230" s="87"/>
      <c r="O230" s="84"/>
      <c r="P230" s="84"/>
      <c r="Q230" s="84"/>
      <c r="R230" s="84"/>
      <c r="S230" s="84"/>
    </row>
    <row r="231" spans="1:19" ht="16">
      <c r="A231" s="90">
        <v>34</v>
      </c>
      <c r="B231" s="85">
        <v>-1.4990000000000001</v>
      </c>
      <c r="C231" s="85">
        <v>0.59523809500000002</v>
      </c>
      <c r="D231" s="85">
        <v>-11.542999999999999</v>
      </c>
      <c r="E231" s="85">
        <v>0.61904761900000005</v>
      </c>
      <c r="F231" s="84"/>
      <c r="G231" s="85">
        <f t="shared" ref="G231:H231" si="208">B231-D231</f>
        <v>10.043999999999999</v>
      </c>
      <c r="H231" s="85">
        <f t="shared" si="208"/>
        <v>-2.3809524000000026E-2</v>
      </c>
      <c r="I231" s="84"/>
      <c r="J231" s="84"/>
      <c r="K231" s="84"/>
      <c r="L231" s="84"/>
      <c r="M231" s="84"/>
      <c r="N231" s="87"/>
      <c r="O231" s="84"/>
      <c r="P231" s="84"/>
      <c r="Q231" s="84"/>
      <c r="R231" s="84"/>
      <c r="S231" s="84"/>
    </row>
    <row r="233" spans="1:19" ht="15">
      <c r="A233" s="83"/>
      <c r="B233" s="83" t="s">
        <v>87</v>
      </c>
      <c r="D233" s="115" t="s">
        <v>16</v>
      </c>
      <c r="E233" s="84"/>
      <c r="F233" s="84"/>
      <c r="G233" s="85"/>
      <c r="H233" s="85"/>
      <c r="I233" s="84"/>
      <c r="J233" s="86" t="s">
        <v>396</v>
      </c>
      <c r="K233" s="86" t="s">
        <v>397</v>
      </c>
      <c r="L233" s="89"/>
      <c r="M233" s="89"/>
      <c r="N233" s="87"/>
      <c r="O233" s="89"/>
      <c r="P233" s="89"/>
      <c r="Q233" s="84"/>
      <c r="R233" s="84"/>
      <c r="S233" s="84"/>
    </row>
    <row r="234" spans="1:19" ht="16">
      <c r="A234" s="88" t="s">
        <v>347</v>
      </c>
      <c r="B234" s="86" t="s">
        <v>348</v>
      </c>
      <c r="C234" s="86" t="s">
        <v>349</v>
      </c>
      <c r="D234" s="86" t="s">
        <v>348</v>
      </c>
      <c r="E234" s="86" t="s">
        <v>349</v>
      </c>
      <c r="F234" s="84"/>
      <c r="G234" s="86" t="s">
        <v>348</v>
      </c>
      <c r="H234" s="86" t="s">
        <v>349</v>
      </c>
      <c r="I234" s="84"/>
      <c r="J234" s="86"/>
      <c r="K234" s="89"/>
      <c r="L234" s="89"/>
      <c r="M234" s="89"/>
      <c r="N234" s="87"/>
      <c r="O234" s="89"/>
      <c r="P234" s="113"/>
      <c r="Q234" s="84"/>
      <c r="R234" s="84"/>
      <c r="S234" s="84"/>
    </row>
    <row r="235" spans="1:19" ht="16">
      <c r="A235" s="90">
        <v>9</v>
      </c>
      <c r="B235" s="85">
        <v>1.4999999999999999E-2</v>
      </c>
      <c r="C235" s="85">
        <v>0.71428599999999998</v>
      </c>
      <c r="D235" s="85">
        <v>0</v>
      </c>
      <c r="E235" s="85">
        <v>0</v>
      </c>
      <c r="F235" s="84"/>
      <c r="G235" s="85">
        <f t="shared" ref="G235:H235" si="209">B235-D235</f>
        <v>1.4999999999999999E-2</v>
      </c>
      <c r="H235" s="85">
        <f t="shared" si="209"/>
        <v>0.71428599999999998</v>
      </c>
      <c r="I235" s="84"/>
      <c r="J235" s="84"/>
      <c r="K235" s="89"/>
      <c r="L235" s="89"/>
      <c r="M235" s="89"/>
      <c r="N235" s="87"/>
      <c r="O235" s="84"/>
      <c r="P235" s="84"/>
      <c r="Q235" s="84"/>
      <c r="R235" s="84"/>
      <c r="S235" s="84"/>
    </row>
    <row r="236" spans="1:19" ht="16">
      <c r="A236" s="90">
        <v>10</v>
      </c>
      <c r="B236" s="85">
        <v>9.1999999999999998E-2</v>
      </c>
      <c r="C236" s="85">
        <v>-0.57142999999999999</v>
      </c>
      <c r="D236" s="85">
        <v>0</v>
      </c>
      <c r="E236" s="85">
        <v>-1.4285699999999999</v>
      </c>
      <c r="F236" s="84"/>
      <c r="G236" s="85">
        <f t="shared" ref="G236:H236" si="210">B236-D236</f>
        <v>9.1999999999999998E-2</v>
      </c>
      <c r="H236" s="85">
        <f t="shared" si="210"/>
        <v>0.8571399999999999</v>
      </c>
      <c r="I236" s="84"/>
    </row>
    <row r="237" spans="1:19" ht="16">
      <c r="A237" s="90">
        <v>11</v>
      </c>
      <c r="B237" s="85">
        <v>0.96599999999999997</v>
      </c>
      <c r="C237" s="85">
        <v>0.14285700000000001</v>
      </c>
      <c r="D237" s="85">
        <v>0</v>
      </c>
      <c r="E237" s="85">
        <v>2.5714290000000002</v>
      </c>
      <c r="F237" s="84"/>
      <c r="G237" s="85">
        <f t="shared" ref="G237:H237" si="211">B237-D237</f>
        <v>0.96599999999999997</v>
      </c>
      <c r="H237" s="85">
        <f t="shared" si="211"/>
        <v>-2.428572</v>
      </c>
      <c r="I237" s="84"/>
    </row>
    <row r="238" spans="1:19" ht="16">
      <c r="A238" s="90">
        <v>12</v>
      </c>
      <c r="B238" s="85">
        <v>4.6120000000000001</v>
      </c>
      <c r="C238" s="85">
        <v>20.857140000000001</v>
      </c>
      <c r="D238" s="85">
        <v>6.9000000000000006E-2</v>
      </c>
      <c r="E238" s="85">
        <v>7.1428570000000002</v>
      </c>
      <c r="F238" s="84"/>
      <c r="G238" s="85">
        <f t="shared" ref="G238:H238" si="212">B238-D238</f>
        <v>4.5430000000000001</v>
      </c>
      <c r="H238" s="85">
        <f t="shared" si="212"/>
        <v>13.714283000000002</v>
      </c>
      <c r="I238" s="84"/>
      <c r="J238" s="191" t="s">
        <v>386</v>
      </c>
      <c r="K238" s="187"/>
      <c r="L238" s="92"/>
      <c r="M238" s="92"/>
      <c r="N238" s="93"/>
      <c r="O238" s="94"/>
      <c r="P238" s="94"/>
      <c r="Q238" s="94"/>
      <c r="R238" s="94"/>
    </row>
    <row r="239" spans="1:19" ht="16">
      <c r="A239" s="90">
        <v>13</v>
      </c>
      <c r="B239" s="85">
        <v>17.986000000000001</v>
      </c>
      <c r="C239" s="85">
        <v>7.2857139999999996</v>
      </c>
      <c r="D239" s="85">
        <v>-2.3E-2</v>
      </c>
      <c r="E239" s="85">
        <v>6.5714290000000002</v>
      </c>
      <c r="F239" s="84"/>
      <c r="G239" s="85">
        <f t="shared" ref="G239:H239" si="213">B239-D239</f>
        <v>18.009</v>
      </c>
      <c r="H239" s="85">
        <f t="shared" si="213"/>
        <v>0.71428499999999939</v>
      </c>
      <c r="I239" s="84"/>
      <c r="J239" s="92"/>
      <c r="K239" s="92"/>
      <c r="L239" s="94"/>
      <c r="M239" s="94"/>
      <c r="N239" s="93"/>
      <c r="O239" s="94"/>
      <c r="P239" s="94"/>
      <c r="Q239" s="94"/>
      <c r="R239" s="94"/>
      <c r="S239" s="94"/>
    </row>
    <row r="240" spans="1:19" ht="16">
      <c r="A240" s="90">
        <v>14</v>
      </c>
      <c r="B240" s="85">
        <v>45.454000000000001</v>
      </c>
      <c r="C240" s="85">
        <v>-0.42857000000000001</v>
      </c>
      <c r="D240" s="85">
        <v>0.45800000000000002</v>
      </c>
      <c r="E240" s="85">
        <v>-0.14285999999999999</v>
      </c>
      <c r="F240" s="84"/>
      <c r="G240" s="85">
        <f t="shared" ref="G240:H240" si="214">B240-D240</f>
        <v>44.996000000000002</v>
      </c>
      <c r="H240" s="85">
        <f t="shared" si="214"/>
        <v>-0.28571000000000002</v>
      </c>
      <c r="I240" s="84"/>
      <c r="J240" s="189" t="s">
        <v>353</v>
      </c>
      <c r="K240" s="190"/>
      <c r="L240" s="92"/>
      <c r="M240" s="92"/>
      <c r="N240" s="93"/>
      <c r="O240" s="92"/>
      <c r="P240" s="92"/>
      <c r="Q240" s="92"/>
      <c r="R240" s="92"/>
      <c r="S240" s="94"/>
    </row>
    <row r="241" spans="1:19" ht="16">
      <c r="A241" s="90">
        <v>15</v>
      </c>
      <c r="B241" s="85">
        <v>33.366999999999997</v>
      </c>
      <c r="C241" s="85">
        <v>-1.14286</v>
      </c>
      <c r="D241" s="85">
        <v>0.45500000000000002</v>
      </c>
      <c r="E241" s="85">
        <v>-1</v>
      </c>
      <c r="F241" s="84"/>
      <c r="G241" s="85">
        <f t="shared" ref="G241:H241" si="215">B241-D241</f>
        <v>32.911999999999999</v>
      </c>
      <c r="H241" s="85">
        <f t="shared" si="215"/>
        <v>-0.14285999999999999</v>
      </c>
      <c r="I241" s="84"/>
      <c r="J241" s="95" t="s">
        <v>354</v>
      </c>
      <c r="K241" s="96">
        <v>0.1009602</v>
      </c>
      <c r="L241" s="92"/>
      <c r="M241" s="92"/>
      <c r="N241" s="93"/>
      <c r="O241" s="92"/>
      <c r="P241" s="92"/>
      <c r="Q241" s="92"/>
      <c r="R241" s="92"/>
      <c r="S241" s="92"/>
    </row>
    <row r="242" spans="1:19" ht="16">
      <c r="A242" s="90">
        <v>16</v>
      </c>
      <c r="B242" s="85">
        <v>-18.475999999999999</v>
      </c>
      <c r="C242" s="85">
        <v>0.42857099999999998</v>
      </c>
      <c r="D242" s="85">
        <v>0.32200000000000001</v>
      </c>
      <c r="E242" s="85">
        <v>0.42857099999999998</v>
      </c>
      <c r="F242" s="84"/>
      <c r="G242" s="85">
        <f t="shared" ref="G242:H242" si="216">B242-D242</f>
        <v>-18.797999999999998</v>
      </c>
      <c r="H242" s="85">
        <f t="shared" si="216"/>
        <v>0</v>
      </c>
      <c r="I242" s="84"/>
      <c r="J242" s="95" t="s">
        <v>355</v>
      </c>
      <c r="K242" s="96">
        <v>1.0192959999999999E-2</v>
      </c>
      <c r="L242" s="92"/>
      <c r="M242" s="92"/>
      <c r="N242" s="93"/>
      <c r="O242" s="125"/>
      <c r="P242" s="92"/>
      <c r="Q242" s="92"/>
      <c r="R242" s="92"/>
      <c r="S242" s="92"/>
    </row>
    <row r="243" spans="1:19" ht="16">
      <c r="A243" s="90">
        <v>17</v>
      </c>
      <c r="B243" s="85">
        <v>-29.414999999999999</v>
      </c>
      <c r="C243" s="85">
        <v>-1.85714</v>
      </c>
      <c r="D243" s="85">
        <v>0.27400000000000002</v>
      </c>
      <c r="E243" s="85">
        <v>-0.57142999999999999</v>
      </c>
      <c r="F243" s="84"/>
      <c r="G243" s="85">
        <f t="shared" ref="G243:H243" si="217">B243-D243</f>
        <v>-29.689</v>
      </c>
      <c r="H243" s="85">
        <f t="shared" si="217"/>
        <v>-1.2857099999999999</v>
      </c>
      <c r="I243" s="84"/>
      <c r="J243" s="95" t="s">
        <v>356</v>
      </c>
      <c r="K243" s="96">
        <v>-3.1049E-2</v>
      </c>
      <c r="L243" s="94"/>
      <c r="M243" s="94"/>
      <c r="N243" s="93"/>
      <c r="O243" s="94"/>
      <c r="P243" s="94"/>
      <c r="Q243" s="94"/>
      <c r="R243" s="94"/>
      <c r="S243" s="92"/>
    </row>
    <row r="244" spans="1:19" ht="16">
      <c r="A244" s="90">
        <v>18</v>
      </c>
      <c r="B244" s="85">
        <v>-18.614000000000001</v>
      </c>
      <c r="C244" s="85">
        <v>-0.14285999999999999</v>
      </c>
      <c r="D244" s="85">
        <v>0.253</v>
      </c>
      <c r="E244" s="85">
        <v>-2.4285700000000001</v>
      </c>
      <c r="F244" s="84"/>
      <c r="G244" s="85">
        <f t="shared" ref="G244:H244" si="218">B244-D244</f>
        <v>-18.867000000000001</v>
      </c>
      <c r="H244" s="85">
        <f t="shared" si="218"/>
        <v>2.2857099999999999</v>
      </c>
      <c r="I244" s="84"/>
      <c r="J244" s="95" t="s">
        <v>357</v>
      </c>
      <c r="K244" s="96">
        <v>14.800835299999999</v>
      </c>
      <c r="L244" s="94"/>
      <c r="M244" s="94"/>
      <c r="N244" s="93"/>
      <c r="O244" s="94"/>
      <c r="P244" s="94"/>
      <c r="Q244" s="94"/>
      <c r="R244" s="94"/>
      <c r="S244" s="94"/>
    </row>
    <row r="245" spans="1:19" ht="16">
      <c r="A245" s="90">
        <v>19</v>
      </c>
      <c r="B245" s="85">
        <v>-10.923</v>
      </c>
      <c r="C245" s="85">
        <v>-2.1428600000000002</v>
      </c>
      <c r="D245" s="85">
        <v>0.22700000000000001</v>
      </c>
      <c r="E245" s="85">
        <v>-0.85714000000000001</v>
      </c>
      <c r="F245" s="84"/>
      <c r="G245" s="85">
        <f t="shared" ref="G245:H245" si="219">B245-D245</f>
        <v>-11.15</v>
      </c>
      <c r="H245" s="85">
        <f t="shared" si="219"/>
        <v>-1.2857200000000002</v>
      </c>
      <c r="I245" s="84"/>
      <c r="J245" s="98" t="s">
        <v>358</v>
      </c>
      <c r="K245" s="99">
        <v>26</v>
      </c>
      <c r="L245" s="94"/>
      <c r="M245" s="94"/>
      <c r="N245" s="93"/>
      <c r="O245" s="94"/>
      <c r="P245" s="94"/>
      <c r="Q245" s="94"/>
      <c r="R245" s="94"/>
      <c r="S245" s="94"/>
    </row>
    <row r="246" spans="1:19" ht="16">
      <c r="A246" s="90">
        <v>20</v>
      </c>
      <c r="B246" s="85">
        <v>-4.7649999999999997</v>
      </c>
      <c r="C246" s="85">
        <v>-8.7142900000000001</v>
      </c>
      <c r="D246" s="85">
        <v>0.59499999999999997</v>
      </c>
      <c r="E246" s="85">
        <v>-2.2857099999999999</v>
      </c>
      <c r="F246" s="84"/>
      <c r="G246" s="85">
        <f t="shared" ref="G246:H246" si="220">B246-D246</f>
        <v>-5.3599999999999994</v>
      </c>
      <c r="H246" s="85">
        <f t="shared" si="220"/>
        <v>-6.4285800000000002</v>
      </c>
      <c r="I246" s="84"/>
      <c r="J246" s="94"/>
      <c r="K246" s="92"/>
      <c r="L246" s="92"/>
      <c r="M246" s="92"/>
      <c r="N246" s="93"/>
      <c r="O246" s="92"/>
      <c r="P246" s="94"/>
      <c r="Q246" s="94"/>
      <c r="R246" s="94"/>
      <c r="S246" s="94"/>
    </row>
    <row r="247" spans="1:19" ht="16">
      <c r="A247" s="90">
        <v>21</v>
      </c>
      <c r="B247" s="85">
        <v>-9.0530000000000008</v>
      </c>
      <c r="C247" s="85">
        <v>-1.85714</v>
      </c>
      <c r="D247" s="85">
        <v>-6.9000000000000006E-2</v>
      </c>
      <c r="E247" s="85">
        <v>-1.2857099999999999</v>
      </c>
      <c r="F247" s="84"/>
      <c r="G247" s="85">
        <f t="shared" ref="G247:H247" si="221">B247-D247</f>
        <v>-8.984</v>
      </c>
      <c r="H247" s="85">
        <f t="shared" si="221"/>
        <v>-0.5714300000000001</v>
      </c>
      <c r="I247" s="84"/>
      <c r="J247" s="95" t="s">
        <v>359</v>
      </c>
      <c r="K247" s="92"/>
      <c r="L247" s="92"/>
      <c r="M247" s="92"/>
      <c r="N247" s="93"/>
      <c r="O247" s="92"/>
      <c r="P247" s="94"/>
      <c r="Q247" s="94"/>
      <c r="R247" s="94"/>
      <c r="S247" s="94"/>
    </row>
    <row r="248" spans="1:19" ht="16">
      <c r="A248" s="90">
        <v>22</v>
      </c>
      <c r="B248" s="85">
        <v>-4.7350000000000003</v>
      </c>
      <c r="C248" s="85">
        <v>-3</v>
      </c>
      <c r="D248" s="85">
        <v>-0.48</v>
      </c>
      <c r="E248" s="85">
        <v>-0.28571000000000002</v>
      </c>
      <c r="F248" s="84"/>
      <c r="G248" s="85">
        <f t="shared" ref="G248:H248" si="222">B248-D248</f>
        <v>-4.2550000000000008</v>
      </c>
      <c r="H248" s="85">
        <f t="shared" si="222"/>
        <v>-2.7142900000000001</v>
      </c>
      <c r="I248" s="84"/>
      <c r="J248" s="126"/>
      <c r="K248" s="91" t="s">
        <v>360</v>
      </c>
      <c r="L248" s="91" t="s">
        <v>361</v>
      </c>
      <c r="M248" s="91" t="s">
        <v>362</v>
      </c>
      <c r="N248" s="101" t="s">
        <v>363</v>
      </c>
      <c r="O248" s="91" t="s">
        <v>364</v>
      </c>
      <c r="P248" s="94"/>
      <c r="Q248" s="94"/>
      <c r="R248" s="94"/>
      <c r="S248" s="94"/>
    </row>
    <row r="249" spans="1:19" ht="16">
      <c r="A249" s="90">
        <v>23</v>
      </c>
      <c r="B249" s="85">
        <v>-0.42899999999999999</v>
      </c>
      <c r="C249" s="85">
        <v>-0.85714000000000001</v>
      </c>
      <c r="D249" s="85">
        <v>-0.183</v>
      </c>
      <c r="E249" s="85">
        <v>-3.1428600000000002</v>
      </c>
      <c r="F249" s="84"/>
      <c r="G249" s="85">
        <f t="shared" ref="G249:H249" si="223">B249-D249</f>
        <v>-0.246</v>
      </c>
      <c r="H249" s="85">
        <f t="shared" si="223"/>
        <v>2.2857200000000004</v>
      </c>
      <c r="I249" s="84"/>
      <c r="J249" s="95" t="s">
        <v>365</v>
      </c>
      <c r="K249" s="96">
        <v>1</v>
      </c>
      <c r="L249" s="96">
        <v>54.141913199999998</v>
      </c>
      <c r="M249" s="96">
        <v>54.141913199999998</v>
      </c>
      <c r="N249" s="103">
        <v>0.24715029999999999</v>
      </c>
      <c r="O249" s="96">
        <v>0.62361263</v>
      </c>
      <c r="P249" s="94"/>
      <c r="Q249" s="94"/>
      <c r="R249" s="94"/>
      <c r="S249" s="94"/>
    </row>
    <row r="250" spans="1:19" ht="16">
      <c r="A250" s="90">
        <v>24</v>
      </c>
      <c r="B250" s="85">
        <v>-2.0529999999999999</v>
      </c>
      <c r="C250" s="85">
        <v>-2.1428600000000002</v>
      </c>
      <c r="D250" s="85">
        <v>0.57199999999999995</v>
      </c>
      <c r="E250" s="85">
        <v>-2.2857099999999999</v>
      </c>
      <c r="F250" s="84"/>
      <c r="G250" s="85">
        <f t="shared" ref="G250:H250" si="224">B250-D250</f>
        <v>-2.625</v>
      </c>
      <c r="H250" s="85">
        <f t="shared" si="224"/>
        <v>0.1428499999999997</v>
      </c>
      <c r="I250" s="84"/>
      <c r="J250" s="95" t="s">
        <v>366</v>
      </c>
      <c r="K250" s="96">
        <v>24</v>
      </c>
      <c r="L250" s="96">
        <v>5257.5534100000004</v>
      </c>
      <c r="M250" s="96">
        <v>219.06472500000001</v>
      </c>
      <c r="N250" s="93"/>
      <c r="O250" s="94"/>
      <c r="P250" s="94"/>
      <c r="Q250" s="94"/>
      <c r="R250" s="94"/>
      <c r="S250" s="94"/>
    </row>
    <row r="251" spans="1:19" ht="16">
      <c r="A251" s="90">
        <v>25</v>
      </c>
      <c r="B251" s="112">
        <v>-0.30599999999999999</v>
      </c>
      <c r="C251" s="112">
        <v>-1.4285699999999999</v>
      </c>
      <c r="D251" s="112">
        <v>0.16</v>
      </c>
      <c r="E251" s="112">
        <v>-0.42857000000000001</v>
      </c>
      <c r="F251" s="84"/>
      <c r="G251" s="112">
        <f t="shared" ref="G251:H251" si="225">B251-D251</f>
        <v>-0.46599999999999997</v>
      </c>
      <c r="H251" s="112">
        <f t="shared" si="225"/>
        <v>-0.99999999999999989</v>
      </c>
      <c r="I251" s="84"/>
      <c r="J251" s="98" t="s">
        <v>367</v>
      </c>
      <c r="K251" s="99">
        <v>25</v>
      </c>
      <c r="L251" s="99">
        <v>5311.6953299999996</v>
      </c>
      <c r="M251" s="127"/>
      <c r="N251" s="105"/>
      <c r="O251" s="127"/>
      <c r="P251" s="92"/>
      <c r="Q251" s="92"/>
      <c r="R251" s="92"/>
      <c r="S251" s="94"/>
    </row>
    <row r="252" spans="1:19" ht="16">
      <c r="A252" s="90">
        <v>26</v>
      </c>
      <c r="B252" s="112">
        <v>-1.2569999999999999</v>
      </c>
      <c r="C252" s="112">
        <v>-2.4285700000000001</v>
      </c>
      <c r="D252" s="112">
        <v>-0.32</v>
      </c>
      <c r="E252" s="112">
        <v>-0.71428999999999998</v>
      </c>
      <c r="F252" s="84"/>
      <c r="G252" s="112">
        <f t="shared" ref="G252:H252" si="226">B252-D252</f>
        <v>-0.93699999999999983</v>
      </c>
      <c r="H252" s="112">
        <f t="shared" si="226"/>
        <v>-1.71428</v>
      </c>
      <c r="I252" s="84"/>
      <c r="J252" s="92"/>
      <c r="K252" s="92"/>
      <c r="L252" s="92"/>
      <c r="M252" s="92"/>
      <c r="N252" s="93"/>
      <c r="O252" s="92"/>
      <c r="P252" s="92"/>
      <c r="Q252" s="92"/>
      <c r="R252" s="92"/>
      <c r="S252" s="106"/>
    </row>
    <row r="253" spans="1:19" ht="16">
      <c r="A253" s="90">
        <v>27</v>
      </c>
      <c r="B253" s="112">
        <v>-0.70399999999999996</v>
      </c>
      <c r="C253" s="112">
        <v>-0.42857000000000001</v>
      </c>
      <c r="D253" s="112">
        <v>0.56999999999999995</v>
      </c>
      <c r="E253" s="112">
        <v>0.14285700000000001</v>
      </c>
      <c r="F253" s="84"/>
      <c r="G253" s="112">
        <f t="shared" ref="G253:H253" si="227">B253-D253</f>
        <v>-1.274</v>
      </c>
      <c r="H253" s="112">
        <f t="shared" si="227"/>
        <v>-0.57142700000000002</v>
      </c>
      <c r="I253" s="84"/>
      <c r="J253" s="126"/>
      <c r="K253" s="91" t="s">
        <v>368</v>
      </c>
      <c r="L253" s="91" t="s">
        <v>357</v>
      </c>
      <c r="M253" s="91" t="s">
        <v>369</v>
      </c>
      <c r="N253" s="101" t="s">
        <v>370</v>
      </c>
      <c r="O253" s="91" t="s">
        <v>371</v>
      </c>
      <c r="P253" s="91" t="s">
        <v>372</v>
      </c>
      <c r="Q253" s="91" t="s">
        <v>373</v>
      </c>
      <c r="R253" s="91" t="s">
        <v>374</v>
      </c>
      <c r="S253" s="96"/>
    </row>
    <row r="254" spans="1:19" ht="16">
      <c r="A254" s="90">
        <v>28</v>
      </c>
      <c r="B254" s="112">
        <v>-6.2E-2</v>
      </c>
      <c r="C254" s="112">
        <v>-1.2857099999999999</v>
      </c>
      <c r="D254" s="112">
        <v>0.161</v>
      </c>
      <c r="E254" s="112">
        <v>-0.57142999999999999</v>
      </c>
      <c r="F254" s="84"/>
      <c r="G254" s="112">
        <f t="shared" ref="G254:H254" si="228">B254-D254</f>
        <v>-0.223</v>
      </c>
      <c r="H254" s="112">
        <f t="shared" si="228"/>
        <v>-0.71427999999999991</v>
      </c>
      <c r="I254" s="84"/>
      <c r="J254" s="95" t="s">
        <v>375</v>
      </c>
      <c r="K254" s="96">
        <v>-0.2010759</v>
      </c>
      <c r="L254" s="96">
        <v>2.9078096699999998</v>
      </c>
      <c r="M254" s="96">
        <v>-6.9150299999999998E-2</v>
      </c>
      <c r="N254" s="103">
        <v>0.94544291000000003</v>
      </c>
      <c r="O254" s="96">
        <v>-6.2025001</v>
      </c>
      <c r="P254" s="96">
        <v>5.8003482799999997</v>
      </c>
      <c r="Q254" s="96">
        <v>-6.2025001</v>
      </c>
      <c r="R254" s="96">
        <v>5.8003482799999997</v>
      </c>
      <c r="S254" s="96"/>
    </row>
    <row r="255" spans="1:19" ht="16">
      <c r="A255" s="90">
        <v>29</v>
      </c>
      <c r="B255" s="112">
        <v>0.56699999999999995</v>
      </c>
      <c r="C255" s="112">
        <v>1.714286</v>
      </c>
      <c r="D255" s="112">
        <v>-0.502</v>
      </c>
      <c r="E255" s="112">
        <v>0.57142899999999996</v>
      </c>
      <c r="F255" s="84"/>
      <c r="G255" s="112">
        <f t="shared" ref="G255:H255" si="229">B255-D255</f>
        <v>1.069</v>
      </c>
      <c r="H255" s="112">
        <f t="shared" si="229"/>
        <v>1.142857</v>
      </c>
      <c r="I255" s="84"/>
      <c r="J255" s="98" t="s">
        <v>376</v>
      </c>
      <c r="K255" s="99">
        <v>0.45030139000000002</v>
      </c>
      <c r="L255" s="99">
        <v>0.90577996999999999</v>
      </c>
      <c r="M255" s="99">
        <v>0.49714214000000001</v>
      </c>
      <c r="N255" s="107">
        <v>0.62361263</v>
      </c>
      <c r="O255" s="99">
        <v>-1.4191366000000001</v>
      </c>
      <c r="P255" s="99">
        <v>2.3197393800000001</v>
      </c>
      <c r="Q255" s="99">
        <v>-1.4191366000000001</v>
      </c>
      <c r="R255" s="99">
        <v>2.3197393800000001</v>
      </c>
      <c r="S255" s="84"/>
    </row>
    <row r="256" spans="1:19" ht="16">
      <c r="A256" s="88">
        <v>30</v>
      </c>
      <c r="B256" s="112">
        <v>-1.655</v>
      </c>
      <c r="C256" s="112">
        <v>-1.2857099999999999</v>
      </c>
      <c r="D256" s="112">
        <v>0.09</v>
      </c>
      <c r="E256" s="112">
        <v>-0.71428999999999998</v>
      </c>
      <c r="F256" s="84"/>
      <c r="G256" s="112">
        <f t="shared" ref="G256:H256" si="230">B256-D256</f>
        <v>-1.7450000000000001</v>
      </c>
      <c r="H256" s="112">
        <f t="shared" si="230"/>
        <v>-0.57141999999999993</v>
      </c>
      <c r="I256" s="84"/>
      <c r="S256" s="84"/>
    </row>
    <row r="257" spans="1:19" ht="16">
      <c r="A257" s="88">
        <v>31</v>
      </c>
      <c r="B257" s="112">
        <v>0.50600000000000001</v>
      </c>
      <c r="C257" s="112">
        <v>0.57142899999999996</v>
      </c>
      <c r="D257" s="112">
        <v>0.16</v>
      </c>
      <c r="E257" s="112">
        <v>0.28571400000000002</v>
      </c>
      <c r="F257" s="84"/>
      <c r="G257" s="112">
        <f t="shared" ref="G257:H257" si="231">B257-D257</f>
        <v>0.34599999999999997</v>
      </c>
      <c r="H257" s="112">
        <f t="shared" si="231"/>
        <v>0.28571499999999994</v>
      </c>
      <c r="I257" s="84"/>
      <c r="J257" s="84"/>
      <c r="K257" s="89"/>
      <c r="L257" s="89"/>
      <c r="M257" s="84"/>
      <c r="N257" s="87"/>
      <c r="O257" s="84"/>
      <c r="P257" s="84"/>
      <c r="Q257" s="84"/>
      <c r="R257" s="84"/>
      <c r="S257" s="84"/>
    </row>
    <row r="258" spans="1:19" ht="16">
      <c r="A258" s="88">
        <v>32</v>
      </c>
      <c r="B258" s="112">
        <v>-0.214</v>
      </c>
      <c r="C258" s="112">
        <v>0.28571400000000002</v>
      </c>
      <c r="D258" s="112">
        <v>0.84799999999999998</v>
      </c>
      <c r="E258" s="112">
        <v>-0.57142999999999999</v>
      </c>
      <c r="F258" s="84"/>
      <c r="G258" s="112">
        <f t="shared" ref="G258:H258" si="232">B258-D258</f>
        <v>-1.0620000000000001</v>
      </c>
      <c r="H258" s="112">
        <f t="shared" si="232"/>
        <v>0.85714400000000002</v>
      </c>
      <c r="I258" s="84"/>
      <c r="J258" s="84"/>
      <c r="K258" s="89"/>
      <c r="L258" s="89"/>
      <c r="M258" s="84"/>
      <c r="N258" s="87"/>
      <c r="O258" s="84"/>
      <c r="P258" s="84"/>
      <c r="Q258" s="84"/>
      <c r="R258" s="84"/>
      <c r="S258" s="84"/>
    </row>
    <row r="259" spans="1:19" ht="16">
      <c r="A259" s="90">
        <v>33</v>
      </c>
      <c r="B259" s="112">
        <v>0.35099999999999998</v>
      </c>
      <c r="C259" s="112">
        <v>1.428571</v>
      </c>
      <c r="D259" s="112">
        <v>-3.0000000000000001E-3</v>
      </c>
      <c r="E259" s="112">
        <v>0</v>
      </c>
      <c r="F259" s="84"/>
      <c r="G259" s="112">
        <f t="shared" ref="G259:H259" si="233">B259-D259</f>
        <v>0.35399999999999998</v>
      </c>
      <c r="H259" s="112">
        <f t="shared" si="233"/>
        <v>1.428571</v>
      </c>
      <c r="I259" s="84"/>
      <c r="J259" s="84"/>
      <c r="K259" s="84"/>
      <c r="L259" s="84"/>
      <c r="M259" s="84"/>
      <c r="N259" s="87"/>
      <c r="O259" s="84"/>
      <c r="P259" s="84"/>
      <c r="Q259" s="84"/>
      <c r="R259" s="84"/>
      <c r="S259" s="84"/>
    </row>
    <row r="260" spans="1:19" ht="16">
      <c r="A260" s="90">
        <v>34</v>
      </c>
      <c r="B260" s="112">
        <v>0.23</v>
      </c>
      <c r="C260" s="112">
        <v>0.42857099999999998</v>
      </c>
      <c r="D260" s="112">
        <v>0.84799999999999998</v>
      </c>
      <c r="E260" s="112">
        <v>0.19047600000000001</v>
      </c>
      <c r="F260" s="84"/>
      <c r="G260" s="112">
        <f t="shared" ref="G260:H260" si="234">B260-D260</f>
        <v>-0.61799999999999999</v>
      </c>
      <c r="H260" s="112">
        <f t="shared" si="234"/>
        <v>0.23809499999999997</v>
      </c>
      <c r="I260" s="84"/>
      <c r="J260" s="84"/>
      <c r="K260" s="89"/>
      <c r="L260" s="84"/>
      <c r="M260" s="84"/>
      <c r="N260" s="87"/>
      <c r="O260" s="84"/>
      <c r="P260" s="84"/>
      <c r="Q260" s="84"/>
      <c r="R260" s="84"/>
      <c r="S260" s="84"/>
    </row>
    <row r="261" spans="1:19" ht="15">
      <c r="A261" s="108"/>
      <c r="B261" s="108"/>
      <c r="C261" s="83"/>
      <c r="D261" s="84"/>
      <c r="E261" s="84"/>
      <c r="F261" s="84"/>
      <c r="G261" s="85"/>
      <c r="H261" s="85"/>
      <c r="I261" s="84"/>
      <c r="J261" s="86"/>
      <c r="K261" s="86"/>
      <c r="L261" s="84"/>
      <c r="M261" s="84"/>
      <c r="N261" s="87"/>
      <c r="O261" s="84"/>
      <c r="P261" s="84"/>
      <c r="Q261" s="84"/>
      <c r="R261" s="84"/>
      <c r="S261" s="84"/>
    </row>
    <row r="262" spans="1:19" ht="15">
      <c r="A262" s="108"/>
      <c r="B262" s="108" t="s">
        <v>91</v>
      </c>
      <c r="D262" s="109" t="s">
        <v>70</v>
      </c>
      <c r="E262" s="110"/>
      <c r="F262" s="84"/>
      <c r="G262" s="85"/>
      <c r="H262" s="85"/>
      <c r="I262" s="84"/>
      <c r="J262" s="86" t="s">
        <v>398</v>
      </c>
      <c r="K262" s="86" t="s">
        <v>399</v>
      </c>
      <c r="L262" s="89"/>
      <c r="M262" s="89"/>
      <c r="N262" s="87"/>
      <c r="O262" s="89"/>
      <c r="P262" s="89"/>
      <c r="Q262" s="89"/>
      <c r="R262" s="89"/>
      <c r="S262" s="89"/>
    </row>
    <row r="263" spans="1:19" ht="16">
      <c r="A263" s="88" t="s">
        <v>347</v>
      </c>
      <c r="B263" s="111" t="s">
        <v>348</v>
      </c>
      <c r="C263" s="111" t="s">
        <v>349</v>
      </c>
      <c r="D263" s="111" t="s">
        <v>348</v>
      </c>
      <c r="E263" s="111" t="s">
        <v>349</v>
      </c>
      <c r="F263" s="84"/>
      <c r="G263" s="86" t="s">
        <v>348</v>
      </c>
      <c r="H263" s="86" t="s">
        <v>349</v>
      </c>
      <c r="I263" s="84"/>
      <c r="J263" s="86" t="s">
        <v>352</v>
      </c>
      <c r="K263" s="89"/>
      <c r="L263" s="89"/>
      <c r="M263" s="89"/>
      <c r="N263" s="87"/>
      <c r="O263" s="89"/>
      <c r="P263" s="89"/>
      <c r="Q263" s="89"/>
      <c r="R263" s="89"/>
      <c r="S263" s="89"/>
    </row>
    <row r="264" spans="1:19" ht="16">
      <c r="A264" s="90">
        <v>9</v>
      </c>
      <c r="B264" s="112">
        <v>0</v>
      </c>
      <c r="C264" s="112">
        <v>1.428571429</v>
      </c>
      <c r="D264" s="112">
        <v>0</v>
      </c>
      <c r="E264" s="112">
        <v>-0.14285714299999999</v>
      </c>
      <c r="F264" s="84"/>
      <c r="G264" s="112">
        <f t="shared" ref="G264:H264" si="235">B264-D264</f>
        <v>0</v>
      </c>
      <c r="H264" s="112">
        <f t="shared" si="235"/>
        <v>1.5714285720000001</v>
      </c>
      <c r="I264" s="84"/>
      <c r="J264" s="84"/>
      <c r="K264" s="89"/>
      <c r="L264" s="89"/>
      <c r="M264" s="89"/>
      <c r="N264" s="87"/>
      <c r="O264" s="89"/>
      <c r="P264" s="89"/>
      <c r="Q264" s="89"/>
      <c r="R264" s="89"/>
      <c r="S264" s="89"/>
    </row>
    <row r="265" spans="1:19" ht="16">
      <c r="A265" s="90">
        <v>10</v>
      </c>
      <c r="B265" s="112">
        <v>0</v>
      </c>
      <c r="C265" s="112">
        <v>-1.2857142859999999</v>
      </c>
      <c r="D265" s="112">
        <v>0</v>
      </c>
      <c r="E265" s="112">
        <v>0.571428571</v>
      </c>
      <c r="F265" s="84"/>
      <c r="G265" s="112">
        <f t="shared" ref="G265:H265" si="236">B265-D265</f>
        <v>0</v>
      </c>
      <c r="H265" s="112">
        <f t="shared" si="236"/>
        <v>-1.8571428569999999</v>
      </c>
      <c r="I265" s="84"/>
    </row>
    <row r="266" spans="1:19" ht="16">
      <c r="A266" s="90">
        <v>11</v>
      </c>
      <c r="B266" s="112">
        <v>0.06</v>
      </c>
      <c r="C266" s="112">
        <v>1.428571429</v>
      </c>
      <c r="D266" s="112">
        <v>0</v>
      </c>
      <c r="E266" s="112">
        <v>3.7142857139999998</v>
      </c>
      <c r="F266" s="84"/>
      <c r="G266" s="112">
        <f t="shared" ref="G266:H266" si="237">B266-D266</f>
        <v>0.06</v>
      </c>
      <c r="H266" s="112">
        <f t="shared" si="237"/>
        <v>-2.2857142850000001</v>
      </c>
      <c r="I266" s="84"/>
    </row>
    <row r="267" spans="1:19" ht="16">
      <c r="A267" s="90">
        <v>12</v>
      </c>
      <c r="B267" s="112">
        <v>0.41799999999999998</v>
      </c>
      <c r="C267" s="112">
        <v>8</v>
      </c>
      <c r="D267" s="112">
        <v>0</v>
      </c>
      <c r="E267" s="112">
        <v>8.7142857140000007</v>
      </c>
      <c r="F267" s="84"/>
      <c r="G267" s="112">
        <f t="shared" ref="G267:H267" si="238">B267-D267</f>
        <v>0.41799999999999998</v>
      </c>
      <c r="H267" s="112">
        <f t="shared" si="238"/>
        <v>-0.71428571400000074</v>
      </c>
      <c r="I267" s="84"/>
    </row>
    <row r="268" spans="1:19" ht="16">
      <c r="A268" s="90">
        <v>13</v>
      </c>
      <c r="B268" s="112">
        <v>2.8639999999999999</v>
      </c>
      <c r="C268" s="112">
        <v>5.5714285710000002</v>
      </c>
      <c r="D268" s="112">
        <v>0</v>
      </c>
      <c r="E268" s="112">
        <v>6.2857142860000002</v>
      </c>
      <c r="F268" s="84"/>
      <c r="G268" s="112">
        <f t="shared" ref="G268:H268" si="239">B268-D268</f>
        <v>2.8639999999999999</v>
      </c>
      <c r="H268" s="112">
        <f t="shared" si="239"/>
        <v>-0.71428571499999993</v>
      </c>
      <c r="I268" s="84"/>
    </row>
    <row r="269" spans="1:19" ht="16">
      <c r="A269" s="90">
        <v>14</v>
      </c>
      <c r="B269" s="112">
        <v>6.601</v>
      </c>
      <c r="C269" s="112">
        <v>-0.14285714299999999</v>
      </c>
      <c r="D269" s="112">
        <v>1.0409999999999999</v>
      </c>
      <c r="E269" s="112">
        <v>1.2857142859999999</v>
      </c>
      <c r="F269" s="84"/>
      <c r="G269" s="112">
        <f t="shared" ref="G269:H269" si="240">B269-D269</f>
        <v>5.5600000000000005</v>
      </c>
      <c r="H269" s="112">
        <f t="shared" si="240"/>
        <v>-1.428571429</v>
      </c>
      <c r="I269" s="84"/>
      <c r="J269" s="189" t="s">
        <v>353</v>
      </c>
      <c r="K269" s="190"/>
      <c r="L269" s="94"/>
      <c r="M269" s="94"/>
      <c r="N269" s="93"/>
      <c r="O269" s="94"/>
      <c r="P269" s="94"/>
      <c r="Q269" s="94"/>
      <c r="R269" s="94"/>
      <c r="S269" s="94"/>
    </row>
    <row r="270" spans="1:19" ht="16">
      <c r="A270" s="90">
        <v>15</v>
      </c>
      <c r="B270" s="112">
        <v>6.6</v>
      </c>
      <c r="C270" s="112">
        <v>-0.28571428599999998</v>
      </c>
      <c r="D270" s="112">
        <v>0</v>
      </c>
      <c r="E270" s="112">
        <v>2.2857142860000002</v>
      </c>
      <c r="F270" s="84"/>
      <c r="G270" s="112">
        <f t="shared" ref="G270:H270" si="241">B270-D270</f>
        <v>6.6</v>
      </c>
      <c r="H270" s="112">
        <f t="shared" si="241"/>
        <v>-2.5714285720000003</v>
      </c>
      <c r="I270" s="84"/>
      <c r="J270" s="95" t="s">
        <v>354</v>
      </c>
      <c r="K270" s="96">
        <v>2.788974E-2</v>
      </c>
      <c r="L270" s="94"/>
      <c r="M270" s="94"/>
      <c r="N270" s="93"/>
      <c r="O270" s="94"/>
      <c r="P270" s="94"/>
      <c r="Q270" s="94"/>
      <c r="R270" s="94"/>
      <c r="S270" s="94"/>
    </row>
    <row r="271" spans="1:19" ht="16">
      <c r="A271" s="90">
        <v>16</v>
      </c>
      <c r="B271" s="112">
        <v>2.149</v>
      </c>
      <c r="C271" s="112">
        <v>0.14285714299999999</v>
      </c>
      <c r="D271" s="112">
        <v>-0.69399999999999995</v>
      </c>
      <c r="E271" s="112">
        <v>-0.14285714299999999</v>
      </c>
      <c r="F271" s="84"/>
      <c r="G271" s="112">
        <f t="shared" ref="G271:H271" si="242">B271-D271</f>
        <v>2.843</v>
      </c>
      <c r="H271" s="112">
        <f t="shared" si="242"/>
        <v>0.28571428599999998</v>
      </c>
      <c r="I271" s="84"/>
      <c r="J271" s="95" t="s">
        <v>355</v>
      </c>
      <c r="K271" s="96">
        <v>7.7784000000000002E-4</v>
      </c>
      <c r="L271" s="94"/>
      <c r="M271" s="94"/>
      <c r="N271" s="93"/>
      <c r="O271" s="94"/>
      <c r="P271" s="94"/>
      <c r="Q271" s="94"/>
      <c r="R271" s="94"/>
      <c r="S271" s="94"/>
    </row>
    <row r="272" spans="1:19" ht="16">
      <c r="A272" s="90">
        <v>17</v>
      </c>
      <c r="B272" s="112">
        <v>-2.1030000000000002</v>
      </c>
      <c r="C272" s="112">
        <v>-3.7142857139999998</v>
      </c>
      <c r="D272" s="112">
        <v>0.69399999999999995</v>
      </c>
      <c r="E272" s="112">
        <v>-0.14285714299999999</v>
      </c>
      <c r="F272" s="84"/>
      <c r="G272" s="112">
        <f t="shared" ref="G272:H272" si="243">B272-D272</f>
        <v>-2.7970000000000002</v>
      </c>
      <c r="H272" s="112">
        <f t="shared" si="243"/>
        <v>-3.5714285709999998</v>
      </c>
      <c r="I272" s="84"/>
      <c r="J272" s="95" t="s">
        <v>356</v>
      </c>
      <c r="K272" s="96">
        <v>-4.0856400000000001E-2</v>
      </c>
      <c r="L272" s="94"/>
      <c r="M272" s="94"/>
      <c r="N272" s="93"/>
      <c r="O272" s="94"/>
      <c r="P272" s="94"/>
      <c r="Q272" s="94"/>
      <c r="R272" s="94"/>
      <c r="S272" s="94"/>
    </row>
    <row r="273" spans="1:19" ht="16">
      <c r="A273" s="90">
        <v>18</v>
      </c>
      <c r="B273" s="85">
        <v>-3.758</v>
      </c>
      <c r="C273" s="85">
        <v>1.428571429</v>
      </c>
      <c r="D273" s="85">
        <v>-0.34699999999999998</v>
      </c>
      <c r="E273" s="85">
        <v>2</v>
      </c>
      <c r="F273" s="84"/>
      <c r="G273" s="85">
        <f t="shared" ref="G273:H273" si="244">B273-D273</f>
        <v>-3.411</v>
      </c>
      <c r="H273" s="85">
        <f t="shared" si="244"/>
        <v>-0.571428571</v>
      </c>
      <c r="I273" s="84"/>
      <c r="J273" s="95" t="s">
        <v>357</v>
      </c>
      <c r="K273" s="96">
        <v>3.24806376</v>
      </c>
      <c r="L273" s="94"/>
      <c r="M273" s="94"/>
      <c r="N273" s="93"/>
      <c r="O273" s="94"/>
      <c r="P273" s="94"/>
      <c r="Q273" s="94"/>
      <c r="R273" s="94"/>
      <c r="S273" s="94"/>
    </row>
    <row r="274" spans="1:19" ht="16">
      <c r="A274" s="90">
        <v>19</v>
      </c>
      <c r="B274" s="85">
        <v>-3.355</v>
      </c>
      <c r="C274" s="85">
        <v>-3.7142857139999998</v>
      </c>
      <c r="D274" s="85">
        <v>-0.69399999999999995</v>
      </c>
      <c r="E274" s="85">
        <v>-0.571428571</v>
      </c>
      <c r="F274" s="84"/>
      <c r="G274" s="85">
        <f t="shared" ref="G274:H274" si="245">B274-D274</f>
        <v>-2.661</v>
      </c>
      <c r="H274" s="85">
        <f t="shared" si="245"/>
        <v>-3.1428571429999996</v>
      </c>
      <c r="I274" s="84"/>
      <c r="J274" s="98" t="s">
        <v>358</v>
      </c>
      <c r="K274" s="99">
        <v>26</v>
      </c>
      <c r="L274" s="94"/>
      <c r="M274" s="94"/>
      <c r="N274" s="93"/>
      <c r="O274" s="94"/>
      <c r="P274" s="94"/>
      <c r="Q274" s="94"/>
      <c r="R274" s="94"/>
      <c r="S274" s="94"/>
    </row>
    <row r="275" spans="1:19" ht="16">
      <c r="A275" s="90">
        <v>20</v>
      </c>
      <c r="B275" s="85">
        <v>-3.3660000000000001</v>
      </c>
      <c r="C275" s="85">
        <v>-0.71428571399999996</v>
      </c>
      <c r="D275" s="112">
        <v>0.69399999999999995</v>
      </c>
      <c r="E275" s="112">
        <v>-0.571428571</v>
      </c>
      <c r="F275" s="84"/>
      <c r="G275" s="112">
        <f t="shared" ref="G275:H275" si="246">B275-D275</f>
        <v>-4.0600000000000005</v>
      </c>
      <c r="H275" s="112">
        <f t="shared" si="246"/>
        <v>-0.14285714299999996</v>
      </c>
      <c r="I275" s="84"/>
      <c r="J275" s="94"/>
      <c r="K275" s="94"/>
      <c r="L275" s="94"/>
      <c r="M275" s="94"/>
      <c r="N275" s="93"/>
      <c r="O275" s="94"/>
      <c r="P275" s="94"/>
      <c r="Q275" s="94"/>
      <c r="R275" s="94"/>
      <c r="S275" s="94"/>
    </row>
    <row r="276" spans="1:19" ht="16">
      <c r="A276" s="90">
        <v>21</v>
      </c>
      <c r="B276" s="85">
        <v>-2.1120000000000001</v>
      </c>
      <c r="C276" s="85">
        <v>0.428571429</v>
      </c>
      <c r="D276" s="112">
        <v>1.0409999999999999</v>
      </c>
      <c r="E276" s="112">
        <v>-1.428571429</v>
      </c>
      <c r="F276" s="84"/>
      <c r="G276" s="112">
        <f t="shared" ref="G276:H276" si="247">B276-D276</f>
        <v>-3.153</v>
      </c>
      <c r="H276" s="112">
        <f t="shared" si="247"/>
        <v>1.857142858</v>
      </c>
      <c r="I276" s="84"/>
      <c r="J276" s="95" t="s">
        <v>359</v>
      </c>
      <c r="K276" s="94"/>
      <c r="L276" s="94"/>
      <c r="M276" s="94"/>
      <c r="N276" s="93"/>
      <c r="O276" s="94"/>
      <c r="P276" s="94"/>
      <c r="Q276" s="94"/>
      <c r="R276" s="94"/>
      <c r="S276" s="94"/>
    </row>
    <row r="277" spans="1:19" ht="16">
      <c r="A277" s="90">
        <v>22</v>
      </c>
      <c r="B277" s="85">
        <v>-0.74099999999999999</v>
      </c>
      <c r="C277" s="85">
        <v>-3.1428571430000001</v>
      </c>
      <c r="D277" s="112">
        <v>4.1639999999999997</v>
      </c>
      <c r="E277" s="112">
        <v>3</v>
      </c>
      <c r="F277" s="84"/>
      <c r="G277" s="112">
        <f t="shared" ref="G277:H277" si="248">B277-D277</f>
        <v>-4.9049999999999994</v>
      </c>
      <c r="H277" s="112">
        <f t="shared" si="248"/>
        <v>-6.1428571430000005</v>
      </c>
      <c r="I277" s="84"/>
      <c r="J277" s="100"/>
      <c r="K277" s="91" t="s">
        <v>360</v>
      </c>
      <c r="L277" s="91" t="s">
        <v>361</v>
      </c>
      <c r="M277" s="91" t="s">
        <v>362</v>
      </c>
      <c r="N277" s="101" t="s">
        <v>363</v>
      </c>
      <c r="O277" s="91" t="s">
        <v>364</v>
      </c>
      <c r="P277" s="94"/>
      <c r="Q277" s="94"/>
      <c r="R277" s="94"/>
      <c r="S277" s="94"/>
    </row>
    <row r="278" spans="1:19" ht="16">
      <c r="A278" s="90">
        <v>23</v>
      </c>
      <c r="B278" s="85">
        <v>-1.3839999999999999</v>
      </c>
      <c r="C278" s="85">
        <v>1.1428571430000001</v>
      </c>
      <c r="D278" s="112">
        <v>-1.3879999999999999</v>
      </c>
      <c r="E278" s="112">
        <v>-8.5714285710000002</v>
      </c>
      <c r="F278" s="84"/>
      <c r="G278" s="112">
        <f t="shared" ref="G278:H278" si="249">B278-D278</f>
        <v>4.0000000000000036E-3</v>
      </c>
      <c r="H278" s="112">
        <f t="shared" si="249"/>
        <v>9.7142857140000007</v>
      </c>
      <c r="I278" s="84"/>
      <c r="J278" s="95" t="s">
        <v>365</v>
      </c>
      <c r="K278" s="96">
        <v>1</v>
      </c>
      <c r="L278" s="96">
        <v>0.1971002</v>
      </c>
      <c r="M278" s="96">
        <v>0.1971002</v>
      </c>
      <c r="N278" s="103">
        <v>1.8682629999999999E-2</v>
      </c>
      <c r="O278" s="96">
        <v>0.89242038999999995</v>
      </c>
      <c r="P278" s="94"/>
      <c r="Q278" s="94"/>
      <c r="R278" s="94"/>
      <c r="S278" s="94"/>
    </row>
    <row r="279" spans="1:19" ht="16">
      <c r="A279" s="90">
        <v>24</v>
      </c>
      <c r="B279" s="85">
        <v>-0.26100000000000001</v>
      </c>
      <c r="C279" s="85">
        <v>-0.28571428599999998</v>
      </c>
      <c r="D279" s="112">
        <v>2.7759999999999998</v>
      </c>
      <c r="E279" s="112">
        <v>-1.571428571</v>
      </c>
      <c r="F279" s="84"/>
      <c r="G279" s="112">
        <f t="shared" ref="G279:H279" si="250">B279-D279</f>
        <v>-3.0369999999999999</v>
      </c>
      <c r="H279" s="112">
        <f t="shared" si="250"/>
        <v>1.2857142850000001</v>
      </c>
      <c r="I279" s="84"/>
      <c r="J279" s="95" t="s">
        <v>366</v>
      </c>
      <c r="K279" s="96">
        <v>24</v>
      </c>
      <c r="L279" s="96">
        <v>253.198036</v>
      </c>
      <c r="M279" s="96">
        <v>10.5499182</v>
      </c>
      <c r="N279" s="93"/>
      <c r="O279" s="94"/>
      <c r="P279" s="94"/>
      <c r="Q279" s="94"/>
      <c r="R279" s="94"/>
      <c r="S279" s="94"/>
    </row>
    <row r="280" spans="1:19" ht="16">
      <c r="A280" s="90">
        <v>25</v>
      </c>
      <c r="B280" s="85">
        <v>-0.40699999999999997</v>
      </c>
      <c r="C280" s="85">
        <v>-2.1428571430000001</v>
      </c>
      <c r="D280" s="112">
        <v>0.69499999999999995</v>
      </c>
      <c r="E280" s="112">
        <v>-0.71428571399999996</v>
      </c>
      <c r="F280" s="84"/>
      <c r="G280" s="112">
        <f t="shared" ref="G280:H280" si="251">B280-D280</f>
        <v>-1.1019999999999999</v>
      </c>
      <c r="H280" s="112">
        <f t="shared" si="251"/>
        <v>-1.4285714290000002</v>
      </c>
      <c r="I280" s="84"/>
      <c r="J280" s="98" t="s">
        <v>367</v>
      </c>
      <c r="K280" s="99">
        <v>25</v>
      </c>
      <c r="L280" s="99">
        <v>253.39513700000001</v>
      </c>
      <c r="M280" s="104"/>
      <c r="N280" s="105"/>
      <c r="O280" s="104"/>
      <c r="P280" s="94"/>
      <c r="Q280" s="94"/>
      <c r="R280" s="94"/>
      <c r="S280" s="94"/>
    </row>
    <row r="281" spans="1:19" ht="16">
      <c r="A281" s="90">
        <v>26</v>
      </c>
      <c r="B281" s="85">
        <v>-0.34499999999999997</v>
      </c>
      <c r="C281" s="85">
        <v>-1.2857142859999999</v>
      </c>
      <c r="D281" s="112">
        <v>-2.4300000000000002</v>
      </c>
      <c r="E281" s="112">
        <v>-0.28571428599999998</v>
      </c>
      <c r="F281" s="84"/>
      <c r="G281" s="112">
        <f t="shared" ref="G281:H281" si="252">B281-D281</f>
        <v>2.085</v>
      </c>
      <c r="H281" s="112">
        <f t="shared" si="252"/>
        <v>-1</v>
      </c>
      <c r="I281" s="84"/>
      <c r="J281" s="94"/>
      <c r="K281" s="92"/>
      <c r="L281" s="92"/>
      <c r="M281" s="94"/>
      <c r="N281" s="93"/>
      <c r="O281" s="94"/>
      <c r="P281" s="94"/>
      <c r="Q281" s="94"/>
      <c r="R281" s="94"/>
      <c r="S281" s="94"/>
    </row>
    <row r="282" spans="1:19" ht="16">
      <c r="A282" s="90">
        <v>27</v>
      </c>
      <c r="B282" s="85">
        <v>-0.192</v>
      </c>
      <c r="C282" s="85">
        <v>0.28571428599999998</v>
      </c>
      <c r="D282" s="112">
        <v>-1.3879999999999999</v>
      </c>
      <c r="E282" s="112">
        <v>-1.7142857140000001</v>
      </c>
      <c r="F282" s="84"/>
      <c r="G282" s="112">
        <f t="shared" ref="G282:H282" si="253">B282-D282</f>
        <v>1.196</v>
      </c>
      <c r="H282" s="112">
        <f t="shared" si="253"/>
        <v>2</v>
      </c>
      <c r="I282" s="84"/>
      <c r="J282" s="100"/>
      <c r="K282" s="91" t="s">
        <v>368</v>
      </c>
      <c r="L282" s="91" t="s">
        <v>357</v>
      </c>
      <c r="M282" s="91" t="s">
        <v>369</v>
      </c>
      <c r="N282" s="101" t="s">
        <v>370</v>
      </c>
      <c r="O282" s="91" t="s">
        <v>371</v>
      </c>
      <c r="P282" s="91" t="s">
        <v>372</v>
      </c>
      <c r="Q282" s="91" t="s">
        <v>373</v>
      </c>
      <c r="R282" s="91" t="s">
        <v>374</v>
      </c>
      <c r="S282" s="106"/>
    </row>
    <row r="283" spans="1:19" ht="16">
      <c r="A283" s="90">
        <v>28</v>
      </c>
      <c r="B283" s="85">
        <v>-7.0999999999999994E-2</v>
      </c>
      <c r="C283" s="85">
        <v>0.28571428599999998</v>
      </c>
      <c r="D283" s="112">
        <v>4.5110000000000001</v>
      </c>
      <c r="E283" s="112">
        <v>-0.85714285700000004</v>
      </c>
      <c r="F283" s="84"/>
      <c r="G283" s="112">
        <f t="shared" ref="G283:H283" si="254">B283-D283</f>
        <v>-4.5819999999999999</v>
      </c>
      <c r="H283" s="112">
        <f t="shared" si="254"/>
        <v>1.1428571430000001</v>
      </c>
      <c r="I283" s="84"/>
      <c r="J283" s="95" t="s">
        <v>375</v>
      </c>
      <c r="K283" s="96">
        <v>-3.0820500000000001E-2</v>
      </c>
      <c r="L283" s="96">
        <v>0.63924526999999998</v>
      </c>
      <c r="M283" s="96">
        <v>-4.8213899999999997E-2</v>
      </c>
      <c r="N283" s="103">
        <v>0.96194475999999995</v>
      </c>
      <c r="O283" s="96">
        <v>-1.3501578999999999</v>
      </c>
      <c r="P283" s="96">
        <v>1.2885168899999999</v>
      </c>
      <c r="Q283" s="96">
        <v>-1.3501578999999999</v>
      </c>
      <c r="R283" s="96">
        <v>1.2885168899999999</v>
      </c>
      <c r="S283" s="96"/>
    </row>
    <row r="284" spans="1:19" ht="16">
      <c r="A284" s="90">
        <v>29</v>
      </c>
      <c r="B284" s="85">
        <v>-0.32100000000000001</v>
      </c>
      <c r="C284" s="85">
        <v>-0.71428571399999996</v>
      </c>
      <c r="D284" s="112">
        <v>-6.2460000000000004</v>
      </c>
      <c r="E284" s="112">
        <v>0</v>
      </c>
      <c r="F284" s="84"/>
      <c r="G284" s="112">
        <f t="shared" ref="G284:H284" si="255">B284-D284</f>
        <v>5.9250000000000007</v>
      </c>
      <c r="H284" s="112">
        <f t="shared" si="255"/>
        <v>-0.71428571399999996</v>
      </c>
      <c r="I284" s="84"/>
      <c r="J284" s="98" t="s">
        <v>376</v>
      </c>
      <c r="K284" s="99">
        <v>-2.9719700000000002E-2</v>
      </c>
      <c r="L284" s="99">
        <v>0.21743270000000001</v>
      </c>
      <c r="M284" s="99">
        <v>-0.13668440000000001</v>
      </c>
      <c r="N284" s="107">
        <v>0.89242038999999995</v>
      </c>
      <c r="O284" s="99">
        <v>-0.47847869999999998</v>
      </c>
      <c r="P284" s="99">
        <v>0.41903939000000001</v>
      </c>
      <c r="Q284" s="99">
        <v>-0.47847869999999998</v>
      </c>
      <c r="R284" s="99">
        <v>0.41903939000000001</v>
      </c>
      <c r="S284" s="96"/>
    </row>
    <row r="285" spans="1:19" ht="16">
      <c r="A285" s="88">
        <v>30</v>
      </c>
      <c r="B285" s="85">
        <v>0.14299999999999999</v>
      </c>
      <c r="C285" s="85">
        <v>-0.428571429</v>
      </c>
      <c r="D285" s="112">
        <v>1.3879999999999999</v>
      </c>
      <c r="E285" s="112">
        <v>-0.14285714299999999</v>
      </c>
      <c r="F285" s="84"/>
      <c r="G285" s="112">
        <f t="shared" ref="G285:H285" si="256">B285-D285</f>
        <v>-1.2449999999999999</v>
      </c>
      <c r="H285" s="112">
        <f t="shared" si="256"/>
        <v>-0.28571428600000004</v>
      </c>
      <c r="I285" s="84"/>
      <c r="J285" s="84"/>
      <c r="K285" s="84"/>
      <c r="L285" s="89"/>
      <c r="M285" s="89"/>
      <c r="N285" s="87"/>
      <c r="O285" s="89"/>
      <c r="P285" s="89"/>
      <c r="Q285" s="84"/>
      <c r="R285" s="84"/>
      <c r="S285" s="84"/>
    </row>
    <row r="286" spans="1:19" ht="16">
      <c r="A286" s="88">
        <v>31</v>
      </c>
      <c r="B286" s="85">
        <v>-0.14299999999999999</v>
      </c>
      <c r="C286" s="85">
        <v>0.28571428599999998</v>
      </c>
      <c r="D286" s="112">
        <v>-0.34699999999999998</v>
      </c>
      <c r="E286" s="112">
        <v>0.28571428599999998</v>
      </c>
      <c r="F286" s="84"/>
      <c r="G286" s="112">
        <f t="shared" ref="G286:H286" si="257">B286-D286</f>
        <v>0.20399999999999999</v>
      </c>
      <c r="H286" s="112">
        <f t="shared" si="257"/>
        <v>0</v>
      </c>
      <c r="I286" s="84"/>
      <c r="J286" s="84"/>
      <c r="K286" s="89"/>
      <c r="L286" s="89"/>
      <c r="M286" s="89"/>
      <c r="N286" s="87"/>
      <c r="O286" s="89"/>
      <c r="P286" s="113"/>
      <c r="Q286" s="84"/>
      <c r="R286" s="84"/>
      <c r="S286" s="84"/>
    </row>
    <row r="287" spans="1:19" ht="16">
      <c r="A287" s="88">
        <v>32</v>
      </c>
      <c r="B287" s="85">
        <v>0.36799999999999999</v>
      </c>
      <c r="C287" s="85">
        <v>-0.14285714299999999</v>
      </c>
      <c r="D287" s="112">
        <v>-1.3879999999999999</v>
      </c>
      <c r="E287" s="112">
        <v>2.4285714289999998</v>
      </c>
      <c r="F287" s="84"/>
      <c r="G287" s="112">
        <f t="shared" ref="G287:H287" si="258">B287-D287</f>
        <v>1.7559999999999998</v>
      </c>
      <c r="H287" s="112">
        <f t="shared" si="258"/>
        <v>-2.5714285719999999</v>
      </c>
      <c r="I287" s="84"/>
      <c r="J287" s="84"/>
      <c r="K287" s="89"/>
      <c r="L287" s="89"/>
      <c r="M287" s="89"/>
      <c r="N287" s="87"/>
      <c r="O287" s="84"/>
      <c r="P287" s="84"/>
      <c r="Q287" s="84"/>
      <c r="R287" s="84"/>
      <c r="S287" s="84"/>
    </row>
    <row r="288" spans="1:19" ht="16">
      <c r="A288" s="90">
        <v>33</v>
      </c>
      <c r="B288" s="85">
        <v>-0.21299999999999999</v>
      </c>
      <c r="C288" s="85">
        <v>0.28571428599999998</v>
      </c>
      <c r="D288" s="112">
        <v>1.3879999999999999</v>
      </c>
      <c r="E288" s="112">
        <v>-5</v>
      </c>
      <c r="F288" s="84"/>
      <c r="G288" s="112">
        <f t="shared" ref="G288:H288" si="259">B288-D288</f>
        <v>-1.601</v>
      </c>
      <c r="H288" s="112">
        <f t="shared" si="259"/>
        <v>5.2857142860000002</v>
      </c>
      <c r="I288" s="84"/>
      <c r="J288" s="84"/>
      <c r="K288" s="89"/>
      <c r="L288" s="89"/>
      <c r="M288" s="89"/>
      <c r="N288" s="87"/>
      <c r="O288" s="84"/>
      <c r="P288" s="84"/>
      <c r="Q288" s="84"/>
      <c r="R288" s="84"/>
      <c r="S288" s="84"/>
    </row>
    <row r="289" spans="1:19" ht="16">
      <c r="A289" s="90">
        <v>34</v>
      </c>
      <c r="B289" s="85">
        <v>-1E-3</v>
      </c>
      <c r="C289" s="85">
        <v>-0.26190476200000001</v>
      </c>
      <c r="D289" s="112">
        <v>-2.4289999999999998</v>
      </c>
      <c r="E289" s="112">
        <v>0.14285714299999999</v>
      </c>
      <c r="F289" s="84"/>
      <c r="G289" s="112">
        <f t="shared" ref="G289:H289" si="260">B289-D289</f>
        <v>2.4279999999999999</v>
      </c>
      <c r="H289" s="112">
        <f t="shared" si="260"/>
        <v>-0.40476190499999998</v>
      </c>
      <c r="I289" s="84"/>
      <c r="J289" s="84"/>
      <c r="K289" s="84"/>
      <c r="L289" s="84"/>
      <c r="M289" s="84"/>
      <c r="N289" s="87"/>
      <c r="O289" s="84"/>
      <c r="P289" s="84"/>
      <c r="Q289" s="84"/>
      <c r="R289" s="84"/>
      <c r="S289" s="84"/>
    </row>
    <row r="290" spans="1:19" ht="15">
      <c r="A290" s="108"/>
      <c r="B290" s="108"/>
      <c r="C290" s="83"/>
      <c r="D290" s="84"/>
      <c r="E290" s="84"/>
      <c r="F290" s="84"/>
      <c r="G290" s="85"/>
      <c r="H290" s="85"/>
      <c r="I290" s="84"/>
      <c r="J290" s="86"/>
      <c r="K290" s="86"/>
      <c r="L290" s="84"/>
      <c r="M290" s="84"/>
      <c r="N290" s="87"/>
      <c r="O290" s="84"/>
      <c r="P290" s="84"/>
      <c r="Q290" s="84"/>
      <c r="R290" s="84"/>
      <c r="S290" s="84"/>
    </row>
    <row r="291" spans="1:19" ht="15">
      <c r="A291" s="83"/>
      <c r="B291" s="83" t="s">
        <v>88</v>
      </c>
      <c r="D291" s="115" t="s">
        <v>30</v>
      </c>
      <c r="E291" s="84"/>
      <c r="F291" s="84"/>
      <c r="G291" s="85"/>
      <c r="H291" s="85"/>
      <c r="I291" s="84"/>
      <c r="J291" s="86" t="s">
        <v>400</v>
      </c>
      <c r="K291" s="86" t="s">
        <v>401</v>
      </c>
      <c r="L291" s="89"/>
      <c r="M291" s="84"/>
      <c r="N291" s="87"/>
      <c r="O291" s="84"/>
      <c r="P291" s="84"/>
      <c r="Q291" s="84"/>
      <c r="R291" s="84"/>
      <c r="S291" s="84"/>
    </row>
    <row r="292" spans="1:19" ht="16">
      <c r="A292" s="88" t="s">
        <v>347</v>
      </c>
      <c r="B292" s="86" t="s">
        <v>348</v>
      </c>
      <c r="C292" s="86" t="s">
        <v>349</v>
      </c>
      <c r="D292" s="86" t="s">
        <v>348</v>
      </c>
      <c r="E292" s="86" t="s">
        <v>349</v>
      </c>
      <c r="F292" s="84"/>
      <c r="G292" s="86" t="s">
        <v>348</v>
      </c>
      <c r="H292" s="86" t="s">
        <v>349</v>
      </c>
      <c r="I292" s="84"/>
      <c r="J292" s="86" t="s">
        <v>352</v>
      </c>
      <c r="K292" s="89"/>
      <c r="L292" s="89"/>
      <c r="M292" s="84"/>
      <c r="N292" s="87"/>
      <c r="O292" s="84"/>
      <c r="P292" s="84"/>
      <c r="Q292" s="84"/>
      <c r="R292" s="84"/>
      <c r="S292" s="84"/>
    </row>
    <row r="293" spans="1:19" ht="16">
      <c r="A293" s="90">
        <v>9</v>
      </c>
      <c r="B293" s="85">
        <v>0</v>
      </c>
      <c r="C293" s="85">
        <v>-0.571428571</v>
      </c>
      <c r="D293" s="85">
        <v>0</v>
      </c>
      <c r="E293" s="85">
        <v>-0.14285999999999999</v>
      </c>
      <c r="F293" s="84"/>
      <c r="G293" s="85">
        <f t="shared" ref="G293:H293" si="261">B293-D293</f>
        <v>0</v>
      </c>
      <c r="H293" s="85">
        <f t="shared" si="261"/>
        <v>-0.42856857100000001</v>
      </c>
      <c r="I293" s="84"/>
      <c r="J293" s="84"/>
      <c r="K293" s="89"/>
      <c r="L293" s="89"/>
      <c r="M293" s="84"/>
      <c r="N293" s="87"/>
      <c r="O293" s="84"/>
      <c r="P293" s="84"/>
      <c r="Q293" s="84"/>
      <c r="R293" s="84"/>
      <c r="S293" s="84"/>
    </row>
    <row r="294" spans="1:19" ht="16">
      <c r="A294" s="90">
        <v>10</v>
      </c>
      <c r="B294" s="85">
        <v>0</v>
      </c>
      <c r="C294" s="85">
        <v>1.2857142859999999</v>
      </c>
      <c r="D294" s="85">
        <v>0</v>
      </c>
      <c r="E294" s="85">
        <v>2.8571430000000002</v>
      </c>
      <c r="F294" s="84"/>
      <c r="G294" s="85">
        <f t="shared" ref="G294:H294" si="262">B294-D294</f>
        <v>0</v>
      </c>
      <c r="H294" s="85">
        <f t="shared" si="262"/>
        <v>-1.5714287140000003</v>
      </c>
      <c r="I294" s="84"/>
      <c r="J294" s="191" t="s">
        <v>386</v>
      </c>
      <c r="K294" s="187"/>
      <c r="L294" s="92"/>
      <c r="M294" s="92"/>
      <c r="N294" s="93"/>
      <c r="O294" s="92"/>
      <c r="P294" s="94"/>
      <c r="Q294" s="94"/>
      <c r="R294" s="94"/>
      <c r="S294" s="94"/>
    </row>
    <row r="295" spans="1:19" ht="16">
      <c r="A295" s="90">
        <v>11</v>
      </c>
      <c r="B295" s="85">
        <v>9.6000000000000002E-2</v>
      </c>
      <c r="C295" s="85">
        <v>4.2857142860000002</v>
      </c>
      <c r="D295" s="85">
        <v>0.14399999999999999</v>
      </c>
      <c r="E295" s="85">
        <v>3.1428569999999998</v>
      </c>
      <c r="F295" s="84"/>
      <c r="G295" s="85">
        <f t="shared" ref="G295:H295" si="263">B295-D295</f>
        <v>-4.7999999999999987E-2</v>
      </c>
      <c r="H295" s="85">
        <f t="shared" si="263"/>
        <v>1.1428572860000004</v>
      </c>
      <c r="I295" s="84"/>
      <c r="J295" s="92"/>
      <c r="K295" s="92"/>
      <c r="L295" s="92"/>
      <c r="M295" s="92"/>
      <c r="N295" s="93"/>
      <c r="O295" s="125"/>
      <c r="P295" s="94"/>
      <c r="Q295" s="94"/>
      <c r="R295" s="94"/>
      <c r="S295" s="94"/>
    </row>
    <row r="296" spans="1:19" ht="16">
      <c r="A296" s="90">
        <v>12</v>
      </c>
      <c r="B296" s="85">
        <v>0.57599999999999996</v>
      </c>
      <c r="C296" s="85">
        <v>13</v>
      </c>
      <c r="D296" s="85">
        <v>0.14399999999999999</v>
      </c>
      <c r="E296" s="85">
        <v>10.571429999999999</v>
      </c>
      <c r="F296" s="84"/>
      <c r="G296" s="85">
        <f t="shared" ref="G296:H296" si="264">B296-D296</f>
        <v>0.43199999999999994</v>
      </c>
      <c r="H296" s="85">
        <f t="shared" si="264"/>
        <v>2.4285700000000006</v>
      </c>
      <c r="I296" s="84"/>
      <c r="J296" s="189" t="s">
        <v>353</v>
      </c>
      <c r="K296" s="190"/>
      <c r="L296" s="92"/>
      <c r="M296" s="92"/>
      <c r="N296" s="93"/>
      <c r="O296" s="94"/>
      <c r="P296" s="94"/>
      <c r="Q296" s="94"/>
      <c r="R296" s="94"/>
      <c r="S296" s="94"/>
    </row>
    <row r="297" spans="1:19" ht="16">
      <c r="A297" s="90">
        <v>13</v>
      </c>
      <c r="B297" s="85">
        <v>1.248</v>
      </c>
      <c r="C297" s="85">
        <v>7.2857142860000002</v>
      </c>
      <c r="D297" s="85">
        <v>-0.28799999999999998</v>
      </c>
      <c r="E297" s="85">
        <v>4.4285709999999998</v>
      </c>
      <c r="F297" s="84"/>
      <c r="G297" s="85">
        <f t="shared" ref="G297:H297" si="265">B297-D297</f>
        <v>1.536</v>
      </c>
      <c r="H297" s="85">
        <f t="shared" si="265"/>
        <v>2.8571432860000003</v>
      </c>
      <c r="I297" s="84"/>
      <c r="J297" s="95" t="s">
        <v>354</v>
      </c>
      <c r="K297" s="96">
        <v>0.22231980000000001</v>
      </c>
      <c r="L297" s="92"/>
      <c r="M297" s="92"/>
      <c r="N297" s="93"/>
      <c r="O297" s="92"/>
      <c r="P297" s="92"/>
      <c r="Q297" s="94"/>
      <c r="R297" s="94"/>
      <c r="S297" s="94"/>
    </row>
    <row r="298" spans="1:19" ht="16">
      <c r="A298" s="90">
        <v>14</v>
      </c>
      <c r="B298" s="85">
        <v>1.056</v>
      </c>
      <c r="C298" s="85">
        <v>-2</v>
      </c>
      <c r="D298" s="85">
        <v>1.5840000000000001</v>
      </c>
      <c r="E298" s="85">
        <v>-1.2857099999999999</v>
      </c>
      <c r="F298" s="84"/>
      <c r="G298" s="85">
        <f t="shared" ref="G298:H298" si="266">B298-D298</f>
        <v>-0.52800000000000002</v>
      </c>
      <c r="H298" s="85">
        <f t="shared" si="266"/>
        <v>-0.71429000000000009</v>
      </c>
      <c r="I298" s="84"/>
      <c r="J298" s="95" t="s">
        <v>355</v>
      </c>
      <c r="K298" s="96">
        <v>4.9426089999999999E-2</v>
      </c>
      <c r="L298" s="92"/>
      <c r="M298" s="92"/>
      <c r="N298" s="93"/>
      <c r="O298" s="92"/>
      <c r="P298" s="125"/>
      <c r="Q298" s="94"/>
      <c r="R298" s="94"/>
      <c r="S298" s="94"/>
    </row>
    <row r="299" spans="1:19" ht="16">
      <c r="A299" s="90">
        <v>15</v>
      </c>
      <c r="B299" s="85">
        <v>-1E-3</v>
      </c>
      <c r="C299" s="85">
        <v>-0.428571429</v>
      </c>
      <c r="D299" s="116">
        <v>-4.4E-16</v>
      </c>
      <c r="E299" s="85">
        <v>-3.8571399999999998</v>
      </c>
      <c r="F299" s="84"/>
      <c r="G299" s="116">
        <f t="shared" ref="G299:H299" si="267">B299-D299</f>
        <v>-9.9999999999956005E-4</v>
      </c>
      <c r="H299" s="85">
        <f t="shared" si="267"/>
        <v>3.4285685709999996</v>
      </c>
      <c r="I299" s="84"/>
      <c r="J299" s="95" t="s">
        <v>356</v>
      </c>
      <c r="K299" s="96">
        <v>9.8188500000000005E-3</v>
      </c>
      <c r="L299" s="92"/>
      <c r="M299" s="92"/>
      <c r="N299" s="93"/>
      <c r="O299" s="92"/>
      <c r="P299" s="92"/>
      <c r="Q299" s="92"/>
      <c r="R299" s="92"/>
      <c r="S299" s="92"/>
    </row>
    <row r="300" spans="1:19" ht="16">
      <c r="A300" s="90">
        <v>16</v>
      </c>
      <c r="B300" s="85">
        <v>-1.5349999999999999</v>
      </c>
      <c r="C300" s="85">
        <v>-0.85714285700000004</v>
      </c>
      <c r="D300" s="116">
        <v>0.72</v>
      </c>
      <c r="E300" s="85">
        <v>1.285714</v>
      </c>
      <c r="F300" s="84"/>
      <c r="G300" s="116">
        <f t="shared" ref="G300:H300" si="268">B300-D300</f>
        <v>-2.2549999999999999</v>
      </c>
      <c r="H300" s="85">
        <f t="shared" si="268"/>
        <v>-2.1428568569999999</v>
      </c>
      <c r="I300" s="84"/>
      <c r="J300" s="95" t="s">
        <v>357</v>
      </c>
      <c r="K300" s="96">
        <v>1.1480498400000001</v>
      </c>
      <c r="L300" s="92"/>
      <c r="M300" s="92"/>
      <c r="N300" s="93"/>
      <c r="O300" s="92"/>
      <c r="P300" s="92"/>
      <c r="Q300" s="92"/>
      <c r="R300" s="92"/>
      <c r="S300" s="92"/>
    </row>
    <row r="301" spans="1:19" ht="16">
      <c r="A301" s="90">
        <v>17</v>
      </c>
      <c r="B301" s="85">
        <v>0.96</v>
      </c>
      <c r="C301" s="85">
        <v>0.28571428599999998</v>
      </c>
      <c r="D301" s="85">
        <v>-0.432</v>
      </c>
      <c r="E301" s="85">
        <v>-0.42857000000000001</v>
      </c>
      <c r="F301" s="84"/>
      <c r="G301" s="85">
        <f t="shared" ref="G301:H301" si="269">B301-D301</f>
        <v>1.3919999999999999</v>
      </c>
      <c r="H301" s="85">
        <f t="shared" si="269"/>
        <v>0.71428428600000005</v>
      </c>
      <c r="I301" s="84"/>
      <c r="J301" s="98" t="s">
        <v>358</v>
      </c>
      <c r="K301" s="99">
        <v>26</v>
      </c>
      <c r="L301" s="92"/>
      <c r="M301" s="92"/>
      <c r="N301" s="93"/>
      <c r="O301" s="92"/>
      <c r="P301" s="92"/>
      <c r="Q301" s="92"/>
      <c r="R301" s="92"/>
      <c r="S301" s="92"/>
    </row>
    <row r="302" spans="1:19" ht="16">
      <c r="A302" s="90">
        <v>18</v>
      </c>
      <c r="B302" s="85">
        <v>-1.44</v>
      </c>
      <c r="C302" s="85">
        <v>-3.5714285710000002</v>
      </c>
      <c r="D302" s="85">
        <v>0.28799999999999998</v>
      </c>
      <c r="E302" s="85">
        <v>-2.2857099999999999</v>
      </c>
      <c r="F302" s="84"/>
      <c r="G302" s="85">
        <f t="shared" ref="G302:H302" si="270">B302-D302</f>
        <v>-1.728</v>
      </c>
      <c r="H302" s="85">
        <f t="shared" si="270"/>
        <v>-1.2857185710000003</v>
      </c>
      <c r="I302" s="84"/>
      <c r="J302" s="94"/>
      <c r="K302" s="92"/>
      <c r="L302" s="92"/>
      <c r="M302" s="92"/>
      <c r="N302" s="93"/>
      <c r="O302" s="92"/>
      <c r="P302" s="92"/>
      <c r="Q302" s="92"/>
      <c r="R302" s="92"/>
      <c r="S302" s="92"/>
    </row>
    <row r="303" spans="1:19" ht="16">
      <c r="A303" s="90">
        <v>19</v>
      </c>
      <c r="B303" s="116">
        <v>1.11022E-16</v>
      </c>
      <c r="C303" s="85">
        <v>-5.5714285710000002</v>
      </c>
      <c r="D303" s="85">
        <v>0.57599999999999996</v>
      </c>
      <c r="E303" s="85">
        <v>-3.2857099999999999</v>
      </c>
      <c r="F303" s="84"/>
      <c r="G303" s="116">
        <f t="shared" ref="G303:H303" si="271">B303-D303</f>
        <v>-0.57599999999999985</v>
      </c>
      <c r="H303" s="85">
        <f t="shared" si="271"/>
        <v>-2.2857185710000003</v>
      </c>
      <c r="I303" s="84"/>
      <c r="J303" s="95" t="s">
        <v>359</v>
      </c>
      <c r="K303" s="92"/>
      <c r="L303" s="92"/>
      <c r="M303" s="92"/>
      <c r="N303" s="93"/>
      <c r="O303" s="125"/>
      <c r="P303" s="92"/>
      <c r="Q303" s="92"/>
      <c r="R303" s="92"/>
      <c r="S303" s="92"/>
    </row>
    <row r="304" spans="1:19" ht="16">
      <c r="A304" s="90">
        <v>20</v>
      </c>
      <c r="B304" s="85">
        <v>0</v>
      </c>
      <c r="C304" s="85">
        <v>-3.8571428569999999</v>
      </c>
      <c r="D304" s="85">
        <v>-0.72</v>
      </c>
      <c r="E304" s="85">
        <v>-5.1428599999999998</v>
      </c>
      <c r="F304" s="84"/>
      <c r="G304" s="85">
        <f t="shared" ref="G304:H304" si="272">B304-D304</f>
        <v>0.72</v>
      </c>
      <c r="H304" s="85">
        <f t="shared" si="272"/>
        <v>1.2857171429999998</v>
      </c>
      <c r="I304" s="97"/>
      <c r="J304" s="126"/>
      <c r="K304" s="91" t="s">
        <v>360</v>
      </c>
      <c r="L304" s="91" t="s">
        <v>361</v>
      </c>
      <c r="M304" s="91" t="s">
        <v>362</v>
      </c>
      <c r="N304" s="101" t="s">
        <v>363</v>
      </c>
      <c r="O304" s="102" t="s">
        <v>364</v>
      </c>
      <c r="P304" s="92"/>
      <c r="Q304" s="92"/>
      <c r="R304" s="92"/>
      <c r="S304" s="92"/>
    </row>
    <row r="305" spans="1:19" ht="16">
      <c r="A305" s="90">
        <v>21</v>
      </c>
      <c r="B305" s="85">
        <v>-9.6000000000000002E-2</v>
      </c>
      <c r="C305" s="85">
        <v>-2.4285714289999998</v>
      </c>
      <c r="D305" s="85">
        <v>1.44</v>
      </c>
      <c r="E305" s="85">
        <v>-0.28571000000000002</v>
      </c>
      <c r="F305" s="84"/>
      <c r="G305" s="85">
        <f t="shared" ref="G305:H305" si="273">B305-D305</f>
        <v>-1.536</v>
      </c>
      <c r="H305" s="85">
        <f t="shared" si="273"/>
        <v>-2.1428614289999999</v>
      </c>
      <c r="I305" s="84"/>
      <c r="J305" s="95" t="s">
        <v>365</v>
      </c>
      <c r="K305" s="96">
        <v>1</v>
      </c>
      <c r="L305" s="96">
        <v>1.6447621800000001</v>
      </c>
      <c r="M305" s="96">
        <v>1.6447621800000001</v>
      </c>
      <c r="N305" s="103">
        <v>1.2479052900000001</v>
      </c>
      <c r="O305" s="96">
        <v>0.27501182000000002</v>
      </c>
      <c r="P305" s="94"/>
      <c r="Q305" s="94"/>
      <c r="R305" s="94"/>
      <c r="S305" s="94"/>
    </row>
    <row r="306" spans="1:19" ht="16">
      <c r="A306" s="90">
        <v>22</v>
      </c>
      <c r="B306" s="85">
        <v>-0.28799999999999998</v>
      </c>
      <c r="C306" s="85">
        <v>-1.1428571430000001</v>
      </c>
      <c r="D306" s="85">
        <v>-1.5840000000000001</v>
      </c>
      <c r="E306" s="85">
        <v>1</v>
      </c>
      <c r="F306" s="84"/>
      <c r="G306" s="85">
        <f t="shared" ref="G306:H306" si="274">B306-D306</f>
        <v>1.296</v>
      </c>
      <c r="H306" s="85">
        <f t="shared" si="274"/>
        <v>-2.1428571430000001</v>
      </c>
      <c r="I306" s="84"/>
      <c r="J306" s="95" t="s">
        <v>366</v>
      </c>
      <c r="K306" s="96">
        <v>24</v>
      </c>
      <c r="L306" s="96">
        <v>31.632442399999999</v>
      </c>
      <c r="M306" s="96">
        <v>1.31801843</v>
      </c>
      <c r="N306" s="93"/>
      <c r="O306" s="94"/>
      <c r="P306" s="94"/>
      <c r="Q306" s="94"/>
      <c r="R306" s="94"/>
      <c r="S306" s="94"/>
    </row>
    <row r="307" spans="1:19" ht="16">
      <c r="A307" s="90">
        <v>23</v>
      </c>
      <c r="B307" s="85">
        <v>-9.6000000000000002E-2</v>
      </c>
      <c r="C307" s="85">
        <v>-2.5714285710000002</v>
      </c>
      <c r="D307" s="85">
        <v>1.151</v>
      </c>
      <c r="E307" s="85">
        <v>-4.1428599999999998</v>
      </c>
      <c r="F307" s="84"/>
      <c r="G307" s="85">
        <f t="shared" ref="G307:H307" si="275">B307-D307</f>
        <v>-1.2470000000000001</v>
      </c>
      <c r="H307" s="85">
        <f t="shared" si="275"/>
        <v>1.5714314289999995</v>
      </c>
      <c r="I307" s="84"/>
      <c r="J307" s="98" t="s">
        <v>367</v>
      </c>
      <c r="K307" s="99">
        <v>25</v>
      </c>
      <c r="L307" s="99">
        <v>33.277204599999997</v>
      </c>
      <c r="M307" s="127"/>
      <c r="N307" s="105"/>
      <c r="O307" s="127"/>
      <c r="P307" s="92"/>
      <c r="Q307" s="92"/>
      <c r="R307" s="92"/>
      <c r="S307" s="106"/>
    </row>
    <row r="308" spans="1:19" ht="16">
      <c r="A308" s="90">
        <v>24</v>
      </c>
      <c r="B308" s="85">
        <v>-0.192</v>
      </c>
      <c r="C308" s="85">
        <v>-1.1428571430000001</v>
      </c>
      <c r="D308" s="85">
        <v>-1.2949999999999999</v>
      </c>
      <c r="E308" s="85">
        <v>0.42857099999999998</v>
      </c>
      <c r="F308" s="84"/>
      <c r="G308" s="85">
        <f t="shared" ref="G308:H308" si="276">B308-D308</f>
        <v>1.103</v>
      </c>
      <c r="H308" s="85">
        <f t="shared" si="276"/>
        <v>-1.5714281430000001</v>
      </c>
      <c r="I308" s="84"/>
      <c r="J308" s="92"/>
      <c r="K308" s="131"/>
      <c r="L308" s="92"/>
      <c r="M308" s="92"/>
      <c r="N308" s="93"/>
      <c r="O308" s="92"/>
      <c r="P308" s="92"/>
      <c r="Q308" s="92"/>
      <c r="R308" s="92"/>
      <c r="S308" s="96"/>
    </row>
    <row r="309" spans="1:19" ht="16">
      <c r="A309" s="90">
        <v>25</v>
      </c>
      <c r="B309" s="85">
        <v>0.28799999999999998</v>
      </c>
      <c r="C309" s="85">
        <v>-0.71428571399999996</v>
      </c>
      <c r="D309" s="85">
        <v>1.296</v>
      </c>
      <c r="E309" s="85">
        <v>-2</v>
      </c>
      <c r="F309" s="84"/>
      <c r="G309" s="85">
        <f t="shared" ref="G309:H309" si="277">B309-D309</f>
        <v>-1.008</v>
      </c>
      <c r="H309" s="85">
        <f t="shared" si="277"/>
        <v>1.2857142860000002</v>
      </c>
      <c r="I309" s="84"/>
      <c r="J309" s="126"/>
      <c r="K309" s="132" t="s">
        <v>368</v>
      </c>
      <c r="L309" s="91" t="s">
        <v>357</v>
      </c>
      <c r="M309" s="91" t="s">
        <v>369</v>
      </c>
      <c r="N309" s="101" t="s">
        <v>370</v>
      </c>
      <c r="O309" s="91" t="s">
        <v>371</v>
      </c>
      <c r="P309" s="91" t="s">
        <v>372</v>
      </c>
      <c r="Q309" s="91" t="s">
        <v>373</v>
      </c>
      <c r="R309" s="91" t="s">
        <v>374</v>
      </c>
      <c r="S309" s="96"/>
    </row>
    <row r="310" spans="1:19" ht="16">
      <c r="A310" s="90">
        <v>26</v>
      </c>
      <c r="B310" s="85">
        <v>-0.38400000000000001</v>
      </c>
      <c r="C310" s="85">
        <v>-0.428571429</v>
      </c>
      <c r="D310" s="85">
        <v>0.14299999999999999</v>
      </c>
      <c r="E310" s="85">
        <v>-1</v>
      </c>
      <c r="F310" s="84"/>
      <c r="G310" s="85">
        <f t="shared" ref="G310:H310" si="278">B310-D310</f>
        <v>-0.52700000000000002</v>
      </c>
      <c r="H310" s="85">
        <f t="shared" si="278"/>
        <v>0.571428571</v>
      </c>
      <c r="I310" s="84"/>
      <c r="J310" s="95" t="s">
        <v>375</v>
      </c>
      <c r="K310" s="96">
        <v>-0.15938330000000001</v>
      </c>
      <c r="L310" s="96">
        <v>0.22523451999999999</v>
      </c>
      <c r="M310" s="96">
        <v>-0.7076325</v>
      </c>
      <c r="N310" s="103">
        <v>0.48598908000000002</v>
      </c>
      <c r="O310" s="96">
        <v>-0.62424449999999998</v>
      </c>
      <c r="P310" s="96">
        <v>0.30547793000000001</v>
      </c>
      <c r="Q310" s="96">
        <v>-0.62424449999999998</v>
      </c>
      <c r="R310" s="96">
        <v>0.30547793000000001</v>
      </c>
      <c r="S310" s="84"/>
    </row>
    <row r="311" spans="1:19" ht="16">
      <c r="A311" s="90">
        <v>27</v>
      </c>
      <c r="B311" s="85">
        <v>-9.6000000000000002E-2</v>
      </c>
      <c r="C311" s="85">
        <v>-2</v>
      </c>
      <c r="D311" s="85">
        <v>0.28699999999999998</v>
      </c>
      <c r="E311" s="85">
        <v>-1</v>
      </c>
      <c r="F311" s="84"/>
      <c r="G311" s="85">
        <f t="shared" ref="G311:H311" si="279">B311-D311</f>
        <v>-0.38300000000000001</v>
      </c>
      <c r="H311" s="85">
        <f t="shared" si="279"/>
        <v>-1</v>
      </c>
      <c r="I311" s="84"/>
      <c r="J311" s="98" t="s">
        <v>376</v>
      </c>
      <c r="K311" s="99">
        <v>0.15449098</v>
      </c>
      <c r="L311" s="99">
        <v>0.13829685999999999</v>
      </c>
      <c r="M311" s="99">
        <v>1.11709682</v>
      </c>
      <c r="N311" s="107">
        <v>0.27501182000000002</v>
      </c>
      <c r="O311" s="99">
        <v>-0.13093969999999999</v>
      </c>
      <c r="P311" s="99">
        <v>0.43992166999999999</v>
      </c>
      <c r="Q311" s="99">
        <v>-0.13093969999999999</v>
      </c>
      <c r="R311" s="99">
        <v>0.43992166999999999</v>
      </c>
      <c r="S311" s="84"/>
    </row>
    <row r="312" spans="1:19" ht="16">
      <c r="A312" s="90">
        <v>28</v>
      </c>
      <c r="B312" s="85">
        <v>0</v>
      </c>
      <c r="C312" s="85">
        <v>-0.28571428599999998</v>
      </c>
      <c r="D312" s="85">
        <v>-0.14199999999999999</v>
      </c>
      <c r="E312" s="85">
        <v>-0.14285999999999999</v>
      </c>
      <c r="F312" s="84"/>
      <c r="G312" s="85">
        <f t="shared" ref="G312:H312" si="280">B312-D312</f>
        <v>0.14199999999999999</v>
      </c>
      <c r="H312" s="85">
        <f t="shared" si="280"/>
        <v>-0.142854286</v>
      </c>
      <c r="I312" s="84"/>
      <c r="J312" s="84"/>
      <c r="K312" s="84"/>
      <c r="L312" s="84"/>
      <c r="M312" s="84"/>
      <c r="N312" s="87"/>
      <c r="O312" s="84"/>
      <c r="P312" s="84"/>
      <c r="Q312" s="84"/>
      <c r="R312" s="84"/>
      <c r="S312" s="84"/>
    </row>
    <row r="313" spans="1:19" ht="16">
      <c r="A313" s="90">
        <v>29</v>
      </c>
      <c r="B313" s="85">
        <v>0</v>
      </c>
      <c r="C313" s="85">
        <v>-0.85714285700000004</v>
      </c>
      <c r="D313" s="85">
        <v>1.726</v>
      </c>
      <c r="E313" s="85">
        <v>1</v>
      </c>
      <c r="F313" s="84"/>
      <c r="G313" s="85">
        <f t="shared" ref="G313:H313" si="281">B313-D313</f>
        <v>-1.726</v>
      </c>
      <c r="H313" s="85">
        <f t="shared" si="281"/>
        <v>-1.8571428569999999</v>
      </c>
      <c r="I313" s="84"/>
      <c r="J313" s="84"/>
      <c r="K313" s="84"/>
      <c r="L313" s="84"/>
      <c r="M313" s="84"/>
      <c r="N313" s="87"/>
      <c r="O313" s="84"/>
      <c r="P313" s="84"/>
      <c r="Q313" s="84"/>
      <c r="R313" s="84"/>
      <c r="S313" s="84"/>
    </row>
    <row r="314" spans="1:19" ht="16">
      <c r="A314" s="88">
        <v>30</v>
      </c>
      <c r="B314" s="85">
        <v>0.57599999999999996</v>
      </c>
      <c r="C314" s="85">
        <v>-0.71428571399999996</v>
      </c>
      <c r="D314" s="85">
        <v>0.71799999999999997</v>
      </c>
      <c r="E314" s="85">
        <v>-0.57142999999999999</v>
      </c>
      <c r="F314" s="84"/>
      <c r="G314" s="85">
        <f t="shared" ref="G314:H314" si="282">B314-D314</f>
        <v>-0.14200000000000002</v>
      </c>
      <c r="H314" s="85">
        <f t="shared" si="282"/>
        <v>-0.14285571399999997</v>
      </c>
      <c r="I314" s="84"/>
      <c r="J314" s="84"/>
      <c r="K314" s="84"/>
      <c r="L314" s="84"/>
      <c r="M314" s="84"/>
      <c r="N314" s="87"/>
      <c r="O314" s="84"/>
      <c r="P314" s="84"/>
      <c r="Q314" s="84"/>
      <c r="R314" s="84"/>
      <c r="S314" s="84"/>
    </row>
    <row r="315" spans="1:19" ht="16">
      <c r="A315" s="88">
        <v>31</v>
      </c>
      <c r="B315" s="85">
        <v>-0.192</v>
      </c>
      <c r="C315" s="85">
        <v>-0.28571428599999998</v>
      </c>
      <c r="D315" s="85">
        <v>0.86399999999999999</v>
      </c>
      <c r="E315" s="85">
        <v>-0.28571000000000002</v>
      </c>
      <c r="F315" s="84"/>
      <c r="G315" s="85">
        <f t="shared" ref="G315:H315" si="283">B315-D315</f>
        <v>-1.056</v>
      </c>
      <c r="H315" s="85">
        <f t="shared" si="283"/>
        <v>-4.2859999999644849E-6</v>
      </c>
      <c r="I315" s="84"/>
      <c r="J315" s="84"/>
      <c r="K315" s="89"/>
      <c r="L315" s="89"/>
      <c r="M315" s="84"/>
      <c r="N315" s="87"/>
      <c r="O315" s="84"/>
      <c r="P315" s="84"/>
      <c r="Q315" s="84"/>
      <c r="R315" s="84"/>
      <c r="S315" s="84"/>
    </row>
    <row r="316" spans="1:19" ht="16">
      <c r="A316" s="88">
        <v>32</v>
      </c>
      <c r="B316" s="85">
        <v>-9.6000000000000002E-2</v>
      </c>
      <c r="C316" s="85">
        <v>1</v>
      </c>
      <c r="D316" s="85">
        <v>0.86399999999999999</v>
      </c>
      <c r="E316" s="85">
        <v>0.14285700000000001</v>
      </c>
      <c r="F316" s="84"/>
      <c r="G316" s="85">
        <f t="shared" ref="G316:H316" si="284">B316-D316</f>
        <v>-0.96</v>
      </c>
      <c r="H316" s="85">
        <f t="shared" si="284"/>
        <v>0.85714299999999999</v>
      </c>
      <c r="I316" s="84"/>
      <c r="J316" s="84"/>
      <c r="K316" s="89"/>
      <c r="L316" s="84"/>
      <c r="M316" s="84"/>
      <c r="N316" s="87"/>
      <c r="O316" s="84"/>
      <c r="P316" s="84"/>
      <c r="Q316" s="84"/>
      <c r="R316" s="84"/>
      <c r="S316" s="84"/>
    </row>
    <row r="317" spans="1:19" ht="16">
      <c r="A317" s="90">
        <v>33</v>
      </c>
      <c r="B317" s="85">
        <v>0.86399999999999999</v>
      </c>
      <c r="C317" s="85">
        <v>1</v>
      </c>
      <c r="D317" s="85">
        <v>0.71899999999999997</v>
      </c>
      <c r="E317" s="85">
        <v>-0.42857000000000001</v>
      </c>
      <c r="F317" s="84"/>
      <c r="G317" s="85">
        <f t="shared" ref="G317:H317" si="285">B317-D317</f>
        <v>0.14500000000000002</v>
      </c>
      <c r="H317" s="85">
        <f t="shared" si="285"/>
        <v>1.4285700000000001</v>
      </c>
      <c r="I317" s="84"/>
      <c r="J317" s="84"/>
      <c r="K317" s="89"/>
      <c r="L317" s="89"/>
      <c r="M317" s="84"/>
      <c r="N317" s="87"/>
      <c r="O317" s="84"/>
      <c r="P317" s="84"/>
      <c r="Q317" s="84"/>
      <c r="R317" s="84"/>
      <c r="S317" s="84"/>
    </row>
    <row r="318" spans="1:19" ht="16">
      <c r="A318" s="90">
        <v>34</v>
      </c>
      <c r="B318" s="85">
        <v>0.192</v>
      </c>
      <c r="C318" s="85">
        <v>0.61904761900000005</v>
      </c>
      <c r="D318" s="85">
        <v>-2.4460000000000002</v>
      </c>
      <c r="E318" s="85">
        <v>1.9142859999999999</v>
      </c>
      <c r="F318" s="84"/>
      <c r="G318" s="85">
        <f t="shared" ref="G318:H318" si="286">B318-D318</f>
        <v>2.6380000000000003</v>
      </c>
      <c r="H318" s="85">
        <f t="shared" si="286"/>
        <v>-1.2952383809999999</v>
      </c>
      <c r="I318" s="84"/>
      <c r="J318" s="84"/>
      <c r="K318" s="113"/>
      <c r="L318" s="89"/>
      <c r="M318" s="84"/>
      <c r="N318" s="87"/>
      <c r="O318" s="84"/>
      <c r="P318" s="84"/>
      <c r="Q318" s="84"/>
      <c r="R318" s="84"/>
      <c r="S318" s="84"/>
    </row>
    <row r="319" spans="1:19" ht="15">
      <c r="A319" s="108"/>
      <c r="B319" s="108"/>
      <c r="C319" s="83"/>
      <c r="D319" s="84"/>
      <c r="E319" s="84"/>
      <c r="F319" s="84"/>
      <c r="G319" s="85"/>
      <c r="H319" s="85"/>
      <c r="I319" s="84"/>
      <c r="J319" s="86"/>
      <c r="K319" s="86"/>
      <c r="L319" s="84"/>
      <c r="M319" s="84"/>
      <c r="N319" s="87"/>
      <c r="O319" s="84"/>
      <c r="P319" s="84"/>
      <c r="Q319" s="84"/>
      <c r="R319" s="84"/>
      <c r="S319" s="84"/>
    </row>
    <row r="320" spans="1:19" ht="15">
      <c r="A320" s="108"/>
      <c r="B320" s="108" t="s">
        <v>76</v>
      </c>
      <c r="D320" s="109" t="s">
        <v>71</v>
      </c>
      <c r="E320" s="110"/>
      <c r="F320" s="84"/>
      <c r="G320" s="85"/>
      <c r="H320" s="85"/>
      <c r="I320" s="84"/>
      <c r="J320" s="86" t="s">
        <v>402</v>
      </c>
      <c r="K320" s="86" t="s">
        <v>403</v>
      </c>
      <c r="L320" s="89"/>
      <c r="M320" s="84"/>
      <c r="N320" s="87"/>
      <c r="O320" s="84"/>
      <c r="P320" s="84"/>
      <c r="Q320" s="84"/>
      <c r="R320" s="84"/>
      <c r="S320" s="84"/>
    </row>
    <row r="321" spans="1:19" ht="16">
      <c r="A321" s="88" t="s">
        <v>347</v>
      </c>
      <c r="B321" s="111" t="s">
        <v>348</v>
      </c>
      <c r="C321" s="111" t="s">
        <v>349</v>
      </c>
      <c r="D321" s="111" t="s">
        <v>348</v>
      </c>
      <c r="E321" s="111" t="s">
        <v>349</v>
      </c>
      <c r="F321" s="84"/>
      <c r="G321" s="86" t="s">
        <v>348</v>
      </c>
      <c r="H321" s="86" t="s">
        <v>349</v>
      </c>
      <c r="I321" s="84"/>
      <c r="J321" s="86" t="s">
        <v>352</v>
      </c>
      <c r="K321" s="89"/>
      <c r="L321" s="89"/>
      <c r="M321" s="84"/>
      <c r="N321" s="87"/>
      <c r="O321" s="84"/>
      <c r="P321" s="84"/>
      <c r="Q321" s="84"/>
      <c r="R321" s="84"/>
      <c r="S321" s="84"/>
    </row>
    <row r="322" spans="1:19" ht="16">
      <c r="A322" s="90">
        <v>9</v>
      </c>
      <c r="B322" s="112">
        <v>0</v>
      </c>
      <c r="C322" s="112">
        <v>-1.2857142859999999</v>
      </c>
      <c r="D322" s="112">
        <v>0</v>
      </c>
      <c r="E322" s="112">
        <v>0.71428571399999996</v>
      </c>
      <c r="F322" s="84"/>
      <c r="G322" s="112">
        <f t="shared" ref="G322:H322" si="287">B322-D322</f>
        <v>0</v>
      </c>
      <c r="H322" s="112">
        <f t="shared" si="287"/>
        <v>-2</v>
      </c>
      <c r="I322" s="84"/>
      <c r="J322" s="84"/>
      <c r="K322" s="89"/>
      <c r="L322" s="89"/>
      <c r="M322" s="84"/>
      <c r="N322" s="87"/>
      <c r="O322" s="84"/>
      <c r="P322" s="84"/>
      <c r="Q322" s="84"/>
      <c r="R322" s="84"/>
      <c r="S322" s="84"/>
    </row>
    <row r="323" spans="1:19" ht="16">
      <c r="A323" s="90">
        <v>10</v>
      </c>
      <c r="B323" s="112">
        <v>0</v>
      </c>
      <c r="C323" s="112">
        <v>-0.428571429</v>
      </c>
      <c r="D323" s="112">
        <v>0</v>
      </c>
      <c r="E323" s="112">
        <v>0.28571428599999998</v>
      </c>
      <c r="F323" s="84"/>
      <c r="G323" s="112">
        <f t="shared" ref="G323:H323" si="288">B323-D323</f>
        <v>0</v>
      </c>
      <c r="H323" s="112">
        <f t="shared" si="288"/>
        <v>-0.71428571499999993</v>
      </c>
      <c r="I323" s="84"/>
      <c r="J323" s="189" t="s">
        <v>353</v>
      </c>
      <c r="K323" s="190"/>
      <c r="L323" s="92"/>
      <c r="M323" s="94"/>
      <c r="N323" s="93"/>
      <c r="O323" s="94"/>
      <c r="P323" s="94"/>
      <c r="Q323" s="94"/>
      <c r="R323" s="94"/>
      <c r="S323" s="94"/>
    </row>
    <row r="324" spans="1:19" ht="16">
      <c r="A324" s="90">
        <v>11</v>
      </c>
      <c r="B324" s="112">
        <v>0.20300000000000001</v>
      </c>
      <c r="C324" s="112">
        <v>4.1428571429999996</v>
      </c>
      <c r="D324" s="112">
        <v>0</v>
      </c>
      <c r="E324" s="112">
        <v>0</v>
      </c>
      <c r="F324" s="84"/>
      <c r="G324" s="112">
        <f t="shared" ref="G324:H324" si="289">B324-D324</f>
        <v>0.20300000000000001</v>
      </c>
      <c r="H324" s="112">
        <f t="shared" si="289"/>
        <v>4.1428571429999996</v>
      </c>
      <c r="I324" s="84"/>
      <c r="J324" s="95" t="s">
        <v>354</v>
      </c>
      <c r="K324" s="96">
        <v>7.6185900000000001E-2</v>
      </c>
      <c r="L324" s="92"/>
      <c r="M324" s="94"/>
      <c r="N324" s="93"/>
      <c r="O324" s="94"/>
      <c r="P324" s="94"/>
      <c r="Q324" s="94"/>
      <c r="R324" s="94"/>
      <c r="S324" s="94"/>
    </row>
    <row r="325" spans="1:19" ht="16">
      <c r="A325" s="90">
        <v>12</v>
      </c>
      <c r="B325" s="112">
        <v>0.20300000000000001</v>
      </c>
      <c r="C325" s="112">
        <v>15.57142857</v>
      </c>
      <c r="D325" s="112">
        <v>0</v>
      </c>
      <c r="E325" s="112">
        <v>11.28571429</v>
      </c>
      <c r="F325" s="84"/>
      <c r="G325" s="112">
        <f t="shared" ref="G325:H325" si="290">B325-D325</f>
        <v>0.20300000000000001</v>
      </c>
      <c r="H325" s="112">
        <f t="shared" si="290"/>
        <v>4.2857142800000005</v>
      </c>
      <c r="I325" s="84"/>
      <c r="J325" s="95" t="s">
        <v>355</v>
      </c>
      <c r="K325" s="96">
        <v>5.8042900000000001E-3</v>
      </c>
      <c r="L325" s="94"/>
      <c r="M325" s="94"/>
      <c r="N325" s="93"/>
      <c r="O325" s="94"/>
      <c r="P325" s="94"/>
      <c r="Q325" s="94"/>
      <c r="R325" s="94"/>
      <c r="S325" s="94"/>
    </row>
    <row r="326" spans="1:19" ht="16">
      <c r="A326" s="90">
        <v>13</v>
      </c>
      <c r="B326" s="112">
        <v>3.4430000000000001</v>
      </c>
      <c r="C326" s="112">
        <v>2</v>
      </c>
      <c r="D326" s="112">
        <v>0.73199999999999998</v>
      </c>
      <c r="E326" s="112">
        <v>11.42857143</v>
      </c>
      <c r="F326" s="84"/>
      <c r="G326" s="112">
        <f t="shared" ref="G326:H326" si="291">B326-D326</f>
        <v>2.7110000000000003</v>
      </c>
      <c r="H326" s="112">
        <f t="shared" si="291"/>
        <v>-9.4285714299999999</v>
      </c>
      <c r="I326" s="84"/>
      <c r="J326" s="95" t="s">
        <v>356</v>
      </c>
      <c r="K326" s="96">
        <v>-3.5620499999999999E-2</v>
      </c>
      <c r="L326" s="94"/>
      <c r="M326" s="94"/>
      <c r="N326" s="93"/>
      <c r="O326" s="94"/>
      <c r="P326" s="94"/>
      <c r="Q326" s="94"/>
      <c r="R326" s="94"/>
      <c r="S326" s="94"/>
    </row>
    <row r="327" spans="1:19" ht="16">
      <c r="A327" s="90">
        <v>14</v>
      </c>
      <c r="B327" s="112">
        <v>15.997</v>
      </c>
      <c r="C327" s="112">
        <v>6.5714285710000002</v>
      </c>
      <c r="D327" s="112">
        <v>0.48699999999999999</v>
      </c>
      <c r="E327" s="112">
        <v>-1.1428571430000001</v>
      </c>
      <c r="F327" s="84"/>
      <c r="G327" s="112">
        <f t="shared" ref="G327:H327" si="292">B327-D327</f>
        <v>15.51</v>
      </c>
      <c r="H327" s="112">
        <f t="shared" si="292"/>
        <v>7.7142857140000007</v>
      </c>
      <c r="I327" s="84"/>
      <c r="J327" s="95" t="s">
        <v>357</v>
      </c>
      <c r="K327" s="96">
        <v>13.5247619</v>
      </c>
      <c r="L327" s="92"/>
      <c r="M327" s="92"/>
      <c r="N327" s="93"/>
      <c r="O327" s="92"/>
      <c r="P327" s="92"/>
      <c r="Q327" s="94"/>
      <c r="R327" s="94"/>
      <c r="S327" s="94"/>
    </row>
    <row r="328" spans="1:19" ht="16">
      <c r="A328" s="90">
        <v>15</v>
      </c>
      <c r="B328" s="112">
        <v>13.975</v>
      </c>
      <c r="C328" s="112">
        <v>-0.85714285700000004</v>
      </c>
      <c r="D328" s="112">
        <v>1.9490000000000001</v>
      </c>
      <c r="E328" s="112">
        <v>-2.2857142860000002</v>
      </c>
      <c r="F328" s="84"/>
      <c r="G328" s="112">
        <f t="shared" ref="G328:H328" si="293">B328-D328</f>
        <v>12.026</v>
      </c>
      <c r="H328" s="112">
        <f t="shared" si="293"/>
        <v>1.4285714290000002</v>
      </c>
      <c r="I328" s="84"/>
      <c r="J328" s="98" t="s">
        <v>358</v>
      </c>
      <c r="K328" s="99">
        <v>26</v>
      </c>
      <c r="L328" s="92"/>
      <c r="M328" s="92"/>
      <c r="N328" s="93"/>
      <c r="O328" s="92"/>
      <c r="P328" s="92"/>
      <c r="Q328" s="94"/>
      <c r="R328" s="94"/>
      <c r="S328" s="94"/>
    </row>
    <row r="329" spans="1:19" ht="16">
      <c r="A329" s="90">
        <v>16</v>
      </c>
      <c r="B329" s="112">
        <v>15.391</v>
      </c>
      <c r="C329" s="112">
        <v>0.85714285700000004</v>
      </c>
      <c r="D329" s="112">
        <v>0.48699999999999999</v>
      </c>
      <c r="E329" s="112">
        <v>0.14285714299999999</v>
      </c>
      <c r="F329" s="84"/>
      <c r="G329" s="112">
        <f t="shared" ref="G329:H329" si="294">B329-D329</f>
        <v>14.904</v>
      </c>
      <c r="H329" s="112">
        <f t="shared" si="294"/>
        <v>0.71428571400000007</v>
      </c>
      <c r="I329" s="84"/>
      <c r="J329" s="94"/>
      <c r="K329" s="92"/>
      <c r="L329" s="92"/>
      <c r="M329" s="92"/>
      <c r="N329" s="93"/>
      <c r="O329" s="94"/>
      <c r="P329" s="94"/>
      <c r="Q329" s="94"/>
      <c r="R329" s="94"/>
      <c r="S329" s="94"/>
    </row>
    <row r="330" spans="1:19" ht="16">
      <c r="A330" s="90">
        <v>17</v>
      </c>
      <c r="B330" s="112">
        <v>11.34</v>
      </c>
      <c r="C330" s="112">
        <v>-2.4285714289999998</v>
      </c>
      <c r="D330" s="112">
        <v>8.8817800000000003E-16</v>
      </c>
      <c r="E330" s="112">
        <v>-3.8571428569999999</v>
      </c>
      <c r="F330" s="84"/>
      <c r="G330" s="112">
        <f t="shared" ref="G330:H330" si="295">B330-D330</f>
        <v>11.34</v>
      </c>
      <c r="H330" s="112">
        <f t="shared" si="295"/>
        <v>1.4285714280000001</v>
      </c>
      <c r="I330" s="84"/>
      <c r="J330" s="95" t="s">
        <v>359</v>
      </c>
      <c r="K330" s="92"/>
      <c r="L330" s="92"/>
      <c r="M330" s="92"/>
      <c r="N330" s="93"/>
      <c r="O330" s="94"/>
      <c r="P330" s="94"/>
      <c r="Q330" s="94"/>
      <c r="R330" s="94"/>
      <c r="S330" s="94"/>
    </row>
    <row r="331" spans="1:19" ht="16">
      <c r="A331" s="90">
        <v>18</v>
      </c>
      <c r="B331" s="112">
        <v>27.747</v>
      </c>
      <c r="C331" s="112">
        <v>-0.71428571399999996</v>
      </c>
      <c r="D331" s="112">
        <v>2.1909999999999998</v>
      </c>
      <c r="E331" s="112">
        <v>-1.571428571</v>
      </c>
      <c r="F331" s="84"/>
      <c r="G331" s="112">
        <f t="shared" ref="G331:H331" si="296">B331-D331</f>
        <v>25.556000000000001</v>
      </c>
      <c r="H331" s="112">
        <f t="shared" si="296"/>
        <v>0.85714285700000004</v>
      </c>
      <c r="I331" s="89"/>
      <c r="J331" s="126"/>
      <c r="K331" s="91" t="s">
        <v>360</v>
      </c>
      <c r="L331" s="91" t="s">
        <v>361</v>
      </c>
      <c r="M331" s="91" t="s">
        <v>362</v>
      </c>
      <c r="N331" s="101" t="s">
        <v>363</v>
      </c>
      <c r="O331" s="91" t="s">
        <v>364</v>
      </c>
      <c r="P331" s="94"/>
      <c r="Q331" s="94"/>
      <c r="R331" s="94"/>
      <c r="S331" s="94"/>
    </row>
    <row r="332" spans="1:19" ht="16">
      <c r="A332" s="90">
        <v>19</v>
      </c>
      <c r="B332" s="112">
        <v>-55.085000000000001</v>
      </c>
      <c r="C332" s="112">
        <v>0</v>
      </c>
      <c r="D332" s="112">
        <v>-3.1659999999999999</v>
      </c>
      <c r="E332" s="112">
        <v>-3.8571428569999999</v>
      </c>
      <c r="F332" s="84"/>
      <c r="G332" s="112">
        <f t="shared" ref="G332:H332" si="297">B332-D332</f>
        <v>-51.919000000000004</v>
      </c>
      <c r="H332" s="112">
        <f t="shared" si="297"/>
        <v>3.8571428569999999</v>
      </c>
      <c r="I332" s="89"/>
      <c r="J332" s="95" t="s">
        <v>365</v>
      </c>
      <c r="K332" s="96">
        <v>1</v>
      </c>
      <c r="L332" s="96">
        <v>25.6299511</v>
      </c>
      <c r="M332" s="96">
        <v>25.6299511</v>
      </c>
      <c r="N332" s="103">
        <v>0.14011625999999999</v>
      </c>
      <c r="O332" s="96">
        <v>0.71145241000000004</v>
      </c>
      <c r="P332" s="92"/>
      <c r="Q332" s="92"/>
      <c r="R332" s="92"/>
      <c r="S332" s="92"/>
    </row>
    <row r="333" spans="1:19" ht="16">
      <c r="A333" s="90">
        <v>20</v>
      </c>
      <c r="B333" s="112">
        <v>-15.189</v>
      </c>
      <c r="C333" s="112">
        <v>-1.8571428569999999</v>
      </c>
      <c r="D333" s="112">
        <v>-0.48599999999999999</v>
      </c>
      <c r="E333" s="112">
        <v>-3.2857142860000002</v>
      </c>
      <c r="F333" s="84"/>
      <c r="G333" s="112">
        <f t="shared" ref="G333:H333" si="298">B333-D333</f>
        <v>-14.702999999999999</v>
      </c>
      <c r="H333" s="112">
        <f t="shared" si="298"/>
        <v>1.4285714290000002</v>
      </c>
      <c r="I333" s="89"/>
      <c r="J333" s="95" t="s">
        <v>366</v>
      </c>
      <c r="K333" s="96">
        <v>24</v>
      </c>
      <c r="L333" s="96">
        <v>4390.06041</v>
      </c>
      <c r="M333" s="96">
        <v>182.919184</v>
      </c>
      <c r="N333" s="93"/>
      <c r="O333" s="92"/>
      <c r="P333" s="92"/>
      <c r="Q333" s="92"/>
      <c r="R333" s="92"/>
      <c r="S333" s="92"/>
    </row>
    <row r="334" spans="1:19" ht="16">
      <c r="A334" s="90">
        <v>21</v>
      </c>
      <c r="B334" s="112">
        <v>-3.0390000000000001</v>
      </c>
      <c r="C334" s="112">
        <v>-2</v>
      </c>
      <c r="D334" s="112">
        <v>-1.2190000000000001</v>
      </c>
      <c r="E334" s="112">
        <v>-2.2857142860000002</v>
      </c>
      <c r="F334" s="84"/>
      <c r="G334" s="112">
        <f t="shared" ref="G334:H334" si="299">B334-D334</f>
        <v>-1.82</v>
      </c>
      <c r="H334" s="112">
        <f t="shared" si="299"/>
        <v>0.28571428600000015</v>
      </c>
      <c r="I334" s="97"/>
      <c r="J334" s="98" t="s">
        <v>367</v>
      </c>
      <c r="K334" s="99">
        <v>25</v>
      </c>
      <c r="L334" s="99">
        <v>4415.6903599999996</v>
      </c>
      <c r="M334" s="127"/>
      <c r="N334" s="105"/>
      <c r="O334" s="127"/>
      <c r="P334" s="92"/>
      <c r="Q334" s="92"/>
      <c r="R334" s="92"/>
      <c r="S334" s="92"/>
    </row>
    <row r="335" spans="1:19" ht="16">
      <c r="A335" s="90">
        <v>22</v>
      </c>
      <c r="B335" s="112">
        <v>-4.2530000000000001</v>
      </c>
      <c r="C335" s="112">
        <v>-3</v>
      </c>
      <c r="D335" s="112">
        <v>1E-3</v>
      </c>
      <c r="E335" s="112">
        <v>-0.28571428599999998</v>
      </c>
      <c r="F335" s="84"/>
      <c r="G335" s="112">
        <f t="shared" ref="G335:H335" si="300">B335-D335</f>
        <v>-4.2540000000000004</v>
      </c>
      <c r="H335" s="112">
        <f t="shared" si="300"/>
        <v>-2.7142857139999998</v>
      </c>
      <c r="I335" s="84"/>
      <c r="J335" s="94"/>
      <c r="K335" s="94"/>
      <c r="L335" s="94"/>
      <c r="M335" s="94"/>
      <c r="N335" s="93"/>
      <c r="O335" s="94"/>
      <c r="P335" s="94"/>
      <c r="Q335" s="94"/>
      <c r="R335" s="94"/>
      <c r="S335" s="94"/>
    </row>
    <row r="336" spans="1:19" ht="16">
      <c r="A336" s="90">
        <v>23</v>
      </c>
      <c r="B336" s="112">
        <v>-5.6689999999999996</v>
      </c>
      <c r="C336" s="112">
        <v>0.85714285700000004</v>
      </c>
      <c r="D336" s="112">
        <v>-0.97599999999999998</v>
      </c>
      <c r="E336" s="112">
        <v>-2</v>
      </c>
      <c r="F336" s="84"/>
      <c r="G336" s="112">
        <f t="shared" ref="G336:H336" si="301">B336-D336</f>
        <v>-4.6929999999999996</v>
      </c>
      <c r="H336" s="112">
        <f t="shared" si="301"/>
        <v>2.8571428569999999</v>
      </c>
      <c r="I336" s="84"/>
      <c r="J336" s="100"/>
      <c r="K336" s="91" t="s">
        <v>368</v>
      </c>
      <c r="L336" s="91" t="s">
        <v>357</v>
      </c>
      <c r="M336" s="91" t="s">
        <v>369</v>
      </c>
      <c r="N336" s="101" t="s">
        <v>370</v>
      </c>
      <c r="O336" s="91" t="s">
        <v>371</v>
      </c>
      <c r="P336" s="91" t="s">
        <v>372</v>
      </c>
      <c r="Q336" s="91" t="s">
        <v>373</v>
      </c>
      <c r="R336" s="91" t="s">
        <v>374</v>
      </c>
      <c r="S336" s="106"/>
    </row>
    <row r="337" spans="1:19" ht="16">
      <c r="A337" s="90">
        <v>24</v>
      </c>
      <c r="B337" s="112">
        <v>2.024</v>
      </c>
      <c r="C337" s="112">
        <v>-2.4285714289999998</v>
      </c>
      <c r="D337" s="112">
        <v>0.97499999999999998</v>
      </c>
      <c r="E337" s="112">
        <v>-0.14285714299999999</v>
      </c>
      <c r="F337" s="84"/>
      <c r="G337" s="112">
        <f t="shared" ref="G337:H337" si="302">B337-D337</f>
        <v>1.0489999999999999</v>
      </c>
      <c r="H337" s="112">
        <f t="shared" si="302"/>
        <v>-2.2857142859999997</v>
      </c>
      <c r="I337" s="84"/>
      <c r="J337" s="95" t="s">
        <v>375</v>
      </c>
      <c r="K337" s="96">
        <v>5.800831E-2</v>
      </c>
      <c r="L337" s="96">
        <v>2.6654777300000001</v>
      </c>
      <c r="M337" s="96">
        <v>2.1762819999999999E-2</v>
      </c>
      <c r="N337" s="103">
        <v>0.98281708000000001</v>
      </c>
      <c r="O337" s="96">
        <v>-5.4432672999999996</v>
      </c>
      <c r="P337" s="96">
        <v>5.5592839600000001</v>
      </c>
      <c r="Q337" s="96">
        <v>-5.4432672999999996</v>
      </c>
      <c r="R337" s="96">
        <v>5.5592839600000001</v>
      </c>
      <c r="S337" s="96"/>
    </row>
    <row r="338" spans="1:19" ht="16">
      <c r="A338" s="90">
        <v>25</v>
      </c>
      <c r="B338" s="112">
        <v>-5.2640000000000002</v>
      </c>
      <c r="C338" s="112">
        <v>-1.7142857140000001</v>
      </c>
      <c r="D338" s="112">
        <v>-0.97499999999999998</v>
      </c>
      <c r="E338" s="112">
        <v>-2.4285714289999998</v>
      </c>
      <c r="F338" s="84"/>
      <c r="G338" s="112">
        <f t="shared" ref="G338:H338" si="303">B338-D338</f>
        <v>-4.2890000000000006</v>
      </c>
      <c r="H338" s="112">
        <f t="shared" si="303"/>
        <v>0.71428571499999971</v>
      </c>
      <c r="I338" s="84"/>
      <c r="J338" s="98" t="s">
        <v>376</v>
      </c>
      <c r="K338" s="99">
        <v>-0.3186078</v>
      </c>
      <c r="L338" s="99">
        <v>0.85116175999999999</v>
      </c>
      <c r="M338" s="99">
        <v>-0.37432110000000002</v>
      </c>
      <c r="N338" s="107">
        <v>0.71145241000000004</v>
      </c>
      <c r="O338" s="99">
        <v>-2.0753192999999999</v>
      </c>
      <c r="P338" s="99">
        <v>1.4381037699999999</v>
      </c>
      <c r="Q338" s="99">
        <v>-2.0753192999999999</v>
      </c>
      <c r="R338" s="99">
        <v>1.4381037699999999</v>
      </c>
      <c r="S338" s="96"/>
    </row>
    <row r="339" spans="1:19" ht="16">
      <c r="A339" s="90">
        <v>26</v>
      </c>
      <c r="B339" s="112">
        <v>1.4179999999999999</v>
      </c>
      <c r="C339" s="112">
        <v>-0.428571429</v>
      </c>
      <c r="D339" s="112">
        <v>0</v>
      </c>
      <c r="E339" s="112">
        <v>1</v>
      </c>
      <c r="F339" s="84"/>
      <c r="G339" s="112">
        <f t="shared" ref="G339:H339" si="304">B339-D339</f>
        <v>1.4179999999999999</v>
      </c>
      <c r="H339" s="112">
        <f t="shared" si="304"/>
        <v>-1.428571429</v>
      </c>
      <c r="I339" s="84"/>
      <c r="J339" s="84"/>
      <c r="K339" s="84"/>
      <c r="L339" s="84"/>
      <c r="M339" s="84"/>
      <c r="N339" s="87"/>
      <c r="O339" s="84"/>
      <c r="P339" s="84"/>
      <c r="Q339" s="84"/>
      <c r="R339" s="84"/>
      <c r="S339" s="84"/>
    </row>
    <row r="340" spans="1:19" ht="16">
      <c r="A340" s="90">
        <v>27</v>
      </c>
      <c r="B340" s="112">
        <v>-1.216</v>
      </c>
      <c r="C340" s="112">
        <v>-2.2857142860000002</v>
      </c>
      <c r="D340" s="112">
        <v>1.218</v>
      </c>
      <c r="E340" s="112">
        <v>-1.428571429</v>
      </c>
      <c r="F340" s="84"/>
      <c r="G340" s="112">
        <f t="shared" ref="G340:H340" si="305">B340-D340</f>
        <v>-2.4340000000000002</v>
      </c>
      <c r="H340" s="112">
        <f t="shared" si="305"/>
        <v>-0.85714285700000015</v>
      </c>
      <c r="I340" s="84"/>
      <c r="J340" s="84"/>
      <c r="K340" s="84"/>
      <c r="L340" s="84"/>
      <c r="M340" s="84"/>
      <c r="N340" s="87"/>
      <c r="O340" s="84"/>
      <c r="P340" s="84"/>
      <c r="Q340" s="84"/>
      <c r="R340" s="84"/>
      <c r="S340" s="84"/>
    </row>
    <row r="341" spans="1:19" ht="16">
      <c r="A341" s="90">
        <v>28</v>
      </c>
      <c r="B341" s="112">
        <v>-1.2150000000000001</v>
      </c>
      <c r="C341" s="112">
        <v>-2</v>
      </c>
      <c r="D341" s="112">
        <v>1E-3</v>
      </c>
      <c r="E341" s="112">
        <v>-0.14285714299999999</v>
      </c>
      <c r="F341" s="84"/>
      <c r="G341" s="112">
        <f t="shared" ref="G341:H341" si="306">B341-D341</f>
        <v>-1.216</v>
      </c>
      <c r="H341" s="112">
        <f t="shared" si="306"/>
        <v>-1.8571428569999999</v>
      </c>
      <c r="I341" s="84"/>
      <c r="J341" s="84"/>
      <c r="K341" s="89"/>
      <c r="L341" s="84"/>
      <c r="M341" s="84"/>
      <c r="N341" s="87"/>
      <c r="O341" s="84"/>
      <c r="P341" s="84"/>
      <c r="Q341" s="84"/>
      <c r="R341" s="84"/>
      <c r="S341" s="84"/>
    </row>
    <row r="342" spans="1:19" ht="16">
      <c r="A342" s="90">
        <v>29</v>
      </c>
      <c r="B342" s="112">
        <v>0.81</v>
      </c>
      <c r="C342" s="112">
        <v>-0.428571429</v>
      </c>
      <c r="D342" s="112">
        <v>-0.48699999999999999</v>
      </c>
      <c r="E342" s="112">
        <v>0.428571429</v>
      </c>
      <c r="F342" s="84"/>
      <c r="G342" s="112">
        <f t="shared" ref="G342:H342" si="307">B342-D342</f>
        <v>1.2970000000000002</v>
      </c>
      <c r="H342" s="112">
        <f t="shared" si="307"/>
        <v>-0.85714285800000001</v>
      </c>
      <c r="I342" s="84"/>
      <c r="J342" s="84"/>
      <c r="K342" s="84"/>
      <c r="L342" s="84"/>
      <c r="M342" s="84"/>
      <c r="N342" s="87"/>
      <c r="O342" s="84"/>
      <c r="P342" s="84"/>
      <c r="Q342" s="84"/>
      <c r="R342" s="84"/>
      <c r="S342" s="84"/>
    </row>
    <row r="343" spans="1:19" ht="16">
      <c r="A343" s="88">
        <v>30</v>
      </c>
      <c r="B343" s="85">
        <v>0.60799999999999998</v>
      </c>
      <c r="C343" s="85">
        <v>-0.85714285700000004</v>
      </c>
      <c r="D343" s="85">
        <v>1.2170000000000001</v>
      </c>
      <c r="E343" s="85">
        <v>0.14285714299999999</v>
      </c>
      <c r="F343" s="84"/>
      <c r="G343" s="85">
        <f t="shared" ref="G343:H343" si="308">B343-D343</f>
        <v>-0.6090000000000001</v>
      </c>
      <c r="H343" s="85">
        <f t="shared" si="308"/>
        <v>-1</v>
      </c>
      <c r="I343" s="84"/>
      <c r="J343" s="84"/>
      <c r="K343" s="84"/>
      <c r="L343" s="84"/>
      <c r="M343" s="84"/>
      <c r="N343" s="87"/>
      <c r="O343" s="84"/>
      <c r="P343" s="84"/>
      <c r="Q343" s="84"/>
      <c r="R343" s="84"/>
      <c r="S343" s="84"/>
    </row>
    <row r="344" spans="1:19" ht="16">
      <c r="A344" s="88">
        <v>31</v>
      </c>
      <c r="B344" s="85">
        <v>-2.2290000000000001</v>
      </c>
      <c r="C344" s="85">
        <v>0.14285714299999999</v>
      </c>
      <c r="D344" s="85">
        <v>2.194</v>
      </c>
      <c r="E344" s="85">
        <v>-1</v>
      </c>
      <c r="F344" s="84"/>
      <c r="G344" s="85">
        <f t="shared" ref="G344:H344" si="309">B344-D344</f>
        <v>-4.423</v>
      </c>
      <c r="H344" s="85">
        <f t="shared" si="309"/>
        <v>1.1428571430000001</v>
      </c>
      <c r="I344" s="84"/>
      <c r="J344" s="84"/>
      <c r="K344" s="84"/>
      <c r="L344" s="84"/>
      <c r="M344" s="84"/>
      <c r="N344" s="87"/>
      <c r="O344" s="84"/>
      <c r="P344" s="84"/>
      <c r="Q344" s="84"/>
      <c r="R344" s="84"/>
      <c r="S344" s="84"/>
    </row>
    <row r="345" spans="1:19" ht="16">
      <c r="A345" s="88">
        <v>32</v>
      </c>
      <c r="B345" s="85">
        <v>1.823</v>
      </c>
      <c r="C345" s="85">
        <v>-0.14285714299999999</v>
      </c>
      <c r="D345" s="85">
        <v>-1.7070000000000001</v>
      </c>
      <c r="E345" s="85">
        <v>2.7142857139999998</v>
      </c>
      <c r="F345" s="84"/>
      <c r="G345" s="85">
        <f t="shared" ref="G345:H345" si="310">B345-D345</f>
        <v>3.5300000000000002</v>
      </c>
      <c r="H345" s="85">
        <f t="shared" si="310"/>
        <v>-2.8571428569999999</v>
      </c>
      <c r="I345" s="84"/>
      <c r="J345" s="84"/>
      <c r="K345" s="89"/>
      <c r="L345" s="89"/>
      <c r="M345" s="84"/>
      <c r="N345" s="87"/>
      <c r="O345" s="84"/>
      <c r="P345" s="84"/>
      <c r="Q345" s="84"/>
      <c r="R345" s="84"/>
      <c r="S345" s="84"/>
    </row>
    <row r="346" spans="1:19" ht="16">
      <c r="A346" s="90">
        <v>33</v>
      </c>
      <c r="B346" s="85">
        <v>-1.417</v>
      </c>
      <c r="C346" s="85">
        <v>-1</v>
      </c>
      <c r="D346" s="85">
        <v>-0.48699999999999999</v>
      </c>
      <c r="E346" s="85">
        <v>-2.1428571430000001</v>
      </c>
      <c r="F346" s="84"/>
      <c r="G346" s="85">
        <f t="shared" ref="G346:H346" si="311">B346-D346</f>
        <v>-0.93</v>
      </c>
      <c r="H346" s="85">
        <f t="shared" si="311"/>
        <v>1.1428571430000001</v>
      </c>
      <c r="I346" s="84"/>
      <c r="J346" s="84"/>
      <c r="K346" s="89"/>
      <c r="L346" s="84"/>
      <c r="M346" s="84"/>
      <c r="N346" s="87"/>
      <c r="O346" s="84"/>
      <c r="P346" s="84"/>
      <c r="Q346" s="84"/>
      <c r="R346" s="84"/>
      <c r="S346" s="84"/>
    </row>
    <row r="347" spans="1:19" ht="16">
      <c r="A347" s="90">
        <v>34</v>
      </c>
      <c r="B347" s="85">
        <v>0</v>
      </c>
      <c r="C347" s="85">
        <v>2.5</v>
      </c>
      <c r="D347" s="85">
        <v>-0.48699999999999999</v>
      </c>
      <c r="E347" s="85">
        <v>0.452380952</v>
      </c>
      <c r="F347" s="84"/>
      <c r="G347" s="85">
        <f t="shared" ref="G347:H347" si="312">B347-D347</f>
        <v>0.48699999999999999</v>
      </c>
      <c r="H347" s="85">
        <f t="shared" si="312"/>
        <v>2.0476190480000001</v>
      </c>
      <c r="I347" s="84"/>
      <c r="J347" s="84"/>
      <c r="K347" s="89"/>
      <c r="L347" s="89"/>
      <c r="M347" s="84"/>
      <c r="N347" s="87"/>
      <c r="O347" s="84"/>
      <c r="P347" s="84"/>
      <c r="Q347" s="84"/>
      <c r="R347" s="84"/>
      <c r="S347" s="84"/>
    </row>
    <row r="349" spans="1:19" ht="15">
      <c r="A349" s="83"/>
      <c r="B349" s="83" t="s">
        <v>68</v>
      </c>
      <c r="C349" s="115"/>
      <c r="D349" s="86" t="s">
        <v>198</v>
      </c>
      <c r="E349" s="84"/>
      <c r="F349" s="84"/>
      <c r="G349" s="85"/>
      <c r="H349" s="85"/>
      <c r="I349" s="84"/>
      <c r="J349" s="86" t="s">
        <v>404</v>
      </c>
      <c r="K349" s="86" t="s">
        <v>405</v>
      </c>
      <c r="L349" s="89"/>
      <c r="M349" s="89"/>
      <c r="N349" s="87"/>
      <c r="O349" s="84"/>
      <c r="P349" s="84"/>
      <c r="Q349" s="84"/>
      <c r="R349" s="84"/>
      <c r="S349" s="84"/>
    </row>
    <row r="350" spans="1:19" ht="16">
      <c r="A350" s="88" t="s">
        <v>347</v>
      </c>
      <c r="B350" s="86" t="s">
        <v>348</v>
      </c>
      <c r="C350" s="86" t="s">
        <v>349</v>
      </c>
      <c r="D350" s="86" t="s">
        <v>348</v>
      </c>
      <c r="E350" s="86" t="s">
        <v>349</v>
      </c>
      <c r="F350" s="84"/>
      <c r="G350" s="86" t="s">
        <v>348</v>
      </c>
      <c r="H350" s="86" t="s">
        <v>349</v>
      </c>
      <c r="I350" s="84"/>
      <c r="J350" s="86" t="s">
        <v>352</v>
      </c>
      <c r="K350" s="89"/>
      <c r="L350" s="89"/>
      <c r="M350" s="89"/>
      <c r="N350" s="87"/>
      <c r="O350" s="84"/>
      <c r="P350" s="84"/>
      <c r="Q350" s="84"/>
      <c r="R350" s="84"/>
      <c r="S350" s="84"/>
    </row>
    <row r="351" spans="1:19" ht="16">
      <c r="A351" s="90">
        <v>9</v>
      </c>
      <c r="B351" s="85">
        <v>0.34799999999999998</v>
      </c>
      <c r="C351" s="85">
        <v>4.7142857139999998</v>
      </c>
      <c r="D351" s="85">
        <v>0</v>
      </c>
      <c r="E351" s="85">
        <v>6</v>
      </c>
      <c r="F351" s="84"/>
      <c r="G351" s="85">
        <f t="shared" ref="G351:H351" si="313">B351-D351</f>
        <v>0.34799999999999998</v>
      </c>
      <c r="H351" s="85">
        <f t="shared" si="313"/>
        <v>-1.2857142860000002</v>
      </c>
      <c r="I351" s="84"/>
      <c r="J351" s="84"/>
      <c r="K351" s="84"/>
      <c r="L351" s="84"/>
      <c r="M351" s="84"/>
      <c r="N351" s="87"/>
      <c r="O351" s="84"/>
      <c r="P351" s="84"/>
      <c r="Q351" s="84"/>
      <c r="R351" s="84"/>
      <c r="S351" s="84"/>
    </row>
    <row r="352" spans="1:19" ht="16">
      <c r="A352" s="90">
        <v>10</v>
      </c>
      <c r="B352" s="85">
        <v>2.5619999999999998</v>
      </c>
      <c r="C352" s="85">
        <v>1.2857142859999999</v>
      </c>
      <c r="D352" s="85">
        <v>0</v>
      </c>
      <c r="E352" s="85">
        <v>-5.7142857139999998</v>
      </c>
      <c r="F352" s="84"/>
      <c r="G352" s="85">
        <f t="shared" ref="G352:H352" si="314">B352-D352</f>
        <v>2.5619999999999998</v>
      </c>
      <c r="H352" s="85">
        <f t="shared" si="314"/>
        <v>7</v>
      </c>
      <c r="I352" s="84"/>
    </row>
    <row r="353" spans="1:19" ht="16">
      <c r="A353" s="90">
        <v>11</v>
      </c>
      <c r="B353" s="85">
        <v>14.804</v>
      </c>
      <c r="C353" s="85">
        <v>13</v>
      </c>
      <c r="D353" s="85">
        <v>0</v>
      </c>
      <c r="E353" s="85">
        <v>-0.28571428599999998</v>
      </c>
      <c r="F353" s="84"/>
      <c r="G353" s="85">
        <f t="shared" ref="G353:H353" si="315">B353-D353</f>
        <v>14.804</v>
      </c>
      <c r="H353" s="85">
        <f t="shared" si="315"/>
        <v>13.285714285999999</v>
      </c>
      <c r="I353" s="84"/>
    </row>
    <row r="354" spans="1:19" ht="16">
      <c r="A354" s="90">
        <v>12</v>
      </c>
      <c r="B354" s="85">
        <v>28</v>
      </c>
      <c r="C354" s="85">
        <v>9.7142857140000007</v>
      </c>
      <c r="D354" s="85">
        <v>0.32700000000000001</v>
      </c>
      <c r="E354" s="85">
        <v>9.1428571430000005</v>
      </c>
      <c r="F354" s="84"/>
      <c r="G354" s="85">
        <f t="shared" ref="G354:H354" si="316">B354-D354</f>
        <v>27.672999999999998</v>
      </c>
      <c r="H354" s="85">
        <f t="shared" si="316"/>
        <v>0.57142857100000022</v>
      </c>
      <c r="I354" s="84"/>
    </row>
    <row r="355" spans="1:19" ht="16">
      <c r="A355" s="90">
        <v>13</v>
      </c>
      <c r="B355" s="85">
        <v>38.703000000000003</v>
      </c>
      <c r="C355" s="85">
        <v>3.2857142860000002</v>
      </c>
      <c r="D355" s="85">
        <v>1.175</v>
      </c>
      <c r="E355" s="85">
        <v>14.14285714</v>
      </c>
      <c r="F355" s="84"/>
      <c r="G355" s="85">
        <f t="shared" ref="G355:H355" si="317">B355-D355</f>
        <v>37.528000000000006</v>
      </c>
      <c r="H355" s="85">
        <f t="shared" si="317"/>
        <v>-10.857142853999999</v>
      </c>
      <c r="I355" s="84"/>
    </row>
    <row r="356" spans="1:19" ht="16">
      <c r="A356" s="90">
        <v>14</v>
      </c>
      <c r="B356" s="85">
        <v>7.2939999999999996</v>
      </c>
      <c r="C356" s="85">
        <v>-0.28571428599999998</v>
      </c>
      <c r="D356" s="85">
        <v>2.3319999999999999</v>
      </c>
      <c r="E356" s="85">
        <v>-1.1428571430000001</v>
      </c>
      <c r="F356" s="84"/>
      <c r="G356" s="85">
        <f t="shared" ref="G356:H356" si="318">B356-D356</f>
        <v>4.9619999999999997</v>
      </c>
      <c r="H356" s="85">
        <f t="shared" si="318"/>
        <v>0.85714285700000015</v>
      </c>
      <c r="I356" s="84"/>
    </row>
    <row r="357" spans="1:19" ht="16">
      <c r="A357" s="90">
        <v>15</v>
      </c>
      <c r="B357" s="85">
        <v>-22.742999999999999</v>
      </c>
      <c r="C357" s="85">
        <v>-1.428571429</v>
      </c>
      <c r="D357" s="85">
        <v>2.7</v>
      </c>
      <c r="E357" s="85">
        <v>-0.571428571</v>
      </c>
      <c r="F357" s="84"/>
      <c r="G357" s="85">
        <f t="shared" ref="G357:H357" si="319">B357-D357</f>
        <v>-25.442999999999998</v>
      </c>
      <c r="H357" s="85">
        <f t="shared" si="319"/>
        <v>-0.85714285800000001</v>
      </c>
      <c r="I357" s="84"/>
    </row>
    <row r="358" spans="1:19" ht="16">
      <c r="A358" s="90">
        <v>16</v>
      </c>
      <c r="B358" s="85">
        <v>-4.5309999999999997</v>
      </c>
      <c r="C358" s="85">
        <v>0.71428571399999996</v>
      </c>
      <c r="D358" s="85">
        <v>2.8530000000000002</v>
      </c>
      <c r="E358" s="85">
        <v>-1.428571429</v>
      </c>
      <c r="F358" s="84"/>
      <c r="G358" s="85">
        <f t="shared" ref="G358:H358" si="320">B358-D358</f>
        <v>-7.3840000000000003</v>
      </c>
      <c r="H358" s="85">
        <f t="shared" si="320"/>
        <v>2.1428571430000001</v>
      </c>
      <c r="I358" s="84"/>
      <c r="J358" s="189" t="s">
        <v>353</v>
      </c>
      <c r="K358" s="190"/>
      <c r="L358" s="92"/>
      <c r="M358" s="92"/>
      <c r="N358" s="93"/>
      <c r="O358" s="92"/>
      <c r="P358" s="92"/>
      <c r="Q358" s="92"/>
      <c r="R358" s="92"/>
      <c r="S358" s="92"/>
    </row>
    <row r="359" spans="1:19" ht="16">
      <c r="A359" s="90">
        <v>17</v>
      </c>
      <c r="B359" s="85">
        <v>-11.146000000000001</v>
      </c>
      <c r="C359" s="85">
        <v>-2.1428571430000001</v>
      </c>
      <c r="D359" s="85">
        <v>5.3360000000000003</v>
      </c>
      <c r="E359" s="85">
        <v>0.428571429</v>
      </c>
      <c r="F359" s="84"/>
      <c r="G359" s="85">
        <f t="shared" ref="G359:H359" si="321">B359-D359</f>
        <v>-16.481999999999999</v>
      </c>
      <c r="H359" s="85">
        <f t="shared" si="321"/>
        <v>-2.5714285720000003</v>
      </c>
      <c r="I359" s="84"/>
      <c r="J359" s="95" t="s">
        <v>354</v>
      </c>
      <c r="K359" s="96">
        <v>1.8563280000000001E-2</v>
      </c>
      <c r="L359" s="92"/>
      <c r="M359" s="92"/>
      <c r="N359" s="93"/>
      <c r="O359" s="92"/>
      <c r="P359" s="92"/>
      <c r="Q359" s="92"/>
      <c r="R359" s="92"/>
      <c r="S359" s="92"/>
    </row>
    <row r="360" spans="1:19" ht="16">
      <c r="A360" s="90">
        <v>18</v>
      </c>
      <c r="B360" s="85">
        <v>-15.795999999999999</v>
      </c>
      <c r="C360" s="85">
        <v>-1</v>
      </c>
      <c r="D360" s="85">
        <v>5.2910000000000004</v>
      </c>
      <c r="E360" s="85">
        <v>-1.2857142859999999</v>
      </c>
      <c r="F360" s="84"/>
      <c r="G360" s="85">
        <f t="shared" ref="G360:H360" si="322">B360-D360</f>
        <v>-21.087</v>
      </c>
      <c r="H360" s="85">
        <f t="shared" si="322"/>
        <v>0.28571428599999993</v>
      </c>
      <c r="I360" s="84"/>
      <c r="J360" s="95" t="s">
        <v>355</v>
      </c>
      <c r="K360" s="96">
        <v>3.4459999999999997E-4</v>
      </c>
      <c r="L360" s="92"/>
      <c r="M360" s="92"/>
      <c r="N360" s="93"/>
      <c r="O360" s="125"/>
      <c r="P360" s="92"/>
      <c r="Q360" s="92"/>
      <c r="R360" s="92"/>
      <c r="S360" s="92"/>
    </row>
    <row r="361" spans="1:19" ht="16">
      <c r="A361" s="90">
        <v>19</v>
      </c>
      <c r="B361" s="85">
        <v>-4.9950000000000001</v>
      </c>
      <c r="C361" s="85">
        <v>-8.1428571430000005</v>
      </c>
      <c r="D361" s="85">
        <v>2.242</v>
      </c>
      <c r="E361" s="85">
        <v>-0.85714285700000004</v>
      </c>
      <c r="F361" s="84"/>
      <c r="G361" s="85">
        <f t="shared" ref="G361:H361" si="323">B361-D361</f>
        <v>-7.2370000000000001</v>
      </c>
      <c r="H361" s="85">
        <f t="shared" si="323"/>
        <v>-7.2857142860000002</v>
      </c>
      <c r="I361" s="84"/>
      <c r="J361" s="95" t="s">
        <v>356</v>
      </c>
      <c r="K361" s="96">
        <v>-4.1307700000000003E-2</v>
      </c>
      <c r="L361" s="94"/>
      <c r="M361" s="94"/>
      <c r="N361" s="93"/>
      <c r="O361" s="94"/>
      <c r="P361" s="94"/>
      <c r="Q361" s="94"/>
      <c r="R361" s="94"/>
      <c r="S361" s="94"/>
    </row>
    <row r="362" spans="1:19" ht="16">
      <c r="A362" s="90">
        <v>20</v>
      </c>
      <c r="B362" s="85">
        <v>-9.1950000000000003</v>
      </c>
      <c r="C362" s="85">
        <v>-1.571428571</v>
      </c>
      <c r="D362" s="85">
        <v>1.2629999999999999</v>
      </c>
      <c r="E362" s="85">
        <v>-0.14285714299999999</v>
      </c>
      <c r="F362" s="84"/>
      <c r="G362" s="85">
        <f t="shared" ref="G362:H362" si="324">B362-D362</f>
        <v>-10.458</v>
      </c>
      <c r="H362" s="85">
        <f t="shared" si="324"/>
        <v>-1.4285714279999999</v>
      </c>
      <c r="I362" s="84"/>
      <c r="J362" s="95" t="s">
        <v>357</v>
      </c>
      <c r="K362" s="96">
        <v>13.540096500000001</v>
      </c>
      <c r="L362" s="94"/>
      <c r="M362" s="94"/>
      <c r="N362" s="93"/>
      <c r="O362" s="94"/>
      <c r="P362" s="94"/>
      <c r="Q362" s="94"/>
      <c r="R362" s="94"/>
      <c r="S362" s="94"/>
    </row>
    <row r="363" spans="1:19" ht="16">
      <c r="A363" s="90">
        <v>21</v>
      </c>
      <c r="B363" s="85">
        <v>-6.6669999999999998</v>
      </c>
      <c r="C363" s="85">
        <v>-4.2857142860000002</v>
      </c>
      <c r="D363" s="85">
        <v>6.0330000000000004</v>
      </c>
      <c r="E363" s="85">
        <v>0.571428571</v>
      </c>
      <c r="F363" s="84"/>
      <c r="G363" s="85">
        <f t="shared" ref="G363:H363" si="325">B363-D363</f>
        <v>-12.7</v>
      </c>
      <c r="H363" s="85">
        <f t="shared" si="325"/>
        <v>-4.8571428570000004</v>
      </c>
      <c r="I363" s="84"/>
      <c r="J363" s="98" t="s">
        <v>358</v>
      </c>
      <c r="K363" s="99">
        <v>26</v>
      </c>
      <c r="L363" s="94"/>
      <c r="M363" s="94"/>
      <c r="N363" s="93"/>
      <c r="O363" s="94"/>
      <c r="P363" s="94"/>
      <c r="Q363" s="94"/>
      <c r="R363" s="94"/>
      <c r="S363" s="94"/>
    </row>
    <row r="364" spans="1:19" ht="16">
      <c r="A364" s="90">
        <v>22</v>
      </c>
      <c r="B364" s="85">
        <v>-6.4989999999999997</v>
      </c>
      <c r="C364" s="85">
        <v>-2.7142857139999998</v>
      </c>
      <c r="D364" s="85">
        <v>2.831</v>
      </c>
      <c r="E364" s="85">
        <v>-0.14285714299999999</v>
      </c>
      <c r="F364" s="84"/>
      <c r="G364" s="85">
        <f t="shared" ref="G364:H364" si="326">B364-D364</f>
        <v>-9.33</v>
      </c>
      <c r="H364" s="85">
        <f t="shared" si="326"/>
        <v>-2.5714285709999998</v>
      </c>
      <c r="I364" s="84"/>
      <c r="J364" s="94"/>
      <c r="K364" s="94"/>
      <c r="L364" s="94"/>
      <c r="M364" s="94"/>
      <c r="N364" s="93"/>
      <c r="O364" s="94"/>
      <c r="P364" s="94"/>
      <c r="Q364" s="94"/>
      <c r="R364" s="94"/>
      <c r="S364" s="94"/>
    </row>
    <row r="365" spans="1:19" ht="16">
      <c r="A365" s="90">
        <v>23</v>
      </c>
      <c r="B365" s="85">
        <v>-1.1259999999999999</v>
      </c>
      <c r="C365" s="85">
        <v>-0.71428571399999996</v>
      </c>
      <c r="D365" s="85">
        <v>0.84899999999999998</v>
      </c>
      <c r="E365" s="85">
        <v>-2</v>
      </c>
      <c r="F365" s="84"/>
      <c r="G365" s="85">
        <f t="shared" ref="G365:H365" si="327">B365-D365</f>
        <v>-1.9749999999999999</v>
      </c>
      <c r="H365" s="85">
        <f t="shared" si="327"/>
        <v>1.2857142860000002</v>
      </c>
      <c r="I365" s="84"/>
      <c r="J365" s="95" t="s">
        <v>359</v>
      </c>
      <c r="K365" s="94"/>
      <c r="L365" s="94"/>
      <c r="M365" s="94"/>
      <c r="N365" s="93"/>
      <c r="O365" s="94"/>
      <c r="P365" s="94"/>
      <c r="Q365" s="94"/>
      <c r="R365" s="94"/>
      <c r="S365" s="94"/>
    </row>
    <row r="366" spans="1:19" ht="16">
      <c r="A366" s="90">
        <v>24</v>
      </c>
      <c r="B366" s="85">
        <v>-1.5860000000000001</v>
      </c>
      <c r="C366" s="85">
        <v>-2.5714285710000002</v>
      </c>
      <c r="D366" s="85">
        <v>-6.5000000000000002E-2</v>
      </c>
      <c r="E366" s="85">
        <v>-0.14285714299999999</v>
      </c>
      <c r="F366" s="84"/>
      <c r="G366" s="85">
        <f t="shared" ref="G366:H366" si="328">B366-D366</f>
        <v>-1.5210000000000001</v>
      </c>
      <c r="H366" s="85">
        <f t="shared" si="328"/>
        <v>-2.4285714280000001</v>
      </c>
      <c r="I366" s="84"/>
      <c r="J366" s="100"/>
      <c r="K366" s="91" t="s">
        <v>360</v>
      </c>
      <c r="L366" s="91" t="s">
        <v>361</v>
      </c>
      <c r="M366" s="91" t="s">
        <v>362</v>
      </c>
      <c r="N366" s="101" t="s">
        <v>363</v>
      </c>
      <c r="O366" s="91" t="s">
        <v>364</v>
      </c>
      <c r="P366" s="94"/>
      <c r="Q366" s="94"/>
      <c r="R366" s="94"/>
      <c r="S366" s="94"/>
    </row>
    <row r="367" spans="1:19" ht="16">
      <c r="A367" s="90">
        <v>25</v>
      </c>
      <c r="B367" s="85">
        <v>-1.837</v>
      </c>
      <c r="C367" s="85">
        <v>-2.2857142860000002</v>
      </c>
      <c r="D367" s="85">
        <v>8.4939999999999998</v>
      </c>
      <c r="E367" s="85">
        <v>-0.571428571</v>
      </c>
      <c r="F367" s="84"/>
      <c r="G367" s="85">
        <f t="shared" ref="G367:H367" si="329">B367-D367</f>
        <v>-10.331</v>
      </c>
      <c r="H367" s="85">
        <f t="shared" si="329"/>
        <v>-1.7142857150000002</v>
      </c>
      <c r="I367" s="84"/>
      <c r="J367" s="95" t="s">
        <v>365</v>
      </c>
      <c r="K367" s="96">
        <v>1</v>
      </c>
      <c r="L367" s="96">
        <v>1.51674953</v>
      </c>
      <c r="M367" s="96">
        <v>1.51674953</v>
      </c>
      <c r="N367" s="103">
        <v>8.27314E-3</v>
      </c>
      <c r="O367" s="128">
        <v>0.92828182000000004</v>
      </c>
      <c r="P367" s="94"/>
      <c r="Q367" s="94"/>
      <c r="R367" s="94"/>
      <c r="S367" s="94"/>
    </row>
    <row r="368" spans="1:19" ht="16">
      <c r="A368" s="90">
        <v>26</v>
      </c>
      <c r="B368" s="85">
        <v>-3.16</v>
      </c>
      <c r="C368" s="85">
        <v>-2.2857142860000002</v>
      </c>
      <c r="D368" s="85">
        <v>-3.137</v>
      </c>
      <c r="E368" s="85">
        <v>0.71428571399999996</v>
      </c>
      <c r="F368" s="84"/>
      <c r="G368" s="85">
        <f t="shared" ref="G368:H368" si="330">B368-D368</f>
        <v>-2.3000000000000131E-2</v>
      </c>
      <c r="H368" s="85">
        <f t="shared" si="330"/>
        <v>-3</v>
      </c>
      <c r="I368" s="84"/>
      <c r="J368" s="95" t="s">
        <v>366</v>
      </c>
      <c r="K368" s="96">
        <v>24</v>
      </c>
      <c r="L368" s="96">
        <v>4400.0211300000001</v>
      </c>
      <c r="M368" s="96">
        <v>183.334214</v>
      </c>
      <c r="N368" s="93"/>
      <c r="O368" s="94"/>
      <c r="P368" s="94"/>
      <c r="Q368" s="94"/>
      <c r="R368" s="94"/>
      <c r="S368" s="94"/>
    </row>
    <row r="369" spans="1:19" ht="16">
      <c r="A369" s="90">
        <v>27</v>
      </c>
      <c r="B369" s="85">
        <v>-0.36399999999999999</v>
      </c>
      <c r="C369" s="85">
        <v>-0.85714285700000004</v>
      </c>
      <c r="D369" s="85">
        <v>-0.78200000000000003</v>
      </c>
      <c r="E369" s="85">
        <v>-1.1428571430000001</v>
      </c>
      <c r="F369" s="84"/>
      <c r="G369" s="85">
        <f t="shared" ref="G369:H369" si="331">B369-D369</f>
        <v>0.41800000000000004</v>
      </c>
      <c r="H369" s="85">
        <f t="shared" si="331"/>
        <v>0.28571428600000004</v>
      </c>
      <c r="I369" s="84"/>
      <c r="J369" s="98" t="s">
        <v>367</v>
      </c>
      <c r="K369" s="99">
        <v>25</v>
      </c>
      <c r="L369" s="99">
        <v>4401.5378799999999</v>
      </c>
      <c r="M369" s="104"/>
      <c r="N369" s="105"/>
      <c r="O369" s="104"/>
      <c r="P369" s="94"/>
      <c r="Q369" s="94"/>
      <c r="R369" s="94"/>
      <c r="S369" s="94"/>
    </row>
    <row r="370" spans="1:19" ht="16">
      <c r="A370" s="90">
        <v>28</v>
      </c>
      <c r="B370" s="85">
        <v>-0.33100000000000002</v>
      </c>
      <c r="C370" s="85">
        <v>-1</v>
      </c>
      <c r="D370" s="85">
        <v>-0.58899999999999997</v>
      </c>
      <c r="E370" s="85">
        <v>-1.7142857140000001</v>
      </c>
      <c r="F370" s="84"/>
      <c r="G370" s="85">
        <f t="shared" ref="G370:H370" si="332">B370-D370</f>
        <v>0.25799999999999995</v>
      </c>
      <c r="H370" s="85">
        <f t="shared" si="332"/>
        <v>0.71428571400000007</v>
      </c>
      <c r="I370" s="84"/>
      <c r="J370" s="94"/>
      <c r="K370" s="94"/>
      <c r="L370" s="94"/>
      <c r="M370" s="94"/>
      <c r="N370" s="93"/>
      <c r="O370" s="94"/>
      <c r="P370" s="94"/>
      <c r="Q370" s="94"/>
      <c r="R370" s="94"/>
      <c r="S370" s="94"/>
    </row>
    <row r="371" spans="1:19" ht="16">
      <c r="A371" s="90">
        <v>29</v>
      </c>
      <c r="B371" s="85">
        <v>-0.246</v>
      </c>
      <c r="C371" s="85">
        <v>-0.428571429</v>
      </c>
      <c r="D371" s="85">
        <v>5.2050000000000001</v>
      </c>
      <c r="E371" s="85">
        <v>0.428571429</v>
      </c>
      <c r="F371" s="84"/>
      <c r="G371" s="85">
        <f t="shared" ref="G371:H371" si="333">B371-D371</f>
        <v>-5.4510000000000005</v>
      </c>
      <c r="H371" s="85">
        <f t="shared" si="333"/>
        <v>-0.85714285800000001</v>
      </c>
      <c r="I371" s="84"/>
      <c r="J371" s="100"/>
      <c r="K371" s="91" t="s">
        <v>368</v>
      </c>
      <c r="L371" s="91" t="s">
        <v>357</v>
      </c>
      <c r="M371" s="91" t="s">
        <v>369</v>
      </c>
      <c r="N371" s="101" t="s">
        <v>370</v>
      </c>
      <c r="O371" s="91" t="s">
        <v>371</v>
      </c>
      <c r="P371" s="91" t="s">
        <v>372</v>
      </c>
      <c r="Q371" s="91" t="s">
        <v>373</v>
      </c>
      <c r="R371" s="91" t="s">
        <v>374</v>
      </c>
      <c r="S371" s="106"/>
    </row>
    <row r="372" spans="1:19" ht="16">
      <c r="A372" s="88">
        <v>30</v>
      </c>
      <c r="B372" s="85">
        <v>-0.34699999999999998</v>
      </c>
      <c r="C372" s="85">
        <v>-0.428571429</v>
      </c>
      <c r="D372" s="85">
        <v>-1.633</v>
      </c>
      <c r="E372" s="85">
        <v>-0.428571429</v>
      </c>
      <c r="F372" s="84"/>
      <c r="G372" s="85">
        <f t="shared" ref="G372:H372" si="334">B372-D372</f>
        <v>1.286</v>
      </c>
      <c r="H372" s="85">
        <f t="shared" si="334"/>
        <v>0</v>
      </c>
      <c r="I372" s="84"/>
      <c r="J372" s="95" t="s">
        <v>375</v>
      </c>
      <c r="K372" s="96">
        <v>-1.2035556000000001</v>
      </c>
      <c r="L372" s="96">
        <v>2.6683650399999999</v>
      </c>
      <c r="M372" s="96">
        <v>-0.45104610000000001</v>
      </c>
      <c r="N372" s="103">
        <v>0.65600533999999999</v>
      </c>
      <c r="O372" s="96">
        <v>-6.7107903999999996</v>
      </c>
      <c r="P372" s="96">
        <v>4.3036791699999997</v>
      </c>
      <c r="Q372" s="96">
        <v>-6.7107903999999996</v>
      </c>
      <c r="R372" s="96">
        <v>4.3036791699999997</v>
      </c>
      <c r="S372" s="96"/>
    </row>
    <row r="373" spans="1:19" ht="16">
      <c r="A373" s="88">
        <v>31</v>
      </c>
      <c r="B373" s="85">
        <v>-0.41299999999999998</v>
      </c>
      <c r="C373" s="85">
        <v>-0.428571429</v>
      </c>
      <c r="D373" s="85">
        <v>-3.29</v>
      </c>
      <c r="E373" s="85">
        <v>0</v>
      </c>
      <c r="F373" s="84"/>
      <c r="G373" s="85">
        <f t="shared" ref="G373:H373" si="335">B373-D373</f>
        <v>2.8770000000000002</v>
      </c>
      <c r="H373" s="85">
        <f t="shared" si="335"/>
        <v>-0.428571429</v>
      </c>
      <c r="I373" s="84"/>
      <c r="J373" s="98" t="s">
        <v>376</v>
      </c>
      <c r="K373" s="99">
        <v>5.7031239999999997E-2</v>
      </c>
      <c r="L373" s="99">
        <v>0.62701461000000003</v>
      </c>
      <c r="M373" s="99">
        <v>9.0956800000000004E-2</v>
      </c>
      <c r="N373" s="107">
        <v>0.92828182000000004</v>
      </c>
      <c r="O373" s="99">
        <v>-1.2370633</v>
      </c>
      <c r="P373" s="99">
        <v>1.3511257999999999</v>
      </c>
      <c r="Q373" s="99">
        <v>-1.2370633</v>
      </c>
      <c r="R373" s="99">
        <v>1.3511257999999999</v>
      </c>
      <c r="S373" s="96"/>
    </row>
    <row r="374" spans="1:19" ht="16">
      <c r="A374" s="88">
        <v>32</v>
      </c>
      <c r="B374" s="85">
        <v>8.1000000000000003E-2</v>
      </c>
      <c r="C374" s="85">
        <v>0.85714285700000004</v>
      </c>
      <c r="D374" s="85">
        <v>1.3280000000000001</v>
      </c>
      <c r="E374" s="85">
        <v>-1.428571429</v>
      </c>
      <c r="F374" s="84"/>
      <c r="G374" s="85">
        <f t="shared" ref="G374:H374" si="336">B374-D374</f>
        <v>-1.2470000000000001</v>
      </c>
      <c r="H374" s="85">
        <f t="shared" si="336"/>
        <v>2.2857142860000002</v>
      </c>
      <c r="I374" s="84"/>
      <c r="J374" s="84"/>
      <c r="K374" s="89"/>
      <c r="L374" s="84"/>
      <c r="M374" s="84"/>
      <c r="N374" s="87"/>
      <c r="O374" s="84"/>
      <c r="P374" s="84"/>
      <c r="Q374" s="84"/>
      <c r="R374" s="84"/>
      <c r="S374" s="84"/>
    </row>
    <row r="375" spans="1:19" ht="16">
      <c r="A375" s="90">
        <v>33</v>
      </c>
      <c r="B375" s="85">
        <v>-8.3000000000000004E-2</v>
      </c>
      <c r="C375" s="85">
        <v>0.428571429</v>
      </c>
      <c r="D375" s="85">
        <v>-0.34599999999999997</v>
      </c>
      <c r="E375" s="85">
        <v>-0.571428571</v>
      </c>
      <c r="F375" s="84"/>
      <c r="G375" s="85">
        <f t="shared" ref="G375:H375" si="337">B375-D375</f>
        <v>0.26299999999999996</v>
      </c>
      <c r="H375" s="85">
        <f t="shared" si="337"/>
        <v>1</v>
      </c>
      <c r="I375" s="84"/>
      <c r="J375" s="84"/>
      <c r="K375" s="84"/>
      <c r="L375" s="89"/>
      <c r="M375" s="89"/>
      <c r="N375" s="87"/>
      <c r="O375" s="89"/>
      <c r="P375" s="89"/>
      <c r="Q375" s="84"/>
      <c r="R375" s="84"/>
      <c r="S375" s="84"/>
    </row>
    <row r="376" spans="1:19" ht="16">
      <c r="A376" s="90">
        <v>34</v>
      </c>
      <c r="B376" s="85">
        <v>2.4649999999999999</v>
      </c>
      <c r="C376" s="85">
        <v>1.6428571430000001</v>
      </c>
      <c r="D376" s="85">
        <v>-3.3119999999999998</v>
      </c>
      <c r="E376" s="85">
        <v>2.095238095</v>
      </c>
      <c r="F376" s="84"/>
      <c r="G376" s="85">
        <f t="shared" ref="G376:H376" si="338">B376-D376</f>
        <v>5.7769999999999992</v>
      </c>
      <c r="H376" s="85">
        <f t="shared" si="338"/>
        <v>-0.45238095199999995</v>
      </c>
      <c r="I376" s="84"/>
      <c r="J376" s="84"/>
      <c r="K376" s="89"/>
      <c r="L376" s="89"/>
      <c r="M376" s="89"/>
      <c r="N376" s="87"/>
      <c r="O376" s="89"/>
      <c r="P376" s="113"/>
      <c r="Q376" s="84"/>
      <c r="R376" s="84"/>
      <c r="S376" s="84"/>
    </row>
    <row r="378" spans="1:19" ht="15">
      <c r="A378" s="83"/>
      <c r="B378" s="83" t="s">
        <v>64</v>
      </c>
      <c r="D378" s="83" t="s">
        <v>72</v>
      </c>
      <c r="E378" s="84"/>
      <c r="F378" s="84"/>
      <c r="G378" s="85"/>
      <c r="H378" s="85"/>
      <c r="N378" s="133"/>
    </row>
    <row r="379" spans="1:19" ht="16">
      <c r="A379" s="88" t="s">
        <v>347</v>
      </c>
      <c r="B379" s="86" t="s">
        <v>348</v>
      </c>
      <c r="C379" s="86" t="s">
        <v>349</v>
      </c>
      <c r="D379" s="86" t="s">
        <v>348</v>
      </c>
      <c r="E379" s="86" t="s">
        <v>349</v>
      </c>
      <c r="F379" s="84"/>
      <c r="G379" s="86" t="s">
        <v>348</v>
      </c>
      <c r="H379" s="86" t="s">
        <v>349</v>
      </c>
      <c r="N379" s="133"/>
    </row>
    <row r="380" spans="1:19" ht="16">
      <c r="A380" s="90">
        <v>9</v>
      </c>
      <c r="B380" s="112">
        <v>1.6E-2</v>
      </c>
      <c r="C380" s="112">
        <v>2.2857142860000002</v>
      </c>
      <c r="D380" s="112">
        <v>0</v>
      </c>
      <c r="E380" s="112">
        <v>-0.428571429</v>
      </c>
      <c r="F380" s="84"/>
      <c r="G380" s="112">
        <f t="shared" ref="G380:H380" si="339">B380-D380</f>
        <v>1.6E-2</v>
      </c>
      <c r="H380" s="112">
        <f t="shared" si="339"/>
        <v>2.7142857149999999</v>
      </c>
      <c r="J380" s="192"/>
      <c r="K380" s="187"/>
      <c r="L380" s="84"/>
      <c r="M380" s="84"/>
      <c r="N380" s="87"/>
      <c r="O380" s="84"/>
      <c r="P380" s="84"/>
      <c r="Q380" s="84"/>
      <c r="R380" s="84"/>
      <c r="S380" s="84"/>
    </row>
    <row r="381" spans="1:19" ht="16">
      <c r="A381" s="90">
        <v>10</v>
      </c>
      <c r="B381" s="112">
        <v>8.0000000000000002E-3</v>
      </c>
      <c r="C381" s="112">
        <v>1.2857142859999999</v>
      </c>
      <c r="D381" s="112">
        <v>0</v>
      </c>
      <c r="E381" s="112">
        <v>2.1428571430000001</v>
      </c>
      <c r="F381" s="84"/>
      <c r="G381" s="112">
        <f t="shared" ref="G381:H381" si="340">B381-D381</f>
        <v>8.0000000000000002E-3</v>
      </c>
      <c r="H381" s="112">
        <f t="shared" si="340"/>
        <v>-0.85714285700000015</v>
      </c>
      <c r="J381" s="84"/>
      <c r="K381" s="84"/>
      <c r="L381" s="84"/>
      <c r="M381" s="84"/>
      <c r="N381" s="87"/>
      <c r="O381" s="84"/>
      <c r="P381" s="84"/>
      <c r="Q381" s="84"/>
      <c r="R381" s="84"/>
      <c r="S381" s="84"/>
    </row>
    <row r="382" spans="1:19" ht="16">
      <c r="A382" s="90">
        <v>11</v>
      </c>
      <c r="B382" s="112">
        <v>9.6000000000000002E-2</v>
      </c>
      <c r="C382" s="112">
        <v>0.28571428599999998</v>
      </c>
      <c r="D382" s="112">
        <v>0</v>
      </c>
      <c r="E382" s="112">
        <v>3.7142857139999998</v>
      </c>
      <c r="F382" s="84"/>
      <c r="G382" s="112">
        <f t="shared" ref="G382:H382" si="341">B382-D382</f>
        <v>9.6000000000000002E-2</v>
      </c>
      <c r="H382" s="112">
        <f t="shared" si="341"/>
        <v>-3.4285714279999997</v>
      </c>
    </row>
    <row r="383" spans="1:19" ht="16">
      <c r="A383" s="90">
        <v>12</v>
      </c>
      <c r="B383" s="112">
        <v>-8.0000000000000002E-3</v>
      </c>
      <c r="C383" s="112">
        <v>1.1428571430000001</v>
      </c>
      <c r="D383" s="112">
        <v>0.11600000000000001</v>
      </c>
      <c r="E383" s="112">
        <v>15</v>
      </c>
      <c r="F383" s="84"/>
      <c r="G383" s="112">
        <f t="shared" ref="G383:H383" si="342">B383-D383</f>
        <v>-0.124</v>
      </c>
      <c r="H383" s="112">
        <f t="shared" si="342"/>
        <v>-13.857142856999999</v>
      </c>
    </row>
    <row r="384" spans="1:19" ht="16">
      <c r="A384" s="90">
        <v>13</v>
      </c>
      <c r="B384" s="112">
        <v>-1.3877799999999999E-17</v>
      </c>
      <c r="C384" s="112">
        <v>-2.2857142860000002</v>
      </c>
      <c r="D384" s="112">
        <v>0.92400000000000004</v>
      </c>
      <c r="E384" s="112">
        <v>5.4285714289999998</v>
      </c>
      <c r="F384" s="84"/>
      <c r="G384" s="112">
        <f t="shared" ref="G384:H384" si="343">B384-D384</f>
        <v>-0.92400000000000004</v>
      </c>
      <c r="H384" s="112">
        <f t="shared" si="343"/>
        <v>-7.7142857149999999</v>
      </c>
    </row>
    <row r="385" spans="1:19" ht="16">
      <c r="A385" s="90">
        <v>14</v>
      </c>
      <c r="B385" s="112">
        <v>4.5999999999999999E-2</v>
      </c>
      <c r="C385" s="112">
        <v>2.8571428569999999</v>
      </c>
      <c r="D385" s="112">
        <v>2.3119999999999998</v>
      </c>
      <c r="E385" s="112">
        <v>1.1428571430000001</v>
      </c>
      <c r="F385" s="84"/>
      <c r="G385" s="112">
        <f t="shared" ref="G385:H385" si="344">B385-D385</f>
        <v>-2.266</v>
      </c>
      <c r="H385" s="112">
        <f t="shared" si="344"/>
        <v>1.7142857139999998</v>
      </c>
    </row>
    <row r="386" spans="1:19" ht="16">
      <c r="A386" s="90">
        <v>15</v>
      </c>
      <c r="B386" s="112">
        <v>0.04</v>
      </c>
      <c r="C386" s="112">
        <v>2.5714285710000002</v>
      </c>
      <c r="D386" s="112">
        <v>3.1179999999999999</v>
      </c>
      <c r="E386" s="112">
        <v>2.1428571430000001</v>
      </c>
      <c r="F386" s="84"/>
      <c r="G386" s="112">
        <f t="shared" ref="G386:H386" si="345">B386-D386</f>
        <v>-3.0779999999999998</v>
      </c>
      <c r="H386" s="112">
        <f t="shared" si="345"/>
        <v>0.42857142800000014</v>
      </c>
      <c r="J386" s="189" t="s">
        <v>353</v>
      </c>
      <c r="K386" s="190"/>
      <c r="L386" s="94"/>
      <c r="M386" s="94"/>
      <c r="N386" s="93"/>
      <c r="O386" s="94"/>
      <c r="P386" s="94"/>
      <c r="Q386" s="94"/>
      <c r="R386" s="94"/>
      <c r="S386" s="94"/>
    </row>
    <row r="387" spans="1:19" ht="16">
      <c r="A387" s="90">
        <v>16</v>
      </c>
      <c r="B387" s="112">
        <v>0.27600000000000002</v>
      </c>
      <c r="C387" s="112">
        <v>3.4285714289999998</v>
      </c>
      <c r="D387" s="112">
        <v>8.8817800000000003E-16</v>
      </c>
      <c r="E387" s="112">
        <v>-0.71428571399999996</v>
      </c>
      <c r="F387" s="84"/>
      <c r="G387" s="112">
        <f t="shared" ref="G387:H387" si="346">B387-D387</f>
        <v>0.27599999999999913</v>
      </c>
      <c r="H387" s="112">
        <f t="shared" si="346"/>
        <v>4.1428571429999996</v>
      </c>
      <c r="J387" s="95" t="s">
        <v>354</v>
      </c>
      <c r="K387" s="96">
        <v>0.32726750999999998</v>
      </c>
      <c r="L387" s="94"/>
      <c r="M387" s="94"/>
      <c r="N387" s="93"/>
      <c r="O387" s="94"/>
      <c r="P387" s="94"/>
      <c r="Q387" s="94"/>
      <c r="R387" s="94"/>
      <c r="S387" s="94"/>
    </row>
    <row r="388" spans="1:19" ht="16">
      <c r="A388" s="90">
        <v>17</v>
      </c>
      <c r="B388" s="112">
        <v>0.94899999999999995</v>
      </c>
      <c r="C388" s="112">
        <v>2</v>
      </c>
      <c r="D388" s="112">
        <v>-1.5009999999999999</v>
      </c>
      <c r="E388" s="112">
        <v>-5.4285714289999998</v>
      </c>
      <c r="F388" s="84"/>
      <c r="G388" s="112">
        <f t="shared" ref="G388:H388" si="347">B388-D388</f>
        <v>2.4499999999999997</v>
      </c>
      <c r="H388" s="112">
        <f t="shared" si="347"/>
        <v>7.4285714289999998</v>
      </c>
      <c r="J388" s="95" t="s">
        <v>355</v>
      </c>
      <c r="K388" s="96">
        <v>0.10710401999999999</v>
      </c>
      <c r="L388" s="94"/>
      <c r="M388" s="94"/>
      <c r="N388" s="93"/>
      <c r="O388" s="94"/>
      <c r="P388" s="94"/>
      <c r="Q388" s="94"/>
      <c r="R388" s="94"/>
      <c r="S388" s="94"/>
    </row>
    <row r="389" spans="1:19" ht="16">
      <c r="A389" s="90">
        <v>18</v>
      </c>
      <c r="B389" s="112">
        <v>-0.441</v>
      </c>
      <c r="C389" s="112">
        <v>1.7142857140000001</v>
      </c>
      <c r="D389" s="112">
        <v>-1.3859999999999999</v>
      </c>
      <c r="E389" s="112">
        <v>0.428571429</v>
      </c>
      <c r="F389" s="84"/>
      <c r="G389" s="112">
        <f t="shared" ref="G389:H389" si="348">B389-D389</f>
        <v>0.94499999999999984</v>
      </c>
      <c r="H389" s="112">
        <f t="shared" si="348"/>
        <v>1.2857142850000001</v>
      </c>
      <c r="J389" s="95" t="s">
        <v>356</v>
      </c>
      <c r="K389" s="96">
        <v>6.9900019999999993E-2</v>
      </c>
      <c r="L389" s="94"/>
      <c r="M389" s="94"/>
      <c r="N389" s="93"/>
      <c r="O389" s="94"/>
      <c r="P389" s="94"/>
      <c r="Q389" s="94"/>
      <c r="R389" s="94"/>
      <c r="S389" s="94"/>
    </row>
    <row r="390" spans="1:19" ht="16">
      <c r="A390" s="90">
        <v>19</v>
      </c>
      <c r="B390" s="112">
        <v>0.14799999999999999</v>
      </c>
      <c r="C390" s="112">
        <v>4.7142857139999998</v>
      </c>
      <c r="D390" s="112">
        <v>-1.27</v>
      </c>
      <c r="E390" s="112">
        <v>-7.4285714289999998</v>
      </c>
      <c r="F390" s="84"/>
      <c r="G390" s="112">
        <f t="shared" ref="G390:H390" si="349">B390-D390</f>
        <v>1.4179999999999999</v>
      </c>
      <c r="H390" s="112">
        <f t="shared" si="349"/>
        <v>12.142857143000001</v>
      </c>
      <c r="J390" s="95" t="s">
        <v>357</v>
      </c>
      <c r="K390" s="96">
        <v>1.6560600299999999</v>
      </c>
      <c r="L390" s="94"/>
      <c r="M390" s="94"/>
      <c r="N390" s="93"/>
      <c r="O390" s="94"/>
      <c r="P390" s="94"/>
      <c r="Q390" s="94"/>
      <c r="R390" s="94"/>
      <c r="S390" s="94"/>
    </row>
    <row r="391" spans="1:19" ht="16">
      <c r="A391" s="90">
        <v>20</v>
      </c>
      <c r="B391" s="112">
        <v>-0.14899999999999999</v>
      </c>
      <c r="C391" s="112">
        <v>-7.8571428570000004</v>
      </c>
      <c r="D391" s="112">
        <v>0.114</v>
      </c>
      <c r="E391" s="112">
        <v>-3.5714285710000002</v>
      </c>
      <c r="F391" s="84"/>
      <c r="G391" s="112">
        <f t="shared" ref="G391:H391" si="350">B391-D391</f>
        <v>-0.26300000000000001</v>
      </c>
      <c r="H391" s="112">
        <f t="shared" si="350"/>
        <v>-4.2857142860000002</v>
      </c>
      <c r="J391" s="98" t="s">
        <v>358</v>
      </c>
      <c r="K391" s="99">
        <v>26</v>
      </c>
      <c r="L391" s="94"/>
      <c r="M391" s="94"/>
      <c r="N391" s="93"/>
      <c r="O391" s="94"/>
      <c r="P391" s="94"/>
      <c r="Q391" s="94"/>
      <c r="R391" s="94"/>
      <c r="S391" s="94"/>
    </row>
    <row r="392" spans="1:19" ht="16">
      <c r="A392" s="90">
        <v>21</v>
      </c>
      <c r="B392" s="112">
        <v>-0.32500000000000001</v>
      </c>
      <c r="C392" s="112">
        <v>-0.428571429</v>
      </c>
      <c r="D392" s="112">
        <v>-0.92500000000000004</v>
      </c>
      <c r="E392" s="112">
        <v>-2.2857142860000002</v>
      </c>
      <c r="F392" s="84"/>
      <c r="G392" s="112">
        <f t="shared" ref="G392:H392" si="351">B392-D392</f>
        <v>0.60000000000000009</v>
      </c>
      <c r="H392" s="112">
        <f t="shared" si="351"/>
        <v>1.8571428570000001</v>
      </c>
      <c r="J392" s="94"/>
      <c r="K392" s="94"/>
      <c r="L392" s="94"/>
      <c r="M392" s="94"/>
      <c r="N392" s="93"/>
      <c r="O392" s="94"/>
      <c r="P392" s="94"/>
      <c r="Q392" s="94"/>
      <c r="R392" s="94"/>
      <c r="S392" s="94"/>
    </row>
    <row r="393" spans="1:19" ht="16">
      <c r="A393" s="90">
        <v>22</v>
      </c>
      <c r="B393" s="112">
        <v>-3.7999999999999999E-2</v>
      </c>
      <c r="C393" s="112">
        <v>-2.2857142860000002</v>
      </c>
      <c r="D393" s="112">
        <v>-0.92300000000000004</v>
      </c>
      <c r="E393" s="112">
        <v>-1.2857142859999999</v>
      </c>
      <c r="F393" s="84"/>
      <c r="G393" s="112">
        <f t="shared" ref="G393:H393" si="352">B393-D393</f>
        <v>0.88500000000000001</v>
      </c>
      <c r="H393" s="112">
        <f t="shared" si="352"/>
        <v>-1.0000000000000002</v>
      </c>
      <c r="J393" s="95" t="s">
        <v>359</v>
      </c>
      <c r="K393" s="94"/>
      <c r="L393" s="94"/>
      <c r="M393" s="94"/>
      <c r="N393" s="93"/>
      <c r="O393" s="94"/>
      <c r="P393" s="94"/>
      <c r="Q393" s="94"/>
      <c r="R393" s="94"/>
      <c r="S393" s="94"/>
    </row>
    <row r="394" spans="1:19" ht="16">
      <c r="A394" s="90">
        <v>23</v>
      </c>
      <c r="B394" s="112">
        <v>-0.39600000000000002</v>
      </c>
      <c r="C394" s="112">
        <v>-2.1428571430000001</v>
      </c>
      <c r="D394" s="112">
        <v>0.34699999999999998</v>
      </c>
      <c r="E394" s="112">
        <v>-2.8571428569999999</v>
      </c>
      <c r="F394" s="84"/>
      <c r="G394" s="112">
        <f t="shared" ref="G394:H394" si="353">B394-D394</f>
        <v>-0.74299999999999999</v>
      </c>
      <c r="H394" s="112">
        <f t="shared" si="353"/>
        <v>0.71428571399999985</v>
      </c>
      <c r="J394" s="100"/>
      <c r="K394" s="91" t="s">
        <v>360</v>
      </c>
      <c r="L394" s="91" t="s">
        <v>361</v>
      </c>
      <c r="M394" s="91" t="s">
        <v>362</v>
      </c>
      <c r="N394" s="101" t="s">
        <v>363</v>
      </c>
      <c r="O394" s="91" t="s">
        <v>364</v>
      </c>
      <c r="P394" s="94"/>
      <c r="Q394" s="94"/>
      <c r="R394" s="94"/>
      <c r="S394" s="94"/>
    </row>
    <row r="395" spans="1:19" ht="16">
      <c r="A395" s="90">
        <v>24</v>
      </c>
      <c r="B395" s="112">
        <v>-0.14199999999999999</v>
      </c>
      <c r="C395" s="112">
        <v>-0.571428571</v>
      </c>
      <c r="D395" s="112">
        <v>0</v>
      </c>
      <c r="E395" s="112">
        <v>-0.428571429</v>
      </c>
      <c r="F395" s="84"/>
      <c r="G395" s="112">
        <f t="shared" ref="G395:H395" si="354">B395-D395</f>
        <v>-0.14199999999999999</v>
      </c>
      <c r="H395" s="112">
        <f t="shared" si="354"/>
        <v>-0.14285714199999999</v>
      </c>
      <c r="J395" s="95" t="s">
        <v>365</v>
      </c>
      <c r="K395" s="96">
        <v>1</v>
      </c>
      <c r="L395" s="96">
        <v>7.8952940900000002</v>
      </c>
      <c r="M395" s="96">
        <v>7.8952940900000002</v>
      </c>
      <c r="N395" s="103">
        <v>2.8788309500000002</v>
      </c>
      <c r="O395" s="96">
        <v>0.10268503</v>
      </c>
      <c r="P395" s="94"/>
      <c r="Q395" s="94"/>
      <c r="R395" s="94"/>
      <c r="S395" s="94"/>
    </row>
    <row r="396" spans="1:19" ht="16">
      <c r="A396" s="90">
        <v>25</v>
      </c>
      <c r="B396" s="112">
        <v>0.14199999999999999</v>
      </c>
      <c r="C396" s="112">
        <v>-0.28571428599999998</v>
      </c>
      <c r="D396" s="112">
        <v>-0.46300000000000002</v>
      </c>
      <c r="E396" s="112">
        <v>-0.571428571</v>
      </c>
      <c r="F396" s="84"/>
      <c r="G396" s="112">
        <f t="shared" ref="G396:H396" si="355">B396-D396</f>
        <v>0.60499999999999998</v>
      </c>
      <c r="H396" s="112">
        <f t="shared" si="355"/>
        <v>0.28571428500000001</v>
      </c>
      <c r="J396" s="95" t="s">
        <v>366</v>
      </c>
      <c r="K396" s="96">
        <v>24</v>
      </c>
      <c r="L396" s="96">
        <v>65.820835400000007</v>
      </c>
      <c r="M396" s="96">
        <v>2.74253481</v>
      </c>
      <c r="N396" s="93"/>
      <c r="O396" s="94"/>
      <c r="P396" s="94"/>
      <c r="Q396" s="94"/>
      <c r="R396" s="94"/>
      <c r="S396" s="94"/>
    </row>
    <row r="397" spans="1:19" ht="16">
      <c r="A397" s="90">
        <v>26</v>
      </c>
      <c r="B397" s="112">
        <v>-7.0999999999999994E-2</v>
      </c>
      <c r="C397" s="112">
        <v>-1.428571429</v>
      </c>
      <c r="D397" s="112">
        <v>0.69499999999999995</v>
      </c>
      <c r="E397" s="112">
        <v>0.71428571399999996</v>
      </c>
      <c r="F397" s="84"/>
      <c r="G397" s="112">
        <f t="shared" ref="G397:H397" si="356">B397-D397</f>
        <v>-0.7659999999999999</v>
      </c>
      <c r="H397" s="112">
        <f t="shared" si="356"/>
        <v>-2.1428571430000001</v>
      </c>
      <c r="J397" s="98" t="s">
        <v>367</v>
      </c>
      <c r="K397" s="99">
        <v>25</v>
      </c>
      <c r="L397" s="99">
        <v>73.716129499999994</v>
      </c>
      <c r="M397" s="104"/>
      <c r="N397" s="105"/>
      <c r="O397" s="104"/>
      <c r="P397" s="94"/>
      <c r="Q397" s="94"/>
      <c r="R397" s="94"/>
      <c r="S397" s="94"/>
    </row>
    <row r="398" spans="1:19" ht="16">
      <c r="A398" s="90">
        <v>27</v>
      </c>
      <c r="B398" s="112">
        <v>-0.10299999999999999</v>
      </c>
      <c r="C398" s="112">
        <v>0.14285714299999999</v>
      </c>
      <c r="D398" s="112">
        <v>0.23100000000000001</v>
      </c>
      <c r="E398" s="112">
        <v>0.71428571399999996</v>
      </c>
      <c r="F398" s="84"/>
      <c r="G398" s="112">
        <f t="shared" ref="G398:H398" si="357">B398-D398</f>
        <v>-0.33400000000000002</v>
      </c>
      <c r="H398" s="112">
        <f t="shared" si="357"/>
        <v>-0.571428571</v>
      </c>
      <c r="J398" s="94"/>
      <c r="K398" s="94"/>
      <c r="L398" s="94"/>
      <c r="M398" s="94"/>
      <c r="N398" s="93"/>
      <c r="O398" s="94"/>
      <c r="P398" s="94"/>
      <c r="Q398" s="94"/>
      <c r="R398" s="94"/>
      <c r="S398" s="94"/>
    </row>
    <row r="399" spans="1:19" ht="16">
      <c r="A399" s="90">
        <v>28</v>
      </c>
      <c r="B399" s="112">
        <v>-8.0000000000000002E-3</v>
      </c>
      <c r="C399" s="112">
        <v>0.71428571399999996</v>
      </c>
      <c r="D399" s="112">
        <v>1.5</v>
      </c>
      <c r="E399" s="112">
        <v>2.2857142860000002</v>
      </c>
      <c r="F399" s="84"/>
      <c r="G399" s="112">
        <f t="shared" ref="G399:H399" si="358">B399-D399</f>
        <v>-1.508</v>
      </c>
      <c r="H399" s="112">
        <f t="shared" si="358"/>
        <v>-1.5714285720000003</v>
      </c>
      <c r="J399" s="100"/>
      <c r="K399" s="91" t="s">
        <v>368</v>
      </c>
      <c r="L399" s="91" t="s">
        <v>357</v>
      </c>
      <c r="M399" s="91" t="s">
        <v>369</v>
      </c>
      <c r="N399" s="101" t="s">
        <v>370</v>
      </c>
      <c r="O399" s="91" t="s">
        <v>371</v>
      </c>
      <c r="P399" s="91" t="s">
        <v>372</v>
      </c>
      <c r="Q399" s="91" t="s">
        <v>373</v>
      </c>
      <c r="R399" s="91" t="s">
        <v>374</v>
      </c>
      <c r="S399" s="106"/>
    </row>
    <row r="400" spans="1:19" ht="16">
      <c r="A400" s="90">
        <v>29</v>
      </c>
      <c r="B400" s="112">
        <v>-1.6E-2</v>
      </c>
      <c r="C400" s="112">
        <v>-0.28571428599999998</v>
      </c>
      <c r="D400" s="112">
        <v>1.8480000000000001</v>
      </c>
      <c r="E400" s="112">
        <v>0.14285714299999999</v>
      </c>
      <c r="F400" s="84"/>
      <c r="G400" s="112">
        <f t="shared" ref="G400:H400" si="359">B400-D400</f>
        <v>-1.8640000000000001</v>
      </c>
      <c r="H400" s="112">
        <f t="shared" si="359"/>
        <v>-0.428571429</v>
      </c>
      <c r="J400" s="95" t="s">
        <v>375</v>
      </c>
      <c r="K400" s="96">
        <v>-0.61174030000000001</v>
      </c>
      <c r="L400" s="96">
        <v>0.32478362</v>
      </c>
      <c r="M400" s="96">
        <v>-1.8835318000000001</v>
      </c>
      <c r="N400" s="103">
        <v>7.1801489999999996E-2</v>
      </c>
      <c r="O400" s="96">
        <v>-1.2820606999999999</v>
      </c>
      <c r="P400" s="96">
        <v>5.8580180000000003E-2</v>
      </c>
      <c r="Q400" s="96">
        <v>-1.2820606999999999</v>
      </c>
      <c r="R400" s="96">
        <v>5.8580180000000003E-2</v>
      </c>
      <c r="S400" s="96"/>
    </row>
    <row r="401" spans="1:19" ht="16">
      <c r="A401" s="88">
        <v>30</v>
      </c>
      <c r="B401" s="112">
        <v>0.04</v>
      </c>
      <c r="C401" s="112">
        <v>3</v>
      </c>
      <c r="D401" s="112">
        <v>1.732</v>
      </c>
      <c r="E401" s="112">
        <v>0.428571429</v>
      </c>
      <c r="F401" s="84"/>
      <c r="G401" s="112">
        <f t="shared" ref="G401:H401" si="360">B401-D401</f>
        <v>-1.6919999999999999</v>
      </c>
      <c r="H401" s="112">
        <f t="shared" si="360"/>
        <v>2.5714285710000002</v>
      </c>
      <c r="J401" s="98" t="s">
        <v>376</v>
      </c>
      <c r="K401" s="99">
        <v>0.11219042999999999</v>
      </c>
      <c r="L401" s="99">
        <v>6.6122269999999997E-2</v>
      </c>
      <c r="M401" s="99">
        <v>1.6967118000000001</v>
      </c>
      <c r="N401" s="107">
        <v>0.10268503</v>
      </c>
      <c r="O401" s="99">
        <v>-2.4279200000000001E-2</v>
      </c>
      <c r="P401" s="99">
        <v>0.24866009</v>
      </c>
      <c r="Q401" s="99">
        <v>-2.4279200000000001E-2</v>
      </c>
      <c r="R401" s="99">
        <v>0.24866009</v>
      </c>
      <c r="S401" s="96"/>
    </row>
    <row r="402" spans="1:19" ht="16">
      <c r="A402" s="88">
        <v>31</v>
      </c>
      <c r="B402" s="112">
        <v>0.04</v>
      </c>
      <c r="C402" s="112">
        <v>-2.7142857139999998</v>
      </c>
      <c r="D402" s="112">
        <v>0.92500000000000004</v>
      </c>
      <c r="E402" s="112">
        <v>0.571428571</v>
      </c>
      <c r="F402" s="84"/>
      <c r="G402" s="112">
        <f t="shared" ref="G402:H402" si="361">B402-D402</f>
        <v>-0.88500000000000001</v>
      </c>
      <c r="H402" s="112">
        <f t="shared" si="361"/>
        <v>-3.2857142850000001</v>
      </c>
      <c r="N402" s="133"/>
    </row>
    <row r="403" spans="1:19" ht="16">
      <c r="A403" s="88">
        <v>32</v>
      </c>
      <c r="B403" s="112">
        <v>0.157</v>
      </c>
      <c r="C403" s="112">
        <v>-0.71428571399999996</v>
      </c>
      <c r="D403" s="112">
        <v>0.57799999999999996</v>
      </c>
      <c r="E403" s="112">
        <v>-2.8571428569999999</v>
      </c>
      <c r="F403" s="84"/>
      <c r="G403" s="112">
        <f t="shared" ref="G403:H403" si="362">B403-D403</f>
        <v>-0.42099999999999993</v>
      </c>
      <c r="H403" s="112">
        <f t="shared" si="362"/>
        <v>2.1428571430000001</v>
      </c>
      <c r="N403" s="133"/>
    </row>
    <row r="404" spans="1:19" ht="16">
      <c r="A404" s="90">
        <v>33</v>
      </c>
      <c r="B404" s="112">
        <v>0.10299999999999999</v>
      </c>
      <c r="C404" s="112">
        <v>6</v>
      </c>
      <c r="D404" s="112">
        <v>1.732</v>
      </c>
      <c r="E404" s="112">
        <v>-0.85714285700000004</v>
      </c>
      <c r="F404" s="84"/>
      <c r="G404" s="112">
        <f t="shared" ref="G404:H404" si="363">B404-D404</f>
        <v>-1.629</v>
      </c>
      <c r="H404" s="112">
        <f t="shared" si="363"/>
        <v>6.8571428570000004</v>
      </c>
      <c r="N404" s="133"/>
    </row>
    <row r="405" spans="1:19" ht="16">
      <c r="A405" s="90">
        <v>34</v>
      </c>
      <c r="B405" s="112">
        <v>0.30199999999999999</v>
      </c>
      <c r="C405" s="112">
        <v>-4.7142857139999998</v>
      </c>
      <c r="D405" s="112">
        <v>6.9340000000000002</v>
      </c>
      <c r="E405" s="112">
        <v>0.88095238099999995</v>
      </c>
      <c r="F405" s="84"/>
      <c r="G405" s="112">
        <f t="shared" ref="G405:H405" si="364">B405-D405</f>
        <v>-6.6320000000000006</v>
      </c>
      <c r="H405" s="112">
        <f t="shared" si="364"/>
        <v>-5.595238095</v>
      </c>
      <c r="N405" s="133"/>
    </row>
    <row r="408" spans="1:19" ht="15">
      <c r="A408" s="108"/>
      <c r="B408" s="108" t="s">
        <v>56</v>
      </c>
      <c r="D408" s="83" t="s">
        <v>106</v>
      </c>
      <c r="E408" s="84"/>
      <c r="F408" s="84"/>
      <c r="G408" s="85"/>
      <c r="H408" s="85"/>
      <c r="I408" s="84"/>
      <c r="J408" s="86" t="s">
        <v>406</v>
      </c>
      <c r="K408" s="86" t="s">
        <v>407</v>
      </c>
      <c r="L408" s="84"/>
      <c r="M408" s="84"/>
      <c r="N408" s="87"/>
      <c r="O408" s="84"/>
      <c r="P408" s="84"/>
      <c r="Q408" s="84"/>
      <c r="R408" s="84"/>
      <c r="S408" s="84"/>
    </row>
    <row r="409" spans="1:19" ht="16">
      <c r="A409" s="88" t="s">
        <v>347</v>
      </c>
      <c r="B409" s="111" t="s">
        <v>348</v>
      </c>
      <c r="C409" s="86" t="s">
        <v>349</v>
      </c>
      <c r="D409" s="86" t="s">
        <v>348</v>
      </c>
      <c r="E409" s="86" t="s">
        <v>349</v>
      </c>
      <c r="F409" s="84"/>
      <c r="G409" s="86" t="s">
        <v>348</v>
      </c>
      <c r="H409" s="86" t="s">
        <v>349</v>
      </c>
      <c r="I409" s="84"/>
      <c r="J409" s="86" t="s">
        <v>352</v>
      </c>
      <c r="K409" s="84"/>
      <c r="L409" s="89"/>
      <c r="M409" s="89"/>
      <c r="N409" s="87"/>
      <c r="O409" s="89"/>
      <c r="P409" s="89"/>
      <c r="Q409" s="89"/>
      <c r="R409" s="89"/>
      <c r="S409" s="89"/>
    </row>
    <row r="410" spans="1:19" ht="16">
      <c r="A410" s="90">
        <v>9</v>
      </c>
      <c r="B410" s="112">
        <v>0</v>
      </c>
      <c r="C410" s="85">
        <v>6.1428571429999996</v>
      </c>
      <c r="D410" s="85">
        <v>0</v>
      </c>
      <c r="E410" s="85">
        <v>-0.85714285700000004</v>
      </c>
      <c r="F410" s="84"/>
      <c r="G410" s="112">
        <f t="shared" ref="G410:H410" si="365">B410-D410</f>
        <v>0</v>
      </c>
      <c r="H410" s="85">
        <f t="shared" si="365"/>
        <v>7</v>
      </c>
      <c r="I410" s="84"/>
      <c r="J410" s="84"/>
      <c r="K410" s="89"/>
      <c r="L410" s="89"/>
      <c r="M410" s="89"/>
      <c r="N410" s="87"/>
      <c r="O410" s="113"/>
      <c r="P410" s="89"/>
      <c r="Q410" s="89"/>
      <c r="R410" s="89"/>
      <c r="S410" s="89"/>
    </row>
    <row r="411" spans="1:19" ht="16">
      <c r="A411" s="90">
        <v>10</v>
      </c>
      <c r="B411" s="112">
        <v>0</v>
      </c>
      <c r="C411" s="85">
        <v>-2</v>
      </c>
      <c r="D411" s="85">
        <v>0</v>
      </c>
      <c r="E411" s="85">
        <v>-0.71428571399999996</v>
      </c>
      <c r="F411" s="84"/>
      <c r="G411" s="112">
        <f t="shared" ref="G411:H411" si="366">B411-D411</f>
        <v>0</v>
      </c>
      <c r="H411" s="85">
        <f t="shared" si="366"/>
        <v>-1.2857142860000002</v>
      </c>
      <c r="I411" s="84"/>
    </row>
    <row r="412" spans="1:19" ht="16">
      <c r="A412" s="90">
        <v>11</v>
      </c>
      <c r="B412" s="112">
        <v>0</v>
      </c>
      <c r="C412" s="85">
        <v>3.1428571430000001</v>
      </c>
      <c r="D412" s="85">
        <v>1.5980000000000001</v>
      </c>
      <c r="E412" s="85">
        <v>2.7142857139999998</v>
      </c>
      <c r="F412" s="84"/>
      <c r="G412" s="112">
        <f t="shared" ref="G412:H412" si="367">B412-D412</f>
        <v>-1.5980000000000001</v>
      </c>
      <c r="H412" s="85">
        <f t="shared" si="367"/>
        <v>0.42857142900000023</v>
      </c>
      <c r="I412" s="84"/>
    </row>
    <row r="413" spans="1:19" ht="16">
      <c r="A413" s="90">
        <v>12</v>
      </c>
      <c r="B413" s="112">
        <v>0</v>
      </c>
      <c r="C413" s="85">
        <v>9.4285714289999998</v>
      </c>
      <c r="D413" s="85">
        <v>4.7930000000000001</v>
      </c>
      <c r="E413" s="85">
        <v>20.571428569999998</v>
      </c>
      <c r="F413" s="84"/>
      <c r="G413" s="112">
        <f t="shared" ref="G413:H413" si="368">B413-D413</f>
        <v>-4.7930000000000001</v>
      </c>
      <c r="H413" s="85">
        <f t="shared" si="368"/>
        <v>-11.142857140999999</v>
      </c>
      <c r="I413" s="84"/>
    </row>
    <row r="414" spans="1:19" ht="16">
      <c r="A414" s="90">
        <v>13</v>
      </c>
      <c r="B414" s="112">
        <v>0</v>
      </c>
      <c r="C414" s="85">
        <v>6.2857142860000002</v>
      </c>
      <c r="D414" s="85">
        <v>9.5850000000000009</v>
      </c>
      <c r="E414" s="85">
        <v>8.8571428569999995</v>
      </c>
      <c r="F414" s="84"/>
      <c r="G414" s="112">
        <f t="shared" ref="G414:H414" si="369">B414-D414</f>
        <v>-9.5850000000000009</v>
      </c>
      <c r="H414" s="85">
        <f t="shared" si="369"/>
        <v>-2.5714285709999993</v>
      </c>
      <c r="I414" s="84"/>
      <c r="J414" s="189" t="s">
        <v>353</v>
      </c>
      <c r="K414" s="190"/>
      <c r="L414" s="92"/>
      <c r="M414" s="92"/>
      <c r="N414" s="93"/>
      <c r="O414" s="125"/>
      <c r="P414" s="92"/>
      <c r="Q414" s="92"/>
      <c r="R414" s="92"/>
      <c r="S414" s="92"/>
    </row>
    <row r="415" spans="1:19" ht="16">
      <c r="A415" s="90">
        <v>14</v>
      </c>
      <c r="B415" s="112">
        <v>0</v>
      </c>
      <c r="C415" s="85">
        <v>1</v>
      </c>
      <c r="D415" s="85">
        <v>9.5869999999999997</v>
      </c>
      <c r="E415" s="85">
        <v>0</v>
      </c>
      <c r="F415" s="84"/>
      <c r="G415" s="112">
        <f t="shared" ref="G415:H415" si="370">B415-D415</f>
        <v>-9.5869999999999997</v>
      </c>
      <c r="H415" s="85">
        <f t="shared" si="370"/>
        <v>1</v>
      </c>
      <c r="I415" s="84"/>
      <c r="J415" s="95" t="s">
        <v>354</v>
      </c>
      <c r="K415" s="96">
        <v>0.37284523000000003</v>
      </c>
      <c r="L415" s="92"/>
      <c r="M415" s="92"/>
      <c r="N415" s="93"/>
      <c r="O415" s="92"/>
      <c r="P415" s="92"/>
      <c r="Q415" s="92"/>
      <c r="R415" s="92"/>
      <c r="S415" s="92"/>
    </row>
    <row r="416" spans="1:19" ht="16">
      <c r="A416" s="90">
        <v>15</v>
      </c>
      <c r="B416" s="112">
        <v>0.23400000000000001</v>
      </c>
      <c r="C416" s="85">
        <v>3.2857142860000002</v>
      </c>
      <c r="D416" s="85">
        <v>11.180999999999999</v>
      </c>
      <c r="E416" s="85">
        <v>-2.8571428569999999</v>
      </c>
      <c r="F416" s="84"/>
      <c r="G416" s="112">
        <f t="shared" ref="G416:H416" si="371">B416-D416</f>
        <v>-10.946999999999999</v>
      </c>
      <c r="H416" s="85">
        <f t="shared" si="371"/>
        <v>6.1428571430000005</v>
      </c>
      <c r="I416" s="84"/>
      <c r="J416" s="95" t="s">
        <v>355</v>
      </c>
      <c r="K416" s="96">
        <v>0.13901356000000001</v>
      </c>
      <c r="L416" s="125"/>
      <c r="M416" s="92"/>
      <c r="N416" s="93"/>
      <c r="O416" s="92"/>
      <c r="P416" s="92"/>
      <c r="Q416" s="92"/>
      <c r="R416" s="92"/>
      <c r="S416" s="92"/>
    </row>
    <row r="417" spans="1:19" ht="16">
      <c r="A417" s="90">
        <v>16</v>
      </c>
      <c r="B417" s="112">
        <v>0.70199999999999996</v>
      </c>
      <c r="C417" s="85">
        <v>1.1428571430000001</v>
      </c>
      <c r="D417" s="85">
        <v>-7.9880000000000004</v>
      </c>
      <c r="E417" s="85">
        <v>0.71428571399999996</v>
      </c>
      <c r="F417" s="84"/>
      <c r="G417" s="112">
        <f t="shared" ref="G417:H417" si="372">B417-D417</f>
        <v>8.6900000000000013</v>
      </c>
      <c r="H417" s="85">
        <f t="shared" si="372"/>
        <v>0.42857142900000011</v>
      </c>
      <c r="I417" s="84"/>
      <c r="J417" s="95" t="s">
        <v>356</v>
      </c>
      <c r="K417" s="96">
        <v>0.10313913</v>
      </c>
      <c r="L417" s="94"/>
      <c r="M417" s="94"/>
      <c r="N417" s="93"/>
      <c r="O417" s="94"/>
      <c r="P417" s="94"/>
      <c r="Q417" s="94"/>
      <c r="R417" s="94"/>
      <c r="S417" s="94"/>
    </row>
    <row r="418" spans="1:19" ht="16">
      <c r="A418" s="90">
        <v>17</v>
      </c>
      <c r="B418" s="112">
        <v>1.4039999999999999</v>
      </c>
      <c r="C418" s="85">
        <v>0.14285714299999999</v>
      </c>
      <c r="D418" s="85">
        <v>-7.9870000000000001</v>
      </c>
      <c r="E418" s="85">
        <v>-5</v>
      </c>
      <c r="F418" s="84"/>
      <c r="G418" s="112">
        <f t="shared" ref="G418:H418" si="373">B418-D418</f>
        <v>9.391</v>
      </c>
      <c r="H418" s="85">
        <f t="shared" si="373"/>
        <v>5.1428571429999996</v>
      </c>
      <c r="I418" s="84"/>
      <c r="J418" s="95" t="s">
        <v>357</v>
      </c>
      <c r="K418" s="96">
        <v>5.8660113300000001</v>
      </c>
      <c r="L418" s="94"/>
      <c r="M418" s="94"/>
      <c r="N418" s="93"/>
      <c r="O418" s="94"/>
      <c r="P418" s="94"/>
      <c r="Q418" s="94"/>
      <c r="R418" s="94"/>
      <c r="S418" s="94"/>
    </row>
    <row r="419" spans="1:19" ht="16">
      <c r="A419" s="90">
        <v>18</v>
      </c>
      <c r="B419" s="85">
        <v>1.1719999999999999</v>
      </c>
      <c r="C419" s="85">
        <v>2.4285714289999998</v>
      </c>
      <c r="D419" s="85">
        <v>-9.5850000000000009</v>
      </c>
      <c r="E419" s="85">
        <v>0.571428571</v>
      </c>
      <c r="F419" s="84"/>
      <c r="G419" s="85">
        <f t="shared" ref="G419:H419" si="374">B419-D419</f>
        <v>10.757000000000001</v>
      </c>
      <c r="H419" s="85">
        <f t="shared" si="374"/>
        <v>1.8571428579999998</v>
      </c>
      <c r="I419" s="84"/>
      <c r="J419" s="98" t="s">
        <v>358</v>
      </c>
      <c r="K419" s="99">
        <v>26</v>
      </c>
      <c r="L419" s="94"/>
      <c r="M419" s="94"/>
      <c r="N419" s="93"/>
      <c r="O419" s="94"/>
      <c r="P419" s="94"/>
      <c r="Q419" s="94"/>
      <c r="R419" s="94"/>
      <c r="S419" s="94"/>
    </row>
    <row r="420" spans="1:19" ht="16">
      <c r="A420" s="90">
        <v>19</v>
      </c>
      <c r="B420" s="85">
        <v>0.46700000000000003</v>
      </c>
      <c r="C420" s="85">
        <v>-0.28571428599999998</v>
      </c>
      <c r="D420" s="85">
        <v>1.5960000000000001</v>
      </c>
      <c r="E420" s="85">
        <v>-3.4285714289999998</v>
      </c>
      <c r="F420" s="84"/>
      <c r="G420" s="85">
        <f t="shared" ref="G420:H420" si="375">B420-D420</f>
        <v>-1.129</v>
      </c>
      <c r="H420" s="85">
        <f t="shared" si="375"/>
        <v>3.1428571429999996</v>
      </c>
      <c r="I420" s="84"/>
      <c r="J420" s="94"/>
      <c r="K420" s="94"/>
      <c r="L420" s="94"/>
      <c r="M420" s="94"/>
      <c r="N420" s="93"/>
      <c r="O420" s="94"/>
      <c r="P420" s="94"/>
      <c r="Q420" s="94"/>
      <c r="R420" s="94"/>
      <c r="S420" s="94"/>
    </row>
    <row r="421" spans="1:19" ht="16">
      <c r="A421" s="90">
        <v>20</v>
      </c>
      <c r="B421" s="85">
        <v>7.4939999999999998</v>
      </c>
      <c r="C421" s="85">
        <v>8.1428571430000005</v>
      </c>
      <c r="D421" s="85">
        <v>-6.3879999999999999</v>
      </c>
      <c r="E421" s="85">
        <v>-4.5714285710000002</v>
      </c>
      <c r="F421" s="84"/>
      <c r="G421" s="85">
        <f t="shared" ref="G421:H421" si="376">B421-D421</f>
        <v>13.882</v>
      </c>
      <c r="H421" s="85">
        <f t="shared" si="376"/>
        <v>12.714285714000001</v>
      </c>
      <c r="I421" s="84"/>
      <c r="J421" s="95" t="s">
        <v>359</v>
      </c>
      <c r="K421" s="94"/>
      <c r="L421" s="94"/>
      <c r="M421" s="94"/>
      <c r="N421" s="93"/>
      <c r="O421" s="94"/>
      <c r="P421" s="94"/>
      <c r="Q421" s="94"/>
      <c r="R421" s="94"/>
      <c r="S421" s="94"/>
    </row>
    <row r="422" spans="1:19" ht="16">
      <c r="A422" s="90">
        <v>21</v>
      </c>
      <c r="B422" s="112">
        <v>-1.639</v>
      </c>
      <c r="C422" s="112">
        <v>1.1428571430000001</v>
      </c>
      <c r="D422" s="112">
        <v>1.5960000000000001</v>
      </c>
      <c r="E422" s="112">
        <v>-0.428571429</v>
      </c>
      <c r="F422" s="84"/>
      <c r="G422" s="112">
        <f t="shared" ref="G422:H422" si="377">B422-D422</f>
        <v>-3.2350000000000003</v>
      </c>
      <c r="H422" s="112">
        <f t="shared" si="377"/>
        <v>1.5714285720000001</v>
      </c>
      <c r="I422" s="84"/>
      <c r="J422" s="100"/>
      <c r="K422" s="91" t="s">
        <v>360</v>
      </c>
      <c r="L422" s="91" t="s">
        <v>361</v>
      </c>
      <c r="M422" s="91" t="s">
        <v>362</v>
      </c>
      <c r="N422" s="101" t="s">
        <v>363</v>
      </c>
      <c r="O422" s="91" t="s">
        <v>364</v>
      </c>
      <c r="P422" s="94"/>
      <c r="Q422" s="94"/>
      <c r="R422" s="94"/>
      <c r="S422" s="94"/>
    </row>
    <row r="423" spans="1:19" ht="16">
      <c r="A423" s="90">
        <v>22</v>
      </c>
      <c r="B423" s="112">
        <v>3.278</v>
      </c>
      <c r="C423" s="112">
        <v>-0.14285714299999999</v>
      </c>
      <c r="D423" s="112">
        <v>-6.39</v>
      </c>
      <c r="E423" s="112">
        <v>-5</v>
      </c>
      <c r="F423" s="84"/>
      <c r="G423" s="112">
        <f t="shared" ref="G423:H423" si="378">B423-D423</f>
        <v>9.6679999999999993</v>
      </c>
      <c r="H423" s="112">
        <f t="shared" si="378"/>
        <v>4.8571428570000004</v>
      </c>
      <c r="I423" s="84"/>
      <c r="J423" s="95" t="s">
        <v>365</v>
      </c>
      <c r="K423" s="96">
        <v>1</v>
      </c>
      <c r="L423" s="96">
        <v>133.33921699999999</v>
      </c>
      <c r="M423" s="96">
        <v>133.33921699999999</v>
      </c>
      <c r="N423" s="103">
        <v>3.8750035600000001</v>
      </c>
      <c r="O423" s="96">
        <v>6.0664429999999998E-2</v>
      </c>
      <c r="P423" s="94"/>
      <c r="Q423" s="94"/>
      <c r="R423" s="94"/>
      <c r="S423" s="94"/>
    </row>
    <row r="424" spans="1:19" ht="16">
      <c r="A424" s="90">
        <v>23</v>
      </c>
      <c r="B424" s="112">
        <v>-1.4039999999999999</v>
      </c>
      <c r="C424" s="112">
        <v>-9.5714285710000002</v>
      </c>
      <c r="D424" s="112">
        <v>-1.5980000000000001</v>
      </c>
      <c r="E424" s="112">
        <v>1</v>
      </c>
      <c r="F424" s="84"/>
      <c r="G424" s="112">
        <f t="shared" ref="G424:H424" si="379">B424-D424</f>
        <v>0.19400000000000017</v>
      </c>
      <c r="H424" s="112">
        <f t="shared" si="379"/>
        <v>-10.571428571</v>
      </c>
      <c r="I424" s="84"/>
      <c r="J424" s="95" t="s">
        <v>366</v>
      </c>
      <c r="K424" s="96">
        <v>24</v>
      </c>
      <c r="L424" s="96">
        <v>825.84213399999999</v>
      </c>
      <c r="M424" s="96">
        <v>34.410088899999998</v>
      </c>
      <c r="N424" s="93"/>
      <c r="O424" s="94"/>
      <c r="P424" s="94"/>
      <c r="Q424" s="94"/>
      <c r="R424" s="94"/>
      <c r="S424" s="94"/>
    </row>
    <row r="425" spans="1:19" ht="16">
      <c r="A425" s="90">
        <v>24</v>
      </c>
      <c r="B425" s="112">
        <v>-2.1059999999999999</v>
      </c>
      <c r="C425" s="112">
        <v>-0.71428571399999996</v>
      </c>
      <c r="D425" s="112">
        <v>0</v>
      </c>
      <c r="E425" s="112">
        <v>-3</v>
      </c>
      <c r="F425" s="84"/>
      <c r="G425" s="112">
        <f t="shared" ref="G425:H425" si="380">B425-D425</f>
        <v>-2.1059999999999999</v>
      </c>
      <c r="H425" s="112">
        <f t="shared" si="380"/>
        <v>2.2857142860000002</v>
      </c>
      <c r="I425" s="84"/>
      <c r="J425" s="98" t="s">
        <v>367</v>
      </c>
      <c r="K425" s="99">
        <v>25</v>
      </c>
      <c r="L425" s="99">
        <v>959.18135099999995</v>
      </c>
      <c r="M425" s="104"/>
      <c r="N425" s="105"/>
      <c r="O425" s="104"/>
      <c r="P425" s="94"/>
      <c r="Q425" s="94"/>
      <c r="R425" s="94"/>
      <c r="S425" s="94"/>
    </row>
    <row r="426" spans="1:19" ht="16">
      <c r="A426" s="90">
        <v>25</v>
      </c>
      <c r="B426" s="112">
        <v>-3.0459999999999998</v>
      </c>
      <c r="C426" s="112">
        <v>-0.571428571</v>
      </c>
      <c r="D426" s="112">
        <v>0</v>
      </c>
      <c r="E426" s="112">
        <v>-2</v>
      </c>
      <c r="F426" s="84"/>
      <c r="G426" s="112">
        <f t="shared" ref="G426:H426" si="381">B426-D426</f>
        <v>-3.0459999999999998</v>
      </c>
      <c r="H426" s="112">
        <f t="shared" si="381"/>
        <v>1.428571429</v>
      </c>
      <c r="I426" s="84"/>
      <c r="J426" s="94"/>
      <c r="K426" s="94"/>
      <c r="L426" s="94"/>
      <c r="M426" s="94"/>
      <c r="N426" s="93"/>
      <c r="O426" s="94"/>
      <c r="P426" s="94"/>
      <c r="Q426" s="94"/>
      <c r="R426" s="94"/>
      <c r="S426" s="94"/>
    </row>
    <row r="427" spans="1:19" ht="16">
      <c r="A427" s="90">
        <v>26</v>
      </c>
      <c r="B427" s="112">
        <v>0</v>
      </c>
      <c r="C427" s="112">
        <v>-4.1428571429999996</v>
      </c>
      <c r="D427" s="112">
        <v>0</v>
      </c>
      <c r="E427" s="112">
        <v>0.14285714299999999</v>
      </c>
      <c r="F427" s="84"/>
      <c r="G427" s="112">
        <f t="shared" ref="G427:H427" si="382">B427-D427</f>
        <v>0</v>
      </c>
      <c r="H427" s="112">
        <f t="shared" si="382"/>
        <v>-4.2857142859999993</v>
      </c>
      <c r="I427" s="84"/>
      <c r="J427" s="100"/>
      <c r="K427" s="91" t="s">
        <v>368</v>
      </c>
      <c r="L427" s="91" t="s">
        <v>357</v>
      </c>
      <c r="M427" s="91" t="s">
        <v>369</v>
      </c>
      <c r="N427" s="101" t="s">
        <v>370</v>
      </c>
      <c r="O427" s="91" t="s">
        <v>371</v>
      </c>
      <c r="P427" s="91" t="s">
        <v>372</v>
      </c>
      <c r="Q427" s="91" t="s">
        <v>373</v>
      </c>
      <c r="R427" s="91" t="s">
        <v>374</v>
      </c>
      <c r="S427" s="106"/>
    </row>
    <row r="428" spans="1:19" ht="16">
      <c r="A428" s="90">
        <v>27</v>
      </c>
      <c r="B428" s="112">
        <v>-2.1070000000000002</v>
      </c>
      <c r="C428" s="112">
        <v>-2.8571428569999999</v>
      </c>
      <c r="D428" s="112">
        <v>0</v>
      </c>
      <c r="E428" s="112">
        <v>-1.8571428569999999</v>
      </c>
      <c r="F428" s="84"/>
      <c r="G428" s="112">
        <f t="shared" ref="G428:H428" si="383">B428-D428</f>
        <v>-2.1070000000000002</v>
      </c>
      <c r="H428" s="112">
        <f t="shared" si="383"/>
        <v>-1</v>
      </c>
      <c r="I428" s="84"/>
      <c r="J428" s="95" t="s">
        <v>375</v>
      </c>
      <c r="K428" s="96">
        <v>-9.8525100000000004E-2</v>
      </c>
      <c r="L428" s="96">
        <v>1.1522740600000001</v>
      </c>
      <c r="M428" s="96">
        <v>-8.5504899999999995E-2</v>
      </c>
      <c r="N428" s="103">
        <v>0.93256932000000003</v>
      </c>
      <c r="O428" s="96">
        <v>-2.4767017999999998</v>
      </c>
      <c r="P428" s="96">
        <v>2.2796517000000001</v>
      </c>
      <c r="Q428" s="96">
        <v>-2.4767017999999998</v>
      </c>
      <c r="R428" s="96">
        <v>2.2796517000000001</v>
      </c>
      <c r="S428" s="96"/>
    </row>
    <row r="429" spans="1:19" ht="16">
      <c r="A429" s="90">
        <v>28</v>
      </c>
      <c r="B429" s="112">
        <v>0.93600000000000005</v>
      </c>
      <c r="C429" s="112">
        <v>-2.2857142860000002</v>
      </c>
      <c r="D429" s="112">
        <v>0</v>
      </c>
      <c r="E429" s="112">
        <v>-0.428571429</v>
      </c>
      <c r="F429" s="84"/>
      <c r="G429" s="112">
        <f t="shared" ref="G429:H429" si="384">B429-D429</f>
        <v>0.93600000000000005</v>
      </c>
      <c r="H429" s="112">
        <f t="shared" si="384"/>
        <v>-1.8571428570000001</v>
      </c>
      <c r="I429" s="84"/>
      <c r="J429" s="98" t="s">
        <v>376</v>
      </c>
      <c r="K429" s="99">
        <v>0.46816698000000001</v>
      </c>
      <c r="L429" s="99">
        <v>0.23782896000000001</v>
      </c>
      <c r="M429" s="99">
        <v>1.96850287</v>
      </c>
      <c r="N429" s="107">
        <v>6.0664429999999998E-2</v>
      </c>
      <c r="O429" s="99">
        <v>-2.26879E-2</v>
      </c>
      <c r="P429" s="99">
        <v>0.95902182999999996</v>
      </c>
      <c r="Q429" s="99">
        <v>-2.26879E-2</v>
      </c>
      <c r="R429" s="99">
        <v>0.95902182999999996</v>
      </c>
      <c r="S429" s="96"/>
    </row>
    <row r="430" spans="1:19" ht="16">
      <c r="A430" s="90">
        <v>29</v>
      </c>
      <c r="B430" s="112">
        <v>-0.47</v>
      </c>
      <c r="C430" s="112">
        <v>-1.7142857140000001</v>
      </c>
      <c r="D430" s="112">
        <v>1.5980000000000001</v>
      </c>
      <c r="E430" s="112">
        <v>0.428571429</v>
      </c>
      <c r="F430" s="84"/>
      <c r="G430" s="112">
        <f t="shared" ref="G430:H430" si="385">B430-D430</f>
        <v>-2.0680000000000001</v>
      </c>
      <c r="H430" s="112">
        <f t="shared" si="385"/>
        <v>-2.1428571430000001</v>
      </c>
      <c r="I430" s="84"/>
      <c r="J430" s="84"/>
      <c r="K430" s="84"/>
      <c r="L430" s="84"/>
      <c r="M430" s="84"/>
      <c r="N430" s="87"/>
      <c r="O430" s="84"/>
      <c r="P430" s="84"/>
      <c r="Q430" s="84"/>
      <c r="R430" s="84"/>
      <c r="S430" s="84"/>
    </row>
    <row r="431" spans="1:19" ht="16">
      <c r="A431" s="88">
        <v>30</v>
      </c>
      <c r="B431" s="112">
        <v>3.0000000000000001E-3</v>
      </c>
      <c r="C431" s="112">
        <v>-0.14285714299999999</v>
      </c>
      <c r="D431" s="112">
        <v>0</v>
      </c>
      <c r="E431" s="112">
        <v>-0.14285714299999999</v>
      </c>
      <c r="F431" s="84"/>
      <c r="G431" s="112">
        <f t="shared" ref="G431:H431" si="386">B431-D431</f>
        <v>3.0000000000000001E-3</v>
      </c>
      <c r="H431" s="112">
        <f t="shared" si="386"/>
        <v>0</v>
      </c>
      <c r="I431" s="84"/>
      <c r="J431" s="84"/>
      <c r="K431" s="89"/>
      <c r="L431" s="84"/>
      <c r="M431" s="84"/>
      <c r="N431" s="87"/>
      <c r="O431" s="84"/>
      <c r="P431" s="84"/>
      <c r="Q431" s="84"/>
      <c r="R431" s="84"/>
      <c r="S431" s="84"/>
    </row>
    <row r="432" spans="1:19" ht="16">
      <c r="A432" s="88">
        <v>31</v>
      </c>
      <c r="B432" s="112">
        <v>0.23400000000000001</v>
      </c>
      <c r="C432" s="112">
        <v>-0.571428571</v>
      </c>
      <c r="D432" s="112">
        <v>1.5980000000000001</v>
      </c>
      <c r="E432" s="112">
        <v>0</v>
      </c>
      <c r="F432" s="84"/>
      <c r="G432" s="112">
        <f t="shared" ref="G432:H432" si="387">B432-D432</f>
        <v>-1.3640000000000001</v>
      </c>
      <c r="H432" s="112">
        <f t="shared" si="387"/>
        <v>-0.571428571</v>
      </c>
      <c r="I432" s="84"/>
      <c r="J432" s="84"/>
      <c r="K432" s="84"/>
      <c r="L432" s="89"/>
      <c r="M432" s="89"/>
      <c r="N432" s="87"/>
      <c r="O432" s="89"/>
      <c r="P432" s="89"/>
      <c r="Q432" s="84"/>
      <c r="R432" s="84"/>
      <c r="S432" s="84"/>
    </row>
    <row r="433" spans="1:19" ht="16">
      <c r="A433" s="88">
        <v>32</v>
      </c>
      <c r="B433" s="112">
        <v>0.46800000000000003</v>
      </c>
      <c r="C433" s="112">
        <v>-1.2857142859999999</v>
      </c>
      <c r="D433" s="112">
        <v>4.7930000000000001</v>
      </c>
      <c r="E433" s="112">
        <v>1.428571429</v>
      </c>
      <c r="F433" s="84"/>
      <c r="G433" s="112">
        <f t="shared" ref="G433:H433" si="388">B433-D433</f>
        <v>-4.3250000000000002</v>
      </c>
      <c r="H433" s="112">
        <f t="shared" si="388"/>
        <v>-2.7142857149999999</v>
      </c>
      <c r="I433" s="84"/>
      <c r="J433" s="84"/>
      <c r="K433" s="89"/>
      <c r="L433" s="89"/>
      <c r="M433" s="89"/>
      <c r="N433" s="87"/>
      <c r="O433" s="89"/>
      <c r="P433" s="89"/>
      <c r="Q433" s="84"/>
      <c r="R433" s="84"/>
      <c r="S433" s="84"/>
    </row>
    <row r="434" spans="1:19" ht="16">
      <c r="A434" s="90">
        <v>33</v>
      </c>
      <c r="B434" s="112">
        <v>-0.23400000000000001</v>
      </c>
      <c r="C434" s="112">
        <v>-2</v>
      </c>
      <c r="D434" s="112">
        <v>-3.1960000000000002</v>
      </c>
      <c r="E434" s="112">
        <v>0.85714285700000004</v>
      </c>
      <c r="F434" s="84"/>
      <c r="G434" s="112">
        <f t="shared" ref="G434:H434" si="389">B434-D434</f>
        <v>2.9620000000000002</v>
      </c>
      <c r="H434" s="112">
        <f t="shared" si="389"/>
        <v>-2.8571428569999999</v>
      </c>
      <c r="I434" s="84"/>
      <c r="J434" s="84"/>
      <c r="K434" s="89"/>
      <c r="L434" s="89"/>
      <c r="M434" s="89"/>
      <c r="N434" s="87"/>
      <c r="O434" s="84"/>
      <c r="P434" s="84"/>
      <c r="Q434" s="84"/>
      <c r="R434" s="84"/>
      <c r="S434" s="84"/>
    </row>
    <row r="435" spans="1:19" ht="16">
      <c r="A435" s="90">
        <v>34</v>
      </c>
      <c r="B435" s="112">
        <v>-1.407</v>
      </c>
      <c r="C435" s="112">
        <v>0.33333333300000001</v>
      </c>
      <c r="D435" s="112">
        <v>-1.597</v>
      </c>
      <c r="E435" s="112">
        <v>0.19047618999999999</v>
      </c>
      <c r="F435" s="84"/>
      <c r="G435" s="112">
        <f t="shared" ref="G435:H435" si="390">B435-D435</f>
        <v>0.18999999999999995</v>
      </c>
      <c r="H435" s="112">
        <f t="shared" si="390"/>
        <v>0.14285714300000002</v>
      </c>
      <c r="I435" s="84"/>
      <c r="J435" s="84"/>
      <c r="K435" s="89"/>
      <c r="L435" s="89"/>
      <c r="M435" s="89"/>
      <c r="N435" s="87"/>
      <c r="O435" s="84"/>
      <c r="P435" s="84"/>
      <c r="Q435" s="84"/>
      <c r="R435" s="84"/>
      <c r="S435" s="84"/>
    </row>
    <row r="437" spans="1:19" ht="15.75" customHeight="1">
      <c r="B437" s="2" t="s">
        <v>408</v>
      </c>
      <c r="D437" s="2" t="s">
        <v>70</v>
      </c>
    </row>
    <row r="438" spans="1:19" ht="16">
      <c r="A438" s="88" t="s">
        <v>347</v>
      </c>
      <c r="B438" s="86" t="s">
        <v>348</v>
      </c>
      <c r="C438" s="86" t="s">
        <v>349</v>
      </c>
      <c r="D438" s="111" t="s">
        <v>348</v>
      </c>
      <c r="E438" s="111" t="s">
        <v>349</v>
      </c>
      <c r="F438" s="84"/>
      <c r="G438" s="86" t="s">
        <v>348</v>
      </c>
      <c r="H438" s="86" t="s">
        <v>349</v>
      </c>
    </row>
    <row r="439" spans="1:19" ht="16">
      <c r="A439" s="90">
        <v>9</v>
      </c>
      <c r="B439" s="85">
        <v>0</v>
      </c>
      <c r="C439" s="85">
        <v>0.571428571</v>
      </c>
      <c r="D439" s="112">
        <v>0</v>
      </c>
      <c r="E439" s="112">
        <v>-0.14285714299999999</v>
      </c>
      <c r="F439" s="84"/>
      <c r="G439" s="112">
        <f t="shared" ref="G439:H439" si="391">B439-D439</f>
        <v>0</v>
      </c>
      <c r="H439" s="112">
        <f t="shared" si="391"/>
        <v>0.71428571399999996</v>
      </c>
      <c r="I439" s="84"/>
      <c r="J439" s="84"/>
      <c r="K439" s="89"/>
      <c r="L439" s="89"/>
      <c r="M439" s="84"/>
      <c r="N439" s="87"/>
      <c r="O439" s="84"/>
      <c r="P439" s="84"/>
      <c r="Q439" s="84"/>
      <c r="R439" s="84"/>
      <c r="S439" s="84"/>
    </row>
    <row r="440" spans="1:19" ht="16">
      <c r="A440" s="90">
        <v>10</v>
      </c>
      <c r="B440" s="85">
        <v>0.107</v>
      </c>
      <c r="C440" s="85">
        <v>0.428571429</v>
      </c>
      <c r="D440" s="112">
        <v>0</v>
      </c>
      <c r="E440" s="112">
        <v>0.571428571</v>
      </c>
      <c r="F440" s="84"/>
      <c r="G440" s="112">
        <f t="shared" ref="G440:H440" si="392">B440-D440</f>
        <v>0.107</v>
      </c>
      <c r="H440" s="112">
        <f t="shared" si="392"/>
        <v>-0.14285714199999999</v>
      </c>
      <c r="I440" s="84"/>
      <c r="J440" s="86"/>
      <c r="K440" s="86"/>
      <c r="L440" s="89"/>
      <c r="M440" s="84"/>
      <c r="N440" s="87"/>
      <c r="O440" s="84"/>
      <c r="P440" s="84"/>
      <c r="Q440" s="84"/>
      <c r="R440" s="84"/>
      <c r="S440" s="84"/>
    </row>
    <row r="441" spans="1:19" ht="16">
      <c r="A441" s="90">
        <v>11</v>
      </c>
      <c r="B441" s="85">
        <v>2.3740000000000001</v>
      </c>
      <c r="C441" s="85">
        <v>3.5714285710000002</v>
      </c>
      <c r="D441" s="112">
        <v>0</v>
      </c>
      <c r="E441" s="112">
        <v>3.7142857139999998</v>
      </c>
      <c r="F441" s="84"/>
      <c r="G441" s="112">
        <f t="shared" ref="G441:H441" si="393">B441-D441</f>
        <v>2.3740000000000001</v>
      </c>
      <c r="H441" s="112">
        <f t="shared" si="393"/>
        <v>-0.14285714299999963</v>
      </c>
      <c r="I441" s="84"/>
      <c r="J441" s="86"/>
      <c r="K441" s="86"/>
      <c r="L441" s="89"/>
      <c r="M441" s="84"/>
      <c r="N441" s="87"/>
      <c r="O441" s="84"/>
      <c r="P441" s="84"/>
      <c r="Q441" s="84"/>
      <c r="R441" s="84"/>
      <c r="S441" s="84"/>
    </row>
    <row r="442" spans="1:19" ht="16">
      <c r="A442" s="90">
        <v>12</v>
      </c>
      <c r="B442" s="85">
        <v>16.363</v>
      </c>
      <c r="C442" s="85">
        <v>22.428571430000002</v>
      </c>
      <c r="D442" s="112">
        <v>0</v>
      </c>
      <c r="E442" s="112">
        <v>8.7142857140000007</v>
      </c>
      <c r="F442" s="84"/>
      <c r="G442" s="112">
        <f t="shared" ref="G442:H442" si="394">B442-D442</f>
        <v>16.363</v>
      </c>
      <c r="H442" s="112">
        <f t="shared" si="394"/>
        <v>13.714285716000001</v>
      </c>
      <c r="I442" s="84"/>
      <c r="J442" s="191" t="s">
        <v>386</v>
      </c>
      <c r="K442" s="187"/>
      <c r="L442" s="92"/>
      <c r="M442" s="94"/>
      <c r="N442" s="93"/>
      <c r="O442" s="94"/>
      <c r="P442" s="94"/>
      <c r="Q442" s="94"/>
      <c r="R442" s="94"/>
      <c r="S442" s="84"/>
    </row>
    <row r="443" spans="1:19" ht="16">
      <c r="A443" s="90">
        <v>13</v>
      </c>
      <c r="B443" s="85">
        <v>63.628999999999998</v>
      </c>
      <c r="C443" s="85">
        <v>2.5714285710000002</v>
      </c>
      <c r="D443" s="112">
        <v>0</v>
      </c>
      <c r="E443" s="112">
        <v>6.2857142860000002</v>
      </c>
      <c r="F443" s="84"/>
      <c r="G443" s="112">
        <f t="shared" ref="G443:H443" si="395">B443-D443</f>
        <v>63.628999999999998</v>
      </c>
      <c r="H443" s="112">
        <f t="shared" si="395"/>
        <v>-3.7142857149999999</v>
      </c>
      <c r="I443" s="84"/>
      <c r="J443" s="92"/>
      <c r="K443" s="92"/>
      <c r="L443" s="92"/>
      <c r="M443" s="94"/>
      <c r="N443" s="93"/>
      <c r="O443" s="94"/>
      <c r="P443" s="94"/>
      <c r="Q443" s="94"/>
      <c r="R443" s="94"/>
      <c r="S443" s="84"/>
    </row>
    <row r="444" spans="1:19" ht="16">
      <c r="A444" s="90">
        <v>14</v>
      </c>
      <c r="B444" s="85">
        <v>47.503</v>
      </c>
      <c r="C444" s="85">
        <v>2.1428571430000001</v>
      </c>
      <c r="D444" s="112">
        <v>1.0409999999999999</v>
      </c>
      <c r="E444" s="112">
        <v>1.2857142859999999</v>
      </c>
      <c r="F444" s="84"/>
      <c r="G444" s="112">
        <f t="shared" ref="G444:H444" si="396">B444-D444</f>
        <v>46.462000000000003</v>
      </c>
      <c r="H444" s="112">
        <f t="shared" si="396"/>
        <v>0.85714285700000015</v>
      </c>
      <c r="I444" s="84"/>
      <c r="J444" s="189" t="s">
        <v>353</v>
      </c>
      <c r="K444" s="190"/>
      <c r="L444" s="92"/>
      <c r="M444" s="94"/>
      <c r="N444" s="93"/>
      <c r="O444" s="94"/>
      <c r="P444" s="94"/>
      <c r="Q444" s="94"/>
      <c r="R444" s="94"/>
      <c r="S444" s="84"/>
    </row>
    <row r="445" spans="1:19" ht="16">
      <c r="A445" s="90">
        <v>15</v>
      </c>
      <c r="B445" s="85">
        <v>-25.003</v>
      </c>
      <c r="C445" s="85">
        <v>0.85714285700000004</v>
      </c>
      <c r="D445" s="112">
        <v>0</v>
      </c>
      <c r="E445" s="112">
        <v>2.2857142860000002</v>
      </c>
      <c r="F445" s="84"/>
      <c r="G445" s="112">
        <f t="shared" ref="G445:H445" si="397">B445-D445</f>
        <v>-25.003</v>
      </c>
      <c r="H445" s="112">
        <f t="shared" si="397"/>
        <v>-1.4285714290000002</v>
      </c>
      <c r="I445" s="84"/>
      <c r="J445" s="95" t="s">
        <v>354</v>
      </c>
      <c r="K445" s="96">
        <v>0.37143491000000001</v>
      </c>
      <c r="L445" s="92"/>
      <c r="M445" s="94"/>
      <c r="N445" s="93"/>
      <c r="O445" s="94"/>
      <c r="P445" s="94"/>
      <c r="Q445" s="94"/>
      <c r="R445" s="94"/>
      <c r="S445" s="84"/>
    </row>
    <row r="446" spans="1:19" ht="16">
      <c r="A446" s="90">
        <v>16</v>
      </c>
      <c r="B446" s="85">
        <v>-15.141999999999999</v>
      </c>
      <c r="C446" s="85">
        <v>-2.4285714289999998</v>
      </c>
      <c r="D446" s="112">
        <v>-0.69399999999999995</v>
      </c>
      <c r="E446" s="112">
        <v>-0.14285714299999999</v>
      </c>
      <c r="F446" s="84"/>
      <c r="G446" s="112">
        <f t="shared" ref="G446:H446" si="398">B446-D446</f>
        <v>-14.448</v>
      </c>
      <c r="H446" s="112">
        <f t="shared" si="398"/>
        <v>-2.2857142859999997</v>
      </c>
      <c r="I446" s="84"/>
      <c r="J446" s="95" t="s">
        <v>355</v>
      </c>
      <c r="K446" s="96">
        <v>0.13796389000000001</v>
      </c>
      <c r="L446" s="92"/>
      <c r="M446" s="94"/>
      <c r="N446" s="93"/>
      <c r="O446" s="94"/>
      <c r="P446" s="94"/>
      <c r="Q446" s="94"/>
      <c r="R446" s="94"/>
      <c r="S446" s="84"/>
    </row>
    <row r="447" spans="1:19" ht="16">
      <c r="A447" s="90">
        <v>17</v>
      </c>
      <c r="B447" s="85">
        <v>-28.681999999999999</v>
      </c>
      <c r="C447" s="85">
        <v>-1</v>
      </c>
      <c r="D447" s="112">
        <v>0.69399999999999995</v>
      </c>
      <c r="E447" s="112">
        <v>-0.14285714299999999</v>
      </c>
      <c r="F447" s="84"/>
      <c r="G447" s="112">
        <f t="shared" ref="G447:H447" si="399">B447-D447</f>
        <v>-29.375999999999998</v>
      </c>
      <c r="H447" s="112">
        <f t="shared" si="399"/>
        <v>-0.85714285700000004</v>
      </c>
      <c r="I447" s="84"/>
      <c r="J447" s="95" t="s">
        <v>356</v>
      </c>
      <c r="K447" s="96">
        <v>0.10204572000000001</v>
      </c>
      <c r="L447" s="92"/>
      <c r="M447" s="94"/>
      <c r="N447" s="93"/>
      <c r="O447" s="94"/>
      <c r="P447" s="94"/>
      <c r="Q447" s="94"/>
      <c r="R447" s="94"/>
      <c r="S447" s="84"/>
    </row>
    <row r="448" spans="1:19" ht="16">
      <c r="A448" s="90">
        <v>18</v>
      </c>
      <c r="B448" s="85">
        <v>-14.138</v>
      </c>
      <c r="C448" s="85">
        <v>-0.71428571399999996</v>
      </c>
      <c r="D448" s="85">
        <v>-0.34699999999999998</v>
      </c>
      <c r="E448" s="85">
        <v>2</v>
      </c>
      <c r="F448" s="84"/>
      <c r="G448" s="85">
        <f t="shared" ref="G448:H448" si="400">B448-D448</f>
        <v>-13.791</v>
      </c>
      <c r="H448" s="85">
        <f t="shared" si="400"/>
        <v>-2.7142857139999998</v>
      </c>
      <c r="I448" s="84"/>
      <c r="J448" s="95" t="s">
        <v>357</v>
      </c>
      <c r="K448" s="96">
        <v>23.120872899999998</v>
      </c>
      <c r="L448" s="92"/>
      <c r="M448" s="94"/>
      <c r="N448" s="93"/>
      <c r="O448" s="94"/>
      <c r="P448" s="94"/>
      <c r="Q448" s="94"/>
      <c r="R448" s="94"/>
      <c r="S448" s="84"/>
    </row>
    <row r="449" spans="1:19" ht="16">
      <c r="A449" s="90">
        <v>19</v>
      </c>
      <c r="B449" s="85">
        <v>-17.536999999999999</v>
      </c>
      <c r="C449" s="85">
        <v>-4.2857142860000002</v>
      </c>
      <c r="D449" s="85">
        <v>-0.69399999999999995</v>
      </c>
      <c r="E449" s="85">
        <v>-0.571428571</v>
      </c>
      <c r="F449" s="84"/>
      <c r="G449" s="85">
        <f t="shared" ref="G449:H449" si="401">B449-D449</f>
        <v>-16.843</v>
      </c>
      <c r="H449" s="85">
        <f t="shared" si="401"/>
        <v>-3.7142857149999999</v>
      </c>
      <c r="I449" s="84"/>
      <c r="J449" s="98" t="s">
        <v>358</v>
      </c>
      <c r="K449" s="99">
        <v>26</v>
      </c>
      <c r="L449" s="92"/>
      <c r="M449" s="94"/>
      <c r="N449" s="93"/>
      <c r="O449" s="94"/>
      <c r="P449" s="94"/>
      <c r="Q449" s="94"/>
      <c r="R449" s="94"/>
      <c r="S449" s="84"/>
    </row>
    <row r="450" spans="1:19" ht="16">
      <c r="A450" s="90">
        <v>20</v>
      </c>
      <c r="B450" s="85">
        <v>-6.2679999999999998</v>
      </c>
      <c r="C450" s="85">
        <v>-2.1428571430000001</v>
      </c>
      <c r="D450" s="112">
        <v>0.69399999999999995</v>
      </c>
      <c r="E450" s="112">
        <v>-0.571428571</v>
      </c>
      <c r="F450" s="84"/>
      <c r="G450" s="112">
        <f t="shared" ref="G450:H450" si="402">B450-D450</f>
        <v>-6.9619999999999997</v>
      </c>
      <c r="H450" s="112">
        <f t="shared" si="402"/>
        <v>-1.5714285720000001</v>
      </c>
      <c r="I450" s="84"/>
      <c r="J450" s="92"/>
      <c r="K450" s="92"/>
      <c r="L450" s="92"/>
      <c r="M450" s="94"/>
      <c r="N450" s="93"/>
      <c r="O450" s="94"/>
      <c r="P450" s="94"/>
      <c r="Q450" s="94"/>
      <c r="R450" s="94"/>
      <c r="S450" s="84"/>
    </row>
    <row r="451" spans="1:19" ht="16">
      <c r="A451" s="90">
        <v>21</v>
      </c>
      <c r="B451" s="85">
        <v>0.64200000000000002</v>
      </c>
      <c r="C451" s="85">
        <v>-3.7142857139999998</v>
      </c>
      <c r="D451" s="112">
        <v>1.0409999999999999</v>
      </c>
      <c r="E451" s="112">
        <v>-1.428571429</v>
      </c>
      <c r="F451" s="84"/>
      <c r="G451" s="112">
        <f t="shared" ref="G451:H451" si="403">B451-D451</f>
        <v>-0.39899999999999991</v>
      </c>
      <c r="H451" s="112">
        <f t="shared" si="403"/>
        <v>-2.2857142850000001</v>
      </c>
      <c r="I451" s="84"/>
      <c r="J451" s="95" t="s">
        <v>359</v>
      </c>
      <c r="K451" s="92"/>
      <c r="L451" s="92"/>
      <c r="M451" s="94"/>
      <c r="N451" s="93"/>
      <c r="O451" s="94"/>
      <c r="P451" s="94"/>
      <c r="Q451" s="94"/>
      <c r="R451" s="94"/>
      <c r="S451" s="84"/>
    </row>
    <row r="452" spans="1:19" ht="16">
      <c r="A452" s="90">
        <v>22</v>
      </c>
      <c r="B452" s="85">
        <v>-57.064</v>
      </c>
      <c r="C452" s="85">
        <v>-3.4285714289999998</v>
      </c>
      <c r="D452" s="112">
        <v>4.1639999999999997</v>
      </c>
      <c r="E452" s="112">
        <v>3</v>
      </c>
      <c r="F452" s="84"/>
      <c r="G452" s="112">
        <f t="shared" ref="G452:H452" si="404">B452-D452</f>
        <v>-61.228000000000002</v>
      </c>
      <c r="H452" s="112">
        <f t="shared" si="404"/>
        <v>-6.4285714289999998</v>
      </c>
      <c r="I452" s="84"/>
      <c r="J452" s="126"/>
      <c r="K452" s="91" t="s">
        <v>360</v>
      </c>
      <c r="L452" s="91" t="s">
        <v>361</v>
      </c>
      <c r="M452" s="91" t="s">
        <v>362</v>
      </c>
      <c r="N452" s="101" t="s">
        <v>363</v>
      </c>
      <c r="O452" s="91" t="s">
        <v>364</v>
      </c>
      <c r="P452" s="94"/>
      <c r="Q452" s="94"/>
      <c r="R452" s="94"/>
      <c r="S452" s="84"/>
    </row>
    <row r="453" spans="1:19" ht="16">
      <c r="A453" s="90">
        <v>23</v>
      </c>
      <c r="B453" s="85">
        <v>33.429000000000002</v>
      </c>
      <c r="C453" s="85">
        <v>-1.8571428569999999</v>
      </c>
      <c r="D453" s="112">
        <v>-1.3879999999999999</v>
      </c>
      <c r="E453" s="112">
        <v>-8.5714285710000002</v>
      </c>
      <c r="F453" s="84"/>
      <c r="G453" s="112">
        <f t="shared" ref="G453:H453" si="405">B453-D453</f>
        <v>34.817</v>
      </c>
      <c r="H453" s="112">
        <f t="shared" si="405"/>
        <v>6.7142857140000007</v>
      </c>
      <c r="I453" s="84"/>
      <c r="J453" s="95" t="s">
        <v>365</v>
      </c>
      <c r="K453" s="96">
        <v>1</v>
      </c>
      <c r="L453" s="96">
        <v>2053.3343100000002</v>
      </c>
      <c r="M453" s="96">
        <v>2053.3343100000002</v>
      </c>
      <c r="N453" s="103">
        <v>3.84106105</v>
      </c>
      <c r="O453" s="96">
        <v>6.1722989999999998E-2</v>
      </c>
      <c r="P453" s="94"/>
      <c r="Q453" s="94"/>
      <c r="R453" s="94"/>
      <c r="S453" s="84"/>
    </row>
    <row r="454" spans="1:19" ht="16">
      <c r="A454" s="90">
        <v>24</v>
      </c>
      <c r="B454" s="85">
        <v>-0.192</v>
      </c>
      <c r="C454" s="85">
        <v>-1.2857142859999999</v>
      </c>
      <c r="D454" s="112">
        <v>2.7759999999999998</v>
      </c>
      <c r="E454" s="112">
        <v>-1.571428571</v>
      </c>
      <c r="F454" s="84"/>
      <c r="G454" s="112">
        <f t="shared" ref="G454:H454" si="406">B454-D454</f>
        <v>-2.968</v>
      </c>
      <c r="H454" s="112">
        <f t="shared" si="406"/>
        <v>0.28571428500000007</v>
      </c>
      <c r="I454" s="84"/>
      <c r="J454" s="95" t="s">
        <v>366</v>
      </c>
      <c r="K454" s="96">
        <v>24</v>
      </c>
      <c r="L454" s="96">
        <v>12829.794400000001</v>
      </c>
      <c r="M454" s="96">
        <v>534.57476599999995</v>
      </c>
      <c r="N454" s="93"/>
      <c r="O454" s="94"/>
      <c r="P454" s="94"/>
      <c r="Q454" s="94"/>
      <c r="R454" s="94"/>
      <c r="S454" s="84"/>
    </row>
    <row r="455" spans="1:19" ht="16">
      <c r="A455" s="90">
        <v>25</v>
      </c>
      <c r="B455" s="85">
        <v>25.346</v>
      </c>
      <c r="C455" s="85">
        <v>-2.4285714289999998</v>
      </c>
      <c r="D455" s="112">
        <v>0.69499999999999995</v>
      </c>
      <c r="E455" s="112">
        <v>-0.71428571399999996</v>
      </c>
      <c r="F455" s="84"/>
      <c r="G455" s="112">
        <f t="shared" ref="G455:H455" si="407">B455-D455</f>
        <v>24.651</v>
      </c>
      <c r="H455" s="112">
        <f t="shared" si="407"/>
        <v>-1.7142857149999999</v>
      </c>
      <c r="I455" s="84"/>
      <c r="J455" s="98" t="s">
        <v>367</v>
      </c>
      <c r="K455" s="99">
        <v>25</v>
      </c>
      <c r="L455" s="99">
        <v>14883.128699999999</v>
      </c>
      <c r="M455" s="104"/>
      <c r="N455" s="105"/>
      <c r="O455" s="104"/>
      <c r="P455" s="94"/>
      <c r="Q455" s="94"/>
      <c r="R455" s="94"/>
      <c r="S455" s="84"/>
    </row>
    <row r="456" spans="1:19" ht="16">
      <c r="A456" s="90">
        <v>26</v>
      </c>
      <c r="B456" s="85">
        <v>-24.962</v>
      </c>
      <c r="C456" s="85">
        <v>-3</v>
      </c>
      <c r="D456" s="112">
        <v>-2.4300000000000002</v>
      </c>
      <c r="E456" s="112">
        <v>-0.28571428599999998</v>
      </c>
      <c r="F456" s="84"/>
      <c r="G456" s="112">
        <f t="shared" ref="G456:H456" si="408">B456-D456</f>
        <v>-22.532</v>
      </c>
      <c r="H456" s="112">
        <f t="shared" si="408"/>
        <v>-2.7142857139999998</v>
      </c>
      <c r="I456" s="84"/>
      <c r="J456" s="92"/>
      <c r="K456" s="92"/>
      <c r="L456" s="92"/>
      <c r="M456" s="94"/>
      <c r="N456" s="93"/>
      <c r="O456" s="94"/>
      <c r="P456" s="94"/>
      <c r="Q456" s="94"/>
      <c r="R456" s="94"/>
      <c r="S456" s="84"/>
    </row>
    <row r="457" spans="1:19" ht="16">
      <c r="A457" s="90">
        <v>27</v>
      </c>
      <c r="B457" s="85">
        <v>0.53600000000000003</v>
      </c>
      <c r="C457" s="85">
        <v>-1.428571429</v>
      </c>
      <c r="D457" s="112">
        <v>-1.3879999999999999</v>
      </c>
      <c r="E457" s="112">
        <v>-1.7142857140000001</v>
      </c>
      <c r="F457" s="84"/>
      <c r="G457" s="112">
        <f t="shared" ref="G457:H457" si="409">B457-D457</f>
        <v>1.9239999999999999</v>
      </c>
      <c r="H457" s="112">
        <f t="shared" si="409"/>
        <v>0.28571428500000007</v>
      </c>
      <c r="I457" s="84"/>
      <c r="J457" s="126"/>
      <c r="K457" s="91" t="s">
        <v>368</v>
      </c>
      <c r="L457" s="91" t="s">
        <v>357</v>
      </c>
      <c r="M457" s="91" t="s">
        <v>369</v>
      </c>
      <c r="N457" s="101" t="s">
        <v>370</v>
      </c>
      <c r="O457" s="91" t="s">
        <v>371</v>
      </c>
      <c r="P457" s="91" t="s">
        <v>372</v>
      </c>
      <c r="Q457" s="91" t="s">
        <v>373</v>
      </c>
      <c r="R457" s="91" t="s">
        <v>374</v>
      </c>
      <c r="S457" s="84"/>
    </row>
    <row r="458" spans="1:19" ht="16">
      <c r="A458" s="90">
        <v>28</v>
      </c>
      <c r="B458" s="85">
        <v>-0.55500000000000005</v>
      </c>
      <c r="C458" s="85">
        <v>-0.71428571399999996</v>
      </c>
      <c r="D458" s="112">
        <v>4.5110000000000001</v>
      </c>
      <c r="E458" s="112">
        <v>-0.85714285700000004</v>
      </c>
      <c r="F458" s="84"/>
      <c r="G458" s="112">
        <f t="shared" ref="G458:H458" si="410">B458-D458</f>
        <v>-5.0659999999999998</v>
      </c>
      <c r="H458" s="112">
        <f t="shared" si="410"/>
        <v>0.14285714300000008</v>
      </c>
      <c r="I458" s="84"/>
      <c r="J458" s="95" t="s">
        <v>375</v>
      </c>
      <c r="K458" s="96">
        <v>0.41916967999999999</v>
      </c>
      <c r="L458" s="96">
        <v>4.5365854199999998</v>
      </c>
      <c r="M458" s="96">
        <v>9.239762E-2</v>
      </c>
      <c r="N458" s="103">
        <v>0.92714909000000001</v>
      </c>
      <c r="O458" s="96">
        <v>-8.9438823999999997</v>
      </c>
      <c r="P458" s="96">
        <v>9.7822218099999994</v>
      </c>
      <c r="Q458" s="96">
        <v>-8.9438823999999997</v>
      </c>
      <c r="R458" s="96">
        <v>9.7822218099999994</v>
      </c>
      <c r="S458" s="84"/>
    </row>
    <row r="459" spans="1:19" ht="16">
      <c r="A459" s="90">
        <v>29</v>
      </c>
      <c r="B459" s="85">
        <v>-2.1999999999999999E-2</v>
      </c>
      <c r="C459" s="85">
        <v>-0.28571428599999998</v>
      </c>
      <c r="D459" s="112">
        <v>-6.2460000000000004</v>
      </c>
      <c r="E459" s="112">
        <v>0</v>
      </c>
      <c r="F459" s="84"/>
      <c r="G459" s="112">
        <f t="shared" ref="G459:H459" si="411">B459-D459</f>
        <v>6.2240000000000002</v>
      </c>
      <c r="H459" s="112">
        <f t="shared" si="411"/>
        <v>-0.28571428599999998</v>
      </c>
      <c r="I459" s="84"/>
      <c r="J459" s="98" t="s">
        <v>376</v>
      </c>
      <c r="K459" s="99">
        <v>2.34767912</v>
      </c>
      <c r="L459" s="99">
        <v>1.1978795</v>
      </c>
      <c r="M459" s="99">
        <v>1.95986251</v>
      </c>
      <c r="N459" s="107">
        <v>6.1722989999999998E-2</v>
      </c>
      <c r="O459" s="99">
        <v>-0.1246227</v>
      </c>
      <c r="P459" s="99">
        <v>4.8199809</v>
      </c>
      <c r="Q459" s="99">
        <v>-0.1246227</v>
      </c>
      <c r="R459" s="99">
        <v>4.8199809</v>
      </c>
      <c r="S459" s="84"/>
    </row>
    <row r="460" spans="1:19" ht="16">
      <c r="A460" s="88">
        <v>30</v>
      </c>
      <c r="B460" s="85">
        <v>-0.107</v>
      </c>
      <c r="C460" s="85">
        <v>0.14285714299999999</v>
      </c>
      <c r="D460" s="112">
        <v>1.3879999999999999</v>
      </c>
      <c r="E460" s="112">
        <v>-0.14285714299999999</v>
      </c>
      <c r="F460" s="84"/>
      <c r="G460" s="112">
        <f t="shared" ref="G460:H460" si="412">B460-D460</f>
        <v>-1.4949999999999999</v>
      </c>
      <c r="H460" s="112">
        <f t="shared" si="412"/>
        <v>0.28571428599999998</v>
      </c>
      <c r="I460" s="84"/>
      <c r="J460" s="86"/>
      <c r="K460" s="86"/>
      <c r="L460" s="89"/>
      <c r="M460" s="84"/>
      <c r="N460" s="87"/>
      <c r="O460" s="84"/>
      <c r="P460" s="84"/>
      <c r="Q460" s="84"/>
      <c r="R460" s="84"/>
      <c r="S460" s="84"/>
    </row>
    <row r="461" spans="1:19" ht="16">
      <c r="A461" s="88">
        <v>31</v>
      </c>
      <c r="B461" s="85">
        <v>2.1999999999999999E-2</v>
      </c>
      <c r="C461" s="85">
        <v>-0.14285714299999999</v>
      </c>
      <c r="D461" s="112">
        <v>-0.34699999999999998</v>
      </c>
      <c r="E461" s="112">
        <v>0.28571428599999998</v>
      </c>
      <c r="F461" s="84"/>
      <c r="G461" s="112">
        <f t="shared" ref="G461:H461" si="413">B461-D461</f>
        <v>0.36899999999999999</v>
      </c>
      <c r="H461" s="112">
        <f t="shared" si="413"/>
        <v>-0.428571429</v>
      </c>
      <c r="I461" s="84"/>
      <c r="J461" s="86"/>
      <c r="K461" s="86"/>
      <c r="L461" s="89"/>
      <c r="M461" s="84"/>
      <c r="N461" s="87"/>
      <c r="O461" s="84"/>
      <c r="P461" s="84"/>
      <c r="Q461" s="84"/>
      <c r="R461" s="84"/>
      <c r="S461" s="84"/>
    </row>
    <row r="462" spans="1:19" ht="16">
      <c r="A462" s="88">
        <v>32</v>
      </c>
      <c r="B462" s="85">
        <v>0.96</v>
      </c>
      <c r="C462" s="85">
        <v>0.428571429</v>
      </c>
      <c r="D462" s="112">
        <v>-1.3879999999999999</v>
      </c>
      <c r="E462" s="112">
        <v>2.4285714289999998</v>
      </c>
      <c r="F462" s="84"/>
      <c r="G462" s="112">
        <f t="shared" ref="G462:H462" si="414">B462-D462</f>
        <v>2.3479999999999999</v>
      </c>
      <c r="H462" s="112">
        <f t="shared" si="414"/>
        <v>-1.9999999999999998</v>
      </c>
      <c r="I462" s="84"/>
      <c r="J462" s="86"/>
      <c r="K462" s="86"/>
      <c r="L462" s="89"/>
      <c r="M462" s="84"/>
      <c r="N462" s="87"/>
      <c r="O462" s="84"/>
      <c r="P462" s="84"/>
      <c r="Q462" s="84"/>
      <c r="R462" s="84"/>
      <c r="S462" s="84"/>
    </row>
    <row r="463" spans="1:19" ht="16">
      <c r="A463" s="90">
        <v>33</v>
      </c>
      <c r="B463" s="85">
        <v>1.1990000000000001</v>
      </c>
      <c r="C463" s="85">
        <v>0.571428571</v>
      </c>
      <c r="D463" s="112">
        <v>1.3879999999999999</v>
      </c>
      <c r="E463" s="112">
        <v>-5</v>
      </c>
      <c r="F463" s="84"/>
      <c r="G463" s="112">
        <f t="shared" ref="G463:H463" si="415">B463-D463</f>
        <v>-0.18899999999999983</v>
      </c>
      <c r="H463" s="112">
        <f t="shared" si="415"/>
        <v>5.5714285710000002</v>
      </c>
      <c r="I463" s="84"/>
      <c r="J463" s="86"/>
      <c r="K463" s="86"/>
      <c r="L463" s="89"/>
      <c r="M463" s="84"/>
      <c r="N463" s="87"/>
      <c r="O463" s="84"/>
      <c r="P463" s="84"/>
      <c r="Q463" s="84"/>
      <c r="R463" s="84"/>
      <c r="S463" s="84"/>
    </row>
    <row r="464" spans="1:19" ht="16">
      <c r="A464" s="90">
        <v>34</v>
      </c>
      <c r="B464" s="85">
        <v>2.2879999999999998</v>
      </c>
      <c r="C464" s="85">
        <v>0.928571429</v>
      </c>
      <c r="D464" s="112">
        <v>-2.4289999999999998</v>
      </c>
      <c r="E464" s="112">
        <v>0.14285714299999999</v>
      </c>
      <c r="F464" s="84"/>
      <c r="G464" s="112">
        <f t="shared" ref="G464:H464" si="416">B464-D464</f>
        <v>4.7169999999999996</v>
      </c>
      <c r="H464" s="112">
        <f t="shared" si="416"/>
        <v>0.78571428600000004</v>
      </c>
      <c r="I464" s="84"/>
      <c r="J464" s="86"/>
      <c r="K464" s="86"/>
      <c r="L464" s="89"/>
      <c r="M464" s="84"/>
      <c r="N464" s="87"/>
      <c r="O464" s="84"/>
      <c r="P464" s="84"/>
      <c r="Q464" s="84"/>
      <c r="R464" s="84"/>
      <c r="S464" s="84"/>
    </row>
    <row r="465" spans="1:19" ht="15">
      <c r="A465" s="83"/>
      <c r="B465" s="83"/>
      <c r="C465" s="83"/>
      <c r="D465" s="84"/>
      <c r="E465" s="84"/>
      <c r="F465" s="84"/>
      <c r="G465" s="85"/>
      <c r="H465" s="85"/>
      <c r="I465" s="84"/>
      <c r="J465" s="86"/>
      <c r="K465" s="86"/>
      <c r="L465" s="89"/>
      <c r="M465" s="84"/>
      <c r="N465" s="87"/>
      <c r="O465" s="84"/>
      <c r="P465" s="84"/>
      <c r="Q465" s="84"/>
      <c r="R465" s="84"/>
      <c r="S465" s="84"/>
    </row>
    <row r="466" spans="1:19" ht="15">
      <c r="A466" s="83"/>
      <c r="B466" s="83"/>
      <c r="C466" s="83"/>
      <c r="D466" s="84"/>
      <c r="E466" s="84"/>
      <c r="F466" s="84"/>
      <c r="G466" s="85"/>
      <c r="H466" s="85"/>
      <c r="I466" s="84"/>
      <c r="J466" s="86"/>
      <c r="K466" s="86"/>
      <c r="L466" s="89"/>
      <c r="M466" s="84"/>
      <c r="N466" s="87"/>
      <c r="O466" s="84"/>
      <c r="P466" s="84"/>
      <c r="Q466" s="84"/>
      <c r="R466" s="84"/>
      <c r="S466" s="84"/>
    </row>
    <row r="467" spans="1:19" ht="15">
      <c r="A467" s="83"/>
      <c r="B467" s="83"/>
      <c r="C467" s="83"/>
      <c r="D467" s="84"/>
      <c r="E467" s="84"/>
      <c r="F467" s="84"/>
      <c r="G467" s="85"/>
      <c r="H467" s="85"/>
      <c r="I467" s="84"/>
      <c r="J467" s="86"/>
      <c r="K467" s="86"/>
      <c r="L467" s="89"/>
      <c r="M467" s="84"/>
      <c r="N467" s="87"/>
      <c r="O467" s="84"/>
      <c r="P467" s="84"/>
      <c r="Q467" s="84"/>
      <c r="R467" s="84"/>
      <c r="S467" s="84"/>
    </row>
    <row r="468" spans="1:19" ht="15">
      <c r="A468" s="83"/>
      <c r="B468" s="83" t="s">
        <v>115</v>
      </c>
      <c r="D468" s="83" t="s">
        <v>66</v>
      </c>
      <c r="E468" s="84"/>
      <c r="F468" s="84"/>
      <c r="G468" s="85"/>
      <c r="H468" s="85"/>
      <c r="I468" s="84"/>
      <c r="J468" s="86" t="s">
        <v>409</v>
      </c>
      <c r="K468" s="86" t="s">
        <v>410</v>
      </c>
      <c r="L468" s="89"/>
      <c r="M468" s="84"/>
      <c r="N468" s="87"/>
      <c r="O468" s="84"/>
      <c r="P468" s="84"/>
      <c r="Q468" s="84"/>
      <c r="R468" s="84"/>
      <c r="S468" s="84"/>
    </row>
    <row r="469" spans="1:19" ht="16">
      <c r="A469" s="88" t="s">
        <v>347</v>
      </c>
      <c r="B469" s="86" t="s">
        <v>348</v>
      </c>
      <c r="C469" s="86" t="s">
        <v>349</v>
      </c>
      <c r="D469" s="86" t="s">
        <v>348</v>
      </c>
      <c r="E469" s="86" t="s">
        <v>349</v>
      </c>
      <c r="F469" s="84"/>
      <c r="G469" s="86" t="s">
        <v>348</v>
      </c>
      <c r="H469" s="86" t="s">
        <v>349</v>
      </c>
      <c r="I469" s="84"/>
      <c r="J469" s="86" t="s">
        <v>352</v>
      </c>
      <c r="K469" s="84"/>
      <c r="L469" s="84"/>
      <c r="M469" s="84"/>
      <c r="N469" s="87"/>
      <c r="O469" s="84"/>
      <c r="P469" s="84"/>
      <c r="Q469" s="84"/>
      <c r="R469" s="84"/>
      <c r="S469" s="84"/>
    </row>
    <row r="470" spans="1:19" ht="16">
      <c r="A470" s="90">
        <v>9</v>
      </c>
      <c r="B470" s="85">
        <v>0</v>
      </c>
      <c r="C470" s="85">
        <v>0.42857099999999998</v>
      </c>
      <c r="D470" s="85">
        <v>0</v>
      </c>
      <c r="E470" s="85">
        <v>0.42857099999999998</v>
      </c>
      <c r="F470" s="84"/>
      <c r="G470" s="85">
        <f t="shared" ref="G470:H470" si="417">B470-D470</f>
        <v>0</v>
      </c>
      <c r="H470" s="85">
        <f t="shared" si="417"/>
        <v>0</v>
      </c>
      <c r="I470" s="84"/>
      <c r="J470" s="84"/>
      <c r="K470" s="89"/>
      <c r="L470" s="84"/>
      <c r="M470" s="84"/>
      <c r="N470" s="87"/>
      <c r="O470" s="84"/>
      <c r="P470" s="84"/>
      <c r="Q470" s="84"/>
      <c r="R470" s="84"/>
      <c r="S470" s="84"/>
    </row>
    <row r="471" spans="1:19" ht="16">
      <c r="A471" s="90">
        <v>10</v>
      </c>
      <c r="B471" s="85">
        <v>0</v>
      </c>
      <c r="C471" s="85">
        <v>-0.42857000000000001</v>
      </c>
      <c r="D471" s="85">
        <v>0</v>
      </c>
      <c r="E471" s="85">
        <v>-0.42857000000000001</v>
      </c>
      <c r="F471" s="84"/>
      <c r="G471" s="85">
        <f t="shared" ref="G471:H471" si="418">B471-D471</f>
        <v>0</v>
      </c>
      <c r="H471" s="85">
        <f t="shared" si="418"/>
        <v>0</v>
      </c>
      <c r="I471" s="84"/>
      <c r="J471" s="191" t="s">
        <v>386</v>
      </c>
      <c r="K471" s="187"/>
      <c r="L471" s="92"/>
      <c r="M471" s="92"/>
      <c r="N471" s="93"/>
      <c r="O471" s="92"/>
      <c r="P471" s="92"/>
      <c r="Q471" s="94"/>
      <c r="R471" s="94"/>
      <c r="S471" s="94"/>
    </row>
    <row r="472" spans="1:19" ht="16">
      <c r="A472" s="90">
        <v>11</v>
      </c>
      <c r="B472" s="85">
        <v>0</v>
      </c>
      <c r="C472" s="85">
        <v>3.714286</v>
      </c>
      <c r="D472" s="85">
        <v>0</v>
      </c>
      <c r="E472" s="85">
        <v>3.285714</v>
      </c>
      <c r="F472" s="84"/>
      <c r="G472" s="85">
        <f t="shared" ref="G472:H472" si="419">B472-D472</f>
        <v>0</v>
      </c>
      <c r="H472" s="85">
        <f t="shared" si="419"/>
        <v>0.42857199999999995</v>
      </c>
      <c r="I472" s="84"/>
      <c r="J472" s="92"/>
      <c r="K472" s="92"/>
      <c r="L472" s="92"/>
      <c r="M472" s="92"/>
      <c r="N472" s="93"/>
      <c r="O472" s="92"/>
      <c r="P472" s="92"/>
      <c r="Q472" s="94"/>
      <c r="R472" s="94"/>
      <c r="S472" s="94"/>
    </row>
    <row r="473" spans="1:19" ht="16">
      <c r="A473" s="90">
        <v>12</v>
      </c>
      <c r="B473" s="85">
        <v>0</v>
      </c>
      <c r="C473" s="85">
        <v>11.142860000000001</v>
      </c>
      <c r="D473" s="85">
        <v>0</v>
      </c>
      <c r="E473" s="85">
        <v>7.7142860000000004</v>
      </c>
      <c r="F473" s="84"/>
      <c r="G473" s="85">
        <f t="shared" ref="G473:H473" si="420">B473-D473</f>
        <v>0</v>
      </c>
      <c r="H473" s="85">
        <f t="shared" si="420"/>
        <v>3.4285740000000002</v>
      </c>
      <c r="I473" s="84"/>
      <c r="J473" s="189" t="s">
        <v>353</v>
      </c>
      <c r="K473" s="190"/>
      <c r="L473" s="92"/>
      <c r="M473" s="92"/>
      <c r="N473" s="93"/>
      <c r="O473" s="94"/>
      <c r="P473" s="94"/>
      <c r="Q473" s="94"/>
      <c r="R473" s="94"/>
      <c r="S473" s="94"/>
    </row>
    <row r="474" spans="1:19" ht="16">
      <c r="A474" s="90">
        <v>13</v>
      </c>
      <c r="B474" s="85">
        <v>1.44</v>
      </c>
      <c r="C474" s="85">
        <v>7.5714290000000002</v>
      </c>
      <c r="D474" s="85">
        <v>1.248</v>
      </c>
      <c r="E474" s="85">
        <v>9.1428569999999993</v>
      </c>
      <c r="F474" s="84"/>
      <c r="G474" s="85">
        <f t="shared" ref="G474:H474" si="421">B474-D474</f>
        <v>0.19199999999999995</v>
      </c>
      <c r="H474" s="85">
        <f t="shared" si="421"/>
        <v>-1.5714279999999992</v>
      </c>
      <c r="I474" s="84"/>
      <c r="J474" s="95" t="s">
        <v>354</v>
      </c>
      <c r="K474" s="96">
        <v>0.24574377</v>
      </c>
      <c r="L474" s="92"/>
      <c r="M474" s="92"/>
      <c r="N474" s="93"/>
      <c r="O474" s="94"/>
      <c r="P474" s="94"/>
      <c r="Q474" s="94"/>
      <c r="R474" s="94"/>
      <c r="S474" s="94"/>
    </row>
    <row r="475" spans="1:19" ht="16">
      <c r="A475" s="90">
        <v>14</v>
      </c>
      <c r="B475" s="85">
        <v>2.88</v>
      </c>
      <c r="C475" s="85">
        <v>-1.14286</v>
      </c>
      <c r="D475" s="85">
        <v>4.4189999999999996</v>
      </c>
      <c r="E475" s="85">
        <v>0.42857099999999998</v>
      </c>
      <c r="F475" s="84"/>
      <c r="G475" s="85">
        <f t="shared" ref="G475:H475" si="422">B475-D475</f>
        <v>-1.5389999999999997</v>
      </c>
      <c r="H475" s="85">
        <f t="shared" si="422"/>
        <v>-1.571431</v>
      </c>
      <c r="I475" s="84"/>
      <c r="J475" s="95" t="s">
        <v>355</v>
      </c>
      <c r="K475" s="96">
        <v>6.0389999999999999E-2</v>
      </c>
      <c r="L475" s="94"/>
      <c r="M475" s="94"/>
      <c r="N475" s="93"/>
      <c r="O475" s="94"/>
      <c r="P475" s="94"/>
      <c r="Q475" s="94"/>
      <c r="R475" s="94"/>
      <c r="S475" s="94"/>
    </row>
    <row r="476" spans="1:19" ht="16">
      <c r="A476" s="90">
        <v>15</v>
      </c>
      <c r="B476" s="85">
        <v>5.28</v>
      </c>
      <c r="C476" s="85">
        <v>0.71428599999999998</v>
      </c>
      <c r="D476" s="85">
        <v>0.77900000000000003</v>
      </c>
      <c r="E476" s="85">
        <v>-1.5714300000000001</v>
      </c>
      <c r="F476" s="84"/>
      <c r="G476" s="85">
        <f t="shared" ref="G476:H476" si="423">B476-D476</f>
        <v>4.5010000000000003</v>
      </c>
      <c r="H476" s="85">
        <f t="shared" si="423"/>
        <v>2.2857159999999999</v>
      </c>
      <c r="I476" s="84"/>
      <c r="J476" s="95" t="s">
        <v>356</v>
      </c>
      <c r="K476" s="96">
        <v>2.1239580000000001E-2</v>
      </c>
      <c r="L476" s="92"/>
      <c r="M476" s="92"/>
      <c r="N476" s="93"/>
      <c r="O476" s="92"/>
      <c r="P476" s="92"/>
      <c r="Q476" s="92"/>
      <c r="R476" s="92"/>
      <c r="S476" s="92"/>
    </row>
    <row r="477" spans="1:19" ht="16">
      <c r="A477" s="90">
        <v>16</v>
      </c>
      <c r="B477" s="85">
        <v>-1.44</v>
      </c>
      <c r="C477" s="85">
        <v>0.71428599999999998</v>
      </c>
      <c r="D477" s="85">
        <v>0.98899999999999999</v>
      </c>
      <c r="E477" s="85">
        <v>0.42857099999999998</v>
      </c>
      <c r="F477" s="84"/>
      <c r="G477" s="85">
        <f t="shared" ref="G477:H477" si="424">B477-D477</f>
        <v>-2.4289999999999998</v>
      </c>
      <c r="H477" s="85">
        <f t="shared" si="424"/>
        <v>0.285715</v>
      </c>
      <c r="I477" s="84"/>
      <c r="J477" s="95" t="s">
        <v>357</v>
      </c>
      <c r="K477" s="96">
        <v>4.5118988900000003</v>
      </c>
      <c r="L477" s="92"/>
      <c r="M477" s="92"/>
      <c r="N477" s="93"/>
      <c r="O477" s="92"/>
      <c r="P477" s="92"/>
      <c r="Q477" s="92"/>
      <c r="R477" s="92"/>
      <c r="S477" s="92"/>
    </row>
    <row r="478" spans="1:19" ht="16">
      <c r="A478" s="90">
        <v>17</v>
      </c>
      <c r="B478" s="85">
        <v>-4.32</v>
      </c>
      <c r="C478" s="85">
        <v>-0.71428999999999998</v>
      </c>
      <c r="D478" s="85">
        <v>0.46800000000000003</v>
      </c>
      <c r="E478" s="85">
        <v>1.285714</v>
      </c>
      <c r="F478" s="84"/>
      <c r="G478" s="85">
        <f t="shared" ref="G478:H478" si="425">B478-D478</f>
        <v>-4.7880000000000003</v>
      </c>
      <c r="H478" s="85">
        <f t="shared" si="425"/>
        <v>-2.0000040000000001</v>
      </c>
      <c r="I478" s="97"/>
      <c r="J478" s="98" t="s">
        <v>358</v>
      </c>
      <c r="K478" s="99">
        <v>26</v>
      </c>
      <c r="L478" s="92"/>
      <c r="M478" s="92"/>
      <c r="N478" s="93"/>
      <c r="O478" s="92"/>
      <c r="P478" s="92"/>
      <c r="Q478" s="92"/>
      <c r="R478" s="92"/>
      <c r="S478" s="92"/>
    </row>
    <row r="479" spans="1:19" ht="16">
      <c r="A479" s="90">
        <v>18</v>
      </c>
      <c r="B479" s="85">
        <v>7.68</v>
      </c>
      <c r="C479" s="85">
        <v>-4.4285699999999997</v>
      </c>
      <c r="D479" s="85">
        <v>2.0779999999999998</v>
      </c>
      <c r="E479" s="85">
        <v>-3.2857099999999999</v>
      </c>
      <c r="F479" s="84"/>
      <c r="G479" s="85">
        <f t="shared" ref="G479:H479" si="426">B479-D479</f>
        <v>5.6020000000000003</v>
      </c>
      <c r="H479" s="85">
        <f t="shared" si="426"/>
        <v>-1.1428599999999998</v>
      </c>
      <c r="I479" s="84"/>
      <c r="J479" s="94"/>
      <c r="K479" s="92"/>
      <c r="L479" s="92"/>
      <c r="M479" s="92"/>
      <c r="N479" s="93"/>
      <c r="O479" s="92"/>
      <c r="P479" s="92"/>
      <c r="Q479" s="92"/>
      <c r="R479" s="92"/>
      <c r="S479" s="92"/>
    </row>
    <row r="480" spans="1:19" ht="16">
      <c r="A480" s="90">
        <v>19</v>
      </c>
      <c r="B480" s="85">
        <v>-7.2</v>
      </c>
      <c r="C480" s="85">
        <v>-4.1428599999999998</v>
      </c>
      <c r="D480" s="85">
        <v>-1.9750000000000001</v>
      </c>
      <c r="E480" s="85">
        <v>-1.5714300000000001</v>
      </c>
      <c r="F480" s="84"/>
      <c r="G480" s="85">
        <f t="shared" ref="G480:H480" si="427">B480-D480</f>
        <v>-5.2249999999999996</v>
      </c>
      <c r="H480" s="85">
        <f t="shared" si="427"/>
        <v>-2.5714299999999994</v>
      </c>
      <c r="I480" s="84"/>
      <c r="J480" s="95" t="s">
        <v>359</v>
      </c>
      <c r="K480" s="92"/>
      <c r="L480" s="92"/>
      <c r="M480" s="92"/>
      <c r="N480" s="93"/>
      <c r="O480" s="92"/>
      <c r="P480" s="92"/>
      <c r="Q480" s="125"/>
      <c r="R480" s="92"/>
      <c r="S480" s="92"/>
    </row>
    <row r="481" spans="1:19" ht="16">
      <c r="A481" s="90">
        <v>20</v>
      </c>
      <c r="B481" s="85">
        <v>-0.96</v>
      </c>
      <c r="C481" s="85">
        <v>-1.85714</v>
      </c>
      <c r="D481" s="85">
        <v>0.20699999999999999</v>
      </c>
      <c r="E481" s="85">
        <v>-4.1428599999999998</v>
      </c>
      <c r="F481" s="84"/>
      <c r="G481" s="85">
        <f t="shared" ref="G481:H481" si="428">B481-D481</f>
        <v>-1.167</v>
      </c>
      <c r="H481" s="85">
        <f t="shared" si="428"/>
        <v>2.2857199999999995</v>
      </c>
      <c r="I481" s="84"/>
      <c r="J481" s="126"/>
      <c r="K481" s="91" t="s">
        <v>360</v>
      </c>
      <c r="L481" s="91" t="s">
        <v>361</v>
      </c>
      <c r="M481" s="91" t="s">
        <v>362</v>
      </c>
      <c r="N481" s="101" t="s">
        <v>363</v>
      </c>
      <c r="O481" s="91" t="s">
        <v>364</v>
      </c>
      <c r="P481" s="94"/>
      <c r="Q481" s="94"/>
      <c r="R481" s="94"/>
      <c r="S481" s="94"/>
    </row>
    <row r="482" spans="1:19" ht="16">
      <c r="A482" s="90">
        <v>21</v>
      </c>
      <c r="B482" s="85">
        <v>3.84</v>
      </c>
      <c r="C482" s="85">
        <v>-1</v>
      </c>
      <c r="D482" s="85">
        <v>-2.8570000000000002</v>
      </c>
      <c r="E482" s="85">
        <v>-3.7142900000000001</v>
      </c>
      <c r="F482" s="84"/>
      <c r="G482" s="85">
        <f t="shared" ref="G482:H482" si="429">B482-D482</f>
        <v>6.6970000000000001</v>
      </c>
      <c r="H482" s="85">
        <f t="shared" si="429"/>
        <v>2.7142900000000001</v>
      </c>
      <c r="I482" s="84"/>
      <c r="J482" s="95" t="s">
        <v>365</v>
      </c>
      <c r="K482" s="96">
        <v>1</v>
      </c>
      <c r="L482" s="96">
        <v>31.4012794</v>
      </c>
      <c r="M482" s="96">
        <v>31.4012794</v>
      </c>
      <c r="N482" s="103">
        <v>1.54251227</v>
      </c>
      <c r="O482" s="96">
        <v>0.22624457000000001</v>
      </c>
      <c r="P482" s="94"/>
      <c r="Q482" s="94"/>
      <c r="R482" s="94"/>
      <c r="S482" s="94"/>
    </row>
    <row r="483" spans="1:19" ht="16">
      <c r="A483" s="90">
        <v>22</v>
      </c>
      <c r="B483" s="85">
        <v>-0.48</v>
      </c>
      <c r="C483" s="85">
        <v>1.714286</v>
      </c>
      <c r="D483" s="85">
        <v>-1.1439999999999999</v>
      </c>
      <c r="E483" s="85">
        <v>0.71428599999999998</v>
      </c>
      <c r="F483" s="84"/>
      <c r="G483" s="85">
        <f t="shared" ref="G483:H483" si="430">B483-D483</f>
        <v>0.66399999999999992</v>
      </c>
      <c r="H483" s="85">
        <f t="shared" si="430"/>
        <v>1</v>
      </c>
      <c r="I483" s="84"/>
      <c r="J483" s="95" t="s">
        <v>366</v>
      </c>
      <c r="K483" s="96">
        <v>24</v>
      </c>
      <c r="L483" s="96">
        <v>488.57355799999999</v>
      </c>
      <c r="M483" s="96">
        <v>20.357231599999999</v>
      </c>
      <c r="N483" s="93"/>
      <c r="O483" s="94"/>
      <c r="P483" s="94"/>
      <c r="Q483" s="94"/>
      <c r="R483" s="94"/>
      <c r="S483" s="94"/>
    </row>
    <row r="484" spans="1:19" ht="16">
      <c r="A484" s="90">
        <v>23</v>
      </c>
      <c r="B484" s="85">
        <v>4.32</v>
      </c>
      <c r="C484" s="85">
        <v>-0.42857000000000001</v>
      </c>
      <c r="D484" s="85">
        <v>-0.67600000000000005</v>
      </c>
      <c r="E484" s="85">
        <v>-2.4285700000000001</v>
      </c>
      <c r="F484" s="84"/>
      <c r="G484" s="85">
        <f t="shared" ref="G484:H484" si="431">B484-D484</f>
        <v>4.9960000000000004</v>
      </c>
      <c r="H484" s="85">
        <f t="shared" si="431"/>
        <v>2</v>
      </c>
      <c r="I484" s="84"/>
      <c r="J484" s="98" t="s">
        <v>367</v>
      </c>
      <c r="K484" s="99">
        <v>25</v>
      </c>
      <c r="L484" s="99">
        <v>519.97483699999998</v>
      </c>
      <c r="M484" s="127"/>
      <c r="N484" s="105"/>
      <c r="O484" s="127"/>
      <c r="P484" s="92"/>
      <c r="Q484" s="92"/>
      <c r="R484" s="92"/>
      <c r="S484" s="106"/>
    </row>
    <row r="485" spans="1:19" ht="16">
      <c r="A485" s="90">
        <v>24</v>
      </c>
      <c r="B485" s="85">
        <v>-0.48</v>
      </c>
      <c r="C485" s="85">
        <v>-4.8571400000000002</v>
      </c>
      <c r="D485" s="85">
        <v>0.20799999999999999</v>
      </c>
      <c r="E485" s="85">
        <v>-1.5714300000000001</v>
      </c>
      <c r="F485" s="84"/>
      <c r="G485" s="85">
        <f t="shared" ref="G485:H485" si="432">B485-D485</f>
        <v>-0.68799999999999994</v>
      </c>
      <c r="H485" s="85">
        <f t="shared" si="432"/>
        <v>-3.2857099999999999</v>
      </c>
      <c r="I485" s="84"/>
      <c r="J485" s="92"/>
      <c r="K485" s="92"/>
      <c r="L485" s="92"/>
      <c r="M485" s="92"/>
      <c r="N485" s="93"/>
      <c r="O485" s="92"/>
      <c r="P485" s="92"/>
      <c r="Q485" s="92"/>
      <c r="R485" s="92"/>
      <c r="S485" s="96"/>
    </row>
    <row r="486" spans="1:19" ht="16">
      <c r="A486" s="90">
        <v>25</v>
      </c>
      <c r="B486" s="85">
        <v>13.92</v>
      </c>
      <c r="C486" s="85">
        <v>-1.7142900000000001</v>
      </c>
      <c r="D486" s="85">
        <v>1.6639999999999999</v>
      </c>
      <c r="E486" s="85">
        <v>-1.14286</v>
      </c>
      <c r="F486" s="84"/>
      <c r="G486" s="85">
        <f t="shared" ref="G486:H486" si="433">B486-D486</f>
        <v>12.256</v>
      </c>
      <c r="H486" s="85">
        <f t="shared" si="433"/>
        <v>-0.5714300000000001</v>
      </c>
      <c r="I486" s="84"/>
      <c r="J486" s="126"/>
      <c r="K486" s="91" t="s">
        <v>368</v>
      </c>
      <c r="L486" s="91" t="s">
        <v>357</v>
      </c>
      <c r="M486" s="91" t="s">
        <v>369</v>
      </c>
      <c r="N486" s="101" t="s">
        <v>370</v>
      </c>
      <c r="O486" s="91" t="s">
        <v>371</v>
      </c>
      <c r="P486" s="91" t="s">
        <v>372</v>
      </c>
      <c r="Q486" s="91" t="s">
        <v>373</v>
      </c>
      <c r="R486" s="91" t="s">
        <v>374</v>
      </c>
      <c r="S486" s="96"/>
    </row>
    <row r="487" spans="1:19" ht="16">
      <c r="A487" s="90">
        <v>26</v>
      </c>
      <c r="B487" s="85">
        <v>-2.4</v>
      </c>
      <c r="C487" s="85">
        <v>-0.42857000000000001</v>
      </c>
      <c r="D487" s="85">
        <v>-0.46800000000000003</v>
      </c>
      <c r="E487" s="85">
        <v>-1.14286</v>
      </c>
      <c r="F487" s="84"/>
      <c r="G487" s="85">
        <f t="shared" ref="G487:H487" si="434">B487-D487</f>
        <v>-1.9319999999999999</v>
      </c>
      <c r="H487" s="85">
        <f t="shared" si="434"/>
        <v>0.71428999999999998</v>
      </c>
      <c r="I487" s="84"/>
      <c r="J487" s="95" t="s">
        <v>375</v>
      </c>
      <c r="K487" s="96">
        <v>-0.19845109999999999</v>
      </c>
      <c r="L487" s="96">
        <v>0.88485829999999999</v>
      </c>
      <c r="M487" s="96">
        <v>-0.22427440000000001</v>
      </c>
      <c r="N487" s="103">
        <v>0.82444214000000005</v>
      </c>
      <c r="O487" s="96">
        <v>-2.0247088</v>
      </c>
      <c r="P487" s="96">
        <v>1.6278067199999999</v>
      </c>
      <c r="Q487" s="96">
        <v>-2.0247088</v>
      </c>
      <c r="R487" s="96">
        <v>1.6278067199999999</v>
      </c>
      <c r="S487" s="84"/>
    </row>
    <row r="488" spans="1:19" ht="16">
      <c r="A488" s="90">
        <v>27</v>
      </c>
      <c r="B488" s="85">
        <v>3.36</v>
      </c>
      <c r="C488" s="85">
        <v>-1.4285699999999999</v>
      </c>
      <c r="D488" s="85">
        <v>1.768</v>
      </c>
      <c r="E488" s="85">
        <v>-1.2857099999999999</v>
      </c>
      <c r="F488" s="84"/>
      <c r="G488" s="85">
        <f t="shared" ref="G488:H488" si="435">B488-D488</f>
        <v>1.5919999999999999</v>
      </c>
      <c r="H488" s="85">
        <f t="shared" si="435"/>
        <v>-0.14285999999999999</v>
      </c>
      <c r="I488" s="84"/>
      <c r="J488" s="98" t="s">
        <v>376</v>
      </c>
      <c r="K488" s="99">
        <v>0.65862010000000004</v>
      </c>
      <c r="L488" s="99">
        <v>0.53029883</v>
      </c>
      <c r="M488" s="99">
        <v>1.24197917</v>
      </c>
      <c r="N488" s="107">
        <v>0.22624457000000001</v>
      </c>
      <c r="O488" s="99">
        <v>-0.4358629</v>
      </c>
      <c r="P488" s="99">
        <v>1.75310308</v>
      </c>
      <c r="Q488" s="99">
        <v>-0.4358629</v>
      </c>
      <c r="R488" s="99">
        <v>1.75310308</v>
      </c>
      <c r="S488" s="84"/>
    </row>
    <row r="489" spans="1:19" ht="16">
      <c r="A489" s="90">
        <v>28</v>
      </c>
      <c r="B489" s="85">
        <v>-3.36</v>
      </c>
      <c r="C489" s="85">
        <v>-0.57142999999999999</v>
      </c>
      <c r="D489" s="85">
        <v>0.51900000000000002</v>
      </c>
      <c r="E489" s="85">
        <v>-0.14285999999999999</v>
      </c>
      <c r="F489" s="84"/>
      <c r="G489" s="85">
        <f t="shared" ref="G489:H489" si="436">B489-D489</f>
        <v>-3.879</v>
      </c>
      <c r="H489" s="85">
        <f t="shared" si="436"/>
        <v>-0.42857000000000001</v>
      </c>
      <c r="I489" s="84"/>
      <c r="J489" s="94"/>
      <c r="K489" s="92"/>
      <c r="L489" s="92"/>
      <c r="M489" s="94"/>
      <c r="N489" s="93"/>
      <c r="O489" s="94"/>
      <c r="P489" s="94"/>
      <c r="Q489" s="94"/>
      <c r="R489" s="94"/>
      <c r="S489" s="84"/>
    </row>
    <row r="490" spans="1:19" ht="16">
      <c r="A490" s="90">
        <v>29</v>
      </c>
      <c r="B490" s="85">
        <v>-3.36</v>
      </c>
      <c r="C490" s="85">
        <v>1.142857</v>
      </c>
      <c r="D490" s="85">
        <v>0.104</v>
      </c>
      <c r="E490" s="85">
        <v>0.14285700000000001</v>
      </c>
      <c r="F490" s="84"/>
      <c r="G490" s="85">
        <f t="shared" ref="G490:H490" si="437">B490-D490</f>
        <v>-3.464</v>
      </c>
      <c r="H490" s="85">
        <f t="shared" si="437"/>
        <v>1</v>
      </c>
      <c r="I490" s="84"/>
      <c r="J490" s="94"/>
      <c r="K490" s="94"/>
      <c r="L490" s="94"/>
      <c r="M490" s="94"/>
      <c r="N490" s="93"/>
      <c r="O490" s="94"/>
      <c r="P490" s="94"/>
      <c r="Q490" s="94"/>
      <c r="R490" s="94"/>
      <c r="S490" s="84"/>
    </row>
    <row r="491" spans="1:19" ht="16">
      <c r="A491" s="88">
        <v>30</v>
      </c>
      <c r="B491" s="85">
        <v>2.88</v>
      </c>
      <c r="C491" s="85">
        <v>-1.14286</v>
      </c>
      <c r="D491" s="85">
        <v>1.091</v>
      </c>
      <c r="E491" s="85">
        <v>0.57142899999999996</v>
      </c>
      <c r="F491" s="84"/>
      <c r="G491" s="85">
        <f t="shared" ref="G491:H491" si="438">B491-D491</f>
        <v>1.7889999999999999</v>
      </c>
      <c r="H491" s="85">
        <f t="shared" si="438"/>
        <v>-1.714289</v>
      </c>
      <c r="I491" s="84"/>
      <c r="J491" s="94"/>
      <c r="K491" s="92"/>
      <c r="L491" s="92"/>
      <c r="M491" s="94"/>
      <c r="N491" s="93"/>
      <c r="O491" s="94"/>
      <c r="P491" s="94"/>
      <c r="Q491" s="94"/>
      <c r="R491" s="94"/>
      <c r="S491" s="84"/>
    </row>
    <row r="492" spans="1:19" ht="16">
      <c r="A492" s="88">
        <v>31</v>
      </c>
      <c r="B492" s="85">
        <v>-4.8</v>
      </c>
      <c r="C492" s="85">
        <v>-0.42857000000000001</v>
      </c>
      <c r="D492" s="85">
        <v>1.61</v>
      </c>
      <c r="E492" s="85">
        <v>-0.28571000000000002</v>
      </c>
      <c r="F492" s="84"/>
      <c r="G492" s="85">
        <f t="shared" ref="G492:H492" si="439">B492-D492</f>
        <v>-6.41</v>
      </c>
      <c r="H492" s="85">
        <f t="shared" si="439"/>
        <v>-0.14285999999999999</v>
      </c>
      <c r="I492" s="84"/>
      <c r="J492" s="84"/>
      <c r="K492" s="89"/>
      <c r="L492" s="89"/>
      <c r="M492" s="84"/>
      <c r="N492" s="87"/>
      <c r="O492" s="84"/>
      <c r="P492" s="84"/>
      <c r="Q492" s="84"/>
      <c r="R492" s="84"/>
      <c r="S492" s="84"/>
    </row>
    <row r="493" spans="1:19" ht="16">
      <c r="A493" s="88">
        <v>32</v>
      </c>
      <c r="B493" s="85">
        <v>-0.96</v>
      </c>
      <c r="C493" s="85">
        <v>1.285714</v>
      </c>
      <c r="D493" s="85">
        <v>4.1580000000000004</v>
      </c>
      <c r="E493" s="85">
        <v>-0.14285999999999999</v>
      </c>
      <c r="F493" s="84"/>
      <c r="G493" s="85">
        <f t="shared" ref="G493:H493" si="440">B493-D493</f>
        <v>-5.1180000000000003</v>
      </c>
      <c r="H493" s="85">
        <f t="shared" si="440"/>
        <v>1.428574</v>
      </c>
      <c r="I493" s="84"/>
      <c r="J493" s="84"/>
      <c r="K493" s="89"/>
      <c r="L493" s="89"/>
      <c r="M493" s="84"/>
      <c r="N493" s="87"/>
      <c r="O493" s="84"/>
      <c r="P493" s="84"/>
      <c r="Q493" s="84"/>
      <c r="R493" s="84"/>
      <c r="S493" s="84"/>
    </row>
    <row r="494" spans="1:19" ht="16">
      <c r="A494" s="90">
        <v>33</v>
      </c>
      <c r="B494" s="85">
        <v>-8.16</v>
      </c>
      <c r="C494" s="85">
        <v>-1.7142900000000001</v>
      </c>
      <c r="D494" s="85">
        <v>0.77900000000000003</v>
      </c>
      <c r="E494" s="85">
        <v>-0.28571000000000002</v>
      </c>
      <c r="F494" s="84"/>
      <c r="G494" s="85">
        <f t="shared" ref="G494:H494" si="441">B494-D494</f>
        <v>-8.9390000000000001</v>
      </c>
      <c r="H494" s="85">
        <f t="shared" si="441"/>
        <v>-1.4285800000000002</v>
      </c>
      <c r="I494" s="84"/>
      <c r="J494" s="84"/>
      <c r="K494" s="89"/>
      <c r="L494" s="89"/>
      <c r="M494" s="84"/>
      <c r="N494" s="87"/>
      <c r="O494" s="84"/>
      <c r="P494" s="84"/>
      <c r="Q494" s="84"/>
      <c r="R494" s="84"/>
      <c r="S494" s="84"/>
    </row>
    <row r="495" spans="1:19" ht="16">
      <c r="A495" s="90">
        <v>34</v>
      </c>
      <c r="B495" s="85">
        <v>2.4</v>
      </c>
      <c r="C495" s="85">
        <v>-0.30952000000000002</v>
      </c>
      <c r="D495" s="85">
        <v>0.20799999999999999</v>
      </c>
      <c r="E495" s="85">
        <v>0.59523800000000004</v>
      </c>
      <c r="F495" s="84"/>
      <c r="G495" s="85">
        <f t="shared" ref="G495:H495" si="442">B495-D495</f>
        <v>2.1919999999999997</v>
      </c>
      <c r="H495" s="85">
        <f t="shared" si="442"/>
        <v>-0.90475800000000006</v>
      </c>
      <c r="I495" s="84"/>
      <c r="J495" s="84"/>
      <c r="K495" s="89"/>
      <c r="L495" s="89"/>
      <c r="M495" s="84"/>
      <c r="N495" s="87"/>
      <c r="O495" s="84"/>
      <c r="P495" s="84"/>
      <c r="Q495" s="84"/>
      <c r="R495" s="84"/>
      <c r="S495" s="84"/>
    </row>
    <row r="496" spans="1:19" ht="15">
      <c r="A496" s="84"/>
      <c r="B496" s="84"/>
      <c r="C496" s="84"/>
      <c r="D496" s="84"/>
      <c r="E496" s="84"/>
      <c r="F496" s="84"/>
      <c r="G496" s="85"/>
      <c r="H496" s="85"/>
      <c r="I496" s="84"/>
      <c r="J496" s="84"/>
      <c r="K496" s="89"/>
      <c r="L496" s="89"/>
      <c r="M496" s="84"/>
      <c r="N496" s="87"/>
      <c r="O496" s="84"/>
      <c r="P496" s="84"/>
      <c r="Q496" s="84"/>
      <c r="R496" s="84"/>
      <c r="S496" s="84"/>
    </row>
    <row r="497" spans="1:19" ht="15">
      <c r="A497" s="83"/>
      <c r="B497" s="83" t="s">
        <v>100</v>
      </c>
      <c r="C497" s="115"/>
      <c r="D497" s="86" t="s">
        <v>411</v>
      </c>
      <c r="E497" s="84"/>
      <c r="F497" s="84"/>
      <c r="G497" s="85"/>
      <c r="H497" s="85"/>
      <c r="I497" s="84"/>
      <c r="J497" s="86" t="s">
        <v>412</v>
      </c>
      <c r="K497" s="86" t="s">
        <v>413</v>
      </c>
      <c r="L497" s="84"/>
      <c r="M497" s="84"/>
      <c r="N497" s="87"/>
      <c r="O497" s="84"/>
      <c r="P497" s="84"/>
      <c r="Q497" s="84"/>
      <c r="R497" s="84"/>
      <c r="S497" s="84"/>
    </row>
    <row r="498" spans="1:19" ht="16">
      <c r="A498" s="88" t="s">
        <v>347</v>
      </c>
      <c r="B498" s="86" t="s">
        <v>348</v>
      </c>
      <c r="C498" s="86" t="s">
        <v>349</v>
      </c>
      <c r="D498" s="86" t="s">
        <v>348</v>
      </c>
      <c r="E498" s="86" t="s">
        <v>349</v>
      </c>
      <c r="F498" s="84"/>
      <c r="G498" s="86" t="s">
        <v>348</v>
      </c>
      <c r="H498" s="86" t="s">
        <v>349</v>
      </c>
      <c r="I498" s="84"/>
      <c r="J498" s="86" t="s">
        <v>352</v>
      </c>
      <c r="K498" s="84"/>
      <c r="L498" s="84"/>
      <c r="M498" s="84"/>
      <c r="N498" s="87"/>
      <c r="O498" s="84"/>
      <c r="P498" s="84"/>
      <c r="Q498" s="84"/>
      <c r="R498" s="84"/>
      <c r="S498" s="84"/>
    </row>
    <row r="499" spans="1:19" ht="16">
      <c r="A499" s="90">
        <v>9</v>
      </c>
      <c r="B499" s="85">
        <v>0</v>
      </c>
      <c r="C499" s="85">
        <v>1</v>
      </c>
      <c r="D499" s="85">
        <v>0</v>
      </c>
      <c r="E499" s="85">
        <v>6.7142857139999998</v>
      </c>
      <c r="F499" s="84"/>
      <c r="G499" s="85">
        <f t="shared" ref="G499:H499" si="443">B499-D499</f>
        <v>0</v>
      </c>
      <c r="H499" s="85">
        <f t="shared" si="443"/>
        <v>-5.7142857139999998</v>
      </c>
      <c r="I499" s="84"/>
      <c r="J499" s="84"/>
      <c r="K499" s="84"/>
      <c r="L499" s="84"/>
      <c r="M499" s="84"/>
      <c r="N499" s="87"/>
      <c r="O499" s="84"/>
      <c r="P499" s="84"/>
      <c r="Q499" s="84"/>
      <c r="R499" s="84"/>
      <c r="S499" s="84"/>
    </row>
    <row r="500" spans="1:19" ht="16">
      <c r="A500" s="90">
        <v>10</v>
      </c>
      <c r="B500" s="85">
        <v>5.8000000000000003E-2</v>
      </c>
      <c r="C500" s="85">
        <v>-1.428571429</v>
      </c>
      <c r="D500" s="85">
        <v>0</v>
      </c>
      <c r="E500" s="85">
        <v>-6.1428571429999996</v>
      </c>
      <c r="F500" s="84"/>
      <c r="G500" s="85">
        <f t="shared" ref="G500:H500" si="444">B500-D500</f>
        <v>5.8000000000000003E-2</v>
      </c>
      <c r="H500" s="85">
        <f t="shared" si="444"/>
        <v>4.7142857139999998</v>
      </c>
      <c r="I500" s="84"/>
      <c r="J500" s="189" t="s">
        <v>353</v>
      </c>
      <c r="K500" s="190"/>
      <c r="L500" s="94"/>
      <c r="M500" s="94"/>
      <c r="N500" s="93"/>
      <c r="O500" s="94"/>
      <c r="P500" s="94"/>
      <c r="Q500" s="94"/>
      <c r="R500" s="94"/>
      <c r="S500" s="94"/>
    </row>
    <row r="501" spans="1:19" ht="16">
      <c r="A501" s="90">
        <v>11</v>
      </c>
      <c r="B501" s="85">
        <v>0.17499999999999999</v>
      </c>
      <c r="C501" s="85">
        <v>2.7142857139999998</v>
      </c>
      <c r="D501" s="85">
        <v>0</v>
      </c>
      <c r="E501" s="85">
        <v>0.28571428599999998</v>
      </c>
      <c r="F501" s="84"/>
      <c r="G501" s="85">
        <f t="shared" ref="G501:H501" si="445">B501-D501</f>
        <v>0.17499999999999999</v>
      </c>
      <c r="H501" s="85">
        <f t="shared" si="445"/>
        <v>2.4285714279999997</v>
      </c>
      <c r="I501" s="84"/>
      <c r="J501" s="95" t="s">
        <v>354</v>
      </c>
      <c r="K501" s="96">
        <v>0.15165991000000001</v>
      </c>
      <c r="L501" s="94"/>
      <c r="M501" s="94"/>
      <c r="N501" s="93"/>
      <c r="O501" s="94"/>
      <c r="P501" s="94"/>
      <c r="Q501" s="94"/>
      <c r="R501" s="94"/>
      <c r="S501" s="94"/>
    </row>
    <row r="502" spans="1:19" ht="16">
      <c r="A502" s="90">
        <v>12</v>
      </c>
      <c r="B502" s="85">
        <v>5.6609999999999996</v>
      </c>
      <c r="C502" s="85">
        <v>11.28571429</v>
      </c>
      <c r="D502" s="85">
        <v>0</v>
      </c>
      <c r="E502" s="85">
        <v>11.85714286</v>
      </c>
      <c r="F502" s="84"/>
      <c r="G502" s="85">
        <f t="shared" ref="G502:H502" si="446">B502-D502</f>
        <v>5.6609999999999996</v>
      </c>
      <c r="H502" s="85">
        <f t="shared" si="446"/>
        <v>-0.57142857000000014</v>
      </c>
      <c r="I502" s="84"/>
      <c r="J502" s="95" t="s">
        <v>355</v>
      </c>
      <c r="K502" s="96">
        <v>2.300073E-2</v>
      </c>
      <c r="L502" s="94"/>
      <c r="M502" s="94"/>
      <c r="N502" s="93"/>
      <c r="O502" s="94"/>
      <c r="P502" s="94"/>
      <c r="Q502" s="94"/>
      <c r="R502" s="94"/>
      <c r="S502" s="94"/>
    </row>
    <row r="503" spans="1:19" ht="16">
      <c r="A503" s="90">
        <v>13</v>
      </c>
      <c r="B503" s="85">
        <v>19.785</v>
      </c>
      <c r="C503" s="85">
        <v>2.7142857139999998</v>
      </c>
      <c r="D503" s="85">
        <v>0</v>
      </c>
      <c r="E503" s="85">
        <v>14.28571429</v>
      </c>
      <c r="F503" s="84"/>
      <c r="G503" s="85">
        <f t="shared" ref="G503:H503" si="447">B503-D503</f>
        <v>19.785</v>
      </c>
      <c r="H503" s="85">
        <f t="shared" si="447"/>
        <v>-11.571428575999999</v>
      </c>
      <c r="I503" s="84"/>
      <c r="J503" s="95" t="s">
        <v>356</v>
      </c>
      <c r="K503" s="96">
        <v>-1.77076E-2</v>
      </c>
      <c r="L503" s="94"/>
      <c r="M503" s="94"/>
      <c r="N503" s="93"/>
      <c r="O503" s="94"/>
      <c r="P503" s="94"/>
      <c r="Q503" s="94"/>
      <c r="R503" s="94"/>
      <c r="S503" s="94"/>
    </row>
    <row r="504" spans="1:19" ht="16">
      <c r="A504" s="90">
        <v>14</v>
      </c>
      <c r="B504" s="85">
        <v>29.239000000000001</v>
      </c>
      <c r="C504" s="85">
        <v>0.14285714299999999</v>
      </c>
      <c r="D504" s="85">
        <v>2.3220000000000001</v>
      </c>
      <c r="E504" s="85">
        <v>-3</v>
      </c>
      <c r="F504" s="84"/>
      <c r="G504" s="85">
        <f t="shared" ref="G504:H504" si="448">B504-D504</f>
        <v>26.917000000000002</v>
      </c>
      <c r="H504" s="85">
        <f t="shared" si="448"/>
        <v>3.1428571430000001</v>
      </c>
      <c r="I504" s="84"/>
      <c r="J504" s="95" t="s">
        <v>357</v>
      </c>
      <c r="K504" s="96">
        <v>10.8195473</v>
      </c>
      <c r="L504" s="94"/>
      <c r="M504" s="94"/>
      <c r="N504" s="93"/>
      <c r="O504" s="94"/>
      <c r="P504" s="94"/>
      <c r="Q504" s="94"/>
      <c r="R504" s="94"/>
      <c r="S504" s="94"/>
    </row>
    <row r="505" spans="1:19" ht="16">
      <c r="A505" s="90">
        <v>15</v>
      </c>
      <c r="B505" s="85">
        <v>4.8410000000000002</v>
      </c>
      <c r="C505" s="85">
        <v>-1.8571428569999999</v>
      </c>
      <c r="D505" s="85">
        <v>0</v>
      </c>
      <c r="E505" s="85">
        <v>-2.8571428569999999</v>
      </c>
      <c r="F505" s="84"/>
      <c r="G505" s="85">
        <f t="shared" ref="G505:H505" si="449">B505-D505</f>
        <v>4.8410000000000002</v>
      </c>
      <c r="H505" s="85">
        <f t="shared" si="449"/>
        <v>1</v>
      </c>
      <c r="I505" s="84"/>
      <c r="J505" s="98" t="s">
        <v>358</v>
      </c>
      <c r="K505" s="99">
        <v>26</v>
      </c>
      <c r="L505" s="94"/>
      <c r="M505" s="94"/>
      <c r="N505" s="93"/>
      <c r="O505" s="94"/>
      <c r="P505" s="94"/>
      <c r="Q505" s="94"/>
      <c r="R505" s="94"/>
      <c r="S505" s="94"/>
    </row>
    <row r="506" spans="1:19" ht="16">
      <c r="A506" s="90">
        <v>16</v>
      </c>
      <c r="B506" s="85">
        <v>-4.4329999999999998</v>
      </c>
      <c r="C506" s="85">
        <v>1.1428571430000001</v>
      </c>
      <c r="D506" s="85">
        <v>0.995</v>
      </c>
      <c r="E506" s="85">
        <v>0.28571428599999998</v>
      </c>
      <c r="F506" s="84"/>
      <c r="G506" s="85">
        <f t="shared" ref="G506:H506" si="450">B506-D506</f>
        <v>-5.4279999999999999</v>
      </c>
      <c r="H506" s="85">
        <f t="shared" si="450"/>
        <v>0.85714285700000015</v>
      </c>
      <c r="I506" s="84"/>
      <c r="J506" s="94"/>
      <c r="K506" s="94"/>
      <c r="L506" s="94"/>
      <c r="M506" s="94"/>
      <c r="N506" s="93"/>
      <c r="O506" s="94"/>
      <c r="P506" s="94"/>
      <c r="Q506" s="94"/>
      <c r="R506" s="94"/>
      <c r="S506" s="94"/>
    </row>
    <row r="507" spans="1:19" ht="16">
      <c r="A507" s="90">
        <v>17</v>
      </c>
      <c r="B507" s="85">
        <v>-6.8879999999999999</v>
      </c>
      <c r="C507" s="85">
        <v>-2.4285714289999998</v>
      </c>
      <c r="D507" s="85">
        <v>-2.653</v>
      </c>
      <c r="E507" s="85">
        <v>1.1428571430000001</v>
      </c>
      <c r="F507" s="84"/>
      <c r="G507" s="85">
        <f t="shared" ref="G507:H507" si="451">B507-D507</f>
        <v>-4.2349999999999994</v>
      </c>
      <c r="H507" s="85">
        <f t="shared" si="451"/>
        <v>-3.5714285719999999</v>
      </c>
      <c r="I507" s="84"/>
      <c r="J507" s="95" t="s">
        <v>359</v>
      </c>
      <c r="K507" s="92"/>
      <c r="L507" s="92"/>
      <c r="M507" s="94"/>
      <c r="N507" s="93"/>
      <c r="O507" s="94"/>
      <c r="P507" s="94"/>
      <c r="Q507" s="94"/>
      <c r="R507" s="94"/>
      <c r="S507" s="94"/>
    </row>
    <row r="508" spans="1:19" ht="16">
      <c r="A508" s="90">
        <v>18</v>
      </c>
      <c r="B508" s="85">
        <v>-13.189</v>
      </c>
      <c r="C508" s="85">
        <v>0.85714285700000004</v>
      </c>
      <c r="D508" s="85">
        <v>0.995</v>
      </c>
      <c r="E508" s="85">
        <v>-1.7142857140000001</v>
      </c>
      <c r="F508" s="84"/>
      <c r="G508" s="85">
        <f t="shared" ref="G508:H508" si="452">B508-D508</f>
        <v>-14.183999999999999</v>
      </c>
      <c r="H508" s="85">
        <f t="shared" si="452"/>
        <v>2.5714285710000002</v>
      </c>
      <c r="I508" s="84"/>
      <c r="J508" s="100"/>
      <c r="K508" s="91" t="s">
        <v>360</v>
      </c>
      <c r="L508" s="91" t="s">
        <v>361</v>
      </c>
      <c r="M508" s="91" t="s">
        <v>362</v>
      </c>
      <c r="N508" s="101" t="s">
        <v>363</v>
      </c>
      <c r="O508" s="91" t="s">
        <v>364</v>
      </c>
      <c r="P508" s="94"/>
      <c r="Q508" s="94"/>
      <c r="R508" s="94"/>
      <c r="S508" s="94"/>
    </row>
    <row r="509" spans="1:19" ht="16">
      <c r="A509" s="90">
        <v>19</v>
      </c>
      <c r="B509" s="85">
        <v>-8.0530000000000008</v>
      </c>
      <c r="C509" s="85">
        <v>-2</v>
      </c>
      <c r="D509" s="85">
        <v>0.99399999999999999</v>
      </c>
      <c r="E509" s="85">
        <v>-2.2857142860000002</v>
      </c>
      <c r="F509" s="84"/>
      <c r="G509" s="85">
        <f t="shared" ref="G509:H509" si="453">B509-D509</f>
        <v>-9.0470000000000006</v>
      </c>
      <c r="H509" s="85">
        <f t="shared" si="453"/>
        <v>0.28571428600000015</v>
      </c>
      <c r="I509" s="84"/>
      <c r="J509" s="95" t="s">
        <v>365</v>
      </c>
      <c r="K509" s="96">
        <v>1</v>
      </c>
      <c r="L509" s="96">
        <v>66.141915699999998</v>
      </c>
      <c r="M509" s="96">
        <v>66.141915699999998</v>
      </c>
      <c r="N509" s="103">
        <v>0.56501319000000005</v>
      </c>
      <c r="O509" s="96">
        <v>0.45955575999999998</v>
      </c>
      <c r="P509" s="94"/>
      <c r="Q509" s="94"/>
      <c r="R509" s="94"/>
      <c r="S509" s="94"/>
    </row>
    <row r="510" spans="1:19" ht="16">
      <c r="A510" s="90">
        <v>20</v>
      </c>
      <c r="B510" s="85">
        <v>-10.622</v>
      </c>
      <c r="C510" s="85">
        <v>-1.1428571430000001</v>
      </c>
      <c r="D510" s="85">
        <v>2.9849999999999999</v>
      </c>
      <c r="E510" s="85">
        <v>0.71428571399999996</v>
      </c>
      <c r="F510" s="84"/>
      <c r="G510" s="85">
        <f t="shared" ref="G510:H510" si="454">B510-D510</f>
        <v>-13.606999999999999</v>
      </c>
      <c r="H510" s="85">
        <f t="shared" si="454"/>
        <v>-1.8571428569999999</v>
      </c>
      <c r="I510" s="84"/>
      <c r="J510" s="95" t="s">
        <v>366</v>
      </c>
      <c r="K510" s="96">
        <v>24</v>
      </c>
      <c r="L510" s="96">
        <v>2809.50252</v>
      </c>
      <c r="M510" s="96">
        <v>117.062605</v>
      </c>
      <c r="N510" s="93"/>
      <c r="O510" s="94"/>
      <c r="P510" s="94"/>
      <c r="Q510" s="94"/>
      <c r="R510" s="94"/>
      <c r="S510" s="94"/>
    </row>
    <row r="511" spans="1:19" ht="16">
      <c r="A511" s="90">
        <v>21</v>
      </c>
      <c r="B511" s="85">
        <v>-8.11</v>
      </c>
      <c r="C511" s="85">
        <v>-0.14285714299999999</v>
      </c>
      <c r="D511" s="85">
        <v>7.2969999999999997</v>
      </c>
      <c r="E511" s="85">
        <v>0.571428571</v>
      </c>
      <c r="F511" s="84"/>
      <c r="G511" s="85">
        <f t="shared" ref="G511:H511" si="455">B511-D511</f>
        <v>-15.407</v>
      </c>
      <c r="H511" s="85">
        <f t="shared" si="455"/>
        <v>-0.71428571399999996</v>
      </c>
      <c r="I511" s="84"/>
      <c r="J511" s="98" t="s">
        <v>367</v>
      </c>
      <c r="K511" s="99">
        <v>25</v>
      </c>
      <c r="L511" s="99">
        <v>2875.6444299999998</v>
      </c>
      <c r="M511" s="104"/>
      <c r="N511" s="105"/>
      <c r="O511" s="104"/>
      <c r="P511" s="94"/>
      <c r="Q511" s="94"/>
      <c r="R511" s="94"/>
      <c r="S511" s="94"/>
    </row>
    <row r="512" spans="1:19" ht="16">
      <c r="A512" s="90">
        <v>22</v>
      </c>
      <c r="B512" s="85">
        <v>-0.11899999999999999</v>
      </c>
      <c r="C512" s="85">
        <v>-2.4285714289999998</v>
      </c>
      <c r="D512" s="85">
        <v>9.2850000000000001</v>
      </c>
      <c r="E512" s="85">
        <v>-1</v>
      </c>
      <c r="F512" s="84"/>
      <c r="G512" s="85">
        <f t="shared" ref="G512:H512" si="456">B512-D512</f>
        <v>-9.4039999999999999</v>
      </c>
      <c r="H512" s="85">
        <f t="shared" si="456"/>
        <v>-1.4285714289999998</v>
      </c>
      <c r="I512" s="84"/>
      <c r="J512" s="94"/>
      <c r="K512" s="92"/>
      <c r="L512" s="92"/>
      <c r="M512" s="94"/>
      <c r="N512" s="93"/>
      <c r="O512" s="94"/>
      <c r="P512" s="94"/>
      <c r="Q512" s="94"/>
      <c r="R512" s="94"/>
      <c r="S512" s="94"/>
    </row>
    <row r="513" spans="1:19" ht="16">
      <c r="A513" s="90">
        <v>23</v>
      </c>
      <c r="B513" s="85">
        <v>-4.0259999999999998</v>
      </c>
      <c r="C513" s="85">
        <v>0</v>
      </c>
      <c r="D513" s="85">
        <v>-6.9640000000000004</v>
      </c>
      <c r="E513" s="85">
        <v>-0.428571429</v>
      </c>
      <c r="F513" s="84"/>
      <c r="G513" s="85">
        <f t="shared" ref="G513:H513" si="457">B513-D513</f>
        <v>2.9380000000000006</v>
      </c>
      <c r="H513" s="85">
        <f t="shared" si="457"/>
        <v>0.428571429</v>
      </c>
      <c r="I513" s="84"/>
      <c r="J513" s="100"/>
      <c r="K513" s="91" t="s">
        <v>368</v>
      </c>
      <c r="L513" s="91" t="s">
        <v>357</v>
      </c>
      <c r="M513" s="91" t="s">
        <v>369</v>
      </c>
      <c r="N513" s="101" t="s">
        <v>370</v>
      </c>
      <c r="O513" s="91" t="s">
        <v>371</v>
      </c>
      <c r="P513" s="91" t="s">
        <v>372</v>
      </c>
      <c r="Q513" s="91" t="s">
        <v>373</v>
      </c>
      <c r="R513" s="91" t="s">
        <v>374</v>
      </c>
      <c r="S513" s="106"/>
    </row>
    <row r="514" spans="1:19" ht="16">
      <c r="A514" s="90">
        <v>24</v>
      </c>
      <c r="B514" s="85">
        <v>-1.518</v>
      </c>
      <c r="C514" s="85">
        <v>-1.1428571430000001</v>
      </c>
      <c r="D514" s="85">
        <v>12.933999999999999</v>
      </c>
      <c r="E514" s="85">
        <v>0.428571429</v>
      </c>
      <c r="F514" s="84"/>
      <c r="G514" s="85">
        <f t="shared" ref="G514:H514" si="458">B514-D514</f>
        <v>-14.452</v>
      </c>
      <c r="H514" s="85">
        <f t="shared" si="458"/>
        <v>-1.5714285720000001</v>
      </c>
      <c r="I514" s="84"/>
      <c r="J514" s="95" t="s">
        <v>375</v>
      </c>
      <c r="K514" s="96">
        <v>-3.9637908999999998</v>
      </c>
      <c r="L514" s="96">
        <v>2.1406615000000002</v>
      </c>
      <c r="M514" s="96">
        <v>-1.8516663</v>
      </c>
      <c r="N514" s="103">
        <v>7.6416189999999995E-2</v>
      </c>
      <c r="O514" s="96">
        <v>-8.3818990000000007</v>
      </c>
      <c r="P514" s="96">
        <v>0.45431734000000001</v>
      </c>
      <c r="Q514" s="96">
        <v>-8.3818990000000007</v>
      </c>
      <c r="R514" s="96">
        <v>0.45431734000000001</v>
      </c>
      <c r="S514" s="96"/>
    </row>
    <row r="515" spans="1:19" ht="16">
      <c r="A515" s="90">
        <v>25</v>
      </c>
      <c r="B515" s="85">
        <v>-1.1679999999999999</v>
      </c>
      <c r="C515" s="85">
        <v>-1.1428571430000001</v>
      </c>
      <c r="D515" s="85">
        <v>8.6229999999999993</v>
      </c>
      <c r="E515" s="85">
        <v>-1.428571429</v>
      </c>
      <c r="F515" s="84"/>
      <c r="G515" s="85">
        <f t="shared" ref="G515:H515" si="459">B515-D515</f>
        <v>-9.7909999999999986</v>
      </c>
      <c r="H515" s="85">
        <f t="shared" si="459"/>
        <v>0.28571428599999993</v>
      </c>
      <c r="I515" s="84"/>
      <c r="J515" s="98" t="s">
        <v>376</v>
      </c>
      <c r="K515" s="99">
        <v>-0.5206269</v>
      </c>
      <c r="L515" s="99">
        <v>0.69262367999999996</v>
      </c>
      <c r="M515" s="99">
        <v>-0.75167360000000005</v>
      </c>
      <c r="N515" s="107">
        <v>0.45955575999999998</v>
      </c>
      <c r="O515" s="99">
        <v>-1.950132</v>
      </c>
      <c r="P515" s="99">
        <v>0.90887808999999997</v>
      </c>
      <c r="Q515" s="99">
        <v>-1.950132</v>
      </c>
      <c r="R515" s="99">
        <v>0.90887808999999997</v>
      </c>
      <c r="S515" s="96"/>
    </row>
    <row r="516" spans="1:19" ht="16">
      <c r="A516" s="90">
        <v>26</v>
      </c>
      <c r="B516" s="85">
        <v>-0.34899999999999998</v>
      </c>
      <c r="C516" s="85">
        <v>-1.428571429</v>
      </c>
      <c r="D516" s="85">
        <v>7.2960000000000003</v>
      </c>
      <c r="E516" s="85">
        <v>0.85714285700000004</v>
      </c>
      <c r="F516" s="84"/>
      <c r="G516" s="85">
        <f t="shared" ref="G516:H516" si="460">B516-D516</f>
        <v>-7.6450000000000005</v>
      </c>
      <c r="H516" s="85">
        <f t="shared" si="460"/>
        <v>-2.2857142860000002</v>
      </c>
      <c r="I516" s="84"/>
      <c r="J516" s="84"/>
      <c r="K516" s="89"/>
      <c r="L516" s="84"/>
      <c r="M516" s="84"/>
      <c r="N516" s="87"/>
      <c r="O516" s="84"/>
      <c r="P516" s="84"/>
      <c r="Q516" s="84"/>
      <c r="R516" s="84"/>
      <c r="S516" s="84"/>
    </row>
    <row r="517" spans="1:19" ht="16">
      <c r="A517" s="90">
        <v>27</v>
      </c>
      <c r="B517" s="85">
        <v>-0.29099999999999998</v>
      </c>
      <c r="C517" s="85">
        <v>0.71428571399999996</v>
      </c>
      <c r="D517" s="85">
        <v>0.33100000000000002</v>
      </c>
      <c r="E517" s="85">
        <v>-0.14285714299999999</v>
      </c>
      <c r="F517" s="84"/>
      <c r="G517" s="85">
        <f t="shared" ref="G517:H517" si="461">B517-D517</f>
        <v>-0.622</v>
      </c>
      <c r="H517" s="85">
        <f t="shared" si="461"/>
        <v>0.85714285699999992</v>
      </c>
      <c r="I517" s="84"/>
      <c r="J517" s="84"/>
      <c r="K517" s="84"/>
      <c r="L517" s="89"/>
      <c r="M517" s="89"/>
      <c r="N517" s="87"/>
      <c r="O517" s="89"/>
      <c r="P517" s="89"/>
      <c r="Q517" s="84"/>
      <c r="R517" s="84"/>
      <c r="S517" s="84"/>
    </row>
    <row r="518" spans="1:19" ht="16">
      <c r="A518" s="90">
        <v>28</v>
      </c>
      <c r="B518" s="85">
        <v>-0.11899999999999999</v>
      </c>
      <c r="C518" s="85">
        <v>-0.428571429</v>
      </c>
      <c r="D518" s="85">
        <v>21.888000000000002</v>
      </c>
      <c r="E518" s="85">
        <v>-0.71428571399999996</v>
      </c>
      <c r="F518" s="84"/>
      <c r="G518" s="85">
        <f t="shared" ref="G518:H518" si="462">B518-D518</f>
        <v>-22.007000000000001</v>
      </c>
      <c r="H518" s="85">
        <f t="shared" si="462"/>
        <v>0.28571428499999996</v>
      </c>
      <c r="I518" s="84"/>
      <c r="J518" s="84"/>
      <c r="K518" s="89"/>
      <c r="L518" s="89"/>
      <c r="M518" s="89"/>
      <c r="N518" s="87"/>
      <c r="O518" s="89"/>
      <c r="P518" s="89"/>
      <c r="Q518" s="84"/>
      <c r="R518" s="84"/>
      <c r="S518" s="84"/>
    </row>
    <row r="519" spans="1:19" ht="16">
      <c r="A519" s="90">
        <v>29</v>
      </c>
      <c r="B519" s="85">
        <v>-0.81599999999999995</v>
      </c>
      <c r="C519" s="85">
        <v>-1.428571429</v>
      </c>
      <c r="D519" s="85">
        <v>1.327</v>
      </c>
      <c r="E519" s="85">
        <v>0.14285714299999999</v>
      </c>
      <c r="F519" s="84"/>
      <c r="G519" s="85">
        <f t="shared" ref="G519:H519" si="463">B519-D519</f>
        <v>-2.1429999999999998</v>
      </c>
      <c r="H519" s="85">
        <f t="shared" si="463"/>
        <v>-1.5714285720000001</v>
      </c>
      <c r="I519" s="84"/>
      <c r="J519" s="84"/>
      <c r="K519" s="89"/>
      <c r="L519" s="89"/>
      <c r="M519" s="89"/>
      <c r="N519" s="87"/>
      <c r="O519" s="84"/>
      <c r="P519" s="84"/>
      <c r="Q519" s="84"/>
      <c r="R519" s="84"/>
      <c r="S519" s="84"/>
    </row>
    <row r="520" spans="1:19" ht="16">
      <c r="A520" s="88">
        <v>30</v>
      </c>
      <c r="B520" s="85">
        <v>0.11700000000000001</v>
      </c>
      <c r="C520" s="85">
        <v>0.428571429</v>
      </c>
      <c r="D520" s="85">
        <v>-1.3260000000000001</v>
      </c>
      <c r="E520" s="85">
        <v>-0.571428571</v>
      </c>
      <c r="F520" s="84"/>
      <c r="G520" s="85">
        <f t="shared" ref="G520:H520" si="464">B520-D520</f>
        <v>1.4430000000000001</v>
      </c>
      <c r="H520" s="85">
        <f t="shared" si="464"/>
        <v>1</v>
      </c>
      <c r="I520" s="84"/>
      <c r="J520" s="84"/>
      <c r="K520" s="89"/>
      <c r="L520" s="89"/>
      <c r="M520" s="89"/>
      <c r="N520" s="87"/>
      <c r="O520" s="84"/>
      <c r="P520" s="84"/>
      <c r="Q520" s="84"/>
      <c r="R520" s="84"/>
      <c r="S520" s="84"/>
    </row>
    <row r="521" spans="1:19" ht="16">
      <c r="A521" s="88">
        <v>31</v>
      </c>
      <c r="B521" s="85">
        <v>-0.11700000000000001</v>
      </c>
      <c r="C521" s="85">
        <v>0.28571428599999998</v>
      </c>
      <c r="D521" s="85">
        <v>4.9749999999999996</v>
      </c>
      <c r="E521" s="85">
        <v>-0.428571429</v>
      </c>
      <c r="F521" s="84"/>
      <c r="G521" s="85">
        <f t="shared" ref="G521:H521" si="465">B521-D521</f>
        <v>-5.0919999999999996</v>
      </c>
      <c r="H521" s="85">
        <f t="shared" si="465"/>
        <v>0.71428571499999993</v>
      </c>
      <c r="I521" s="84"/>
      <c r="J521" s="84"/>
      <c r="K521" s="84"/>
      <c r="L521" s="84"/>
      <c r="M521" s="84"/>
      <c r="N521" s="87"/>
      <c r="O521" s="84"/>
      <c r="P521" s="84"/>
      <c r="Q521" s="84"/>
      <c r="R521" s="84"/>
      <c r="S521" s="84"/>
    </row>
    <row r="522" spans="1:19" ht="16">
      <c r="A522" s="88">
        <v>32</v>
      </c>
      <c r="B522" s="85">
        <v>0.23300000000000001</v>
      </c>
      <c r="C522" s="85">
        <v>0.14285714299999999</v>
      </c>
      <c r="D522" s="85">
        <v>2.3210000000000002</v>
      </c>
      <c r="E522" s="85">
        <v>-1</v>
      </c>
      <c r="F522" s="84"/>
      <c r="G522" s="85">
        <f t="shared" ref="G522:H522" si="466">B522-D522</f>
        <v>-2.0880000000000001</v>
      </c>
      <c r="H522" s="85">
        <f t="shared" si="466"/>
        <v>1.1428571430000001</v>
      </c>
      <c r="I522" s="84"/>
      <c r="J522" s="84"/>
      <c r="K522" s="84"/>
      <c r="L522" s="89"/>
      <c r="M522" s="89"/>
      <c r="N522" s="87"/>
      <c r="O522" s="89"/>
      <c r="P522" s="89"/>
      <c r="Q522" s="89"/>
      <c r="R522" s="89"/>
      <c r="S522" s="89"/>
    </row>
    <row r="523" spans="1:19" ht="16">
      <c r="A523" s="90">
        <v>33</v>
      </c>
      <c r="B523" s="85">
        <v>0.46800000000000003</v>
      </c>
      <c r="C523" s="85">
        <v>0.571428571</v>
      </c>
      <c r="D523" s="85">
        <v>7.96</v>
      </c>
      <c r="E523" s="85">
        <v>-0.71428571399999996</v>
      </c>
      <c r="F523" s="84"/>
      <c r="G523" s="85">
        <f t="shared" ref="G523:H523" si="467">B523-D523</f>
        <v>-7.492</v>
      </c>
      <c r="H523" s="85">
        <f t="shared" si="467"/>
        <v>1.2857142850000001</v>
      </c>
      <c r="I523" s="84"/>
      <c r="J523" s="84"/>
      <c r="K523" s="89"/>
      <c r="L523" s="89"/>
      <c r="M523" s="89"/>
      <c r="N523" s="87"/>
      <c r="O523" s="89"/>
      <c r="P523" s="89"/>
      <c r="Q523" s="89"/>
      <c r="R523" s="89"/>
      <c r="S523" s="89"/>
    </row>
    <row r="524" spans="1:19" ht="16">
      <c r="A524" s="90">
        <v>34</v>
      </c>
      <c r="B524" s="85">
        <v>0.875</v>
      </c>
      <c r="C524" s="85">
        <v>-0.19047618999999999</v>
      </c>
      <c r="D524" s="85">
        <v>17.579000000000001</v>
      </c>
      <c r="E524" s="85">
        <v>0.571428571</v>
      </c>
      <c r="F524" s="84"/>
      <c r="G524" s="85">
        <f t="shared" ref="G524:H524" si="468">B524-D524</f>
        <v>-16.704000000000001</v>
      </c>
      <c r="H524" s="85">
        <f t="shared" si="468"/>
        <v>-0.76190476100000004</v>
      </c>
      <c r="I524" s="84"/>
      <c r="J524" s="84"/>
      <c r="K524" s="89"/>
      <c r="L524" s="89"/>
      <c r="M524" s="89"/>
      <c r="N524" s="87"/>
      <c r="O524" s="89"/>
      <c r="P524" s="89"/>
      <c r="Q524" s="89"/>
      <c r="R524" s="89"/>
      <c r="S524" s="89"/>
    </row>
    <row r="527" spans="1:19" ht="15">
      <c r="A527" s="108"/>
      <c r="B527" s="108" t="s">
        <v>327</v>
      </c>
      <c r="C527" s="109"/>
      <c r="D527" s="111" t="s">
        <v>414</v>
      </c>
      <c r="E527" s="110"/>
      <c r="F527" s="84"/>
      <c r="G527" s="85"/>
      <c r="H527" s="85"/>
      <c r="I527" s="84"/>
      <c r="J527" s="86" t="s">
        <v>415</v>
      </c>
      <c r="K527" s="86" t="s">
        <v>416</v>
      </c>
      <c r="L527" s="84"/>
      <c r="M527" s="84"/>
      <c r="N527" s="87"/>
      <c r="O527" s="84"/>
      <c r="P527" s="84"/>
      <c r="Q527" s="84"/>
      <c r="R527" s="84"/>
      <c r="S527" s="84"/>
    </row>
    <row r="528" spans="1:19" ht="16">
      <c r="A528" s="88" t="s">
        <v>347</v>
      </c>
      <c r="B528" s="111" t="s">
        <v>348</v>
      </c>
      <c r="C528" s="111" t="s">
        <v>349</v>
      </c>
      <c r="D528" s="111" t="s">
        <v>348</v>
      </c>
      <c r="E528" s="111" t="s">
        <v>349</v>
      </c>
      <c r="F528" s="84"/>
      <c r="G528" s="86" t="s">
        <v>348</v>
      </c>
      <c r="H528" s="86" t="s">
        <v>349</v>
      </c>
      <c r="I528" s="84"/>
      <c r="J528" s="86" t="s">
        <v>352</v>
      </c>
      <c r="K528" s="84"/>
      <c r="L528" s="84"/>
      <c r="M528" s="84"/>
      <c r="N528" s="87"/>
      <c r="O528" s="84"/>
      <c r="P528" s="84"/>
      <c r="Q528" s="84"/>
      <c r="R528" s="84"/>
      <c r="S528" s="84"/>
    </row>
    <row r="529" spans="1:19" ht="16">
      <c r="A529" s="90">
        <v>9</v>
      </c>
      <c r="B529" s="112">
        <v>0</v>
      </c>
      <c r="C529" s="112">
        <v>-2.2857142860000002</v>
      </c>
      <c r="D529" s="112">
        <v>0</v>
      </c>
      <c r="E529" s="112">
        <v>6.8571428570000004</v>
      </c>
      <c r="F529" s="84"/>
      <c r="G529" s="112">
        <f t="shared" ref="G529:H529" si="469">B529-D529</f>
        <v>0</v>
      </c>
      <c r="H529" s="112">
        <f t="shared" si="469"/>
        <v>-9.1428571430000005</v>
      </c>
      <c r="I529" s="84"/>
      <c r="J529" s="84"/>
      <c r="K529" s="84"/>
      <c r="L529" s="84"/>
      <c r="M529" s="84"/>
      <c r="N529" s="87"/>
      <c r="O529" s="84"/>
      <c r="P529" s="84"/>
      <c r="Q529" s="84"/>
      <c r="R529" s="84"/>
      <c r="S529" s="84"/>
    </row>
    <row r="530" spans="1:19" ht="16">
      <c r="A530" s="90">
        <v>10</v>
      </c>
      <c r="B530" s="112">
        <v>0</v>
      </c>
      <c r="C530" s="112">
        <v>-0.428571429</v>
      </c>
      <c r="D530" s="112">
        <v>0</v>
      </c>
      <c r="E530" s="112">
        <v>-6.1428571429999996</v>
      </c>
      <c r="F530" s="84"/>
      <c r="G530" s="112">
        <f t="shared" ref="G530:H530" si="470">B530-D530</f>
        <v>0</v>
      </c>
      <c r="H530" s="112">
        <f t="shared" si="470"/>
        <v>5.7142857139999998</v>
      </c>
      <c r="I530" s="84"/>
    </row>
    <row r="531" spans="1:19" ht="16">
      <c r="A531" s="90">
        <v>11</v>
      </c>
      <c r="B531" s="112">
        <v>0.24</v>
      </c>
      <c r="C531" s="112">
        <v>2</v>
      </c>
      <c r="D531" s="112">
        <v>0</v>
      </c>
      <c r="E531" s="112">
        <v>-0.28571428599999998</v>
      </c>
      <c r="F531" s="84"/>
      <c r="G531" s="112">
        <f t="shared" ref="G531:H531" si="471">B531-D531</f>
        <v>0.24</v>
      </c>
      <c r="H531" s="112">
        <f t="shared" si="471"/>
        <v>2.2857142860000002</v>
      </c>
      <c r="I531" s="84"/>
    </row>
    <row r="532" spans="1:19" ht="16">
      <c r="A532" s="90">
        <v>12</v>
      </c>
      <c r="B532" s="85">
        <v>18.594000000000001</v>
      </c>
      <c r="C532" s="85">
        <v>11.85714286</v>
      </c>
      <c r="D532" s="112">
        <v>0</v>
      </c>
      <c r="E532" s="112">
        <v>10.85714286</v>
      </c>
      <c r="F532" s="84"/>
      <c r="G532" s="112">
        <f t="shared" ref="G532:H532" si="472">B532-D532</f>
        <v>18.594000000000001</v>
      </c>
      <c r="H532" s="112">
        <f t="shared" si="472"/>
        <v>1</v>
      </c>
      <c r="I532" s="84"/>
    </row>
    <row r="533" spans="1:19" ht="16">
      <c r="A533" s="90">
        <v>13</v>
      </c>
      <c r="B533" s="112">
        <v>104.833</v>
      </c>
      <c r="C533" s="85">
        <v>9.2857142859999993</v>
      </c>
      <c r="D533" s="85">
        <v>6.2030000000000003</v>
      </c>
      <c r="E533" s="85">
        <v>14.57142857</v>
      </c>
      <c r="F533" s="84"/>
      <c r="G533" s="112">
        <f t="shared" ref="G533:H533" si="473">B533-D533</f>
        <v>98.63</v>
      </c>
      <c r="H533" s="85">
        <f t="shared" si="473"/>
        <v>-5.2857142840000009</v>
      </c>
      <c r="I533" s="84"/>
    </row>
    <row r="534" spans="1:19" ht="16">
      <c r="A534" s="90">
        <v>14</v>
      </c>
      <c r="B534" s="112">
        <v>230.785</v>
      </c>
      <c r="C534" s="85">
        <v>1.2857142859999999</v>
      </c>
      <c r="D534" s="85">
        <v>4.8970000000000002</v>
      </c>
      <c r="E534" s="85">
        <v>-0.571428571</v>
      </c>
      <c r="F534" s="84"/>
      <c r="G534" s="112">
        <f t="shared" ref="G534:H534" si="474">B534-D534</f>
        <v>225.88800000000001</v>
      </c>
      <c r="H534" s="85">
        <f t="shared" si="474"/>
        <v>1.8571428569999999</v>
      </c>
      <c r="I534" s="84"/>
      <c r="J534" s="189" t="s">
        <v>353</v>
      </c>
      <c r="K534" s="190"/>
      <c r="L534" s="94"/>
      <c r="M534" s="94"/>
      <c r="N534" s="93"/>
      <c r="O534" s="94"/>
      <c r="P534" s="94"/>
      <c r="Q534" s="94"/>
      <c r="R534" s="94"/>
      <c r="S534" s="94"/>
    </row>
    <row r="535" spans="1:19" ht="16">
      <c r="A535" s="90">
        <v>15</v>
      </c>
      <c r="B535" s="112">
        <v>121.149</v>
      </c>
      <c r="C535" s="85">
        <v>0.571428571</v>
      </c>
      <c r="D535" s="112">
        <v>6.04</v>
      </c>
      <c r="E535" s="112">
        <v>-0.571428571</v>
      </c>
      <c r="F535" s="84"/>
      <c r="G535" s="112">
        <f t="shared" ref="G535:H535" si="475">B535-D535</f>
        <v>115.10899999999999</v>
      </c>
      <c r="H535" s="112">
        <f t="shared" si="475"/>
        <v>1.142857142</v>
      </c>
      <c r="I535" s="84"/>
      <c r="J535" s="95" t="s">
        <v>354</v>
      </c>
      <c r="K535" s="96">
        <v>9.4802330000000004E-2</v>
      </c>
      <c r="L535" s="94"/>
      <c r="M535" s="94"/>
      <c r="N535" s="93"/>
      <c r="O535" s="94"/>
      <c r="P535" s="94"/>
      <c r="Q535" s="94"/>
      <c r="R535" s="94"/>
      <c r="S535" s="94"/>
    </row>
    <row r="536" spans="1:19" ht="16">
      <c r="A536" s="90">
        <v>16</v>
      </c>
      <c r="B536" s="112">
        <v>-79.888000000000005</v>
      </c>
      <c r="C536" s="85">
        <v>-0.28571428599999998</v>
      </c>
      <c r="D536" s="112">
        <v>4.4080000000000004</v>
      </c>
      <c r="E536" s="112">
        <v>-1</v>
      </c>
      <c r="F536" s="84"/>
      <c r="G536" s="112">
        <f t="shared" ref="G536:H536" si="476">B536-D536</f>
        <v>-84.296000000000006</v>
      </c>
      <c r="H536" s="112">
        <f t="shared" si="476"/>
        <v>0.71428571400000007</v>
      </c>
      <c r="I536" s="84"/>
      <c r="J536" s="95" t="s">
        <v>355</v>
      </c>
      <c r="K536" s="96">
        <v>8.9874800000000008E-3</v>
      </c>
      <c r="L536" s="94"/>
      <c r="M536" s="94"/>
      <c r="N536" s="93"/>
      <c r="O536" s="94"/>
      <c r="P536" s="94"/>
      <c r="Q536" s="94"/>
      <c r="R536" s="94"/>
      <c r="S536" s="94"/>
    </row>
    <row r="537" spans="1:19" ht="16">
      <c r="A537" s="90">
        <v>17</v>
      </c>
      <c r="B537" s="112">
        <v>-118.509</v>
      </c>
      <c r="C537" s="85">
        <v>-1.428571429</v>
      </c>
      <c r="D537" s="112">
        <v>12.161</v>
      </c>
      <c r="E537" s="112">
        <v>0.28571428599999998</v>
      </c>
      <c r="F537" s="84"/>
      <c r="G537" s="112">
        <f t="shared" ref="G537:H537" si="477">B537-D537</f>
        <v>-130.66999999999999</v>
      </c>
      <c r="H537" s="112">
        <f t="shared" si="477"/>
        <v>-1.7142857149999999</v>
      </c>
      <c r="I537" s="84"/>
      <c r="J537" s="95" t="s">
        <v>356</v>
      </c>
      <c r="K537" s="96">
        <v>-3.2304699999999999E-2</v>
      </c>
      <c r="L537" s="92"/>
      <c r="M537" s="94"/>
      <c r="N537" s="93"/>
      <c r="O537" s="94"/>
      <c r="P537" s="94"/>
      <c r="Q537" s="94"/>
      <c r="R537" s="94"/>
      <c r="S537" s="94"/>
    </row>
    <row r="538" spans="1:19" ht="16">
      <c r="A538" s="90">
        <v>18</v>
      </c>
      <c r="B538" s="112">
        <v>-84.203999999999994</v>
      </c>
      <c r="C538" s="85">
        <v>-1.8571428569999999</v>
      </c>
      <c r="D538" s="112">
        <v>12.16</v>
      </c>
      <c r="E538" s="112">
        <v>-0.71428571399999996</v>
      </c>
      <c r="F538" s="84"/>
      <c r="G538" s="112">
        <f t="shared" ref="G538:H538" si="478">B538-D538</f>
        <v>-96.36399999999999</v>
      </c>
      <c r="H538" s="112">
        <f t="shared" si="478"/>
        <v>-1.1428571430000001</v>
      </c>
      <c r="I538" s="84"/>
      <c r="J538" s="95" t="s">
        <v>357</v>
      </c>
      <c r="K538" s="96">
        <v>69.603906899999998</v>
      </c>
      <c r="L538" s="94"/>
      <c r="M538" s="94"/>
      <c r="N538" s="93"/>
      <c r="O538" s="94"/>
      <c r="P538" s="94"/>
      <c r="Q538" s="94"/>
      <c r="R538" s="94"/>
      <c r="S538" s="94"/>
    </row>
    <row r="539" spans="1:19" ht="16">
      <c r="A539" s="90">
        <v>19</v>
      </c>
      <c r="B539" s="112">
        <v>-71.852000000000004</v>
      </c>
      <c r="C539" s="85">
        <v>-1</v>
      </c>
      <c r="D539" s="112">
        <v>0</v>
      </c>
      <c r="E539" s="112">
        <v>-1.2857142859999999</v>
      </c>
      <c r="F539" s="84"/>
      <c r="G539" s="112">
        <f t="shared" ref="G539:H539" si="479">B539-D539</f>
        <v>-71.852000000000004</v>
      </c>
      <c r="H539" s="112">
        <f t="shared" si="479"/>
        <v>0.28571428599999993</v>
      </c>
      <c r="I539" s="84"/>
      <c r="J539" s="98" t="s">
        <v>358</v>
      </c>
      <c r="K539" s="99">
        <v>26</v>
      </c>
      <c r="L539" s="92"/>
      <c r="M539" s="94"/>
      <c r="N539" s="93"/>
      <c r="O539" s="94"/>
      <c r="P539" s="94"/>
      <c r="Q539" s="94"/>
      <c r="R539" s="94"/>
      <c r="S539" s="94"/>
    </row>
    <row r="540" spans="1:19" ht="16">
      <c r="A540" s="90">
        <v>20</v>
      </c>
      <c r="B540" s="112">
        <v>-46.899000000000001</v>
      </c>
      <c r="C540" s="85">
        <v>-1.1428571430000001</v>
      </c>
      <c r="D540" s="112">
        <v>0.57299999999999995</v>
      </c>
      <c r="E540" s="112">
        <v>1</v>
      </c>
      <c r="F540" s="84"/>
      <c r="G540" s="112">
        <f t="shared" ref="G540:H540" si="480">B540-D540</f>
        <v>-47.472000000000001</v>
      </c>
      <c r="H540" s="112">
        <f t="shared" si="480"/>
        <v>-2.1428571430000001</v>
      </c>
      <c r="I540" s="84"/>
      <c r="J540" s="94"/>
      <c r="K540" s="92"/>
      <c r="L540" s="92"/>
      <c r="M540" s="94"/>
      <c r="N540" s="93"/>
      <c r="O540" s="94"/>
      <c r="P540" s="94"/>
      <c r="Q540" s="94"/>
      <c r="R540" s="94"/>
      <c r="S540" s="94"/>
    </row>
    <row r="541" spans="1:19" ht="16">
      <c r="A541" s="90">
        <v>21</v>
      </c>
      <c r="B541" s="112">
        <v>-21.710999999999999</v>
      </c>
      <c r="C541" s="85">
        <v>-1.2857142859999999</v>
      </c>
      <c r="D541" s="112">
        <v>10.611000000000001</v>
      </c>
      <c r="E541" s="112">
        <v>0.571428571</v>
      </c>
      <c r="F541" s="84"/>
      <c r="G541" s="112">
        <f t="shared" ref="G541:H541" si="481">B541-D541</f>
        <v>-32.322000000000003</v>
      </c>
      <c r="H541" s="112">
        <f t="shared" si="481"/>
        <v>-1.8571428569999999</v>
      </c>
      <c r="I541" s="84"/>
      <c r="J541" s="95" t="s">
        <v>359</v>
      </c>
      <c r="K541" s="92"/>
      <c r="L541" s="92"/>
      <c r="M541" s="94"/>
      <c r="N541" s="93"/>
      <c r="O541" s="94"/>
      <c r="P541" s="94"/>
      <c r="Q541" s="94"/>
      <c r="R541" s="94"/>
      <c r="S541" s="94"/>
    </row>
    <row r="542" spans="1:19" ht="16">
      <c r="A542" s="90">
        <v>22</v>
      </c>
      <c r="B542" s="112">
        <v>-14.273</v>
      </c>
      <c r="C542" s="85">
        <v>-0.85714285700000004</v>
      </c>
      <c r="D542" s="112">
        <v>3.9990000000000001</v>
      </c>
      <c r="E542" s="112">
        <v>-1.571428571</v>
      </c>
      <c r="F542" s="84"/>
      <c r="G542" s="112">
        <f t="shared" ref="G542:H542" si="482">B542-D542</f>
        <v>-18.271999999999998</v>
      </c>
      <c r="H542" s="112">
        <f t="shared" si="482"/>
        <v>0.71428571399999996</v>
      </c>
      <c r="I542" s="84"/>
      <c r="J542" s="100"/>
      <c r="K542" s="91" t="s">
        <v>360</v>
      </c>
      <c r="L542" s="91" t="s">
        <v>361</v>
      </c>
      <c r="M542" s="91" t="s">
        <v>362</v>
      </c>
      <c r="N542" s="101" t="s">
        <v>363</v>
      </c>
      <c r="O542" s="91" t="s">
        <v>364</v>
      </c>
      <c r="P542" s="94"/>
      <c r="Q542" s="94"/>
      <c r="R542" s="94"/>
      <c r="S542" s="94"/>
    </row>
    <row r="543" spans="1:19" ht="16">
      <c r="A543" s="90">
        <v>23</v>
      </c>
      <c r="B543" s="112">
        <v>-8.3979999999999997</v>
      </c>
      <c r="C543" s="85">
        <v>-1.2857142859999999</v>
      </c>
      <c r="D543" s="112">
        <v>-7.0209999999999999</v>
      </c>
      <c r="E543" s="112">
        <v>-1.571428571</v>
      </c>
      <c r="F543" s="84"/>
      <c r="G543" s="112">
        <f t="shared" ref="G543:H543" si="483">B543-D543</f>
        <v>-1.3769999999999998</v>
      </c>
      <c r="H543" s="112">
        <f t="shared" si="483"/>
        <v>0.28571428500000007</v>
      </c>
      <c r="I543" s="84"/>
      <c r="J543" s="95" t="s">
        <v>365</v>
      </c>
      <c r="K543" s="96">
        <v>1</v>
      </c>
      <c r="L543" s="96">
        <v>1054.4777099999999</v>
      </c>
      <c r="M543" s="96">
        <v>1054.4777099999999</v>
      </c>
      <c r="N543" s="103">
        <v>0.21765576</v>
      </c>
      <c r="O543" s="96">
        <v>0.64503913000000002</v>
      </c>
      <c r="P543" s="94"/>
      <c r="Q543" s="94"/>
      <c r="R543" s="94"/>
      <c r="S543" s="94"/>
    </row>
    <row r="544" spans="1:19" ht="16">
      <c r="A544" s="90">
        <v>24</v>
      </c>
      <c r="B544" s="112">
        <v>-7.4370000000000003</v>
      </c>
      <c r="C544" s="85">
        <v>-2.2857142860000002</v>
      </c>
      <c r="D544" s="112">
        <v>2.9390000000000001</v>
      </c>
      <c r="E544" s="112">
        <v>-0.571428571</v>
      </c>
      <c r="F544" s="84"/>
      <c r="G544" s="112">
        <f t="shared" ref="G544:H544" si="484">B544-D544</f>
        <v>-10.376000000000001</v>
      </c>
      <c r="H544" s="112">
        <f t="shared" si="484"/>
        <v>-1.7142857150000002</v>
      </c>
      <c r="I544" s="84"/>
      <c r="J544" s="95" t="s">
        <v>366</v>
      </c>
      <c r="K544" s="96">
        <v>24</v>
      </c>
      <c r="L544" s="96">
        <v>116272.893</v>
      </c>
      <c r="M544" s="96">
        <v>4844.7038599999996</v>
      </c>
      <c r="N544" s="93"/>
      <c r="O544" s="94"/>
      <c r="P544" s="94"/>
      <c r="Q544" s="94"/>
      <c r="R544" s="94"/>
      <c r="S544" s="94"/>
    </row>
    <row r="545" spans="1:19" ht="16">
      <c r="A545" s="90">
        <v>25</v>
      </c>
      <c r="B545" s="112">
        <v>-6.117</v>
      </c>
      <c r="C545" s="85">
        <v>-1.428571429</v>
      </c>
      <c r="D545" s="112">
        <v>6.04</v>
      </c>
      <c r="E545" s="112">
        <v>-0.571428571</v>
      </c>
      <c r="F545" s="84"/>
      <c r="G545" s="112">
        <f t="shared" ref="G545:H545" si="485">B545-D545</f>
        <v>-12.157</v>
      </c>
      <c r="H545" s="112">
        <f t="shared" si="485"/>
        <v>-0.85714285800000001</v>
      </c>
      <c r="I545" s="84"/>
      <c r="J545" s="98" t="s">
        <v>367</v>
      </c>
      <c r="K545" s="99">
        <v>25</v>
      </c>
      <c r="L545" s="99">
        <v>117327.37</v>
      </c>
      <c r="M545" s="104"/>
      <c r="N545" s="105"/>
      <c r="O545" s="104"/>
      <c r="P545" s="94"/>
      <c r="Q545" s="94"/>
      <c r="R545" s="94"/>
      <c r="S545" s="94"/>
    </row>
    <row r="546" spans="1:19" ht="16">
      <c r="A546" s="90">
        <v>26</v>
      </c>
      <c r="B546" s="112">
        <v>3.48</v>
      </c>
      <c r="C546" s="85">
        <v>-0.85714285700000004</v>
      </c>
      <c r="D546" s="112">
        <v>-13.14</v>
      </c>
      <c r="E546" s="112">
        <v>0.28571428599999998</v>
      </c>
      <c r="F546" s="84"/>
      <c r="G546" s="112">
        <f t="shared" ref="G546:H546" si="486">B546-D546</f>
        <v>16.62</v>
      </c>
      <c r="H546" s="112">
        <f t="shared" si="486"/>
        <v>-1.1428571430000001</v>
      </c>
      <c r="I546" s="84"/>
      <c r="J546" s="94"/>
      <c r="K546" s="92"/>
      <c r="L546" s="94"/>
      <c r="M546" s="94"/>
      <c r="N546" s="93"/>
      <c r="O546" s="94"/>
      <c r="P546" s="94"/>
      <c r="Q546" s="94"/>
      <c r="R546" s="94"/>
      <c r="S546" s="94"/>
    </row>
    <row r="547" spans="1:19" ht="16">
      <c r="A547" s="90">
        <v>27</v>
      </c>
      <c r="B547" s="112">
        <v>-2.76</v>
      </c>
      <c r="C547" s="85">
        <v>-0.28571428599999998</v>
      </c>
      <c r="D547" s="112">
        <v>0.32400000000000001</v>
      </c>
      <c r="E547" s="112">
        <v>-1.1428571430000001</v>
      </c>
      <c r="F547" s="84"/>
      <c r="G547" s="112">
        <f t="shared" ref="G547:H547" si="487">B547-D547</f>
        <v>-3.0839999999999996</v>
      </c>
      <c r="H547" s="112">
        <f t="shared" si="487"/>
        <v>0.85714285700000015</v>
      </c>
      <c r="I547" s="84"/>
      <c r="J547" s="100"/>
      <c r="K547" s="91" t="s">
        <v>368</v>
      </c>
      <c r="L547" s="91" t="s">
        <v>357</v>
      </c>
      <c r="M547" s="91" t="s">
        <v>369</v>
      </c>
      <c r="N547" s="101" t="s">
        <v>370</v>
      </c>
      <c r="O547" s="91" t="s">
        <v>371</v>
      </c>
      <c r="P547" s="91" t="s">
        <v>372</v>
      </c>
      <c r="Q547" s="91" t="s">
        <v>373</v>
      </c>
      <c r="R547" s="91" t="s">
        <v>374</v>
      </c>
      <c r="S547" s="106"/>
    </row>
    <row r="548" spans="1:19" ht="16">
      <c r="A548" s="90">
        <v>28</v>
      </c>
      <c r="B548" s="112">
        <v>-5.04</v>
      </c>
      <c r="C548" s="85">
        <v>0.14285714299999999</v>
      </c>
      <c r="D548" s="112">
        <v>-2.9369999999999998</v>
      </c>
      <c r="E548" s="112">
        <v>-2</v>
      </c>
      <c r="F548" s="84"/>
      <c r="G548" s="112">
        <f t="shared" ref="G548:H548" si="488">B548-D548</f>
        <v>-2.1030000000000002</v>
      </c>
      <c r="H548" s="112">
        <f t="shared" si="488"/>
        <v>2.1428571430000001</v>
      </c>
      <c r="I548" s="84"/>
      <c r="J548" s="95" t="s">
        <v>375</v>
      </c>
      <c r="K548" s="96">
        <v>-0.32398979999999999</v>
      </c>
      <c r="L548" s="96">
        <v>13.7797071</v>
      </c>
      <c r="M548" s="96">
        <v>-2.3512100000000001E-2</v>
      </c>
      <c r="N548" s="103">
        <v>0.98143619000000004</v>
      </c>
      <c r="O548" s="96">
        <v>-28.763908000000001</v>
      </c>
      <c r="P548" s="96">
        <v>28.115928</v>
      </c>
      <c r="Q548" s="96">
        <v>-28.763908000000001</v>
      </c>
      <c r="R548" s="96">
        <v>28.115928</v>
      </c>
      <c r="S548" s="96"/>
    </row>
    <row r="549" spans="1:19" ht="16">
      <c r="A549" s="90">
        <v>29</v>
      </c>
      <c r="B549" s="112">
        <v>-1.8</v>
      </c>
      <c r="C549" s="85">
        <v>-1.428571429</v>
      </c>
      <c r="D549" s="112">
        <v>1.2250000000000001</v>
      </c>
      <c r="E549" s="112">
        <v>0.28571428599999998</v>
      </c>
      <c r="F549" s="84"/>
      <c r="G549" s="112">
        <f t="shared" ref="G549:H549" si="489">B549-D549</f>
        <v>-3.0250000000000004</v>
      </c>
      <c r="H549" s="112">
        <f t="shared" si="489"/>
        <v>-1.7142857149999999</v>
      </c>
      <c r="I549" s="84"/>
      <c r="J549" s="98" t="s">
        <v>376</v>
      </c>
      <c r="K549" s="99">
        <v>2.4046001000000001</v>
      </c>
      <c r="L549" s="99">
        <v>5.1541585799999998</v>
      </c>
      <c r="M549" s="99">
        <v>0.46653591999999999</v>
      </c>
      <c r="N549" s="107">
        <v>0.64503913000000002</v>
      </c>
      <c r="O549" s="99">
        <v>-8.2330603999999994</v>
      </c>
      <c r="P549" s="99">
        <v>13.042260600000001</v>
      </c>
      <c r="Q549" s="99">
        <v>-8.2330603999999994</v>
      </c>
      <c r="R549" s="99">
        <v>13.042260600000001</v>
      </c>
      <c r="S549" s="96"/>
    </row>
    <row r="550" spans="1:19" ht="16">
      <c r="A550" s="88">
        <v>30</v>
      </c>
      <c r="B550" s="112">
        <v>-2.6360000000000001</v>
      </c>
      <c r="C550" s="85">
        <v>0.28571428599999998</v>
      </c>
      <c r="D550" s="112">
        <v>-12.978</v>
      </c>
      <c r="E550" s="112">
        <v>-0.428571429</v>
      </c>
      <c r="F550" s="84"/>
      <c r="G550" s="112">
        <f t="shared" ref="G550:H550" si="490">B550-D550</f>
        <v>10.341999999999999</v>
      </c>
      <c r="H550" s="112">
        <f t="shared" si="490"/>
        <v>0.71428571499999993</v>
      </c>
      <c r="I550" s="84"/>
      <c r="J550" s="84"/>
      <c r="K550" s="89"/>
      <c r="L550" s="89"/>
      <c r="M550" s="89"/>
      <c r="N550" s="87"/>
      <c r="O550" s="89"/>
      <c r="P550" s="89"/>
      <c r="Q550" s="89"/>
      <c r="R550" s="89"/>
      <c r="S550" s="89"/>
    </row>
    <row r="551" spans="1:19" ht="16">
      <c r="A551" s="88">
        <v>31</v>
      </c>
      <c r="B551" s="112">
        <v>-1.9179999999999999</v>
      </c>
      <c r="C551" s="85">
        <v>-0.571428571</v>
      </c>
      <c r="D551" s="112">
        <v>-1.7130000000000001</v>
      </c>
      <c r="E551" s="112">
        <v>0</v>
      </c>
      <c r="F551" s="84"/>
      <c r="G551" s="112">
        <f t="shared" ref="G551:H551" si="491">B551-D551</f>
        <v>-0.20499999999999985</v>
      </c>
      <c r="H551" s="112">
        <f t="shared" si="491"/>
        <v>-0.571428571</v>
      </c>
      <c r="I551" s="84"/>
      <c r="J551" s="84"/>
      <c r="K551" s="84"/>
      <c r="L551" s="84"/>
      <c r="M551" s="84"/>
      <c r="N551" s="87"/>
      <c r="O551" s="84"/>
      <c r="P551" s="84"/>
      <c r="Q551" s="84"/>
      <c r="R551" s="84"/>
      <c r="S551" s="84"/>
    </row>
    <row r="552" spans="1:19" ht="16">
      <c r="A552" s="88">
        <v>32</v>
      </c>
      <c r="B552" s="112">
        <v>-1.5589999999999999</v>
      </c>
      <c r="C552" s="85">
        <v>0</v>
      </c>
      <c r="D552" s="112">
        <v>4.2430000000000003</v>
      </c>
      <c r="E552" s="112">
        <v>-1.2857142859999999</v>
      </c>
      <c r="F552" s="84"/>
      <c r="G552" s="112">
        <f t="shared" ref="G552:H552" si="492">B552-D552</f>
        <v>-5.8020000000000005</v>
      </c>
      <c r="H552" s="112">
        <f t="shared" si="492"/>
        <v>1.2857142859999999</v>
      </c>
      <c r="I552" s="84"/>
      <c r="J552" s="84"/>
      <c r="K552" s="84"/>
      <c r="L552" s="84"/>
      <c r="M552" s="84"/>
      <c r="N552" s="87"/>
      <c r="O552" s="84"/>
      <c r="P552" s="84"/>
      <c r="Q552" s="84"/>
      <c r="R552" s="84"/>
      <c r="S552" s="84"/>
    </row>
    <row r="553" spans="1:19" ht="16">
      <c r="A553" s="90">
        <v>33</v>
      </c>
      <c r="B553" s="112">
        <v>-0.48</v>
      </c>
      <c r="C553" s="85">
        <v>-0.571428571</v>
      </c>
      <c r="D553" s="112">
        <v>3.3479999999999999</v>
      </c>
      <c r="E553" s="112">
        <v>-0.571428571</v>
      </c>
      <c r="F553" s="84"/>
      <c r="G553" s="112">
        <f t="shared" ref="G553:H553" si="493">B553-D553</f>
        <v>-3.8279999999999998</v>
      </c>
      <c r="H553" s="112">
        <f t="shared" si="493"/>
        <v>0</v>
      </c>
      <c r="I553" s="84"/>
      <c r="J553" s="84"/>
      <c r="K553" s="84"/>
      <c r="L553" s="84"/>
      <c r="M553" s="84"/>
      <c r="N553" s="87"/>
      <c r="O553" s="84"/>
      <c r="P553" s="84"/>
      <c r="Q553" s="84"/>
      <c r="R553" s="84"/>
      <c r="S553" s="84"/>
    </row>
    <row r="554" spans="1:19" ht="16">
      <c r="A554" s="90">
        <v>34</v>
      </c>
      <c r="B554" s="112">
        <v>-1.32</v>
      </c>
      <c r="C554" s="85">
        <v>1.2619047619999999</v>
      </c>
      <c r="D554" s="112">
        <v>-7.8380000000000001</v>
      </c>
      <c r="E554" s="112">
        <v>2.4761904760000002</v>
      </c>
      <c r="F554" s="84"/>
      <c r="G554" s="112">
        <f t="shared" ref="G554:H554" si="494">B554-D554</f>
        <v>6.5179999999999998</v>
      </c>
      <c r="H554" s="112">
        <f t="shared" si="494"/>
        <v>-1.2142857140000003</v>
      </c>
      <c r="I554" s="84"/>
      <c r="J554" s="84"/>
      <c r="K554" s="84"/>
      <c r="L554" s="84"/>
      <c r="M554" s="84"/>
      <c r="N554" s="87"/>
      <c r="O554" s="84"/>
      <c r="P554" s="84"/>
      <c r="Q554" s="84"/>
      <c r="R554" s="84"/>
      <c r="S554" s="84"/>
    </row>
    <row r="555" spans="1:19" ht="16">
      <c r="A555" s="88"/>
      <c r="B555" s="111"/>
      <c r="C555" s="86"/>
      <c r="D555" s="86"/>
      <c r="E555" s="86"/>
      <c r="F555" s="84"/>
      <c r="G555" s="86"/>
      <c r="H555" s="86"/>
      <c r="I555" s="84"/>
      <c r="J555" s="86"/>
      <c r="K555" s="89"/>
      <c r="L555" s="89"/>
      <c r="M555" s="84"/>
      <c r="N555" s="87"/>
      <c r="O555" s="84"/>
      <c r="P555" s="84"/>
      <c r="Q555" s="84"/>
      <c r="R555" s="84"/>
      <c r="S555" s="84"/>
    </row>
    <row r="556" spans="1:19" ht="16">
      <c r="A556" s="88"/>
      <c r="B556" s="111" t="s">
        <v>93</v>
      </c>
      <c r="C556" s="86"/>
      <c r="D556" s="86" t="s">
        <v>58</v>
      </c>
      <c r="E556" s="86"/>
      <c r="F556" s="84"/>
      <c r="G556" s="86"/>
      <c r="H556" s="86"/>
      <c r="I556" s="84"/>
      <c r="J556" s="86"/>
      <c r="K556" s="89"/>
      <c r="L556" s="89"/>
      <c r="M556" s="84"/>
      <c r="N556" s="87"/>
      <c r="O556" s="84"/>
      <c r="P556" s="84"/>
      <c r="Q556" s="84"/>
      <c r="R556" s="84"/>
      <c r="S556" s="84"/>
    </row>
    <row r="557" spans="1:19" ht="16">
      <c r="A557" s="88" t="s">
        <v>347</v>
      </c>
      <c r="B557" s="111" t="s">
        <v>348</v>
      </c>
      <c r="C557" s="86" t="s">
        <v>349</v>
      </c>
      <c r="D557" s="86" t="s">
        <v>348</v>
      </c>
      <c r="E557" s="86" t="s">
        <v>349</v>
      </c>
      <c r="F557" s="84"/>
      <c r="G557" s="86" t="s">
        <v>348</v>
      </c>
      <c r="H557" s="86" t="s">
        <v>349</v>
      </c>
      <c r="I557" s="84"/>
      <c r="J557" s="86" t="s">
        <v>352</v>
      </c>
      <c r="K557" s="89"/>
      <c r="L557" s="89"/>
      <c r="M557" s="84"/>
      <c r="N557" s="87"/>
      <c r="O557" s="84"/>
      <c r="P557" s="84"/>
      <c r="Q557" s="84"/>
      <c r="R557" s="84"/>
      <c r="S557" s="84"/>
    </row>
    <row r="558" spans="1:19" ht="16">
      <c r="A558" s="90">
        <v>9</v>
      </c>
      <c r="B558" s="112">
        <v>0</v>
      </c>
      <c r="C558" s="85">
        <v>-1</v>
      </c>
      <c r="D558" s="85">
        <v>0</v>
      </c>
      <c r="E558" s="85">
        <v>-0.28571000000000002</v>
      </c>
      <c r="F558" s="84"/>
      <c r="G558" s="112">
        <f t="shared" ref="G558:H558" si="495">B558-D558</f>
        <v>0</v>
      </c>
      <c r="H558" s="85">
        <f t="shared" si="495"/>
        <v>-0.71428999999999998</v>
      </c>
      <c r="I558" s="84"/>
      <c r="J558" s="84"/>
      <c r="K558" s="89"/>
      <c r="L558" s="89"/>
      <c r="M558" s="84"/>
      <c r="N558" s="87"/>
      <c r="O558" s="84"/>
      <c r="P558" s="84"/>
      <c r="Q558" s="84"/>
      <c r="R558" s="84"/>
      <c r="S558" s="84"/>
    </row>
    <row r="559" spans="1:19" ht="16">
      <c r="A559" s="90">
        <v>10</v>
      </c>
      <c r="B559" s="112">
        <v>0</v>
      </c>
      <c r="C559" s="85">
        <v>0.28571400000000002</v>
      </c>
      <c r="D559" s="85">
        <v>0</v>
      </c>
      <c r="E559" s="85">
        <v>-0.28571000000000002</v>
      </c>
      <c r="F559" s="84"/>
      <c r="G559" s="112">
        <f t="shared" ref="G559:H559" si="496">B559-D559</f>
        <v>0</v>
      </c>
      <c r="H559" s="85">
        <f t="shared" si="496"/>
        <v>0.57142400000000004</v>
      </c>
      <c r="I559" s="84"/>
      <c r="J559" s="191" t="s">
        <v>386</v>
      </c>
      <c r="K559" s="187"/>
      <c r="L559" s="125"/>
      <c r="M559" s="94"/>
      <c r="N559" s="93"/>
      <c r="O559" s="94"/>
      <c r="P559" s="94"/>
      <c r="Q559" s="94"/>
      <c r="R559" s="94"/>
      <c r="S559" s="94"/>
    </row>
    <row r="560" spans="1:19" ht="16">
      <c r="A560" s="90">
        <v>11</v>
      </c>
      <c r="B560" s="112">
        <v>0.184</v>
      </c>
      <c r="C560" s="85">
        <v>4.4285709999999998</v>
      </c>
      <c r="D560" s="85">
        <v>0</v>
      </c>
      <c r="E560" s="85">
        <v>3.285714</v>
      </c>
      <c r="F560" s="84"/>
      <c r="G560" s="112">
        <f t="shared" ref="G560:H560" si="497">B560-D560</f>
        <v>0.184</v>
      </c>
      <c r="H560" s="85">
        <f t="shared" si="497"/>
        <v>1.1428569999999998</v>
      </c>
      <c r="I560" s="84"/>
      <c r="J560" s="92"/>
      <c r="K560" s="92"/>
      <c r="L560" s="92"/>
      <c r="M560" s="94"/>
      <c r="N560" s="93"/>
      <c r="O560" s="94"/>
      <c r="P560" s="94"/>
      <c r="Q560" s="94"/>
      <c r="R560" s="94"/>
      <c r="S560" s="94"/>
    </row>
    <row r="561" spans="1:19" ht="16">
      <c r="A561" s="90">
        <v>12</v>
      </c>
      <c r="B561" s="112">
        <v>0.92200000000000004</v>
      </c>
      <c r="C561" s="85">
        <v>12</v>
      </c>
      <c r="D561" s="85">
        <v>0</v>
      </c>
      <c r="E561" s="85">
        <v>6.1428570000000002</v>
      </c>
      <c r="F561" s="84"/>
      <c r="G561" s="112">
        <f t="shared" ref="G561:H561" si="498">B561-D561</f>
        <v>0.92200000000000004</v>
      </c>
      <c r="H561" s="85">
        <f t="shared" si="498"/>
        <v>5.8571429999999998</v>
      </c>
      <c r="I561" s="84"/>
      <c r="J561" s="189" t="s">
        <v>353</v>
      </c>
      <c r="K561" s="190"/>
      <c r="L561" s="92"/>
      <c r="M561" s="94"/>
      <c r="N561" s="93"/>
      <c r="O561" s="94"/>
      <c r="P561" s="94"/>
      <c r="Q561" s="94"/>
      <c r="R561" s="94"/>
      <c r="S561" s="94"/>
    </row>
    <row r="562" spans="1:19" ht="16">
      <c r="A562" s="90">
        <v>13</v>
      </c>
      <c r="B562" s="112">
        <v>0.55400000000000005</v>
      </c>
      <c r="C562" s="85">
        <v>0.71428599999999998</v>
      </c>
      <c r="D562" s="85">
        <v>8.6999999999999994E-2</v>
      </c>
      <c r="E562" s="85">
        <v>9.7142859999999995</v>
      </c>
      <c r="F562" s="84"/>
      <c r="G562" s="112">
        <f t="shared" ref="G562:H562" si="499">B562-D562</f>
        <v>0.46700000000000008</v>
      </c>
      <c r="H562" s="85">
        <f t="shared" si="499"/>
        <v>-9</v>
      </c>
      <c r="I562" s="84"/>
      <c r="J562" s="95" t="s">
        <v>354</v>
      </c>
      <c r="K562" s="96">
        <v>0.17989163</v>
      </c>
      <c r="L562" s="92"/>
      <c r="M562" s="94"/>
      <c r="N562" s="93"/>
      <c r="O562" s="94"/>
      <c r="P562" s="94"/>
      <c r="Q562" s="94"/>
      <c r="R562" s="94"/>
      <c r="S562" s="94"/>
    </row>
    <row r="563" spans="1:19" ht="16">
      <c r="A563" s="90">
        <v>14</v>
      </c>
      <c r="B563" s="112">
        <v>3.5059999999999998</v>
      </c>
      <c r="C563" s="85">
        <v>-1.2857099999999999</v>
      </c>
      <c r="D563" s="85">
        <v>0.43</v>
      </c>
      <c r="E563" s="85">
        <v>1.714286</v>
      </c>
      <c r="F563" s="84"/>
      <c r="G563" s="112">
        <f t="shared" ref="G563:H563" si="500">B563-D563</f>
        <v>3.0759999999999996</v>
      </c>
      <c r="H563" s="85">
        <f t="shared" si="500"/>
        <v>-2.9999959999999999</v>
      </c>
      <c r="I563" s="84"/>
      <c r="J563" s="95" t="s">
        <v>355</v>
      </c>
      <c r="K563" s="96">
        <v>3.2361000000000001E-2</v>
      </c>
      <c r="L563" s="94"/>
      <c r="M563" s="94"/>
      <c r="N563" s="93"/>
      <c r="O563" s="94"/>
      <c r="P563" s="94"/>
      <c r="Q563" s="94"/>
      <c r="R563" s="94"/>
      <c r="S563" s="94"/>
    </row>
    <row r="564" spans="1:19" ht="16">
      <c r="A564" s="90">
        <v>15</v>
      </c>
      <c r="B564" s="112">
        <v>3.6890000000000001</v>
      </c>
      <c r="C564" s="85">
        <v>1.142857</v>
      </c>
      <c r="D564" s="85">
        <v>0.23</v>
      </c>
      <c r="E564" s="85">
        <v>3.4285709999999998</v>
      </c>
      <c r="F564" s="84"/>
      <c r="G564" s="112">
        <f t="shared" ref="G564:H564" si="501">B564-D564</f>
        <v>3.4590000000000001</v>
      </c>
      <c r="H564" s="85">
        <f t="shared" si="501"/>
        <v>-2.2857139999999996</v>
      </c>
      <c r="I564" s="84"/>
      <c r="J564" s="95" t="s">
        <v>356</v>
      </c>
      <c r="K564" s="96">
        <v>-7.9573000000000005E-3</v>
      </c>
      <c r="L564" s="94"/>
      <c r="M564" s="94"/>
      <c r="N564" s="93"/>
      <c r="O564" s="94"/>
      <c r="P564" s="94"/>
      <c r="Q564" s="94"/>
      <c r="R564" s="94"/>
      <c r="S564" s="94"/>
    </row>
    <row r="565" spans="1:19" ht="16">
      <c r="A565" s="90">
        <v>16</v>
      </c>
      <c r="B565" s="112">
        <v>-0.73899999999999999</v>
      </c>
      <c r="C565" s="85">
        <v>-1.7142900000000001</v>
      </c>
      <c r="D565" s="85">
        <v>0.40200000000000002</v>
      </c>
      <c r="E565" s="85">
        <v>2.5714290000000002</v>
      </c>
      <c r="F565" s="84"/>
      <c r="G565" s="112">
        <f t="shared" ref="G565:H565" si="502">B565-D565</f>
        <v>-1.141</v>
      </c>
      <c r="H565" s="85">
        <f t="shared" si="502"/>
        <v>-4.2857190000000003</v>
      </c>
      <c r="I565" s="84"/>
      <c r="J565" s="95" t="s">
        <v>357</v>
      </c>
      <c r="K565" s="96">
        <v>2.30878636</v>
      </c>
      <c r="L565" s="92"/>
      <c r="M565" s="92"/>
      <c r="N565" s="93"/>
      <c r="O565" s="92"/>
      <c r="P565" s="92"/>
      <c r="Q565" s="94"/>
      <c r="R565" s="94"/>
      <c r="S565" s="94"/>
    </row>
    <row r="566" spans="1:19" ht="16">
      <c r="A566" s="90">
        <v>17</v>
      </c>
      <c r="B566" s="112">
        <v>2.0299999999999998</v>
      </c>
      <c r="C566" s="85">
        <v>-5.1428599999999998</v>
      </c>
      <c r="D566" s="85">
        <v>0</v>
      </c>
      <c r="E566" s="85">
        <v>-0.57142999999999999</v>
      </c>
      <c r="F566" s="84"/>
      <c r="G566" s="112">
        <f t="shared" ref="G566:H566" si="503">B566-D566</f>
        <v>2.0299999999999998</v>
      </c>
      <c r="H566" s="85">
        <f t="shared" si="503"/>
        <v>-4.5714299999999994</v>
      </c>
      <c r="I566" s="84"/>
      <c r="J566" s="98" t="s">
        <v>358</v>
      </c>
      <c r="K566" s="99">
        <v>26</v>
      </c>
      <c r="L566" s="92"/>
      <c r="M566" s="92"/>
      <c r="N566" s="93"/>
      <c r="O566" s="92"/>
      <c r="P566" s="92"/>
      <c r="Q566" s="94"/>
      <c r="R566" s="94"/>
      <c r="S566" s="94"/>
    </row>
    <row r="567" spans="1:19" ht="16">
      <c r="A567" s="90">
        <v>18</v>
      </c>
      <c r="B567" s="112">
        <v>-7.7480000000000002</v>
      </c>
      <c r="C567" s="85">
        <v>0.42857099999999998</v>
      </c>
      <c r="D567" s="85">
        <v>5.8999999999999997E-2</v>
      </c>
      <c r="E567" s="85">
        <v>-1.14286</v>
      </c>
      <c r="F567" s="84"/>
      <c r="G567" s="112">
        <f t="shared" ref="G567:H567" si="504">B567-D567</f>
        <v>-7.8070000000000004</v>
      </c>
      <c r="H567" s="85">
        <f t="shared" si="504"/>
        <v>1.571431</v>
      </c>
      <c r="I567" s="84"/>
      <c r="J567" s="94"/>
      <c r="K567" s="92"/>
      <c r="L567" s="92"/>
      <c r="M567" s="92"/>
      <c r="N567" s="93"/>
      <c r="O567" s="92"/>
      <c r="P567" s="94"/>
      <c r="Q567" s="94"/>
      <c r="R567" s="94"/>
      <c r="S567" s="94"/>
    </row>
    <row r="568" spans="1:19" ht="16">
      <c r="A568" s="90">
        <v>19</v>
      </c>
      <c r="B568" s="112">
        <v>-0.73799999999999999</v>
      </c>
      <c r="C568" s="85">
        <v>-2.5714299999999999</v>
      </c>
      <c r="D568" s="85">
        <v>0.51600000000000001</v>
      </c>
      <c r="E568" s="85">
        <v>-2.1428600000000002</v>
      </c>
      <c r="F568" s="84"/>
      <c r="G568" s="112">
        <f t="shared" ref="G568:H568" si="505">B568-D568</f>
        <v>-1.254</v>
      </c>
      <c r="H568" s="85">
        <f t="shared" si="505"/>
        <v>-0.42856999999999967</v>
      </c>
      <c r="I568" s="84"/>
      <c r="J568" s="95" t="s">
        <v>359</v>
      </c>
      <c r="K568" s="92"/>
      <c r="L568" s="92"/>
      <c r="M568" s="92"/>
      <c r="N568" s="93"/>
      <c r="O568" s="92"/>
      <c r="P568" s="94"/>
      <c r="Q568" s="94"/>
      <c r="R568" s="94"/>
      <c r="S568" s="94"/>
    </row>
    <row r="569" spans="1:19" ht="16">
      <c r="A569" s="90">
        <v>20</v>
      </c>
      <c r="B569" s="112">
        <v>1.8440000000000001</v>
      </c>
      <c r="C569" s="85">
        <v>-0.28571000000000002</v>
      </c>
      <c r="D569" s="85">
        <v>8.6999999999999994E-2</v>
      </c>
      <c r="E569" s="85">
        <v>-0.42857000000000001</v>
      </c>
      <c r="F569" s="84"/>
      <c r="G569" s="112">
        <f t="shared" ref="G569:H569" si="506">B569-D569</f>
        <v>1.7570000000000001</v>
      </c>
      <c r="H569" s="85">
        <f t="shared" si="506"/>
        <v>0.14285999999999999</v>
      </c>
      <c r="I569" s="84"/>
      <c r="J569" s="126"/>
      <c r="K569" s="91" t="s">
        <v>360</v>
      </c>
      <c r="L569" s="91" t="s">
        <v>361</v>
      </c>
      <c r="M569" s="91" t="s">
        <v>362</v>
      </c>
      <c r="N569" s="101" t="s">
        <v>363</v>
      </c>
      <c r="O569" s="91" t="s">
        <v>364</v>
      </c>
      <c r="P569" s="94"/>
      <c r="Q569" s="94"/>
      <c r="R569" s="94"/>
      <c r="S569" s="94"/>
    </row>
    <row r="570" spans="1:19" ht="16">
      <c r="A570" s="90">
        <v>21</v>
      </c>
      <c r="B570" s="112">
        <v>-2.952</v>
      </c>
      <c r="C570" s="85">
        <v>-0.57142999999999999</v>
      </c>
      <c r="D570" s="85">
        <v>0.25700000000000001</v>
      </c>
      <c r="E570" s="85">
        <v>-0.28571000000000002</v>
      </c>
      <c r="F570" s="84"/>
      <c r="G570" s="112">
        <f t="shared" ref="G570:H570" si="507">B570-D570</f>
        <v>-3.2090000000000001</v>
      </c>
      <c r="H570" s="85">
        <f t="shared" si="507"/>
        <v>-0.28571999999999997</v>
      </c>
      <c r="I570" s="84"/>
      <c r="J570" s="95" t="s">
        <v>365</v>
      </c>
      <c r="K570" s="96">
        <v>1</v>
      </c>
      <c r="L570" s="96">
        <v>4.2784582200000001</v>
      </c>
      <c r="M570" s="96">
        <v>4.2784582200000001</v>
      </c>
      <c r="N570" s="103">
        <v>0.80263815000000005</v>
      </c>
      <c r="O570" s="96">
        <v>0.37920414000000002</v>
      </c>
      <c r="P570" s="92"/>
      <c r="Q570" s="92"/>
      <c r="R570" s="92"/>
      <c r="S570" s="92"/>
    </row>
    <row r="571" spans="1:19" ht="16">
      <c r="A571" s="90">
        <v>22</v>
      </c>
      <c r="B571" s="112">
        <v>-0.36799999999999999</v>
      </c>
      <c r="C571" s="85">
        <v>-4</v>
      </c>
      <c r="D571" s="85">
        <v>0.63300000000000001</v>
      </c>
      <c r="E571" s="85">
        <v>6.5714290000000002</v>
      </c>
      <c r="F571" s="84"/>
      <c r="G571" s="112">
        <f t="shared" ref="G571:H571" si="508">B571-D571</f>
        <v>-1.0009999999999999</v>
      </c>
      <c r="H571" s="85">
        <f t="shared" si="508"/>
        <v>-10.571429</v>
      </c>
      <c r="I571" s="84"/>
      <c r="J571" s="95" t="s">
        <v>366</v>
      </c>
      <c r="K571" s="96">
        <v>24</v>
      </c>
      <c r="L571" s="96">
        <v>127.931867</v>
      </c>
      <c r="M571" s="96">
        <v>5.3304944499999998</v>
      </c>
      <c r="N571" s="93"/>
      <c r="O571" s="92"/>
      <c r="P571" s="92"/>
      <c r="Q571" s="92"/>
      <c r="R571" s="92"/>
      <c r="S571" s="92"/>
    </row>
    <row r="572" spans="1:19" ht="16">
      <c r="A572" s="90">
        <v>23</v>
      </c>
      <c r="B572" s="112">
        <v>0.184</v>
      </c>
      <c r="C572" s="85">
        <v>0.42857099999999998</v>
      </c>
      <c r="D572" s="85">
        <v>2.5840000000000001</v>
      </c>
      <c r="E572" s="85">
        <v>-13.7143</v>
      </c>
      <c r="F572" s="84"/>
      <c r="G572" s="112">
        <f t="shared" ref="G572:H572" si="509">B572-D572</f>
        <v>-2.4</v>
      </c>
      <c r="H572" s="85">
        <f t="shared" si="509"/>
        <v>14.142871</v>
      </c>
      <c r="I572" s="97"/>
      <c r="J572" s="98" t="s">
        <v>367</v>
      </c>
      <c r="K572" s="99">
        <v>25</v>
      </c>
      <c r="L572" s="99">
        <v>132.21032500000001</v>
      </c>
      <c r="M572" s="127"/>
      <c r="N572" s="105"/>
      <c r="O572" s="127"/>
      <c r="P572" s="92"/>
      <c r="Q572" s="92"/>
      <c r="R572" s="92"/>
      <c r="S572" s="106"/>
    </row>
    <row r="573" spans="1:19" ht="16">
      <c r="A573" s="90">
        <v>24</v>
      </c>
      <c r="B573" s="112">
        <v>0.36899999999999999</v>
      </c>
      <c r="C573" s="85">
        <v>-1.7142900000000001</v>
      </c>
      <c r="D573" s="85">
        <v>1.9259999999999999</v>
      </c>
      <c r="E573" s="85">
        <v>0.57142899999999996</v>
      </c>
      <c r="F573" s="84"/>
      <c r="G573" s="112">
        <f t="shared" ref="G573:H573" si="510">B573-D573</f>
        <v>-1.5569999999999999</v>
      </c>
      <c r="H573" s="85">
        <f t="shared" si="510"/>
        <v>-2.2857190000000003</v>
      </c>
      <c r="I573" s="84"/>
      <c r="J573" s="92"/>
      <c r="K573" s="92"/>
      <c r="L573" s="92"/>
      <c r="M573" s="92"/>
      <c r="N573" s="93"/>
      <c r="O573" s="92"/>
      <c r="P573" s="92"/>
      <c r="Q573" s="92"/>
      <c r="R573" s="92"/>
      <c r="S573" s="96"/>
    </row>
    <row r="574" spans="1:19" ht="16">
      <c r="A574" s="90">
        <v>25</v>
      </c>
      <c r="B574" s="112">
        <v>-0.36899999999999999</v>
      </c>
      <c r="C574" s="85">
        <v>-2.8571399999999998</v>
      </c>
      <c r="D574" s="85">
        <v>1.1479999999999999</v>
      </c>
      <c r="E574" s="85">
        <v>0</v>
      </c>
      <c r="F574" s="84"/>
      <c r="G574" s="112">
        <f t="shared" ref="G574:H574" si="511">B574-D574</f>
        <v>-1.5169999999999999</v>
      </c>
      <c r="H574" s="85">
        <f t="shared" si="511"/>
        <v>-2.8571399999999998</v>
      </c>
      <c r="I574" s="84"/>
      <c r="J574" s="126"/>
      <c r="K574" s="91" t="s">
        <v>368</v>
      </c>
      <c r="L574" s="91" t="s">
        <v>357</v>
      </c>
      <c r="M574" s="91" t="s">
        <v>369</v>
      </c>
      <c r="N574" s="101" t="s">
        <v>370</v>
      </c>
      <c r="O574" s="91" t="s">
        <v>371</v>
      </c>
      <c r="P574" s="91" t="s">
        <v>372</v>
      </c>
      <c r="Q574" s="91" t="s">
        <v>373</v>
      </c>
      <c r="R574" s="91" t="s">
        <v>374</v>
      </c>
      <c r="S574" s="96"/>
    </row>
    <row r="575" spans="1:19" ht="16">
      <c r="A575" s="90">
        <v>26</v>
      </c>
      <c r="B575" s="112">
        <v>0.55400000000000005</v>
      </c>
      <c r="C575" s="85">
        <v>0.71428599999999998</v>
      </c>
      <c r="D575" s="85">
        <v>-2.9000000000000001E-2</v>
      </c>
      <c r="E575" s="85">
        <v>-3.8571399999999998</v>
      </c>
      <c r="F575" s="84"/>
      <c r="G575" s="112">
        <f t="shared" ref="G575:H575" si="512">B575-D575</f>
        <v>0.58300000000000007</v>
      </c>
      <c r="H575" s="85">
        <f t="shared" si="512"/>
        <v>4.5714259999999998</v>
      </c>
      <c r="I575" s="84"/>
      <c r="J575" s="95" t="s">
        <v>375</v>
      </c>
      <c r="K575" s="96">
        <v>-0.2690051</v>
      </c>
      <c r="L575" s="96">
        <v>0.45351535999999998</v>
      </c>
      <c r="M575" s="96">
        <v>-0.59315530000000005</v>
      </c>
      <c r="N575" s="103">
        <v>0.55862599999999996</v>
      </c>
      <c r="O575" s="96">
        <v>-1.2050148000000001</v>
      </c>
      <c r="P575" s="96">
        <v>0.66700464000000004</v>
      </c>
      <c r="Q575" s="96">
        <v>-1.2050148000000001</v>
      </c>
      <c r="R575" s="96">
        <v>0.66700464000000004</v>
      </c>
      <c r="S575" s="84"/>
    </row>
    <row r="576" spans="1:19" ht="16">
      <c r="A576" s="90">
        <v>27</v>
      </c>
      <c r="B576" s="112">
        <v>-0.55400000000000005</v>
      </c>
      <c r="C576" s="85">
        <v>2.285714</v>
      </c>
      <c r="D576" s="85">
        <v>1.091</v>
      </c>
      <c r="E576" s="85">
        <v>-2.1428600000000002</v>
      </c>
      <c r="F576" s="84"/>
      <c r="G576" s="112">
        <f t="shared" ref="G576:H576" si="513">B576-D576</f>
        <v>-1.645</v>
      </c>
      <c r="H576" s="85">
        <f t="shared" si="513"/>
        <v>4.4285740000000002</v>
      </c>
      <c r="I576" s="84"/>
      <c r="J576" s="98" t="s">
        <v>376</v>
      </c>
      <c r="K576" s="99">
        <v>-8.8303199999999998E-2</v>
      </c>
      <c r="L576" s="99">
        <v>9.8563620000000005E-2</v>
      </c>
      <c r="M576" s="99">
        <v>-0.89590069999999999</v>
      </c>
      <c r="N576" s="107">
        <v>0.37920414000000002</v>
      </c>
      <c r="O576" s="99">
        <v>-0.2917285</v>
      </c>
      <c r="P576" s="99">
        <v>0.1151221</v>
      </c>
      <c r="Q576" s="99">
        <v>-0.2917285</v>
      </c>
      <c r="R576" s="99">
        <v>0.1151221</v>
      </c>
      <c r="S576" s="84"/>
    </row>
    <row r="577" spans="1:19" ht="16">
      <c r="A577" s="90">
        <v>28</v>
      </c>
      <c r="B577" s="112">
        <v>-0.184</v>
      </c>
      <c r="C577" s="85">
        <v>1</v>
      </c>
      <c r="D577" s="85">
        <v>0.60399999999999998</v>
      </c>
      <c r="E577" s="85">
        <v>0</v>
      </c>
      <c r="F577" s="84"/>
      <c r="G577" s="112">
        <f t="shared" ref="G577:H577" si="514">B577-D577</f>
        <v>-0.78800000000000003</v>
      </c>
      <c r="H577" s="85">
        <f t="shared" si="514"/>
        <v>1</v>
      </c>
      <c r="I577" s="84"/>
      <c r="J577" s="94"/>
      <c r="K577" s="94"/>
      <c r="L577" s="94"/>
      <c r="M577" s="94"/>
      <c r="N577" s="93"/>
      <c r="O577" s="94"/>
      <c r="P577" s="94"/>
      <c r="Q577" s="94"/>
      <c r="R577" s="94"/>
      <c r="S577" s="84"/>
    </row>
    <row r="578" spans="1:19" ht="16">
      <c r="A578" s="90">
        <v>29</v>
      </c>
      <c r="B578" s="112">
        <v>0.36799999999999999</v>
      </c>
      <c r="C578" s="85">
        <v>0.28571400000000002</v>
      </c>
      <c r="D578" s="85">
        <v>-2.6720000000000002</v>
      </c>
      <c r="E578" s="85">
        <v>0</v>
      </c>
      <c r="F578" s="84"/>
      <c r="G578" s="112">
        <f t="shared" ref="G578:H578" si="515">B578-D578</f>
        <v>3.04</v>
      </c>
      <c r="H578" s="85">
        <f t="shared" si="515"/>
        <v>0.28571400000000002</v>
      </c>
      <c r="I578" s="84"/>
      <c r="J578" s="94"/>
      <c r="K578" s="94"/>
      <c r="L578" s="94"/>
      <c r="M578" s="94"/>
      <c r="N578" s="93"/>
      <c r="O578" s="94"/>
      <c r="P578" s="94"/>
      <c r="Q578" s="94"/>
      <c r="R578" s="94"/>
      <c r="S578" s="84"/>
    </row>
    <row r="579" spans="1:19" ht="16">
      <c r="A579" s="88">
        <v>30</v>
      </c>
      <c r="B579" s="112">
        <v>-0.55200000000000005</v>
      </c>
      <c r="C579" s="85">
        <v>-0.42857000000000001</v>
      </c>
      <c r="D579" s="85">
        <v>0.26</v>
      </c>
      <c r="E579" s="85">
        <v>0.14285700000000001</v>
      </c>
      <c r="F579" s="84"/>
      <c r="G579" s="112">
        <f t="shared" ref="G579:H579" si="516">B579-D579</f>
        <v>-0.81200000000000006</v>
      </c>
      <c r="H579" s="85">
        <f t="shared" si="516"/>
        <v>-0.57142700000000002</v>
      </c>
      <c r="I579" s="84"/>
      <c r="J579" s="94"/>
      <c r="K579" s="94"/>
      <c r="L579" s="94"/>
      <c r="M579" s="94"/>
      <c r="N579" s="93"/>
      <c r="O579" s="94"/>
      <c r="P579" s="94"/>
      <c r="Q579" s="94"/>
      <c r="R579" s="94"/>
      <c r="S579" s="84"/>
    </row>
    <row r="580" spans="1:19" ht="16">
      <c r="A580" s="88">
        <v>31</v>
      </c>
      <c r="B580" s="85">
        <v>0</v>
      </c>
      <c r="C580" s="85">
        <v>0.42857099999999998</v>
      </c>
      <c r="D580" s="85">
        <v>-2.04</v>
      </c>
      <c r="E580" s="85">
        <v>-0.28571000000000002</v>
      </c>
      <c r="F580" s="84"/>
      <c r="G580" s="85">
        <f t="shared" ref="G580:H580" si="517">B580-D580</f>
        <v>2.04</v>
      </c>
      <c r="H580" s="85">
        <f t="shared" si="517"/>
        <v>0.71428099999999994</v>
      </c>
      <c r="I580" s="84"/>
      <c r="J580" s="84"/>
      <c r="K580" s="84"/>
      <c r="L580" s="84"/>
      <c r="M580" s="84"/>
      <c r="N580" s="87"/>
      <c r="O580" s="84"/>
      <c r="P580" s="84"/>
      <c r="Q580" s="84"/>
      <c r="R580" s="84"/>
      <c r="S580" s="84"/>
    </row>
    <row r="581" spans="1:19" ht="16">
      <c r="A581" s="88">
        <v>32</v>
      </c>
      <c r="B581" s="85">
        <v>0.184</v>
      </c>
      <c r="C581" s="85">
        <v>-1.14286</v>
      </c>
      <c r="D581" s="85">
        <v>0.94699999999999995</v>
      </c>
      <c r="E581" s="85">
        <v>1.428571</v>
      </c>
      <c r="F581" s="84"/>
      <c r="G581" s="85">
        <f t="shared" ref="G581:H581" si="518">B581-D581</f>
        <v>-0.7629999999999999</v>
      </c>
      <c r="H581" s="85">
        <f t="shared" si="518"/>
        <v>-2.571431</v>
      </c>
      <c r="I581" s="84"/>
      <c r="J581" s="84"/>
      <c r="K581" s="84"/>
      <c r="L581" s="84"/>
      <c r="M581" s="84"/>
      <c r="N581" s="87"/>
      <c r="O581" s="84"/>
      <c r="P581" s="84"/>
      <c r="Q581" s="84"/>
      <c r="R581" s="84"/>
      <c r="S581" s="84"/>
    </row>
    <row r="582" spans="1:19" ht="16">
      <c r="A582" s="90">
        <v>33</v>
      </c>
      <c r="B582" s="116">
        <v>0.73799999999999999</v>
      </c>
      <c r="C582" s="85">
        <v>-1.85714</v>
      </c>
      <c r="D582" s="85">
        <v>0.51800000000000002</v>
      </c>
      <c r="E582" s="85">
        <v>-3.1428600000000002</v>
      </c>
      <c r="F582" s="84"/>
      <c r="G582" s="116">
        <f t="shared" ref="G582:H582" si="519">B582-D582</f>
        <v>0.21999999999999997</v>
      </c>
      <c r="H582" s="85">
        <f t="shared" si="519"/>
        <v>1.2857200000000002</v>
      </c>
      <c r="I582" s="84"/>
      <c r="J582" s="84"/>
      <c r="K582" s="84"/>
      <c r="L582" s="84"/>
      <c r="M582" s="84"/>
      <c r="N582" s="87"/>
      <c r="O582" s="84"/>
      <c r="P582" s="84"/>
      <c r="Q582" s="84"/>
      <c r="R582" s="84"/>
      <c r="S582" s="84"/>
    </row>
    <row r="583" spans="1:19" ht="16">
      <c r="A583" s="90">
        <v>34</v>
      </c>
      <c r="B583" s="112">
        <v>-0.36899999999999999</v>
      </c>
      <c r="C583" s="112">
        <v>0.95238100000000003</v>
      </c>
      <c r="D583" s="112">
        <v>-8.7999999999999995E-2</v>
      </c>
      <c r="E583" s="112">
        <v>0</v>
      </c>
      <c r="F583" s="84"/>
      <c r="G583" s="112">
        <f t="shared" ref="G583:H583" si="520">B583-D583</f>
        <v>-0.28100000000000003</v>
      </c>
      <c r="H583" s="112">
        <f t="shared" si="520"/>
        <v>0.95238100000000003</v>
      </c>
      <c r="I583" s="84"/>
      <c r="J583" s="84"/>
      <c r="K583" s="89"/>
      <c r="L583" s="89"/>
      <c r="M583" s="84"/>
      <c r="N583" s="87"/>
      <c r="O583" s="84"/>
      <c r="P583" s="84"/>
      <c r="Q583" s="84"/>
      <c r="R583" s="84"/>
      <c r="S583" s="84"/>
    </row>
    <row r="584" spans="1:19" ht="15">
      <c r="A584" s="84"/>
      <c r="B584" s="84"/>
      <c r="C584" s="84"/>
      <c r="D584" s="84"/>
      <c r="E584" s="84"/>
      <c r="F584" s="84"/>
      <c r="G584" s="85"/>
      <c r="H584" s="85"/>
      <c r="I584" s="84"/>
      <c r="J584" s="84"/>
      <c r="K584" s="84"/>
      <c r="L584" s="84"/>
      <c r="M584" s="84"/>
      <c r="N584" s="87"/>
      <c r="O584" s="84"/>
      <c r="P584" s="84"/>
      <c r="Q584" s="84"/>
      <c r="R584" s="84"/>
      <c r="S584" s="84"/>
    </row>
    <row r="585" spans="1:19" ht="15">
      <c r="A585" s="83"/>
      <c r="B585" s="83" t="s">
        <v>78</v>
      </c>
      <c r="D585" s="83" t="s">
        <v>13</v>
      </c>
      <c r="E585" s="84"/>
      <c r="F585" s="84"/>
      <c r="G585" s="85"/>
      <c r="H585" s="85"/>
      <c r="I585" s="84"/>
      <c r="J585" s="86" t="s">
        <v>417</v>
      </c>
      <c r="K585" s="86" t="s">
        <v>418</v>
      </c>
      <c r="L585" s="84"/>
      <c r="M585" s="84"/>
      <c r="N585" s="87"/>
      <c r="O585" s="84"/>
      <c r="P585" s="84"/>
      <c r="Q585" s="84"/>
      <c r="R585" s="84"/>
      <c r="S585" s="84"/>
    </row>
    <row r="586" spans="1:19" ht="16">
      <c r="A586" s="88" t="s">
        <v>347</v>
      </c>
      <c r="B586" s="86" t="s">
        <v>348</v>
      </c>
      <c r="C586" s="86" t="s">
        <v>349</v>
      </c>
      <c r="D586" s="86" t="s">
        <v>348</v>
      </c>
      <c r="E586" s="86" t="s">
        <v>349</v>
      </c>
      <c r="F586" s="84"/>
      <c r="G586" s="86" t="s">
        <v>348</v>
      </c>
      <c r="H586" s="86" t="s">
        <v>349</v>
      </c>
      <c r="I586" s="84"/>
      <c r="J586" s="86"/>
      <c r="K586" s="84"/>
      <c r="L586" s="89"/>
      <c r="M586" s="89"/>
      <c r="N586" s="87"/>
      <c r="O586" s="89"/>
      <c r="P586" s="89"/>
      <c r="Q586" s="84"/>
      <c r="R586" s="84"/>
      <c r="S586" s="84"/>
    </row>
    <row r="587" spans="1:19" ht="16">
      <c r="A587" s="90">
        <v>9</v>
      </c>
      <c r="B587" s="85">
        <v>0</v>
      </c>
      <c r="C587" s="85">
        <v>3.4285714289999998</v>
      </c>
      <c r="D587" s="85">
        <v>0</v>
      </c>
      <c r="E587" s="85">
        <v>-0.14285714299999999</v>
      </c>
      <c r="F587" s="84"/>
      <c r="G587" s="85">
        <f t="shared" ref="G587:H587" si="521">B587-D587</f>
        <v>0</v>
      </c>
      <c r="H587" s="85">
        <f t="shared" si="521"/>
        <v>3.5714285719999999</v>
      </c>
      <c r="I587" s="84"/>
      <c r="J587" s="84"/>
      <c r="K587" s="89"/>
      <c r="L587" s="89"/>
      <c r="M587" s="89"/>
      <c r="N587" s="87"/>
      <c r="O587" s="89"/>
      <c r="P587" s="89"/>
      <c r="Q587" s="84"/>
      <c r="R587" s="84"/>
      <c r="S587" s="84"/>
    </row>
    <row r="588" spans="1:19" ht="16">
      <c r="A588" s="90">
        <v>10</v>
      </c>
      <c r="B588" s="85">
        <v>0</v>
      </c>
      <c r="C588" s="85">
        <v>-2.4285714289999998</v>
      </c>
      <c r="D588" s="85">
        <v>0</v>
      </c>
      <c r="E588" s="85">
        <v>0.85714285700000004</v>
      </c>
      <c r="F588" s="84"/>
      <c r="G588" s="85">
        <f t="shared" ref="G588:H588" si="522">B588-D588</f>
        <v>0</v>
      </c>
      <c r="H588" s="85">
        <f t="shared" si="522"/>
        <v>-3.2857142859999997</v>
      </c>
      <c r="I588" s="84"/>
    </row>
    <row r="589" spans="1:19" ht="16">
      <c r="A589" s="90">
        <v>11</v>
      </c>
      <c r="B589" s="85">
        <v>0</v>
      </c>
      <c r="C589" s="85">
        <v>4</v>
      </c>
      <c r="D589" s="85">
        <v>0</v>
      </c>
      <c r="E589" s="85">
        <v>2.4285714289999998</v>
      </c>
      <c r="F589" s="84"/>
      <c r="G589" s="85">
        <f t="shared" ref="G589:H589" si="523">B589-D589</f>
        <v>0</v>
      </c>
      <c r="H589" s="85">
        <f t="shared" si="523"/>
        <v>1.5714285710000002</v>
      </c>
      <c r="I589" s="84"/>
    </row>
    <row r="590" spans="1:19" ht="16">
      <c r="A590" s="90">
        <v>12</v>
      </c>
      <c r="B590" s="85">
        <v>0.58799999999999997</v>
      </c>
      <c r="C590" s="85">
        <v>21.285714290000001</v>
      </c>
      <c r="D590" s="85">
        <v>0</v>
      </c>
      <c r="E590" s="85">
        <v>4.2857142860000002</v>
      </c>
      <c r="F590" s="84"/>
      <c r="G590" s="85">
        <f t="shared" ref="G590:H590" si="524">B590-D590</f>
        <v>0.58799999999999997</v>
      </c>
      <c r="H590" s="85">
        <f t="shared" si="524"/>
        <v>17.000000004</v>
      </c>
      <c r="I590" s="84"/>
    </row>
    <row r="591" spans="1:19" ht="16">
      <c r="A591" s="90">
        <v>13</v>
      </c>
      <c r="B591" s="85">
        <v>6.2770000000000001</v>
      </c>
      <c r="C591" s="85">
        <v>5.1428571429999996</v>
      </c>
      <c r="D591" s="85">
        <v>0.20200000000000001</v>
      </c>
      <c r="E591" s="85">
        <v>12</v>
      </c>
      <c r="F591" s="84"/>
      <c r="G591" s="85">
        <f t="shared" ref="G591:H591" si="525">B591-D591</f>
        <v>6.0750000000000002</v>
      </c>
      <c r="H591" s="85">
        <f t="shared" si="525"/>
        <v>-6.8571428570000004</v>
      </c>
      <c r="I591" s="84"/>
      <c r="J591" s="189" t="s">
        <v>353</v>
      </c>
      <c r="K591" s="190"/>
      <c r="L591" s="92"/>
      <c r="M591" s="92"/>
      <c r="N591" s="93"/>
      <c r="O591" s="94"/>
      <c r="P591" s="94"/>
      <c r="Q591" s="94"/>
      <c r="R591" s="94"/>
      <c r="S591" s="94"/>
    </row>
    <row r="592" spans="1:19" ht="16">
      <c r="A592" s="90">
        <v>14</v>
      </c>
      <c r="B592" s="85">
        <v>9.8070000000000004</v>
      </c>
      <c r="C592" s="85">
        <v>0.28571428599999998</v>
      </c>
      <c r="D592" s="85">
        <v>0.505</v>
      </c>
      <c r="E592" s="85">
        <v>4.1428571429999996</v>
      </c>
      <c r="F592" s="84"/>
      <c r="G592" s="85">
        <f t="shared" ref="G592:H592" si="526">B592-D592</f>
        <v>9.3019999999999996</v>
      </c>
      <c r="H592" s="85">
        <f t="shared" si="526"/>
        <v>-3.8571428569999995</v>
      </c>
      <c r="I592" s="84"/>
      <c r="J592" s="95" t="s">
        <v>354</v>
      </c>
      <c r="K592" s="96">
        <v>0.23473457</v>
      </c>
      <c r="L592" s="92"/>
      <c r="M592" s="92"/>
      <c r="N592" s="93"/>
      <c r="O592" s="94"/>
      <c r="P592" s="94"/>
      <c r="Q592" s="94"/>
      <c r="R592" s="94"/>
      <c r="S592" s="94"/>
    </row>
    <row r="593" spans="1:19" ht="16">
      <c r="A593" s="90">
        <v>15</v>
      </c>
      <c r="B593" s="85">
        <v>1.8620000000000001</v>
      </c>
      <c r="C593" s="85">
        <v>1.428571429</v>
      </c>
      <c r="D593" s="85">
        <v>0</v>
      </c>
      <c r="E593" s="85">
        <v>4.1428571429999996</v>
      </c>
      <c r="F593" s="84"/>
      <c r="G593" s="85">
        <f t="shared" ref="G593:H593" si="527">B593-D593</f>
        <v>1.8620000000000001</v>
      </c>
      <c r="H593" s="85">
        <f t="shared" si="527"/>
        <v>-2.7142857139999998</v>
      </c>
      <c r="I593" s="84"/>
      <c r="J593" s="95" t="s">
        <v>355</v>
      </c>
      <c r="K593" s="96">
        <v>5.5100320000000001E-2</v>
      </c>
      <c r="L593" s="94"/>
      <c r="M593" s="94"/>
      <c r="N593" s="93"/>
      <c r="O593" s="94"/>
      <c r="P593" s="94"/>
      <c r="Q593" s="94"/>
      <c r="R593" s="94"/>
      <c r="S593" s="94"/>
    </row>
    <row r="594" spans="1:19" ht="16">
      <c r="A594" s="90">
        <v>16</v>
      </c>
      <c r="B594" s="85">
        <v>3.2360000000000002</v>
      </c>
      <c r="C594" s="85">
        <v>-1.7142857140000001</v>
      </c>
      <c r="D594" s="85">
        <v>1.415</v>
      </c>
      <c r="E594" s="85">
        <v>0.14285714299999999</v>
      </c>
      <c r="F594" s="84"/>
      <c r="G594" s="85">
        <f t="shared" ref="G594:H594" si="528">B594-D594</f>
        <v>1.8210000000000002</v>
      </c>
      <c r="H594" s="85">
        <f t="shared" si="528"/>
        <v>-1.8571428570000001</v>
      </c>
      <c r="I594" s="84"/>
      <c r="J594" s="95" t="s">
        <v>356</v>
      </c>
      <c r="K594" s="96">
        <v>1.57295E-2</v>
      </c>
      <c r="L594" s="92"/>
      <c r="M594" s="92"/>
      <c r="N594" s="93"/>
      <c r="O594" s="92"/>
      <c r="P594" s="92"/>
      <c r="Q594" s="92"/>
      <c r="R594" s="92"/>
      <c r="S594" s="92"/>
    </row>
    <row r="595" spans="1:19" ht="16">
      <c r="A595" s="90">
        <v>17</v>
      </c>
      <c r="B595" s="85">
        <v>9.9000000000000005E-2</v>
      </c>
      <c r="C595" s="85">
        <v>-2</v>
      </c>
      <c r="D595" s="85">
        <v>0.60699999999999998</v>
      </c>
      <c r="E595" s="85">
        <v>-0.14285714299999999</v>
      </c>
      <c r="F595" s="84"/>
      <c r="G595" s="85">
        <f t="shared" ref="G595:H595" si="529">B595-D595</f>
        <v>-0.50800000000000001</v>
      </c>
      <c r="H595" s="85">
        <f t="shared" si="529"/>
        <v>-1.8571428569999999</v>
      </c>
      <c r="I595" s="84"/>
      <c r="J595" s="95" t="s">
        <v>357</v>
      </c>
      <c r="K595" s="96">
        <v>3.5138666600000001</v>
      </c>
      <c r="L595" s="92"/>
      <c r="M595" s="92"/>
      <c r="N595" s="93"/>
      <c r="O595" s="92"/>
      <c r="P595" s="92"/>
      <c r="Q595" s="92"/>
      <c r="R595" s="92"/>
      <c r="S595" s="92"/>
    </row>
    <row r="596" spans="1:19" ht="16">
      <c r="A596" s="90">
        <v>18</v>
      </c>
      <c r="B596" s="85">
        <v>-9.4139999999999997</v>
      </c>
      <c r="C596" s="85">
        <v>-0.28571428599999998</v>
      </c>
      <c r="D596" s="85">
        <v>2.0249999999999999</v>
      </c>
      <c r="E596" s="85">
        <v>-1.2857142859999999</v>
      </c>
      <c r="F596" s="84"/>
      <c r="G596" s="85">
        <f t="shared" ref="G596:H596" si="530">B596-D596</f>
        <v>-11.439</v>
      </c>
      <c r="H596" s="85">
        <f t="shared" si="530"/>
        <v>1</v>
      </c>
      <c r="I596" s="84"/>
      <c r="J596" s="98" t="s">
        <v>358</v>
      </c>
      <c r="K596" s="99">
        <v>26</v>
      </c>
      <c r="L596" s="92"/>
      <c r="M596" s="92"/>
      <c r="N596" s="93"/>
      <c r="O596" s="92"/>
      <c r="P596" s="92"/>
      <c r="Q596" s="92"/>
      <c r="R596" s="92"/>
      <c r="S596" s="92"/>
    </row>
    <row r="597" spans="1:19" ht="16">
      <c r="A597" s="90">
        <v>19</v>
      </c>
      <c r="B597" s="85">
        <v>-1.9610000000000001</v>
      </c>
      <c r="C597" s="85">
        <v>-5</v>
      </c>
      <c r="D597" s="85">
        <v>1.6160000000000001</v>
      </c>
      <c r="E597" s="85">
        <v>-1.2857142859999999</v>
      </c>
      <c r="F597" s="84"/>
      <c r="G597" s="85">
        <f t="shared" ref="G597:H597" si="531">B597-D597</f>
        <v>-3.577</v>
      </c>
      <c r="H597" s="85">
        <f t="shared" si="531"/>
        <v>-3.7142857139999998</v>
      </c>
      <c r="I597" s="84"/>
      <c r="J597" s="94"/>
      <c r="K597" s="92"/>
      <c r="L597" s="92"/>
      <c r="M597" s="92"/>
      <c r="N597" s="93"/>
      <c r="O597" s="92"/>
      <c r="P597" s="92"/>
      <c r="Q597" s="92"/>
      <c r="R597" s="92"/>
      <c r="S597" s="92"/>
    </row>
    <row r="598" spans="1:19" ht="16">
      <c r="A598" s="90">
        <v>20</v>
      </c>
      <c r="B598" s="85">
        <v>-3.04</v>
      </c>
      <c r="C598" s="85">
        <v>-1.2857142859999999</v>
      </c>
      <c r="D598" s="85">
        <v>-2.7320000000000002</v>
      </c>
      <c r="E598" s="85">
        <v>-0.14285714299999999</v>
      </c>
      <c r="F598" s="84"/>
      <c r="G598" s="85">
        <f t="shared" ref="G598:H598" si="532">B598-D598</f>
        <v>-0.30799999999999983</v>
      </c>
      <c r="H598" s="85">
        <f t="shared" si="532"/>
        <v>-1.1428571429999999</v>
      </c>
      <c r="I598" s="84"/>
      <c r="J598" s="95" t="s">
        <v>359</v>
      </c>
      <c r="K598" s="92"/>
      <c r="L598" s="92"/>
      <c r="M598" s="92"/>
      <c r="N598" s="93"/>
      <c r="O598" s="92"/>
      <c r="P598" s="92"/>
      <c r="Q598" s="92"/>
      <c r="R598" s="92"/>
      <c r="S598" s="92"/>
    </row>
    <row r="599" spans="1:19" ht="16">
      <c r="A599" s="90">
        <v>21</v>
      </c>
      <c r="B599" s="85">
        <v>2.2549999999999999</v>
      </c>
      <c r="C599" s="85">
        <v>-4.1428571429999996</v>
      </c>
      <c r="D599" s="85">
        <v>-0.505</v>
      </c>
      <c r="E599" s="85">
        <v>0.428571429</v>
      </c>
      <c r="F599" s="84"/>
      <c r="G599" s="85">
        <f t="shared" ref="G599:H599" si="533">B599-D599</f>
        <v>2.76</v>
      </c>
      <c r="H599" s="85">
        <f t="shared" si="533"/>
        <v>-4.5714285719999994</v>
      </c>
      <c r="I599" s="84"/>
      <c r="J599" s="100"/>
      <c r="K599" s="91" t="s">
        <v>360</v>
      </c>
      <c r="L599" s="91" t="s">
        <v>361</v>
      </c>
      <c r="M599" s="91" t="s">
        <v>362</v>
      </c>
      <c r="N599" s="101" t="s">
        <v>363</v>
      </c>
      <c r="O599" s="91" t="s">
        <v>364</v>
      </c>
      <c r="P599" s="94"/>
      <c r="Q599" s="94"/>
      <c r="R599" s="94"/>
      <c r="S599" s="94"/>
    </row>
    <row r="600" spans="1:19" ht="16">
      <c r="A600" s="90">
        <v>22</v>
      </c>
      <c r="B600" s="85">
        <v>-0.49</v>
      </c>
      <c r="C600" s="85">
        <v>-2.4285714289999998</v>
      </c>
      <c r="D600" s="85">
        <v>-1.2130000000000001</v>
      </c>
      <c r="E600" s="85">
        <v>-0.14285714299999999</v>
      </c>
      <c r="F600" s="84"/>
      <c r="G600" s="85">
        <f t="shared" ref="G600:H600" si="534">B600-D600</f>
        <v>0.72300000000000009</v>
      </c>
      <c r="H600" s="85">
        <f t="shared" si="534"/>
        <v>-2.2857142859999997</v>
      </c>
      <c r="I600" s="84"/>
      <c r="J600" s="95" t="s">
        <v>365</v>
      </c>
      <c r="K600" s="96">
        <v>1</v>
      </c>
      <c r="L600" s="96">
        <v>17.2802574</v>
      </c>
      <c r="M600" s="96">
        <v>17.2802574</v>
      </c>
      <c r="N600" s="103">
        <v>1.3995217600000001</v>
      </c>
      <c r="O600" s="96">
        <v>0.24839059999999999</v>
      </c>
      <c r="P600" s="94"/>
      <c r="Q600" s="94"/>
      <c r="R600" s="94"/>
      <c r="S600" s="94"/>
    </row>
    <row r="601" spans="1:19" ht="16">
      <c r="A601" s="90">
        <v>23</v>
      </c>
      <c r="B601" s="85">
        <v>-1.1759999999999999</v>
      </c>
      <c r="C601" s="85">
        <v>-1.571428571</v>
      </c>
      <c r="D601" s="85">
        <v>-0.50600000000000001</v>
      </c>
      <c r="E601" s="85">
        <v>-6.5714285710000002</v>
      </c>
      <c r="F601" s="84"/>
      <c r="G601" s="85">
        <f t="shared" ref="G601:H601" si="535">B601-D601</f>
        <v>-0.66999999999999993</v>
      </c>
      <c r="H601" s="85">
        <f t="shared" si="535"/>
        <v>5</v>
      </c>
      <c r="I601" s="84"/>
      <c r="J601" s="95" t="s">
        <v>366</v>
      </c>
      <c r="K601" s="96">
        <v>24</v>
      </c>
      <c r="L601" s="96">
        <v>296.33421299999998</v>
      </c>
      <c r="M601" s="96">
        <v>12.3472589</v>
      </c>
      <c r="N601" s="93"/>
      <c r="O601" s="94"/>
      <c r="P601" s="94"/>
      <c r="Q601" s="94"/>
      <c r="R601" s="94"/>
      <c r="S601" s="94"/>
    </row>
    <row r="602" spans="1:19" ht="16">
      <c r="A602" s="90">
        <v>24</v>
      </c>
      <c r="B602" s="85">
        <v>-4.1210000000000004</v>
      </c>
      <c r="C602" s="85">
        <v>1.8571428569999999</v>
      </c>
      <c r="D602" s="85">
        <v>-0.1</v>
      </c>
      <c r="E602" s="85">
        <v>-0.71428571399999996</v>
      </c>
      <c r="F602" s="84"/>
      <c r="G602" s="85">
        <f t="shared" ref="G602:H602" si="536">B602-D602</f>
        <v>-4.0210000000000008</v>
      </c>
      <c r="H602" s="85">
        <f t="shared" si="536"/>
        <v>2.5714285709999998</v>
      </c>
      <c r="I602" s="84"/>
      <c r="J602" s="98" t="s">
        <v>367</v>
      </c>
      <c r="K602" s="99">
        <v>25</v>
      </c>
      <c r="L602" s="99">
        <v>313.61447099999998</v>
      </c>
      <c r="M602" s="104"/>
      <c r="N602" s="105"/>
      <c r="O602" s="104"/>
      <c r="P602" s="94"/>
      <c r="Q602" s="94"/>
      <c r="R602" s="94"/>
      <c r="S602" s="94"/>
    </row>
    <row r="603" spans="1:19" ht="16">
      <c r="A603" s="90">
        <v>25</v>
      </c>
      <c r="B603" s="85">
        <v>-1.766</v>
      </c>
      <c r="C603" s="85">
        <v>-4</v>
      </c>
      <c r="D603" s="85">
        <v>-1E-3</v>
      </c>
      <c r="E603" s="85">
        <v>-1</v>
      </c>
      <c r="F603" s="84"/>
      <c r="G603" s="85">
        <f t="shared" ref="G603:H603" si="537">B603-D603</f>
        <v>-1.7650000000000001</v>
      </c>
      <c r="H603" s="85">
        <f t="shared" si="537"/>
        <v>-3</v>
      </c>
      <c r="I603" s="84"/>
      <c r="J603" s="94"/>
      <c r="K603" s="94"/>
      <c r="L603" s="94"/>
      <c r="M603" s="94"/>
      <c r="N603" s="93"/>
      <c r="O603" s="94"/>
      <c r="P603" s="94"/>
      <c r="Q603" s="94"/>
      <c r="R603" s="94"/>
      <c r="S603" s="94"/>
    </row>
    <row r="604" spans="1:19" ht="16">
      <c r="A604" s="90">
        <v>26</v>
      </c>
      <c r="B604" s="85">
        <v>0.58799999999999997</v>
      </c>
      <c r="C604" s="85">
        <v>0.28571428599999998</v>
      </c>
      <c r="D604" s="85">
        <v>-0.30299999999999999</v>
      </c>
      <c r="E604" s="85">
        <v>-1.1428571430000001</v>
      </c>
      <c r="F604" s="84"/>
      <c r="G604" s="85">
        <f t="shared" ref="G604:H604" si="538">B604-D604</f>
        <v>0.89100000000000001</v>
      </c>
      <c r="H604" s="85">
        <f t="shared" si="538"/>
        <v>1.428571429</v>
      </c>
      <c r="I604" s="84"/>
      <c r="J604" s="100"/>
      <c r="K604" s="91" t="s">
        <v>368</v>
      </c>
      <c r="L604" s="91" t="s">
        <v>357</v>
      </c>
      <c r="M604" s="91" t="s">
        <v>369</v>
      </c>
      <c r="N604" s="101" t="s">
        <v>370</v>
      </c>
      <c r="O604" s="91" t="s">
        <v>371</v>
      </c>
      <c r="P604" s="91" t="s">
        <v>372</v>
      </c>
      <c r="Q604" s="91" t="s">
        <v>373</v>
      </c>
      <c r="R604" s="91" t="s">
        <v>374</v>
      </c>
      <c r="S604" s="106"/>
    </row>
    <row r="605" spans="1:19" ht="16">
      <c r="A605" s="90">
        <v>27</v>
      </c>
      <c r="B605" s="85">
        <v>1.4730000000000001</v>
      </c>
      <c r="C605" s="85">
        <v>-2.1428571430000001</v>
      </c>
      <c r="D605" s="85">
        <v>-0.20200000000000001</v>
      </c>
      <c r="E605" s="85">
        <v>-2.1428571430000001</v>
      </c>
      <c r="F605" s="84"/>
      <c r="G605" s="85">
        <f t="shared" ref="G605:H605" si="539">B605-D605</f>
        <v>1.675</v>
      </c>
      <c r="H605" s="85">
        <f t="shared" si="539"/>
        <v>0</v>
      </c>
      <c r="I605" s="84"/>
      <c r="J605" s="95" t="s">
        <v>375</v>
      </c>
      <c r="K605" s="96">
        <v>2.488462E-2</v>
      </c>
      <c r="L605" s="96">
        <v>0.68912594999999999</v>
      </c>
      <c r="M605" s="96">
        <v>3.6110400000000001E-2</v>
      </c>
      <c r="N605" s="103">
        <v>0.97149300000000005</v>
      </c>
      <c r="O605" s="96">
        <v>-1.3974013999999999</v>
      </c>
      <c r="P605" s="96">
        <v>1.44717067</v>
      </c>
      <c r="Q605" s="96">
        <v>-1.3974013999999999</v>
      </c>
      <c r="R605" s="96">
        <v>1.44717067</v>
      </c>
      <c r="S605" s="96"/>
    </row>
    <row r="606" spans="1:19" ht="16">
      <c r="A606" s="90">
        <v>28</v>
      </c>
      <c r="B606" s="85">
        <v>0.49</v>
      </c>
      <c r="C606" s="85">
        <v>-1.2857142859999999</v>
      </c>
      <c r="D606" s="85">
        <v>0.40400000000000003</v>
      </c>
      <c r="E606" s="85">
        <v>-0.71428571399999996</v>
      </c>
      <c r="F606" s="84"/>
      <c r="G606" s="85">
        <f t="shared" ref="G606:H606" si="540">B606-D606</f>
        <v>8.5999999999999965E-2</v>
      </c>
      <c r="H606" s="85">
        <f t="shared" si="540"/>
        <v>-0.57142857199999997</v>
      </c>
      <c r="I606" s="84"/>
      <c r="J606" s="98" t="s">
        <v>376</v>
      </c>
      <c r="K606" s="99">
        <v>-0.1876826</v>
      </c>
      <c r="L606" s="99">
        <v>0.15864784000000001</v>
      </c>
      <c r="M606" s="99">
        <v>-1.1830137999999999</v>
      </c>
      <c r="N606" s="107">
        <v>0.24839059999999999</v>
      </c>
      <c r="O606" s="99">
        <v>-0.51511560000000001</v>
      </c>
      <c r="P606" s="99">
        <v>0.13975045</v>
      </c>
      <c r="Q606" s="99">
        <v>-0.51511560000000001</v>
      </c>
      <c r="R606" s="99">
        <v>0.13975045</v>
      </c>
      <c r="S606" s="96"/>
    </row>
    <row r="607" spans="1:19" ht="16">
      <c r="A607" s="90">
        <v>29</v>
      </c>
      <c r="B607" s="85">
        <v>-1.177</v>
      </c>
      <c r="C607" s="85">
        <v>-0.71428571399999996</v>
      </c>
      <c r="D607" s="85">
        <v>-0.505</v>
      </c>
      <c r="E607" s="85">
        <v>-0.571428571</v>
      </c>
      <c r="F607" s="84"/>
      <c r="G607" s="85">
        <f t="shared" ref="G607:H607" si="541">B607-D607</f>
        <v>-0.67200000000000004</v>
      </c>
      <c r="H607" s="85">
        <f t="shared" si="541"/>
        <v>-0.14285714299999996</v>
      </c>
      <c r="I607" s="84"/>
      <c r="J607" s="84"/>
      <c r="K607" s="89"/>
      <c r="L607" s="89"/>
      <c r="M607" s="84"/>
      <c r="N607" s="87"/>
      <c r="O607" s="84"/>
      <c r="P607" s="84"/>
      <c r="Q607" s="84"/>
      <c r="R607" s="84"/>
      <c r="S607" s="84"/>
    </row>
    <row r="608" spans="1:19" ht="16">
      <c r="A608" s="88">
        <v>30</v>
      </c>
      <c r="B608" s="85">
        <v>-0.59</v>
      </c>
      <c r="C608" s="85">
        <v>0.14285714299999999</v>
      </c>
      <c r="D608" s="85">
        <v>-0.10100000000000001</v>
      </c>
      <c r="E608" s="85">
        <v>-0.85714285700000004</v>
      </c>
      <c r="F608" s="84"/>
      <c r="G608" s="85">
        <f t="shared" ref="G608:H608" si="542">B608-D608</f>
        <v>-0.48899999999999999</v>
      </c>
      <c r="H608" s="85">
        <f t="shared" si="542"/>
        <v>1</v>
      </c>
      <c r="I608" s="84"/>
      <c r="J608" s="84"/>
      <c r="K608" s="89"/>
      <c r="L608" s="89"/>
      <c r="M608" s="84"/>
      <c r="N608" s="87"/>
      <c r="O608" s="84"/>
      <c r="P608" s="84"/>
      <c r="Q608" s="84"/>
      <c r="R608" s="84"/>
      <c r="S608" s="84"/>
    </row>
    <row r="609" spans="1:19" ht="16">
      <c r="A609" s="88">
        <v>31</v>
      </c>
      <c r="B609" s="85">
        <v>-0.68500000000000005</v>
      </c>
      <c r="C609" s="85">
        <v>-0.85714285700000004</v>
      </c>
      <c r="D609" s="85">
        <v>0.20200000000000001</v>
      </c>
      <c r="E609" s="85">
        <v>1.1428571430000001</v>
      </c>
      <c r="F609" s="84"/>
      <c r="G609" s="85">
        <f t="shared" ref="G609:H609" si="543">B609-D609</f>
        <v>-0.88700000000000001</v>
      </c>
      <c r="H609" s="85">
        <f t="shared" si="543"/>
        <v>-2</v>
      </c>
      <c r="I609" s="84"/>
      <c r="J609" s="84"/>
      <c r="K609" s="89"/>
      <c r="L609" s="89"/>
      <c r="M609" s="84"/>
      <c r="N609" s="87"/>
      <c r="O609" s="84"/>
      <c r="P609" s="84"/>
      <c r="Q609" s="84"/>
      <c r="R609" s="84"/>
      <c r="S609" s="84"/>
    </row>
    <row r="610" spans="1:19" ht="16">
      <c r="A610" s="88">
        <v>32</v>
      </c>
      <c r="B610" s="85">
        <v>-1.177</v>
      </c>
      <c r="C610" s="85">
        <v>-0.14285714299999999</v>
      </c>
      <c r="D610" s="85">
        <v>-0.30299999999999999</v>
      </c>
      <c r="E610" s="85">
        <v>-0.71428571399999996</v>
      </c>
      <c r="F610" s="84"/>
      <c r="G610" s="85">
        <f t="shared" ref="G610:H610" si="544">B610-D610</f>
        <v>-0.87400000000000011</v>
      </c>
      <c r="H610" s="85">
        <f t="shared" si="544"/>
        <v>0.571428571</v>
      </c>
      <c r="I610" s="84"/>
      <c r="J610" s="84"/>
      <c r="K610" s="89"/>
      <c r="L610" s="89"/>
      <c r="M610" s="84"/>
      <c r="N610" s="87"/>
      <c r="O610" s="84"/>
      <c r="P610" s="84"/>
      <c r="Q610" s="84"/>
      <c r="R610" s="84"/>
      <c r="S610" s="84"/>
    </row>
    <row r="611" spans="1:19" ht="16">
      <c r="A611" s="90">
        <v>33</v>
      </c>
      <c r="B611" s="85">
        <v>1.47</v>
      </c>
      <c r="C611" s="85">
        <v>0</v>
      </c>
      <c r="D611" s="85">
        <v>-0.20200000000000001</v>
      </c>
      <c r="E611" s="85">
        <v>-2.4285714289999998</v>
      </c>
      <c r="F611" s="84"/>
      <c r="G611" s="85">
        <f t="shared" ref="G611:H611" si="545">B611-D611</f>
        <v>1.6719999999999999</v>
      </c>
      <c r="H611" s="85">
        <f t="shared" si="545"/>
        <v>2.4285714289999998</v>
      </c>
      <c r="I611" s="84"/>
      <c r="J611" s="84"/>
      <c r="K611" s="89"/>
      <c r="L611" s="89"/>
      <c r="M611" s="84"/>
      <c r="N611" s="87"/>
      <c r="O611" s="84"/>
      <c r="P611" s="84"/>
      <c r="Q611" s="84"/>
      <c r="R611" s="84"/>
      <c r="S611" s="84"/>
    </row>
    <row r="612" spans="1:19" ht="16">
      <c r="A612" s="90">
        <v>34</v>
      </c>
      <c r="B612" s="85">
        <v>-0.58799999999999997</v>
      </c>
      <c r="C612" s="85">
        <v>1.976190476</v>
      </c>
      <c r="D612" s="85">
        <v>1.01</v>
      </c>
      <c r="E612" s="85">
        <v>0.26190476200000001</v>
      </c>
      <c r="F612" s="84"/>
      <c r="G612" s="85">
        <f t="shared" ref="G612:H612" si="546">B612-D612</f>
        <v>-1.5979999999999999</v>
      </c>
      <c r="H612" s="85">
        <f t="shared" si="546"/>
        <v>1.7142857139999998</v>
      </c>
      <c r="I612" s="84"/>
      <c r="J612" s="84"/>
      <c r="K612" s="84"/>
      <c r="L612" s="84"/>
      <c r="M612" s="84"/>
      <c r="N612" s="87"/>
      <c r="O612" s="84"/>
      <c r="P612" s="84"/>
      <c r="Q612" s="84"/>
      <c r="R612" s="84"/>
      <c r="S612" s="84"/>
    </row>
    <row r="613" spans="1:19" ht="15">
      <c r="A613" s="84"/>
      <c r="B613" s="84"/>
      <c r="C613" s="84"/>
      <c r="D613" s="84"/>
      <c r="E613" s="84"/>
      <c r="F613" s="84"/>
      <c r="G613" s="85"/>
      <c r="H613" s="85"/>
      <c r="I613" s="84"/>
      <c r="J613" s="84"/>
      <c r="K613" s="89"/>
      <c r="L613" s="84"/>
      <c r="M613" s="84"/>
      <c r="N613" s="87"/>
      <c r="O613" s="84"/>
      <c r="P613" s="84"/>
      <c r="Q613" s="84"/>
      <c r="R613" s="84"/>
      <c r="S613" s="84"/>
    </row>
    <row r="615" spans="1:19" ht="15">
      <c r="A615" s="83"/>
      <c r="B615" s="83" t="s">
        <v>62</v>
      </c>
      <c r="D615" s="115" t="s">
        <v>344</v>
      </c>
      <c r="E615" s="84"/>
      <c r="F615" s="84"/>
      <c r="G615" s="85"/>
      <c r="H615" s="85"/>
      <c r="I615" s="84"/>
      <c r="J615" s="86" t="s">
        <v>419</v>
      </c>
      <c r="K615" s="86" t="s">
        <v>420</v>
      </c>
      <c r="L615" s="89"/>
      <c r="M615" s="84"/>
      <c r="N615" s="87"/>
      <c r="O615" s="84"/>
      <c r="P615" s="84"/>
      <c r="Q615" s="84"/>
      <c r="R615" s="84"/>
      <c r="S615" s="84"/>
    </row>
    <row r="616" spans="1:19" ht="16">
      <c r="A616" s="88" t="s">
        <v>347</v>
      </c>
      <c r="B616" s="86" t="s">
        <v>348</v>
      </c>
      <c r="C616" s="86" t="s">
        <v>349</v>
      </c>
      <c r="D616" s="86" t="s">
        <v>348</v>
      </c>
      <c r="E616" s="86" t="s">
        <v>349</v>
      </c>
      <c r="F616" s="84"/>
      <c r="G616" s="86" t="s">
        <v>348</v>
      </c>
      <c r="H616" s="86" t="s">
        <v>349</v>
      </c>
      <c r="I616" s="84"/>
      <c r="J616" s="86" t="s">
        <v>352</v>
      </c>
      <c r="K616" s="89"/>
      <c r="L616" s="89"/>
      <c r="M616" s="84"/>
      <c r="N616" s="87"/>
      <c r="O616" s="84"/>
      <c r="P616" s="84"/>
      <c r="Q616" s="84"/>
      <c r="R616" s="84"/>
      <c r="S616" s="84"/>
    </row>
    <row r="617" spans="1:19" ht="16">
      <c r="A617" s="90">
        <v>9</v>
      </c>
      <c r="B617" s="85">
        <v>0</v>
      </c>
      <c r="C617" s="85">
        <v>1.714286</v>
      </c>
      <c r="D617" s="85">
        <v>0</v>
      </c>
      <c r="E617" s="85">
        <v>-2.1428600000000002</v>
      </c>
      <c r="F617" s="84"/>
      <c r="G617" s="85">
        <f t="shared" ref="G617:H617" si="547">B617-D617</f>
        <v>0</v>
      </c>
      <c r="H617" s="85">
        <f t="shared" si="547"/>
        <v>3.8571460000000002</v>
      </c>
      <c r="I617" s="84"/>
      <c r="J617" s="84"/>
      <c r="K617" s="89"/>
      <c r="L617" s="89"/>
      <c r="M617" s="84"/>
      <c r="N617" s="87"/>
      <c r="O617" s="84"/>
      <c r="P617" s="84"/>
      <c r="Q617" s="84"/>
      <c r="R617" s="84"/>
      <c r="S617" s="84"/>
    </row>
    <row r="618" spans="1:19" ht="16">
      <c r="A618" s="90">
        <v>10</v>
      </c>
      <c r="B618" s="85">
        <v>0</v>
      </c>
      <c r="C618" s="85">
        <v>-2.5714299999999999</v>
      </c>
      <c r="D618" s="85">
        <v>4.2000000000000003E-2</v>
      </c>
      <c r="E618" s="85">
        <v>0.42857099999999998</v>
      </c>
      <c r="F618" s="84"/>
      <c r="G618" s="85">
        <f t="shared" ref="G618:H618" si="548">B618-D618</f>
        <v>-4.2000000000000003E-2</v>
      </c>
      <c r="H618" s="85">
        <f t="shared" si="548"/>
        <v>-3.0000009999999997</v>
      </c>
      <c r="I618" s="84"/>
      <c r="J618" s="191" t="s">
        <v>386</v>
      </c>
      <c r="K618" s="187"/>
      <c r="L618" s="94"/>
      <c r="M618" s="94"/>
      <c r="N618" s="93"/>
      <c r="O618" s="94"/>
      <c r="P618" s="94"/>
      <c r="Q618" s="94"/>
      <c r="R618" s="94"/>
      <c r="S618" s="94"/>
    </row>
    <row r="619" spans="1:19" ht="16">
      <c r="A619" s="90">
        <v>11</v>
      </c>
      <c r="B619" s="85">
        <v>0</v>
      </c>
      <c r="C619" s="85">
        <v>1.857143</v>
      </c>
      <c r="D619" s="85">
        <v>5.7000000000000002E-2</v>
      </c>
      <c r="E619" s="85">
        <v>4.4285709999999998</v>
      </c>
      <c r="F619" s="84"/>
      <c r="G619" s="85">
        <f t="shared" ref="G619:H619" si="549">B619-D619</f>
        <v>-5.7000000000000002E-2</v>
      </c>
      <c r="H619" s="85">
        <f t="shared" si="549"/>
        <v>-2.571428</v>
      </c>
      <c r="I619" s="84"/>
      <c r="J619" s="92"/>
      <c r="K619" s="92"/>
      <c r="L619" s="92"/>
      <c r="M619" s="92"/>
      <c r="N619" s="93"/>
      <c r="O619" s="92"/>
      <c r="P619" s="94"/>
      <c r="Q619" s="94"/>
      <c r="R619" s="94"/>
      <c r="S619" s="94"/>
    </row>
    <row r="620" spans="1:19" ht="16">
      <c r="A620" s="90">
        <v>12</v>
      </c>
      <c r="B620" s="85">
        <v>0</v>
      </c>
      <c r="C620" s="85">
        <v>0.71428599999999998</v>
      </c>
      <c r="D620" s="85">
        <v>0.54300000000000004</v>
      </c>
      <c r="E620" s="85">
        <v>14.28571</v>
      </c>
      <c r="F620" s="84"/>
      <c r="G620" s="85">
        <f t="shared" ref="G620:H620" si="550">B620-D620</f>
        <v>-0.54300000000000004</v>
      </c>
      <c r="H620" s="85">
        <f t="shared" si="550"/>
        <v>-13.571424</v>
      </c>
      <c r="I620" s="84"/>
      <c r="J620" s="189" t="s">
        <v>353</v>
      </c>
      <c r="K620" s="190"/>
      <c r="L620" s="92"/>
      <c r="M620" s="92"/>
      <c r="N620" s="93"/>
      <c r="O620" s="92"/>
      <c r="P620" s="92"/>
      <c r="Q620" s="94"/>
      <c r="R620" s="94"/>
      <c r="S620" s="94"/>
    </row>
    <row r="621" spans="1:19" ht="16">
      <c r="A621" s="90">
        <v>13</v>
      </c>
      <c r="B621" s="85">
        <v>2.8000000000000001E-2</v>
      </c>
      <c r="C621" s="85">
        <v>2.285714</v>
      </c>
      <c r="D621" s="85">
        <v>3.73</v>
      </c>
      <c r="E621" s="85">
        <v>8.1428569999999993</v>
      </c>
      <c r="F621" s="84"/>
      <c r="G621" s="85">
        <f t="shared" ref="G621:H621" si="551">B621-D621</f>
        <v>-3.702</v>
      </c>
      <c r="H621" s="85">
        <f t="shared" si="551"/>
        <v>-5.8571429999999989</v>
      </c>
      <c r="I621" s="84"/>
      <c r="J621" s="95" t="s">
        <v>354</v>
      </c>
      <c r="K621" s="96">
        <v>0.12042814</v>
      </c>
      <c r="L621" s="92"/>
      <c r="M621" s="92"/>
      <c r="N621" s="93"/>
      <c r="O621" s="92"/>
      <c r="P621" s="92"/>
      <c r="Q621" s="94"/>
      <c r="R621" s="94"/>
      <c r="S621" s="94"/>
    </row>
    <row r="622" spans="1:19" ht="16">
      <c r="A622" s="90">
        <v>14</v>
      </c>
      <c r="B622" s="85">
        <v>0.17799999999999999</v>
      </c>
      <c r="C622" s="85">
        <v>13</v>
      </c>
      <c r="D622" s="85">
        <v>12.092000000000001</v>
      </c>
      <c r="E622" s="85">
        <v>1.142857</v>
      </c>
      <c r="F622" s="84"/>
      <c r="G622" s="85">
        <f t="shared" ref="G622:H622" si="552">B622-D622</f>
        <v>-11.914</v>
      </c>
      <c r="H622" s="85">
        <f t="shared" si="552"/>
        <v>11.857143000000001</v>
      </c>
      <c r="I622" s="84"/>
      <c r="J622" s="95" t="s">
        <v>355</v>
      </c>
      <c r="K622" s="96">
        <v>1.4502940000000001E-2</v>
      </c>
      <c r="L622" s="92"/>
      <c r="M622" s="92"/>
      <c r="N622" s="93"/>
      <c r="O622" s="94"/>
      <c r="P622" s="94"/>
      <c r="Q622" s="94"/>
      <c r="R622" s="94"/>
      <c r="S622" s="94"/>
    </row>
    <row r="623" spans="1:19" ht="16">
      <c r="A623" s="90">
        <v>15</v>
      </c>
      <c r="B623" s="85">
        <v>0.20499999999999999</v>
      </c>
      <c r="C623" s="85">
        <v>-2.4285700000000001</v>
      </c>
      <c r="D623" s="85">
        <v>18.640999999999998</v>
      </c>
      <c r="E623" s="85">
        <v>0.28571400000000002</v>
      </c>
      <c r="F623" s="84"/>
      <c r="G623" s="85">
        <f t="shared" ref="G623:H623" si="553">B623-D623</f>
        <v>-18.436</v>
      </c>
      <c r="H623" s="85">
        <f t="shared" si="553"/>
        <v>-2.7142840000000001</v>
      </c>
      <c r="I623" s="84"/>
      <c r="J623" s="95" t="s">
        <v>356</v>
      </c>
      <c r="K623" s="96">
        <v>-2.65594E-2</v>
      </c>
      <c r="L623" s="92"/>
      <c r="M623" s="92"/>
      <c r="N623" s="93"/>
      <c r="O623" s="94"/>
      <c r="P623" s="94"/>
      <c r="Q623" s="94"/>
      <c r="R623" s="94"/>
      <c r="S623" s="94"/>
    </row>
    <row r="624" spans="1:19" ht="16">
      <c r="A624" s="90">
        <v>16</v>
      </c>
      <c r="B624" s="85">
        <v>0.81499999999999995</v>
      </c>
      <c r="C624" s="85">
        <v>-0.71428999999999998</v>
      </c>
      <c r="D624" s="85">
        <v>20.114000000000001</v>
      </c>
      <c r="E624" s="85">
        <v>-0.14285999999999999</v>
      </c>
      <c r="F624" s="84"/>
      <c r="G624" s="85">
        <f t="shared" ref="G624:H624" si="554">B624-D624</f>
        <v>-19.298999999999999</v>
      </c>
      <c r="H624" s="85">
        <f t="shared" si="554"/>
        <v>-0.57142999999999999</v>
      </c>
      <c r="I624" s="84"/>
      <c r="J624" s="95" t="s">
        <v>357</v>
      </c>
      <c r="K624" s="96">
        <v>7.6247068000000002</v>
      </c>
      <c r="L624" s="92"/>
      <c r="M624" s="92"/>
      <c r="N624" s="93"/>
      <c r="O624" s="92"/>
      <c r="P624" s="92"/>
      <c r="Q624" s="92"/>
      <c r="R624" s="92"/>
      <c r="S624" s="92"/>
    </row>
    <row r="625" spans="1:19" ht="16">
      <c r="A625" s="90">
        <v>17</v>
      </c>
      <c r="B625" s="85">
        <v>1.1180000000000001</v>
      </c>
      <c r="C625" s="85">
        <v>-0.71428999999999998</v>
      </c>
      <c r="D625" s="85">
        <v>-13.037000000000001</v>
      </c>
      <c r="E625" s="85">
        <v>-0.85714000000000001</v>
      </c>
      <c r="F625" s="84"/>
      <c r="G625" s="85">
        <f t="shared" ref="G625:H625" si="555">B625-D625</f>
        <v>14.155000000000001</v>
      </c>
      <c r="H625" s="85">
        <f t="shared" si="555"/>
        <v>0.14285000000000003</v>
      </c>
      <c r="I625" s="84"/>
      <c r="J625" s="98" t="s">
        <v>358</v>
      </c>
      <c r="K625" s="99">
        <v>26</v>
      </c>
      <c r="L625" s="92"/>
      <c r="M625" s="92"/>
      <c r="N625" s="93"/>
      <c r="O625" s="92"/>
      <c r="P625" s="92"/>
      <c r="Q625" s="92"/>
      <c r="R625" s="92"/>
      <c r="S625" s="92"/>
    </row>
    <row r="626" spans="1:19" ht="16">
      <c r="A626" s="90">
        <v>18</v>
      </c>
      <c r="B626" s="85">
        <v>1.452</v>
      </c>
      <c r="C626" s="85">
        <v>-2</v>
      </c>
      <c r="D626" s="85">
        <v>0.26900000000000002</v>
      </c>
      <c r="E626" s="85">
        <v>-1.7142900000000001</v>
      </c>
      <c r="F626" s="84"/>
      <c r="G626" s="85">
        <f t="shared" ref="G626:H626" si="556">B626-D626</f>
        <v>1.1829999999999998</v>
      </c>
      <c r="H626" s="85">
        <f t="shared" si="556"/>
        <v>-0.28570999999999991</v>
      </c>
      <c r="I626" s="84"/>
      <c r="J626" s="94"/>
      <c r="K626" s="92"/>
      <c r="L626" s="92"/>
      <c r="M626" s="92"/>
      <c r="N626" s="93"/>
      <c r="O626" s="92"/>
      <c r="P626" s="92"/>
      <c r="Q626" s="92"/>
      <c r="R626" s="92"/>
      <c r="S626" s="92"/>
    </row>
    <row r="627" spans="1:19" ht="16">
      <c r="A627" s="90">
        <v>19</v>
      </c>
      <c r="B627" s="85">
        <v>0</v>
      </c>
      <c r="C627" s="85">
        <v>-1.14286</v>
      </c>
      <c r="D627" s="85">
        <v>-5.86</v>
      </c>
      <c r="E627" s="85">
        <v>-0.14285999999999999</v>
      </c>
      <c r="F627" s="84"/>
      <c r="G627" s="85">
        <f t="shared" ref="G627:H627" si="557">B627-D627</f>
        <v>5.86</v>
      </c>
      <c r="H627" s="85">
        <f t="shared" si="557"/>
        <v>-1</v>
      </c>
      <c r="I627" s="97"/>
      <c r="J627" s="95" t="s">
        <v>359</v>
      </c>
      <c r="K627" s="92"/>
      <c r="L627" s="92"/>
      <c r="M627" s="92"/>
      <c r="N627" s="93"/>
      <c r="O627" s="125"/>
      <c r="P627" s="92"/>
      <c r="Q627" s="92"/>
      <c r="R627" s="92"/>
      <c r="S627" s="92"/>
    </row>
    <row r="628" spans="1:19" ht="16">
      <c r="A628" s="90">
        <v>20</v>
      </c>
      <c r="B628" s="85">
        <v>0.96599999999999997</v>
      </c>
      <c r="C628" s="85">
        <v>-2.2857099999999999</v>
      </c>
      <c r="D628" s="85">
        <v>-5.2080000000000002</v>
      </c>
      <c r="E628" s="85">
        <v>-1.7142900000000001</v>
      </c>
      <c r="F628" s="84"/>
      <c r="G628" s="85">
        <f t="shared" ref="G628:H628" si="558">B628-D628</f>
        <v>6.1740000000000004</v>
      </c>
      <c r="H628" s="85">
        <f t="shared" si="558"/>
        <v>-0.57141999999999982</v>
      </c>
      <c r="I628" s="84"/>
      <c r="J628" s="126"/>
      <c r="K628" s="91" t="s">
        <v>360</v>
      </c>
      <c r="L628" s="91" t="s">
        <v>361</v>
      </c>
      <c r="M628" s="91" t="s">
        <v>362</v>
      </c>
      <c r="N628" s="101" t="s">
        <v>363</v>
      </c>
      <c r="O628" s="91" t="s">
        <v>364</v>
      </c>
      <c r="P628" s="94"/>
      <c r="Q628" s="94"/>
      <c r="R628" s="94"/>
      <c r="S628" s="94"/>
    </row>
    <row r="629" spans="1:19" ht="16">
      <c r="A629" s="90">
        <v>21</v>
      </c>
      <c r="B629" s="85">
        <v>0.93200000000000005</v>
      </c>
      <c r="C629" s="85">
        <v>-0.85714000000000001</v>
      </c>
      <c r="D629" s="85">
        <v>-5.8869999999999996</v>
      </c>
      <c r="E629" s="85">
        <v>-0.28571000000000002</v>
      </c>
      <c r="F629" s="84"/>
      <c r="G629" s="85">
        <f t="shared" ref="G629:H629" si="559">B629-D629</f>
        <v>6.819</v>
      </c>
      <c r="H629" s="85">
        <f t="shared" si="559"/>
        <v>-0.57142999999999999</v>
      </c>
      <c r="I629" s="84"/>
      <c r="J629" s="95" t="s">
        <v>365</v>
      </c>
      <c r="K629" s="96">
        <v>1</v>
      </c>
      <c r="L629" s="96">
        <v>20.533270999999999</v>
      </c>
      <c r="M629" s="96">
        <v>20.533270999999999</v>
      </c>
      <c r="N629" s="103">
        <v>0.35319279999999997</v>
      </c>
      <c r="O629" s="128">
        <v>0.55787257999999995</v>
      </c>
      <c r="P629" s="94"/>
      <c r="Q629" s="94"/>
      <c r="R629" s="94"/>
      <c r="S629" s="94"/>
    </row>
    <row r="630" spans="1:19" ht="16">
      <c r="A630" s="90">
        <v>22</v>
      </c>
      <c r="B630" s="85">
        <v>2.0129999999999999</v>
      </c>
      <c r="C630" s="85">
        <v>-2.4285700000000001</v>
      </c>
      <c r="D630" s="85">
        <v>-4.8639999999999999</v>
      </c>
      <c r="E630" s="85">
        <v>-2</v>
      </c>
      <c r="F630" s="84"/>
      <c r="G630" s="85">
        <f t="shared" ref="G630:H630" si="560">B630-D630</f>
        <v>6.8769999999999998</v>
      </c>
      <c r="H630" s="85">
        <f t="shared" si="560"/>
        <v>-0.42857000000000012</v>
      </c>
      <c r="I630" s="84"/>
      <c r="J630" s="95" t="s">
        <v>366</v>
      </c>
      <c r="K630" s="96">
        <v>24</v>
      </c>
      <c r="L630" s="96">
        <v>1395.2676899999999</v>
      </c>
      <c r="M630" s="96">
        <v>58.136153700000001</v>
      </c>
      <c r="N630" s="93"/>
      <c r="O630" s="94"/>
      <c r="P630" s="94"/>
      <c r="Q630" s="94"/>
      <c r="R630" s="94"/>
      <c r="S630" s="94"/>
    </row>
    <row r="631" spans="1:19" ht="16">
      <c r="A631" s="90">
        <v>23</v>
      </c>
      <c r="B631" s="85">
        <v>0.20100000000000001</v>
      </c>
      <c r="C631" s="85">
        <v>-1</v>
      </c>
      <c r="D631" s="85">
        <v>-1.577</v>
      </c>
      <c r="E631" s="85">
        <v>0.42857099999999998</v>
      </c>
      <c r="F631" s="84"/>
      <c r="G631" s="85">
        <f t="shared" ref="G631:H631" si="561">B631-D631</f>
        <v>1.778</v>
      </c>
      <c r="H631" s="85">
        <f t="shared" si="561"/>
        <v>-1.428571</v>
      </c>
      <c r="I631" s="84"/>
      <c r="J631" s="98" t="s">
        <v>367</v>
      </c>
      <c r="K631" s="99">
        <v>25</v>
      </c>
      <c r="L631" s="99">
        <v>1415.80096</v>
      </c>
      <c r="M631" s="127"/>
      <c r="N631" s="105"/>
      <c r="O631" s="127"/>
      <c r="P631" s="92"/>
      <c r="Q631" s="92"/>
      <c r="R631" s="92"/>
      <c r="S631" s="106"/>
    </row>
    <row r="632" spans="1:19" ht="16">
      <c r="A632" s="90">
        <v>24</v>
      </c>
      <c r="B632" s="85">
        <v>0.22500000000000001</v>
      </c>
      <c r="C632" s="85">
        <v>-2.1428600000000002</v>
      </c>
      <c r="D632" s="85">
        <v>-2.3610000000000002</v>
      </c>
      <c r="E632" s="85">
        <v>-2.8571399999999998</v>
      </c>
      <c r="F632" s="84"/>
      <c r="G632" s="85">
        <f t="shared" ref="G632:H632" si="562">B632-D632</f>
        <v>2.5860000000000003</v>
      </c>
      <c r="H632" s="85">
        <f t="shared" si="562"/>
        <v>0.71427999999999958</v>
      </c>
      <c r="I632" s="84"/>
      <c r="J632" s="92"/>
      <c r="K632" s="92"/>
      <c r="L632" s="92"/>
      <c r="M632" s="92"/>
      <c r="N632" s="93"/>
      <c r="O632" s="92"/>
      <c r="P632" s="92"/>
      <c r="Q632" s="92"/>
      <c r="R632" s="92"/>
      <c r="S632" s="96"/>
    </row>
    <row r="633" spans="1:19" ht="16">
      <c r="A633" s="90">
        <v>25</v>
      </c>
      <c r="B633" s="85">
        <v>0.48</v>
      </c>
      <c r="C633" s="85">
        <v>-1.7142900000000001</v>
      </c>
      <c r="D633" s="85">
        <v>-3.2719999999999998</v>
      </c>
      <c r="E633" s="85">
        <v>-0.85714000000000001</v>
      </c>
      <c r="F633" s="84"/>
      <c r="G633" s="85">
        <f t="shared" ref="G633:H633" si="563">B633-D633</f>
        <v>3.7519999999999998</v>
      </c>
      <c r="H633" s="85">
        <f t="shared" si="563"/>
        <v>-0.85715000000000008</v>
      </c>
      <c r="I633" s="84"/>
      <c r="J633" s="126"/>
      <c r="K633" s="91" t="s">
        <v>368</v>
      </c>
      <c r="L633" s="91" t="s">
        <v>357</v>
      </c>
      <c r="M633" s="91" t="s">
        <v>369</v>
      </c>
      <c r="N633" s="101" t="s">
        <v>370</v>
      </c>
      <c r="O633" s="91" t="s">
        <v>371</v>
      </c>
      <c r="P633" s="91" t="s">
        <v>372</v>
      </c>
      <c r="Q633" s="91" t="s">
        <v>373</v>
      </c>
      <c r="R633" s="91" t="s">
        <v>374</v>
      </c>
      <c r="S633" s="96"/>
    </row>
    <row r="634" spans="1:19" ht="16">
      <c r="A634" s="90">
        <v>26</v>
      </c>
      <c r="B634" s="85">
        <v>-3.07</v>
      </c>
      <c r="C634" s="85">
        <v>0.71428599999999998</v>
      </c>
      <c r="D634" s="85">
        <v>4.4829999999999997</v>
      </c>
      <c r="E634" s="85">
        <v>-1.4285699999999999</v>
      </c>
      <c r="F634" s="84"/>
      <c r="G634" s="85">
        <f t="shared" ref="G634:H634" si="564">B634-D634</f>
        <v>-7.552999999999999</v>
      </c>
      <c r="H634" s="85">
        <f t="shared" si="564"/>
        <v>2.1428560000000001</v>
      </c>
      <c r="I634" s="84"/>
      <c r="J634" s="95" t="s">
        <v>375</v>
      </c>
      <c r="K634" s="96">
        <v>-0.76257870000000005</v>
      </c>
      <c r="L634" s="96">
        <v>1.51273766</v>
      </c>
      <c r="M634" s="96">
        <v>-0.50410500000000003</v>
      </c>
      <c r="N634" s="103">
        <v>0.61878416000000003</v>
      </c>
      <c r="O634" s="96">
        <v>-3.8847157000000001</v>
      </c>
      <c r="P634" s="96">
        <v>2.3595584399999998</v>
      </c>
      <c r="Q634" s="96">
        <v>-3.8847157000000001</v>
      </c>
      <c r="R634" s="96">
        <v>2.3595584399999998</v>
      </c>
      <c r="S634" s="84"/>
    </row>
    <row r="635" spans="1:19" ht="16">
      <c r="A635" s="90">
        <v>27</v>
      </c>
      <c r="B635" s="85">
        <v>1.843</v>
      </c>
      <c r="C635" s="85">
        <v>-0.85714000000000001</v>
      </c>
      <c r="D635" s="85">
        <v>-4.6260000000000003</v>
      </c>
      <c r="E635" s="85">
        <v>-0.85714000000000001</v>
      </c>
      <c r="F635" s="84"/>
      <c r="G635" s="85">
        <f t="shared" ref="G635:H635" si="565">B635-D635</f>
        <v>6.4690000000000003</v>
      </c>
      <c r="H635" s="85">
        <f t="shared" si="565"/>
        <v>0</v>
      </c>
      <c r="I635" s="84"/>
      <c r="J635" s="98" t="s">
        <v>376</v>
      </c>
      <c r="K635" s="99">
        <v>-0.22199379999999999</v>
      </c>
      <c r="L635" s="99">
        <v>0.37353817</v>
      </c>
      <c r="M635" s="99">
        <v>-0.5943003</v>
      </c>
      <c r="N635" s="107">
        <v>0.55787257999999995</v>
      </c>
      <c r="O635" s="99">
        <v>-0.99293869999999995</v>
      </c>
      <c r="P635" s="99">
        <v>0.54895105</v>
      </c>
      <c r="Q635" s="99">
        <v>-0.99293869999999995</v>
      </c>
      <c r="R635" s="99">
        <v>0.54895105</v>
      </c>
      <c r="S635" s="84"/>
    </row>
    <row r="636" spans="1:19" ht="16">
      <c r="A636" s="90">
        <v>28</v>
      </c>
      <c r="B636" s="85">
        <v>0.54800000000000004</v>
      </c>
      <c r="C636" s="85">
        <v>-2.1428600000000002</v>
      </c>
      <c r="D636" s="85">
        <v>0.81</v>
      </c>
      <c r="E636" s="85">
        <v>1</v>
      </c>
      <c r="F636" s="84"/>
      <c r="G636" s="85">
        <f t="shared" ref="G636:H636" si="566">B636-D636</f>
        <v>-0.26200000000000001</v>
      </c>
      <c r="H636" s="85">
        <f t="shared" si="566"/>
        <v>-3.1428600000000002</v>
      </c>
      <c r="I636" s="84"/>
      <c r="J636" s="94"/>
      <c r="K636" s="94"/>
      <c r="L636" s="94"/>
      <c r="M636" s="94"/>
      <c r="N636" s="93"/>
      <c r="O636" s="94"/>
      <c r="P636" s="94"/>
      <c r="Q636" s="94"/>
      <c r="R636" s="94"/>
      <c r="S636" s="84"/>
    </row>
    <row r="637" spans="1:19" ht="16">
      <c r="A637" s="90">
        <v>29</v>
      </c>
      <c r="B637" s="85">
        <v>0.49399999999999999</v>
      </c>
      <c r="C637" s="85">
        <v>0.14285700000000001</v>
      </c>
      <c r="D637" s="85">
        <v>1.526</v>
      </c>
      <c r="E637" s="85">
        <v>-1.7142900000000001</v>
      </c>
      <c r="F637" s="84"/>
      <c r="G637" s="85">
        <f t="shared" ref="G637:H637" si="567">B637-D637</f>
        <v>-1.032</v>
      </c>
      <c r="H637" s="85">
        <f t="shared" si="567"/>
        <v>1.8571470000000001</v>
      </c>
      <c r="I637" s="84"/>
      <c r="J637" s="94"/>
      <c r="K637" s="92"/>
      <c r="L637" s="92"/>
      <c r="M637" s="94"/>
      <c r="N637" s="93"/>
      <c r="O637" s="94"/>
      <c r="P637" s="94"/>
      <c r="Q637" s="94"/>
      <c r="R637" s="94"/>
      <c r="S637" s="84"/>
    </row>
    <row r="638" spans="1:19" ht="16">
      <c r="A638" s="88">
        <v>30</v>
      </c>
      <c r="B638" s="85">
        <v>-2.9540000000000002</v>
      </c>
      <c r="C638" s="85">
        <v>0.42857099999999998</v>
      </c>
      <c r="D638" s="85">
        <v>3.359</v>
      </c>
      <c r="E638" s="85">
        <v>0.42857099999999998</v>
      </c>
      <c r="F638" s="84"/>
      <c r="G638" s="85">
        <f t="shared" ref="G638:H638" si="568">B638-D638</f>
        <v>-6.3130000000000006</v>
      </c>
      <c r="H638" s="85">
        <f t="shared" si="568"/>
        <v>0</v>
      </c>
      <c r="I638" s="84"/>
      <c r="J638" s="94"/>
      <c r="K638" s="94"/>
      <c r="L638" s="94"/>
      <c r="M638" s="94"/>
      <c r="N638" s="93"/>
      <c r="O638" s="94"/>
      <c r="P638" s="94"/>
      <c r="Q638" s="94"/>
      <c r="R638" s="94"/>
      <c r="S638" s="84"/>
    </row>
    <row r="639" spans="1:19" ht="16">
      <c r="A639" s="88">
        <v>31</v>
      </c>
      <c r="B639" s="85">
        <v>0.80900000000000005</v>
      </c>
      <c r="C639" s="85">
        <v>0.28571400000000002</v>
      </c>
      <c r="D639" s="85">
        <v>4.4939999999999998</v>
      </c>
      <c r="E639" s="85">
        <v>-0.57142999999999999</v>
      </c>
      <c r="F639" s="84"/>
      <c r="G639" s="85">
        <f t="shared" ref="G639:H639" si="569">B639-D639</f>
        <v>-3.6849999999999996</v>
      </c>
      <c r="H639" s="85">
        <f t="shared" si="569"/>
        <v>0.85714400000000002</v>
      </c>
      <c r="I639" s="84"/>
      <c r="J639" s="84"/>
      <c r="K639" s="89"/>
      <c r="L639" s="89"/>
      <c r="M639" s="84"/>
      <c r="N639" s="87"/>
      <c r="O639" s="84"/>
      <c r="P639" s="84"/>
      <c r="Q639" s="84"/>
      <c r="R639" s="84"/>
      <c r="S639" s="84"/>
    </row>
    <row r="640" spans="1:19" ht="16">
      <c r="A640" s="88">
        <v>32</v>
      </c>
      <c r="B640" s="85">
        <v>-1.0620000000000001</v>
      </c>
      <c r="C640" s="85">
        <v>-0.57142999999999999</v>
      </c>
      <c r="D640" s="85">
        <v>0.82799999999999996</v>
      </c>
      <c r="E640" s="85">
        <v>0.71428599999999998</v>
      </c>
      <c r="F640" s="84"/>
      <c r="G640" s="85">
        <f t="shared" ref="G640:H640" si="570">B640-D640</f>
        <v>-1.8900000000000001</v>
      </c>
      <c r="H640" s="85">
        <f t="shared" si="570"/>
        <v>-1.2857159999999999</v>
      </c>
      <c r="I640" s="84"/>
      <c r="J640" s="84"/>
      <c r="K640" s="89"/>
      <c r="L640" s="89"/>
      <c r="M640" s="84"/>
      <c r="N640" s="87"/>
      <c r="O640" s="84"/>
      <c r="P640" s="84"/>
      <c r="Q640" s="84"/>
      <c r="R640" s="84"/>
      <c r="S640" s="84"/>
    </row>
    <row r="641" spans="1:19" ht="16">
      <c r="A641" s="90">
        <v>33</v>
      </c>
      <c r="B641" s="85">
        <v>7.6999999999999999E-2</v>
      </c>
      <c r="C641" s="85">
        <v>0.14285700000000001</v>
      </c>
      <c r="D641" s="85">
        <v>-2.8759999999999999</v>
      </c>
      <c r="E641" s="85">
        <v>-1.4285699999999999</v>
      </c>
      <c r="F641" s="84"/>
      <c r="G641" s="85">
        <f t="shared" ref="G641:H641" si="571">B641-D641</f>
        <v>2.9529999999999998</v>
      </c>
      <c r="H641" s="85">
        <f t="shared" si="571"/>
        <v>1.5714269999999999</v>
      </c>
      <c r="I641" s="84"/>
      <c r="J641" s="84"/>
      <c r="K641" s="89"/>
      <c r="L641" s="89"/>
      <c r="M641" s="84"/>
      <c r="N641" s="87"/>
      <c r="O641" s="84"/>
      <c r="P641" s="84"/>
      <c r="Q641" s="84"/>
      <c r="R641" s="84"/>
      <c r="S641" s="84"/>
    </row>
    <row r="642" spans="1:19" ht="16">
      <c r="A642" s="90">
        <v>34</v>
      </c>
      <c r="B642" s="85">
        <v>-0.56200000000000006</v>
      </c>
      <c r="C642" s="85">
        <v>0.54761899999999997</v>
      </c>
      <c r="D642" s="85">
        <v>-0.39300000000000002</v>
      </c>
      <c r="E642" s="85">
        <v>1.619048</v>
      </c>
      <c r="F642" s="84"/>
      <c r="G642" s="85">
        <f t="shared" ref="G642:H642" si="572">B642-D642</f>
        <v>-0.16900000000000004</v>
      </c>
      <c r="H642" s="85">
        <f t="shared" si="572"/>
        <v>-1.0714290000000002</v>
      </c>
      <c r="I642" s="84"/>
      <c r="J642" s="84"/>
      <c r="K642" s="89"/>
      <c r="L642" s="89"/>
      <c r="M642" s="84"/>
      <c r="N642" s="87"/>
      <c r="O642" s="84"/>
      <c r="P642" s="84"/>
      <c r="Q642" s="84"/>
      <c r="R642" s="84"/>
      <c r="S642" s="84"/>
    </row>
    <row r="644" spans="1:19" ht="15">
      <c r="A644" s="83"/>
      <c r="B644" s="83" t="s">
        <v>43</v>
      </c>
      <c r="D644" s="115" t="s">
        <v>82</v>
      </c>
      <c r="E644" s="84"/>
      <c r="F644" s="84"/>
      <c r="G644" s="85"/>
      <c r="H644" s="85"/>
      <c r="I644" s="84"/>
      <c r="J644" s="86" t="s">
        <v>421</v>
      </c>
      <c r="K644" s="84"/>
      <c r="L644" s="84"/>
      <c r="M644" s="84"/>
      <c r="N644" s="87"/>
      <c r="O644" s="84"/>
      <c r="P644" s="84"/>
      <c r="Q644" s="84"/>
      <c r="R644" s="84"/>
      <c r="S644" s="84"/>
    </row>
    <row r="645" spans="1:19" ht="16">
      <c r="A645" s="88" t="s">
        <v>347</v>
      </c>
      <c r="B645" s="86" t="s">
        <v>348</v>
      </c>
      <c r="C645" s="86" t="s">
        <v>349</v>
      </c>
      <c r="D645" s="86" t="s">
        <v>348</v>
      </c>
      <c r="E645" s="86" t="s">
        <v>349</v>
      </c>
      <c r="F645" s="84"/>
      <c r="G645" s="86" t="s">
        <v>348</v>
      </c>
      <c r="H645" s="86" t="s">
        <v>349</v>
      </c>
      <c r="I645" s="84"/>
      <c r="J645" s="86" t="s">
        <v>352</v>
      </c>
      <c r="K645" s="89"/>
      <c r="L645" s="84"/>
      <c r="M645" s="84"/>
      <c r="N645" s="87"/>
      <c r="P645" s="84"/>
      <c r="Q645" s="84"/>
      <c r="R645" s="84"/>
      <c r="S645" s="84"/>
    </row>
    <row r="646" spans="1:19" ht="16">
      <c r="A646" s="90">
        <v>9</v>
      </c>
      <c r="B646" s="85">
        <v>0</v>
      </c>
      <c r="C646" s="85">
        <v>1.571428571</v>
      </c>
      <c r="D646" s="85">
        <v>0</v>
      </c>
      <c r="E646" s="85">
        <v>-0.14285714299999999</v>
      </c>
      <c r="F646" s="84"/>
      <c r="G646" s="85">
        <f t="shared" ref="G646:H646" si="573">B646-D646</f>
        <v>0</v>
      </c>
      <c r="H646" s="85">
        <f t="shared" si="573"/>
        <v>1.7142857140000001</v>
      </c>
      <c r="I646" s="84"/>
      <c r="J646" s="84"/>
      <c r="K646" s="84"/>
      <c r="L646" s="89"/>
      <c r="M646" s="89"/>
      <c r="N646" s="87"/>
      <c r="O646" s="89"/>
      <c r="P646" s="89"/>
      <c r="Q646" s="84"/>
      <c r="R646" s="84"/>
      <c r="S646" s="84"/>
    </row>
    <row r="647" spans="1:19" ht="16">
      <c r="A647" s="90">
        <v>10</v>
      </c>
      <c r="B647" s="85">
        <v>0</v>
      </c>
      <c r="C647" s="85">
        <v>-0.428571429</v>
      </c>
      <c r="D647" s="85">
        <v>0</v>
      </c>
      <c r="E647" s="85">
        <v>-0.28571428599999998</v>
      </c>
      <c r="F647" s="84"/>
      <c r="G647" s="85">
        <f t="shared" ref="G647:H647" si="574">B647-D647</f>
        <v>0</v>
      </c>
      <c r="H647" s="85">
        <f t="shared" si="574"/>
        <v>-0.14285714300000002</v>
      </c>
      <c r="I647" s="84"/>
      <c r="J647" s="189" t="s">
        <v>353</v>
      </c>
      <c r="K647" s="190"/>
      <c r="L647" s="92"/>
      <c r="M647" s="92"/>
      <c r="N647" s="93"/>
      <c r="O647" s="92"/>
      <c r="P647" s="125"/>
      <c r="Q647" s="94"/>
      <c r="R647" s="94"/>
      <c r="S647" s="94"/>
    </row>
    <row r="648" spans="1:19" ht="16">
      <c r="A648" s="90">
        <v>11</v>
      </c>
      <c r="B648" s="85">
        <v>0</v>
      </c>
      <c r="C648" s="85">
        <v>3.1428571430000001</v>
      </c>
      <c r="D648" s="85">
        <v>5.1999999999999998E-2</v>
      </c>
      <c r="E648" s="85">
        <v>3.8571428569999999</v>
      </c>
      <c r="F648" s="84"/>
      <c r="G648" s="85">
        <f t="shared" ref="G648:H648" si="575">B648-D648</f>
        <v>-5.1999999999999998E-2</v>
      </c>
      <c r="H648" s="85">
        <f t="shared" si="575"/>
        <v>-0.71428571399999985</v>
      </c>
      <c r="I648" s="84"/>
      <c r="J648" s="95" t="s">
        <v>354</v>
      </c>
      <c r="K648" s="96">
        <v>3.2218810000000001E-2</v>
      </c>
      <c r="L648" s="92"/>
      <c r="M648" s="92"/>
      <c r="N648" s="93"/>
      <c r="O648" s="94"/>
      <c r="P648" s="94"/>
      <c r="Q648" s="94"/>
      <c r="R648" s="94"/>
      <c r="S648" s="94"/>
    </row>
    <row r="649" spans="1:19" ht="16">
      <c r="A649" s="90">
        <v>12</v>
      </c>
      <c r="B649" s="85">
        <v>0.48099999999999998</v>
      </c>
      <c r="C649" s="85">
        <v>16.14285714</v>
      </c>
      <c r="D649" s="85">
        <v>2.5999999999999999E-2</v>
      </c>
      <c r="E649" s="85">
        <v>11.85714286</v>
      </c>
      <c r="F649" s="84"/>
      <c r="G649" s="85">
        <f t="shared" ref="G649:H649" si="576">B649-D649</f>
        <v>0.45499999999999996</v>
      </c>
      <c r="H649" s="85">
        <f t="shared" si="576"/>
        <v>4.2857142800000005</v>
      </c>
      <c r="I649" s="84"/>
      <c r="J649" s="95" t="s">
        <v>355</v>
      </c>
      <c r="K649" s="96">
        <v>1.03805E-3</v>
      </c>
      <c r="L649" s="92"/>
      <c r="M649" s="92"/>
      <c r="N649" s="93"/>
      <c r="O649" s="94"/>
      <c r="P649" s="94"/>
      <c r="Q649" s="94"/>
      <c r="R649" s="94"/>
      <c r="S649" s="94"/>
    </row>
    <row r="650" spans="1:19" ht="16">
      <c r="A650" s="90">
        <v>13</v>
      </c>
      <c r="B650" s="85">
        <v>3.367</v>
      </c>
      <c r="C650" s="85">
        <v>4.5714285710000002</v>
      </c>
      <c r="D650" s="85">
        <v>0.21299999999999999</v>
      </c>
      <c r="E650" s="85">
        <v>2</v>
      </c>
      <c r="F650" s="84"/>
      <c r="G650" s="85">
        <f t="shared" ref="G650:H650" si="577">B650-D650</f>
        <v>3.1539999999999999</v>
      </c>
      <c r="H650" s="85">
        <f t="shared" si="577"/>
        <v>2.5714285710000002</v>
      </c>
      <c r="I650" s="84"/>
      <c r="J650" s="95" t="s">
        <v>356</v>
      </c>
      <c r="K650" s="96">
        <v>-4.0585400000000001E-2</v>
      </c>
      <c r="L650" s="94"/>
      <c r="M650" s="94"/>
      <c r="N650" s="93"/>
      <c r="O650" s="94"/>
      <c r="P650" s="94"/>
      <c r="Q650" s="94"/>
      <c r="R650" s="94"/>
      <c r="S650" s="94"/>
    </row>
    <row r="651" spans="1:19" ht="16">
      <c r="A651" s="90">
        <v>14</v>
      </c>
      <c r="B651" s="85">
        <v>1.4430000000000001</v>
      </c>
      <c r="C651" s="85">
        <v>-1</v>
      </c>
      <c r="D651" s="85">
        <v>1.163</v>
      </c>
      <c r="E651" s="85">
        <v>1.571428571</v>
      </c>
      <c r="F651" s="84"/>
      <c r="G651" s="85">
        <f t="shared" ref="G651:H651" si="578">B651-D651</f>
        <v>0.28000000000000003</v>
      </c>
      <c r="H651" s="85">
        <f t="shared" si="578"/>
        <v>-2.5714285710000002</v>
      </c>
      <c r="I651" s="84"/>
      <c r="J651" s="95" t="s">
        <v>357</v>
      </c>
      <c r="K651" s="96">
        <v>1.91250359</v>
      </c>
      <c r="L651" s="92"/>
      <c r="M651" s="92"/>
      <c r="N651" s="93"/>
      <c r="O651" s="92"/>
      <c r="P651" s="92"/>
      <c r="Q651" s="92"/>
      <c r="R651" s="92"/>
      <c r="S651" s="92"/>
    </row>
    <row r="652" spans="1:19" ht="16">
      <c r="A652" s="90">
        <v>15</v>
      </c>
      <c r="B652" s="85">
        <v>6.734</v>
      </c>
      <c r="C652" s="85">
        <v>-2.5714285710000002</v>
      </c>
      <c r="D652" s="85">
        <v>1.4510000000000001</v>
      </c>
      <c r="E652" s="85">
        <v>-0.71428571399999996</v>
      </c>
      <c r="F652" s="84"/>
      <c r="G652" s="85">
        <f t="shared" ref="G652:H652" si="579">B652-D652</f>
        <v>5.2829999999999995</v>
      </c>
      <c r="H652" s="85">
        <f t="shared" si="579"/>
        <v>-1.8571428570000004</v>
      </c>
      <c r="I652" s="84"/>
      <c r="J652" s="98" t="s">
        <v>358</v>
      </c>
      <c r="K652" s="99">
        <v>26</v>
      </c>
      <c r="L652" s="92"/>
      <c r="M652" s="92"/>
      <c r="N652" s="93"/>
      <c r="O652" s="92"/>
      <c r="P652" s="92"/>
      <c r="Q652" s="92"/>
      <c r="R652" s="92"/>
      <c r="S652" s="92"/>
    </row>
    <row r="653" spans="1:19" ht="16">
      <c r="A653" s="90">
        <v>16</v>
      </c>
      <c r="B653" s="85">
        <v>-1.9239999999999999</v>
      </c>
      <c r="C653" s="85">
        <v>0.14285714299999999</v>
      </c>
      <c r="D653" s="85">
        <v>1.085</v>
      </c>
      <c r="E653" s="85">
        <v>1.571428571</v>
      </c>
      <c r="F653" s="84"/>
      <c r="G653" s="85">
        <f t="shared" ref="G653:H653" si="580">B653-D653</f>
        <v>-3.0089999999999999</v>
      </c>
      <c r="H653" s="85">
        <f t="shared" si="580"/>
        <v>-1.4285714279999999</v>
      </c>
      <c r="I653" s="97"/>
      <c r="J653" s="94"/>
      <c r="K653" s="92"/>
      <c r="L653" s="92"/>
      <c r="M653" s="92"/>
      <c r="N653" s="93"/>
      <c r="O653" s="125"/>
      <c r="P653" s="92"/>
      <c r="Q653" s="92"/>
      <c r="R653" s="92"/>
      <c r="S653" s="92"/>
    </row>
    <row r="654" spans="1:19" ht="16">
      <c r="A654" s="90">
        <v>17</v>
      </c>
      <c r="B654" s="85">
        <v>-3.367</v>
      </c>
      <c r="C654" s="85">
        <v>-4.1428571429999996</v>
      </c>
      <c r="D654" s="85">
        <v>0.28999999999999998</v>
      </c>
      <c r="E654" s="85">
        <v>-5.5714285710000002</v>
      </c>
      <c r="F654" s="84"/>
      <c r="G654" s="85">
        <f t="shared" ref="G654:H654" si="581">B654-D654</f>
        <v>-3.657</v>
      </c>
      <c r="H654" s="85">
        <f t="shared" si="581"/>
        <v>1.4285714280000006</v>
      </c>
      <c r="I654" s="84"/>
      <c r="J654" s="95" t="s">
        <v>359</v>
      </c>
      <c r="K654" s="94"/>
      <c r="L654" s="94"/>
      <c r="M654" s="94"/>
      <c r="N654" s="93"/>
      <c r="O654" s="94"/>
      <c r="P654" s="94"/>
      <c r="Q654" s="94"/>
      <c r="R654" s="94"/>
      <c r="S654" s="94"/>
    </row>
    <row r="655" spans="1:19" ht="16">
      <c r="A655" s="90">
        <v>18</v>
      </c>
      <c r="B655" s="85">
        <v>-0.48099999999999998</v>
      </c>
      <c r="C655" s="85">
        <v>1.7142857140000001</v>
      </c>
      <c r="D655" s="85">
        <v>-0.13200000000000001</v>
      </c>
      <c r="E655" s="85">
        <v>-0.85714285700000004</v>
      </c>
      <c r="F655" s="84"/>
      <c r="G655" s="85">
        <f t="shared" ref="G655:H655" si="582">B655-D655</f>
        <v>-0.34899999999999998</v>
      </c>
      <c r="H655" s="85">
        <f t="shared" si="582"/>
        <v>2.5714285710000002</v>
      </c>
      <c r="I655" s="84"/>
      <c r="J655" s="100"/>
      <c r="K655" s="91" t="s">
        <v>360</v>
      </c>
      <c r="L655" s="91" t="s">
        <v>361</v>
      </c>
      <c r="M655" s="91" t="s">
        <v>362</v>
      </c>
      <c r="N655" s="101" t="s">
        <v>363</v>
      </c>
      <c r="O655" s="91" t="s">
        <v>364</v>
      </c>
      <c r="P655" s="94"/>
      <c r="Q655" s="94"/>
      <c r="R655" s="94"/>
      <c r="S655" s="94"/>
    </row>
    <row r="656" spans="1:19" ht="16">
      <c r="A656" s="90">
        <v>19</v>
      </c>
      <c r="B656" s="85">
        <v>-2.8860000000000001</v>
      </c>
      <c r="C656" s="85">
        <v>-8.4285714289999998</v>
      </c>
      <c r="D656" s="85">
        <v>-0.84599999999999997</v>
      </c>
      <c r="E656" s="85">
        <v>-3.2857142860000002</v>
      </c>
      <c r="F656" s="84"/>
      <c r="G656" s="85">
        <f t="shared" ref="G656:H656" si="583">B656-D656</f>
        <v>-2.04</v>
      </c>
      <c r="H656" s="85">
        <f t="shared" si="583"/>
        <v>-5.1428571429999996</v>
      </c>
      <c r="I656" s="84"/>
      <c r="J656" s="95" t="s">
        <v>365</v>
      </c>
      <c r="K656" s="96">
        <v>1</v>
      </c>
      <c r="L656" s="96">
        <v>9.1219110000000006E-2</v>
      </c>
      <c r="M656" s="96">
        <v>9.1219110000000006E-2</v>
      </c>
      <c r="N656" s="103">
        <v>2.493913E-2</v>
      </c>
      <c r="O656" s="96">
        <v>0.87584002999999999</v>
      </c>
      <c r="P656" s="94"/>
      <c r="Q656" s="94"/>
      <c r="R656" s="94"/>
      <c r="S656" s="94"/>
    </row>
    <row r="657" spans="1:19" ht="16">
      <c r="A657" s="90">
        <v>20</v>
      </c>
      <c r="B657" s="85">
        <v>-1.9239999999999999</v>
      </c>
      <c r="C657" s="85">
        <v>0.28571428599999998</v>
      </c>
      <c r="D657" s="85">
        <v>0.159</v>
      </c>
      <c r="E657" s="85">
        <v>-1</v>
      </c>
      <c r="F657" s="84"/>
      <c r="G657" s="85">
        <f t="shared" ref="G657:H657" si="584">B657-D657</f>
        <v>-2.0829999999999997</v>
      </c>
      <c r="H657" s="85">
        <f t="shared" si="584"/>
        <v>1.2857142859999999</v>
      </c>
      <c r="I657" s="84"/>
      <c r="J657" s="95" t="s">
        <v>366</v>
      </c>
      <c r="K657" s="96">
        <v>24</v>
      </c>
      <c r="L657" s="96">
        <v>87.784079500000004</v>
      </c>
      <c r="M657" s="96">
        <v>3.6576699800000001</v>
      </c>
      <c r="N657" s="93"/>
      <c r="O657" s="94"/>
      <c r="P657" s="94"/>
      <c r="Q657" s="94"/>
      <c r="R657" s="94"/>
      <c r="S657" s="94"/>
    </row>
    <row r="658" spans="1:19" ht="16">
      <c r="A658" s="90">
        <v>21</v>
      </c>
      <c r="B658" s="85">
        <v>0</v>
      </c>
      <c r="C658" s="85">
        <v>-4</v>
      </c>
      <c r="D658" s="85">
        <v>-1.48</v>
      </c>
      <c r="E658" s="85">
        <v>-1.2857142859999999</v>
      </c>
      <c r="F658" s="84"/>
      <c r="G658" s="85">
        <f t="shared" ref="G658:H658" si="585">B658-D658</f>
        <v>1.48</v>
      </c>
      <c r="H658" s="85">
        <f t="shared" si="585"/>
        <v>-2.7142857139999998</v>
      </c>
      <c r="I658" s="84"/>
      <c r="J658" s="98" t="s">
        <v>367</v>
      </c>
      <c r="K658" s="99">
        <v>25</v>
      </c>
      <c r="L658" s="99">
        <v>87.875298700000002</v>
      </c>
      <c r="M658" s="104"/>
      <c r="N658" s="105"/>
      <c r="O658" s="104"/>
      <c r="P658" s="94"/>
      <c r="Q658" s="94"/>
      <c r="R658" s="94"/>
      <c r="S658" s="94"/>
    </row>
    <row r="659" spans="1:19" ht="16">
      <c r="A659" s="90">
        <v>22</v>
      </c>
      <c r="B659" s="85">
        <v>-0.48099999999999998</v>
      </c>
      <c r="C659" s="85">
        <v>-1.7142857140000001</v>
      </c>
      <c r="D659" s="85">
        <v>-0.158</v>
      </c>
      <c r="E659" s="85">
        <v>-0.85714285700000004</v>
      </c>
      <c r="F659" s="84"/>
      <c r="G659" s="85">
        <f t="shared" ref="G659:H659" si="586">B659-D659</f>
        <v>-0.32299999999999995</v>
      </c>
      <c r="H659" s="85">
        <f t="shared" si="586"/>
        <v>-0.85714285700000004</v>
      </c>
      <c r="I659" s="84"/>
      <c r="J659" s="94"/>
      <c r="K659" s="94"/>
      <c r="L659" s="94"/>
      <c r="M659" s="94"/>
      <c r="N659" s="93"/>
      <c r="O659" s="94"/>
      <c r="P659" s="94"/>
      <c r="Q659" s="94"/>
      <c r="R659" s="94"/>
      <c r="S659" s="94"/>
    </row>
    <row r="660" spans="1:19" ht="16">
      <c r="A660" s="90">
        <v>23</v>
      </c>
      <c r="B660" s="85">
        <v>-0.96199999999999997</v>
      </c>
      <c r="C660" s="85">
        <v>-1.8571428569999999</v>
      </c>
      <c r="D660" s="85">
        <v>0.44900000000000001</v>
      </c>
      <c r="E660" s="85">
        <v>-2</v>
      </c>
      <c r="F660" s="84"/>
      <c r="G660" s="85">
        <f t="shared" ref="G660:H660" si="587">B660-D660</f>
        <v>-1.411</v>
      </c>
      <c r="H660" s="85">
        <f t="shared" si="587"/>
        <v>0.14285714300000008</v>
      </c>
      <c r="I660" s="84"/>
      <c r="J660" s="100"/>
      <c r="K660" s="91" t="s">
        <v>368</v>
      </c>
      <c r="L660" s="91" t="s">
        <v>357</v>
      </c>
      <c r="M660" s="91" t="s">
        <v>369</v>
      </c>
      <c r="N660" s="101" t="s">
        <v>370</v>
      </c>
      <c r="O660" s="91" t="s">
        <v>371</v>
      </c>
      <c r="P660" s="91" t="s">
        <v>372</v>
      </c>
      <c r="Q660" s="91" t="s">
        <v>373</v>
      </c>
      <c r="R660" s="91" t="s">
        <v>374</v>
      </c>
      <c r="S660" s="106"/>
    </row>
    <row r="661" spans="1:19" ht="16">
      <c r="A661" s="90">
        <v>24</v>
      </c>
      <c r="B661" s="85">
        <v>0.48099999999999998</v>
      </c>
      <c r="C661" s="85">
        <v>-1.7142857140000001</v>
      </c>
      <c r="D661" s="85">
        <v>-2.5000000000000001E-2</v>
      </c>
      <c r="E661" s="85">
        <v>0.28571428599999998</v>
      </c>
      <c r="F661" s="84"/>
      <c r="G661" s="85">
        <f t="shared" ref="G661:H661" si="588">B661-D661</f>
        <v>0.50600000000000001</v>
      </c>
      <c r="H661" s="85">
        <f t="shared" si="588"/>
        <v>-2</v>
      </c>
      <c r="I661" s="84"/>
      <c r="J661" s="95" t="s">
        <v>375</v>
      </c>
      <c r="K661" s="96">
        <v>-2.70788E-2</v>
      </c>
      <c r="L661" s="96">
        <v>0.37514903999999999</v>
      </c>
      <c r="M661" s="96">
        <v>-7.2181499999999996E-2</v>
      </c>
      <c r="N661" s="103">
        <v>0.94305563000000003</v>
      </c>
      <c r="O661" s="96">
        <v>-0.80134839999999996</v>
      </c>
      <c r="P661" s="96">
        <v>0.74719073000000003</v>
      </c>
      <c r="Q661" s="96">
        <v>-0.80134839999999996</v>
      </c>
      <c r="R661" s="96">
        <v>0.74719073000000003</v>
      </c>
      <c r="S661" s="96"/>
    </row>
    <row r="662" spans="1:19" ht="16">
      <c r="A662" s="90">
        <v>25</v>
      </c>
      <c r="B662" s="85">
        <v>-0.48099999999999998</v>
      </c>
      <c r="C662" s="85">
        <v>-0.71428571399999996</v>
      </c>
      <c r="D662" s="85">
        <v>0.71299999999999997</v>
      </c>
      <c r="E662" s="85">
        <v>-2.5714285710000002</v>
      </c>
      <c r="F662" s="84"/>
      <c r="G662" s="85">
        <f t="shared" ref="G662:H662" si="589">B662-D662</f>
        <v>-1.194</v>
      </c>
      <c r="H662" s="85">
        <f t="shared" si="589"/>
        <v>1.8571428570000004</v>
      </c>
      <c r="I662" s="84"/>
      <c r="J662" s="98" t="s">
        <v>376</v>
      </c>
      <c r="K662" s="99">
        <v>3.0327409999999999E-2</v>
      </c>
      <c r="L662" s="99">
        <v>0.19204134</v>
      </c>
      <c r="M662" s="99">
        <v>0.15792128</v>
      </c>
      <c r="N662" s="107">
        <v>0.87584002999999999</v>
      </c>
      <c r="O662" s="99">
        <v>-0.36602639999999997</v>
      </c>
      <c r="P662" s="99">
        <v>0.42668125000000001</v>
      </c>
      <c r="Q662" s="99">
        <v>-0.36602639999999997</v>
      </c>
      <c r="R662" s="99">
        <v>0.42668125000000001</v>
      </c>
      <c r="S662" s="96"/>
    </row>
    <row r="663" spans="1:19" ht="16">
      <c r="A663" s="90">
        <v>26</v>
      </c>
      <c r="B663" s="85">
        <v>0.96199999999999997</v>
      </c>
      <c r="C663" s="85">
        <v>1.1428571430000001</v>
      </c>
      <c r="D663" s="85">
        <v>-0.45</v>
      </c>
      <c r="E663" s="85">
        <v>-0.28571428599999998</v>
      </c>
      <c r="F663" s="84"/>
      <c r="G663" s="85">
        <f t="shared" ref="G663:H663" si="590">B663-D663</f>
        <v>1.4119999999999999</v>
      </c>
      <c r="H663" s="85">
        <f t="shared" si="590"/>
        <v>1.428571429</v>
      </c>
      <c r="I663" s="84"/>
      <c r="J663" s="84"/>
      <c r="K663" s="84"/>
      <c r="L663" s="84"/>
      <c r="M663" s="84"/>
      <c r="N663" s="87"/>
      <c r="O663" s="84"/>
      <c r="P663" s="84"/>
      <c r="Q663" s="84"/>
      <c r="R663" s="84"/>
      <c r="S663" s="84"/>
    </row>
    <row r="664" spans="1:19" ht="16">
      <c r="A664" s="90">
        <v>27</v>
      </c>
      <c r="B664" s="85">
        <v>-0.96199999999999997</v>
      </c>
      <c r="C664" s="85">
        <v>-2.1428571430000001</v>
      </c>
      <c r="D664" s="85">
        <v>-0.44900000000000001</v>
      </c>
      <c r="E664" s="85">
        <v>-2</v>
      </c>
      <c r="F664" s="84"/>
      <c r="G664" s="85">
        <f t="shared" ref="G664:H664" si="591">B664-D664</f>
        <v>-0.5129999999999999</v>
      </c>
      <c r="H664" s="85">
        <f t="shared" si="591"/>
        <v>-0.14285714300000008</v>
      </c>
      <c r="I664" s="84"/>
      <c r="J664" s="84"/>
      <c r="K664" s="89"/>
      <c r="L664" s="89"/>
      <c r="M664" s="84"/>
      <c r="N664" s="87"/>
      <c r="O664" s="84"/>
      <c r="P664" s="84"/>
      <c r="Q664" s="84"/>
      <c r="R664" s="84"/>
      <c r="S664" s="84"/>
    </row>
    <row r="665" spans="1:19" ht="16">
      <c r="A665" s="90">
        <v>28</v>
      </c>
      <c r="B665" s="85">
        <v>0</v>
      </c>
      <c r="C665" s="85">
        <v>0.14285714299999999</v>
      </c>
      <c r="D665" s="85">
        <v>-0.60699999999999998</v>
      </c>
      <c r="E665" s="85">
        <v>0.28571428599999998</v>
      </c>
      <c r="F665" s="84"/>
      <c r="G665" s="85">
        <f t="shared" ref="G665:H665" si="592">B665-D665</f>
        <v>0.60699999999999998</v>
      </c>
      <c r="H665" s="85">
        <f t="shared" si="592"/>
        <v>-0.14285714299999999</v>
      </c>
      <c r="I665" s="84"/>
      <c r="J665" s="84"/>
      <c r="K665" s="84"/>
      <c r="L665" s="84"/>
      <c r="M665" s="84"/>
      <c r="N665" s="87"/>
      <c r="O665" s="84"/>
      <c r="P665" s="84"/>
      <c r="Q665" s="84"/>
      <c r="R665" s="84"/>
      <c r="S665" s="84"/>
    </row>
    <row r="666" spans="1:19" ht="16">
      <c r="A666" s="90">
        <v>29</v>
      </c>
      <c r="B666" s="85">
        <v>0</v>
      </c>
      <c r="C666" s="85">
        <v>0.571428571</v>
      </c>
      <c r="D666" s="85">
        <v>-0.13200000000000001</v>
      </c>
      <c r="E666" s="85">
        <v>-0.428571429</v>
      </c>
      <c r="F666" s="84"/>
      <c r="G666" s="85">
        <f t="shared" ref="G666:H666" si="593">B666-D666</f>
        <v>0.13200000000000001</v>
      </c>
      <c r="H666" s="85">
        <f t="shared" si="593"/>
        <v>1</v>
      </c>
      <c r="I666" s="84"/>
      <c r="J666" s="84"/>
      <c r="K666" s="89"/>
      <c r="L666" s="89"/>
      <c r="M666" s="84"/>
      <c r="N666" s="87"/>
      <c r="O666" s="84"/>
      <c r="P666" s="84"/>
      <c r="Q666" s="84"/>
      <c r="R666" s="84"/>
      <c r="S666" s="84"/>
    </row>
    <row r="667" spans="1:19" ht="16">
      <c r="A667" s="88">
        <v>30</v>
      </c>
      <c r="B667" s="85">
        <v>1.9239999999999999</v>
      </c>
      <c r="C667" s="85">
        <v>0.28571428599999998</v>
      </c>
      <c r="D667" s="85">
        <v>-0.184</v>
      </c>
      <c r="E667" s="85">
        <v>-0.71428571399999996</v>
      </c>
      <c r="F667" s="84"/>
      <c r="G667" s="85">
        <f t="shared" ref="G667:H667" si="594">B667-D667</f>
        <v>2.1080000000000001</v>
      </c>
      <c r="H667" s="85">
        <f t="shared" si="594"/>
        <v>1</v>
      </c>
      <c r="I667" s="84"/>
      <c r="J667" s="84"/>
      <c r="K667" s="89"/>
      <c r="L667" s="89"/>
      <c r="M667" s="84"/>
      <c r="N667" s="87"/>
      <c r="O667" s="84"/>
      <c r="P667" s="84"/>
      <c r="Q667" s="84"/>
      <c r="R667" s="84"/>
      <c r="S667" s="84"/>
    </row>
    <row r="668" spans="1:19" ht="16">
      <c r="A668" s="88">
        <v>31</v>
      </c>
      <c r="B668" s="85">
        <v>-0.96199999999999997</v>
      </c>
      <c r="C668" s="85">
        <v>-0.571428571</v>
      </c>
      <c r="D668" s="85">
        <v>0.47399999999999998</v>
      </c>
      <c r="E668" s="85">
        <v>0</v>
      </c>
      <c r="F668" s="84"/>
      <c r="G668" s="85">
        <f t="shared" ref="G668:H668" si="595">B668-D668</f>
        <v>-1.4359999999999999</v>
      </c>
      <c r="H668" s="85">
        <f t="shared" si="595"/>
        <v>-0.571428571</v>
      </c>
      <c r="I668" s="84"/>
      <c r="J668" s="84"/>
      <c r="K668" s="89"/>
      <c r="L668" s="89"/>
      <c r="M668" s="84"/>
      <c r="N668" s="87"/>
      <c r="O668" s="84"/>
      <c r="P668" s="84"/>
      <c r="Q668" s="84"/>
      <c r="R668" s="84"/>
      <c r="S668" s="84"/>
    </row>
    <row r="669" spans="1:19" ht="16">
      <c r="A669" s="88">
        <v>32</v>
      </c>
      <c r="B669" s="85">
        <v>0</v>
      </c>
      <c r="C669" s="85">
        <v>1.8571428569999999</v>
      </c>
      <c r="D669" s="85">
        <v>0.26400000000000001</v>
      </c>
      <c r="E669" s="85">
        <v>0.71428571399999996</v>
      </c>
      <c r="F669" s="84"/>
      <c r="G669" s="85">
        <f t="shared" ref="G669:H669" si="596">B669-D669</f>
        <v>-0.26400000000000001</v>
      </c>
      <c r="H669" s="85">
        <f t="shared" si="596"/>
        <v>1.1428571430000001</v>
      </c>
      <c r="I669" s="84"/>
      <c r="J669" s="84"/>
      <c r="K669" s="89"/>
      <c r="L669" s="89"/>
      <c r="M669" s="84"/>
      <c r="N669" s="87"/>
      <c r="O669" s="84"/>
      <c r="P669" s="84"/>
      <c r="Q669" s="84"/>
      <c r="R669" s="84"/>
      <c r="S669" s="84"/>
    </row>
    <row r="670" spans="1:19" ht="16">
      <c r="A670" s="90">
        <v>33</v>
      </c>
      <c r="B670" s="85">
        <v>1.4430000000000001</v>
      </c>
      <c r="C670" s="85">
        <v>-1.2857142859999999</v>
      </c>
      <c r="D670" s="116">
        <v>4.4408900000000002E-16</v>
      </c>
      <c r="E670" s="85">
        <v>-0.71428571399999996</v>
      </c>
      <c r="F670" s="84"/>
      <c r="G670" s="116">
        <f t="shared" ref="G670:H670" si="597">B670-D670</f>
        <v>1.4429999999999996</v>
      </c>
      <c r="H670" s="85">
        <f t="shared" si="597"/>
        <v>-0.57142857199999997</v>
      </c>
      <c r="I670" s="84"/>
      <c r="J670" s="84"/>
      <c r="K670" s="89"/>
      <c r="L670" s="89"/>
      <c r="M670" s="84"/>
      <c r="N670" s="87"/>
      <c r="O670" s="84"/>
      <c r="P670" s="84"/>
      <c r="Q670" s="84"/>
      <c r="R670" s="84"/>
      <c r="S670" s="84"/>
    </row>
    <row r="671" spans="1:19" ht="16">
      <c r="A671" s="90">
        <v>34</v>
      </c>
      <c r="B671" s="85">
        <v>-0.96199999999999997</v>
      </c>
      <c r="C671" s="85">
        <v>-0.11904761899999999</v>
      </c>
      <c r="D671" s="85">
        <v>0.23699999999999999</v>
      </c>
      <c r="E671" s="85">
        <v>0.428571429</v>
      </c>
      <c r="F671" s="84"/>
      <c r="G671" s="85">
        <f t="shared" ref="G671:H671" si="598">B671-D671</f>
        <v>-1.1989999999999998</v>
      </c>
      <c r="H671" s="85">
        <f t="shared" si="598"/>
        <v>-0.54761904800000005</v>
      </c>
      <c r="I671" s="84"/>
      <c r="J671" s="84"/>
      <c r="K671" s="89"/>
      <c r="L671" s="89"/>
      <c r="M671" s="84"/>
      <c r="N671" s="87"/>
      <c r="O671" s="84"/>
      <c r="P671" s="84"/>
      <c r="Q671" s="84"/>
      <c r="R671" s="84"/>
      <c r="S671" s="84"/>
    </row>
    <row r="673" spans="1:19" ht="15">
      <c r="A673" s="83"/>
      <c r="B673" s="83" t="s">
        <v>40</v>
      </c>
      <c r="D673" s="115" t="s">
        <v>109</v>
      </c>
      <c r="E673" s="84"/>
      <c r="F673" s="84"/>
      <c r="G673" s="85"/>
      <c r="H673" s="85"/>
      <c r="I673" s="84"/>
      <c r="J673" s="86" t="s">
        <v>422</v>
      </c>
      <c r="K673" s="86" t="s">
        <v>423</v>
      </c>
      <c r="L673" s="84"/>
      <c r="M673" s="84"/>
      <c r="N673" s="87"/>
      <c r="O673" s="84"/>
      <c r="P673" s="84"/>
      <c r="Q673" s="84"/>
      <c r="R673" s="84"/>
      <c r="S673" s="84"/>
    </row>
    <row r="674" spans="1:19" ht="16">
      <c r="A674" s="88" t="s">
        <v>347</v>
      </c>
      <c r="B674" s="86" t="s">
        <v>348</v>
      </c>
      <c r="C674" s="86" t="s">
        <v>349</v>
      </c>
      <c r="D674" s="86" t="s">
        <v>348</v>
      </c>
      <c r="E674" s="86" t="s">
        <v>349</v>
      </c>
      <c r="F674" s="84"/>
      <c r="G674" s="86" t="s">
        <v>348</v>
      </c>
      <c r="H674" s="86" t="s">
        <v>349</v>
      </c>
      <c r="I674" s="84"/>
      <c r="J674" s="86" t="s">
        <v>352</v>
      </c>
      <c r="K674" s="84"/>
      <c r="L674" s="84"/>
      <c r="M674" s="84"/>
      <c r="N674" s="87"/>
      <c r="O674" s="84"/>
      <c r="P674" s="84"/>
      <c r="Q674" s="84"/>
      <c r="R674" s="84"/>
      <c r="S674" s="84"/>
    </row>
    <row r="675" spans="1:19" ht="16">
      <c r="A675" s="90">
        <v>9</v>
      </c>
      <c r="B675" s="85">
        <v>0.23599999999999999</v>
      </c>
      <c r="C675" s="85">
        <v>5.7142857139999998</v>
      </c>
      <c r="D675" s="85">
        <v>0</v>
      </c>
      <c r="E675" s="85">
        <v>0.28571428599999998</v>
      </c>
      <c r="F675" s="84"/>
      <c r="G675" s="85">
        <f t="shared" ref="G675:H675" si="599">B675-D675</f>
        <v>0.23599999999999999</v>
      </c>
      <c r="H675" s="85">
        <f t="shared" si="599"/>
        <v>5.4285714279999997</v>
      </c>
      <c r="I675" s="84"/>
      <c r="J675" s="84"/>
      <c r="K675" s="84"/>
      <c r="L675" s="84"/>
      <c r="M675" s="84"/>
      <c r="N675" s="87"/>
      <c r="O675" s="84"/>
      <c r="P675" s="84"/>
      <c r="Q675" s="84"/>
      <c r="R675" s="84"/>
      <c r="S675" s="84"/>
    </row>
    <row r="676" spans="1:19" ht="16">
      <c r="A676" s="90">
        <v>10</v>
      </c>
      <c r="B676" s="85">
        <v>0.27200000000000002</v>
      </c>
      <c r="C676" s="85">
        <v>-0.14285714299999999</v>
      </c>
      <c r="D676" s="85">
        <v>0</v>
      </c>
      <c r="E676" s="85">
        <v>1</v>
      </c>
      <c r="F676" s="84"/>
      <c r="G676" s="85">
        <f t="shared" ref="G676:H676" si="600">B676-D676</f>
        <v>0.27200000000000002</v>
      </c>
      <c r="H676" s="85">
        <f t="shared" si="600"/>
        <v>-1.1428571430000001</v>
      </c>
      <c r="I676" s="84"/>
      <c r="J676" s="189" t="s">
        <v>353</v>
      </c>
      <c r="K676" s="190"/>
      <c r="L676" s="94"/>
      <c r="M676" s="94"/>
      <c r="N676" s="93"/>
      <c r="O676" s="94"/>
      <c r="P676" s="94"/>
      <c r="Q676" s="94"/>
      <c r="R676" s="94"/>
      <c r="S676" s="94"/>
    </row>
    <row r="677" spans="1:19" ht="16">
      <c r="A677" s="90">
        <v>11</v>
      </c>
      <c r="B677" s="85">
        <v>0</v>
      </c>
      <c r="C677" s="85">
        <v>-1.1428571430000001</v>
      </c>
      <c r="D677" s="85">
        <v>0.29399999999999998</v>
      </c>
      <c r="E677" s="85">
        <v>3.8571428569999999</v>
      </c>
      <c r="F677" s="84"/>
      <c r="G677" s="85">
        <f t="shared" ref="G677:H677" si="601">B677-D677</f>
        <v>-0.29399999999999998</v>
      </c>
      <c r="H677" s="85">
        <f t="shared" si="601"/>
        <v>-5</v>
      </c>
      <c r="I677" s="84"/>
      <c r="J677" s="95" t="s">
        <v>354</v>
      </c>
      <c r="K677" s="96">
        <v>9.457198E-2</v>
      </c>
      <c r="L677" s="94"/>
      <c r="M677" s="94"/>
      <c r="N677" s="93"/>
      <c r="O677" s="94"/>
      <c r="P677" s="94"/>
      <c r="Q677" s="94"/>
      <c r="R677" s="94"/>
      <c r="S677" s="94"/>
    </row>
    <row r="678" spans="1:19" ht="16">
      <c r="A678" s="90">
        <v>12</v>
      </c>
      <c r="B678" s="85">
        <v>5.8999999999999997E-2</v>
      </c>
      <c r="C678" s="85">
        <v>-0.85714285700000004</v>
      </c>
      <c r="D678" s="85">
        <v>0</v>
      </c>
      <c r="E678" s="85">
        <v>11.42857143</v>
      </c>
      <c r="F678" s="84"/>
      <c r="G678" s="85">
        <f t="shared" ref="G678:H678" si="602">B678-D678</f>
        <v>5.8999999999999997E-2</v>
      </c>
      <c r="H678" s="85">
        <f t="shared" si="602"/>
        <v>-12.285714286999999</v>
      </c>
      <c r="I678" s="84"/>
      <c r="J678" s="95" t="s">
        <v>355</v>
      </c>
      <c r="K678" s="96">
        <v>8.9438599999999997E-3</v>
      </c>
      <c r="L678" s="94"/>
      <c r="M678" s="94"/>
      <c r="N678" s="93"/>
      <c r="O678" s="94"/>
      <c r="P678" s="94"/>
      <c r="Q678" s="94"/>
      <c r="R678" s="94"/>
      <c r="S678" s="94"/>
    </row>
    <row r="679" spans="1:19" ht="16">
      <c r="A679" s="90">
        <v>13</v>
      </c>
      <c r="B679" s="85">
        <v>0.19500000000000001</v>
      </c>
      <c r="C679" s="85">
        <v>-0.28571428599999998</v>
      </c>
      <c r="D679" s="85">
        <v>0.14599999999999999</v>
      </c>
      <c r="E679" s="85">
        <v>3.7142857139999998</v>
      </c>
      <c r="F679" s="84"/>
      <c r="G679" s="85">
        <f t="shared" ref="G679:H679" si="603">B679-D679</f>
        <v>4.9000000000000016E-2</v>
      </c>
      <c r="H679" s="85">
        <f t="shared" si="603"/>
        <v>-4</v>
      </c>
      <c r="I679" s="84"/>
      <c r="J679" s="95" t="s">
        <v>356</v>
      </c>
      <c r="K679" s="96">
        <v>-3.23501E-2</v>
      </c>
      <c r="L679" s="94"/>
      <c r="M679" s="94"/>
      <c r="N679" s="93"/>
      <c r="O679" s="94"/>
      <c r="P679" s="94"/>
      <c r="Q679" s="94"/>
      <c r="R679" s="94"/>
      <c r="S679" s="94"/>
    </row>
    <row r="680" spans="1:19" ht="16">
      <c r="A680" s="90">
        <v>14</v>
      </c>
      <c r="B680" s="85">
        <v>-0.157</v>
      </c>
      <c r="C680" s="85">
        <v>-0.85714285700000004</v>
      </c>
      <c r="D680" s="85">
        <v>0.88</v>
      </c>
      <c r="E680" s="85">
        <v>-2.1428571430000001</v>
      </c>
      <c r="F680" s="84"/>
      <c r="G680" s="85">
        <f t="shared" ref="G680:H680" si="604">B680-D680</f>
        <v>-1.0369999999999999</v>
      </c>
      <c r="H680" s="85">
        <f t="shared" si="604"/>
        <v>1.2857142860000002</v>
      </c>
      <c r="I680" s="84"/>
      <c r="J680" s="95" t="s">
        <v>357</v>
      </c>
      <c r="K680" s="96">
        <v>0.63984253000000002</v>
      </c>
      <c r="L680" s="94"/>
      <c r="M680" s="94"/>
      <c r="N680" s="93"/>
      <c r="O680" s="94"/>
      <c r="P680" s="94"/>
      <c r="Q680" s="94"/>
      <c r="R680" s="94"/>
      <c r="S680" s="94"/>
    </row>
    <row r="681" spans="1:19" ht="16">
      <c r="A681" s="90">
        <v>15</v>
      </c>
      <c r="B681" s="85">
        <v>-0.04</v>
      </c>
      <c r="C681" s="85">
        <v>-0.571428571</v>
      </c>
      <c r="D681" s="85">
        <v>-0.73199999999999998</v>
      </c>
      <c r="E681" s="85">
        <v>-0.428571429</v>
      </c>
      <c r="F681" s="84"/>
      <c r="G681" s="85">
        <f t="shared" ref="G681:H681" si="605">B681-D681</f>
        <v>0.69199999999999995</v>
      </c>
      <c r="H681" s="85">
        <f t="shared" si="605"/>
        <v>-0.14285714199999999</v>
      </c>
      <c r="I681" s="84"/>
      <c r="J681" s="98" t="s">
        <v>358</v>
      </c>
      <c r="K681" s="99">
        <v>26</v>
      </c>
      <c r="L681" s="94"/>
      <c r="M681" s="94"/>
      <c r="N681" s="93"/>
      <c r="O681" s="94"/>
      <c r="P681" s="94"/>
      <c r="Q681" s="94"/>
      <c r="R681" s="94"/>
      <c r="S681" s="94"/>
    </row>
    <row r="682" spans="1:19" ht="16">
      <c r="A682" s="90">
        <v>16</v>
      </c>
      <c r="B682" s="112">
        <v>-0.13500000000000001</v>
      </c>
      <c r="C682" s="112">
        <v>1.571428571</v>
      </c>
      <c r="D682" s="112">
        <v>-0.441</v>
      </c>
      <c r="E682" s="112">
        <v>-1.2857142859999999</v>
      </c>
      <c r="F682" s="84"/>
      <c r="G682" s="112">
        <f t="shared" ref="G682:H682" si="606">B682-D682</f>
        <v>0.30599999999999999</v>
      </c>
      <c r="H682" s="112">
        <f t="shared" si="606"/>
        <v>2.8571428569999999</v>
      </c>
      <c r="I682" s="84"/>
      <c r="J682" s="94"/>
      <c r="K682" s="92"/>
      <c r="L682" s="92"/>
      <c r="M682" s="94"/>
      <c r="N682" s="93"/>
      <c r="O682" s="94"/>
      <c r="P682" s="94"/>
      <c r="Q682" s="94"/>
      <c r="R682" s="94"/>
      <c r="S682" s="94"/>
    </row>
    <row r="683" spans="1:19" ht="16">
      <c r="A683" s="90">
        <v>17</v>
      </c>
      <c r="B683" s="112">
        <v>-0.313</v>
      </c>
      <c r="C683" s="112">
        <v>-2</v>
      </c>
      <c r="D683" s="112">
        <v>0</v>
      </c>
      <c r="E683" s="112">
        <v>-1.571428571</v>
      </c>
      <c r="F683" s="84"/>
      <c r="G683" s="112">
        <f t="shared" ref="G683:H683" si="607">B683-D683</f>
        <v>-0.313</v>
      </c>
      <c r="H683" s="112">
        <f t="shared" si="607"/>
        <v>-0.428571429</v>
      </c>
      <c r="I683" s="84"/>
      <c r="J683" s="95" t="s">
        <v>359</v>
      </c>
      <c r="K683" s="94"/>
      <c r="L683" s="94"/>
      <c r="M683" s="94"/>
      <c r="N683" s="93"/>
      <c r="O683" s="94"/>
      <c r="P683" s="94"/>
      <c r="Q683" s="94"/>
      <c r="R683" s="94"/>
      <c r="S683" s="94"/>
    </row>
    <row r="684" spans="1:19" ht="16">
      <c r="A684" s="90">
        <v>18</v>
      </c>
      <c r="B684" s="112">
        <v>0.04</v>
      </c>
      <c r="C684" s="112">
        <v>-1</v>
      </c>
      <c r="D684" s="112">
        <v>0.14599999999999999</v>
      </c>
      <c r="E684" s="112">
        <v>-0.85714285700000004</v>
      </c>
      <c r="F684" s="84"/>
      <c r="G684" s="112">
        <f t="shared" ref="G684:H684" si="608">B684-D684</f>
        <v>-0.10599999999999998</v>
      </c>
      <c r="H684" s="112">
        <f t="shared" si="608"/>
        <v>-0.14285714299999996</v>
      </c>
      <c r="I684" s="84"/>
      <c r="J684" s="100"/>
      <c r="K684" s="91" t="s">
        <v>360</v>
      </c>
      <c r="L684" s="91" t="s">
        <v>361</v>
      </c>
      <c r="M684" s="91" t="s">
        <v>362</v>
      </c>
      <c r="N684" s="101" t="s">
        <v>363</v>
      </c>
      <c r="O684" s="91" t="s">
        <v>364</v>
      </c>
      <c r="P684" s="94"/>
      <c r="Q684" s="94"/>
      <c r="R684" s="94"/>
      <c r="S684" s="94"/>
    </row>
    <row r="685" spans="1:19" ht="16">
      <c r="A685" s="90">
        <v>19</v>
      </c>
      <c r="B685" s="112">
        <v>-7.9000000000000001E-2</v>
      </c>
      <c r="C685" s="112">
        <v>0.428571429</v>
      </c>
      <c r="D685" s="112">
        <v>1E-3</v>
      </c>
      <c r="E685" s="112">
        <v>-3</v>
      </c>
      <c r="F685" s="84"/>
      <c r="G685" s="112">
        <f t="shared" ref="G685:H685" si="609">B685-D685</f>
        <v>-0.08</v>
      </c>
      <c r="H685" s="112">
        <f t="shared" si="609"/>
        <v>3.4285714289999998</v>
      </c>
      <c r="I685" s="84"/>
      <c r="J685" s="95" t="s">
        <v>365</v>
      </c>
      <c r="K685" s="96">
        <v>1</v>
      </c>
      <c r="L685" s="96">
        <v>8.8671520000000004E-2</v>
      </c>
      <c r="M685" s="96">
        <v>8.8671520000000004E-2</v>
      </c>
      <c r="N685" s="103">
        <v>0.21658975999999999</v>
      </c>
      <c r="O685" s="96">
        <v>0.64584618000000005</v>
      </c>
      <c r="P685" s="94"/>
      <c r="Q685" s="94"/>
      <c r="R685" s="94"/>
      <c r="S685" s="94"/>
    </row>
    <row r="686" spans="1:19" ht="16">
      <c r="A686" s="90">
        <v>20</v>
      </c>
      <c r="B686" s="112">
        <v>-1.3877799999999999E-17</v>
      </c>
      <c r="C686" s="112">
        <v>-1.8571428569999999</v>
      </c>
      <c r="D686" s="112">
        <v>-0.29399999999999998</v>
      </c>
      <c r="E686" s="112">
        <v>2</v>
      </c>
      <c r="F686" s="84"/>
      <c r="G686" s="112">
        <f t="shared" ref="G686:H686" si="610">B686-D686</f>
        <v>0.29399999999999998</v>
      </c>
      <c r="H686" s="112">
        <f t="shared" si="610"/>
        <v>-3.8571428569999999</v>
      </c>
      <c r="I686" s="84"/>
      <c r="J686" s="95" t="s">
        <v>366</v>
      </c>
      <c r="K686" s="96">
        <v>24</v>
      </c>
      <c r="L686" s="96">
        <v>9.8255629800000008</v>
      </c>
      <c r="M686" s="96">
        <v>0.40939846000000002</v>
      </c>
      <c r="N686" s="93"/>
      <c r="O686" s="94"/>
      <c r="P686" s="94"/>
      <c r="Q686" s="94"/>
      <c r="R686" s="94"/>
      <c r="S686" s="94"/>
    </row>
    <row r="687" spans="1:19" ht="16">
      <c r="A687" s="90">
        <v>21</v>
      </c>
      <c r="B687" s="112">
        <v>-3.9E-2</v>
      </c>
      <c r="C687" s="112">
        <v>-0.428571429</v>
      </c>
      <c r="D687" s="112">
        <v>0</v>
      </c>
      <c r="E687" s="112">
        <v>-3.4285714289999998</v>
      </c>
      <c r="F687" s="84"/>
      <c r="G687" s="112">
        <f t="shared" ref="G687:H687" si="611">B687-D687</f>
        <v>-3.9E-2</v>
      </c>
      <c r="H687" s="112">
        <f t="shared" si="611"/>
        <v>3</v>
      </c>
      <c r="I687" s="84"/>
      <c r="J687" s="98" t="s">
        <v>367</v>
      </c>
      <c r="K687" s="99">
        <v>25</v>
      </c>
      <c r="L687" s="99">
        <v>9.9142344999999992</v>
      </c>
      <c r="M687" s="104"/>
      <c r="N687" s="105"/>
      <c r="O687" s="104"/>
      <c r="P687" s="94"/>
      <c r="Q687" s="94"/>
      <c r="R687" s="94"/>
      <c r="S687" s="94"/>
    </row>
    <row r="688" spans="1:19" ht="16">
      <c r="A688" s="90">
        <v>22</v>
      </c>
      <c r="B688" s="112">
        <v>-0.02</v>
      </c>
      <c r="C688" s="112">
        <v>-0.71428571399999996</v>
      </c>
      <c r="D688" s="112">
        <v>0</v>
      </c>
      <c r="E688" s="112">
        <v>-1.8571428569999999</v>
      </c>
      <c r="F688" s="84"/>
      <c r="G688" s="112">
        <f t="shared" ref="G688:H688" si="612">B688-D688</f>
        <v>-0.02</v>
      </c>
      <c r="H688" s="112">
        <f t="shared" si="612"/>
        <v>1.1428571430000001</v>
      </c>
      <c r="I688" s="84"/>
      <c r="J688" s="94"/>
      <c r="K688" s="92"/>
      <c r="L688" s="92"/>
      <c r="M688" s="94"/>
      <c r="N688" s="93"/>
      <c r="O688" s="94"/>
      <c r="P688" s="94"/>
      <c r="Q688" s="94"/>
      <c r="R688" s="94"/>
      <c r="S688" s="94"/>
    </row>
    <row r="689" spans="1:19" ht="16">
      <c r="A689" s="90">
        <v>23</v>
      </c>
      <c r="B689" s="112">
        <v>2.1000000000000001E-2</v>
      </c>
      <c r="C689" s="112">
        <v>0</v>
      </c>
      <c r="D689" s="112">
        <v>0.29399999999999998</v>
      </c>
      <c r="E689" s="112">
        <v>-2.1428571430000001</v>
      </c>
      <c r="F689" s="84"/>
      <c r="G689" s="112">
        <f t="shared" ref="G689:H689" si="613">B689-D689</f>
        <v>-0.27299999999999996</v>
      </c>
      <c r="H689" s="112">
        <f t="shared" si="613"/>
        <v>2.1428571430000001</v>
      </c>
      <c r="I689" s="84"/>
      <c r="J689" s="100"/>
      <c r="K689" s="91" t="s">
        <v>368</v>
      </c>
      <c r="L689" s="91" t="s">
        <v>357</v>
      </c>
      <c r="M689" s="91" t="s">
        <v>369</v>
      </c>
      <c r="N689" s="101" t="s">
        <v>370</v>
      </c>
      <c r="O689" s="91" t="s">
        <v>371</v>
      </c>
      <c r="P689" s="91" t="s">
        <v>372</v>
      </c>
      <c r="Q689" s="91" t="s">
        <v>373</v>
      </c>
      <c r="R689" s="91" t="s">
        <v>374</v>
      </c>
      <c r="S689" s="106"/>
    </row>
    <row r="690" spans="1:19" ht="16">
      <c r="A690" s="90">
        <v>24</v>
      </c>
      <c r="B690" s="112">
        <v>-1E-3</v>
      </c>
      <c r="C690" s="112">
        <v>-0.28571428599999998</v>
      </c>
      <c r="D690" s="112">
        <v>0.14699999999999999</v>
      </c>
      <c r="E690" s="112">
        <v>-1.1428571430000001</v>
      </c>
      <c r="F690" s="84"/>
      <c r="G690" s="112">
        <f t="shared" ref="G690:H690" si="614">B690-D690</f>
        <v>-0.14799999999999999</v>
      </c>
      <c r="H690" s="112">
        <f t="shared" si="614"/>
        <v>0.85714285700000015</v>
      </c>
      <c r="I690" s="84"/>
      <c r="J690" s="95" t="s">
        <v>375</v>
      </c>
      <c r="K690" s="96">
        <v>-0.119972</v>
      </c>
      <c r="L690" s="96">
        <v>0.12560096000000001</v>
      </c>
      <c r="M690" s="96">
        <v>-0.95518380000000003</v>
      </c>
      <c r="N690" s="103">
        <v>0.34900766</v>
      </c>
      <c r="O690" s="96">
        <v>-0.37919960000000003</v>
      </c>
      <c r="P690" s="96">
        <v>0.13925564000000001</v>
      </c>
      <c r="Q690" s="96">
        <v>-0.37919960000000003</v>
      </c>
      <c r="R690" s="96">
        <v>0.13925564000000001</v>
      </c>
      <c r="S690" s="96"/>
    </row>
    <row r="691" spans="1:19" ht="16">
      <c r="A691" s="90">
        <v>25</v>
      </c>
      <c r="B691" s="112">
        <v>-1.9E-2</v>
      </c>
      <c r="C691" s="112">
        <v>-0.428571429</v>
      </c>
      <c r="D691" s="112">
        <v>-0.29399999999999998</v>
      </c>
      <c r="E691" s="112">
        <v>-1.8571428569999999</v>
      </c>
      <c r="F691" s="84"/>
      <c r="G691" s="112">
        <f t="shared" ref="G691:H691" si="615">B691-D691</f>
        <v>0.27499999999999997</v>
      </c>
      <c r="H691" s="112">
        <f t="shared" si="615"/>
        <v>1.4285714279999999</v>
      </c>
      <c r="I691" s="84"/>
      <c r="J691" s="98" t="s">
        <v>376</v>
      </c>
      <c r="K691" s="99">
        <v>1.7480180000000001E-2</v>
      </c>
      <c r="L691" s="99">
        <v>3.7560110000000001E-2</v>
      </c>
      <c r="M691" s="99">
        <v>0.46539205</v>
      </c>
      <c r="N691" s="107">
        <v>0.64584618000000005</v>
      </c>
      <c r="O691" s="99">
        <v>-6.0040099999999999E-2</v>
      </c>
      <c r="P691" s="99">
        <v>9.5000429999999997E-2</v>
      </c>
      <c r="Q691" s="99">
        <v>-6.0040099999999999E-2</v>
      </c>
      <c r="R691" s="99">
        <v>9.5000429999999997E-2</v>
      </c>
      <c r="S691" s="96"/>
    </row>
    <row r="692" spans="1:19" ht="16">
      <c r="A692" s="90">
        <v>26</v>
      </c>
      <c r="B692" s="112">
        <v>-0.02</v>
      </c>
      <c r="C692" s="112">
        <v>0</v>
      </c>
      <c r="D692" s="112">
        <v>0</v>
      </c>
      <c r="E692" s="112">
        <v>-0.71428571399999996</v>
      </c>
      <c r="F692" s="84"/>
      <c r="G692" s="112">
        <f t="shared" ref="G692:H692" si="616">B692-D692</f>
        <v>-0.02</v>
      </c>
      <c r="H692" s="112">
        <f t="shared" si="616"/>
        <v>0.71428571399999996</v>
      </c>
      <c r="I692" s="84"/>
      <c r="J692" s="84"/>
      <c r="K692" s="84"/>
      <c r="L692" s="89"/>
      <c r="M692" s="89"/>
      <c r="N692" s="87"/>
      <c r="O692" s="89"/>
      <c r="P692" s="89"/>
      <c r="Q692" s="84"/>
      <c r="R692" s="84"/>
      <c r="S692" s="84"/>
    </row>
    <row r="693" spans="1:19" ht="16">
      <c r="A693" s="90">
        <v>27</v>
      </c>
      <c r="B693" s="112">
        <v>-0.02</v>
      </c>
      <c r="C693" s="112">
        <v>0.28571428599999998</v>
      </c>
      <c r="D693" s="112">
        <v>0.14699999999999999</v>
      </c>
      <c r="E693" s="112">
        <v>-1</v>
      </c>
      <c r="F693" s="84"/>
      <c r="G693" s="112">
        <f t="shared" ref="G693:H693" si="617">B693-D693</f>
        <v>-0.16699999999999998</v>
      </c>
      <c r="H693" s="112">
        <f t="shared" si="617"/>
        <v>1.2857142859999999</v>
      </c>
      <c r="I693" s="84"/>
      <c r="J693" s="84"/>
      <c r="K693" s="89"/>
      <c r="L693" s="89"/>
      <c r="M693" s="89"/>
      <c r="N693" s="87"/>
      <c r="O693" s="89"/>
      <c r="P693" s="89"/>
      <c r="Q693" s="84"/>
      <c r="R693" s="84"/>
      <c r="S693" s="84"/>
    </row>
    <row r="694" spans="1:19" ht="16">
      <c r="A694" s="90">
        <v>28</v>
      </c>
      <c r="B694" s="112">
        <v>7.8E-2</v>
      </c>
      <c r="C694" s="112">
        <v>-0.14285714299999999</v>
      </c>
      <c r="D694" s="112">
        <v>-0.14699999999999999</v>
      </c>
      <c r="E694" s="112">
        <v>-1</v>
      </c>
      <c r="F694" s="84"/>
      <c r="G694" s="112">
        <f t="shared" ref="G694:H694" si="618">B694-D694</f>
        <v>0.22499999999999998</v>
      </c>
      <c r="H694" s="112">
        <f t="shared" si="618"/>
        <v>0.85714285700000004</v>
      </c>
      <c r="I694" s="84"/>
      <c r="J694" s="84"/>
      <c r="K694" s="89"/>
      <c r="L694" s="89"/>
      <c r="M694" s="89"/>
      <c r="N694" s="87"/>
      <c r="O694" s="84"/>
      <c r="P694" s="84"/>
      <c r="Q694" s="84"/>
      <c r="R694" s="84"/>
      <c r="S694" s="84"/>
    </row>
    <row r="695" spans="1:19" ht="16">
      <c r="A695" s="90">
        <v>29</v>
      </c>
      <c r="B695" s="112">
        <v>0.02</v>
      </c>
      <c r="C695" s="112">
        <v>0.28571428599999998</v>
      </c>
      <c r="D695" s="112">
        <v>0.44</v>
      </c>
      <c r="E695" s="112">
        <v>0</v>
      </c>
      <c r="F695" s="84"/>
      <c r="G695" s="112">
        <f t="shared" ref="G695:H695" si="619">B695-D695</f>
        <v>-0.42</v>
      </c>
      <c r="H695" s="112">
        <f t="shared" si="619"/>
        <v>0.28571428599999998</v>
      </c>
      <c r="I695" s="84"/>
      <c r="J695" s="84"/>
      <c r="K695" s="89"/>
      <c r="L695" s="89"/>
      <c r="M695" s="89"/>
      <c r="N695" s="87"/>
      <c r="O695" s="84"/>
      <c r="P695" s="84"/>
      <c r="Q695" s="84"/>
      <c r="R695" s="84"/>
      <c r="S695" s="84"/>
    </row>
    <row r="696" spans="1:19" ht="16">
      <c r="A696" s="88">
        <v>30</v>
      </c>
      <c r="B696" s="112">
        <v>-3.7999999999999999E-2</v>
      </c>
      <c r="C696" s="112">
        <v>0.85714285700000004</v>
      </c>
      <c r="D696" s="112">
        <v>0.29299999999999998</v>
      </c>
      <c r="E696" s="112">
        <v>0.71428571399999996</v>
      </c>
      <c r="F696" s="84"/>
      <c r="G696" s="112">
        <f t="shared" ref="G696:H696" si="620">B696-D696</f>
        <v>-0.33099999999999996</v>
      </c>
      <c r="H696" s="112">
        <f t="shared" si="620"/>
        <v>0.14285714300000008</v>
      </c>
      <c r="I696" s="84"/>
      <c r="J696" s="84"/>
      <c r="K696" s="84"/>
      <c r="L696" s="84"/>
      <c r="M696" s="84"/>
      <c r="N696" s="87"/>
      <c r="O696" s="84"/>
      <c r="P696" s="84"/>
      <c r="Q696" s="84"/>
      <c r="R696" s="84"/>
      <c r="S696" s="84"/>
    </row>
    <row r="697" spans="1:19" ht="16">
      <c r="A697" s="88">
        <v>31</v>
      </c>
      <c r="B697" s="112">
        <v>-0.02</v>
      </c>
      <c r="C697" s="112">
        <v>-0.428571429</v>
      </c>
      <c r="D697" s="112">
        <v>1.319</v>
      </c>
      <c r="E697" s="112">
        <v>2.4285714289999998</v>
      </c>
      <c r="F697" s="84"/>
      <c r="G697" s="112">
        <f t="shared" ref="G697:H697" si="621">B697-D697</f>
        <v>-1.339</v>
      </c>
      <c r="H697" s="112">
        <f t="shared" si="621"/>
        <v>-2.8571428579999996</v>
      </c>
      <c r="I697" s="84"/>
      <c r="J697" s="84"/>
      <c r="K697" s="84"/>
      <c r="L697" s="89"/>
      <c r="M697" s="89"/>
      <c r="N697" s="87"/>
      <c r="O697" s="89"/>
      <c r="P697" s="89"/>
      <c r="Q697" s="89"/>
      <c r="R697" s="89"/>
      <c r="S697" s="89"/>
    </row>
    <row r="698" spans="1:19" ht="16">
      <c r="A698" s="88">
        <v>32</v>
      </c>
      <c r="B698" s="112">
        <v>0</v>
      </c>
      <c r="C698" s="112">
        <v>2.1428571430000001</v>
      </c>
      <c r="D698" s="112">
        <v>-0.879</v>
      </c>
      <c r="E698" s="112">
        <v>0.71428571399999996</v>
      </c>
      <c r="F698" s="84"/>
      <c r="G698" s="112">
        <f t="shared" ref="G698:H698" si="622">B698-D698</f>
        <v>0.879</v>
      </c>
      <c r="H698" s="112">
        <f t="shared" si="622"/>
        <v>1.4285714290000002</v>
      </c>
      <c r="I698" s="84"/>
      <c r="J698" s="84"/>
      <c r="K698" s="89"/>
      <c r="L698" s="89"/>
      <c r="M698" s="89"/>
      <c r="N698" s="87"/>
      <c r="O698" s="89"/>
      <c r="P698" s="89"/>
      <c r="Q698" s="89"/>
      <c r="R698" s="89"/>
      <c r="S698" s="89"/>
    </row>
    <row r="699" spans="1:19" ht="16">
      <c r="A699" s="90">
        <v>33</v>
      </c>
      <c r="B699" s="112">
        <v>-0.04</v>
      </c>
      <c r="C699" s="112">
        <v>-1.7142857140000001</v>
      </c>
      <c r="D699" s="112">
        <v>2.1970000000000001</v>
      </c>
      <c r="E699" s="112">
        <v>-1.1428571430000001</v>
      </c>
      <c r="F699" s="84"/>
      <c r="G699" s="112">
        <f t="shared" ref="G699:H699" si="623">B699-D699</f>
        <v>-2.2370000000000001</v>
      </c>
      <c r="H699" s="112">
        <f t="shared" si="623"/>
        <v>-0.571428571</v>
      </c>
      <c r="I699" s="84"/>
      <c r="J699" s="84"/>
      <c r="K699" s="89"/>
      <c r="L699" s="89"/>
      <c r="M699" s="89"/>
      <c r="N699" s="87"/>
      <c r="O699" s="89"/>
      <c r="P699" s="89"/>
      <c r="Q699" s="89"/>
      <c r="R699" s="89"/>
      <c r="S699" s="89"/>
    </row>
    <row r="700" spans="1:19" ht="16">
      <c r="A700" s="90">
        <v>34</v>
      </c>
      <c r="B700" s="112">
        <v>5.8999999999999997E-2</v>
      </c>
      <c r="C700" s="112">
        <v>0.928571429</v>
      </c>
      <c r="D700" s="112">
        <v>-0.29299999999999998</v>
      </c>
      <c r="E700" s="112">
        <v>0.54761904800000005</v>
      </c>
      <c r="F700" s="84"/>
      <c r="G700" s="112">
        <f t="shared" ref="G700:H700" si="624">B700-D700</f>
        <v>0.35199999999999998</v>
      </c>
      <c r="H700" s="112">
        <f t="shared" si="624"/>
        <v>0.38095238099999995</v>
      </c>
      <c r="I700" s="84"/>
      <c r="J700" s="84"/>
      <c r="K700" s="84"/>
      <c r="L700" s="84"/>
      <c r="M700" s="84"/>
      <c r="N700" s="87"/>
      <c r="O700" s="84"/>
      <c r="P700" s="84"/>
      <c r="Q700" s="84"/>
      <c r="R700" s="84"/>
      <c r="S700" s="84"/>
    </row>
    <row r="703" spans="1:19" ht="15">
      <c r="A703" s="83"/>
      <c r="B703" s="83" t="s">
        <v>37</v>
      </c>
      <c r="D703" s="86" t="s">
        <v>424</v>
      </c>
      <c r="E703" s="84"/>
      <c r="F703" s="84"/>
      <c r="G703" s="85"/>
      <c r="H703" s="85"/>
      <c r="I703" s="84"/>
      <c r="J703" s="86" t="s">
        <v>425</v>
      </c>
      <c r="K703" s="86" t="s">
        <v>426</v>
      </c>
      <c r="L703" s="84"/>
      <c r="M703" s="84"/>
      <c r="N703" s="87"/>
      <c r="O703" s="84"/>
      <c r="P703" s="84"/>
      <c r="Q703" s="84"/>
      <c r="R703" s="84"/>
      <c r="S703" s="114"/>
    </row>
    <row r="704" spans="1:19" ht="16">
      <c r="A704" s="88" t="s">
        <v>347</v>
      </c>
      <c r="B704" s="86" t="s">
        <v>348</v>
      </c>
      <c r="C704" s="86" t="s">
        <v>349</v>
      </c>
      <c r="D704" s="86" t="s">
        <v>348</v>
      </c>
      <c r="E704" s="86" t="s">
        <v>349</v>
      </c>
      <c r="F704" s="84"/>
      <c r="G704" s="86" t="s">
        <v>348</v>
      </c>
      <c r="H704" s="86" t="s">
        <v>349</v>
      </c>
      <c r="I704" s="89"/>
      <c r="J704" s="89"/>
      <c r="K704" s="89"/>
      <c r="L704" s="89"/>
      <c r="M704" s="84"/>
      <c r="N704" s="87"/>
      <c r="O704" s="84"/>
      <c r="P704" s="84"/>
      <c r="Q704" s="84"/>
      <c r="R704" s="84"/>
      <c r="S704" s="114"/>
    </row>
    <row r="705" spans="1:19" ht="16">
      <c r="A705" s="90">
        <v>9</v>
      </c>
      <c r="B705" s="85">
        <v>0</v>
      </c>
      <c r="C705" s="85">
        <v>0.57142899999999996</v>
      </c>
      <c r="D705" s="85">
        <v>0</v>
      </c>
      <c r="E705" s="85">
        <v>5.1428570000000002</v>
      </c>
      <c r="F705" s="84"/>
      <c r="G705" s="85">
        <f t="shared" ref="G705:H705" si="625">B705-D705</f>
        <v>0</v>
      </c>
      <c r="H705" s="85">
        <f t="shared" si="625"/>
        <v>-4.571428</v>
      </c>
      <c r="I705" s="97"/>
      <c r="J705" s="191" t="s">
        <v>386</v>
      </c>
      <c r="K705" s="187"/>
      <c r="L705" s="94"/>
      <c r="M705" s="94"/>
      <c r="N705" s="93"/>
      <c r="O705" s="94"/>
      <c r="P705" s="94"/>
      <c r="Q705" s="94"/>
      <c r="R705" s="94"/>
      <c r="S705" s="114"/>
    </row>
    <row r="706" spans="1:19" ht="16">
      <c r="A706" s="90">
        <v>10</v>
      </c>
      <c r="B706" s="85">
        <v>0.107</v>
      </c>
      <c r="C706" s="85">
        <v>0.42857099999999998</v>
      </c>
      <c r="D706" s="85">
        <v>0</v>
      </c>
      <c r="E706" s="85">
        <v>-3.5714299999999999</v>
      </c>
      <c r="F706" s="84"/>
      <c r="G706" s="85">
        <f t="shared" ref="G706:H706" si="626">B706-D706</f>
        <v>0.107</v>
      </c>
      <c r="H706" s="85">
        <f t="shared" si="626"/>
        <v>4.0000010000000001</v>
      </c>
      <c r="I706" s="97"/>
      <c r="J706" s="92"/>
      <c r="K706" s="92"/>
      <c r="L706" s="92"/>
      <c r="M706" s="94"/>
      <c r="N706" s="93"/>
      <c r="O706" s="94"/>
      <c r="P706" s="94"/>
      <c r="Q706" s="94"/>
      <c r="R706" s="94"/>
      <c r="S706" s="114"/>
    </row>
    <row r="707" spans="1:19" ht="16">
      <c r="A707" s="90">
        <v>11</v>
      </c>
      <c r="B707" s="85">
        <v>2.3740000000000001</v>
      </c>
      <c r="C707" s="85">
        <v>3.5714290000000002</v>
      </c>
      <c r="D707" s="85">
        <v>0</v>
      </c>
      <c r="E707" s="85">
        <v>-1.2857099999999999</v>
      </c>
      <c r="F707" s="84"/>
      <c r="G707" s="85">
        <f t="shared" ref="G707:H707" si="627">B707-D707</f>
        <v>2.3740000000000001</v>
      </c>
      <c r="H707" s="85">
        <f t="shared" si="627"/>
        <v>4.8571390000000001</v>
      </c>
      <c r="I707" s="97"/>
      <c r="J707" s="189" t="s">
        <v>353</v>
      </c>
      <c r="K707" s="190"/>
      <c r="L707" s="92"/>
      <c r="M707" s="94"/>
      <c r="N707" s="93"/>
      <c r="O707" s="94"/>
      <c r="P707" s="94"/>
      <c r="Q707" s="94"/>
      <c r="R707" s="94"/>
    </row>
    <row r="708" spans="1:19" ht="16">
      <c r="A708" s="90">
        <v>12</v>
      </c>
      <c r="B708" s="85">
        <v>16.363</v>
      </c>
      <c r="C708" s="85">
        <v>22.428570000000001</v>
      </c>
      <c r="D708" s="85">
        <v>0</v>
      </c>
      <c r="E708" s="85">
        <v>6.8571429999999998</v>
      </c>
      <c r="F708" s="84"/>
      <c r="G708" s="85">
        <f t="shared" ref="G708:H708" si="628">B708-D708</f>
        <v>16.363</v>
      </c>
      <c r="H708" s="85">
        <f t="shared" si="628"/>
        <v>15.571427</v>
      </c>
      <c r="I708" s="97"/>
      <c r="J708" s="95" t="s">
        <v>354</v>
      </c>
      <c r="K708" s="96">
        <v>3.7959079999999999E-2</v>
      </c>
      <c r="L708" s="92"/>
      <c r="M708" s="94"/>
      <c r="N708" s="93"/>
      <c r="O708" s="94"/>
      <c r="P708" s="94"/>
      <c r="Q708" s="94"/>
      <c r="R708" s="94"/>
      <c r="S708" s="94"/>
    </row>
    <row r="709" spans="1:19" ht="16">
      <c r="A709" s="90">
        <v>13</v>
      </c>
      <c r="B709" s="85">
        <v>63.628999999999998</v>
      </c>
      <c r="C709" s="85">
        <v>2.5714290000000002</v>
      </c>
      <c r="D709" s="85">
        <v>0</v>
      </c>
      <c r="E709" s="85">
        <v>13</v>
      </c>
      <c r="F709" s="84"/>
      <c r="G709" s="85">
        <f t="shared" ref="G709:H709" si="629">B709-D709</f>
        <v>63.628999999999998</v>
      </c>
      <c r="H709" s="85">
        <f t="shared" si="629"/>
        <v>-10.428571</v>
      </c>
      <c r="I709" s="97"/>
      <c r="J709" s="95" t="s">
        <v>355</v>
      </c>
      <c r="K709" s="96">
        <v>1.44089E-3</v>
      </c>
      <c r="L709" s="92"/>
      <c r="M709" s="94"/>
      <c r="N709" s="93"/>
      <c r="O709" s="94"/>
      <c r="P709" s="94"/>
      <c r="Q709" s="94"/>
      <c r="R709" s="94"/>
      <c r="S709" s="94"/>
    </row>
    <row r="710" spans="1:19" ht="16">
      <c r="A710" s="90">
        <v>14</v>
      </c>
      <c r="B710" s="85">
        <v>47.503</v>
      </c>
      <c r="C710" s="85">
        <v>2.1428569999999998</v>
      </c>
      <c r="D710" s="85">
        <v>0.28199999999999997</v>
      </c>
      <c r="E710" s="85">
        <v>-2.2857099999999999</v>
      </c>
      <c r="F710" s="84"/>
      <c r="G710" s="85">
        <f t="shared" ref="G710:H710" si="630">B710-D710</f>
        <v>47.221000000000004</v>
      </c>
      <c r="H710" s="85">
        <f t="shared" si="630"/>
        <v>4.4285669999999993</v>
      </c>
      <c r="I710" s="97"/>
      <c r="J710" s="95" t="s">
        <v>356</v>
      </c>
      <c r="K710" s="96">
        <v>-4.0165699999999999E-2</v>
      </c>
      <c r="L710" s="92"/>
      <c r="M710" s="94"/>
      <c r="N710" s="93"/>
      <c r="O710" s="94"/>
      <c r="P710" s="94"/>
      <c r="Q710" s="94"/>
      <c r="R710" s="94"/>
      <c r="S710" s="94"/>
    </row>
    <row r="711" spans="1:19" ht="16">
      <c r="A711" s="90">
        <v>15</v>
      </c>
      <c r="B711" s="85">
        <v>-25.003</v>
      </c>
      <c r="C711" s="85">
        <v>0.85714299999999999</v>
      </c>
      <c r="D711" s="85">
        <v>0.23699999999999999</v>
      </c>
      <c r="E711" s="85">
        <v>-0.57142999999999999</v>
      </c>
      <c r="F711" s="84"/>
      <c r="G711" s="85">
        <f t="shared" ref="G711:H711" si="631">B711-D711</f>
        <v>-25.24</v>
      </c>
      <c r="H711" s="85">
        <f t="shared" si="631"/>
        <v>1.4285730000000001</v>
      </c>
      <c r="I711" s="84"/>
      <c r="J711" s="95" t="s">
        <v>357</v>
      </c>
      <c r="K711" s="96">
        <v>24.258441900000001</v>
      </c>
      <c r="L711" s="92"/>
      <c r="M711" s="94"/>
      <c r="N711" s="93"/>
      <c r="O711" s="94"/>
      <c r="P711" s="94"/>
      <c r="Q711" s="94"/>
      <c r="R711" s="94"/>
      <c r="S711" s="94"/>
    </row>
    <row r="712" spans="1:19" ht="16">
      <c r="A712" s="90">
        <v>16</v>
      </c>
      <c r="B712" s="85">
        <v>-15.141999999999999</v>
      </c>
      <c r="C712" s="85">
        <v>-2.4285700000000001</v>
      </c>
      <c r="D712" s="85">
        <v>0.52100000000000002</v>
      </c>
      <c r="E712" s="85">
        <v>-1.5714300000000001</v>
      </c>
      <c r="F712" s="84"/>
      <c r="G712" s="85">
        <f t="shared" ref="G712:H712" si="632">B712-D712</f>
        <v>-15.663</v>
      </c>
      <c r="H712" s="85">
        <f t="shared" si="632"/>
        <v>-0.85714000000000001</v>
      </c>
      <c r="I712" s="97"/>
      <c r="J712" s="98" t="s">
        <v>358</v>
      </c>
      <c r="K712" s="99">
        <v>26</v>
      </c>
      <c r="L712" s="94"/>
      <c r="M712" s="94"/>
      <c r="N712" s="93"/>
      <c r="O712" s="94"/>
      <c r="P712" s="94"/>
      <c r="Q712" s="94"/>
      <c r="R712" s="94"/>
      <c r="S712" s="94"/>
    </row>
    <row r="713" spans="1:19" ht="16">
      <c r="A713" s="90">
        <v>17</v>
      </c>
      <c r="B713" s="85">
        <v>-28.681999999999999</v>
      </c>
      <c r="C713" s="85">
        <v>-1</v>
      </c>
      <c r="D713" s="85">
        <v>-0.14199999999999999</v>
      </c>
      <c r="E713" s="85">
        <v>0.28571400000000002</v>
      </c>
      <c r="F713" s="84"/>
      <c r="G713" s="85">
        <f t="shared" ref="G713:H713" si="633">B713-D713</f>
        <v>-28.54</v>
      </c>
      <c r="H713" s="85">
        <f t="shared" si="633"/>
        <v>-1.285714</v>
      </c>
      <c r="I713" s="97"/>
      <c r="J713" s="92"/>
      <c r="K713" s="92"/>
      <c r="L713" s="94"/>
      <c r="M713" s="94"/>
      <c r="N713" s="93"/>
      <c r="O713" s="94"/>
      <c r="P713" s="94"/>
      <c r="Q713" s="94"/>
      <c r="R713" s="94"/>
      <c r="S713" s="94"/>
    </row>
    <row r="714" spans="1:19" ht="16">
      <c r="A714" s="90">
        <v>18</v>
      </c>
      <c r="B714" s="85">
        <v>-14.138</v>
      </c>
      <c r="C714" s="85">
        <v>-0.71428999999999998</v>
      </c>
      <c r="D714" s="85">
        <v>0.51800000000000002</v>
      </c>
      <c r="E714" s="85">
        <v>-1.2857099999999999</v>
      </c>
      <c r="F714" s="84"/>
      <c r="G714" s="85">
        <f t="shared" ref="G714:H714" si="634">B714-D714</f>
        <v>-14.656000000000001</v>
      </c>
      <c r="H714" s="85">
        <f t="shared" si="634"/>
        <v>0.57141999999999993</v>
      </c>
      <c r="I714" s="97"/>
      <c r="J714" s="95" t="s">
        <v>359</v>
      </c>
      <c r="K714" s="94"/>
      <c r="L714" s="92"/>
      <c r="M714" s="92"/>
      <c r="N714" s="93"/>
      <c r="O714" s="92"/>
      <c r="P714" s="92"/>
      <c r="Q714" s="94"/>
      <c r="R714" s="94"/>
      <c r="S714" s="94"/>
    </row>
    <row r="715" spans="1:19" ht="16">
      <c r="A715" s="90">
        <v>19</v>
      </c>
      <c r="B715" s="85">
        <v>-17.536999999999999</v>
      </c>
      <c r="C715" s="85">
        <v>-4.2857099999999999</v>
      </c>
      <c r="D715" s="85">
        <v>1E-3</v>
      </c>
      <c r="E715" s="85">
        <v>-1.5714300000000001</v>
      </c>
      <c r="F715" s="84"/>
      <c r="G715" s="85">
        <f t="shared" ref="G715:H715" si="635">B715-D715</f>
        <v>-17.538</v>
      </c>
      <c r="H715" s="85">
        <f t="shared" si="635"/>
        <v>-2.7142799999999996</v>
      </c>
      <c r="I715" s="97"/>
      <c r="J715" s="134"/>
      <c r="K715" s="91" t="s">
        <v>360</v>
      </c>
      <c r="L715" s="91" t="s">
        <v>361</v>
      </c>
      <c r="M715" s="91" t="s">
        <v>362</v>
      </c>
      <c r="N715" s="101" t="s">
        <v>363</v>
      </c>
      <c r="O715" s="91" t="s">
        <v>364</v>
      </c>
      <c r="P715" s="125"/>
      <c r="Q715" s="94"/>
      <c r="R715" s="94"/>
      <c r="S715" s="94"/>
    </row>
    <row r="716" spans="1:19" ht="16">
      <c r="A716" s="90">
        <v>20</v>
      </c>
      <c r="B716" s="85">
        <v>-6.2679999999999998</v>
      </c>
      <c r="C716" s="85">
        <v>-2.1428600000000002</v>
      </c>
      <c r="D716" s="85">
        <v>9.4E-2</v>
      </c>
      <c r="E716" s="85">
        <v>0.14285700000000001</v>
      </c>
      <c r="F716" s="84"/>
      <c r="G716" s="85">
        <f t="shared" ref="G716:H716" si="636">B716-D716</f>
        <v>-6.3620000000000001</v>
      </c>
      <c r="H716" s="85">
        <f t="shared" si="636"/>
        <v>-2.285717</v>
      </c>
      <c r="I716" s="97"/>
      <c r="J716" s="95" t="s">
        <v>365</v>
      </c>
      <c r="K716" s="96">
        <v>1</v>
      </c>
      <c r="L716" s="96">
        <v>20.379551200000002</v>
      </c>
      <c r="M716" s="96">
        <v>20.379551200000002</v>
      </c>
      <c r="N716" s="103">
        <v>3.4631299999999997E-2</v>
      </c>
      <c r="O716" s="96">
        <v>0.85393434000000001</v>
      </c>
      <c r="P716" s="94"/>
      <c r="Q716" s="94"/>
      <c r="R716" s="94"/>
      <c r="S716" s="94"/>
    </row>
    <row r="717" spans="1:19" ht="16">
      <c r="A717" s="90">
        <v>21</v>
      </c>
      <c r="B717" s="85">
        <v>0.64200000000000002</v>
      </c>
      <c r="C717" s="85">
        <v>-3.7142900000000001</v>
      </c>
      <c r="D717" s="85">
        <v>1.6519999999999999</v>
      </c>
      <c r="E717" s="85">
        <v>0.28571400000000002</v>
      </c>
      <c r="F717" s="84"/>
      <c r="G717" s="85">
        <f t="shared" ref="G717:H717" si="637">B717-D717</f>
        <v>-1.0099999999999998</v>
      </c>
      <c r="H717" s="85">
        <f t="shared" si="637"/>
        <v>-4.0000040000000006</v>
      </c>
      <c r="I717" s="84"/>
      <c r="J717" s="135" t="s">
        <v>366</v>
      </c>
      <c r="K717" s="96">
        <v>24</v>
      </c>
      <c r="L717" s="96">
        <v>14123.328100000001</v>
      </c>
      <c r="M717" s="96">
        <v>588.47200299999997</v>
      </c>
      <c r="N717" s="93"/>
      <c r="O717" s="94"/>
      <c r="P717" s="94"/>
      <c r="Q717" s="94"/>
      <c r="R717" s="94"/>
      <c r="S717" s="94"/>
    </row>
    <row r="718" spans="1:19" ht="16">
      <c r="A718" s="90">
        <v>22</v>
      </c>
      <c r="B718" s="85">
        <v>-57.064</v>
      </c>
      <c r="C718" s="85">
        <v>-3.4285700000000001</v>
      </c>
      <c r="D718" s="85">
        <v>-0.99099999999999999</v>
      </c>
      <c r="E718" s="85">
        <v>0</v>
      </c>
      <c r="F718" s="84"/>
      <c r="G718" s="85">
        <f t="shared" ref="G718:H718" si="638">B718-D718</f>
        <v>-56.073</v>
      </c>
      <c r="H718" s="85">
        <f t="shared" si="638"/>
        <v>-3.4285700000000001</v>
      </c>
      <c r="I718" s="97"/>
      <c r="J718" s="136" t="s">
        <v>367</v>
      </c>
      <c r="K718" s="99">
        <v>25</v>
      </c>
      <c r="L718" s="99">
        <v>14143.7076</v>
      </c>
      <c r="M718" s="104"/>
      <c r="N718" s="105"/>
      <c r="O718" s="104"/>
      <c r="P718" s="94"/>
      <c r="Q718" s="94"/>
      <c r="R718" s="94"/>
      <c r="S718" s="94"/>
    </row>
    <row r="719" spans="1:19" ht="16">
      <c r="A719" s="90">
        <v>23</v>
      </c>
      <c r="B719" s="85">
        <v>33.429000000000002</v>
      </c>
      <c r="C719" s="85">
        <v>-1.85714</v>
      </c>
      <c r="D719" s="85">
        <v>2.7890000000000001</v>
      </c>
      <c r="E719" s="85">
        <v>-0.85714000000000001</v>
      </c>
      <c r="F719" s="84"/>
      <c r="G719" s="85">
        <f t="shared" ref="G719:H719" si="639">B719-D719</f>
        <v>30.64</v>
      </c>
      <c r="H719" s="85">
        <f t="shared" si="639"/>
        <v>-1</v>
      </c>
      <c r="I719" s="97"/>
      <c r="J719" s="131"/>
      <c r="K719" s="94"/>
      <c r="L719" s="92"/>
      <c r="M719" s="92"/>
      <c r="N719" s="93"/>
      <c r="O719" s="92"/>
      <c r="P719" s="92"/>
      <c r="Q719" s="92"/>
      <c r="R719" s="92"/>
      <c r="S719" s="92"/>
    </row>
    <row r="720" spans="1:19" ht="16">
      <c r="A720" s="90">
        <v>24</v>
      </c>
      <c r="B720" s="85">
        <v>-0.192</v>
      </c>
      <c r="C720" s="85">
        <v>-1.2857099999999999</v>
      </c>
      <c r="D720" s="85">
        <v>-0.89800000000000002</v>
      </c>
      <c r="E720" s="85">
        <v>0.42857099999999998</v>
      </c>
      <c r="F720" s="84"/>
      <c r="G720" s="85">
        <f t="shared" ref="G720:H720" si="640">B720-D720</f>
        <v>0.70599999999999996</v>
      </c>
      <c r="H720" s="85">
        <f t="shared" si="640"/>
        <v>-1.7142809999999999</v>
      </c>
      <c r="I720" s="97"/>
      <c r="J720" s="134"/>
      <c r="K720" s="91" t="s">
        <v>368</v>
      </c>
      <c r="L720" s="91" t="s">
        <v>357</v>
      </c>
      <c r="M720" s="91" t="s">
        <v>369</v>
      </c>
      <c r="N720" s="101" t="s">
        <v>370</v>
      </c>
      <c r="O720" s="91" t="s">
        <v>371</v>
      </c>
      <c r="P720" s="91" t="s">
        <v>372</v>
      </c>
      <c r="Q720" s="91" t="s">
        <v>373</v>
      </c>
      <c r="R720" s="91" t="s">
        <v>374</v>
      </c>
      <c r="S720" s="106"/>
    </row>
    <row r="721" spans="1:19" ht="16">
      <c r="A721" s="90">
        <v>25</v>
      </c>
      <c r="B721" s="85">
        <v>25.346</v>
      </c>
      <c r="C721" s="85">
        <v>-2.4285700000000001</v>
      </c>
      <c r="D721" s="85">
        <v>4.5339999999999998</v>
      </c>
      <c r="E721" s="85">
        <v>-0.57142999999999999</v>
      </c>
      <c r="F721" s="84"/>
      <c r="G721" s="85">
        <f t="shared" ref="G721:H721" si="641">B721-D721</f>
        <v>20.812000000000001</v>
      </c>
      <c r="H721" s="85">
        <f t="shared" si="641"/>
        <v>-1.8571400000000002</v>
      </c>
      <c r="I721" s="97"/>
      <c r="J721" s="135" t="s">
        <v>375</v>
      </c>
      <c r="K721" s="96">
        <v>-0.9067402</v>
      </c>
      <c r="L721" s="96">
        <v>4.7618498899999997</v>
      </c>
      <c r="M721" s="96">
        <v>-0.19041759999999999</v>
      </c>
      <c r="N721" s="103">
        <v>0.85058339000000005</v>
      </c>
      <c r="O721" s="96">
        <v>-10.734715</v>
      </c>
      <c r="P721" s="96">
        <v>8.9212349599999996</v>
      </c>
      <c r="Q721" s="96">
        <v>-10.734715</v>
      </c>
      <c r="R721" s="96">
        <v>8.9212349599999996</v>
      </c>
      <c r="S721" s="96"/>
    </row>
    <row r="722" spans="1:19" ht="16">
      <c r="A722" s="90">
        <v>26</v>
      </c>
      <c r="B722" s="85">
        <v>-24.962</v>
      </c>
      <c r="C722" s="85">
        <v>-3</v>
      </c>
      <c r="D722" s="85">
        <v>3.0230000000000001</v>
      </c>
      <c r="E722" s="85">
        <v>0.71428599999999998</v>
      </c>
      <c r="F722" s="84"/>
      <c r="G722" s="85">
        <f t="shared" ref="G722:H722" si="642">B722-D722</f>
        <v>-27.984999999999999</v>
      </c>
      <c r="H722" s="85">
        <f t="shared" si="642"/>
        <v>-3.714286</v>
      </c>
      <c r="I722" s="97"/>
      <c r="J722" s="136" t="s">
        <v>376</v>
      </c>
      <c r="K722" s="99">
        <v>0.20138764000000001</v>
      </c>
      <c r="L722" s="99">
        <v>1.0821772599999999</v>
      </c>
      <c r="M722" s="99">
        <v>0.18609487</v>
      </c>
      <c r="N722" s="107">
        <v>0.85393434000000001</v>
      </c>
      <c r="O722" s="99">
        <v>-2.0321164999999999</v>
      </c>
      <c r="P722" s="99">
        <v>2.4348917399999999</v>
      </c>
      <c r="Q722" s="99">
        <v>-2.0321164999999999</v>
      </c>
      <c r="R722" s="99">
        <v>2.4348917399999999</v>
      </c>
      <c r="S722" s="96"/>
    </row>
    <row r="723" spans="1:19" ht="16">
      <c r="A723" s="90">
        <v>27</v>
      </c>
      <c r="B723" s="85">
        <v>0.53600000000000003</v>
      </c>
      <c r="C723" s="85">
        <v>-1.4285699999999999</v>
      </c>
      <c r="D723" s="85">
        <v>2.5979999999999999</v>
      </c>
      <c r="E723" s="85">
        <v>-0.14285999999999999</v>
      </c>
      <c r="F723" s="84"/>
      <c r="G723" s="85">
        <f t="shared" ref="G723:H723" si="643">B723-D723</f>
        <v>-2.0619999999999998</v>
      </c>
      <c r="H723" s="85">
        <f t="shared" si="643"/>
        <v>-1.2857099999999999</v>
      </c>
      <c r="I723" s="97"/>
      <c r="J723" s="131"/>
      <c r="K723" s="92"/>
      <c r="L723" s="92"/>
      <c r="M723" s="92"/>
      <c r="N723" s="93"/>
      <c r="O723" s="125"/>
      <c r="P723" s="92"/>
      <c r="Q723" s="92"/>
      <c r="R723" s="92"/>
      <c r="S723" s="89"/>
    </row>
    <row r="724" spans="1:19" ht="16">
      <c r="A724" s="90">
        <v>28</v>
      </c>
      <c r="B724" s="85">
        <v>-0.55500000000000005</v>
      </c>
      <c r="C724" s="85">
        <v>-0.71428999999999998</v>
      </c>
      <c r="D724" s="85">
        <v>3.1179999999999999</v>
      </c>
      <c r="E724" s="85">
        <v>-0.71428999999999998</v>
      </c>
      <c r="F724" s="84"/>
      <c r="G724" s="85">
        <f t="shared" ref="G724:H724" si="644">B724-D724</f>
        <v>-3.673</v>
      </c>
      <c r="H724" s="85">
        <f t="shared" si="644"/>
        <v>0</v>
      </c>
      <c r="I724" s="97"/>
      <c r="J724" s="131"/>
      <c r="K724" s="94"/>
      <c r="L724" s="94"/>
      <c r="M724" s="94"/>
      <c r="N724" s="93"/>
      <c r="O724" s="94"/>
      <c r="P724" s="94"/>
      <c r="Q724" s="94"/>
      <c r="R724" s="94"/>
      <c r="S724" s="84"/>
    </row>
    <row r="725" spans="1:19" ht="16">
      <c r="A725" s="90">
        <v>29</v>
      </c>
      <c r="B725" s="85">
        <v>-2.1999999999999999E-2</v>
      </c>
      <c r="C725" s="85">
        <v>-0.28571000000000002</v>
      </c>
      <c r="D725" s="85">
        <v>2.2200000000000002</v>
      </c>
      <c r="E725" s="85">
        <v>-0.14285999999999999</v>
      </c>
      <c r="F725" s="84"/>
      <c r="G725" s="85">
        <f t="shared" ref="G725:H725" si="645">B725-D725</f>
        <v>-2.242</v>
      </c>
      <c r="H725" s="85">
        <f t="shared" si="645"/>
        <v>-0.14285000000000003</v>
      </c>
      <c r="I725" s="97"/>
      <c r="J725" s="131"/>
      <c r="K725" s="94"/>
      <c r="L725" s="94"/>
      <c r="M725" s="94"/>
      <c r="N725" s="93"/>
      <c r="O725" s="94"/>
      <c r="P725" s="94"/>
      <c r="Q725" s="94"/>
      <c r="R725" s="94"/>
      <c r="S725" s="84"/>
    </row>
    <row r="726" spans="1:19" ht="16">
      <c r="A726" s="88">
        <v>30</v>
      </c>
      <c r="B726" s="85">
        <v>-0.107</v>
      </c>
      <c r="C726" s="85">
        <v>0.14285700000000001</v>
      </c>
      <c r="D726" s="85">
        <v>1.228</v>
      </c>
      <c r="E726" s="85">
        <v>-0.14285999999999999</v>
      </c>
      <c r="F726" s="84"/>
      <c r="G726" s="85">
        <f t="shared" ref="G726:H726" si="646">B726-D726</f>
        <v>-1.335</v>
      </c>
      <c r="H726" s="85">
        <f t="shared" si="646"/>
        <v>0.285717</v>
      </c>
      <c r="I726" s="97"/>
      <c r="J726" s="97"/>
      <c r="K726" s="84"/>
      <c r="L726" s="84"/>
      <c r="M726" s="84"/>
      <c r="N726" s="87"/>
      <c r="O726" s="84"/>
      <c r="P726" s="84"/>
      <c r="Q726" s="84"/>
      <c r="R726" s="84"/>
      <c r="S726" s="84"/>
    </row>
    <row r="727" spans="1:19" ht="16">
      <c r="A727" s="88">
        <v>31</v>
      </c>
      <c r="B727" s="85">
        <v>2.1999999999999999E-2</v>
      </c>
      <c r="C727" s="85">
        <v>-0.14285999999999999</v>
      </c>
      <c r="D727" s="85">
        <v>0.80500000000000005</v>
      </c>
      <c r="E727" s="85">
        <v>-0.14285999999999999</v>
      </c>
      <c r="F727" s="84"/>
      <c r="G727" s="85">
        <f t="shared" ref="G727:H727" si="647">B727-D727</f>
        <v>-0.78300000000000003</v>
      </c>
      <c r="H727" s="85">
        <f t="shared" si="647"/>
        <v>0</v>
      </c>
      <c r="I727" s="97"/>
      <c r="J727" s="97"/>
      <c r="K727" s="84"/>
      <c r="L727" s="84"/>
      <c r="M727" s="84"/>
      <c r="N727" s="87"/>
      <c r="O727" s="84"/>
      <c r="P727" s="84"/>
      <c r="Q727" s="84"/>
      <c r="R727" s="84"/>
      <c r="S727" s="84"/>
    </row>
    <row r="728" spans="1:19" ht="16">
      <c r="A728" s="88">
        <v>32</v>
      </c>
      <c r="B728" s="85">
        <v>0.96</v>
      </c>
      <c r="C728" s="85">
        <v>0.42857099999999998</v>
      </c>
      <c r="D728" s="85">
        <v>6.1870000000000003</v>
      </c>
      <c r="E728" s="85">
        <v>-1.14286</v>
      </c>
      <c r="F728" s="84"/>
      <c r="G728" s="85">
        <f t="shared" ref="G728:H728" si="648">B728-D728</f>
        <v>-5.2270000000000003</v>
      </c>
      <c r="H728" s="85">
        <f t="shared" si="648"/>
        <v>1.571431</v>
      </c>
      <c r="I728" s="97"/>
      <c r="J728" s="97"/>
      <c r="K728" s="84"/>
      <c r="L728" s="84"/>
      <c r="M728" s="84"/>
      <c r="N728" s="87"/>
      <c r="O728" s="84"/>
      <c r="P728" s="84"/>
      <c r="Q728" s="84"/>
      <c r="R728" s="84"/>
      <c r="S728" s="84"/>
    </row>
    <row r="729" spans="1:19" ht="16">
      <c r="A729" s="90">
        <v>33</v>
      </c>
      <c r="B729" s="85">
        <v>1.1990000000000001</v>
      </c>
      <c r="C729" s="85">
        <v>0.57142899999999996</v>
      </c>
      <c r="D729" s="85">
        <v>0.33100000000000002</v>
      </c>
      <c r="E729" s="85">
        <v>-0.57142999999999999</v>
      </c>
      <c r="F729" s="84"/>
      <c r="G729" s="85">
        <f t="shared" ref="G729:H729" si="649">B729-D729</f>
        <v>0.8680000000000001</v>
      </c>
      <c r="H729" s="85">
        <f t="shared" si="649"/>
        <v>1.1428590000000001</v>
      </c>
      <c r="I729" s="84"/>
      <c r="J729" s="84"/>
      <c r="K729" s="84"/>
      <c r="L729" s="84"/>
      <c r="M729" s="84"/>
      <c r="N729" s="87"/>
      <c r="O729" s="84"/>
      <c r="P729" s="84"/>
      <c r="Q729" s="84"/>
      <c r="R729" s="84"/>
      <c r="S729" s="84"/>
    </row>
    <row r="730" spans="1:19" ht="16">
      <c r="A730" s="90">
        <v>34</v>
      </c>
      <c r="B730" s="85">
        <v>2.2879999999999998</v>
      </c>
      <c r="C730" s="85">
        <v>0.92857100000000004</v>
      </c>
      <c r="D730" s="85">
        <v>1.1819999999999999</v>
      </c>
      <c r="E730" s="85">
        <v>0.40476200000000001</v>
      </c>
      <c r="F730" s="84"/>
      <c r="G730" s="85">
        <f t="shared" ref="G730:H730" si="650">B730-D730</f>
        <v>1.1059999999999999</v>
      </c>
      <c r="H730" s="85">
        <f t="shared" si="650"/>
        <v>0.52380899999999997</v>
      </c>
      <c r="I730" s="84"/>
      <c r="J730" s="84"/>
      <c r="K730" s="84"/>
      <c r="L730" s="84"/>
      <c r="M730" s="84"/>
      <c r="N730" s="87"/>
      <c r="O730" s="84"/>
      <c r="P730" s="84"/>
      <c r="Q730" s="84"/>
      <c r="R730" s="84"/>
      <c r="S730" s="84"/>
    </row>
    <row r="732" spans="1:19" ht="15.75" customHeight="1">
      <c r="B732" s="2" t="s">
        <v>142</v>
      </c>
      <c r="D732" s="2" t="s">
        <v>148</v>
      </c>
    </row>
    <row r="733" spans="1:19" ht="16">
      <c r="A733" s="88" t="s">
        <v>347</v>
      </c>
      <c r="B733" s="86" t="s">
        <v>348</v>
      </c>
      <c r="C733" s="86" t="s">
        <v>349</v>
      </c>
      <c r="D733" s="86" t="s">
        <v>348</v>
      </c>
      <c r="E733" s="86" t="s">
        <v>349</v>
      </c>
      <c r="F733" s="84"/>
      <c r="G733" s="86" t="s">
        <v>348</v>
      </c>
      <c r="H733" s="86" t="s">
        <v>349</v>
      </c>
      <c r="I733" s="84"/>
      <c r="J733" s="86" t="s">
        <v>352</v>
      </c>
      <c r="K733" s="84"/>
      <c r="L733" s="84"/>
      <c r="M733" s="84"/>
      <c r="N733" s="87"/>
      <c r="O733" s="84"/>
      <c r="P733" s="84"/>
      <c r="Q733" s="84"/>
      <c r="R733" s="84"/>
      <c r="S733" s="84"/>
    </row>
    <row r="734" spans="1:19" ht="16">
      <c r="A734" s="90">
        <v>9</v>
      </c>
      <c r="B734" s="85">
        <v>0</v>
      </c>
      <c r="C734" s="85">
        <v>3.4285709999999998</v>
      </c>
      <c r="D734" s="85">
        <v>0</v>
      </c>
      <c r="E734" s="85">
        <v>2.714286</v>
      </c>
      <c r="F734" s="84"/>
      <c r="G734" s="85">
        <f t="shared" ref="G734:H734" si="651">B734-D734</f>
        <v>0</v>
      </c>
      <c r="H734" s="85">
        <f t="shared" si="651"/>
        <v>0.71428499999999984</v>
      </c>
      <c r="I734" s="84"/>
      <c r="J734" s="84"/>
      <c r="K734" s="84"/>
      <c r="L734" s="89"/>
      <c r="M734" s="89"/>
      <c r="N734" s="87"/>
      <c r="O734" s="89"/>
      <c r="P734" s="89"/>
      <c r="Q734" s="89"/>
      <c r="R734" s="89"/>
      <c r="S734" s="89"/>
    </row>
    <row r="735" spans="1:19" ht="16">
      <c r="A735" s="90">
        <v>10</v>
      </c>
      <c r="B735" s="85">
        <v>0</v>
      </c>
      <c r="C735" s="85">
        <v>-3.7142900000000001</v>
      </c>
      <c r="D735" s="85">
        <v>0</v>
      </c>
      <c r="E735" s="85">
        <v>-3.2857099999999999</v>
      </c>
      <c r="F735" s="84"/>
      <c r="G735" s="85">
        <f t="shared" ref="G735:H735" si="652">B735-D735</f>
        <v>0</v>
      </c>
      <c r="H735" s="85">
        <f t="shared" si="652"/>
        <v>-0.42858000000000018</v>
      </c>
      <c r="I735" s="84"/>
    </row>
    <row r="736" spans="1:19" ht="16">
      <c r="A736" s="90">
        <v>11</v>
      </c>
      <c r="B736" s="85">
        <v>0</v>
      </c>
      <c r="C736" s="85">
        <v>-0.42857000000000001</v>
      </c>
      <c r="D736" s="85">
        <v>0</v>
      </c>
      <c r="E736" s="85">
        <v>-0.14285999999999999</v>
      </c>
      <c r="F736" s="84"/>
      <c r="G736" s="85">
        <f t="shared" ref="G736:H736" si="653">B736-D736</f>
        <v>0</v>
      </c>
      <c r="H736" s="85">
        <f t="shared" si="653"/>
        <v>-0.28571000000000002</v>
      </c>
      <c r="I736" s="84"/>
    </row>
    <row r="737" spans="1:19" ht="16">
      <c r="A737" s="90">
        <v>12</v>
      </c>
      <c r="B737" s="85">
        <v>0</v>
      </c>
      <c r="C737" s="85">
        <v>7</v>
      </c>
      <c r="D737" s="85">
        <v>0</v>
      </c>
      <c r="E737" s="85">
        <v>9</v>
      </c>
      <c r="F737" s="84"/>
      <c r="G737" s="85">
        <f t="shared" ref="G737:H737" si="654">B737-D737</f>
        <v>0</v>
      </c>
      <c r="H737" s="85">
        <f t="shared" si="654"/>
        <v>-2</v>
      </c>
      <c r="I737" s="84"/>
    </row>
    <row r="738" spans="1:19" ht="16">
      <c r="A738" s="90">
        <v>13</v>
      </c>
      <c r="B738" s="85">
        <v>0</v>
      </c>
      <c r="C738" s="85">
        <v>10.571429999999999</v>
      </c>
      <c r="D738" s="85">
        <v>0</v>
      </c>
      <c r="E738" s="85">
        <v>8.5714290000000002</v>
      </c>
      <c r="F738" s="84"/>
      <c r="G738" s="85">
        <f t="shared" ref="G738:H738" si="655">B738-D738</f>
        <v>0</v>
      </c>
      <c r="H738" s="85">
        <f t="shared" si="655"/>
        <v>2.0000009999999993</v>
      </c>
      <c r="I738" s="84"/>
      <c r="J738" s="191" t="s">
        <v>386</v>
      </c>
      <c r="K738" s="187"/>
      <c r="L738" s="92"/>
      <c r="M738" s="92"/>
      <c r="N738" s="93"/>
      <c r="O738" s="92"/>
      <c r="P738" s="92"/>
      <c r="Q738" s="92"/>
      <c r="R738" s="92"/>
      <c r="S738" s="92"/>
    </row>
    <row r="739" spans="1:19" ht="16">
      <c r="A739" s="90">
        <v>14</v>
      </c>
      <c r="B739" s="85">
        <v>0</v>
      </c>
      <c r="C739" s="85">
        <v>-3.1428600000000002</v>
      </c>
      <c r="D739" s="85">
        <v>1.1819999999999999</v>
      </c>
      <c r="E739" s="85">
        <v>-1.85714</v>
      </c>
      <c r="F739" s="84"/>
      <c r="G739" s="85">
        <f t="shared" ref="G739:H739" si="656">B739-D739</f>
        <v>-1.1819999999999999</v>
      </c>
      <c r="H739" s="85">
        <f t="shared" si="656"/>
        <v>-1.2857200000000002</v>
      </c>
      <c r="I739" s="84"/>
      <c r="J739" s="92"/>
      <c r="K739" s="92"/>
      <c r="L739" s="92"/>
      <c r="M739" s="92"/>
      <c r="N739" s="93"/>
      <c r="O739" s="125"/>
      <c r="P739" s="92"/>
      <c r="Q739" s="92"/>
      <c r="R739" s="92"/>
      <c r="S739" s="92"/>
    </row>
    <row r="740" spans="1:19" ht="16">
      <c r="A740" s="90">
        <v>15</v>
      </c>
      <c r="B740" s="85">
        <v>2.2679999999999998</v>
      </c>
      <c r="C740" s="85">
        <v>-0.57142999999999999</v>
      </c>
      <c r="D740" s="85">
        <v>1.1819999999999999</v>
      </c>
      <c r="E740" s="85">
        <v>-0.57142999999999999</v>
      </c>
      <c r="F740" s="84"/>
      <c r="G740" s="85">
        <f t="shared" ref="G740:H740" si="657">B740-D740</f>
        <v>1.0859999999999999</v>
      </c>
      <c r="H740" s="85">
        <f t="shared" si="657"/>
        <v>0</v>
      </c>
      <c r="I740" s="84"/>
      <c r="J740" s="189" t="s">
        <v>353</v>
      </c>
      <c r="K740" s="190"/>
      <c r="L740" s="94"/>
      <c r="M740" s="94"/>
      <c r="N740" s="93"/>
      <c r="O740" s="94"/>
      <c r="P740" s="94"/>
      <c r="Q740" s="94"/>
      <c r="R740" s="94"/>
      <c r="S740" s="94"/>
    </row>
    <row r="741" spans="1:19" ht="16">
      <c r="A741" s="90">
        <v>16</v>
      </c>
      <c r="B741" s="85">
        <v>1.1339999999999999</v>
      </c>
      <c r="C741" s="85">
        <v>0.42857099999999998</v>
      </c>
      <c r="D741" s="85">
        <v>5.9119999999999999</v>
      </c>
      <c r="E741" s="85">
        <v>1.428571</v>
      </c>
      <c r="F741" s="84"/>
      <c r="G741" s="85">
        <f t="shared" ref="G741:H741" si="658">B741-D741</f>
        <v>-4.7780000000000005</v>
      </c>
      <c r="H741" s="85">
        <f t="shared" si="658"/>
        <v>-1</v>
      </c>
      <c r="I741" s="84"/>
      <c r="J741" s="95" t="s">
        <v>354</v>
      </c>
      <c r="K741" s="96">
        <v>5.133952E-2</v>
      </c>
      <c r="L741" s="94"/>
      <c r="M741" s="94"/>
      <c r="N741" s="93"/>
      <c r="O741" s="94"/>
      <c r="P741" s="94"/>
      <c r="Q741" s="94"/>
      <c r="R741" s="94"/>
      <c r="S741" s="94"/>
    </row>
    <row r="742" spans="1:19" ht="16">
      <c r="A742" s="90">
        <v>17</v>
      </c>
      <c r="B742" s="85">
        <v>3.4020000000000001</v>
      </c>
      <c r="C742" s="85">
        <v>0.42857099999999998</v>
      </c>
      <c r="D742" s="85">
        <v>2.3650000000000002</v>
      </c>
      <c r="E742" s="85">
        <v>-0.85714000000000001</v>
      </c>
      <c r="F742" s="84"/>
      <c r="G742" s="85">
        <f t="shared" ref="G742:H742" si="659">B742-D742</f>
        <v>1.0369999999999999</v>
      </c>
      <c r="H742" s="85">
        <f t="shared" si="659"/>
        <v>1.285711</v>
      </c>
      <c r="I742" s="84"/>
      <c r="J742" s="95" t="s">
        <v>355</v>
      </c>
      <c r="K742" s="96">
        <v>2.6357500000000001E-3</v>
      </c>
      <c r="L742" s="94"/>
      <c r="M742" s="94"/>
      <c r="N742" s="93"/>
      <c r="O742" s="94"/>
      <c r="P742" s="94"/>
      <c r="Q742" s="94"/>
      <c r="R742" s="94"/>
      <c r="S742" s="94"/>
    </row>
    <row r="743" spans="1:19" ht="16">
      <c r="A743" s="90">
        <v>18</v>
      </c>
      <c r="B743" s="85">
        <v>4.5359999999999996</v>
      </c>
      <c r="C743" s="85">
        <v>-1.14286</v>
      </c>
      <c r="D743" s="85">
        <v>14.189</v>
      </c>
      <c r="E743" s="85">
        <v>1.428571</v>
      </c>
      <c r="F743" s="84"/>
      <c r="G743" s="85">
        <f t="shared" ref="G743:H743" si="660">B743-D743</f>
        <v>-9.6530000000000005</v>
      </c>
      <c r="H743" s="85">
        <f t="shared" si="660"/>
        <v>-2.571431</v>
      </c>
      <c r="I743" s="84"/>
      <c r="J743" s="95" t="s">
        <v>356</v>
      </c>
      <c r="K743" s="96">
        <v>-3.89211E-2</v>
      </c>
      <c r="L743" s="94"/>
      <c r="M743" s="94"/>
      <c r="N743" s="93"/>
      <c r="O743" s="94"/>
      <c r="P743" s="94"/>
      <c r="Q743" s="94"/>
      <c r="R743" s="94"/>
      <c r="S743" s="94"/>
    </row>
    <row r="744" spans="1:19" ht="16">
      <c r="A744" s="90">
        <v>19</v>
      </c>
      <c r="B744" s="85">
        <v>9.07</v>
      </c>
      <c r="C744" s="85">
        <v>0.85714299999999999</v>
      </c>
      <c r="D744" s="85">
        <v>9.4580000000000002</v>
      </c>
      <c r="E744" s="85">
        <v>-0.28571000000000002</v>
      </c>
      <c r="F744" s="84"/>
      <c r="G744" s="85">
        <f t="shared" ref="G744:H744" si="661">B744-D744</f>
        <v>-0.3879999999999999</v>
      </c>
      <c r="H744" s="85">
        <f t="shared" si="661"/>
        <v>1.1428530000000001</v>
      </c>
      <c r="I744" s="84"/>
      <c r="J744" s="95" t="s">
        <v>357</v>
      </c>
      <c r="K744" s="96">
        <v>21.398395499999999</v>
      </c>
      <c r="L744" s="94"/>
      <c r="M744" s="94"/>
      <c r="N744" s="93"/>
      <c r="O744" s="94"/>
      <c r="P744" s="94"/>
      <c r="Q744" s="94"/>
      <c r="R744" s="94"/>
      <c r="S744" s="94"/>
    </row>
    <row r="745" spans="1:19" ht="16">
      <c r="A745" s="90">
        <v>20</v>
      </c>
      <c r="B745" s="85">
        <v>2.2679999999999998</v>
      </c>
      <c r="C745" s="85">
        <v>1.142857</v>
      </c>
      <c r="D745" s="85">
        <v>11.824999999999999</v>
      </c>
      <c r="E745" s="85">
        <v>2.285714</v>
      </c>
      <c r="F745" s="84"/>
      <c r="G745" s="85">
        <f t="shared" ref="G745:H745" si="662">B745-D745</f>
        <v>-9.5569999999999986</v>
      </c>
      <c r="H745" s="85">
        <f t="shared" si="662"/>
        <v>-1.142857</v>
      </c>
      <c r="I745" s="84"/>
      <c r="J745" s="98" t="s">
        <v>358</v>
      </c>
      <c r="K745" s="99">
        <v>26</v>
      </c>
      <c r="L745" s="94"/>
      <c r="M745" s="94"/>
      <c r="N745" s="93"/>
      <c r="O745" s="94"/>
      <c r="P745" s="94"/>
      <c r="Q745" s="94"/>
      <c r="R745" s="94"/>
      <c r="S745" s="94"/>
    </row>
    <row r="746" spans="1:19" ht="16">
      <c r="A746" s="90">
        <v>21</v>
      </c>
      <c r="B746" s="85">
        <v>9.07</v>
      </c>
      <c r="C746" s="85">
        <v>1.285714</v>
      </c>
      <c r="D746" s="85">
        <v>17.736000000000001</v>
      </c>
      <c r="E746" s="85">
        <v>1.285714</v>
      </c>
      <c r="F746" s="84"/>
      <c r="G746" s="85">
        <f t="shared" ref="G746:H746" si="663">B746-D746</f>
        <v>-8.6660000000000004</v>
      </c>
      <c r="H746" s="85">
        <f t="shared" si="663"/>
        <v>0</v>
      </c>
      <c r="I746" s="84"/>
      <c r="J746" s="94"/>
      <c r="K746" s="92"/>
      <c r="L746" s="92"/>
      <c r="M746" s="92"/>
      <c r="N746" s="93"/>
      <c r="O746" s="92"/>
      <c r="P746" s="94"/>
      <c r="Q746" s="94"/>
      <c r="R746" s="94"/>
      <c r="S746" s="94"/>
    </row>
    <row r="747" spans="1:19" ht="16">
      <c r="A747" s="90">
        <v>22</v>
      </c>
      <c r="B747" s="112">
        <v>30.614000000000001</v>
      </c>
      <c r="C747" s="85">
        <v>-0.14285999999999999</v>
      </c>
      <c r="D747" s="85">
        <v>-1.1819999999999999</v>
      </c>
      <c r="E747" s="85">
        <v>-0.71428999999999998</v>
      </c>
      <c r="F747" s="84"/>
      <c r="G747" s="112">
        <f t="shared" ref="G747:H747" si="664">B747-D747</f>
        <v>31.795999999999999</v>
      </c>
      <c r="H747" s="85">
        <f t="shared" si="664"/>
        <v>0.57142999999999999</v>
      </c>
      <c r="I747" s="84"/>
      <c r="J747" s="95" t="s">
        <v>359</v>
      </c>
      <c r="K747" s="92"/>
      <c r="L747" s="92"/>
      <c r="M747" s="92"/>
      <c r="N747" s="93"/>
      <c r="O747" s="125"/>
      <c r="P747" s="94"/>
      <c r="Q747" s="94"/>
      <c r="R747" s="94"/>
      <c r="S747" s="94"/>
    </row>
    <row r="748" spans="1:19" ht="16">
      <c r="A748" s="90">
        <v>23</v>
      </c>
      <c r="B748" s="112">
        <v>4.5359999999999996</v>
      </c>
      <c r="C748" s="85">
        <v>-1.5714300000000001</v>
      </c>
      <c r="D748" s="85">
        <v>1.1830000000000001</v>
      </c>
      <c r="E748" s="85">
        <v>-2</v>
      </c>
      <c r="F748" s="84"/>
      <c r="G748" s="112">
        <f t="shared" ref="G748:H748" si="665">B748-D748</f>
        <v>3.3529999999999998</v>
      </c>
      <c r="H748" s="85">
        <f t="shared" si="665"/>
        <v>0.4285699999999999</v>
      </c>
      <c r="I748" s="84"/>
      <c r="J748" s="126"/>
      <c r="K748" s="91" t="s">
        <v>360</v>
      </c>
      <c r="L748" s="91" t="s">
        <v>361</v>
      </c>
      <c r="M748" s="91" t="s">
        <v>362</v>
      </c>
      <c r="N748" s="101" t="s">
        <v>363</v>
      </c>
      <c r="O748" s="91" t="s">
        <v>364</v>
      </c>
      <c r="P748" s="94"/>
      <c r="Q748" s="94"/>
      <c r="R748" s="94"/>
      <c r="S748" s="94"/>
    </row>
    <row r="749" spans="1:19" ht="16">
      <c r="A749" s="90">
        <v>24</v>
      </c>
      <c r="B749" s="112">
        <v>-4.5359999999999996</v>
      </c>
      <c r="C749" s="85">
        <v>0</v>
      </c>
      <c r="D749" s="85">
        <v>-4.7290000000000001</v>
      </c>
      <c r="E749" s="85">
        <v>-1.4285699999999999</v>
      </c>
      <c r="F749" s="84"/>
      <c r="G749" s="112">
        <f t="shared" ref="G749:H749" si="666">B749-D749</f>
        <v>0.1930000000000005</v>
      </c>
      <c r="H749" s="85">
        <f t="shared" si="666"/>
        <v>1.4285699999999999</v>
      </c>
      <c r="I749" s="84"/>
      <c r="J749" s="95" t="s">
        <v>365</v>
      </c>
      <c r="K749" s="96">
        <v>1</v>
      </c>
      <c r="L749" s="96">
        <v>29.041801299999999</v>
      </c>
      <c r="M749" s="96">
        <v>29.041801299999999</v>
      </c>
      <c r="N749" s="103">
        <v>6.3425099999999998E-2</v>
      </c>
      <c r="O749" s="96">
        <v>0.80330621000000002</v>
      </c>
      <c r="P749" s="94"/>
      <c r="Q749" s="94"/>
      <c r="R749" s="94"/>
      <c r="S749" s="94"/>
    </row>
    <row r="750" spans="1:19" ht="16">
      <c r="A750" s="90">
        <v>25</v>
      </c>
      <c r="B750" s="112">
        <v>-15.874000000000001</v>
      </c>
      <c r="C750" s="85">
        <v>0.42857099999999998</v>
      </c>
      <c r="D750" s="85">
        <v>-18.920000000000002</v>
      </c>
      <c r="E750" s="85">
        <v>-0.57142999999999999</v>
      </c>
      <c r="F750" s="84"/>
      <c r="G750" s="112">
        <f t="shared" ref="G750:H750" si="667">B750-D750</f>
        <v>3.0460000000000012</v>
      </c>
      <c r="H750" s="85">
        <f t="shared" si="667"/>
        <v>1.0000009999999999</v>
      </c>
      <c r="I750" s="84"/>
      <c r="J750" s="95" t="s">
        <v>366</v>
      </c>
      <c r="K750" s="96">
        <v>24</v>
      </c>
      <c r="L750" s="96">
        <v>10989.391900000001</v>
      </c>
      <c r="M750" s="96">
        <v>457.89133099999998</v>
      </c>
      <c r="N750" s="93"/>
      <c r="O750" s="94"/>
      <c r="P750" s="94"/>
      <c r="Q750" s="94"/>
      <c r="R750" s="94"/>
      <c r="S750" s="94"/>
    </row>
    <row r="751" spans="1:19" ht="16">
      <c r="A751" s="90">
        <v>26</v>
      </c>
      <c r="B751" s="112">
        <v>14.741</v>
      </c>
      <c r="C751" s="85">
        <v>-0.28571000000000002</v>
      </c>
      <c r="D751" s="85">
        <v>22.466000000000001</v>
      </c>
      <c r="E751" s="85">
        <v>-0.85714000000000001</v>
      </c>
      <c r="F751" s="84"/>
      <c r="G751" s="112">
        <f t="shared" ref="G751:H751" si="668">B751-D751</f>
        <v>-7.7250000000000014</v>
      </c>
      <c r="H751" s="85">
        <f t="shared" si="668"/>
        <v>0.57142999999999999</v>
      </c>
      <c r="I751" s="84"/>
      <c r="J751" s="98" t="s">
        <v>367</v>
      </c>
      <c r="K751" s="99">
        <v>25</v>
      </c>
      <c r="L751" s="99">
        <v>11018.4337</v>
      </c>
      <c r="M751" s="127"/>
      <c r="N751" s="105"/>
      <c r="O751" s="127"/>
      <c r="P751" s="92"/>
      <c r="Q751" s="92"/>
      <c r="R751" s="92"/>
      <c r="S751" s="106"/>
    </row>
    <row r="752" spans="1:19" ht="16">
      <c r="A752" s="90">
        <v>27</v>
      </c>
      <c r="B752" s="112">
        <v>-15.875</v>
      </c>
      <c r="C752" s="85">
        <v>-1.4285699999999999</v>
      </c>
      <c r="D752" s="85">
        <v>-21.283999999999999</v>
      </c>
      <c r="E752" s="85">
        <v>-1.85714</v>
      </c>
      <c r="F752" s="84"/>
      <c r="G752" s="112">
        <f t="shared" ref="G752:H752" si="669">B752-D752</f>
        <v>5.4089999999999989</v>
      </c>
      <c r="H752" s="85">
        <f t="shared" si="669"/>
        <v>0.42857000000000012</v>
      </c>
      <c r="I752" s="84"/>
      <c r="J752" s="92"/>
      <c r="K752" s="92"/>
      <c r="L752" s="92"/>
      <c r="M752" s="92"/>
      <c r="N752" s="93"/>
      <c r="O752" s="92"/>
      <c r="P752" s="92"/>
      <c r="Q752" s="92"/>
      <c r="R752" s="92"/>
      <c r="S752" s="96"/>
    </row>
    <row r="753" spans="1:19" ht="16">
      <c r="A753" s="90">
        <v>28</v>
      </c>
      <c r="B753" s="112">
        <v>-13.606</v>
      </c>
      <c r="C753" s="85">
        <v>-0.57142999999999999</v>
      </c>
      <c r="D753" s="85">
        <v>-3.5470000000000002</v>
      </c>
      <c r="E753" s="85">
        <v>-1.85714</v>
      </c>
      <c r="F753" s="84"/>
      <c r="G753" s="112">
        <f t="shared" ref="G753:H753" si="670">B753-D753</f>
        <v>-10.058999999999999</v>
      </c>
      <c r="H753" s="85">
        <f t="shared" si="670"/>
        <v>1.2857099999999999</v>
      </c>
      <c r="I753" s="84"/>
      <c r="J753" s="126"/>
      <c r="K753" s="91" t="s">
        <v>368</v>
      </c>
      <c r="L753" s="91" t="s">
        <v>357</v>
      </c>
      <c r="M753" s="91" t="s">
        <v>369</v>
      </c>
      <c r="N753" s="101" t="s">
        <v>370</v>
      </c>
      <c r="O753" s="91" t="s">
        <v>371</v>
      </c>
      <c r="P753" s="91" t="s">
        <v>372</v>
      </c>
      <c r="Q753" s="91" t="s">
        <v>373</v>
      </c>
      <c r="R753" s="91" t="s">
        <v>374</v>
      </c>
      <c r="S753" s="96"/>
    </row>
    <row r="754" spans="1:19" ht="16">
      <c r="A754" s="90">
        <v>29</v>
      </c>
      <c r="B754" s="112">
        <v>11.337999999999999</v>
      </c>
      <c r="C754" s="85">
        <v>-0.14285999999999999</v>
      </c>
      <c r="D754" s="116">
        <v>7.1100000000000008E-15</v>
      </c>
      <c r="E754" s="85">
        <v>-0.14285999999999999</v>
      </c>
      <c r="F754" s="84"/>
      <c r="G754" s="112">
        <f t="shared" ref="G754:H754" si="671">B754-D754</f>
        <v>11.337999999999992</v>
      </c>
      <c r="H754" s="85">
        <f t="shared" si="671"/>
        <v>0</v>
      </c>
      <c r="I754" s="84"/>
      <c r="J754" s="95" t="s">
        <v>375</v>
      </c>
      <c r="K754" s="96">
        <v>9.8964150000000001E-2</v>
      </c>
      <c r="L754" s="96">
        <v>4.2108772200000004</v>
      </c>
      <c r="M754" s="96">
        <v>2.350203E-2</v>
      </c>
      <c r="N754" s="103">
        <v>0.98144414000000002</v>
      </c>
      <c r="O754" s="96">
        <v>-8.5918592999999994</v>
      </c>
      <c r="P754" s="96">
        <v>8.7897875899999995</v>
      </c>
      <c r="Q754" s="96">
        <v>-8.5918592999999994</v>
      </c>
      <c r="R754" s="96">
        <v>8.7897875899999995</v>
      </c>
      <c r="S754" s="84"/>
    </row>
    <row r="755" spans="1:19" ht="16">
      <c r="A755" s="88">
        <v>30</v>
      </c>
      <c r="B755" s="112">
        <v>-13.606</v>
      </c>
      <c r="C755" s="85">
        <v>0</v>
      </c>
      <c r="D755" s="85">
        <v>20.102</v>
      </c>
      <c r="E755" s="85">
        <v>-0.71428999999999998</v>
      </c>
      <c r="F755" s="84"/>
      <c r="G755" s="112">
        <f t="shared" ref="G755:H755" si="672">B755-D755</f>
        <v>-33.707999999999998</v>
      </c>
      <c r="H755" s="85">
        <f t="shared" si="672"/>
        <v>0.71428999999999998</v>
      </c>
      <c r="I755" s="84"/>
      <c r="J755" s="98" t="s">
        <v>376</v>
      </c>
      <c r="K755" s="99">
        <v>1.0040042899999999</v>
      </c>
      <c r="L755" s="99">
        <v>3.98662151</v>
      </c>
      <c r="M755" s="99">
        <v>0.25184339</v>
      </c>
      <c r="N755" s="107">
        <v>0.80330621000000002</v>
      </c>
      <c r="O755" s="99">
        <v>-7.2239781000000001</v>
      </c>
      <c r="P755" s="99">
        <v>9.2319867000000002</v>
      </c>
      <c r="Q755" s="99">
        <v>-7.2239781000000001</v>
      </c>
      <c r="R755" s="99">
        <v>9.2319867000000002</v>
      </c>
      <c r="S755" s="84"/>
    </row>
    <row r="756" spans="1:19" ht="16">
      <c r="A756" s="88">
        <v>31</v>
      </c>
      <c r="B756" s="112">
        <v>29.481999999999999</v>
      </c>
      <c r="C756" s="85">
        <v>-1.5714300000000001</v>
      </c>
      <c r="D756" s="85">
        <v>-41.384</v>
      </c>
      <c r="E756" s="85">
        <v>-1.4285699999999999</v>
      </c>
      <c r="F756" s="84"/>
      <c r="G756" s="112">
        <f t="shared" ref="G756:H756" si="673">B756-D756</f>
        <v>70.866</v>
      </c>
      <c r="H756" s="85">
        <f t="shared" si="673"/>
        <v>-0.14286000000000021</v>
      </c>
      <c r="I756" s="84"/>
      <c r="J756" s="94"/>
      <c r="K756" s="92"/>
      <c r="L756" s="94"/>
      <c r="M756" s="94"/>
      <c r="N756" s="93"/>
      <c r="O756" s="94"/>
      <c r="P756" s="94"/>
      <c r="Q756" s="94"/>
      <c r="R756" s="94"/>
      <c r="S756" s="84"/>
    </row>
    <row r="757" spans="1:19" ht="16">
      <c r="A757" s="88">
        <v>32</v>
      </c>
      <c r="B757" s="112">
        <v>-31.748999999999999</v>
      </c>
      <c r="C757" s="85">
        <v>-1</v>
      </c>
      <c r="D757" s="85">
        <v>22.465</v>
      </c>
      <c r="E757" s="85">
        <v>-0.85714000000000001</v>
      </c>
      <c r="F757" s="84"/>
      <c r="G757" s="112">
        <f t="shared" ref="G757:H757" si="674">B757-D757</f>
        <v>-54.213999999999999</v>
      </c>
      <c r="H757" s="85">
        <f t="shared" si="674"/>
        <v>-0.14285999999999999</v>
      </c>
      <c r="I757" s="84"/>
      <c r="J757" s="94"/>
      <c r="K757" s="94"/>
      <c r="L757" s="92"/>
      <c r="M757" s="92"/>
      <c r="N757" s="93"/>
      <c r="O757" s="92"/>
      <c r="P757" s="92"/>
      <c r="Q757" s="94"/>
      <c r="R757" s="94"/>
      <c r="S757" s="84"/>
    </row>
    <row r="758" spans="1:19" ht="16">
      <c r="A758" s="90">
        <v>33</v>
      </c>
      <c r="B758" s="112">
        <v>-7.9370000000000003</v>
      </c>
      <c r="C758" s="85">
        <v>-0.14285999999999999</v>
      </c>
      <c r="D758" s="85">
        <v>-24.832000000000001</v>
      </c>
      <c r="E758" s="85">
        <v>-0.42857000000000001</v>
      </c>
      <c r="F758" s="84"/>
      <c r="G758" s="112">
        <f t="shared" ref="G758:H758" si="675">B758-D758</f>
        <v>16.895</v>
      </c>
      <c r="H758" s="85">
        <f t="shared" si="675"/>
        <v>0.28571000000000002</v>
      </c>
      <c r="I758" s="84"/>
      <c r="J758" s="94"/>
      <c r="K758" s="92"/>
      <c r="L758" s="92"/>
      <c r="M758" s="92"/>
      <c r="N758" s="93"/>
      <c r="O758" s="92"/>
      <c r="P758" s="125"/>
      <c r="Q758" s="94"/>
      <c r="R758" s="94"/>
      <c r="S758" s="84"/>
    </row>
    <row r="759" spans="1:19" ht="16">
      <c r="A759" s="90">
        <v>34</v>
      </c>
      <c r="B759" s="112">
        <v>5.6689999999999996</v>
      </c>
      <c r="C759" s="85">
        <v>0.28571400000000002</v>
      </c>
      <c r="D759" s="85">
        <v>5.9139999999999997</v>
      </c>
      <c r="E759" s="85">
        <v>0.88095199999999996</v>
      </c>
      <c r="F759" s="84"/>
      <c r="G759" s="112">
        <f t="shared" ref="G759:H759" si="676">B759-D759</f>
        <v>-0.24500000000000011</v>
      </c>
      <c r="H759" s="85">
        <f t="shared" si="676"/>
        <v>-0.59523799999999993</v>
      </c>
      <c r="I759" s="84"/>
      <c r="J759" s="84"/>
      <c r="K759" s="89"/>
      <c r="L759" s="89"/>
      <c r="M759" s="89"/>
      <c r="N759" s="87"/>
      <c r="O759" s="84"/>
      <c r="P759" s="84"/>
      <c r="Q759" s="84"/>
      <c r="R759" s="84"/>
      <c r="S759" s="84"/>
    </row>
    <row r="762" spans="1:19" ht="15.75" customHeight="1">
      <c r="B762" s="2" t="s">
        <v>151</v>
      </c>
      <c r="D762" s="2" t="s">
        <v>63</v>
      </c>
    </row>
    <row r="763" spans="1:19" ht="16">
      <c r="A763" s="88" t="s">
        <v>347</v>
      </c>
      <c r="B763" s="86" t="s">
        <v>348</v>
      </c>
      <c r="C763" s="86" t="s">
        <v>349</v>
      </c>
      <c r="D763" s="86" t="s">
        <v>348</v>
      </c>
      <c r="E763" s="86" t="s">
        <v>349</v>
      </c>
      <c r="F763" s="84"/>
      <c r="G763" s="86" t="s">
        <v>348</v>
      </c>
      <c r="H763" s="86" t="s">
        <v>349</v>
      </c>
    </row>
    <row r="764" spans="1:19" ht="16">
      <c r="A764" s="90">
        <v>9</v>
      </c>
      <c r="B764" s="85">
        <v>0</v>
      </c>
      <c r="C764" s="85">
        <v>4.4285709999999998</v>
      </c>
      <c r="D764" s="85">
        <v>0</v>
      </c>
      <c r="E764" s="85">
        <v>-0.28571000000000002</v>
      </c>
      <c r="F764" s="84"/>
      <c r="G764" s="85">
        <f t="shared" ref="G764:H764" si="677">B764-D764</f>
        <v>0</v>
      </c>
      <c r="H764" s="85">
        <f t="shared" si="677"/>
        <v>4.7142809999999997</v>
      </c>
    </row>
    <row r="765" spans="1:19" ht="16">
      <c r="A765" s="90">
        <v>10</v>
      </c>
      <c r="B765" s="85">
        <v>0</v>
      </c>
      <c r="C765" s="85">
        <v>-5</v>
      </c>
      <c r="D765" s="85">
        <v>0</v>
      </c>
      <c r="E765" s="85">
        <v>-0.57142999999999999</v>
      </c>
      <c r="F765" s="84"/>
      <c r="G765" s="85">
        <f t="shared" ref="G765:H765" si="678">B765-D765</f>
        <v>0</v>
      </c>
      <c r="H765" s="85">
        <f t="shared" si="678"/>
        <v>-4.4285699999999997</v>
      </c>
    </row>
    <row r="766" spans="1:19" ht="16">
      <c r="A766" s="90">
        <v>11</v>
      </c>
      <c r="B766" s="85">
        <v>0</v>
      </c>
      <c r="C766" s="85">
        <v>0.42857099999999998</v>
      </c>
      <c r="D766" s="85">
        <v>0</v>
      </c>
      <c r="E766" s="85">
        <v>0.85714299999999999</v>
      </c>
      <c r="F766" s="84"/>
      <c r="G766" s="85">
        <f t="shared" ref="G766:H766" si="679">B766-D766</f>
        <v>0</v>
      </c>
      <c r="H766" s="85">
        <f t="shared" si="679"/>
        <v>-0.42857200000000001</v>
      </c>
      <c r="J766" s="191" t="s">
        <v>386</v>
      </c>
      <c r="K766" s="187"/>
      <c r="L766" s="94"/>
      <c r="M766" s="94"/>
      <c r="N766" s="94"/>
      <c r="O766" s="94"/>
      <c r="P766" s="94"/>
      <c r="Q766" s="94"/>
      <c r="R766" s="94"/>
    </row>
    <row r="767" spans="1:19" ht="16">
      <c r="A767" s="90">
        <v>12</v>
      </c>
      <c r="B767" s="85">
        <v>0</v>
      </c>
      <c r="C767" s="85">
        <v>5.7142860000000004</v>
      </c>
      <c r="D767" s="85">
        <v>0</v>
      </c>
      <c r="E767" s="85">
        <v>14.142860000000001</v>
      </c>
      <c r="F767" s="84"/>
      <c r="G767" s="85">
        <f t="shared" ref="G767:H767" si="680">B767-D767</f>
        <v>0</v>
      </c>
      <c r="H767" s="85">
        <f t="shared" si="680"/>
        <v>-8.4285740000000011</v>
      </c>
      <c r="J767" s="94"/>
      <c r="K767" s="94"/>
      <c r="L767" s="94"/>
      <c r="M767" s="94"/>
      <c r="N767" s="94"/>
      <c r="O767" s="94"/>
      <c r="P767" s="94"/>
      <c r="Q767" s="94"/>
      <c r="R767" s="94"/>
    </row>
    <row r="768" spans="1:19" ht="16">
      <c r="A768" s="90">
        <v>13</v>
      </c>
      <c r="B768" s="85">
        <v>0.24099999999999999</v>
      </c>
      <c r="C768" s="85">
        <v>9.1428569999999993</v>
      </c>
      <c r="D768" s="85">
        <v>0.11899999999999999</v>
      </c>
      <c r="E768" s="85">
        <v>19.142859999999999</v>
      </c>
      <c r="F768" s="84"/>
      <c r="G768" s="85">
        <f t="shared" ref="G768:H768" si="681">B768-D768</f>
        <v>0.122</v>
      </c>
      <c r="H768" s="85">
        <f t="shared" si="681"/>
        <v>-10.000003</v>
      </c>
      <c r="J768" s="189" t="s">
        <v>353</v>
      </c>
      <c r="K768" s="190"/>
      <c r="L768" s="94"/>
      <c r="M768" s="94"/>
      <c r="N768" s="94"/>
      <c r="O768" s="94"/>
      <c r="P768" s="94"/>
      <c r="Q768" s="94"/>
      <c r="R768" s="94"/>
    </row>
    <row r="769" spans="1:18" ht="16">
      <c r="A769" s="90">
        <v>14</v>
      </c>
      <c r="B769" s="85">
        <v>2.4129999999999998</v>
      </c>
      <c r="C769" s="85">
        <v>1</v>
      </c>
      <c r="D769" s="85">
        <v>0.13700000000000001</v>
      </c>
      <c r="E769" s="85">
        <v>-0.14285999999999999</v>
      </c>
      <c r="F769" s="84"/>
      <c r="G769" s="85">
        <f t="shared" ref="G769:H769" si="682">B769-D769</f>
        <v>2.2759999999999998</v>
      </c>
      <c r="H769" s="85">
        <f t="shared" si="682"/>
        <v>1.14286</v>
      </c>
      <c r="J769" s="95" t="s">
        <v>354</v>
      </c>
      <c r="K769" s="96">
        <v>9.6811099999999997E-2</v>
      </c>
      <c r="L769" s="94"/>
      <c r="M769" s="94"/>
      <c r="N769" s="94"/>
      <c r="O769" s="94"/>
      <c r="P769" s="94"/>
      <c r="Q769" s="94"/>
      <c r="R769" s="94"/>
    </row>
    <row r="770" spans="1:18" ht="16">
      <c r="A770" s="90">
        <v>15</v>
      </c>
      <c r="B770" s="85">
        <v>7.2389999999999999</v>
      </c>
      <c r="C770" s="85">
        <v>2.1428569999999998</v>
      </c>
      <c r="D770" s="85">
        <v>0.72699999999999998</v>
      </c>
      <c r="E770" s="85">
        <v>1.285714</v>
      </c>
      <c r="F770" s="84"/>
      <c r="G770" s="85">
        <f t="shared" ref="G770:H770" si="683">B770-D770</f>
        <v>6.5119999999999996</v>
      </c>
      <c r="H770" s="85">
        <f t="shared" si="683"/>
        <v>0.85714299999999977</v>
      </c>
      <c r="J770" s="95" t="s">
        <v>355</v>
      </c>
      <c r="K770" s="96">
        <v>9.3723899999999995E-3</v>
      </c>
      <c r="L770" s="94"/>
      <c r="M770" s="94"/>
      <c r="N770" s="94"/>
      <c r="O770" s="94"/>
      <c r="P770" s="94"/>
      <c r="Q770" s="94"/>
      <c r="R770" s="94"/>
    </row>
    <row r="771" spans="1:18" ht="16">
      <c r="A771" s="90">
        <v>16</v>
      </c>
      <c r="B771" s="85">
        <v>16.164999999999999</v>
      </c>
      <c r="C771" s="85">
        <v>0</v>
      </c>
      <c r="D771" s="85">
        <v>0.49099999999999999</v>
      </c>
      <c r="E771" s="85">
        <v>-2.1428600000000002</v>
      </c>
      <c r="F771" s="84"/>
      <c r="G771" s="85">
        <f t="shared" ref="G771:H771" si="684">B771-D771</f>
        <v>15.673999999999999</v>
      </c>
      <c r="H771" s="85">
        <f t="shared" si="684"/>
        <v>2.1428600000000002</v>
      </c>
      <c r="J771" s="95" t="s">
        <v>356</v>
      </c>
      <c r="K771" s="96">
        <v>-3.1903800000000003E-2</v>
      </c>
      <c r="L771" s="94"/>
      <c r="M771" s="94"/>
      <c r="N771" s="94"/>
      <c r="O771" s="94"/>
      <c r="P771" s="94"/>
      <c r="Q771" s="94"/>
      <c r="R771" s="94"/>
    </row>
    <row r="772" spans="1:18" ht="16">
      <c r="A772" s="90">
        <v>17</v>
      </c>
      <c r="B772" s="85">
        <v>4.3440000000000003</v>
      </c>
      <c r="C772" s="85">
        <v>0.14285700000000001</v>
      </c>
      <c r="D772" s="85">
        <v>-7.8E-2</v>
      </c>
      <c r="E772" s="85">
        <v>-0.85714000000000001</v>
      </c>
      <c r="F772" s="84"/>
      <c r="G772" s="85">
        <f t="shared" ref="G772:H772" si="685">B772-D772</f>
        <v>4.4220000000000006</v>
      </c>
      <c r="H772" s="85">
        <f t="shared" si="685"/>
        <v>0.99999700000000002</v>
      </c>
      <c r="J772" s="95" t="s">
        <v>357</v>
      </c>
      <c r="K772" s="96">
        <v>16.8007977</v>
      </c>
      <c r="L772" s="94"/>
      <c r="M772" s="94"/>
      <c r="N772" s="94"/>
      <c r="O772" s="94"/>
      <c r="P772" s="94"/>
      <c r="Q772" s="94"/>
      <c r="R772" s="94"/>
    </row>
    <row r="773" spans="1:18" ht="16">
      <c r="A773" s="90">
        <v>18</v>
      </c>
      <c r="B773" s="85">
        <v>21.231999999999999</v>
      </c>
      <c r="C773" s="85">
        <v>-1.14286</v>
      </c>
      <c r="D773" s="85">
        <v>0.13800000000000001</v>
      </c>
      <c r="E773" s="85">
        <v>-2.2857099999999999</v>
      </c>
      <c r="F773" s="84"/>
      <c r="G773" s="85">
        <f t="shared" ref="G773:H773" si="686">B773-D773</f>
        <v>21.093999999999998</v>
      </c>
      <c r="H773" s="85">
        <f t="shared" si="686"/>
        <v>1.1428499999999999</v>
      </c>
      <c r="J773" s="98" t="s">
        <v>358</v>
      </c>
      <c r="K773" s="99">
        <v>26</v>
      </c>
      <c r="L773" s="94"/>
      <c r="M773" s="94"/>
      <c r="N773" s="94"/>
      <c r="O773" s="94"/>
      <c r="P773" s="94"/>
      <c r="Q773" s="94"/>
      <c r="R773" s="94"/>
    </row>
    <row r="774" spans="1:18" ht="16">
      <c r="A774" s="90">
        <v>19</v>
      </c>
      <c r="B774" s="85">
        <v>59.594000000000001</v>
      </c>
      <c r="C774" s="85">
        <v>-1</v>
      </c>
      <c r="D774" s="85">
        <v>0.70699999999999996</v>
      </c>
      <c r="E774" s="85">
        <v>-1.7142900000000001</v>
      </c>
      <c r="F774" s="84"/>
      <c r="G774" s="85">
        <f t="shared" ref="G774:H774" si="687">B774-D774</f>
        <v>58.887</v>
      </c>
      <c r="H774" s="85">
        <f t="shared" si="687"/>
        <v>0.71429000000000009</v>
      </c>
      <c r="J774" s="94"/>
      <c r="K774" s="94"/>
      <c r="L774" s="94"/>
      <c r="M774" s="94"/>
      <c r="N774" s="94"/>
      <c r="O774" s="94"/>
      <c r="P774" s="94"/>
      <c r="Q774" s="94"/>
      <c r="R774" s="94"/>
    </row>
    <row r="775" spans="1:18" ht="16">
      <c r="A775" s="90">
        <v>20</v>
      </c>
      <c r="B775" s="85">
        <v>-11.579000000000001</v>
      </c>
      <c r="C775" s="85">
        <v>-0.42857000000000001</v>
      </c>
      <c r="D775" s="85">
        <v>7.6999999999999999E-2</v>
      </c>
      <c r="E775" s="85">
        <v>-2</v>
      </c>
      <c r="F775" s="84"/>
      <c r="G775" s="85">
        <f t="shared" ref="G775:H775" si="688">B775-D775</f>
        <v>-11.656000000000001</v>
      </c>
      <c r="H775" s="85">
        <f t="shared" si="688"/>
        <v>1.5714299999999999</v>
      </c>
      <c r="J775" s="95" t="s">
        <v>359</v>
      </c>
      <c r="K775" s="94"/>
      <c r="L775" s="94"/>
      <c r="M775" s="94"/>
      <c r="N775" s="94"/>
      <c r="O775" s="94"/>
      <c r="P775" s="94"/>
      <c r="Q775" s="94"/>
      <c r="R775" s="94"/>
    </row>
    <row r="776" spans="1:18" ht="16">
      <c r="A776" s="90">
        <v>21</v>
      </c>
      <c r="B776" s="85">
        <v>-10.617000000000001</v>
      </c>
      <c r="C776" s="85">
        <v>0</v>
      </c>
      <c r="D776" s="85">
        <v>0.17799999999999999</v>
      </c>
      <c r="E776" s="85">
        <v>-0.57142999999999999</v>
      </c>
      <c r="F776" s="84"/>
      <c r="G776" s="85">
        <f t="shared" ref="G776:H776" si="689">B776-D776</f>
        <v>-10.795000000000002</v>
      </c>
      <c r="H776" s="85">
        <f t="shared" si="689"/>
        <v>0.57142999999999999</v>
      </c>
      <c r="J776" s="100"/>
      <c r="K776" s="91" t="s">
        <v>360</v>
      </c>
      <c r="L776" s="91" t="s">
        <v>361</v>
      </c>
      <c r="M776" s="91" t="s">
        <v>362</v>
      </c>
      <c r="N776" s="91" t="s">
        <v>363</v>
      </c>
      <c r="O776" s="91" t="s">
        <v>364</v>
      </c>
      <c r="P776" s="94"/>
      <c r="Q776" s="94"/>
      <c r="R776" s="94"/>
    </row>
    <row r="777" spans="1:18" ht="16">
      <c r="A777" s="90">
        <v>22</v>
      </c>
      <c r="B777" s="112">
        <v>-15.925000000000001</v>
      </c>
      <c r="C777" s="85">
        <v>-1.85714</v>
      </c>
      <c r="D777" s="85">
        <v>0.84499999999999997</v>
      </c>
      <c r="E777" s="85">
        <v>-0.28571000000000002</v>
      </c>
      <c r="F777" s="84"/>
      <c r="G777" s="112">
        <f t="shared" ref="G777:H777" si="690">B777-D777</f>
        <v>-16.77</v>
      </c>
      <c r="H777" s="85">
        <f t="shared" si="690"/>
        <v>-1.5714299999999999</v>
      </c>
      <c r="J777" s="95" t="s">
        <v>365</v>
      </c>
      <c r="K777" s="96">
        <v>1</v>
      </c>
      <c r="L777" s="96">
        <v>64.093051399999993</v>
      </c>
      <c r="M777" s="96">
        <v>64.093051399999993</v>
      </c>
      <c r="N777" s="96">
        <v>0.22706549000000001</v>
      </c>
      <c r="O777" s="96">
        <v>0.63801812999999996</v>
      </c>
      <c r="P777" s="94"/>
      <c r="Q777" s="94"/>
      <c r="R777" s="94"/>
    </row>
    <row r="778" spans="1:18" ht="16">
      <c r="A778" s="90">
        <v>23</v>
      </c>
      <c r="B778" s="112">
        <v>-28.471</v>
      </c>
      <c r="C778" s="85">
        <v>-1.2857099999999999</v>
      </c>
      <c r="D778" s="85">
        <v>1.867</v>
      </c>
      <c r="E778" s="85">
        <v>-2.4285700000000001</v>
      </c>
      <c r="F778" s="84"/>
      <c r="G778" s="112">
        <f t="shared" ref="G778:H778" si="691">B778-D778</f>
        <v>-30.338000000000001</v>
      </c>
      <c r="H778" s="85">
        <f t="shared" si="691"/>
        <v>1.1428600000000002</v>
      </c>
      <c r="J778" s="95" t="s">
        <v>366</v>
      </c>
      <c r="K778" s="96">
        <v>24</v>
      </c>
      <c r="L778" s="96">
        <v>6774.4033099999997</v>
      </c>
      <c r="M778" s="96">
        <v>282.26680399999998</v>
      </c>
      <c r="N778" s="94"/>
      <c r="O778" s="94"/>
      <c r="P778" s="94"/>
      <c r="Q778" s="94"/>
      <c r="R778" s="94"/>
    </row>
    <row r="779" spans="1:18" ht="16">
      <c r="A779" s="90">
        <v>24</v>
      </c>
      <c r="B779" s="112">
        <v>11.581</v>
      </c>
      <c r="C779" s="85">
        <v>-0.28571000000000002</v>
      </c>
      <c r="D779" s="85">
        <v>1.5920000000000001</v>
      </c>
      <c r="E779" s="85">
        <v>-1</v>
      </c>
      <c r="F779" s="84"/>
      <c r="G779" s="112">
        <f t="shared" ref="G779:H779" si="692">B779-D779</f>
        <v>9.988999999999999</v>
      </c>
      <c r="H779" s="85">
        <f t="shared" si="692"/>
        <v>0.71428999999999998</v>
      </c>
      <c r="J779" s="98" t="s">
        <v>367</v>
      </c>
      <c r="K779" s="99">
        <v>25</v>
      </c>
      <c r="L779" s="99">
        <v>6838.4963600000001</v>
      </c>
      <c r="M779" s="104"/>
      <c r="N779" s="104"/>
      <c r="O779" s="104"/>
      <c r="P779" s="94"/>
      <c r="Q779" s="94"/>
      <c r="R779" s="94"/>
    </row>
    <row r="780" spans="1:18" ht="16">
      <c r="A780" s="90">
        <v>25</v>
      </c>
      <c r="B780" s="112">
        <v>-11.581</v>
      </c>
      <c r="C780" s="85">
        <v>-1.2857099999999999</v>
      </c>
      <c r="D780" s="85">
        <v>3.3610000000000002</v>
      </c>
      <c r="E780" s="85">
        <v>-0.28571000000000002</v>
      </c>
      <c r="F780" s="84"/>
      <c r="G780" s="112">
        <f t="shared" ref="G780:H780" si="693">B780-D780</f>
        <v>-14.942</v>
      </c>
      <c r="H780" s="85">
        <f t="shared" si="693"/>
        <v>-0.99999999999999989</v>
      </c>
      <c r="J780" s="94"/>
      <c r="K780" s="94"/>
      <c r="L780" s="94"/>
      <c r="M780" s="94"/>
      <c r="N780" s="94"/>
      <c r="O780" s="94"/>
      <c r="P780" s="94"/>
      <c r="Q780" s="94"/>
      <c r="R780" s="94"/>
    </row>
    <row r="781" spans="1:18" ht="16">
      <c r="A781" s="90">
        <v>26</v>
      </c>
      <c r="B781" s="112">
        <v>-15.2</v>
      </c>
      <c r="C781" s="85">
        <v>-0.57142999999999999</v>
      </c>
      <c r="D781" s="85">
        <v>3.6739999999999999</v>
      </c>
      <c r="E781" s="85">
        <v>-0.28571000000000002</v>
      </c>
      <c r="F781" s="84"/>
      <c r="G781" s="112">
        <f t="shared" ref="G781:H781" si="694">B781-D781</f>
        <v>-18.873999999999999</v>
      </c>
      <c r="H781" s="85">
        <f t="shared" si="694"/>
        <v>-0.28571999999999997</v>
      </c>
      <c r="J781" s="100"/>
      <c r="K781" s="91" t="s">
        <v>368</v>
      </c>
      <c r="L781" s="91" t="s">
        <v>357</v>
      </c>
      <c r="M781" s="91" t="s">
        <v>369</v>
      </c>
      <c r="N781" s="91" t="s">
        <v>370</v>
      </c>
      <c r="O781" s="91" t="s">
        <v>371</v>
      </c>
      <c r="P781" s="91" t="s">
        <v>372</v>
      </c>
      <c r="Q781" s="91" t="s">
        <v>373</v>
      </c>
      <c r="R781" s="91" t="s">
        <v>374</v>
      </c>
    </row>
    <row r="782" spans="1:18" ht="16">
      <c r="A782" s="90">
        <v>27</v>
      </c>
      <c r="B782" s="112">
        <v>5.7910000000000004</v>
      </c>
      <c r="C782" s="85">
        <v>-1.2857099999999999</v>
      </c>
      <c r="D782" s="85">
        <v>5.5629999999999997</v>
      </c>
      <c r="E782" s="85">
        <v>-0.42857000000000001</v>
      </c>
      <c r="F782" s="84"/>
      <c r="G782" s="112">
        <f t="shared" ref="G782:H782" si="695">B782-D782</f>
        <v>0.22800000000000065</v>
      </c>
      <c r="H782" s="85">
        <f t="shared" si="695"/>
        <v>-0.8571399999999999</v>
      </c>
      <c r="J782" s="95" t="s">
        <v>375</v>
      </c>
      <c r="K782" s="96">
        <v>-0.37707099999999999</v>
      </c>
      <c r="L782" s="96">
        <v>3.3546698300000002</v>
      </c>
      <c r="M782" s="96">
        <v>-0.1124018</v>
      </c>
      <c r="N782" s="96">
        <v>0.91143967999999997</v>
      </c>
      <c r="O782" s="96">
        <v>-7.3007692000000004</v>
      </c>
      <c r="P782" s="96">
        <v>6.5466272700000001</v>
      </c>
      <c r="Q782" s="96">
        <v>-7.3007692000000004</v>
      </c>
      <c r="R782" s="96">
        <v>6.5466272700000001</v>
      </c>
    </row>
    <row r="783" spans="1:18" ht="16">
      <c r="A783" s="90">
        <v>28</v>
      </c>
      <c r="B783" s="112">
        <v>-9.8930000000000007</v>
      </c>
      <c r="C783" s="85">
        <v>-1.4285699999999999</v>
      </c>
      <c r="D783" s="85">
        <v>1.69</v>
      </c>
      <c r="E783" s="85">
        <v>-0.71428999999999998</v>
      </c>
      <c r="F783" s="84"/>
      <c r="G783" s="112">
        <f t="shared" ref="G783:H783" si="696">B783-D783</f>
        <v>-11.583</v>
      </c>
      <c r="H783" s="85">
        <f t="shared" si="696"/>
        <v>-0.71427999999999991</v>
      </c>
      <c r="J783" s="98" t="s">
        <v>376</v>
      </c>
      <c r="K783" s="99">
        <v>0.51015043999999998</v>
      </c>
      <c r="L783" s="99">
        <v>1.0705887999999999</v>
      </c>
      <c r="M783" s="99">
        <v>0.47651389999999999</v>
      </c>
      <c r="N783" s="99">
        <v>0.63801812999999996</v>
      </c>
      <c r="O783" s="99">
        <v>-1.6994362999999999</v>
      </c>
      <c r="P783" s="99">
        <v>2.7197371399999999</v>
      </c>
      <c r="Q783" s="99">
        <v>-1.6994362999999999</v>
      </c>
      <c r="R783" s="99">
        <v>2.7197371399999999</v>
      </c>
    </row>
    <row r="784" spans="1:18" ht="16">
      <c r="A784" s="90">
        <v>29</v>
      </c>
      <c r="B784" s="112">
        <v>0.24099999999999999</v>
      </c>
      <c r="C784" s="85">
        <v>0.85714299999999999</v>
      </c>
      <c r="D784" s="116">
        <v>4.7560000000000002</v>
      </c>
      <c r="E784" s="85">
        <v>1.571429</v>
      </c>
      <c r="F784" s="84"/>
      <c r="G784" s="112">
        <f t="shared" ref="G784:H784" si="697">B784-D784</f>
        <v>-4.5150000000000006</v>
      </c>
      <c r="H784" s="85">
        <f t="shared" si="697"/>
        <v>-0.71428599999999998</v>
      </c>
      <c r="J784" s="94"/>
      <c r="K784" s="94"/>
      <c r="L784" s="94"/>
      <c r="M784" s="94"/>
      <c r="N784" s="94"/>
      <c r="O784" s="94"/>
      <c r="P784" s="94"/>
      <c r="Q784" s="94"/>
      <c r="R784" s="94"/>
    </row>
    <row r="785" spans="1:19" ht="16">
      <c r="A785" s="88">
        <v>30</v>
      </c>
      <c r="B785" s="112">
        <v>-6.0309999999999997</v>
      </c>
      <c r="C785" s="85">
        <v>-1.2857099999999999</v>
      </c>
      <c r="D785" s="85">
        <v>6.7610000000000001</v>
      </c>
      <c r="E785" s="85">
        <v>2.285714</v>
      </c>
      <c r="F785" s="84"/>
      <c r="G785" s="112">
        <f t="shared" ref="G785:H785" si="698">B785-D785</f>
        <v>-12.792</v>
      </c>
      <c r="H785" s="85">
        <f t="shared" si="698"/>
        <v>-3.5714239999999999</v>
      </c>
      <c r="J785" s="94"/>
      <c r="K785" s="94"/>
      <c r="L785" s="94"/>
      <c r="M785" s="94"/>
      <c r="N785" s="94"/>
      <c r="O785" s="94"/>
      <c r="P785" s="94"/>
      <c r="Q785" s="94"/>
      <c r="R785" s="94"/>
    </row>
    <row r="786" spans="1:19" ht="16">
      <c r="A786" s="88">
        <v>31</v>
      </c>
      <c r="B786" s="112">
        <v>-3.137</v>
      </c>
      <c r="C786" s="85">
        <v>-0.42857000000000001</v>
      </c>
      <c r="D786" s="85">
        <v>9.0980000000000008</v>
      </c>
      <c r="E786" s="85">
        <v>-2.1428600000000002</v>
      </c>
      <c r="F786" s="84"/>
      <c r="G786" s="112">
        <f t="shared" ref="G786:H786" si="699">B786-D786</f>
        <v>-12.235000000000001</v>
      </c>
      <c r="H786" s="85">
        <f t="shared" si="699"/>
        <v>1.7142900000000001</v>
      </c>
      <c r="J786" s="94"/>
      <c r="K786" s="94"/>
      <c r="L786" s="94"/>
      <c r="M786" s="94"/>
      <c r="N786" s="94"/>
      <c r="O786" s="94"/>
      <c r="P786" s="94"/>
      <c r="Q786" s="94"/>
      <c r="R786" s="94"/>
    </row>
    <row r="787" spans="1:19" ht="16">
      <c r="A787" s="88">
        <v>32</v>
      </c>
      <c r="B787" s="112">
        <v>4.3419999999999996</v>
      </c>
      <c r="C787" s="85">
        <v>-0.85714000000000001</v>
      </c>
      <c r="D787" s="85">
        <v>0.14000000000000001</v>
      </c>
      <c r="E787" s="85">
        <v>0.85714299999999999</v>
      </c>
      <c r="F787" s="84"/>
      <c r="G787" s="112">
        <f t="shared" ref="G787:H787" si="700">B787-D787</f>
        <v>4.202</v>
      </c>
      <c r="H787" s="85">
        <f t="shared" si="700"/>
        <v>-1.714283</v>
      </c>
      <c r="I787" s="84"/>
      <c r="J787" s="84"/>
      <c r="K787" s="84"/>
      <c r="L787" s="84"/>
      <c r="M787" s="84"/>
      <c r="N787" s="87"/>
      <c r="O787" s="84"/>
      <c r="P787" s="84"/>
      <c r="Q787" s="84"/>
      <c r="R787" s="84"/>
      <c r="S787" s="84"/>
    </row>
    <row r="788" spans="1:19" ht="16">
      <c r="A788" s="90">
        <v>33</v>
      </c>
      <c r="B788" s="112">
        <v>3.1379999999999999</v>
      </c>
      <c r="C788" s="85">
        <v>-0.42857000000000001</v>
      </c>
      <c r="D788" s="85">
        <v>1.5109999999999999</v>
      </c>
      <c r="E788" s="85">
        <v>-2.2857099999999999</v>
      </c>
      <c r="F788" s="84"/>
      <c r="G788" s="112">
        <f t="shared" ref="G788:H788" si="701">B788-D788</f>
        <v>1.627</v>
      </c>
      <c r="H788" s="85">
        <f t="shared" si="701"/>
        <v>1.8571399999999998</v>
      </c>
    </row>
    <row r="789" spans="1:19" ht="16">
      <c r="A789" s="90">
        <v>34</v>
      </c>
      <c r="B789" s="112">
        <v>-1.448</v>
      </c>
      <c r="C789" s="85">
        <v>0.261905</v>
      </c>
      <c r="D789" s="85">
        <v>-3.3010000000000002</v>
      </c>
      <c r="E789" s="85">
        <v>1.142857</v>
      </c>
      <c r="F789" s="84"/>
      <c r="G789" s="112">
        <f t="shared" ref="G789:H789" si="702">B789-D789</f>
        <v>1.8530000000000002</v>
      </c>
      <c r="H789" s="85">
        <f t="shared" si="702"/>
        <v>-0.88095199999999996</v>
      </c>
    </row>
    <row r="792" spans="1:19" ht="15.75" customHeight="1">
      <c r="B792" s="2" t="s">
        <v>178</v>
      </c>
      <c r="D792" s="2" t="s">
        <v>112</v>
      </c>
    </row>
    <row r="793" spans="1:19" ht="16">
      <c r="A793" s="88" t="s">
        <v>347</v>
      </c>
      <c r="B793" s="86" t="s">
        <v>348</v>
      </c>
      <c r="C793" s="86" t="s">
        <v>349</v>
      </c>
      <c r="D793" s="86" t="s">
        <v>348</v>
      </c>
      <c r="E793" s="86" t="s">
        <v>349</v>
      </c>
      <c r="F793" s="84"/>
      <c r="G793" s="86" t="s">
        <v>348</v>
      </c>
      <c r="H793" s="86" t="s">
        <v>349</v>
      </c>
    </row>
    <row r="794" spans="1:19" ht="16">
      <c r="A794" s="90">
        <v>9</v>
      </c>
      <c r="B794" s="85">
        <v>0</v>
      </c>
      <c r="C794" s="85">
        <v>3.285714</v>
      </c>
      <c r="D794" s="85">
        <v>0</v>
      </c>
      <c r="E794" s="85">
        <v>-1.2857099999999999</v>
      </c>
      <c r="F794" s="84"/>
      <c r="G794" s="85">
        <f t="shared" ref="G794:H794" si="703">B794-D794</f>
        <v>0</v>
      </c>
      <c r="H794" s="85">
        <f t="shared" si="703"/>
        <v>4.5714240000000004</v>
      </c>
    </row>
    <row r="795" spans="1:19" ht="16">
      <c r="A795" s="90">
        <v>10</v>
      </c>
      <c r="B795" s="85">
        <v>0</v>
      </c>
      <c r="C795" s="85">
        <v>-2.7142900000000001</v>
      </c>
      <c r="D795" s="85">
        <v>0</v>
      </c>
      <c r="E795" s="85">
        <v>0.14285700000000001</v>
      </c>
      <c r="F795" s="84"/>
      <c r="G795" s="85">
        <f t="shared" ref="G795:H795" si="704">B795-D795</f>
        <v>0</v>
      </c>
      <c r="H795" s="85">
        <f t="shared" si="704"/>
        <v>-2.8571470000000003</v>
      </c>
    </row>
    <row r="796" spans="1:19" ht="16">
      <c r="A796" s="90">
        <v>11</v>
      </c>
      <c r="B796" s="85">
        <v>0</v>
      </c>
      <c r="C796" s="85">
        <v>0</v>
      </c>
      <c r="D796" s="85">
        <v>0</v>
      </c>
      <c r="E796" s="85">
        <v>-0.85714000000000001</v>
      </c>
      <c r="F796" s="84"/>
      <c r="G796" s="85">
        <f t="shared" ref="G796:H796" si="705">B796-D796</f>
        <v>0</v>
      </c>
      <c r="H796" s="85">
        <f t="shared" si="705"/>
        <v>0.85714000000000001</v>
      </c>
      <c r="J796" s="191" t="s">
        <v>386</v>
      </c>
      <c r="K796" s="187"/>
      <c r="L796" s="94"/>
      <c r="M796" s="94"/>
      <c r="N796" s="94"/>
      <c r="O796" s="94"/>
      <c r="P796" s="94"/>
      <c r="Q796" s="94"/>
      <c r="R796" s="94"/>
    </row>
    <row r="797" spans="1:19" ht="16">
      <c r="A797" s="90">
        <v>12</v>
      </c>
      <c r="B797" s="85">
        <v>0</v>
      </c>
      <c r="C797" s="85">
        <v>4.4285709999999998</v>
      </c>
      <c r="D797" s="85">
        <v>0</v>
      </c>
      <c r="E797" s="85">
        <v>7.5714290000000002</v>
      </c>
      <c r="F797" s="84"/>
      <c r="G797" s="85">
        <f t="shared" ref="G797:H797" si="706">B797-D797</f>
        <v>0</v>
      </c>
      <c r="H797" s="85">
        <f t="shared" si="706"/>
        <v>-3.1428580000000004</v>
      </c>
      <c r="J797" s="94"/>
      <c r="K797" s="94"/>
      <c r="L797" s="94"/>
      <c r="M797" s="94"/>
      <c r="N797" s="94"/>
      <c r="O797" s="94"/>
      <c r="P797" s="94"/>
      <c r="Q797" s="94"/>
      <c r="R797" s="94"/>
    </row>
    <row r="798" spans="1:19" ht="16">
      <c r="A798" s="90">
        <v>13</v>
      </c>
      <c r="B798" s="85">
        <v>0</v>
      </c>
      <c r="C798" s="85">
        <v>9.4285709999999998</v>
      </c>
      <c r="D798" s="85">
        <v>0</v>
      </c>
      <c r="E798" s="85">
        <v>9</v>
      </c>
      <c r="F798" s="84"/>
      <c r="G798" s="85">
        <f t="shared" ref="G798:H798" si="707">B798-D798</f>
        <v>0</v>
      </c>
      <c r="H798" s="85">
        <f t="shared" si="707"/>
        <v>0.42857099999999981</v>
      </c>
      <c r="J798" s="189" t="s">
        <v>353</v>
      </c>
      <c r="K798" s="190"/>
      <c r="L798" s="94"/>
      <c r="M798" s="94"/>
      <c r="N798" s="94"/>
      <c r="O798" s="94"/>
      <c r="P798" s="94"/>
      <c r="Q798" s="94"/>
      <c r="R798" s="94"/>
    </row>
    <row r="799" spans="1:19" ht="16">
      <c r="A799" s="90">
        <v>14</v>
      </c>
      <c r="B799" s="85">
        <v>0.11600000000000001</v>
      </c>
      <c r="C799" s="85">
        <v>-1.2857099999999999</v>
      </c>
      <c r="D799" s="85">
        <v>0.14599999999999999</v>
      </c>
      <c r="E799" s="85">
        <v>3.4285709999999998</v>
      </c>
      <c r="F799" s="84"/>
      <c r="G799" s="85">
        <f t="shared" ref="G799:H799" si="708">B799-D799</f>
        <v>-2.9999999999999985E-2</v>
      </c>
      <c r="H799" s="85">
        <f t="shared" si="708"/>
        <v>-4.7142809999999997</v>
      </c>
      <c r="J799" s="95" t="s">
        <v>354</v>
      </c>
      <c r="K799" s="96">
        <v>8.4376119999999999E-2</v>
      </c>
      <c r="L799" s="94"/>
      <c r="M799" s="94"/>
      <c r="N799" s="94"/>
      <c r="O799" s="94"/>
      <c r="P799" s="94"/>
      <c r="Q799" s="94"/>
      <c r="R799" s="94"/>
    </row>
    <row r="800" spans="1:19" ht="16">
      <c r="A800" s="90">
        <v>15</v>
      </c>
      <c r="B800" s="85">
        <v>0.92800000000000005</v>
      </c>
      <c r="C800" s="85">
        <v>0.14285700000000001</v>
      </c>
      <c r="D800" s="85">
        <v>-0.14599999999999999</v>
      </c>
      <c r="E800" s="85">
        <v>-5.7142900000000001</v>
      </c>
      <c r="F800" s="84"/>
      <c r="G800" s="85">
        <f t="shared" ref="G800:H800" si="709">B800-D800</f>
        <v>1.0740000000000001</v>
      </c>
      <c r="H800" s="85">
        <f t="shared" si="709"/>
        <v>5.8571470000000003</v>
      </c>
      <c r="J800" s="95" t="s">
        <v>355</v>
      </c>
      <c r="K800" s="96">
        <v>7.1193300000000001E-3</v>
      </c>
      <c r="L800" s="94"/>
      <c r="M800" s="94"/>
      <c r="N800" s="94"/>
      <c r="O800" s="94"/>
      <c r="P800" s="94"/>
      <c r="Q800" s="94"/>
      <c r="R800" s="94"/>
    </row>
    <row r="801" spans="1:18" ht="16">
      <c r="A801" s="90">
        <v>16</v>
      </c>
      <c r="B801" s="85">
        <v>1.629</v>
      </c>
      <c r="C801" s="85">
        <v>1.571429</v>
      </c>
      <c r="D801" s="85">
        <v>0</v>
      </c>
      <c r="E801" s="85">
        <v>0.57142899999999996</v>
      </c>
      <c r="F801" s="84"/>
      <c r="G801" s="85">
        <f t="shared" ref="G801:H801" si="710">B801-D801</f>
        <v>1.629</v>
      </c>
      <c r="H801" s="85">
        <f t="shared" si="710"/>
        <v>1</v>
      </c>
      <c r="J801" s="95" t="s">
        <v>356</v>
      </c>
      <c r="K801" s="96">
        <v>-3.4250700000000002E-2</v>
      </c>
      <c r="L801" s="94"/>
      <c r="M801" s="94"/>
      <c r="N801" s="94"/>
      <c r="O801" s="94"/>
      <c r="P801" s="94"/>
      <c r="Q801" s="94"/>
      <c r="R801" s="94"/>
    </row>
    <row r="802" spans="1:18" ht="16">
      <c r="A802" s="90">
        <v>17</v>
      </c>
      <c r="B802" s="85">
        <v>3.4870000000000001</v>
      </c>
      <c r="C802" s="85">
        <v>0.57142899999999996</v>
      </c>
      <c r="D802" s="85">
        <v>0.14599999999999999</v>
      </c>
      <c r="E802" s="85">
        <v>-0.14285999999999999</v>
      </c>
      <c r="F802" s="84"/>
      <c r="G802" s="85">
        <f t="shared" ref="G802:H802" si="711">B802-D802</f>
        <v>3.3410000000000002</v>
      </c>
      <c r="H802" s="85">
        <f t="shared" si="711"/>
        <v>0.71428899999999995</v>
      </c>
      <c r="J802" s="95" t="s">
        <v>357</v>
      </c>
      <c r="K802" s="96">
        <v>13.3965823</v>
      </c>
      <c r="L802" s="94"/>
      <c r="M802" s="94"/>
      <c r="N802" s="94"/>
      <c r="O802" s="94"/>
      <c r="P802" s="94"/>
      <c r="Q802" s="94"/>
      <c r="R802" s="94"/>
    </row>
    <row r="803" spans="1:18" ht="16">
      <c r="A803" s="90">
        <v>18</v>
      </c>
      <c r="B803" s="85">
        <v>15.576000000000001</v>
      </c>
      <c r="C803" s="85">
        <v>1.285714</v>
      </c>
      <c r="D803" s="85">
        <v>0</v>
      </c>
      <c r="E803" s="85">
        <v>0.14285700000000001</v>
      </c>
      <c r="F803" s="84"/>
      <c r="G803" s="85">
        <f t="shared" ref="G803:H803" si="712">B803-D803</f>
        <v>15.576000000000001</v>
      </c>
      <c r="H803" s="85">
        <f t="shared" si="712"/>
        <v>1.142857</v>
      </c>
      <c r="J803" s="98" t="s">
        <v>358</v>
      </c>
      <c r="K803" s="99">
        <v>26</v>
      </c>
      <c r="L803" s="94"/>
      <c r="M803" s="94"/>
      <c r="N803" s="94"/>
      <c r="O803" s="94"/>
      <c r="P803" s="94"/>
      <c r="Q803" s="94"/>
      <c r="R803" s="94"/>
    </row>
    <row r="804" spans="1:18" ht="16">
      <c r="A804" s="90">
        <v>19</v>
      </c>
      <c r="B804" s="85">
        <v>13.717000000000001</v>
      </c>
      <c r="C804" s="85">
        <v>-0.85714000000000001</v>
      </c>
      <c r="D804" s="85">
        <v>-0.14599999999999999</v>
      </c>
      <c r="E804" s="85">
        <v>-1.4285699999999999</v>
      </c>
      <c r="F804" s="84"/>
      <c r="G804" s="85">
        <f t="shared" ref="G804:H804" si="713">B804-D804</f>
        <v>13.863000000000001</v>
      </c>
      <c r="H804" s="85">
        <f t="shared" si="713"/>
        <v>0.57142999999999988</v>
      </c>
      <c r="J804" s="94"/>
      <c r="K804" s="94"/>
      <c r="L804" s="94"/>
      <c r="M804" s="94"/>
      <c r="N804" s="94"/>
      <c r="O804" s="94"/>
      <c r="P804" s="94"/>
      <c r="Q804" s="94"/>
      <c r="R804" s="94"/>
    </row>
    <row r="805" spans="1:18" ht="16">
      <c r="A805" s="90">
        <v>20</v>
      </c>
      <c r="B805" s="85">
        <v>36.731999999999999</v>
      </c>
      <c r="C805" s="85">
        <v>2.4285709999999998</v>
      </c>
      <c r="D805" s="85">
        <v>0</v>
      </c>
      <c r="E805" s="85">
        <v>-4.5714300000000003</v>
      </c>
      <c r="F805" s="84"/>
      <c r="G805" s="85">
        <f t="shared" ref="G805:H805" si="714">B805-D805</f>
        <v>36.731999999999999</v>
      </c>
      <c r="H805" s="85">
        <f t="shared" si="714"/>
        <v>7.0000010000000001</v>
      </c>
      <c r="J805" s="95" t="s">
        <v>359</v>
      </c>
      <c r="K805" s="94"/>
      <c r="L805" s="94"/>
      <c r="M805" s="94"/>
      <c r="N805" s="94"/>
      <c r="O805" s="94"/>
      <c r="P805" s="94"/>
      <c r="Q805" s="94"/>
      <c r="R805" s="94"/>
    </row>
    <row r="806" spans="1:18" ht="16">
      <c r="A806" s="90">
        <v>21</v>
      </c>
      <c r="B806" s="85">
        <v>21.04</v>
      </c>
      <c r="C806" s="85">
        <v>-0.85714000000000001</v>
      </c>
      <c r="D806" s="85">
        <v>0</v>
      </c>
      <c r="E806" s="85">
        <v>1.428571</v>
      </c>
      <c r="F806" s="84"/>
      <c r="G806" s="85">
        <f t="shared" ref="G806:H806" si="715">B806-D806</f>
        <v>21.04</v>
      </c>
      <c r="H806" s="85">
        <f t="shared" si="715"/>
        <v>-2.285711</v>
      </c>
      <c r="J806" s="100"/>
      <c r="K806" s="91" t="s">
        <v>360</v>
      </c>
      <c r="L806" s="91" t="s">
        <v>361</v>
      </c>
      <c r="M806" s="91" t="s">
        <v>362</v>
      </c>
      <c r="N806" s="91" t="s">
        <v>363</v>
      </c>
      <c r="O806" s="91" t="s">
        <v>364</v>
      </c>
      <c r="P806" s="94"/>
      <c r="Q806" s="94"/>
      <c r="R806" s="94"/>
    </row>
    <row r="807" spans="1:18" ht="16">
      <c r="A807" s="90">
        <v>22</v>
      </c>
      <c r="B807" s="112">
        <v>11.275</v>
      </c>
      <c r="C807" s="85">
        <v>-1.85714</v>
      </c>
      <c r="D807" s="85">
        <v>0.29199999999999998</v>
      </c>
      <c r="E807" s="85">
        <v>1.428571</v>
      </c>
      <c r="F807" s="84"/>
      <c r="G807" s="112">
        <f t="shared" ref="G807:H807" si="716">B807-D807</f>
        <v>10.983000000000001</v>
      </c>
      <c r="H807" s="85">
        <f t="shared" si="716"/>
        <v>-3.285711</v>
      </c>
      <c r="J807" s="95" t="s">
        <v>365</v>
      </c>
      <c r="K807" s="96">
        <v>1</v>
      </c>
      <c r="L807" s="96">
        <v>30.884554600000001</v>
      </c>
      <c r="M807" s="96">
        <v>30.884554600000001</v>
      </c>
      <c r="N807" s="96">
        <v>0.17208908000000001</v>
      </c>
      <c r="O807" s="96">
        <v>0.68194666999999998</v>
      </c>
      <c r="P807" s="94"/>
      <c r="Q807" s="94"/>
      <c r="R807" s="94"/>
    </row>
    <row r="808" spans="1:18" ht="16">
      <c r="A808" s="90">
        <v>23</v>
      </c>
      <c r="B808" s="112">
        <v>-21.736000000000001</v>
      </c>
      <c r="C808" s="85">
        <v>-2.2857099999999999</v>
      </c>
      <c r="D808" s="85">
        <v>-0.29199999999999998</v>
      </c>
      <c r="E808" s="85">
        <v>-3.4285700000000001</v>
      </c>
      <c r="F808" s="84"/>
      <c r="G808" s="112">
        <f t="shared" ref="G808:H808" si="717">B808-D808</f>
        <v>-21.443999999999999</v>
      </c>
      <c r="H808" s="85">
        <f t="shared" si="717"/>
        <v>1.1428600000000002</v>
      </c>
      <c r="J808" s="95" t="s">
        <v>366</v>
      </c>
      <c r="K808" s="96">
        <v>24</v>
      </c>
      <c r="L808" s="96">
        <v>4307.2420000000002</v>
      </c>
      <c r="M808" s="96">
        <v>179.46841699999999</v>
      </c>
      <c r="N808" s="94"/>
      <c r="O808" s="94"/>
      <c r="P808" s="94"/>
      <c r="Q808" s="94"/>
      <c r="R808" s="94"/>
    </row>
    <row r="809" spans="1:18" ht="16">
      <c r="A809" s="90">
        <v>24</v>
      </c>
      <c r="B809" s="112">
        <v>-17.087</v>
      </c>
      <c r="C809" s="85">
        <v>-0.28571000000000002</v>
      </c>
      <c r="D809" s="85">
        <v>0.14599999999999999</v>
      </c>
      <c r="E809" s="85">
        <v>-2.1428600000000002</v>
      </c>
      <c r="F809" s="84"/>
      <c r="G809" s="112">
        <f t="shared" ref="G809:H809" si="718">B809-D809</f>
        <v>-17.233000000000001</v>
      </c>
      <c r="H809" s="85">
        <f t="shared" si="718"/>
        <v>1.8571500000000003</v>
      </c>
      <c r="J809" s="98" t="s">
        <v>367</v>
      </c>
      <c r="K809" s="99">
        <v>25</v>
      </c>
      <c r="L809" s="99">
        <v>4338.12655</v>
      </c>
      <c r="M809" s="104"/>
      <c r="N809" s="104"/>
      <c r="O809" s="104"/>
      <c r="P809" s="94"/>
      <c r="Q809" s="94"/>
      <c r="R809" s="94"/>
    </row>
    <row r="810" spans="1:18" ht="16">
      <c r="A810" s="90">
        <v>25</v>
      </c>
      <c r="B810" s="112">
        <v>-25.922999999999998</v>
      </c>
      <c r="C810" s="85">
        <v>-0.85714000000000001</v>
      </c>
      <c r="D810" s="85">
        <v>0.436</v>
      </c>
      <c r="E810" s="85">
        <v>-1</v>
      </c>
      <c r="F810" s="84"/>
      <c r="G810" s="112">
        <f t="shared" ref="G810:H810" si="719">B810-D810</f>
        <v>-26.358999999999998</v>
      </c>
      <c r="H810" s="85">
        <f t="shared" si="719"/>
        <v>0.14285999999999999</v>
      </c>
      <c r="J810" s="94"/>
      <c r="K810" s="94"/>
      <c r="L810" s="94"/>
      <c r="M810" s="94"/>
      <c r="N810" s="94"/>
      <c r="O810" s="94"/>
      <c r="P810" s="94"/>
      <c r="Q810" s="94"/>
      <c r="R810" s="94"/>
    </row>
    <row r="811" spans="1:18" ht="16">
      <c r="A811" s="90">
        <v>26</v>
      </c>
      <c r="B811" s="112">
        <v>-3.14</v>
      </c>
      <c r="C811" s="85">
        <v>-0.71428999999999998</v>
      </c>
      <c r="D811" s="85">
        <v>0.58299999999999996</v>
      </c>
      <c r="E811" s="85">
        <v>-1.4285699999999999</v>
      </c>
      <c r="F811" s="84"/>
      <c r="G811" s="112">
        <f t="shared" ref="G811:H811" si="720">B811-D811</f>
        <v>-3.7229999999999999</v>
      </c>
      <c r="H811" s="85">
        <f t="shared" si="720"/>
        <v>0.71427999999999991</v>
      </c>
      <c r="J811" s="100"/>
      <c r="K811" s="91" t="s">
        <v>368</v>
      </c>
      <c r="L811" s="91" t="s">
        <v>357</v>
      </c>
      <c r="M811" s="91" t="s">
        <v>369</v>
      </c>
      <c r="N811" s="91" t="s">
        <v>370</v>
      </c>
      <c r="O811" s="91" t="s">
        <v>371</v>
      </c>
      <c r="P811" s="91" t="s">
        <v>372</v>
      </c>
      <c r="Q811" s="91" t="s">
        <v>373</v>
      </c>
      <c r="R811" s="91" t="s">
        <v>374</v>
      </c>
    </row>
    <row r="812" spans="1:18" ht="16">
      <c r="A812" s="90">
        <v>27</v>
      </c>
      <c r="B812" s="112">
        <v>-9.2959999999999994</v>
      </c>
      <c r="C812" s="85">
        <v>-1.14286</v>
      </c>
      <c r="D812" s="85">
        <v>0.14599999999999999</v>
      </c>
      <c r="E812" s="85">
        <v>-3.1428600000000002</v>
      </c>
      <c r="F812" s="84"/>
      <c r="G812" s="112">
        <f t="shared" ref="G812:H812" si="721">B812-D812</f>
        <v>-9.4420000000000002</v>
      </c>
      <c r="H812" s="85">
        <f t="shared" si="721"/>
        <v>2</v>
      </c>
      <c r="J812" s="95" t="s">
        <v>375</v>
      </c>
      <c r="K812" s="96">
        <v>0.13383213999999999</v>
      </c>
      <c r="L812" s="96">
        <v>2.66689942</v>
      </c>
      <c r="M812" s="96">
        <v>5.0182669999999999E-2</v>
      </c>
      <c r="N812" s="96">
        <v>0.96039213999999995</v>
      </c>
      <c r="O812" s="96">
        <v>-5.3703776999999997</v>
      </c>
      <c r="P812" s="96">
        <v>5.6380420100000004</v>
      </c>
      <c r="Q812" s="96">
        <v>-5.3703776999999997</v>
      </c>
      <c r="R812" s="96">
        <v>5.6380420100000004</v>
      </c>
    </row>
    <row r="813" spans="1:18" ht="16">
      <c r="A813" s="90">
        <v>28</v>
      </c>
      <c r="B813" s="112">
        <v>-3.4889999999999999</v>
      </c>
      <c r="C813" s="85">
        <v>-1.5714300000000001</v>
      </c>
      <c r="D813" s="85">
        <v>0.29099999999999998</v>
      </c>
      <c r="E813" s="85">
        <v>0.28571400000000002</v>
      </c>
      <c r="F813" s="84"/>
      <c r="G813" s="112">
        <f t="shared" ref="G813:H813" si="722">B813-D813</f>
        <v>-3.78</v>
      </c>
      <c r="H813" s="85">
        <f t="shared" si="722"/>
        <v>-1.8571440000000001</v>
      </c>
      <c r="J813" s="98" t="s">
        <v>376</v>
      </c>
      <c r="K813" s="99">
        <v>0.37045222999999999</v>
      </c>
      <c r="L813" s="99">
        <v>0.89300842000000002</v>
      </c>
      <c r="M813" s="99">
        <v>0.41483620999999998</v>
      </c>
      <c r="N813" s="99">
        <v>0.68194666999999998</v>
      </c>
      <c r="O813" s="99">
        <v>-1.4726265999999999</v>
      </c>
      <c r="P813" s="99">
        <v>2.21353103</v>
      </c>
      <c r="Q813" s="99">
        <v>-1.4726265999999999</v>
      </c>
      <c r="R813" s="99">
        <v>2.21353103</v>
      </c>
    </row>
    <row r="814" spans="1:18" ht="16">
      <c r="A814" s="90">
        <v>29</v>
      </c>
      <c r="B814" s="112">
        <v>-0.115</v>
      </c>
      <c r="C814" s="85">
        <v>-0.14285999999999999</v>
      </c>
      <c r="D814" s="116">
        <v>-0.28999999999999998</v>
      </c>
      <c r="E814" s="85">
        <v>-0.71428999999999998</v>
      </c>
      <c r="F814" s="84"/>
      <c r="G814" s="112">
        <f t="shared" ref="G814:H814" si="723">B814-D814</f>
        <v>0.17499999999999999</v>
      </c>
      <c r="H814" s="85">
        <f t="shared" si="723"/>
        <v>0.57142999999999999</v>
      </c>
      <c r="J814" s="94"/>
      <c r="K814" s="94"/>
      <c r="L814" s="94"/>
      <c r="M814" s="94"/>
      <c r="N814" s="94"/>
      <c r="O814" s="94"/>
      <c r="P814" s="94"/>
      <c r="Q814" s="94"/>
      <c r="R814" s="94"/>
    </row>
    <row r="815" spans="1:18" ht="16">
      <c r="A815" s="88">
        <v>30</v>
      </c>
      <c r="B815" s="112">
        <v>0.81299999999999994</v>
      </c>
      <c r="C815" s="85">
        <v>-0.71428999999999998</v>
      </c>
      <c r="D815" s="85">
        <v>0.14599999999999999</v>
      </c>
      <c r="E815" s="85">
        <v>0</v>
      </c>
      <c r="F815" s="84"/>
      <c r="G815" s="112">
        <f t="shared" ref="G815:H815" si="724">B815-D815</f>
        <v>0.66699999999999993</v>
      </c>
      <c r="H815" s="85">
        <f t="shared" si="724"/>
        <v>-0.71428999999999998</v>
      </c>
      <c r="J815" s="94"/>
      <c r="K815" s="94"/>
      <c r="L815" s="94"/>
      <c r="M815" s="94"/>
      <c r="N815" s="94"/>
      <c r="O815" s="94"/>
      <c r="P815" s="94"/>
      <c r="Q815" s="94"/>
      <c r="R815" s="94"/>
    </row>
    <row r="816" spans="1:18" ht="16">
      <c r="A816" s="88">
        <v>31</v>
      </c>
      <c r="B816" s="112">
        <v>-17.437000000000001</v>
      </c>
      <c r="C816" s="85">
        <v>-0.57142999999999999</v>
      </c>
      <c r="D816" s="85">
        <v>0.57999999999999996</v>
      </c>
      <c r="E816" s="85">
        <v>-1.85714</v>
      </c>
      <c r="F816" s="84"/>
      <c r="G816" s="112">
        <f t="shared" ref="G816:H816" si="725">B816-D816</f>
        <v>-18.016999999999999</v>
      </c>
      <c r="H816" s="85">
        <f t="shared" si="725"/>
        <v>1.2857099999999999</v>
      </c>
      <c r="J816" s="94"/>
      <c r="K816" s="94"/>
      <c r="L816" s="94"/>
      <c r="M816" s="94"/>
      <c r="N816" s="94"/>
      <c r="O816" s="94"/>
      <c r="P816" s="94"/>
      <c r="Q816" s="94"/>
      <c r="R816" s="94"/>
    </row>
    <row r="817" spans="1:19" ht="16">
      <c r="A817" s="88">
        <v>32</v>
      </c>
      <c r="B817" s="112">
        <v>6.9770000000000003</v>
      </c>
      <c r="C817" s="85">
        <v>-0.28571000000000002</v>
      </c>
      <c r="D817" s="85">
        <v>3.3479999999999999</v>
      </c>
      <c r="E817" s="85">
        <v>4.7142860000000004</v>
      </c>
      <c r="F817" s="84"/>
      <c r="G817" s="112">
        <f t="shared" ref="G817:H817" si="726">B817-D817</f>
        <v>3.6290000000000004</v>
      </c>
      <c r="H817" s="85">
        <f t="shared" si="726"/>
        <v>-4.9999960000000003</v>
      </c>
      <c r="I817" s="84"/>
      <c r="J817" s="84"/>
      <c r="K817" s="84"/>
      <c r="L817" s="84"/>
      <c r="M817" s="84"/>
      <c r="N817" s="87"/>
      <c r="O817" s="84"/>
      <c r="P817" s="84"/>
      <c r="Q817" s="84"/>
      <c r="R817" s="84"/>
      <c r="S817" s="84"/>
    </row>
    <row r="818" spans="1:19" ht="16">
      <c r="A818" s="90">
        <v>33</v>
      </c>
      <c r="B818" s="112">
        <v>-6.976</v>
      </c>
      <c r="C818" s="85">
        <v>0.14285700000000001</v>
      </c>
      <c r="D818" s="85">
        <v>-0.873</v>
      </c>
      <c r="E818" s="85">
        <v>-3.8571399999999998</v>
      </c>
      <c r="F818" s="84"/>
      <c r="G818" s="112">
        <f t="shared" ref="G818:H818" si="727">B818-D818</f>
        <v>-6.1029999999999998</v>
      </c>
      <c r="H818" s="85">
        <f t="shared" si="727"/>
        <v>3.9999969999999996</v>
      </c>
    </row>
    <row r="819" spans="1:19" ht="16">
      <c r="A819" s="90">
        <v>34</v>
      </c>
      <c r="B819" s="112">
        <v>6.2759999999999998</v>
      </c>
      <c r="C819" s="85">
        <v>0.57142899999999996</v>
      </c>
      <c r="D819" s="85">
        <v>0.435</v>
      </c>
      <c r="E819" s="85">
        <v>-2.7618999999999998</v>
      </c>
      <c r="F819" s="84"/>
      <c r="G819" s="112">
        <f t="shared" ref="G819:H819" si="728">B819-D819</f>
        <v>5.8410000000000002</v>
      </c>
      <c r="H819" s="85">
        <f t="shared" si="728"/>
        <v>3.333329</v>
      </c>
    </row>
    <row r="822" spans="1:19" ht="15">
      <c r="A822" s="83"/>
      <c r="B822" s="83" t="s">
        <v>195</v>
      </c>
      <c r="C822" s="83"/>
      <c r="D822" s="86" t="s">
        <v>193</v>
      </c>
      <c r="E822" s="84"/>
      <c r="F822" s="84"/>
      <c r="G822" s="85"/>
      <c r="H822" s="85"/>
      <c r="N822" s="133"/>
    </row>
    <row r="823" spans="1:19" ht="16">
      <c r="A823" s="88" t="s">
        <v>347</v>
      </c>
      <c r="B823" s="86" t="s">
        <v>348</v>
      </c>
      <c r="C823" s="86" t="s">
        <v>349</v>
      </c>
      <c r="D823" s="86" t="s">
        <v>348</v>
      </c>
      <c r="E823" s="86" t="s">
        <v>349</v>
      </c>
      <c r="F823" s="84"/>
      <c r="G823" s="86" t="s">
        <v>348</v>
      </c>
      <c r="H823" s="86" t="s">
        <v>349</v>
      </c>
      <c r="N823" s="133"/>
    </row>
    <row r="824" spans="1:19" ht="16">
      <c r="A824" s="90">
        <v>9</v>
      </c>
      <c r="B824" s="137">
        <v>0</v>
      </c>
      <c r="C824" s="137">
        <v>0</v>
      </c>
      <c r="D824" s="117">
        <v>0</v>
      </c>
      <c r="E824" s="117">
        <v>3.4289999999999998</v>
      </c>
      <c r="F824" s="84"/>
      <c r="G824" s="112">
        <f t="shared" ref="G824:H824" si="729">B824-D824</f>
        <v>0</v>
      </c>
      <c r="H824" s="112">
        <f t="shared" si="729"/>
        <v>-3.4289999999999998</v>
      </c>
      <c r="K824" s="192"/>
      <c r="L824" s="187"/>
      <c r="M824" s="84"/>
      <c r="N824" s="87"/>
      <c r="O824" s="84"/>
      <c r="P824" s="84"/>
      <c r="Q824" s="84"/>
      <c r="R824" s="84"/>
      <c r="S824" s="84"/>
    </row>
    <row r="825" spans="1:19" ht="16">
      <c r="A825" s="90">
        <v>10</v>
      </c>
      <c r="B825" s="137">
        <v>0</v>
      </c>
      <c r="C825" s="137">
        <v>0</v>
      </c>
      <c r="D825" s="117">
        <v>0</v>
      </c>
      <c r="E825" s="117">
        <v>-3.714</v>
      </c>
      <c r="F825" s="84"/>
      <c r="G825" s="112">
        <f t="shared" ref="G825:H825" si="730">B825-D825</f>
        <v>0</v>
      </c>
      <c r="H825" s="112">
        <f t="shared" si="730"/>
        <v>3.714</v>
      </c>
    </row>
    <row r="826" spans="1:19" ht="16">
      <c r="A826" s="90">
        <v>11</v>
      </c>
      <c r="B826" s="137">
        <v>0</v>
      </c>
      <c r="C826" s="137">
        <v>0</v>
      </c>
      <c r="D826" s="117">
        <v>0</v>
      </c>
      <c r="E826" s="117">
        <v>-0.14299999999999999</v>
      </c>
      <c r="F826" s="84"/>
      <c r="G826" s="112">
        <f t="shared" ref="G826:H826" si="731">B826-D826</f>
        <v>0</v>
      </c>
      <c r="H826" s="112">
        <f t="shared" si="731"/>
        <v>0.14299999999999999</v>
      </c>
    </row>
    <row r="827" spans="1:19" ht="16">
      <c r="A827" s="90">
        <v>12</v>
      </c>
      <c r="B827" s="137">
        <v>0</v>
      </c>
      <c r="C827" s="137">
        <v>0</v>
      </c>
      <c r="D827" s="117">
        <v>0</v>
      </c>
      <c r="E827" s="117">
        <v>5.4290000000000003</v>
      </c>
      <c r="F827" s="84"/>
      <c r="G827" s="112">
        <f t="shared" ref="G827:H827" si="732">B827-D827</f>
        <v>0</v>
      </c>
      <c r="H827" s="112">
        <f t="shared" si="732"/>
        <v>-5.4290000000000003</v>
      </c>
    </row>
    <row r="828" spans="1:19" ht="16">
      <c r="A828" s="90">
        <v>13</v>
      </c>
      <c r="B828" s="137">
        <v>0</v>
      </c>
      <c r="C828" s="137">
        <v>0.14299999999999999</v>
      </c>
      <c r="D828" s="117">
        <v>0</v>
      </c>
      <c r="E828" s="117">
        <v>10.856999999999999</v>
      </c>
      <c r="F828" s="84"/>
      <c r="G828" s="112">
        <f t="shared" ref="G828:H828" si="733">B828-D828</f>
        <v>0</v>
      </c>
      <c r="H828" s="112">
        <f t="shared" si="733"/>
        <v>-10.713999999999999</v>
      </c>
    </row>
    <row r="829" spans="1:19" ht="16">
      <c r="A829" s="90">
        <v>14</v>
      </c>
      <c r="B829" s="137">
        <v>1.65</v>
      </c>
      <c r="C829" s="137">
        <v>0.14299999999999999</v>
      </c>
      <c r="D829" s="117">
        <v>0.56299999999999994</v>
      </c>
      <c r="E829" s="117">
        <v>-3.286</v>
      </c>
      <c r="F829" s="84"/>
      <c r="G829" s="112">
        <f t="shared" ref="G829:H829" si="734">B829-D829</f>
        <v>1.087</v>
      </c>
      <c r="H829" s="112">
        <f t="shared" si="734"/>
        <v>3.4289999999999998</v>
      </c>
      <c r="J829" s="189" t="s">
        <v>353</v>
      </c>
      <c r="K829" s="190"/>
      <c r="L829" s="94"/>
      <c r="M829" s="94"/>
      <c r="N829" s="93"/>
      <c r="O829" s="94"/>
      <c r="P829" s="94"/>
      <c r="Q829" s="94"/>
      <c r="R829" s="94"/>
      <c r="S829" s="94"/>
    </row>
    <row r="830" spans="1:19" ht="16">
      <c r="A830" s="90">
        <v>15</v>
      </c>
      <c r="B830" s="137">
        <v>1.65</v>
      </c>
      <c r="C830" s="137">
        <v>-0.28599999999999998</v>
      </c>
      <c r="D830" s="117">
        <v>0</v>
      </c>
      <c r="E830" s="117">
        <v>-0.71399999999999997</v>
      </c>
      <c r="F830" s="84"/>
      <c r="G830" s="112">
        <f t="shared" ref="G830:H830" si="735">B830-D830</f>
        <v>1.65</v>
      </c>
      <c r="H830" s="112">
        <f t="shared" si="735"/>
        <v>0.42799999999999999</v>
      </c>
      <c r="J830" s="95" t="s">
        <v>354</v>
      </c>
      <c r="K830" s="96">
        <v>0.40011011000000002</v>
      </c>
      <c r="L830" s="92"/>
      <c r="M830" s="94"/>
      <c r="N830" s="93"/>
      <c r="O830" s="94"/>
      <c r="P830" s="94"/>
      <c r="Q830" s="94"/>
      <c r="R830" s="94"/>
      <c r="S830" s="94"/>
    </row>
    <row r="831" spans="1:19" ht="16">
      <c r="A831" s="90">
        <v>16</v>
      </c>
      <c r="B831" s="137">
        <v>-3.3</v>
      </c>
      <c r="C831" s="137">
        <v>0.42899999999999999</v>
      </c>
      <c r="D831" s="117">
        <v>0</v>
      </c>
      <c r="E831" s="117">
        <v>-0.42899999999999999</v>
      </c>
      <c r="F831" s="84"/>
      <c r="G831" s="112">
        <f t="shared" ref="G831:H831" si="736">B831-D831</f>
        <v>-3.3</v>
      </c>
      <c r="H831" s="112">
        <f t="shared" si="736"/>
        <v>0.85799999999999998</v>
      </c>
      <c r="J831" s="95" t="s">
        <v>355</v>
      </c>
      <c r="K831" s="96">
        <v>0.16008810000000001</v>
      </c>
      <c r="L831" s="92"/>
      <c r="M831" s="94"/>
      <c r="N831" s="93"/>
      <c r="O831" s="94"/>
      <c r="P831" s="94"/>
      <c r="Q831" s="94"/>
      <c r="R831" s="94"/>
      <c r="S831" s="94"/>
    </row>
    <row r="832" spans="1:19" ht="16">
      <c r="A832" s="90">
        <v>17</v>
      </c>
      <c r="B832" s="137">
        <v>0</v>
      </c>
      <c r="C832" s="137">
        <v>0.28599999999999998</v>
      </c>
      <c r="D832" s="117">
        <v>1.6879999999999999</v>
      </c>
      <c r="E832" s="117">
        <v>0.28599999999999998</v>
      </c>
      <c r="F832" s="84"/>
      <c r="G832" s="112">
        <f t="shared" ref="G832:H832" si="737">B832-D832</f>
        <v>-1.6879999999999999</v>
      </c>
      <c r="H832" s="112">
        <f t="shared" si="737"/>
        <v>0</v>
      </c>
      <c r="J832" s="95" t="s">
        <v>356</v>
      </c>
      <c r="K832" s="96">
        <v>0.12509176999999999</v>
      </c>
      <c r="L832" s="92"/>
      <c r="M832" s="94"/>
      <c r="N832" s="93"/>
      <c r="O832" s="94"/>
      <c r="P832" s="94"/>
      <c r="Q832" s="94"/>
      <c r="R832" s="94"/>
      <c r="S832" s="94"/>
    </row>
    <row r="833" spans="1:19" ht="16">
      <c r="A833" s="90">
        <v>18</v>
      </c>
      <c r="B833" s="137">
        <v>9.9</v>
      </c>
      <c r="C833" s="137">
        <v>1.571</v>
      </c>
      <c r="D833" s="117">
        <v>6.7519999999999998</v>
      </c>
      <c r="E833" s="117">
        <v>-1</v>
      </c>
      <c r="F833" s="84"/>
      <c r="G833" s="112">
        <f t="shared" ref="G833:H833" si="738">B833-D833</f>
        <v>3.1480000000000006</v>
      </c>
      <c r="H833" s="112">
        <f t="shared" si="738"/>
        <v>2.5709999999999997</v>
      </c>
      <c r="J833" s="95" t="s">
        <v>357</v>
      </c>
      <c r="K833" s="96">
        <v>25.347085700000001</v>
      </c>
      <c r="L833" s="92"/>
      <c r="M833" s="94"/>
      <c r="N833" s="93"/>
      <c r="O833" s="94"/>
      <c r="P833" s="94"/>
      <c r="Q833" s="94"/>
      <c r="R833" s="94"/>
      <c r="S833" s="94"/>
    </row>
    <row r="834" spans="1:19" ht="16">
      <c r="A834" s="90">
        <v>19</v>
      </c>
      <c r="B834" s="137">
        <v>4.95</v>
      </c>
      <c r="C834" s="137">
        <v>2.5710000000000002</v>
      </c>
      <c r="D834" s="117">
        <v>1.1259999999999999</v>
      </c>
      <c r="E834" s="117">
        <v>-0.57099999999999995</v>
      </c>
      <c r="F834" s="84"/>
      <c r="G834" s="112">
        <f t="shared" ref="G834:H834" si="739">B834-D834</f>
        <v>3.8240000000000003</v>
      </c>
      <c r="H834" s="112">
        <f t="shared" si="739"/>
        <v>3.1420000000000003</v>
      </c>
      <c r="J834" s="98" t="s">
        <v>358</v>
      </c>
      <c r="K834" s="99">
        <v>26</v>
      </c>
      <c r="L834" s="92"/>
      <c r="M834" s="94"/>
      <c r="N834" s="93"/>
      <c r="O834" s="94"/>
      <c r="P834" s="94"/>
      <c r="Q834" s="94"/>
      <c r="R834" s="94"/>
      <c r="S834" s="94"/>
    </row>
    <row r="835" spans="1:19" ht="16">
      <c r="A835" s="90">
        <v>20</v>
      </c>
      <c r="B835" s="137">
        <v>36.32</v>
      </c>
      <c r="C835" s="137">
        <v>1</v>
      </c>
      <c r="D835" s="117">
        <v>5.6260000000000003</v>
      </c>
      <c r="E835" s="117">
        <v>0.57099999999999995</v>
      </c>
      <c r="F835" s="84"/>
      <c r="G835" s="112">
        <f t="shared" ref="G835:H835" si="740">B835-D835</f>
        <v>30.693999999999999</v>
      </c>
      <c r="H835" s="112">
        <f t="shared" si="740"/>
        <v>0.42900000000000005</v>
      </c>
      <c r="J835" s="94"/>
      <c r="K835" s="92"/>
      <c r="L835" s="92"/>
      <c r="M835" s="94"/>
      <c r="N835" s="93"/>
      <c r="O835" s="94"/>
      <c r="P835" s="94"/>
      <c r="Q835" s="94"/>
      <c r="R835" s="94"/>
      <c r="S835" s="94"/>
    </row>
    <row r="836" spans="1:19" ht="16">
      <c r="A836" s="90">
        <v>21</v>
      </c>
      <c r="B836" s="137">
        <v>1.66</v>
      </c>
      <c r="C836" s="137">
        <v>-3.286</v>
      </c>
      <c r="D836" s="117">
        <v>10.127000000000001</v>
      </c>
      <c r="E836" s="117">
        <v>1</v>
      </c>
      <c r="F836" s="84"/>
      <c r="G836" s="112">
        <f t="shared" ref="G836:H836" si="741">B836-D836</f>
        <v>-8.4670000000000005</v>
      </c>
      <c r="H836" s="112">
        <f t="shared" si="741"/>
        <v>-4.2859999999999996</v>
      </c>
      <c r="J836" s="95" t="s">
        <v>359</v>
      </c>
      <c r="K836" s="94"/>
      <c r="L836" s="94"/>
      <c r="M836" s="94"/>
      <c r="N836" s="93"/>
      <c r="O836" s="94"/>
      <c r="P836" s="94"/>
      <c r="Q836" s="94"/>
      <c r="R836" s="94"/>
      <c r="S836" s="94"/>
    </row>
    <row r="837" spans="1:19" ht="16">
      <c r="A837" s="90">
        <v>22</v>
      </c>
      <c r="B837" s="137">
        <v>-4.97</v>
      </c>
      <c r="C837" s="137">
        <v>4.2859999999999996</v>
      </c>
      <c r="D837" s="117">
        <v>-5.6260000000000003</v>
      </c>
      <c r="E837" s="117">
        <v>0.28599999999999998</v>
      </c>
      <c r="F837" s="84"/>
      <c r="G837" s="112">
        <f t="shared" ref="G837:H837" si="742">B837-D837</f>
        <v>0.65600000000000058</v>
      </c>
      <c r="H837" s="112">
        <f t="shared" si="742"/>
        <v>3.9999999999999996</v>
      </c>
      <c r="J837" s="100"/>
      <c r="K837" s="91" t="s">
        <v>360</v>
      </c>
      <c r="L837" s="91" t="s">
        <v>361</v>
      </c>
      <c r="M837" s="91" t="s">
        <v>362</v>
      </c>
      <c r="N837" s="101" t="s">
        <v>363</v>
      </c>
      <c r="O837" s="91" t="s">
        <v>364</v>
      </c>
      <c r="P837" s="94"/>
      <c r="Q837" s="94"/>
      <c r="R837" s="94"/>
      <c r="S837" s="94"/>
    </row>
    <row r="838" spans="1:19" ht="16">
      <c r="A838" s="90">
        <v>23</v>
      </c>
      <c r="B838" s="137">
        <v>0</v>
      </c>
      <c r="C838" s="137">
        <v>0</v>
      </c>
      <c r="D838" s="117">
        <v>23.068999999999999</v>
      </c>
      <c r="E838" s="117">
        <v>-0.42899999999999999</v>
      </c>
      <c r="F838" s="84"/>
      <c r="G838" s="112">
        <f t="shared" ref="G838:H838" si="743">B838-D838</f>
        <v>-23.068999999999999</v>
      </c>
      <c r="H838" s="112">
        <f t="shared" si="743"/>
        <v>0.42899999999999999</v>
      </c>
      <c r="J838" s="95" t="s">
        <v>365</v>
      </c>
      <c r="K838" s="96">
        <v>1</v>
      </c>
      <c r="L838" s="96">
        <v>2938.95291</v>
      </c>
      <c r="M838" s="96">
        <v>2938.95291</v>
      </c>
      <c r="N838" s="103">
        <v>4.5744255300000001</v>
      </c>
      <c r="O838" s="96">
        <v>4.2833459999999997E-2</v>
      </c>
      <c r="P838" s="92"/>
      <c r="Q838" s="94"/>
      <c r="R838" s="94"/>
      <c r="S838" s="94"/>
    </row>
    <row r="839" spans="1:19" ht="16">
      <c r="A839" s="90">
        <v>24</v>
      </c>
      <c r="B839" s="137">
        <v>47.87</v>
      </c>
      <c r="C839" s="137">
        <v>-2</v>
      </c>
      <c r="D839" s="117">
        <v>2.2530000000000001</v>
      </c>
      <c r="E839" s="117">
        <v>2.714</v>
      </c>
      <c r="F839" s="84"/>
      <c r="G839" s="112">
        <f t="shared" ref="G839:H839" si="744">B839-D839</f>
        <v>45.616999999999997</v>
      </c>
      <c r="H839" s="112">
        <f t="shared" si="744"/>
        <v>-4.7140000000000004</v>
      </c>
      <c r="J839" s="95" t="s">
        <v>366</v>
      </c>
      <c r="K839" s="96">
        <v>24</v>
      </c>
      <c r="L839" s="96">
        <v>15419.394</v>
      </c>
      <c r="M839" s="96">
        <v>642.47475099999997</v>
      </c>
      <c r="N839" s="93"/>
      <c r="O839" s="92"/>
      <c r="P839" s="92"/>
      <c r="Q839" s="94"/>
      <c r="R839" s="94"/>
      <c r="S839" s="94"/>
    </row>
    <row r="840" spans="1:19" ht="16">
      <c r="A840" s="90">
        <v>25</v>
      </c>
      <c r="B840" s="137">
        <v>-16.489999999999998</v>
      </c>
      <c r="C840" s="137">
        <v>-0.14299999999999999</v>
      </c>
      <c r="D840" s="117">
        <v>10.686999999999999</v>
      </c>
      <c r="E840" s="117">
        <v>-1.857</v>
      </c>
      <c r="F840" s="84"/>
      <c r="G840" s="112">
        <f t="shared" ref="G840:H840" si="745">B840-D840</f>
        <v>-27.177</v>
      </c>
      <c r="H840" s="112">
        <f t="shared" si="745"/>
        <v>1.714</v>
      </c>
      <c r="J840" s="98" t="s">
        <v>367</v>
      </c>
      <c r="K840" s="99">
        <v>25</v>
      </c>
      <c r="L840" s="99">
        <v>18358.3469</v>
      </c>
      <c r="M840" s="127"/>
      <c r="N840" s="105"/>
      <c r="O840" s="104"/>
      <c r="P840" s="94"/>
      <c r="Q840" s="94"/>
      <c r="R840" s="94"/>
      <c r="S840" s="94"/>
    </row>
    <row r="841" spans="1:19" ht="16">
      <c r="A841" s="90">
        <v>26</v>
      </c>
      <c r="B841" s="137">
        <v>-19.809999999999999</v>
      </c>
      <c r="C841" s="137">
        <v>8.5709999999999997</v>
      </c>
      <c r="D841" s="117">
        <v>-18.567</v>
      </c>
      <c r="E841" s="117">
        <v>-0.28599999999999998</v>
      </c>
      <c r="F841" s="84"/>
      <c r="G841" s="112">
        <f t="shared" ref="G841:H841" si="746">B841-D841</f>
        <v>-1.2429999999999986</v>
      </c>
      <c r="H841" s="112">
        <f t="shared" si="746"/>
        <v>8.8569999999999993</v>
      </c>
      <c r="J841" s="94"/>
      <c r="K841" s="92"/>
      <c r="L841" s="92"/>
      <c r="M841" s="92"/>
      <c r="N841" s="93"/>
      <c r="O841" s="94"/>
      <c r="P841" s="94"/>
      <c r="Q841" s="94"/>
      <c r="R841" s="94"/>
      <c r="S841" s="94"/>
    </row>
    <row r="842" spans="1:19" ht="16">
      <c r="A842" s="90">
        <v>27</v>
      </c>
      <c r="B842" s="137">
        <v>77.58</v>
      </c>
      <c r="C842" s="137">
        <v>-10.143000000000001</v>
      </c>
      <c r="D842" s="117">
        <v>2.8140000000000001</v>
      </c>
      <c r="E842" s="117">
        <v>-0.71399999999999997</v>
      </c>
      <c r="F842" s="84"/>
      <c r="G842" s="112">
        <f t="shared" ref="G842:H842" si="747">B842-D842</f>
        <v>74.765999999999991</v>
      </c>
      <c r="H842" s="112">
        <f t="shared" si="747"/>
        <v>-9.4290000000000003</v>
      </c>
      <c r="J842" s="100"/>
      <c r="K842" s="91" t="s">
        <v>368</v>
      </c>
      <c r="L842" s="91" t="s">
        <v>357</v>
      </c>
      <c r="M842" s="91" t="s">
        <v>369</v>
      </c>
      <c r="N842" s="101" t="s">
        <v>370</v>
      </c>
      <c r="O842" s="91" t="s">
        <v>371</v>
      </c>
      <c r="P842" s="91" t="s">
        <v>372</v>
      </c>
      <c r="Q842" s="91" t="s">
        <v>373</v>
      </c>
      <c r="R842" s="91" t="s">
        <v>374</v>
      </c>
      <c r="S842" s="106"/>
    </row>
    <row r="843" spans="1:19" ht="16">
      <c r="A843" s="90">
        <v>28</v>
      </c>
      <c r="B843" s="137">
        <v>-84.19</v>
      </c>
      <c r="C843" s="137">
        <v>2.1429999999999998</v>
      </c>
      <c r="D843" s="117">
        <v>-1.6870000000000001</v>
      </c>
      <c r="E843" s="117">
        <v>-0.28599999999999998</v>
      </c>
      <c r="F843" s="84"/>
      <c r="G843" s="112">
        <f t="shared" ref="G843:H843" si="748">B843-D843</f>
        <v>-82.503</v>
      </c>
      <c r="H843" s="112">
        <f t="shared" si="748"/>
        <v>2.4289999999999998</v>
      </c>
      <c r="J843" s="95" t="s">
        <v>375</v>
      </c>
      <c r="K843" s="96">
        <v>-0.84604170000000001</v>
      </c>
      <c r="L843" s="96">
        <v>4.9761150499999998</v>
      </c>
      <c r="M843" s="96">
        <v>-0.17002049999999999</v>
      </c>
      <c r="N843" s="103">
        <v>0.86641908000000001</v>
      </c>
      <c r="O843" s="96">
        <v>-11.116237999999999</v>
      </c>
      <c r="P843" s="96">
        <v>9.4241550099999998</v>
      </c>
      <c r="Q843" s="96">
        <v>-11.116237999999999</v>
      </c>
      <c r="R843" s="96">
        <v>9.4241550099999998</v>
      </c>
      <c r="S843" s="96"/>
    </row>
    <row r="844" spans="1:19" ht="16">
      <c r="A844" s="90">
        <v>29</v>
      </c>
      <c r="B844" s="137">
        <v>1.65</v>
      </c>
      <c r="C844" s="137">
        <v>1</v>
      </c>
      <c r="D844" s="117">
        <v>-1E-3</v>
      </c>
      <c r="E844" s="117">
        <v>-0.28599999999999998</v>
      </c>
      <c r="F844" s="84"/>
      <c r="G844" s="112">
        <f t="shared" ref="G844:H844" si="749">B844-D844</f>
        <v>1.6509999999999998</v>
      </c>
      <c r="H844" s="112">
        <f t="shared" si="749"/>
        <v>1.286</v>
      </c>
      <c r="J844" s="98" t="s">
        <v>376</v>
      </c>
      <c r="K844" s="99">
        <v>-2.5387735</v>
      </c>
      <c r="L844" s="99">
        <v>1.1870135399999999</v>
      </c>
      <c r="M844" s="99">
        <v>-2.1387906999999999</v>
      </c>
      <c r="N844" s="107">
        <v>4.2833459999999997E-2</v>
      </c>
      <c r="O844" s="99">
        <v>-4.9886489999999997</v>
      </c>
      <c r="P844" s="99">
        <v>-8.8897900000000002E-2</v>
      </c>
      <c r="Q844" s="99">
        <v>-4.9886489999999997</v>
      </c>
      <c r="R844" s="99">
        <v>-8.8897900000000002E-2</v>
      </c>
      <c r="S844" s="96"/>
    </row>
    <row r="845" spans="1:19" ht="16">
      <c r="A845" s="88">
        <v>30</v>
      </c>
      <c r="B845" s="137">
        <v>18.170000000000002</v>
      </c>
      <c r="C845" s="137">
        <v>0.71399999999999997</v>
      </c>
      <c r="D845" s="117">
        <v>30.946999999999999</v>
      </c>
      <c r="E845" s="117">
        <v>-0.57099999999999995</v>
      </c>
      <c r="F845" s="84"/>
      <c r="G845" s="112">
        <f t="shared" ref="G845:H845" si="750">B845-D845</f>
        <v>-12.776999999999997</v>
      </c>
      <c r="H845" s="112">
        <f t="shared" si="750"/>
        <v>1.2849999999999999</v>
      </c>
      <c r="N845" s="133"/>
    </row>
    <row r="846" spans="1:19" ht="16">
      <c r="A846" s="88">
        <v>31</v>
      </c>
      <c r="B846" s="137">
        <v>-6.61</v>
      </c>
      <c r="C846" s="137">
        <v>-3.714</v>
      </c>
      <c r="D846" s="117">
        <v>-29.821000000000002</v>
      </c>
      <c r="E846" s="117">
        <v>-0.57099999999999995</v>
      </c>
      <c r="F846" s="84"/>
      <c r="G846" s="112">
        <f t="shared" ref="G846:H846" si="751">B846-D846</f>
        <v>23.211000000000002</v>
      </c>
      <c r="H846" s="112">
        <f t="shared" si="751"/>
        <v>-3.1429999999999998</v>
      </c>
      <c r="N846" s="133"/>
    </row>
    <row r="847" spans="1:19" ht="16">
      <c r="A847" s="88">
        <v>32</v>
      </c>
      <c r="B847" s="137">
        <v>-9.92</v>
      </c>
      <c r="C847" s="137">
        <v>0</v>
      </c>
      <c r="D847" s="117">
        <v>-6.7530000000000001</v>
      </c>
      <c r="E847" s="117">
        <v>-0.85699999999999998</v>
      </c>
      <c r="F847" s="84"/>
      <c r="G847" s="112">
        <f t="shared" ref="G847:H847" si="752">B847-D847</f>
        <v>-3.1669999999999998</v>
      </c>
      <c r="H847" s="112">
        <f t="shared" si="752"/>
        <v>0.85699999999999998</v>
      </c>
      <c r="N847" s="133"/>
    </row>
    <row r="848" spans="1:19" ht="16">
      <c r="A848" s="90">
        <v>33</v>
      </c>
      <c r="B848" s="137">
        <v>-21.46</v>
      </c>
      <c r="C848" s="137">
        <v>-2.1429999999999998</v>
      </c>
      <c r="D848" s="117">
        <v>7.3150000000000004</v>
      </c>
      <c r="E848" s="117">
        <v>-0.14299999999999999</v>
      </c>
      <c r="F848" s="84"/>
      <c r="G848" s="112">
        <f t="shared" ref="G848:H848" si="753">B848-D848</f>
        <v>-28.775000000000002</v>
      </c>
      <c r="H848" s="112">
        <f t="shared" si="753"/>
        <v>-1.9999999999999998</v>
      </c>
      <c r="N848" s="133"/>
    </row>
    <row r="849" spans="1:19" ht="16">
      <c r="A849" s="90">
        <v>34</v>
      </c>
      <c r="B849" s="137">
        <v>-16.5</v>
      </c>
      <c r="C849" s="137">
        <v>3.024</v>
      </c>
      <c r="D849" s="117">
        <v>-12.942</v>
      </c>
      <c r="E849" s="117">
        <v>0.40500000000000003</v>
      </c>
      <c r="F849" s="84"/>
      <c r="G849" s="112">
        <f t="shared" ref="G849:H849" si="754">B849-D849</f>
        <v>-3.5579999999999998</v>
      </c>
      <c r="H849" s="112">
        <f t="shared" si="754"/>
        <v>2.6189999999999998</v>
      </c>
      <c r="N849" s="133"/>
    </row>
    <row r="852" spans="1:19" ht="15">
      <c r="A852" s="83"/>
      <c r="B852" s="83" t="s">
        <v>31</v>
      </c>
      <c r="D852" s="83" t="s">
        <v>154</v>
      </c>
      <c r="E852" s="84"/>
      <c r="F852" s="84"/>
      <c r="G852" s="85"/>
      <c r="H852" s="85"/>
      <c r="N852" s="133"/>
    </row>
    <row r="853" spans="1:19" ht="16">
      <c r="A853" s="88" t="s">
        <v>347</v>
      </c>
      <c r="B853" s="86" t="s">
        <v>348</v>
      </c>
      <c r="C853" s="86" t="s">
        <v>349</v>
      </c>
      <c r="D853" s="86" t="s">
        <v>348</v>
      </c>
      <c r="E853" s="86" t="s">
        <v>349</v>
      </c>
      <c r="F853" s="84"/>
      <c r="G853" s="86" t="s">
        <v>348</v>
      </c>
      <c r="H853" s="86" t="s">
        <v>349</v>
      </c>
      <c r="N853" s="133"/>
    </row>
    <row r="854" spans="1:19" ht="16">
      <c r="A854" s="90">
        <v>9</v>
      </c>
      <c r="B854" s="112">
        <v>0</v>
      </c>
      <c r="C854" s="112">
        <v>-0.57142999999999999</v>
      </c>
      <c r="D854" s="112">
        <v>0</v>
      </c>
      <c r="E854" s="112">
        <v>2.714286</v>
      </c>
      <c r="F854" s="84"/>
      <c r="G854" s="112">
        <f t="shared" ref="G854:H854" si="755">B854-D854</f>
        <v>0</v>
      </c>
      <c r="H854" s="112">
        <f t="shared" si="755"/>
        <v>-3.2857159999999999</v>
      </c>
      <c r="K854" s="192"/>
      <c r="L854" s="187"/>
      <c r="M854" s="84"/>
      <c r="N854" s="87"/>
      <c r="O854" s="84"/>
      <c r="P854" s="84"/>
      <c r="Q854" s="84"/>
      <c r="R854" s="84"/>
      <c r="S854" s="84"/>
    </row>
    <row r="855" spans="1:19" ht="16">
      <c r="A855" s="90">
        <v>10</v>
      </c>
      <c r="B855" s="112">
        <v>0</v>
      </c>
      <c r="C855" s="112">
        <v>0.14285700000000001</v>
      </c>
      <c r="D855" s="112">
        <v>0</v>
      </c>
      <c r="E855" s="112">
        <v>-2</v>
      </c>
      <c r="F855" s="84"/>
      <c r="G855" s="112">
        <f t="shared" ref="G855:H855" si="756">B855-D855</f>
        <v>0</v>
      </c>
      <c r="H855" s="112">
        <f t="shared" si="756"/>
        <v>2.1428570000000002</v>
      </c>
    </row>
    <row r="856" spans="1:19" ht="16">
      <c r="A856" s="90">
        <v>11</v>
      </c>
      <c r="B856" s="112">
        <v>9.9000000000000005E-2</v>
      </c>
      <c r="C856" s="112">
        <v>1.714286</v>
      </c>
      <c r="D856" s="112">
        <v>0</v>
      </c>
      <c r="E856" s="112">
        <v>-0.14285999999999999</v>
      </c>
      <c r="F856" s="84"/>
      <c r="G856" s="112">
        <f t="shared" ref="G856:H856" si="757">B856-D856</f>
        <v>9.9000000000000005E-2</v>
      </c>
      <c r="H856" s="112">
        <f t="shared" si="757"/>
        <v>1.857146</v>
      </c>
    </row>
    <row r="857" spans="1:19" ht="16">
      <c r="A857" s="90">
        <v>12</v>
      </c>
      <c r="B857" s="112">
        <v>1.3859999999999999</v>
      </c>
      <c r="C857" s="112">
        <v>6.2857139999999996</v>
      </c>
      <c r="D857" s="112">
        <v>0</v>
      </c>
      <c r="E857" s="112">
        <v>5.7142860000000004</v>
      </c>
      <c r="F857" s="84"/>
      <c r="G857" s="112">
        <f t="shared" ref="G857:H857" si="758">B857-D857</f>
        <v>1.3859999999999999</v>
      </c>
      <c r="H857" s="112">
        <f t="shared" si="758"/>
        <v>0.57142799999999916</v>
      </c>
    </row>
    <row r="858" spans="1:19" ht="16">
      <c r="A858" s="90">
        <v>13</v>
      </c>
      <c r="B858" s="112">
        <v>6.0389999999999997</v>
      </c>
      <c r="C858" s="112">
        <v>0.57142899999999996</v>
      </c>
      <c r="D858" s="112">
        <v>0</v>
      </c>
      <c r="E858" s="112">
        <v>11.71429</v>
      </c>
      <c r="F858" s="84"/>
      <c r="G858" s="112">
        <f t="shared" ref="G858:H858" si="759">B858-D858</f>
        <v>6.0389999999999997</v>
      </c>
      <c r="H858" s="112">
        <f t="shared" si="759"/>
        <v>-11.142861</v>
      </c>
    </row>
    <row r="859" spans="1:19" ht="16">
      <c r="A859" s="90">
        <v>14</v>
      </c>
      <c r="B859" s="112">
        <v>16.34</v>
      </c>
      <c r="C859" s="112">
        <v>0.57142899999999996</v>
      </c>
      <c r="D859" s="112">
        <v>0.46899999999999997</v>
      </c>
      <c r="E859" s="112">
        <v>-1.4285699999999999</v>
      </c>
      <c r="F859" s="84"/>
      <c r="G859" s="112">
        <f t="shared" ref="G859:H859" si="760">B859-D859</f>
        <v>15.871</v>
      </c>
      <c r="H859" s="112">
        <f t="shared" si="760"/>
        <v>1.9999989999999999</v>
      </c>
      <c r="J859" s="191" t="s">
        <v>386</v>
      </c>
      <c r="K859" s="187"/>
      <c r="L859" s="94"/>
      <c r="M859" s="94"/>
      <c r="N859" s="93"/>
      <c r="O859" s="94"/>
      <c r="P859" s="94"/>
      <c r="Q859" s="94"/>
      <c r="R859" s="94"/>
      <c r="S859" s="94"/>
    </row>
    <row r="860" spans="1:19" ht="16">
      <c r="A860" s="90">
        <v>15</v>
      </c>
      <c r="B860" s="112">
        <v>29.308</v>
      </c>
      <c r="C860" s="112">
        <v>1</v>
      </c>
      <c r="D860" s="112">
        <v>0.47099999999999997</v>
      </c>
      <c r="E860" s="112">
        <v>-0.71428999999999998</v>
      </c>
      <c r="F860" s="84"/>
      <c r="G860" s="112">
        <f t="shared" ref="G860:H860" si="761">B860-D860</f>
        <v>28.837</v>
      </c>
      <c r="H860" s="112">
        <f t="shared" si="761"/>
        <v>1.7142900000000001</v>
      </c>
      <c r="J860" s="92"/>
      <c r="K860" s="92"/>
      <c r="L860" s="92"/>
      <c r="M860" s="94"/>
      <c r="N860" s="93"/>
      <c r="O860" s="94"/>
      <c r="P860" s="94"/>
      <c r="Q860" s="94"/>
      <c r="R860" s="94"/>
      <c r="S860" s="94"/>
    </row>
    <row r="861" spans="1:19" ht="16">
      <c r="A861" s="90">
        <v>16</v>
      </c>
      <c r="B861" s="112">
        <v>-0.69399999999999995</v>
      </c>
      <c r="C861" s="112">
        <v>0.14285700000000001</v>
      </c>
      <c r="D861" s="112">
        <v>0.13500000000000001</v>
      </c>
      <c r="E861" s="112">
        <v>-0.28571000000000002</v>
      </c>
      <c r="F861" s="84"/>
      <c r="G861" s="112">
        <f t="shared" ref="G861:H861" si="762">B861-D861</f>
        <v>-0.82899999999999996</v>
      </c>
      <c r="H861" s="112">
        <f t="shared" si="762"/>
        <v>0.42856700000000003</v>
      </c>
      <c r="J861" s="189" t="s">
        <v>353</v>
      </c>
      <c r="K861" s="190"/>
      <c r="L861" s="92"/>
      <c r="M861" s="94"/>
      <c r="N861" s="93"/>
      <c r="O861" s="94"/>
      <c r="P861" s="94"/>
      <c r="Q861" s="94"/>
      <c r="R861" s="94"/>
      <c r="S861" s="94"/>
    </row>
    <row r="862" spans="1:19" ht="16">
      <c r="A862" s="90">
        <v>17</v>
      </c>
      <c r="B862" s="112">
        <v>21.981999999999999</v>
      </c>
      <c r="C862" s="112">
        <v>-3.5714299999999999</v>
      </c>
      <c r="D862" s="112">
        <v>1.143</v>
      </c>
      <c r="E862" s="112">
        <v>0.71428599999999998</v>
      </c>
      <c r="F862" s="84"/>
      <c r="G862" s="112">
        <f t="shared" ref="G862:H862" si="763">B862-D862</f>
        <v>20.838999999999999</v>
      </c>
      <c r="H862" s="112">
        <f t="shared" si="763"/>
        <v>-4.2857159999999999</v>
      </c>
      <c r="J862" s="95" t="s">
        <v>354</v>
      </c>
      <c r="K862" s="96">
        <v>0.30398733</v>
      </c>
      <c r="L862" s="92"/>
      <c r="M862" s="94"/>
      <c r="N862" s="93"/>
      <c r="O862" s="94"/>
      <c r="P862" s="94"/>
      <c r="Q862" s="94"/>
      <c r="R862" s="94"/>
      <c r="S862" s="94"/>
    </row>
    <row r="863" spans="1:19" ht="16">
      <c r="A863" s="90">
        <v>18</v>
      </c>
      <c r="B863" s="112">
        <v>-24.853000000000002</v>
      </c>
      <c r="C863" s="112">
        <v>2.1428569999999998</v>
      </c>
      <c r="D863" s="112">
        <v>1.345</v>
      </c>
      <c r="E863" s="112">
        <v>-1.4285699999999999</v>
      </c>
      <c r="F863" s="84"/>
      <c r="G863" s="112">
        <f t="shared" ref="G863:H863" si="764">B863-D863</f>
        <v>-26.198</v>
      </c>
      <c r="H863" s="112">
        <f t="shared" si="764"/>
        <v>3.5714269999999999</v>
      </c>
      <c r="J863" s="95" t="s">
        <v>355</v>
      </c>
      <c r="K863" s="96">
        <v>9.2408299999999999E-2</v>
      </c>
      <c r="L863" s="92"/>
      <c r="M863" s="94"/>
      <c r="N863" s="93"/>
      <c r="O863" s="94"/>
      <c r="P863" s="94"/>
      <c r="Q863" s="94"/>
      <c r="R863" s="94"/>
      <c r="S863" s="94"/>
    </row>
    <row r="864" spans="1:19" ht="16">
      <c r="A864" s="90">
        <v>19</v>
      </c>
      <c r="B864" s="112">
        <v>2.0790000000000002</v>
      </c>
      <c r="C864" s="112">
        <v>-2.8571399999999998</v>
      </c>
      <c r="D864" s="112">
        <v>1.3440000000000001</v>
      </c>
      <c r="E864" s="112">
        <v>-1.14286</v>
      </c>
      <c r="F864" s="84"/>
      <c r="G864" s="112">
        <f t="shared" ref="G864:H864" si="765">B864-D864</f>
        <v>0.7350000000000001</v>
      </c>
      <c r="H864" s="112">
        <f t="shared" si="765"/>
        <v>-1.7142799999999998</v>
      </c>
      <c r="J864" s="95" t="s">
        <v>356</v>
      </c>
      <c r="K864" s="96">
        <v>5.4591979999999998E-2</v>
      </c>
      <c r="L864" s="92"/>
      <c r="M864" s="94"/>
      <c r="N864" s="93"/>
      <c r="O864" s="94"/>
      <c r="P864" s="94"/>
      <c r="Q864" s="94"/>
      <c r="R864" s="94"/>
      <c r="S864" s="94"/>
    </row>
    <row r="865" spans="1:19" ht="16">
      <c r="A865" s="90">
        <v>20</v>
      </c>
      <c r="B865" s="112">
        <v>-5.048</v>
      </c>
      <c r="C865" s="112">
        <v>0.71428599999999998</v>
      </c>
      <c r="D865" s="112">
        <v>1.143</v>
      </c>
      <c r="E865" s="112">
        <v>0.57142899999999996</v>
      </c>
      <c r="F865" s="84"/>
      <c r="G865" s="112">
        <f t="shared" ref="G865:H865" si="766">B865-D865</f>
        <v>-6.1909999999999998</v>
      </c>
      <c r="H865" s="112">
        <f t="shared" si="766"/>
        <v>0.14285700000000001</v>
      </c>
      <c r="J865" s="95" t="s">
        <v>357</v>
      </c>
      <c r="K865" s="96">
        <v>10.995653300000001</v>
      </c>
      <c r="L865" s="92"/>
      <c r="M865" s="94"/>
      <c r="N865" s="93"/>
      <c r="O865" s="94"/>
      <c r="P865" s="94"/>
      <c r="Q865" s="94"/>
      <c r="R865" s="94"/>
      <c r="S865" s="94"/>
    </row>
    <row r="866" spans="1:19" ht="16">
      <c r="A866" s="90">
        <v>21</v>
      </c>
      <c r="B866" s="112">
        <v>-19.012</v>
      </c>
      <c r="C866" s="112">
        <v>0.85714299999999999</v>
      </c>
      <c r="D866" s="112">
        <v>2.4870000000000001</v>
      </c>
      <c r="E866" s="112">
        <v>1.142857</v>
      </c>
      <c r="F866" s="84"/>
      <c r="G866" s="112">
        <f t="shared" ref="G866:H866" si="767">B866-D866</f>
        <v>-21.499000000000002</v>
      </c>
      <c r="H866" s="112">
        <f t="shared" si="767"/>
        <v>-0.28571400000000002</v>
      </c>
      <c r="J866" s="98" t="s">
        <v>358</v>
      </c>
      <c r="K866" s="99">
        <v>26</v>
      </c>
      <c r="L866" s="94"/>
      <c r="M866" s="94"/>
      <c r="N866" s="93"/>
      <c r="O866" s="94"/>
      <c r="P866" s="94"/>
      <c r="Q866" s="94"/>
      <c r="R866" s="94"/>
      <c r="S866" s="94"/>
    </row>
    <row r="867" spans="1:19" ht="16">
      <c r="A867" s="90">
        <v>22</v>
      </c>
      <c r="B867" s="112">
        <v>14.457000000000001</v>
      </c>
      <c r="C867" s="112">
        <v>-3.5714299999999999</v>
      </c>
      <c r="D867" s="112">
        <v>6.59</v>
      </c>
      <c r="E867" s="112">
        <v>0.85714299999999999</v>
      </c>
      <c r="F867" s="84"/>
      <c r="G867" s="112">
        <f t="shared" ref="G867:H867" si="768">B867-D867</f>
        <v>7.8670000000000009</v>
      </c>
      <c r="H867" s="112">
        <f t="shared" si="768"/>
        <v>-4.4285730000000001</v>
      </c>
      <c r="J867" s="94"/>
      <c r="K867" s="92"/>
      <c r="L867" s="92"/>
      <c r="M867" s="92"/>
      <c r="N867" s="93"/>
      <c r="O867" s="92"/>
      <c r="P867" s="94"/>
      <c r="Q867" s="94"/>
      <c r="R867" s="94"/>
      <c r="S867" s="94"/>
    </row>
    <row r="868" spans="1:19" ht="16">
      <c r="A868" s="90">
        <v>23</v>
      </c>
      <c r="B868" s="112">
        <v>-13.468</v>
      </c>
      <c r="C868" s="112">
        <v>-0.42857000000000001</v>
      </c>
      <c r="D868" s="112">
        <v>-1.1419999999999999</v>
      </c>
      <c r="E868" s="112">
        <v>-1.5714300000000001</v>
      </c>
      <c r="F868" s="84"/>
      <c r="G868" s="112">
        <f t="shared" ref="G868:H868" si="769">B868-D868</f>
        <v>-12.326000000000001</v>
      </c>
      <c r="H868" s="112">
        <f t="shared" si="769"/>
        <v>1.1428600000000002</v>
      </c>
      <c r="J868" s="95" t="s">
        <v>359</v>
      </c>
      <c r="K868" s="92"/>
      <c r="L868" s="92"/>
      <c r="M868" s="92"/>
      <c r="N868" s="93"/>
      <c r="O868" s="92"/>
      <c r="P868" s="92"/>
      <c r="Q868" s="94"/>
      <c r="R868" s="94"/>
      <c r="S868" s="94"/>
    </row>
    <row r="869" spans="1:19" ht="16">
      <c r="A869" s="90">
        <v>24</v>
      </c>
      <c r="B869" s="112">
        <v>-7.327</v>
      </c>
      <c r="C869" s="112">
        <v>-0.71428999999999998</v>
      </c>
      <c r="D869" s="112">
        <v>1.008</v>
      </c>
      <c r="E869" s="112">
        <v>-0.14285999999999999</v>
      </c>
      <c r="F869" s="84"/>
      <c r="G869" s="112">
        <f t="shared" ref="G869:H869" si="770">B869-D869</f>
        <v>-8.3350000000000009</v>
      </c>
      <c r="H869" s="112">
        <f t="shared" si="770"/>
        <v>-0.57142999999999999</v>
      </c>
      <c r="J869" s="126"/>
      <c r="K869" s="91" t="s">
        <v>360</v>
      </c>
      <c r="L869" s="91" t="s">
        <v>361</v>
      </c>
      <c r="M869" s="91" t="s">
        <v>362</v>
      </c>
      <c r="N869" s="101" t="s">
        <v>363</v>
      </c>
      <c r="O869" s="91" t="s">
        <v>364</v>
      </c>
      <c r="P869" s="92"/>
      <c r="Q869" s="94"/>
      <c r="R869" s="94"/>
      <c r="S869" s="94"/>
    </row>
    <row r="870" spans="1:19" ht="16">
      <c r="A870" s="90">
        <v>25</v>
      </c>
      <c r="B870" s="112">
        <v>-1.5840000000000001</v>
      </c>
      <c r="C870" s="112">
        <v>0</v>
      </c>
      <c r="D870" s="112">
        <v>3.9</v>
      </c>
      <c r="E870" s="112">
        <v>-0.57142999999999999</v>
      </c>
      <c r="F870" s="84"/>
      <c r="G870" s="112">
        <f t="shared" ref="G870:H870" si="771">B870-D870</f>
        <v>-5.484</v>
      </c>
      <c r="H870" s="112">
        <f t="shared" si="771"/>
        <v>0.57142999999999999</v>
      </c>
      <c r="J870" s="95" t="s">
        <v>365</v>
      </c>
      <c r="K870" s="96">
        <v>1</v>
      </c>
      <c r="L870" s="96">
        <v>295.44304299999999</v>
      </c>
      <c r="M870" s="96">
        <v>295.44304299999999</v>
      </c>
      <c r="N870" s="103">
        <v>2.4436088599999999</v>
      </c>
      <c r="O870" s="96">
        <v>0.13109562999999999</v>
      </c>
      <c r="P870" s="94"/>
      <c r="Q870" s="94"/>
      <c r="R870" s="94"/>
      <c r="S870" s="94"/>
    </row>
    <row r="871" spans="1:19" ht="16">
      <c r="A871" s="90">
        <v>26</v>
      </c>
      <c r="B871" s="112">
        <v>2.7730000000000001</v>
      </c>
      <c r="C871" s="112">
        <v>-1.4285699999999999</v>
      </c>
      <c r="D871" s="112">
        <v>4.4390000000000001</v>
      </c>
      <c r="E871" s="112">
        <v>0</v>
      </c>
      <c r="F871" s="84"/>
      <c r="G871" s="112">
        <f t="shared" ref="G871:H871" si="772">B871-D871</f>
        <v>-1.6659999999999999</v>
      </c>
      <c r="H871" s="112">
        <f t="shared" si="772"/>
        <v>-1.4285699999999999</v>
      </c>
      <c r="J871" s="95" t="s">
        <v>366</v>
      </c>
      <c r="K871" s="96">
        <v>24</v>
      </c>
      <c r="L871" s="96">
        <v>2901.7053999999998</v>
      </c>
      <c r="M871" s="96">
        <v>120.904392</v>
      </c>
      <c r="N871" s="93"/>
      <c r="O871" s="94"/>
      <c r="P871" s="94"/>
      <c r="Q871" s="94"/>
      <c r="R871" s="94"/>
      <c r="S871" s="94"/>
    </row>
    <row r="872" spans="1:19" ht="16">
      <c r="A872" s="90">
        <v>27</v>
      </c>
      <c r="B872" s="112">
        <v>-8.6140000000000008</v>
      </c>
      <c r="C872" s="112">
        <v>2.8571430000000002</v>
      </c>
      <c r="D872" s="112">
        <v>0.40300000000000002</v>
      </c>
      <c r="E872" s="112">
        <v>-0.28571000000000002</v>
      </c>
      <c r="F872" s="84"/>
      <c r="G872" s="112">
        <f t="shared" ref="G872:H872" si="773">B872-D872</f>
        <v>-9.0170000000000012</v>
      </c>
      <c r="H872" s="112">
        <f t="shared" si="773"/>
        <v>3.1428530000000001</v>
      </c>
      <c r="J872" s="98" t="s">
        <v>367</v>
      </c>
      <c r="K872" s="99">
        <v>25</v>
      </c>
      <c r="L872" s="99">
        <v>3197.1484500000001</v>
      </c>
      <c r="M872" s="127"/>
      <c r="N872" s="105"/>
      <c r="O872" s="127"/>
      <c r="P872" s="92"/>
      <c r="Q872" s="92"/>
      <c r="R872" s="92"/>
      <c r="S872" s="106"/>
    </row>
    <row r="873" spans="1:19" ht="16">
      <c r="A873" s="90">
        <v>28</v>
      </c>
      <c r="B873" s="112">
        <v>-3.3679999999999999</v>
      </c>
      <c r="C873" s="112">
        <v>1.714286</v>
      </c>
      <c r="D873" s="112">
        <v>2.2160000000000002</v>
      </c>
      <c r="E873" s="112">
        <v>0.42857099999999998</v>
      </c>
      <c r="F873" s="84"/>
      <c r="G873" s="112">
        <f t="shared" ref="G873:H873" si="774">B873-D873</f>
        <v>-5.5839999999999996</v>
      </c>
      <c r="H873" s="112">
        <f t="shared" si="774"/>
        <v>1.2857149999999999</v>
      </c>
      <c r="J873" s="92"/>
      <c r="K873" s="92"/>
      <c r="L873" s="92"/>
      <c r="M873" s="92"/>
      <c r="N873" s="93"/>
      <c r="O873" s="92"/>
      <c r="P873" s="92"/>
      <c r="Q873" s="92"/>
      <c r="R873" s="92"/>
      <c r="S873" s="96"/>
    </row>
    <row r="874" spans="1:19" ht="16">
      <c r="A874" s="90">
        <v>29</v>
      </c>
      <c r="B874" s="112">
        <v>-1.288</v>
      </c>
      <c r="C874" s="112">
        <v>-0.85714000000000001</v>
      </c>
      <c r="D874" s="112">
        <v>-1.9470000000000001</v>
      </c>
      <c r="E874" s="112">
        <v>0</v>
      </c>
      <c r="F874" s="84"/>
      <c r="G874" s="112">
        <f t="shared" ref="G874:H874" si="775">B874-D874</f>
        <v>0.65900000000000003</v>
      </c>
      <c r="H874" s="112">
        <f t="shared" si="775"/>
        <v>-0.85714000000000001</v>
      </c>
      <c r="J874" s="126"/>
      <c r="K874" s="91" t="s">
        <v>368</v>
      </c>
      <c r="L874" s="91" t="s">
        <v>357</v>
      </c>
      <c r="M874" s="91" t="s">
        <v>369</v>
      </c>
      <c r="N874" s="101" t="s">
        <v>370</v>
      </c>
      <c r="O874" s="91" t="s">
        <v>371</v>
      </c>
      <c r="P874" s="91" t="s">
        <v>372</v>
      </c>
      <c r="Q874" s="91" t="s">
        <v>373</v>
      </c>
      <c r="R874" s="91" t="s">
        <v>374</v>
      </c>
      <c r="S874" s="96"/>
    </row>
    <row r="875" spans="1:19" ht="16">
      <c r="A875" s="88">
        <v>30</v>
      </c>
      <c r="B875" s="112">
        <v>-1.4850000000000001</v>
      </c>
      <c r="C875" s="112">
        <v>0</v>
      </c>
      <c r="D875" s="112">
        <v>-0.67400000000000004</v>
      </c>
      <c r="E875" s="112">
        <v>-0.42857000000000001</v>
      </c>
      <c r="F875" s="84"/>
      <c r="G875" s="112">
        <f t="shared" ref="G875:H875" si="776">B875-D875</f>
        <v>-0.81100000000000005</v>
      </c>
      <c r="H875" s="112">
        <f t="shared" si="776"/>
        <v>0.42857000000000001</v>
      </c>
      <c r="J875" s="95" t="s">
        <v>375</v>
      </c>
      <c r="K875" s="96">
        <v>-1.6016575</v>
      </c>
      <c r="L875" s="96">
        <v>2.1736570199999998</v>
      </c>
      <c r="M875" s="96">
        <v>-0.73684919999999998</v>
      </c>
      <c r="N875" s="103">
        <v>0.46835653999999999</v>
      </c>
      <c r="O875" s="96">
        <v>-6.0878651000000001</v>
      </c>
      <c r="P875" s="96">
        <v>2.88455013</v>
      </c>
      <c r="Q875" s="96">
        <v>-6.0878651000000001</v>
      </c>
      <c r="R875" s="96">
        <v>2.88455013</v>
      </c>
    </row>
    <row r="876" spans="1:19" ht="16">
      <c r="A876" s="88">
        <v>31</v>
      </c>
      <c r="B876" s="112">
        <v>-3.1680000000000001</v>
      </c>
      <c r="C876" s="112">
        <v>-0.14285999999999999</v>
      </c>
      <c r="D876" s="112">
        <v>2.0179999999999998</v>
      </c>
      <c r="E876" s="112">
        <v>-0.85714000000000001</v>
      </c>
      <c r="F876" s="84"/>
      <c r="G876" s="112">
        <f t="shared" ref="G876:H876" si="777">B876-D876</f>
        <v>-5.1859999999999999</v>
      </c>
      <c r="H876" s="112">
        <f t="shared" si="777"/>
        <v>0.71428000000000003</v>
      </c>
      <c r="J876" s="98" t="s">
        <v>376</v>
      </c>
      <c r="K876" s="99">
        <v>-1.1539439</v>
      </c>
      <c r="L876" s="99">
        <v>0.73819115999999996</v>
      </c>
      <c r="M876" s="99">
        <v>-1.5632047</v>
      </c>
      <c r="N876" s="107">
        <v>0.13109562999999999</v>
      </c>
      <c r="O876" s="99">
        <v>-2.6774955999999999</v>
      </c>
      <c r="P876" s="99">
        <v>0.36960779999999999</v>
      </c>
      <c r="Q876" s="99">
        <v>-2.6774955999999999</v>
      </c>
      <c r="R876" s="99">
        <v>0.36960779999999999</v>
      </c>
    </row>
    <row r="877" spans="1:19" ht="16">
      <c r="A877" s="88">
        <v>32</v>
      </c>
      <c r="B877" s="112">
        <v>-2.5739999999999998</v>
      </c>
      <c r="C877" s="112">
        <v>-2.2857099999999999</v>
      </c>
      <c r="D877" s="112">
        <v>0.33600000000000002</v>
      </c>
      <c r="E877" s="112">
        <v>-0.85714000000000001</v>
      </c>
      <c r="F877" s="84"/>
      <c r="G877" s="112">
        <f t="shared" ref="G877:H877" si="778">B877-D877</f>
        <v>-2.9099999999999997</v>
      </c>
      <c r="H877" s="112">
        <f t="shared" si="778"/>
        <v>-1.4285699999999999</v>
      </c>
      <c r="J877" s="94"/>
      <c r="K877" s="94"/>
      <c r="L877" s="94"/>
      <c r="M877" s="94"/>
      <c r="N877" s="93"/>
      <c r="O877" s="94"/>
      <c r="P877" s="94"/>
      <c r="Q877" s="94"/>
      <c r="R877" s="94"/>
    </row>
    <row r="878" spans="1:19" ht="16">
      <c r="A878" s="90">
        <v>33</v>
      </c>
      <c r="B878" s="112">
        <v>2.2200000000000001E-16</v>
      </c>
      <c r="C878" s="112">
        <v>-1.85714</v>
      </c>
      <c r="D878" s="112">
        <v>3.8330000000000002</v>
      </c>
      <c r="E878" s="112">
        <v>-0.85714000000000001</v>
      </c>
      <c r="F878" s="84"/>
      <c r="G878" s="112">
        <f t="shared" ref="G878:H878" si="779">B878-D878</f>
        <v>-3.8330000000000002</v>
      </c>
      <c r="H878" s="112">
        <f t="shared" si="779"/>
        <v>-1</v>
      </c>
      <c r="J878" s="94"/>
      <c r="K878" s="94"/>
      <c r="L878" s="94"/>
      <c r="M878" s="94"/>
      <c r="N878" s="93"/>
      <c r="O878" s="94"/>
      <c r="P878" s="94"/>
      <c r="Q878" s="94"/>
      <c r="R878" s="94"/>
    </row>
    <row r="879" spans="1:19" ht="16">
      <c r="A879" s="90">
        <v>34</v>
      </c>
      <c r="B879" s="112">
        <v>0.69299999999999995</v>
      </c>
      <c r="C879" s="112">
        <v>0.78571400000000002</v>
      </c>
      <c r="D879" s="112">
        <v>3.6970000000000001</v>
      </c>
      <c r="E879" s="112">
        <v>-0.30952000000000002</v>
      </c>
      <c r="F879" s="84"/>
      <c r="G879" s="112">
        <f t="shared" ref="G879:H879" si="780">B879-D879</f>
        <v>-3.004</v>
      </c>
      <c r="H879" s="112">
        <f t="shared" si="780"/>
        <v>1.095234</v>
      </c>
      <c r="J879" s="94"/>
      <c r="K879" s="94"/>
      <c r="L879" s="94"/>
      <c r="M879" s="94"/>
      <c r="N879" s="93"/>
      <c r="O879" s="94"/>
      <c r="P879" s="94"/>
      <c r="Q879" s="94"/>
      <c r="R879" s="94"/>
    </row>
    <row r="883" spans="1:19" ht="15">
      <c r="A883" s="83"/>
      <c r="B883" s="83" t="s">
        <v>28</v>
      </c>
      <c r="D883" s="83" t="s">
        <v>427</v>
      </c>
      <c r="E883" s="84"/>
      <c r="F883" s="84"/>
      <c r="G883" s="85"/>
      <c r="H883" s="85"/>
      <c r="N883" s="133"/>
    </row>
    <row r="884" spans="1:19" ht="16">
      <c r="A884" s="88" t="s">
        <v>347</v>
      </c>
      <c r="B884" s="86" t="s">
        <v>348</v>
      </c>
      <c r="C884" s="86" t="s">
        <v>349</v>
      </c>
      <c r="D884" s="86" t="s">
        <v>348</v>
      </c>
      <c r="E884" s="86" t="s">
        <v>349</v>
      </c>
      <c r="F884" s="84"/>
      <c r="G884" s="86" t="s">
        <v>348</v>
      </c>
      <c r="H884" s="86" t="s">
        <v>349</v>
      </c>
      <c r="N884" s="133"/>
    </row>
    <row r="885" spans="1:19" ht="16">
      <c r="A885" s="90">
        <v>9</v>
      </c>
      <c r="B885" s="112">
        <v>0</v>
      </c>
      <c r="C885" s="112">
        <v>1</v>
      </c>
      <c r="D885" s="112">
        <v>0</v>
      </c>
      <c r="E885" s="112">
        <v>5.5714290000000002</v>
      </c>
      <c r="F885" s="84"/>
      <c r="G885" s="112">
        <f t="shared" ref="G885:H885" si="781">B885-D885</f>
        <v>0</v>
      </c>
      <c r="H885" s="112">
        <f t="shared" si="781"/>
        <v>-4.5714290000000002</v>
      </c>
      <c r="K885" s="192"/>
      <c r="L885" s="187"/>
      <c r="M885" s="84"/>
      <c r="N885" s="87"/>
      <c r="O885" s="84"/>
      <c r="P885" s="84"/>
      <c r="Q885" s="84"/>
      <c r="R885" s="84"/>
      <c r="S885" s="84"/>
    </row>
    <row r="886" spans="1:19" ht="16">
      <c r="A886" s="90">
        <v>10</v>
      </c>
      <c r="B886" s="112">
        <v>0.11600000000000001</v>
      </c>
      <c r="C886" s="112">
        <v>1.142857</v>
      </c>
      <c r="D886" s="112">
        <v>0</v>
      </c>
      <c r="E886" s="112">
        <v>-3.2857099999999999</v>
      </c>
      <c r="F886" s="84"/>
      <c r="G886" s="112">
        <f t="shared" ref="G886:H886" si="782">B886-D886</f>
        <v>0.11600000000000001</v>
      </c>
      <c r="H886" s="112">
        <f t="shared" si="782"/>
        <v>4.4285670000000001</v>
      </c>
    </row>
    <row r="887" spans="1:19" ht="16">
      <c r="A887" s="90">
        <v>11</v>
      </c>
      <c r="B887" s="112">
        <v>0.57899999999999996</v>
      </c>
      <c r="C887" s="112">
        <v>1.571429</v>
      </c>
      <c r="D887" s="112">
        <v>0</v>
      </c>
      <c r="E887" s="112">
        <v>-1</v>
      </c>
      <c r="F887" s="84"/>
      <c r="G887" s="112">
        <f t="shared" ref="G887:H887" si="783">B887-D887</f>
        <v>0.57899999999999996</v>
      </c>
      <c r="H887" s="112">
        <f t="shared" si="783"/>
        <v>2.5714290000000002</v>
      </c>
    </row>
    <row r="888" spans="1:19" ht="16">
      <c r="A888" s="90">
        <v>12</v>
      </c>
      <c r="B888" s="112">
        <v>3.464</v>
      </c>
      <c r="C888" s="112">
        <v>12.428570000000001</v>
      </c>
      <c r="D888" s="112">
        <v>0</v>
      </c>
      <c r="E888" s="112">
        <v>6.8571429999999998</v>
      </c>
      <c r="F888" s="84"/>
      <c r="G888" s="112">
        <f t="shared" ref="G888:H888" si="784">B888-D888</f>
        <v>3.464</v>
      </c>
      <c r="H888" s="112">
        <f t="shared" si="784"/>
        <v>5.5714270000000008</v>
      </c>
    </row>
    <row r="889" spans="1:19" ht="16">
      <c r="A889" s="90">
        <v>13</v>
      </c>
      <c r="B889" s="112">
        <v>13.635</v>
      </c>
      <c r="C889" s="112">
        <v>5.2857139999999996</v>
      </c>
      <c r="D889" s="112">
        <v>0</v>
      </c>
      <c r="E889" s="112">
        <v>12.571429999999999</v>
      </c>
      <c r="F889" s="84"/>
      <c r="G889" s="112">
        <f t="shared" ref="G889:H889" si="785">B889-D889</f>
        <v>13.635</v>
      </c>
      <c r="H889" s="112">
        <f t="shared" si="785"/>
        <v>-7.2857159999999999</v>
      </c>
    </row>
    <row r="890" spans="1:19" ht="16">
      <c r="A890" s="90">
        <v>14</v>
      </c>
      <c r="B890" s="112">
        <v>15.368</v>
      </c>
      <c r="C890" s="112">
        <v>-0.42857000000000001</v>
      </c>
      <c r="D890" s="112">
        <v>1.2450000000000001</v>
      </c>
      <c r="E890" s="112">
        <v>-2.2857099999999999</v>
      </c>
      <c r="F890" s="84"/>
      <c r="G890" s="112">
        <f t="shared" ref="G890:H890" si="786">B890-D890</f>
        <v>14.123000000000001</v>
      </c>
      <c r="H890" s="112">
        <f t="shared" si="786"/>
        <v>1.8571399999999998</v>
      </c>
      <c r="J890" s="191" t="s">
        <v>386</v>
      </c>
      <c r="K890" s="187"/>
      <c r="L890" s="94"/>
      <c r="M890" s="94"/>
      <c r="N890" s="93"/>
      <c r="O890" s="94"/>
      <c r="P890" s="94"/>
      <c r="Q890" s="94"/>
      <c r="R890" s="94"/>
      <c r="S890" s="94"/>
    </row>
    <row r="891" spans="1:19" ht="16">
      <c r="A891" s="90">
        <v>15</v>
      </c>
      <c r="B891" s="112">
        <v>3.9289999999999998</v>
      </c>
      <c r="C891" s="112">
        <v>-0.57142999999999999</v>
      </c>
      <c r="D891" s="112">
        <v>-0.249</v>
      </c>
      <c r="E891" s="112">
        <v>-0.57142999999999999</v>
      </c>
      <c r="F891" s="84"/>
      <c r="G891" s="112">
        <f t="shared" ref="G891:H891" si="787">B891-D891</f>
        <v>4.1779999999999999</v>
      </c>
      <c r="H891" s="112">
        <f t="shared" si="787"/>
        <v>0</v>
      </c>
      <c r="J891" s="92"/>
      <c r="K891" s="92"/>
      <c r="L891" s="92"/>
      <c r="M891" s="94"/>
      <c r="N891" s="93"/>
      <c r="O891" s="94"/>
      <c r="P891" s="94"/>
      <c r="Q891" s="94"/>
      <c r="R891" s="94"/>
      <c r="S891" s="94"/>
    </row>
    <row r="892" spans="1:19" ht="16">
      <c r="A892" s="90">
        <v>16</v>
      </c>
      <c r="B892" s="112">
        <v>-7.8579999999999997</v>
      </c>
      <c r="C892" s="112">
        <v>-0.57142999999999999</v>
      </c>
      <c r="D892" s="112">
        <v>3.7330000000000001</v>
      </c>
      <c r="E892" s="112">
        <v>-1.2857099999999999</v>
      </c>
      <c r="F892" s="84"/>
      <c r="G892" s="112">
        <f t="shared" ref="G892:H892" si="788">B892-D892</f>
        <v>-11.590999999999999</v>
      </c>
      <c r="H892" s="112">
        <f t="shared" si="788"/>
        <v>0.71427999999999991</v>
      </c>
      <c r="J892" s="189" t="s">
        <v>353</v>
      </c>
      <c r="K892" s="190"/>
      <c r="L892" s="92"/>
      <c r="M892" s="94"/>
      <c r="N892" s="93"/>
      <c r="O892" s="94"/>
      <c r="P892" s="94"/>
      <c r="Q892" s="94"/>
      <c r="R892" s="94"/>
      <c r="S892" s="94"/>
    </row>
    <row r="893" spans="1:19" ht="16">
      <c r="A893" s="90">
        <v>17</v>
      </c>
      <c r="B893" s="112">
        <v>-0.34699999999999998</v>
      </c>
      <c r="C893" s="112">
        <v>-2.2857099999999999</v>
      </c>
      <c r="D893" s="112">
        <v>0</v>
      </c>
      <c r="E893" s="112">
        <v>0.57142899999999996</v>
      </c>
      <c r="F893" s="84"/>
      <c r="G893" s="112">
        <f t="shared" ref="G893:H893" si="789">B893-D893</f>
        <v>-0.34699999999999998</v>
      </c>
      <c r="H893" s="112">
        <f t="shared" si="789"/>
        <v>-2.8571390000000001</v>
      </c>
      <c r="J893" s="95" t="s">
        <v>354</v>
      </c>
      <c r="K893" s="96">
        <v>6.6904939999999996E-2</v>
      </c>
      <c r="L893" s="92"/>
      <c r="M893" s="94"/>
      <c r="N893" s="93"/>
      <c r="O893" s="94"/>
      <c r="P893" s="94"/>
      <c r="Q893" s="94"/>
      <c r="R893" s="94"/>
      <c r="S893" s="94"/>
    </row>
    <row r="894" spans="1:19" ht="16">
      <c r="A894" s="90">
        <v>18</v>
      </c>
      <c r="B894" s="112">
        <v>-14.327</v>
      </c>
      <c r="C894" s="112">
        <v>0</v>
      </c>
      <c r="D894" s="112">
        <v>8.9570000000000007</v>
      </c>
      <c r="E894" s="112">
        <v>-1.4285699999999999</v>
      </c>
      <c r="F894" s="84"/>
      <c r="G894" s="112">
        <f t="shared" ref="G894:H894" si="790">B894-D894</f>
        <v>-23.283999999999999</v>
      </c>
      <c r="H894" s="112">
        <f t="shared" si="790"/>
        <v>1.4285699999999999</v>
      </c>
      <c r="J894" s="95" t="s">
        <v>355</v>
      </c>
      <c r="K894" s="96">
        <v>4.4762700000000001E-3</v>
      </c>
      <c r="L894" s="92"/>
      <c r="M894" s="94"/>
      <c r="N894" s="93"/>
      <c r="O894" s="94"/>
      <c r="P894" s="94"/>
      <c r="Q894" s="94"/>
      <c r="R894" s="94"/>
      <c r="S894" s="94"/>
    </row>
    <row r="895" spans="1:19" ht="16">
      <c r="A895" s="90">
        <v>19</v>
      </c>
      <c r="B895" s="112">
        <v>-4.0460000000000003</v>
      </c>
      <c r="C895" s="112">
        <v>-3.7142900000000001</v>
      </c>
      <c r="D895" s="112">
        <v>3.7320000000000002</v>
      </c>
      <c r="E895" s="112">
        <v>-1.14286</v>
      </c>
      <c r="F895" s="84"/>
      <c r="G895" s="112">
        <f t="shared" ref="G895:H895" si="791">B895-D895</f>
        <v>-7.7780000000000005</v>
      </c>
      <c r="H895" s="112">
        <f t="shared" si="791"/>
        <v>-2.5714300000000003</v>
      </c>
      <c r="J895" s="95" t="s">
        <v>356</v>
      </c>
      <c r="K895" s="96">
        <v>-3.7003899999999999E-2</v>
      </c>
      <c r="L895" s="92"/>
      <c r="M895" s="94"/>
      <c r="N895" s="93"/>
      <c r="O895" s="94"/>
      <c r="P895" s="94"/>
      <c r="Q895" s="94"/>
      <c r="R895" s="94"/>
      <c r="S895" s="94"/>
    </row>
    <row r="896" spans="1:19" ht="16">
      <c r="A896" s="90">
        <v>20</v>
      </c>
      <c r="B896" s="112">
        <v>-2.54</v>
      </c>
      <c r="C896" s="112">
        <v>-1.85714</v>
      </c>
      <c r="D896" s="112">
        <v>7.2169999999999996</v>
      </c>
      <c r="E896" s="112">
        <v>0.28571400000000002</v>
      </c>
      <c r="F896" s="84"/>
      <c r="G896" s="112">
        <f t="shared" ref="G896:H896" si="792">B896-D896</f>
        <v>-9.7569999999999997</v>
      </c>
      <c r="H896" s="112">
        <f t="shared" si="792"/>
        <v>-2.1428539999999998</v>
      </c>
      <c r="J896" s="95" t="s">
        <v>357</v>
      </c>
      <c r="K896" s="96">
        <v>11.1616217</v>
      </c>
      <c r="L896" s="92"/>
      <c r="M896" s="94"/>
      <c r="N896" s="93"/>
      <c r="O896" s="94"/>
      <c r="P896" s="94"/>
      <c r="Q896" s="94"/>
      <c r="R896" s="94"/>
      <c r="S896" s="94"/>
    </row>
    <row r="897" spans="1:19" ht="16">
      <c r="A897" s="90">
        <v>21</v>
      </c>
      <c r="B897" s="112">
        <v>-3.004</v>
      </c>
      <c r="C897" s="112">
        <v>-0.57142999999999999</v>
      </c>
      <c r="D897" s="112">
        <v>11.695</v>
      </c>
      <c r="E897" s="112">
        <v>0.28571400000000002</v>
      </c>
      <c r="F897" s="84"/>
      <c r="G897" s="112">
        <f t="shared" ref="G897:H897" si="793">B897-D897</f>
        <v>-14.699</v>
      </c>
      <c r="H897" s="112">
        <f t="shared" si="793"/>
        <v>-0.85714400000000002</v>
      </c>
      <c r="J897" s="98" t="s">
        <v>358</v>
      </c>
      <c r="K897" s="99">
        <v>26</v>
      </c>
      <c r="L897" s="94"/>
      <c r="M897" s="94"/>
      <c r="N897" s="93"/>
      <c r="O897" s="94"/>
      <c r="P897" s="94"/>
      <c r="Q897" s="94"/>
      <c r="R897" s="94"/>
      <c r="S897" s="94"/>
    </row>
    <row r="898" spans="1:19" ht="16">
      <c r="A898" s="90">
        <v>22</v>
      </c>
      <c r="B898" s="112">
        <v>-2.774</v>
      </c>
      <c r="C898" s="112">
        <v>-3.5714299999999999</v>
      </c>
      <c r="D898" s="112">
        <v>4.976</v>
      </c>
      <c r="E898" s="112">
        <v>0</v>
      </c>
      <c r="F898" s="84"/>
      <c r="G898" s="112">
        <f t="shared" ref="G898:H898" si="794">B898-D898</f>
        <v>-7.75</v>
      </c>
      <c r="H898" s="112">
        <f t="shared" si="794"/>
        <v>-3.5714299999999999</v>
      </c>
      <c r="J898" s="94"/>
      <c r="K898" s="92"/>
      <c r="L898" s="92"/>
      <c r="M898" s="92"/>
      <c r="N898" s="93"/>
      <c r="O898" s="92"/>
      <c r="P898" s="94"/>
      <c r="Q898" s="94"/>
      <c r="R898" s="94"/>
      <c r="S898" s="94"/>
    </row>
    <row r="899" spans="1:19" ht="16">
      <c r="A899" s="90">
        <v>23</v>
      </c>
      <c r="B899" s="112">
        <v>-1.8480000000000001</v>
      </c>
      <c r="C899" s="112">
        <v>0.85714299999999999</v>
      </c>
      <c r="D899" s="112">
        <v>14.186</v>
      </c>
      <c r="E899" s="112">
        <v>-1</v>
      </c>
      <c r="F899" s="84"/>
      <c r="G899" s="112">
        <f t="shared" ref="G899:H899" si="795">B899-D899</f>
        <v>-16.033999999999999</v>
      </c>
      <c r="H899" s="112">
        <f t="shared" si="795"/>
        <v>1.857143</v>
      </c>
      <c r="J899" s="95" t="s">
        <v>359</v>
      </c>
      <c r="K899" s="92"/>
      <c r="L899" s="92"/>
      <c r="M899" s="92"/>
      <c r="N899" s="93"/>
      <c r="O899" s="92"/>
      <c r="P899" s="92"/>
      <c r="Q899" s="94"/>
      <c r="R899" s="94"/>
      <c r="S899" s="94"/>
    </row>
    <row r="900" spans="1:19" ht="16">
      <c r="A900" s="90">
        <v>24</v>
      </c>
      <c r="B900" s="112">
        <v>1.6180000000000001</v>
      </c>
      <c r="C900" s="112">
        <v>-0.85714000000000001</v>
      </c>
      <c r="D900" s="112">
        <v>-1.742</v>
      </c>
      <c r="E900" s="112">
        <v>0.85714299999999999</v>
      </c>
      <c r="F900" s="84"/>
      <c r="G900" s="112">
        <f t="shared" ref="G900:H900" si="796">B900-D900</f>
        <v>3.3600000000000003</v>
      </c>
      <c r="H900" s="112">
        <f t="shared" si="796"/>
        <v>-1.714283</v>
      </c>
      <c r="J900" s="126"/>
      <c r="K900" s="91" t="s">
        <v>360</v>
      </c>
      <c r="L900" s="91" t="s">
        <v>361</v>
      </c>
      <c r="M900" s="91" t="s">
        <v>362</v>
      </c>
      <c r="N900" s="101" t="s">
        <v>363</v>
      </c>
      <c r="O900" s="91" t="s">
        <v>364</v>
      </c>
      <c r="P900" s="92"/>
      <c r="Q900" s="94"/>
      <c r="R900" s="94"/>
      <c r="S900" s="94"/>
    </row>
    <row r="901" spans="1:19" ht="16">
      <c r="A901" s="90">
        <v>25</v>
      </c>
      <c r="B901" s="112">
        <v>-1.849</v>
      </c>
      <c r="C901" s="112">
        <v>-2.4285700000000001</v>
      </c>
      <c r="D901" s="112">
        <v>14.680999999999999</v>
      </c>
      <c r="E901" s="112">
        <v>-0.14285999999999999</v>
      </c>
      <c r="F901" s="84"/>
      <c r="G901" s="112">
        <f t="shared" ref="G901:H901" si="797">B901-D901</f>
        <v>-16.529999999999998</v>
      </c>
      <c r="H901" s="112">
        <f t="shared" si="797"/>
        <v>-2.2857099999999999</v>
      </c>
      <c r="J901" s="95" t="s">
        <v>365</v>
      </c>
      <c r="K901" s="96">
        <v>1</v>
      </c>
      <c r="L901" s="96">
        <v>13.4440648</v>
      </c>
      <c r="M901" s="96">
        <v>13.4440648</v>
      </c>
      <c r="N901" s="103">
        <v>0.10791356000000001</v>
      </c>
      <c r="O901" s="96">
        <v>0.74538121999999996</v>
      </c>
      <c r="P901" s="94"/>
      <c r="Q901" s="94"/>
      <c r="R901" s="94"/>
      <c r="S901" s="94"/>
    </row>
    <row r="902" spans="1:19" ht="16">
      <c r="A902" s="90">
        <v>26</v>
      </c>
      <c r="B902" s="112">
        <v>0.34599999999999997</v>
      </c>
      <c r="C902" s="112">
        <v>-3.1428600000000002</v>
      </c>
      <c r="D902" s="112">
        <v>-16.175000000000001</v>
      </c>
      <c r="E902" s="112">
        <v>-0.42857000000000001</v>
      </c>
      <c r="F902" s="84"/>
      <c r="G902" s="112">
        <f t="shared" ref="G902:H902" si="798">B902-D902</f>
        <v>16.521000000000001</v>
      </c>
      <c r="H902" s="112">
        <f t="shared" si="798"/>
        <v>-2.7142900000000001</v>
      </c>
      <c r="J902" s="95" t="s">
        <v>366</v>
      </c>
      <c r="K902" s="96">
        <v>24</v>
      </c>
      <c r="L902" s="96">
        <v>2989.9631599999998</v>
      </c>
      <c r="M902" s="96">
        <v>124.58179800000001</v>
      </c>
      <c r="N902" s="93"/>
      <c r="O902" s="94"/>
      <c r="P902" s="94"/>
      <c r="Q902" s="94"/>
      <c r="R902" s="94"/>
      <c r="S902" s="94"/>
    </row>
    <row r="903" spans="1:19" ht="16">
      <c r="A903" s="90">
        <v>27</v>
      </c>
      <c r="B903" s="112">
        <v>1E-3</v>
      </c>
      <c r="C903" s="112">
        <v>0.57142899999999996</v>
      </c>
      <c r="D903" s="112">
        <v>15.926</v>
      </c>
      <c r="E903" s="112">
        <v>0</v>
      </c>
      <c r="F903" s="84"/>
      <c r="G903" s="112">
        <f t="shared" ref="G903:H903" si="799">B903-D903</f>
        <v>-15.925000000000001</v>
      </c>
      <c r="H903" s="112">
        <f t="shared" si="799"/>
        <v>0.57142899999999996</v>
      </c>
      <c r="J903" s="98" t="s">
        <v>367</v>
      </c>
      <c r="K903" s="99">
        <v>25</v>
      </c>
      <c r="L903" s="99">
        <v>3003.4072200000001</v>
      </c>
      <c r="M903" s="127"/>
      <c r="N903" s="105"/>
      <c r="O903" s="127"/>
      <c r="P903" s="92"/>
      <c r="Q903" s="92"/>
      <c r="R903" s="92"/>
      <c r="S903" s="106"/>
    </row>
    <row r="904" spans="1:19" ht="16">
      <c r="A904" s="90">
        <v>28</v>
      </c>
      <c r="B904" s="112">
        <v>-0.46300000000000002</v>
      </c>
      <c r="C904" s="112">
        <v>-0.71428999999999998</v>
      </c>
      <c r="D904" s="112">
        <v>-17.667999999999999</v>
      </c>
      <c r="E904" s="112">
        <v>-1.2857099999999999</v>
      </c>
      <c r="F904" s="84"/>
      <c r="G904" s="112">
        <f t="shared" ref="G904:H904" si="800">B904-D904</f>
        <v>17.204999999999998</v>
      </c>
      <c r="H904" s="112">
        <f t="shared" si="800"/>
        <v>0.57141999999999993</v>
      </c>
      <c r="J904" s="92"/>
      <c r="K904" s="92"/>
      <c r="L904" s="92"/>
      <c r="M904" s="92"/>
      <c r="N904" s="93"/>
      <c r="O904" s="92"/>
      <c r="P904" s="92"/>
      <c r="Q904" s="92"/>
      <c r="R904" s="92"/>
      <c r="S904" s="96"/>
    </row>
    <row r="905" spans="1:19" ht="16">
      <c r="A905" s="90">
        <v>29</v>
      </c>
      <c r="B905" s="112">
        <v>0.23100000000000001</v>
      </c>
      <c r="C905" s="112">
        <v>0.57142899999999996</v>
      </c>
      <c r="D905" s="112">
        <v>3.734</v>
      </c>
      <c r="E905" s="112">
        <v>0.14285700000000001</v>
      </c>
      <c r="F905" s="84"/>
      <c r="G905" s="112">
        <f t="shared" ref="G905:H905" si="801">B905-D905</f>
        <v>-3.5030000000000001</v>
      </c>
      <c r="H905" s="112">
        <f t="shared" si="801"/>
        <v>0.42857199999999995</v>
      </c>
      <c r="J905" s="126"/>
      <c r="K905" s="91" t="s">
        <v>368</v>
      </c>
      <c r="L905" s="91" t="s">
        <v>357</v>
      </c>
      <c r="M905" s="91" t="s">
        <v>369</v>
      </c>
      <c r="N905" s="101" t="s">
        <v>370</v>
      </c>
      <c r="O905" s="91" t="s">
        <v>371</v>
      </c>
      <c r="P905" s="91" t="s">
        <v>372</v>
      </c>
      <c r="Q905" s="91" t="s">
        <v>373</v>
      </c>
      <c r="R905" s="91" t="s">
        <v>374</v>
      </c>
      <c r="S905" s="96"/>
    </row>
    <row r="906" spans="1:19" ht="16">
      <c r="A906" s="88">
        <v>30</v>
      </c>
      <c r="B906" s="112">
        <v>1.1559999999999999</v>
      </c>
      <c r="C906" s="112">
        <v>-0.57142999999999999</v>
      </c>
      <c r="D906" s="112">
        <v>-8.4610000000000003</v>
      </c>
      <c r="E906" s="112">
        <v>-0.71428999999999998</v>
      </c>
      <c r="F906" s="84"/>
      <c r="G906" s="112">
        <f t="shared" ref="G906:H906" si="802">B906-D906</f>
        <v>9.6170000000000009</v>
      </c>
      <c r="H906" s="112">
        <f t="shared" si="802"/>
        <v>0.14285999999999999</v>
      </c>
      <c r="J906" s="95" t="s">
        <v>375</v>
      </c>
      <c r="K906" s="96">
        <v>-1.3836421999999999</v>
      </c>
      <c r="L906" s="96">
        <v>2.20426484</v>
      </c>
      <c r="M906" s="96">
        <v>-0.62771140000000003</v>
      </c>
      <c r="N906" s="103">
        <v>0.53612046000000002</v>
      </c>
      <c r="O906" s="96">
        <v>-5.9330211999999998</v>
      </c>
      <c r="P906" s="96">
        <v>3.1657368799999999</v>
      </c>
      <c r="Q906" s="96">
        <v>-5.9330211999999998</v>
      </c>
      <c r="R906" s="96">
        <v>3.1657368799999999</v>
      </c>
    </row>
    <row r="907" spans="1:19" ht="16">
      <c r="A907" s="88">
        <v>31</v>
      </c>
      <c r="B907" s="112">
        <v>-0.92400000000000004</v>
      </c>
      <c r="C907" s="112">
        <v>0.57142899999999996</v>
      </c>
      <c r="D907" s="112">
        <v>-0.995</v>
      </c>
      <c r="E907" s="112">
        <v>0.14285700000000001</v>
      </c>
      <c r="F907" s="84"/>
      <c r="G907" s="112">
        <f t="shared" ref="G907:H907" si="803">B907-D907</f>
        <v>7.0999999999999952E-2</v>
      </c>
      <c r="H907" s="112">
        <f t="shared" si="803"/>
        <v>0.42857199999999995</v>
      </c>
      <c r="J907" s="98" t="s">
        <v>376</v>
      </c>
      <c r="K907" s="99">
        <v>-0.26492300000000002</v>
      </c>
      <c r="L907" s="99">
        <v>0.80645769</v>
      </c>
      <c r="M907" s="99">
        <v>-0.32850200000000002</v>
      </c>
      <c r="N907" s="107">
        <v>0.74538121999999996</v>
      </c>
      <c r="O907" s="99">
        <v>-1.9293697999999999</v>
      </c>
      <c r="P907" s="99">
        <v>1.39952392</v>
      </c>
      <c r="Q907" s="99">
        <v>-1.9293697999999999</v>
      </c>
      <c r="R907" s="99">
        <v>1.39952392</v>
      </c>
    </row>
    <row r="908" spans="1:19" ht="16">
      <c r="A908" s="88">
        <v>32</v>
      </c>
      <c r="B908" s="112">
        <v>0.46200000000000002</v>
      </c>
      <c r="C908" s="112">
        <v>0.42857099999999998</v>
      </c>
      <c r="D908" s="112">
        <v>-6.4710000000000001</v>
      </c>
      <c r="E908" s="112">
        <v>-1.5714300000000001</v>
      </c>
      <c r="F908" s="84"/>
      <c r="G908" s="112">
        <f t="shared" ref="G908:H908" si="804">B908-D908</f>
        <v>6.9329999999999998</v>
      </c>
      <c r="H908" s="112">
        <f t="shared" si="804"/>
        <v>2.0000010000000001</v>
      </c>
      <c r="J908" s="94"/>
      <c r="K908" s="94"/>
      <c r="L908" s="94"/>
      <c r="M908" s="94"/>
      <c r="N908" s="93"/>
      <c r="O908" s="94"/>
      <c r="P908" s="94"/>
      <c r="Q908" s="94"/>
      <c r="R908" s="94"/>
    </row>
    <row r="909" spans="1:19" ht="16">
      <c r="A909" s="90">
        <v>33</v>
      </c>
      <c r="B909" s="112">
        <v>-0.57699999999999996</v>
      </c>
      <c r="C909" s="112">
        <v>-0.85714000000000001</v>
      </c>
      <c r="D909" s="112">
        <v>-2.488</v>
      </c>
      <c r="E909" s="112">
        <v>-0.85714000000000001</v>
      </c>
      <c r="F909" s="84"/>
      <c r="G909" s="112">
        <f t="shared" ref="G909:H909" si="805">B909-D909</f>
        <v>1.911</v>
      </c>
      <c r="H909" s="112">
        <f t="shared" si="805"/>
        <v>0</v>
      </c>
      <c r="J909" s="94"/>
      <c r="K909" s="94"/>
      <c r="L909" s="94"/>
      <c r="M909" s="94"/>
      <c r="N909" s="93"/>
      <c r="O909" s="94"/>
      <c r="P909" s="94"/>
      <c r="Q909" s="94"/>
      <c r="R909" s="94"/>
    </row>
    <row r="910" spans="1:19" ht="16">
      <c r="A910" s="90">
        <v>34</v>
      </c>
      <c r="B910" s="112">
        <v>0.23100000000000001</v>
      </c>
      <c r="C910" s="112">
        <v>-9.5240000000000005E-2</v>
      </c>
      <c r="D910" s="112">
        <v>-1.4930000000000001</v>
      </c>
      <c r="E910" s="112">
        <v>0.261905</v>
      </c>
      <c r="F910" s="84"/>
      <c r="G910" s="112">
        <f t="shared" ref="G910:H910" si="806">B910-D910</f>
        <v>1.7240000000000002</v>
      </c>
      <c r="H910" s="112">
        <f t="shared" si="806"/>
        <v>-0.35714499999999999</v>
      </c>
      <c r="J910" s="94"/>
      <c r="K910" s="94"/>
      <c r="L910" s="94"/>
      <c r="M910" s="94"/>
      <c r="N910" s="93"/>
      <c r="O910" s="94"/>
      <c r="P910" s="94"/>
      <c r="Q910" s="94"/>
      <c r="R910" s="94"/>
    </row>
    <row r="911" spans="1:19" ht="16">
      <c r="A911" s="88"/>
      <c r="B911" s="86"/>
      <c r="C911" s="86"/>
      <c r="D911" s="111"/>
      <c r="E911" s="111"/>
      <c r="F911" s="84"/>
      <c r="G911" s="86"/>
      <c r="H911" s="86"/>
      <c r="I911" s="84"/>
      <c r="J911" s="86"/>
      <c r="K911" s="89"/>
      <c r="L911" s="89"/>
      <c r="M911" s="89"/>
      <c r="N911" s="87"/>
      <c r="O911" s="113"/>
      <c r="P911" s="89"/>
      <c r="Q911" s="89"/>
      <c r="R911" s="89"/>
      <c r="S911" s="89"/>
    </row>
    <row r="912" spans="1:19" ht="15">
      <c r="A912" s="83"/>
      <c r="B912" s="83" t="s">
        <v>206</v>
      </c>
      <c r="C912" s="115"/>
      <c r="D912" s="111" t="s">
        <v>414</v>
      </c>
      <c r="E912" s="110"/>
      <c r="F912" s="84"/>
      <c r="G912" s="85"/>
      <c r="H912" s="85"/>
      <c r="I912" s="84"/>
      <c r="J912" s="86" t="s">
        <v>428</v>
      </c>
      <c r="K912" s="86"/>
      <c r="L912" s="84"/>
      <c r="M912" s="84"/>
      <c r="N912" s="87"/>
      <c r="O912" s="84"/>
      <c r="P912" s="84"/>
      <c r="Q912" s="84"/>
      <c r="R912" s="84"/>
      <c r="S912" s="84"/>
    </row>
    <row r="913" spans="1:19" ht="16">
      <c r="A913" s="88" t="s">
        <v>347</v>
      </c>
      <c r="B913" s="86" t="s">
        <v>348</v>
      </c>
      <c r="C913" s="86" t="s">
        <v>349</v>
      </c>
      <c r="D913" s="111" t="s">
        <v>348</v>
      </c>
      <c r="E913" s="111" t="s">
        <v>349</v>
      </c>
      <c r="F913" s="84"/>
      <c r="G913" s="86" t="s">
        <v>348</v>
      </c>
      <c r="H913" s="86" t="s">
        <v>349</v>
      </c>
      <c r="I913" s="84"/>
      <c r="J913" s="86" t="s">
        <v>352</v>
      </c>
      <c r="K913" s="84"/>
      <c r="L913" s="84"/>
      <c r="M913" s="84"/>
      <c r="N913" s="87"/>
      <c r="O913" s="84"/>
      <c r="P913" s="84"/>
      <c r="Q913" s="84"/>
      <c r="R913" s="84"/>
      <c r="S913" s="84"/>
    </row>
    <row r="914" spans="1:19" ht="16">
      <c r="A914" s="90">
        <v>9</v>
      </c>
      <c r="B914" s="85">
        <v>0</v>
      </c>
      <c r="C914" s="85">
        <v>3.4285714289999998</v>
      </c>
      <c r="D914" s="112">
        <v>0</v>
      </c>
      <c r="E914" s="112">
        <v>6.8571429999999998</v>
      </c>
      <c r="F914" s="84"/>
      <c r="G914" s="112">
        <f t="shared" ref="G914:H914" si="807">B914-D914</f>
        <v>0</v>
      </c>
      <c r="H914" s="112">
        <f t="shared" si="807"/>
        <v>-3.428571571</v>
      </c>
      <c r="I914" s="84"/>
      <c r="J914" s="84"/>
      <c r="K914" s="84"/>
      <c r="L914" s="84"/>
      <c r="M914" s="84"/>
      <c r="N914" s="87"/>
      <c r="O914" s="84"/>
      <c r="P914" s="84"/>
      <c r="Q914" s="84"/>
      <c r="R914" s="84"/>
      <c r="S914" s="84"/>
    </row>
    <row r="915" spans="1:19" ht="16">
      <c r="A915" s="90">
        <v>10</v>
      </c>
      <c r="B915" s="85">
        <v>0</v>
      </c>
      <c r="C915" s="85">
        <v>1.1428571430000001</v>
      </c>
      <c r="D915" s="112">
        <v>0</v>
      </c>
      <c r="E915" s="112">
        <v>-6.1428599999999998</v>
      </c>
      <c r="F915" s="84"/>
      <c r="G915" s="112">
        <f t="shared" ref="G915:H915" si="808">B915-D915</f>
        <v>0</v>
      </c>
      <c r="H915" s="112">
        <f t="shared" si="808"/>
        <v>7.2857171429999994</v>
      </c>
      <c r="I915" s="84"/>
      <c r="J915" s="191" t="s">
        <v>386</v>
      </c>
      <c r="K915" s="187"/>
      <c r="L915" s="94"/>
      <c r="M915" s="94"/>
      <c r="N915" s="93"/>
      <c r="O915" s="94"/>
      <c r="P915" s="94"/>
      <c r="Q915" s="94"/>
      <c r="R915" s="94"/>
      <c r="S915" s="94"/>
    </row>
    <row r="916" spans="1:19" ht="16">
      <c r="A916" s="90">
        <v>11</v>
      </c>
      <c r="B916" s="85">
        <v>0</v>
      </c>
      <c r="C916" s="85">
        <v>0.71428571399999996</v>
      </c>
      <c r="D916" s="112">
        <v>0</v>
      </c>
      <c r="E916" s="112">
        <v>-0.28571000000000002</v>
      </c>
      <c r="F916" s="84"/>
      <c r="G916" s="112">
        <f t="shared" ref="G916:H916" si="809">B916-D916</f>
        <v>0</v>
      </c>
      <c r="H916" s="112">
        <f t="shared" si="809"/>
        <v>0.99999571399999998</v>
      </c>
      <c r="I916" s="84"/>
      <c r="J916" s="92"/>
      <c r="K916" s="92"/>
      <c r="L916" s="94"/>
      <c r="M916" s="94"/>
      <c r="N916" s="93"/>
      <c r="O916" s="94"/>
      <c r="P916" s="94"/>
      <c r="Q916" s="94"/>
      <c r="R916" s="94"/>
      <c r="S916" s="94"/>
    </row>
    <row r="917" spans="1:19" ht="16">
      <c r="A917" s="90">
        <v>12</v>
      </c>
      <c r="B917" s="85">
        <v>0.29599999999999999</v>
      </c>
      <c r="C917" s="85">
        <v>0.28571428599999998</v>
      </c>
      <c r="D917" s="85">
        <v>0</v>
      </c>
      <c r="E917" s="85">
        <v>10.857139999999999</v>
      </c>
      <c r="F917" s="84"/>
      <c r="G917" s="85">
        <f t="shared" ref="G917:H917" si="810">B917-D917</f>
        <v>0.29599999999999999</v>
      </c>
      <c r="H917" s="85">
        <f t="shared" si="810"/>
        <v>-10.571425714</v>
      </c>
      <c r="I917" s="84"/>
      <c r="J917" s="189" t="s">
        <v>353</v>
      </c>
      <c r="K917" s="190"/>
      <c r="L917" s="94"/>
      <c r="M917" s="94"/>
      <c r="N917" s="93"/>
      <c r="O917" s="94"/>
      <c r="P917" s="94"/>
      <c r="Q917" s="94"/>
      <c r="R917" s="94"/>
      <c r="S917" s="94"/>
    </row>
    <row r="918" spans="1:19" ht="16">
      <c r="A918" s="90">
        <v>13</v>
      </c>
      <c r="B918" s="85">
        <v>-7.3999999999999996E-2</v>
      </c>
      <c r="C918" s="85">
        <v>-0.428571429</v>
      </c>
      <c r="D918" s="85">
        <v>6.2030000000000003</v>
      </c>
      <c r="E918" s="85">
        <v>14.571429999999999</v>
      </c>
      <c r="F918" s="84"/>
      <c r="G918" s="85">
        <f t="shared" ref="G918:H918" si="811">B918-D918</f>
        <v>-6.2770000000000001</v>
      </c>
      <c r="H918" s="85">
        <f t="shared" si="811"/>
        <v>-15.000001428999999</v>
      </c>
      <c r="I918" s="84"/>
      <c r="J918" s="95" t="s">
        <v>354</v>
      </c>
      <c r="K918" s="96">
        <v>7.0779469999999997E-2</v>
      </c>
      <c r="L918" s="94"/>
      <c r="M918" s="94"/>
      <c r="N918" s="93"/>
      <c r="O918" s="94"/>
      <c r="P918" s="94"/>
      <c r="Q918" s="94"/>
      <c r="R918" s="94"/>
      <c r="S918" s="94"/>
    </row>
    <row r="919" spans="1:19" ht="16">
      <c r="A919" s="90">
        <v>14</v>
      </c>
      <c r="B919" s="112">
        <v>0.96399999999999997</v>
      </c>
      <c r="C919" s="112">
        <v>5.7142857139999998</v>
      </c>
      <c r="D919" s="112">
        <v>4.8970000000000002</v>
      </c>
      <c r="E919" s="112">
        <v>-0.57142999999999999</v>
      </c>
      <c r="F919" s="84"/>
      <c r="G919" s="112">
        <f t="shared" ref="G919:H919" si="812">B919-D919</f>
        <v>-3.9330000000000003</v>
      </c>
      <c r="H919" s="112">
        <f t="shared" si="812"/>
        <v>6.2857157140000002</v>
      </c>
      <c r="I919" s="84"/>
      <c r="J919" s="95" t="s">
        <v>355</v>
      </c>
      <c r="K919" s="96">
        <v>5.0097300000000004E-3</v>
      </c>
      <c r="L919" s="92"/>
      <c r="M919" s="94"/>
      <c r="N919" s="93"/>
      <c r="O919" s="94"/>
      <c r="P919" s="94"/>
      <c r="Q919" s="94"/>
      <c r="R919" s="94"/>
      <c r="S919" s="94"/>
    </row>
    <row r="920" spans="1:19" ht="16">
      <c r="A920" s="90">
        <v>15</v>
      </c>
      <c r="B920" s="112">
        <v>7.2999999999999995E-2</v>
      </c>
      <c r="C920" s="112">
        <v>4.5714285710000002</v>
      </c>
      <c r="D920" s="112">
        <v>6.04</v>
      </c>
      <c r="E920" s="112">
        <v>-0.57142999999999999</v>
      </c>
      <c r="F920" s="84"/>
      <c r="G920" s="112">
        <f t="shared" ref="G920:H920" si="813">B920-D920</f>
        <v>-5.9669999999999996</v>
      </c>
      <c r="H920" s="112">
        <f t="shared" si="813"/>
        <v>5.1428585710000005</v>
      </c>
      <c r="I920" s="84"/>
      <c r="J920" s="95" t="s">
        <v>356</v>
      </c>
      <c r="K920" s="96">
        <v>-3.64482E-2</v>
      </c>
      <c r="L920" s="94"/>
      <c r="M920" s="94"/>
      <c r="N920" s="93"/>
      <c r="O920" s="94"/>
      <c r="P920" s="94"/>
      <c r="Q920" s="94"/>
      <c r="R920" s="94"/>
      <c r="S920" s="94"/>
    </row>
    <row r="921" spans="1:19" ht="16">
      <c r="A921" s="90">
        <v>16</v>
      </c>
      <c r="B921" s="112">
        <v>0.81699999999999995</v>
      </c>
      <c r="C921" s="112">
        <v>5.7142857139999998</v>
      </c>
      <c r="D921" s="112">
        <v>4.4080000000000004</v>
      </c>
      <c r="E921" s="112">
        <v>-1</v>
      </c>
      <c r="F921" s="84"/>
      <c r="G921" s="112">
        <f t="shared" ref="G921:H921" si="814">B921-D921</f>
        <v>-3.5910000000000002</v>
      </c>
      <c r="H921" s="112">
        <f t="shared" si="814"/>
        <v>6.7142857139999998</v>
      </c>
      <c r="I921" s="84"/>
      <c r="J921" s="95" t="s">
        <v>357</v>
      </c>
      <c r="K921" s="96">
        <v>6.5315736199999996</v>
      </c>
      <c r="L921" s="92"/>
      <c r="M921" s="94"/>
      <c r="N921" s="93"/>
      <c r="O921" s="94"/>
      <c r="P921" s="94"/>
      <c r="Q921" s="94"/>
      <c r="R921" s="94"/>
      <c r="S921" s="94"/>
    </row>
    <row r="922" spans="1:19" ht="16">
      <c r="A922" s="90">
        <v>17</v>
      </c>
      <c r="B922" s="112">
        <v>0.29599999999999999</v>
      </c>
      <c r="C922" s="112">
        <v>-0.14285714299999999</v>
      </c>
      <c r="D922" s="112">
        <v>12.161</v>
      </c>
      <c r="E922" s="112">
        <v>0.28571400000000002</v>
      </c>
      <c r="F922" s="84"/>
      <c r="G922" s="112">
        <f t="shared" ref="G922:H922" si="815">B922-D922</f>
        <v>-11.865</v>
      </c>
      <c r="H922" s="112">
        <f t="shared" si="815"/>
        <v>-0.42857114299999999</v>
      </c>
      <c r="I922" s="84"/>
      <c r="J922" s="98" t="s">
        <v>358</v>
      </c>
      <c r="K922" s="99">
        <v>26</v>
      </c>
      <c r="L922" s="92"/>
      <c r="M922" s="94"/>
      <c r="N922" s="93"/>
      <c r="O922" s="94"/>
      <c r="P922" s="94"/>
      <c r="Q922" s="94"/>
      <c r="R922" s="94"/>
      <c r="S922" s="94"/>
    </row>
    <row r="923" spans="1:19" ht="16">
      <c r="A923" s="90">
        <v>18</v>
      </c>
      <c r="B923" s="112">
        <v>0.66700000000000004</v>
      </c>
      <c r="C923" s="112">
        <v>1.7142857140000001</v>
      </c>
      <c r="D923" s="112">
        <v>12.16</v>
      </c>
      <c r="E923" s="112">
        <v>-0.71428999999999998</v>
      </c>
      <c r="F923" s="84"/>
      <c r="G923" s="112">
        <f t="shared" ref="G923:H923" si="816">B923-D923</f>
        <v>-11.493</v>
      </c>
      <c r="H923" s="112">
        <f t="shared" si="816"/>
        <v>2.4285757139999999</v>
      </c>
      <c r="I923" s="84"/>
      <c r="J923" s="94"/>
      <c r="K923" s="92"/>
      <c r="L923" s="92"/>
      <c r="M923" s="92"/>
      <c r="N923" s="93"/>
      <c r="O923" s="92"/>
      <c r="P923" s="94"/>
      <c r="Q923" s="94"/>
      <c r="R923" s="94"/>
      <c r="S923" s="94"/>
    </row>
    <row r="924" spans="1:19" ht="16">
      <c r="A924" s="90">
        <v>19</v>
      </c>
      <c r="B924" s="112">
        <v>-0.14799999999999999</v>
      </c>
      <c r="C924" s="112">
        <v>2.7142857139999998</v>
      </c>
      <c r="D924" s="112">
        <v>0</v>
      </c>
      <c r="E924" s="112">
        <v>-1.2857099999999999</v>
      </c>
      <c r="F924" s="84"/>
      <c r="G924" s="112">
        <f t="shared" ref="G924:H924" si="817">B924-D924</f>
        <v>-0.14799999999999999</v>
      </c>
      <c r="H924" s="112">
        <f t="shared" si="817"/>
        <v>3.9999957139999998</v>
      </c>
      <c r="I924" s="84"/>
      <c r="J924" s="95" t="s">
        <v>359</v>
      </c>
      <c r="K924" s="92"/>
      <c r="L924" s="92"/>
      <c r="M924" s="92"/>
      <c r="N924" s="93"/>
      <c r="O924" s="125"/>
      <c r="P924" s="94"/>
      <c r="Q924" s="94"/>
      <c r="R924" s="94"/>
      <c r="S924" s="94"/>
    </row>
    <row r="925" spans="1:19" ht="16">
      <c r="A925" s="90">
        <v>20</v>
      </c>
      <c r="B925" s="112">
        <v>0.81499999999999995</v>
      </c>
      <c r="C925" s="112">
        <v>-5.7142857139999998</v>
      </c>
      <c r="D925" s="112">
        <v>0.57299999999999995</v>
      </c>
      <c r="E925" s="112">
        <v>1</v>
      </c>
      <c r="F925" s="84"/>
      <c r="G925" s="112">
        <f t="shared" ref="G925:H925" si="818">B925-D925</f>
        <v>0.24199999999999999</v>
      </c>
      <c r="H925" s="112">
        <f t="shared" si="818"/>
        <v>-6.7142857139999998</v>
      </c>
      <c r="I925" s="84"/>
      <c r="J925" s="126"/>
      <c r="K925" s="91" t="s">
        <v>360</v>
      </c>
      <c r="L925" s="91" t="s">
        <v>361</v>
      </c>
      <c r="M925" s="91" t="s">
        <v>362</v>
      </c>
      <c r="N925" s="101" t="s">
        <v>363</v>
      </c>
      <c r="O925" s="91" t="s">
        <v>364</v>
      </c>
      <c r="P925" s="94"/>
      <c r="Q925" s="94"/>
      <c r="R925" s="94"/>
      <c r="S925" s="94"/>
    </row>
    <row r="926" spans="1:19" ht="16">
      <c r="A926" s="90">
        <v>21</v>
      </c>
      <c r="B926" s="112">
        <v>-0.66800000000000004</v>
      </c>
      <c r="C926" s="112">
        <v>-0.14285714299999999</v>
      </c>
      <c r="D926" s="112">
        <v>10.611000000000001</v>
      </c>
      <c r="E926" s="112">
        <v>0.57142899999999996</v>
      </c>
      <c r="F926" s="84"/>
      <c r="G926" s="112">
        <f t="shared" ref="G926:H926" si="819">B926-D926</f>
        <v>-11.279</v>
      </c>
      <c r="H926" s="112">
        <f t="shared" si="819"/>
        <v>-0.71428614299999993</v>
      </c>
      <c r="I926" s="84"/>
      <c r="J926" s="95" t="s">
        <v>365</v>
      </c>
      <c r="K926" s="96">
        <v>1</v>
      </c>
      <c r="L926" s="96">
        <v>5.1551669499999999</v>
      </c>
      <c r="M926" s="96">
        <v>5.1551669499999999</v>
      </c>
      <c r="N926" s="103">
        <v>0.12083898999999999</v>
      </c>
      <c r="O926" s="96">
        <v>0.73115653000000003</v>
      </c>
      <c r="P926" s="94"/>
      <c r="Q926" s="94"/>
      <c r="R926" s="94"/>
      <c r="S926" s="94"/>
    </row>
    <row r="927" spans="1:19" ht="16">
      <c r="A927" s="90">
        <v>22</v>
      </c>
      <c r="B927" s="112">
        <v>-0.59399999999999997</v>
      </c>
      <c r="C927" s="112">
        <v>-3.2857142860000002</v>
      </c>
      <c r="D927" s="112">
        <v>3.9990000000000001</v>
      </c>
      <c r="E927" s="112">
        <v>-1.5714300000000001</v>
      </c>
      <c r="F927" s="84"/>
      <c r="G927" s="112">
        <f t="shared" ref="G927:H927" si="820">B927-D927</f>
        <v>-4.593</v>
      </c>
      <c r="H927" s="112">
        <f t="shared" si="820"/>
        <v>-1.714284286</v>
      </c>
      <c r="I927" s="84"/>
      <c r="J927" s="95" t="s">
        <v>366</v>
      </c>
      <c r="K927" s="96">
        <v>24</v>
      </c>
      <c r="L927" s="96">
        <v>1023.8749</v>
      </c>
      <c r="M927" s="96">
        <v>42.661453999999999</v>
      </c>
      <c r="N927" s="93"/>
      <c r="O927" s="94"/>
      <c r="P927" s="94"/>
      <c r="Q927" s="94"/>
      <c r="R927" s="94"/>
      <c r="S927" s="94"/>
    </row>
    <row r="928" spans="1:19" ht="16">
      <c r="A928" s="90">
        <v>23</v>
      </c>
      <c r="B928" s="112">
        <v>-1.9259999999999999</v>
      </c>
      <c r="C928" s="112">
        <v>-3.5714285710000002</v>
      </c>
      <c r="D928" s="112">
        <v>-7.0209999999999999</v>
      </c>
      <c r="E928" s="112">
        <v>-1.5714300000000001</v>
      </c>
      <c r="F928" s="84"/>
      <c r="G928" s="112">
        <f t="shared" ref="G928:H928" si="821">B928-D928</f>
        <v>5.0949999999999998</v>
      </c>
      <c r="H928" s="112">
        <f t="shared" si="821"/>
        <v>-1.9999985710000001</v>
      </c>
      <c r="I928" s="84"/>
      <c r="J928" s="98" t="s">
        <v>367</v>
      </c>
      <c r="K928" s="99">
        <v>25</v>
      </c>
      <c r="L928" s="99">
        <v>1029.03006</v>
      </c>
      <c r="M928" s="127"/>
      <c r="N928" s="105"/>
      <c r="O928" s="127"/>
      <c r="P928" s="92"/>
      <c r="Q928" s="92"/>
      <c r="R928" s="92"/>
      <c r="S928" s="106"/>
    </row>
    <row r="929" spans="1:19" ht="16">
      <c r="A929" s="90">
        <v>24</v>
      </c>
      <c r="B929" s="112">
        <v>-0.29599999999999999</v>
      </c>
      <c r="C929" s="112">
        <v>-0.428571429</v>
      </c>
      <c r="D929" s="112">
        <v>2.9390000000000001</v>
      </c>
      <c r="E929" s="112">
        <v>-0.57142999999999999</v>
      </c>
      <c r="F929" s="84"/>
      <c r="G929" s="112">
        <f t="shared" ref="G929:H929" si="822">B929-D929</f>
        <v>-3.2349999999999999</v>
      </c>
      <c r="H929" s="112">
        <f t="shared" si="822"/>
        <v>0.14285857099999999</v>
      </c>
      <c r="I929" s="84"/>
      <c r="J929" s="92"/>
      <c r="K929" s="92"/>
      <c r="L929" s="92"/>
      <c r="M929" s="92"/>
      <c r="N929" s="93"/>
      <c r="O929" s="92"/>
      <c r="P929" s="92"/>
      <c r="Q929" s="92"/>
      <c r="R929" s="92"/>
      <c r="S929" s="96"/>
    </row>
    <row r="930" spans="1:19" ht="16">
      <c r="A930" s="90">
        <v>25</v>
      </c>
      <c r="B930" s="112">
        <v>0.222</v>
      </c>
      <c r="C930" s="112">
        <v>-2</v>
      </c>
      <c r="D930" s="112">
        <v>6.04</v>
      </c>
      <c r="E930" s="112">
        <v>-0.57142999999999999</v>
      </c>
      <c r="F930" s="84"/>
      <c r="G930" s="112">
        <f t="shared" ref="G930:H930" si="823">B930-D930</f>
        <v>-5.8179999999999996</v>
      </c>
      <c r="H930" s="112">
        <f t="shared" si="823"/>
        <v>-1.4285700000000001</v>
      </c>
      <c r="I930" s="84"/>
      <c r="J930" s="126"/>
      <c r="K930" s="91" t="s">
        <v>368</v>
      </c>
      <c r="L930" s="91" t="s">
        <v>357</v>
      </c>
      <c r="M930" s="91" t="s">
        <v>369</v>
      </c>
      <c r="N930" s="101" t="s">
        <v>370</v>
      </c>
      <c r="O930" s="91" t="s">
        <v>371</v>
      </c>
      <c r="P930" s="91" t="s">
        <v>372</v>
      </c>
      <c r="Q930" s="91" t="s">
        <v>373</v>
      </c>
      <c r="R930" s="91" t="s">
        <v>374</v>
      </c>
      <c r="S930" s="96"/>
    </row>
    <row r="931" spans="1:19" ht="16">
      <c r="A931" s="90">
        <v>26</v>
      </c>
      <c r="B931" s="112">
        <v>-7.3999999999999996E-2</v>
      </c>
      <c r="C931" s="112">
        <v>-0.85714285700000004</v>
      </c>
      <c r="D931" s="112">
        <v>-13.14</v>
      </c>
      <c r="E931" s="112">
        <v>0.28571400000000002</v>
      </c>
      <c r="F931" s="84"/>
      <c r="G931" s="112">
        <f t="shared" ref="G931:H931" si="824">B931-D931</f>
        <v>13.066000000000001</v>
      </c>
      <c r="H931" s="112">
        <f t="shared" si="824"/>
        <v>-1.1428568569999999</v>
      </c>
      <c r="I931" s="84"/>
      <c r="J931" s="95" t="s">
        <v>375</v>
      </c>
      <c r="K931" s="96">
        <v>-1.2368165</v>
      </c>
      <c r="L931" s="96">
        <v>1.2823407899999999</v>
      </c>
      <c r="M931" s="96">
        <v>-0.96449910000000005</v>
      </c>
      <c r="N931" s="103">
        <v>0.34441441</v>
      </c>
      <c r="O931" s="96">
        <v>-3.8834377999999998</v>
      </c>
      <c r="P931" s="96">
        <v>1.40980482</v>
      </c>
      <c r="Q931" s="96">
        <v>-3.8834377999999998</v>
      </c>
      <c r="R931" s="96">
        <v>1.40980482</v>
      </c>
      <c r="S931" s="84"/>
    </row>
    <row r="932" spans="1:19" ht="16">
      <c r="A932" s="90">
        <v>27</v>
      </c>
      <c r="B932" s="112">
        <v>-0.37</v>
      </c>
      <c r="C932" s="112">
        <v>0</v>
      </c>
      <c r="D932" s="112">
        <v>0.32400000000000001</v>
      </c>
      <c r="E932" s="112">
        <v>-1.14286</v>
      </c>
      <c r="F932" s="84"/>
      <c r="G932" s="112">
        <f t="shared" ref="G932:H932" si="825">B932-D932</f>
        <v>-0.69399999999999995</v>
      </c>
      <c r="H932" s="112">
        <f t="shared" si="825"/>
        <v>1.14286</v>
      </c>
      <c r="I932" s="84"/>
      <c r="J932" s="98" t="s">
        <v>376</v>
      </c>
      <c r="K932" s="99">
        <v>-8.5311499999999998E-2</v>
      </c>
      <c r="L932" s="99">
        <v>0.24541657</v>
      </c>
      <c r="M932" s="99">
        <v>-0.34761900000000001</v>
      </c>
      <c r="N932" s="107">
        <v>0.73115653000000003</v>
      </c>
      <c r="O932" s="99">
        <v>-0.59182639999999997</v>
      </c>
      <c r="P932" s="99">
        <v>0.42120342999999999</v>
      </c>
      <c r="Q932" s="99">
        <v>-0.59182639999999997</v>
      </c>
      <c r="R932" s="99">
        <v>0.42120342999999999</v>
      </c>
      <c r="S932" s="84"/>
    </row>
    <row r="933" spans="1:19" ht="16">
      <c r="A933" s="90">
        <v>28</v>
      </c>
      <c r="B933" s="112">
        <v>0</v>
      </c>
      <c r="C933" s="112">
        <v>0.14285714299999999</v>
      </c>
      <c r="D933" s="112">
        <v>-2.9369999999999998</v>
      </c>
      <c r="E933" s="112">
        <v>-2</v>
      </c>
      <c r="F933" s="84"/>
      <c r="G933" s="112">
        <f t="shared" ref="G933:H933" si="826">B933-D933</f>
        <v>2.9369999999999998</v>
      </c>
      <c r="H933" s="112">
        <f t="shared" si="826"/>
        <v>2.1428571430000001</v>
      </c>
      <c r="I933" s="84"/>
      <c r="J933" s="94"/>
      <c r="K933" s="94"/>
      <c r="L933" s="94"/>
      <c r="M933" s="94"/>
      <c r="N933" s="93"/>
      <c r="O933" s="94"/>
      <c r="P933" s="94"/>
      <c r="Q933" s="94"/>
      <c r="R933" s="94"/>
      <c r="S933" s="84"/>
    </row>
    <row r="934" spans="1:19" ht="16">
      <c r="A934" s="90">
        <v>29</v>
      </c>
      <c r="B934" s="112">
        <v>7.3999999999999996E-2</v>
      </c>
      <c r="C934" s="112">
        <v>0.28571428599999998</v>
      </c>
      <c r="D934" s="112">
        <v>1.2250000000000001</v>
      </c>
      <c r="E934" s="112">
        <v>0.28571400000000002</v>
      </c>
      <c r="F934" s="84"/>
      <c r="G934" s="112">
        <f t="shared" ref="G934:H934" si="827">B934-D934</f>
        <v>-1.151</v>
      </c>
      <c r="H934" s="112">
        <f t="shared" si="827"/>
        <v>2.8599999996048453E-7</v>
      </c>
      <c r="I934" s="84"/>
      <c r="J934" s="94"/>
      <c r="K934" s="94"/>
      <c r="L934" s="92"/>
      <c r="M934" s="92"/>
      <c r="N934" s="93"/>
      <c r="O934" s="92"/>
      <c r="P934" s="92"/>
      <c r="Q934" s="92"/>
      <c r="R934" s="92"/>
      <c r="S934" s="89"/>
    </row>
    <row r="935" spans="1:19" ht="16">
      <c r="A935" s="88">
        <v>30</v>
      </c>
      <c r="B935" s="112">
        <v>7.3999999999999996E-2</v>
      </c>
      <c r="C935" s="112">
        <v>3.4285714289999998</v>
      </c>
      <c r="D935" s="112">
        <v>-12.978</v>
      </c>
      <c r="E935" s="112">
        <v>-0.42857000000000001</v>
      </c>
      <c r="F935" s="84"/>
      <c r="G935" s="112">
        <f t="shared" ref="G935:H935" si="828">B935-D935</f>
        <v>13.052</v>
      </c>
      <c r="H935" s="112">
        <f t="shared" si="828"/>
        <v>3.8571414289999999</v>
      </c>
      <c r="I935" s="84"/>
      <c r="J935" s="94"/>
      <c r="K935" s="92"/>
      <c r="L935" s="92"/>
      <c r="M935" s="92"/>
      <c r="N935" s="93"/>
      <c r="O935" s="92"/>
      <c r="P935" s="92"/>
      <c r="Q935" s="92"/>
      <c r="R935" s="92"/>
      <c r="S935" s="89"/>
    </row>
    <row r="936" spans="1:19" ht="16">
      <c r="A936" s="88">
        <v>31</v>
      </c>
      <c r="B936" s="112">
        <v>0.14799999999999999</v>
      </c>
      <c r="C936" s="112">
        <v>-4</v>
      </c>
      <c r="D936" s="112">
        <v>-1.7130000000000001</v>
      </c>
      <c r="E936" s="112">
        <v>0</v>
      </c>
      <c r="F936" s="84"/>
      <c r="G936" s="112">
        <f t="shared" ref="G936:H936" si="829">B936-D936</f>
        <v>1.861</v>
      </c>
      <c r="H936" s="112">
        <f t="shared" si="829"/>
        <v>-4</v>
      </c>
      <c r="I936" s="84"/>
      <c r="J936" s="84"/>
      <c r="K936" s="89"/>
      <c r="L936" s="89"/>
      <c r="M936" s="89"/>
      <c r="N936" s="87"/>
      <c r="O936" s="89"/>
      <c r="P936" s="89"/>
      <c r="Q936" s="89"/>
      <c r="R936" s="89"/>
      <c r="S936" s="89"/>
    </row>
    <row r="937" spans="1:19" ht="16">
      <c r="A937" s="88">
        <v>32</v>
      </c>
      <c r="B937" s="112">
        <v>-0.222</v>
      </c>
      <c r="C937" s="112">
        <v>0</v>
      </c>
      <c r="D937" s="112">
        <v>4.2430000000000003</v>
      </c>
      <c r="E937" s="112">
        <v>-1.2857099999999999</v>
      </c>
      <c r="F937" s="84"/>
      <c r="G937" s="112">
        <f t="shared" ref="G937:H937" si="830">B937-D937</f>
        <v>-4.4650000000000007</v>
      </c>
      <c r="H937" s="112">
        <f t="shared" si="830"/>
        <v>1.2857099999999999</v>
      </c>
      <c r="I937" s="84"/>
      <c r="J937" s="84"/>
      <c r="K937" s="84"/>
      <c r="L937" s="84"/>
      <c r="M937" s="84"/>
      <c r="N937" s="87"/>
      <c r="O937" s="84"/>
      <c r="P937" s="84"/>
      <c r="Q937" s="84"/>
      <c r="R937" s="84"/>
      <c r="S937" s="84"/>
    </row>
    <row r="938" spans="1:19" ht="16">
      <c r="A938" s="90">
        <v>33</v>
      </c>
      <c r="B938" s="112">
        <v>0.29599999999999999</v>
      </c>
      <c r="C938" s="112">
        <v>5.4285714289999998</v>
      </c>
      <c r="D938" s="112">
        <v>3.3479999999999999</v>
      </c>
      <c r="E938" s="112">
        <v>-0.57142999999999999</v>
      </c>
      <c r="F938" s="84"/>
      <c r="G938" s="112">
        <f t="shared" ref="G938:H938" si="831">B938-D938</f>
        <v>-3.052</v>
      </c>
      <c r="H938" s="112">
        <f t="shared" si="831"/>
        <v>6.0000014290000001</v>
      </c>
      <c r="I938" s="84"/>
      <c r="J938" s="84"/>
      <c r="K938" s="84"/>
      <c r="L938" s="84"/>
      <c r="M938" s="84"/>
      <c r="N938" s="87"/>
      <c r="O938" s="84"/>
      <c r="P938" s="84"/>
      <c r="Q938" s="84"/>
      <c r="R938" s="84"/>
      <c r="S938" s="84"/>
    </row>
    <row r="939" spans="1:19" ht="16">
      <c r="A939" s="90">
        <v>34</v>
      </c>
      <c r="B939" s="112">
        <v>1.5569999999999999</v>
      </c>
      <c r="C939" s="112">
        <v>-4.1428571429999996</v>
      </c>
      <c r="D939" s="112">
        <v>-7.8380000000000001</v>
      </c>
      <c r="E939" s="112">
        <v>2.4761899999999999</v>
      </c>
      <c r="F939" s="84"/>
      <c r="G939" s="112">
        <f t="shared" ref="G939:H939" si="832">B939-D939</f>
        <v>9.3949999999999996</v>
      </c>
      <c r="H939" s="112">
        <f t="shared" si="832"/>
        <v>-6.6190471429999995</v>
      </c>
      <c r="I939" s="84"/>
      <c r="J939" s="84"/>
      <c r="K939" s="84"/>
      <c r="L939" s="84"/>
      <c r="M939" s="84"/>
      <c r="N939" s="87"/>
      <c r="O939" s="84"/>
      <c r="P939" s="84"/>
      <c r="Q939" s="84"/>
      <c r="R939" s="84"/>
      <c r="S939" s="84"/>
    </row>
    <row r="941" spans="1:19" ht="15.75" customHeight="1">
      <c r="B941" s="2" t="s">
        <v>10</v>
      </c>
      <c r="D941" s="2" t="s">
        <v>191</v>
      </c>
    </row>
    <row r="942" spans="1:19" ht="16">
      <c r="A942" s="88" t="s">
        <v>347</v>
      </c>
      <c r="B942" s="86" t="s">
        <v>348</v>
      </c>
      <c r="C942" s="86" t="s">
        <v>349</v>
      </c>
      <c r="D942" s="111" t="s">
        <v>348</v>
      </c>
      <c r="E942" s="111" t="s">
        <v>349</v>
      </c>
      <c r="F942" s="84"/>
      <c r="G942" s="86" t="s">
        <v>348</v>
      </c>
      <c r="H942" s="86" t="s">
        <v>349</v>
      </c>
      <c r="I942" s="84"/>
      <c r="J942" s="86" t="s">
        <v>352</v>
      </c>
      <c r="K942" s="89"/>
      <c r="L942" s="89"/>
      <c r="M942" s="89"/>
      <c r="N942" s="87"/>
      <c r="O942" s="113"/>
      <c r="P942" s="89"/>
      <c r="Q942" s="89"/>
      <c r="R942" s="89"/>
      <c r="S942" s="89"/>
    </row>
    <row r="943" spans="1:19" ht="16">
      <c r="A943" s="90">
        <v>9</v>
      </c>
      <c r="B943" s="85">
        <v>0</v>
      </c>
      <c r="C943" s="85">
        <v>-1.8571428569999999</v>
      </c>
      <c r="D943" s="112">
        <v>0</v>
      </c>
      <c r="E943" s="112">
        <v>3.2857142860000002</v>
      </c>
      <c r="F943" s="84"/>
      <c r="G943" s="112">
        <f t="shared" ref="G943:H943" si="833">B943-D943</f>
        <v>0</v>
      </c>
      <c r="H943" s="112">
        <f t="shared" si="833"/>
        <v>-5.1428571430000005</v>
      </c>
      <c r="I943" s="84"/>
      <c r="J943" s="84"/>
      <c r="K943" s="84"/>
      <c r="L943" s="84"/>
      <c r="M943" s="84"/>
      <c r="N943" s="87"/>
      <c r="O943" s="84"/>
      <c r="P943" s="84"/>
      <c r="Q943" s="84"/>
      <c r="R943" s="84"/>
      <c r="S943" s="84"/>
    </row>
    <row r="944" spans="1:19" ht="16">
      <c r="A944" s="90">
        <v>10</v>
      </c>
      <c r="B944" s="85">
        <v>1.4999999999999999E-2</v>
      </c>
      <c r="C944" s="85">
        <v>-0.14285714299999999</v>
      </c>
      <c r="D944" s="112">
        <v>0</v>
      </c>
      <c r="E944" s="112">
        <v>-3.7142857139999998</v>
      </c>
      <c r="F944" s="84"/>
      <c r="G944" s="112">
        <f t="shared" ref="G944:H944" si="834">B944-D944</f>
        <v>1.4999999999999999E-2</v>
      </c>
      <c r="H944" s="112">
        <f t="shared" si="834"/>
        <v>3.5714285709999998</v>
      </c>
      <c r="I944" s="84"/>
    </row>
    <row r="945" spans="1:19" ht="16">
      <c r="A945" s="90">
        <v>11</v>
      </c>
      <c r="B945" s="85">
        <v>0.11799999999999999</v>
      </c>
      <c r="C945" s="85">
        <v>1</v>
      </c>
      <c r="D945" s="112">
        <v>0</v>
      </c>
      <c r="E945" s="112">
        <v>-0.14285714299999999</v>
      </c>
      <c r="F945" s="84"/>
      <c r="G945" s="112">
        <f t="shared" ref="G945:H945" si="835">B945-D945</f>
        <v>0.11799999999999999</v>
      </c>
      <c r="H945" s="112">
        <f t="shared" si="835"/>
        <v>1.1428571430000001</v>
      </c>
      <c r="I945" s="84"/>
    </row>
    <row r="946" spans="1:19" ht="16">
      <c r="A946" s="90">
        <v>12</v>
      </c>
      <c r="B946" s="85">
        <v>2.577</v>
      </c>
      <c r="C946" s="85">
        <v>7.1428571429999996</v>
      </c>
      <c r="D946" s="112">
        <v>0</v>
      </c>
      <c r="E946" s="112">
        <v>8.7142857140000007</v>
      </c>
      <c r="F946" s="84"/>
      <c r="G946" s="112">
        <f t="shared" ref="G946:H946" si="836">B946-D946</f>
        <v>2.577</v>
      </c>
      <c r="H946" s="112">
        <f t="shared" si="836"/>
        <v>-1.5714285710000011</v>
      </c>
      <c r="I946" s="84"/>
    </row>
    <row r="947" spans="1:19" ht="16">
      <c r="A947" s="90">
        <v>13</v>
      </c>
      <c r="B947" s="85">
        <v>11.696</v>
      </c>
      <c r="C947" s="85">
        <v>13.28571429</v>
      </c>
      <c r="D947" s="112">
        <v>0.17599999999999999</v>
      </c>
      <c r="E947" s="112">
        <v>15.71428571</v>
      </c>
      <c r="F947" s="84"/>
      <c r="G947" s="112">
        <f t="shared" ref="G947:H947" si="837">B947-D947</f>
        <v>11.52</v>
      </c>
      <c r="H947" s="112">
        <f t="shared" si="837"/>
        <v>-2.4285714200000008</v>
      </c>
      <c r="I947" s="84"/>
      <c r="J947" s="189" t="s">
        <v>353</v>
      </c>
      <c r="K947" s="190"/>
      <c r="L947" s="94"/>
      <c r="M947" s="94"/>
      <c r="N947" s="93"/>
      <c r="O947" s="94"/>
      <c r="P947" s="94"/>
      <c r="Q947" s="94"/>
      <c r="R947" s="94"/>
      <c r="S947" s="94"/>
    </row>
    <row r="948" spans="1:19" ht="16">
      <c r="A948" s="90">
        <v>14</v>
      </c>
      <c r="B948" s="85">
        <v>34.881999999999998</v>
      </c>
      <c r="C948" s="85">
        <v>3.2857142860000002</v>
      </c>
      <c r="D948" s="112">
        <v>0.17599999999999999</v>
      </c>
      <c r="E948" s="112">
        <v>-2.8571428569999999</v>
      </c>
      <c r="F948" s="84"/>
      <c r="G948" s="112">
        <f t="shared" ref="G948:H948" si="838">B948-D948</f>
        <v>34.705999999999996</v>
      </c>
      <c r="H948" s="112">
        <f t="shared" si="838"/>
        <v>6.1428571430000005</v>
      </c>
      <c r="I948" s="84"/>
      <c r="J948" s="95" t="s">
        <v>354</v>
      </c>
      <c r="K948" s="96">
        <v>0.34484268000000001</v>
      </c>
      <c r="L948" s="94"/>
      <c r="M948" s="94"/>
      <c r="N948" s="93"/>
      <c r="O948" s="94"/>
      <c r="P948" s="94"/>
      <c r="Q948" s="94"/>
      <c r="R948" s="94"/>
      <c r="S948" s="94"/>
    </row>
    <row r="949" spans="1:19" ht="16">
      <c r="A949" s="90">
        <v>15</v>
      </c>
      <c r="B949" s="85">
        <v>43.44</v>
      </c>
      <c r="C949" s="85">
        <v>0</v>
      </c>
      <c r="D949" s="112">
        <v>0.438</v>
      </c>
      <c r="E949" s="112">
        <v>-1.428571429</v>
      </c>
      <c r="F949" s="84"/>
      <c r="G949" s="112">
        <f t="shared" ref="G949:H949" si="839">B949-D949</f>
        <v>43.001999999999995</v>
      </c>
      <c r="H949" s="112">
        <f t="shared" si="839"/>
        <v>1.428571429</v>
      </c>
      <c r="I949" s="84"/>
      <c r="J949" s="95" t="s">
        <v>355</v>
      </c>
      <c r="K949" s="96">
        <v>0.11891648</v>
      </c>
      <c r="L949" s="94"/>
      <c r="M949" s="94"/>
      <c r="N949" s="93"/>
      <c r="O949" s="94"/>
      <c r="P949" s="94"/>
      <c r="Q949" s="94"/>
      <c r="R949" s="94"/>
      <c r="S949" s="94"/>
    </row>
    <row r="950" spans="1:19" ht="16">
      <c r="A950" s="90">
        <v>16</v>
      </c>
      <c r="B950" s="85">
        <v>-2.444</v>
      </c>
      <c r="C950" s="85">
        <v>0.428571429</v>
      </c>
      <c r="D950" s="112">
        <v>-1E-3</v>
      </c>
      <c r="E950" s="112">
        <v>-2.7142857139999998</v>
      </c>
      <c r="F950" s="84"/>
      <c r="G950" s="112">
        <f t="shared" ref="G950:H950" si="840">B950-D950</f>
        <v>-2.4430000000000001</v>
      </c>
      <c r="H950" s="112">
        <f t="shared" si="840"/>
        <v>3.1428571429999996</v>
      </c>
      <c r="I950" s="84"/>
      <c r="J950" s="95" t="s">
        <v>356</v>
      </c>
      <c r="K950" s="96">
        <v>8.2204659999999999E-2</v>
      </c>
      <c r="L950" s="94"/>
      <c r="M950" s="94"/>
      <c r="N950" s="93"/>
      <c r="O950" s="94"/>
      <c r="P950" s="94"/>
      <c r="Q950" s="94"/>
      <c r="R950" s="94"/>
      <c r="S950" s="94"/>
    </row>
    <row r="951" spans="1:19" ht="16">
      <c r="A951" s="90">
        <v>17</v>
      </c>
      <c r="B951" s="85">
        <v>-3.8159999999999998</v>
      </c>
      <c r="C951" s="85">
        <v>-1.8571428569999999</v>
      </c>
      <c r="D951" s="85">
        <v>8.6999999999999994E-2</v>
      </c>
      <c r="E951" s="85">
        <v>-0.14285714299999999</v>
      </c>
      <c r="F951" s="84"/>
      <c r="G951" s="85">
        <f t="shared" ref="G951:H951" si="841">B951-D951</f>
        <v>-3.903</v>
      </c>
      <c r="H951" s="85">
        <f t="shared" si="841"/>
        <v>-1.7142857139999998</v>
      </c>
      <c r="I951" s="84"/>
      <c r="J951" s="95" t="s">
        <v>357</v>
      </c>
      <c r="K951" s="96">
        <v>13.1781671</v>
      </c>
      <c r="L951" s="94"/>
      <c r="M951" s="94"/>
      <c r="N951" s="93"/>
      <c r="O951" s="94"/>
      <c r="P951" s="94"/>
      <c r="Q951" s="94"/>
      <c r="R951" s="94"/>
      <c r="S951" s="94"/>
    </row>
    <row r="952" spans="1:19" ht="16">
      <c r="A952" s="90">
        <v>18</v>
      </c>
      <c r="B952" s="85">
        <v>-19.164000000000001</v>
      </c>
      <c r="C952" s="85">
        <v>-0.28571428599999998</v>
      </c>
      <c r="D952" s="85">
        <v>1.577</v>
      </c>
      <c r="E952" s="85">
        <v>-1</v>
      </c>
      <c r="F952" s="84"/>
      <c r="G952" s="85">
        <f t="shared" ref="G952:H952" si="842">B952-D952</f>
        <v>-20.741</v>
      </c>
      <c r="H952" s="85">
        <f t="shared" si="842"/>
        <v>0.71428571400000007</v>
      </c>
      <c r="I952" s="84"/>
      <c r="J952" s="98" t="s">
        <v>358</v>
      </c>
      <c r="K952" s="99">
        <v>26</v>
      </c>
      <c r="L952" s="94"/>
      <c r="M952" s="94"/>
      <c r="N952" s="93"/>
      <c r="O952" s="94"/>
      <c r="P952" s="94"/>
      <c r="Q952" s="94"/>
      <c r="R952" s="94"/>
      <c r="S952" s="94"/>
    </row>
    <row r="953" spans="1:19" ht="16">
      <c r="A953" s="90">
        <v>19</v>
      </c>
      <c r="B953" s="85">
        <v>-15.465999999999999</v>
      </c>
      <c r="C953" s="85">
        <v>-0.28571428599999998</v>
      </c>
      <c r="D953" s="85">
        <v>0.437</v>
      </c>
      <c r="E953" s="85">
        <v>-1.8571428569999999</v>
      </c>
      <c r="F953" s="84"/>
      <c r="G953" s="85">
        <f t="shared" ref="G953:H953" si="843">B953-D953</f>
        <v>-15.902999999999999</v>
      </c>
      <c r="H953" s="85">
        <f t="shared" si="843"/>
        <v>1.571428571</v>
      </c>
      <c r="I953" s="84"/>
      <c r="J953" s="94"/>
      <c r="K953" s="94"/>
      <c r="L953" s="94"/>
      <c r="M953" s="94"/>
      <c r="N953" s="93"/>
      <c r="O953" s="94"/>
      <c r="P953" s="94"/>
      <c r="Q953" s="94"/>
      <c r="R953" s="94"/>
      <c r="S953" s="94"/>
    </row>
    <row r="954" spans="1:19" ht="16">
      <c r="A954" s="90">
        <v>20</v>
      </c>
      <c r="B954" s="85">
        <v>-15.864000000000001</v>
      </c>
      <c r="C954" s="85">
        <v>-1.571428571</v>
      </c>
      <c r="D954" s="85">
        <v>0.34799999999999998</v>
      </c>
      <c r="E954" s="85">
        <v>-0.14285714299999999</v>
      </c>
      <c r="F954" s="84"/>
      <c r="G954" s="85">
        <f t="shared" ref="G954:H954" si="844">B954-D954</f>
        <v>-16.212</v>
      </c>
      <c r="H954" s="85">
        <f t="shared" si="844"/>
        <v>-1.4285714279999999</v>
      </c>
      <c r="I954" s="84"/>
      <c r="J954" s="95" t="s">
        <v>359</v>
      </c>
      <c r="K954" s="94"/>
      <c r="L954" s="94"/>
      <c r="M954" s="94"/>
      <c r="N954" s="93"/>
      <c r="O954" s="94"/>
      <c r="P954" s="94"/>
      <c r="Q954" s="94"/>
      <c r="R954" s="94"/>
      <c r="S954" s="94"/>
    </row>
    <row r="955" spans="1:19" ht="16">
      <c r="A955" s="90">
        <v>21</v>
      </c>
      <c r="B955" s="85">
        <v>-6.2770000000000001</v>
      </c>
      <c r="C955" s="85">
        <v>-1.2857142859999999</v>
      </c>
      <c r="D955" s="85">
        <v>0.61299999999999999</v>
      </c>
      <c r="E955" s="85">
        <v>0.71428571399999996</v>
      </c>
      <c r="F955" s="84"/>
      <c r="G955" s="85">
        <f t="shared" ref="G955:H955" si="845">B955-D955</f>
        <v>-6.8900000000000006</v>
      </c>
      <c r="H955" s="85">
        <f t="shared" si="845"/>
        <v>-2</v>
      </c>
      <c r="I955" s="84"/>
      <c r="J955" s="100"/>
      <c r="K955" s="91" t="s">
        <v>360</v>
      </c>
      <c r="L955" s="91" t="s">
        <v>361</v>
      </c>
      <c r="M955" s="91" t="s">
        <v>362</v>
      </c>
      <c r="N955" s="101" t="s">
        <v>363</v>
      </c>
      <c r="O955" s="91" t="s">
        <v>364</v>
      </c>
      <c r="P955" s="94"/>
      <c r="Q955" s="94"/>
      <c r="R955" s="94"/>
      <c r="S955" s="94"/>
    </row>
    <row r="956" spans="1:19" ht="16">
      <c r="A956" s="90">
        <v>22</v>
      </c>
      <c r="B956" s="85">
        <v>-2.1059999999999999</v>
      </c>
      <c r="C956" s="85">
        <v>-0.85714285700000004</v>
      </c>
      <c r="D956" s="85">
        <v>-0.17499999999999999</v>
      </c>
      <c r="E956" s="85">
        <v>-1.1428571430000001</v>
      </c>
      <c r="F956" s="84"/>
      <c r="G956" s="85">
        <f t="shared" ref="G956:H956" si="846">B956-D956</f>
        <v>-1.9309999999999998</v>
      </c>
      <c r="H956" s="85">
        <f t="shared" si="846"/>
        <v>0.28571428600000004</v>
      </c>
      <c r="I956" s="84"/>
      <c r="J956" s="95" t="s">
        <v>365</v>
      </c>
      <c r="K956" s="96">
        <v>1</v>
      </c>
      <c r="L956" s="96">
        <v>562.53067699999997</v>
      </c>
      <c r="M956" s="96">
        <v>562.53067699999997</v>
      </c>
      <c r="N956" s="103">
        <v>3.2391882500000002</v>
      </c>
      <c r="O956" s="96">
        <v>8.4481429999999996E-2</v>
      </c>
      <c r="P956" s="94"/>
      <c r="Q956" s="94"/>
      <c r="R956" s="94"/>
      <c r="S956" s="94"/>
    </row>
    <row r="957" spans="1:19" ht="16">
      <c r="A957" s="90">
        <v>23</v>
      </c>
      <c r="B957" s="85">
        <v>-10.045999999999999</v>
      </c>
      <c r="C957" s="85">
        <v>-1</v>
      </c>
      <c r="D957" s="85">
        <v>2.0139999999999998</v>
      </c>
      <c r="E957" s="85">
        <v>-0.428571429</v>
      </c>
      <c r="F957" s="84"/>
      <c r="G957" s="85">
        <f t="shared" ref="G957:H957" si="847">B957-D957</f>
        <v>-12.059999999999999</v>
      </c>
      <c r="H957" s="85">
        <f t="shared" si="847"/>
        <v>-0.571428571</v>
      </c>
      <c r="I957" s="84"/>
      <c r="J957" s="95" t="s">
        <v>366</v>
      </c>
      <c r="K957" s="96">
        <v>24</v>
      </c>
      <c r="L957" s="96">
        <v>4167.9381400000002</v>
      </c>
      <c r="M957" s="96">
        <v>173.66408899999999</v>
      </c>
      <c r="N957" s="93"/>
      <c r="O957" s="94"/>
      <c r="P957" s="94"/>
      <c r="Q957" s="94"/>
      <c r="R957" s="94"/>
      <c r="S957" s="94"/>
    </row>
    <row r="958" spans="1:19" ht="16">
      <c r="A958" s="90">
        <v>24</v>
      </c>
      <c r="B958" s="85">
        <v>-5.6139999999999999</v>
      </c>
      <c r="C958" s="85">
        <v>-0.571428571</v>
      </c>
      <c r="D958" s="85">
        <v>-0.34899999999999998</v>
      </c>
      <c r="E958" s="85">
        <v>1.428571429</v>
      </c>
      <c r="F958" s="84"/>
      <c r="G958" s="85">
        <f t="shared" ref="G958:H958" si="848">B958-D958</f>
        <v>-5.2649999999999997</v>
      </c>
      <c r="H958" s="85">
        <f t="shared" si="848"/>
        <v>-2</v>
      </c>
      <c r="I958" s="84"/>
      <c r="J958" s="98" t="s">
        <v>367</v>
      </c>
      <c r="K958" s="99">
        <v>25</v>
      </c>
      <c r="L958" s="99">
        <v>4730.4688100000003</v>
      </c>
      <c r="M958" s="104"/>
      <c r="N958" s="105"/>
      <c r="O958" s="104"/>
      <c r="P958" s="94"/>
      <c r="Q958" s="94"/>
      <c r="R958" s="94"/>
      <c r="S958" s="94"/>
    </row>
    <row r="959" spans="1:19" ht="16">
      <c r="A959" s="90">
        <v>25</v>
      </c>
      <c r="B959" s="85">
        <v>-3.9180000000000001</v>
      </c>
      <c r="C959" s="85">
        <v>-1.571428571</v>
      </c>
      <c r="D959" s="85">
        <v>2.1869999999999998</v>
      </c>
      <c r="E959" s="85">
        <v>-1.7142857140000001</v>
      </c>
      <c r="F959" s="84"/>
      <c r="G959" s="85">
        <f t="shared" ref="G959:H959" si="849">B959-D959</f>
        <v>-6.1050000000000004</v>
      </c>
      <c r="H959" s="85">
        <f t="shared" si="849"/>
        <v>0.14285714300000008</v>
      </c>
      <c r="I959" s="84"/>
      <c r="J959" s="94"/>
      <c r="K959" s="92"/>
      <c r="L959" s="92"/>
      <c r="M959" s="94"/>
      <c r="N959" s="93"/>
      <c r="O959" s="94"/>
      <c r="P959" s="94"/>
      <c r="Q959" s="94"/>
      <c r="R959" s="94"/>
      <c r="S959" s="94"/>
    </row>
    <row r="960" spans="1:19" ht="16">
      <c r="A960" s="90">
        <v>26</v>
      </c>
      <c r="B960" s="85">
        <v>-1.0449999999999999</v>
      </c>
      <c r="C960" s="85">
        <v>-1.1428571430000001</v>
      </c>
      <c r="D960" s="85">
        <v>3.327</v>
      </c>
      <c r="E960" s="85">
        <v>1.1428571430000001</v>
      </c>
      <c r="F960" s="84"/>
      <c r="G960" s="85">
        <f t="shared" ref="G960:H960" si="850">B960-D960</f>
        <v>-4.3719999999999999</v>
      </c>
      <c r="H960" s="85">
        <f t="shared" si="850"/>
        <v>-2.2857142860000002</v>
      </c>
      <c r="I960" s="84"/>
      <c r="J960" s="100"/>
      <c r="K960" s="91" t="s">
        <v>368</v>
      </c>
      <c r="L960" s="91" t="s">
        <v>357</v>
      </c>
      <c r="M960" s="91" t="s">
        <v>369</v>
      </c>
      <c r="N960" s="101" t="s">
        <v>370</v>
      </c>
      <c r="O960" s="91" t="s">
        <v>371</v>
      </c>
      <c r="P960" s="91" t="s">
        <v>372</v>
      </c>
      <c r="Q960" s="91" t="s">
        <v>373</v>
      </c>
      <c r="R960" s="91" t="s">
        <v>374</v>
      </c>
      <c r="S960" s="106"/>
    </row>
    <row r="961" spans="1:19" ht="16">
      <c r="A961" s="90">
        <v>27</v>
      </c>
      <c r="B961" s="85">
        <v>-2.077</v>
      </c>
      <c r="C961" s="85">
        <v>-0.28571428599999998</v>
      </c>
      <c r="D961" s="85">
        <v>3.24</v>
      </c>
      <c r="E961" s="85">
        <v>0.571428571</v>
      </c>
      <c r="F961" s="84"/>
      <c r="G961" s="85">
        <f t="shared" ref="G961:H961" si="851">B961-D961</f>
        <v>-5.3170000000000002</v>
      </c>
      <c r="H961" s="85">
        <f t="shared" si="851"/>
        <v>-0.85714285699999992</v>
      </c>
      <c r="I961" s="84"/>
      <c r="J961" s="95" t="s">
        <v>375</v>
      </c>
      <c r="K961" s="96">
        <v>-0.98430569999999995</v>
      </c>
      <c r="L961" s="96">
        <v>2.59104599</v>
      </c>
      <c r="M961" s="96">
        <v>-0.37988739999999999</v>
      </c>
      <c r="N961" s="103">
        <v>0.70737002000000004</v>
      </c>
      <c r="O961" s="96">
        <v>-6.3319618000000002</v>
      </c>
      <c r="P961" s="96">
        <v>4.3633503999999999</v>
      </c>
      <c r="Q961" s="96">
        <v>-6.3319618000000002</v>
      </c>
      <c r="R961" s="96">
        <v>4.3633503999999999</v>
      </c>
      <c r="S961" s="96"/>
    </row>
    <row r="962" spans="1:19" ht="16">
      <c r="A962" s="90">
        <v>28</v>
      </c>
      <c r="B962" s="85">
        <v>-1.385</v>
      </c>
      <c r="C962" s="85">
        <v>-2</v>
      </c>
      <c r="D962" s="85">
        <v>5.8639999999999999</v>
      </c>
      <c r="E962" s="85">
        <v>0.14285714299999999</v>
      </c>
      <c r="F962" s="84"/>
      <c r="G962" s="85">
        <f t="shared" ref="G962:H962" si="852">B962-D962</f>
        <v>-7.2489999999999997</v>
      </c>
      <c r="H962" s="85">
        <f t="shared" si="852"/>
        <v>-2.1428571430000001</v>
      </c>
      <c r="I962" s="84"/>
      <c r="J962" s="98" t="s">
        <v>376</v>
      </c>
      <c r="K962" s="99">
        <v>2.0631645000000001</v>
      </c>
      <c r="L962" s="99">
        <v>1.1463461100000001</v>
      </c>
      <c r="M962" s="99">
        <v>1.7997745000000001</v>
      </c>
      <c r="N962" s="107">
        <v>8.4481429999999996E-2</v>
      </c>
      <c r="O962" s="99">
        <v>-0.30277759999999998</v>
      </c>
      <c r="P962" s="99">
        <v>4.42910658</v>
      </c>
      <c r="Q962" s="99">
        <v>-0.30277759999999998</v>
      </c>
      <c r="R962" s="99">
        <v>4.42910658</v>
      </c>
      <c r="S962" s="96"/>
    </row>
    <row r="963" spans="1:19" ht="16">
      <c r="A963" s="90">
        <v>29</v>
      </c>
      <c r="B963" s="85">
        <v>-1.208</v>
      </c>
      <c r="C963" s="85">
        <v>-1.2857142859999999</v>
      </c>
      <c r="D963" s="85">
        <v>5.0780000000000003</v>
      </c>
      <c r="E963" s="85">
        <v>-0.28571428599999998</v>
      </c>
      <c r="F963" s="84"/>
      <c r="G963" s="85">
        <f t="shared" ref="G963:H963" si="853">B963-D963</f>
        <v>-6.2860000000000005</v>
      </c>
      <c r="H963" s="85">
        <f t="shared" si="853"/>
        <v>-1</v>
      </c>
      <c r="I963" s="84"/>
      <c r="J963" s="84"/>
      <c r="K963" s="84"/>
      <c r="L963" s="89"/>
      <c r="M963" s="89"/>
      <c r="N963" s="87"/>
      <c r="O963" s="89"/>
      <c r="P963" s="89"/>
      <c r="Q963" s="84"/>
      <c r="R963" s="84"/>
      <c r="S963" s="84"/>
    </row>
    <row r="964" spans="1:19" ht="16">
      <c r="A964" s="88">
        <v>30</v>
      </c>
      <c r="B964" s="85">
        <v>-0.63400000000000001</v>
      </c>
      <c r="C964" s="85">
        <v>-0.428571429</v>
      </c>
      <c r="D964" s="85">
        <v>3.415</v>
      </c>
      <c r="E964" s="85">
        <v>-1</v>
      </c>
      <c r="F964" s="84"/>
      <c r="G964" s="85">
        <f t="shared" ref="G964:H964" si="854">B964-D964</f>
        <v>-4.0490000000000004</v>
      </c>
      <c r="H964" s="85">
        <f t="shared" si="854"/>
        <v>0.571428571</v>
      </c>
      <c r="I964" s="84"/>
      <c r="J964" s="84"/>
      <c r="K964" s="89"/>
      <c r="L964" s="89"/>
      <c r="M964" s="89"/>
      <c r="N964" s="87"/>
      <c r="O964" s="89"/>
      <c r="P964" s="89"/>
      <c r="Q964" s="84"/>
      <c r="R964" s="84"/>
      <c r="S964" s="84"/>
    </row>
    <row r="965" spans="1:19" ht="16">
      <c r="A965" s="88">
        <v>31</v>
      </c>
      <c r="B965" s="85">
        <v>-0.17599999999999999</v>
      </c>
      <c r="C965" s="85">
        <v>-0.571428571</v>
      </c>
      <c r="D965" s="85">
        <v>5.9530000000000003</v>
      </c>
      <c r="E965" s="85">
        <v>0.71428571399999996</v>
      </c>
      <c r="F965" s="84"/>
      <c r="G965" s="85">
        <f t="shared" ref="G965:H965" si="855">B965-D965</f>
        <v>-6.1290000000000004</v>
      </c>
      <c r="H965" s="85">
        <f t="shared" si="855"/>
        <v>-1.2857142850000001</v>
      </c>
      <c r="I965" s="84"/>
      <c r="J965" s="84"/>
      <c r="K965" s="89"/>
      <c r="L965" s="89"/>
      <c r="M965" s="89"/>
      <c r="N965" s="87"/>
      <c r="O965" s="84"/>
      <c r="P965" s="84"/>
      <c r="Q965" s="84"/>
      <c r="R965" s="84"/>
      <c r="S965" s="84"/>
    </row>
    <row r="966" spans="1:19" ht="16">
      <c r="A966" s="88">
        <v>32</v>
      </c>
      <c r="B966" s="85">
        <v>-0.29499999999999998</v>
      </c>
      <c r="C966" s="85">
        <v>-1</v>
      </c>
      <c r="D966" s="85">
        <v>0.52600000000000002</v>
      </c>
      <c r="E966" s="85">
        <v>-2.5714285710000002</v>
      </c>
      <c r="F966" s="84"/>
      <c r="G966" s="85">
        <f t="shared" ref="G966:H966" si="856">B966-D966</f>
        <v>-0.82099999999999995</v>
      </c>
      <c r="H966" s="85">
        <f t="shared" si="856"/>
        <v>1.5714285710000002</v>
      </c>
      <c r="I966" s="84"/>
      <c r="J966" s="84"/>
      <c r="K966" s="89"/>
      <c r="L966" s="89"/>
      <c r="M966" s="89"/>
      <c r="N966" s="87"/>
      <c r="O966" s="84"/>
      <c r="P966" s="84"/>
      <c r="Q966" s="84"/>
      <c r="R966" s="84"/>
      <c r="S966" s="84"/>
    </row>
    <row r="967" spans="1:19" ht="16">
      <c r="A967" s="90">
        <v>33</v>
      </c>
      <c r="B967" s="85">
        <v>0.10299999999999999</v>
      </c>
      <c r="C967" s="85">
        <v>0</v>
      </c>
      <c r="D967" s="85">
        <v>-8.5790000000000006</v>
      </c>
      <c r="E967" s="85">
        <v>1</v>
      </c>
      <c r="F967" s="84"/>
      <c r="G967" s="85">
        <f t="shared" ref="G967:H967" si="857">B967-D967</f>
        <v>8.6820000000000004</v>
      </c>
      <c r="H967" s="85">
        <f t="shared" si="857"/>
        <v>-1</v>
      </c>
      <c r="I967" s="84"/>
      <c r="J967" s="84"/>
      <c r="K967" s="84"/>
      <c r="L967" s="84"/>
      <c r="M967" s="84"/>
      <c r="N967" s="87"/>
      <c r="O967" s="84"/>
      <c r="P967" s="84"/>
      <c r="Q967" s="84"/>
      <c r="R967" s="84"/>
      <c r="S967" s="84"/>
    </row>
    <row r="968" spans="1:19" ht="16">
      <c r="A968" s="90">
        <v>34</v>
      </c>
      <c r="B968" s="85">
        <v>-0.60399999999999998</v>
      </c>
      <c r="C968" s="85">
        <v>1.0476190480000001</v>
      </c>
      <c r="D968" s="85">
        <v>8.577</v>
      </c>
      <c r="E968" s="85">
        <v>9.5238094999999995E-2</v>
      </c>
      <c r="F968" s="84"/>
      <c r="G968" s="85">
        <f t="shared" ref="G968:H968" si="858">B968-D968</f>
        <v>-9.1809999999999992</v>
      </c>
      <c r="H968" s="85">
        <f t="shared" si="858"/>
        <v>0.95238095300000003</v>
      </c>
      <c r="I968" s="84"/>
      <c r="J968" s="84"/>
      <c r="K968" s="84"/>
      <c r="L968" s="89"/>
      <c r="M968" s="89"/>
      <c r="N968" s="87"/>
      <c r="O968" s="89"/>
      <c r="P968" s="89"/>
      <c r="Q968" s="89"/>
      <c r="R968" s="89"/>
      <c r="S968" s="89"/>
    </row>
    <row r="969" spans="1:19" ht="16">
      <c r="A969" s="90"/>
      <c r="B969" s="112"/>
      <c r="C969" s="112"/>
      <c r="D969" s="112"/>
      <c r="E969" s="112"/>
      <c r="F969" s="84"/>
      <c r="G969" s="85"/>
      <c r="H969" s="85"/>
      <c r="I969" s="84"/>
      <c r="J969" s="95"/>
      <c r="K969" s="96"/>
      <c r="L969" s="94"/>
      <c r="M969" s="94"/>
      <c r="N969" s="93"/>
      <c r="O969" s="94"/>
      <c r="P969" s="94"/>
      <c r="Q969" s="94"/>
      <c r="R969" s="94"/>
      <c r="S969" s="94"/>
    </row>
  </sheetData>
  <mergeCells count="52">
    <mergeCell ref="J4:K4"/>
    <mergeCell ref="J38:K38"/>
    <mergeCell ref="J66:K66"/>
    <mergeCell ref="J90:L90"/>
    <mergeCell ref="J92:K92"/>
    <mergeCell ref="J121:K121"/>
    <mergeCell ref="J123:K123"/>
    <mergeCell ref="J153:K153"/>
    <mergeCell ref="J178:K178"/>
    <mergeCell ref="J211:K211"/>
    <mergeCell ref="J238:K238"/>
    <mergeCell ref="J240:K240"/>
    <mergeCell ref="J269:K269"/>
    <mergeCell ref="J294:K294"/>
    <mergeCell ref="J296:K296"/>
    <mergeCell ref="J323:K323"/>
    <mergeCell ref="J358:K358"/>
    <mergeCell ref="J380:K380"/>
    <mergeCell ref="J386:K386"/>
    <mergeCell ref="J414:K414"/>
    <mergeCell ref="J442:K442"/>
    <mergeCell ref="J444:K444"/>
    <mergeCell ref="J471:K471"/>
    <mergeCell ref="J473:K473"/>
    <mergeCell ref="J500:K500"/>
    <mergeCell ref="J534:K534"/>
    <mergeCell ref="J559:K559"/>
    <mergeCell ref="J561:K561"/>
    <mergeCell ref="J591:K591"/>
    <mergeCell ref="J618:K618"/>
    <mergeCell ref="J620:K620"/>
    <mergeCell ref="J647:K647"/>
    <mergeCell ref="J676:K676"/>
    <mergeCell ref="J705:K705"/>
    <mergeCell ref="J707:K707"/>
    <mergeCell ref="J738:K738"/>
    <mergeCell ref="J740:K740"/>
    <mergeCell ref="J766:K766"/>
    <mergeCell ref="J768:K768"/>
    <mergeCell ref="J796:K796"/>
    <mergeCell ref="J798:K798"/>
    <mergeCell ref="J829:K829"/>
    <mergeCell ref="J915:K915"/>
    <mergeCell ref="J917:K917"/>
    <mergeCell ref="J947:K947"/>
    <mergeCell ref="K824:L824"/>
    <mergeCell ref="K854:L854"/>
    <mergeCell ref="J859:K859"/>
    <mergeCell ref="J861:K861"/>
    <mergeCell ref="K885:L885"/>
    <mergeCell ref="J890:K890"/>
    <mergeCell ref="J892:K89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O7483"/>
  <sheetViews>
    <sheetView workbookViewId="0"/>
  </sheetViews>
  <sheetFormatPr baseColWidth="10" defaultColWidth="14.5" defaultRowHeight="15.75" customHeight="1"/>
  <cols>
    <col min="1" max="2" width="24.6640625" customWidth="1"/>
    <col min="3" max="3" width="17.6640625" customWidth="1"/>
    <col min="8" max="8" width="26.33203125" customWidth="1"/>
  </cols>
  <sheetData>
    <row r="1" spans="1:15" ht="15.75" customHeight="1">
      <c r="A1" s="138" t="s">
        <v>429</v>
      </c>
      <c r="B1" s="138" t="s">
        <v>430</v>
      </c>
      <c r="C1" s="138" t="s">
        <v>431</v>
      </c>
      <c r="D1" s="138" t="s">
        <v>432</v>
      </c>
      <c r="E1" s="138" t="s">
        <v>433</v>
      </c>
      <c r="F1" s="139" t="s">
        <v>434</v>
      </c>
      <c r="G1" s="139" t="s">
        <v>435</v>
      </c>
      <c r="H1" s="138" t="s">
        <v>436</v>
      </c>
      <c r="I1" s="138" t="s">
        <v>437</v>
      </c>
      <c r="J1" s="140" t="s">
        <v>438</v>
      </c>
      <c r="K1" s="141" t="s">
        <v>439</v>
      </c>
      <c r="L1" s="142" t="s">
        <v>440</v>
      </c>
      <c r="M1" s="2" t="s">
        <v>441</v>
      </c>
      <c r="N1" s="2" t="s">
        <v>442</v>
      </c>
    </row>
    <row r="2" spans="1:15" ht="15">
      <c r="A2" s="143" t="s">
        <v>102</v>
      </c>
      <c r="B2" s="143" t="s">
        <v>58</v>
      </c>
      <c r="C2" s="144">
        <v>5.2640528055794597E-2</v>
      </c>
      <c r="D2" s="144">
        <v>-0.48034896517367798</v>
      </c>
      <c r="E2" s="145">
        <v>3.00077515506095E-4</v>
      </c>
      <c r="F2" s="144">
        <v>0.84105896162407201</v>
      </c>
      <c r="G2" s="144">
        <v>0.73445128152349803</v>
      </c>
      <c r="H2" s="144">
        <v>3.7048746161743598E-2</v>
      </c>
      <c r="I2" s="144">
        <v>0.67953372164239501</v>
      </c>
      <c r="J2" s="144">
        <v>0.01</v>
      </c>
      <c r="K2" s="146">
        <v>2.9999999999999997E-4</v>
      </c>
      <c r="L2" s="147">
        <v>2.9999999999999997E-4</v>
      </c>
      <c r="M2" s="2">
        <v>1</v>
      </c>
      <c r="N2" s="27" t="b">
        <f t="shared" ref="N2:N390" si="0">ISODD(M2)</f>
        <v>1</v>
      </c>
    </row>
    <row r="3" spans="1:15" ht="15">
      <c r="A3" s="143" t="s">
        <v>58</v>
      </c>
      <c r="B3" s="143" t="s">
        <v>102</v>
      </c>
      <c r="C3" s="144">
        <v>-5.2640528055794597E-2</v>
      </c>
      <c r="D3" s="144">
        <v>-0.48034896517367798</v>
      </c>
      <c r="E3" s="145">
        <v>3.00077515506095E-4</v>
      </c>
      <c r="F3" s="144">
        <v>0.84105896162408</v>
      </c>
      <c r="G3" s="144">
        <v>0.73445128152349803</v>
      </c>
      <c r="H3" s="144">
        <v>3.7048746161743598E-2</v>
      </c>
      <c r="I3" s="144">
        <v>0.67953372164239501</v>
      </c>
      <c r="J3" s="144">
        <v>0.01</v>
      </c>
      <c r="K3" s="147">
        <v>2.9999999999999997E-4</v>
      </c>
      <c r="L3" s="147">
        <v>2.9999999999999997E-4</v>
      </c>
      <c r="M3" s="2">
        <v>2</v>
      </c>
      <c r="N3" s="27" t="b">
        <f t="shared" si="0"/>
        <v>0</v>
      </c>
    </row>
    <row r="4" spans="1:15" ht="15">
      <c r="A4" s="143" t="s">
        <v>160</v>
      </c>
      <c r="B4" s="143" t="s">
        <v>175</v>
      </c>
      <c r="C4" s="144">
        <v>0.27159070842968303</v>
      </c>
      <c r="D4" s="144">
        <v>14.072508934202199</v>
      </c>
      <c r="E4" s="145">
        <v>3.5958232003221102E-4</v>
      </c>
      <c r="F4" s="144">
        <v>0.35781829412442101</v>
      </c>
      <c r="G4" s="144">
        <v>0.33057226569862502</v>
      </c>
      <c r="H4" s="144">
        <v>0.701778280107345</v>
      </c>
      <c r="I4" s="144">
        <v>1.30725041597229E-2</v>
      </c>
      <c r="J4" s="144">
        <v>0.01</v>
      </c>
      <c r="K4" s="146">
        <v>3.6000000000000002E-4</v>
      </c>
      <c r="L4" s="147">
        <v>3.6028892455858752E-4</v>
      </c>
      <c r="M4" s="2">
        <v>3</v>
      </c>
      <c r="N4" s="27" t="b">
        <f t="shared" si="0"/>
        <v>1</v>
      </c>
    </row>
    <row r="5" spans="1:15" ht="15">
      <c r="A5" s="143" t="s">
        <v>175</v>
      </c>
      <c r="B5" s="143" t="s">
        <v>160</v>
      </c>
      <c r="C5" s="144">
        <v>-0.27159070842968303</v>
      </c>
      <c r="D5" s="144">
        <v>14.072508934202199</v>
      </c>
      <c r="E5" s="145">
        <v>3.5958232003221102E-4</v>
      </c>
      <c r="F5" s="144">
        <v>0.35781829412442701</v>
      </c>
      <c r="G5" s="144">
        <v>0.33057226569862502</v>
      </c>
      <c r="H5" s="144">
        <v>0.701778280107345</v>
      </c>
      <c r="I5" s="144">
        <v>1.30725041597229E-2</v>
      </c>
      <c r="J5" s="144">
        <v>0.01</v>
      </c>
      <c r="K5" s="147">
        <v>3.6000000000000002E-4</v>
      </c>
      <c r="L5" s="147">
        <f>K5*((3741/(3741-O5)))</f>
        <v>3.6009625668449198E-4</v>
      </c>
      <c r="M5" s="2">
        <v>4</v>
      </c>
      <c r="N5" s="27" t="b">
        <f t="shared" si="0"/>
        <v>0</v>
      </c>
      <c r="O5" s="2">
        <v>1</v>
      </c>
    </row>
    <row r="6" spans="1:15" ht="15">
      <c r="A6" s="143" t="s">
        <v>31</v>
      </c>
      <c r="B6" s="143" t="s">
        <v>13</v>
      </c>
      <c r="C6" s="144">
        <v>-0.64692139150110795</v>
      </c>
      <c r="D6" s="144">
        <v>-2.1092766837547199</v>
      </c>
      <c r="E6" s="145">
        <v>1.0208656069167401E-3</v>
      </c>
      <c r="F6" s="144">
        <v>3.4764530785072002E-2</v>
      </c>
      <c r="G6" s="144">
        <v>9.4292031860564507E-2</v>
      </c>
      <c r="H6" s="144">
        <v>0.210125861112683</v>
      </c>
      <c r="I6" s="144">
        <v>2.3241532634016801E-3</v>
      </c>
      <c r="J6" s="144">
        <v>0.01</v>
      </c>
      <c r="K6" s="146">
        <v>1.021E-3</v>
      </c>
      <c r="L6" s="147">
        <v>1.0223664346895075E-3</v>
      </c>
      <c r="M6" s="2">
        <v>5</v>
      </c>
      <c r="N6" s="27" t="b">
        <f t="shared" si="0"/>
        <v>1</v>
      </c>
    </row>
    <row r="7" spans="1:15" ht="15">
      <c r="A7" s="143" t="s">
        <v>13</v>
      </c>
      <c r="B7" s="143" t="s">
        <v>31</v>
      </c>
      <c r="C7" s="144">
        <v>0.64692139150110795</v>
      </c>
      <c r="D7" s="144">
        <v>-2.1092766837547199</v>
      </c>
      <c r="E7" s="145">
        <v>1.0208656069167401E-3</v>
      </c>
      <c r="F7" s="144">
        <v>3.4764530785071301E-2</v>
      </c>
      <c r="G7" s="144">
        <v>9.4292031860564507E-2</v>
      </c>
      <c r="H7" s="144">
        <v>0.210125861112683</v>
      </c>
      <c r="I7" s="144">
        <v>2.3241532634016801E-3</v>
      </c>
      <c r="J7" s="144">
        <v>0.01</v>
      </c>
      <c r="K7" s="147">
        <v>1.021E-3</v>
      </c>
      <c r="L7" s="147">
        <f>K7*((3741/(3741-O7)))</f>
        <v>1.0215461353303022E-3</v>
      </c>
      <c r="M7" s="2">
        <v>6</v>
      </c>
      <c r="N7" s="27" t="b">
        <f t="shared" si="0"/>
        <v>0</v>
      </c>
      <c r="O7" s="2">
        <v>2</v>
      </c>
    </row>
    <row r="8" spans="1:15" ht="15">
      <c r="A8" s="143" t="s">
        <v>68</v>
      </c>
      <c r="B8" s="143" t="s">
        <v>40</v>
      </c>
      <c r="C8" s="144">
        <v>-0.124974852206187</v>
      </c>
      <c r="D8" s="144">
        <v>1.72370858082793</v>
      </c>
      <c r="E8" s="145">
        <v>1.1436682287697601E-3</v>
      </c>
      <c r="F8" s="144">
        <v>1.5793882069572399E-3</v>
      </c>
      <c r="G8" s="144">
        <v>0.49888802075045002</v>
      </c>
      <c r="H8" s="144">
        <v>0.51162058715285996</v>
      </c>
      <c r="I8" s="144">
        <v>3.10185808475936E-2</v>
      </c>
      <c r="J8" s="144">
        <v>2.0611065575831099E-2</v>
      </c>
      <c r="K8" s="146">
        <v>1.1440000000000001E-3</v>
      </c>
      <c r="L8" s="147">
        <v>1.1461446170326728E-3</v>
      </c>
      <c r="M8" s="2">
        <v>7</v>
      </c>
      <c r="N8" s="27" t="b">
        <f t="shared" si="0"/>
        <v>1</v>
      </c>
    </row>
    <row r="9" spans="1:15" ht="15">
      <c r="A9" s="143" t="s">
        <v>40</v>
      </c>
      <c r="B9" s="143" t="s">
        <v>68</v>
      </c>
      <c r="C9" s="144">
        <v>0.124974852206187</v>
      </c>
      <c r="D9" s="144">
        <v>1.72370858082793</v>
      </c>
      <c r="E9" s="145">
        <v>1.1436682287697601E-3</v>
      </c>
      <c r="F9" s="144">
        <v>1.5793882069572399E-3</v>
      </c>
      <c r="G9" s="144">
        <v>0.49888802075045002</v>
      </c>
      <c r="H9" s="144">
        <v>0.51162058715285996</v>
      </c>
      <c r="I9" s="144">
        <v>3.10185808475936E-2</v>
      </c>
      <c r="J9" s="144">
        <v>2.0611065575831099E-2</v>
      </c>
      <c r="K9" s="147">
        <v>1.1440000000000001E-3</v>
      </c>
      <c r="L9" s="147">
        <f>K9*((3741/(3741-O9)))</f>
        <v>1.1449181380417336E-3</v>
      </c>
      <c r="M9" s="2">
        <v>8</v>
      </c>
      <c r="N9" s="27" t="b">
        <f t="shared" si="0"/>
        <v>0</v>
      </c>
      <c r="O9" s="2">
        <v>3</v>
      </c>
    </row>
    <row r="10" spans="1:15" ht="15">
      <c r="A10" s="143" t="s">
        <v>56</v>
      </c>
      <c r="B10" s="143" t="s">
        <v>19</v>
      </c>
      <c r="C10" s="144">
        <v>-0.14763430742651601</v>
      </c>
      <c r="D10" s="144">
        <v>0.43035801971339399</v>
      </c>
      <c r="E10" s="145">
        <v>1.29958550424085E-3</v>
      </c>
      <c r="F10" s="144">
        <v>0.156203797944102</v>
      </c>
      <c r="G10" s="144">
        <v>1.9569290331739202E-2</v>
      </c>
      <c r="H10" s="144">
        <v>0.10002768433539</v>
      </c>
      <c r="I10" s="144">
        <v>2.73461356950409E-2</v>
      </c>
      <c r="J10" s="144">
        <v>7.0211577229970804E-2</v>
      </c>
      <c r="K10" s="146">
        <v>1.2999999999999999E-3</v>
      </c>
      <c r="L10" s="147">
        <v>1.3031350482315112E-3</v>
      </c>
      <c r="M10" s="2">
        <v>9</v>
      </c>
      <c r="N10" s="27" t="b">
        <f t="shared" si="0"/>
        <v>1</v>
      </c>
    </row>
    <row r="11" spans="1:15" ht="15">
      <c r="A11" s="143" t="s">
        <v>19</v>
      </c>
      <c r="B11" s="143" t="s">
        <v>56</v>
      </c>
      <c r="C11" s="144">
        <v>0.14763430742651601</v>
      </c>
      <c r="D11" s="144">
        <v>0.43035801971339399</v>
      </c>
      <c r="E11" s="145">
        <v>1.29958550424085E-3</v>
      </c>
      <c r="F11" s="144">
        <v>0.156203797944102</v>
      </c>
      <c r="G11" s="144">
        <v>1.9569290331739202E-2</v>
      </c>
      <c r="H11" s="144">
        <v>0.10002768433539</v>
      </c>
      <c r="I11" s="144">
        <v>2.73461356950409E-2</v>
      </c>
      <c r="J11" s="144">
        <v>7.0211577229970804E-2</v>
      </c>
      <c r="K11" s="147">
        <v>1.2999999999999999E-3</v>
      </c>
      <c r="L11" s="147">
        <f>K11*((3741/(3741-O11)))</f>
        <v>1.3013914905004012E-3</v>
      </c>
      <c r="M11" s="2">
        <v>10</v>
      </c>
      <c r="N11" s="27" t="b">
        <f t="shared" si="0"/>
        <v>0</v>
      </c>
      <c r="O11" s="2">
        <v>4</v>
      </c>
    </row>
    <row r="12" spans="1:15" ht="15">
      <c r="A12" s="143" t="s">
        <v>31</v>
      </c>
      <c r="B12" s="143" t="s">
        <v>19</v>
      </c>
      <c r="C12" s="144">
        <v>9.6327881668141296E-2</v>
      </c>
      <c r="D12" s="144">
        <v>-1.52618713445604</v>
      </c>
      <c r="E12" s="145">
        <v>1.9084478770354601E-3</v>
      </c>
      <c r="F12" s="144">
        <v>9.5127070644220699E-2</v>
      </c>
      <c r="G12" s="144">
        <v>0.69266059048916595</v>
      </c>
      <c r="H12" s="144">
        <v>0.429304053145732</v>
      </c>
      <c r="I12" s="144">
        <v>0.57434530518321003</v>
      </c>
      <c r="J12" s="144">
        <v>0.01</v>
      </c>
      <c r="K12" s="146">
        <v>1.908E-3</v>
      </c>
      <c r="L12" s="147">
        <v>1.9136268096514744E-3</v>
      </c>
      <c r="M12" s="2">
        <v>11</v>
      </c>
      <c r="N12" s="27" t="b">
        <f t="shared" si="0"/>
        <v>1</v>
      </c>
    </row>
    <row r="13" spans="1:15" ht="15">
      <c r="A13" s="143" t="s">
        <v>19</v>
      </c>
      <c r="B13" s="143" t="s">
        <v>31</v>
      </c>
      <c r="C13" s="144">
        <v>-9.6327881668141296E-2</v>
      </c>
      <c r="D13" s="144">
        <v>-1.52618713445604</v>
      </c>
      <c r="E13" s="145">
        <v>1.9084478770354601E-3</v>
      </c>
      <c r="F13" s="144">
        <v>9.5127070644220699E-2</v>
      </c>
      <c r="G13" s="144">
        <v>0.69266059048916595</v>
      </c>
      <c r="H13" s="144">
        <v>0.429304053145732</v>
      </c>
      <c r="I13" s="144">
        <v>0.57434530518321003</v>
      </c>
      <c r="J13" s="144">
        <v>0.01</v>
      </c>
      <c r="K13" s="147">
        <v>1.908E-3</v>
      </c>
      <c r="L13" s="147">
        <f>K13*((3741/(3741-O13)))</f>
        <v>1.9105535331905782E-3</v>
      </c>
      <c r="M13" s="2">
        <v>12</v>
      </c>
      <c r="N13" s="27" t="b">
        <f t="shared" si="0"/>
        <v>0</v>
      </c>
      <c r="O13" s="2">
        <v>5</v>
      </c>
    </row>
    <row r="14" spans="1:15" ht="15">
      <c r="A14" s="143" t="s">
        <v>102</v>
      </c>
      <c r="B14" s="143" t="s">
        <v>70</v>
      </c>
      <c r="C14" s="144">
        <v>0.24089908811549601</v>
      </c>
      <c r="D14" s="144">
        <v>-0.51505157891044095</v>
      </c>
      <c r="E14" s="145">
        <v>2.0881465561879199E-3</v>
      </c>
      <c r="F14" s="144">
        <v>0.72622405852872496</v>
      </c>
      <c r="G14" s="144">
        <v>0.73384786440814898</v>
      </c>
      <c r="H14" s="144">
        <v>0.90118229627377999</v>
      </c>
      <c r="I14" s="144">
        <v>0.48761854392582099</v>
      </c>
      <c r="J14" s="144">
        <v>0.01</v>
      </c>
      <c r="K14" s="146">
        <v>2.088E-3</v>
      </c>
      <c r="L14" s="147">
        <v>2.0952811158798284E-3</v>
      </c>
      <c r="M14" s="2">
        <v>13</v>
      </c>
      <c r="N14" s="27" t="b">
        <f t="shared" si="0"/>
        <v>1</v>
      </c>
    </row>
    <row r="15" spans="1:15" ht="15">
      <c r="A15" s="143" t="s">
        <v>70</v>
      </c>
      <c r="B15" s="143" t="s">
        <v>102</v>
      </c>
      <c r="C15" s="144">
        <v>-0.24089908811549601</v>
      </c>
      <c r="D15" s="144">
        <v>-0.51505157891044095</v>
      </c>
      <c r="E15" s="145">
        <v>2.0881465561879199E-3</v>
      </c>
      <c r="F15" s="144">
        <v>0.72622405852870597</v>
      </c>
      <c r="G15" s="144">
        <v>0.73384786440814898</v>
      </c>
      <c r="H15" s="144">
        <v>0.90118229627377999</v>
      </c>
      <c r="I15" s="144">
        <v>0.48761854392582099</v>
      </c>
      <c r="J15" s="144">
        <v>0.01</v>
      </c>
      <c r="K15" s="147">
        <v>2.088E-3</v>
      </c>
      <c r="L15" s="147">
        <f>K15*((3741/(3741-O15)))</f>
        <v>2.0913542168674699E-3</v>
      </c>
      <c r="M15" s="2">
        <v>14</v>
      </c>
      <c r="N15" s="27" t="b">
        <f t="shared" si="0"/>
        <v>0</v>
      </c>
      <c r="O15" s="2">
        <v>6</v>
      </c>
    </row>
    <row r="16" spans="1:15" ht="15">
      <c r="A16" s="143" t="s">
        <v>58</v>
      </c>
      <c r="B16" s="143" t="s">
        <v>31</v>
      </c>
      <c r="C16" s="144">
        <v>0.52380184159795196</v>
      </c>
      <c r="D16" s="144">
        <v>-1.53865729813712</v>
      </c>
      <c r="E16" s="145">
        <v>2.4607486223713702E-3</v>
      </c>
      <c r="F16" s="144">
        <v>3.7283224239412903E-2</v>
      </c>
      <c r="G16" s="144">
        <v>0.83495183625583103</v>
      </c>
      <c r="H16" s="144">
        <v>0.476859842394603</v>
      </c>
      <c r="I16" s="144">
        <v>0.22630745280661199</v>
      </c>
      <c r="J16" s="144">
        <v>0.01</v>
      </c>
      <c r="K16" s="146">
        <v>2.4610000000000001E-3</v>
      </c>
      <c r="L16" s="147">
        <v>2.4709074074074073E-3</v>
      </c>
      <c r="M16" s="2">
        <v>15</v>
      </c>
      <c r="N16" s="27" t="b">
        <f t="shared" si="0"/>
        <v>1</v>
      </c>
    </row>
    <row r="17" spans="1:15" ht="15">
      <c r="A17" s="143" t="s">
        <v>31</v>
      </c>
      <c r="B17" s="143" t="s">
        <v>58</v>
      </c>
      <c r="C17" s="144">
        <v>-0.52380184159795196</v>
      </c>
      <c r="D17" s="144">
        <v>-1.53865729813712</v>
      </c>
      <c r="E17" s="145">
        <v>2.4607486223713702E-3</v>
      </c>
      <c r="F17" s="144">
        <v>3.7283224239412098E-2</v>
      </c>
      <c r="G17" s="144">
        <v>0.83495183625583103</v>
      </c>
      <c r="H17" s="144">
        <v>0.476859842394603</v>
      </c>
      <c r="I17" s="144">
        <v>0.22630745280661199</v>
      </c>
      <c r="J17" s="144">
        <v>0.01</v>
      </c>
      <c r="K17" s="147">
        <v>2.4610000000000001E-3</v>
      </c>
      <c r="L17" s="147">
        <f>K17*((3741/(3741-O17)))</f>
        <v>2.4656135511515803E-3</v>
      </c>
      <c r="M17" s="2">
        <v>16</v>
      </c>
      <c r="N17" s="27" t="b">
        <f t="shared" si="0"/>
        <v>0</v>
      </c>
      <c r="O17" s="2">
        <v>7</v>
      </c>
    </row>
    <row r="18" spans="1:15" ht="15">
      <c r="A18" s="143" t="s">
        <v>9</v>
      </c>
      <c r="B18" s="143" t="s">
        <v>56</v>
      </c>
      <c r="C18" s="144">
        <v>3.0060021045815101E-2</v>
      </c>
      <c r="D18" s="144">
        <v>0.31055132390768603</v>
      </c>
      <c r="E18" s="145">
        <v>2.4891809553145199E-3</v>
      </c>
      <c r="F18" s="144">
        <v>0.41225609379795097</v>
      </c>
      <c r="G18" s="144">
        <v>1.5900546509402501E-3</v>
      </c>
      <c r="H18" s="144">
        <v>0.33380819364623698</v>
      </c>
      <c r="I18" s="144">
        <v>6.4451081434824496E-3</v>
      </c>
      <c r="J18" s="144">
        <v>0.01</v>
      </c>
      <c r="K18" s="146">
        <v>2.4889999999999999E-3</v>
      </c>
      <c r="L18" s="147">
        <v>2.500362244897959E-3</v>
      </c>
      <c r="M18" s="2">
        <v>17</v>
      </c>
      <c r="N18" s="27" t="b">
        <f t="shared" si="0"/>
        <v>1</v>
      </c>
    </row>
    <row r="19" spans="1:15" ht="15">
      <c r="A19" s="143" t="s">
        <v>56</v>
      </c>
      <c r="B19" s="143" t="s">
        <v>9</v>
      </c>
      <c r="C19" s="144">
        <v>-3.0060021045815101E-2</v>
      </c>
      <c r="D19" s="144">
        <v>0.31055132390768603</v>
      </c>
      <c r="E19" s="145">
        <v>2.4891809553145199E-3</v>
      </c>
      <c r="F19" s="144">
        <v>0.41225609379794298</v>
      </c>
      <c r="G19" s="144">
        <v>1.5900546509402501E-3</v>
      </c>
      <c r="H19" s="144">
        <v>0.33380819364623698</v>
      </c>
      <c r="I19" s="144">
        <v>6.4451081434824496E-3</v>
      </c>
      <c r="J19" s="144">
        <v>0.01</v>
      </c>
      <c r="K19" s="147">
        <v>2.4889999999999999E-3</v>
      </c>
      <c r="L19" s="147">
        <f>K19*((3741/(3741-O19)))</f>
        <v>2.4943340476828286E-3</v>
      </c>
      <c r="M19" s="2">
        <v>18</v>
      </c>
      <c r="N19" s="27" t="b">
        <f t="shared" si="0"/>
        <v>0</v>
      </c>
      <c r="O19" s="2">
        <v>8</v>
      </c>
    </row>
    <row r="20" spans="1:15" ht="15">
      <c r="A20" s="143" t="s">
        <v>68</v>
      </c>
      <c r="B20" s="143" t="s">
        <v>64</v>
      </c>
      <c r="C20" s="144">
        <v>0.270211438621828</v>
      </c>
      <c r="D20" s="144">
        <v>1.34027582251799</v>
      </c>
      <c r="E20" s="145">
        <v>2.6700958913921501E-3</v>
      </c>
      <c r="F20" s="144">
        <v>2.59267009366267E-2</v>
      </c>
      <c r="G20" s="144">
        <v>0.41106524764057201</v>
      </c>
      <c r="H20" s="144">
        <v>0.46677708120309602</v>
      </c>
      <c r="I20" s="144">
        <v>0.31917838565425299</v>
      </c>
      <c r="J20" s="144">
        <v>1.7250173490950101E-2</v>
      </c>
      <c r="K20" s="146">
        <v>2.6700000000000001E-3</v>
      </c>
      <c r="L20" s="147">
        <v>2.6836297689414295E-3</v>
      </c>
      <c r="M20" s="2">
        <v>19</v>
      </c>
      <c r="N20" s="27" t="b">
        <f t="shared" si="0"/>
        <v>1</v>
      </c>
    </row>
    <row r="21" spans="1:15" ht="15">
      <c r="A21" s="143" t="s">
        <v>64</v>
      </c>
      <c r="B21" s="143" t="s">
        <v>68</v>
      </c>
      <c r="C21" s="144">
        <v>-0.270211438621828</v>
      </c>
      <c r="D21" s="144">
        <v>1.34027582251799</v>
      </c>
      <c r="E21" s="145">
        <v>2.6700958913921501E-3</v>
      </c>
      <c r="F21" s="144">
        <v>2.59267009366273E-2</v>
      </c>
      <c r="G21" s="144">
        <v>0.41106524764057201</v>
      </c>
      <c r="H21" s="144">
        <v>0.46677708120309602</v>
      </c>
      <c r="I21" s="144">
        <v>0.31917838565425299</v>
      </c>
      <c r="J21" s="144">
        <v>1.7250173490950101E-2</v>
      </c>
      <c r="K21" s="147">
        <v>2.6700000000000001E-3</v>
      </c>
      <c r="L21" s="147">
        <f>K21*((3741/(3741-O21)))</f>
        <v>2.6764389067524116E-3</v>
      </c>
      <c r="M21" s="2">
        <v>20</v>
      </c>
      <c r="N21" s="27" t="b">
        <f t="shared" si="0"/>
        <v>0</v>
      </c>
      <c r="O21" s="2">
        <v>9</v>
      </c>
    </row>
    <row r="22" spans="1:15" ht="15">
      <c r="A22" s="143" t="s">
        <v>88</v>
      </c>
      <c r="B22" s="143" t="s">
        <v>56</v>
      </c>
      <c r="C22" s="144">
        <v>7.6442024668827893E-2</v>
      </c>
      <c r="D22" s="144">
        <v>0.30176617609263501</v>
      </c>
      <c r="E22" s="145">
        <v>2.6777688720092101E-3</v>
      </c>
      <c r="F22" s="144">
        <v>0.82072407556428995</v>
      </c>
      <c r="G22" s="144">
        <v>1.13683677041229E-2</v>
      </c>
      <c r="H22" s="144">
        <v>9.0175072599676498E-2</v>
      </c>
      <c r="I22" s="144">
        <v>1.12170585419758E-2</v>
      </c>
      <c r="J22" s="144">
        <v>0.01</v>
      </c>
      <c r="K22" s="146">
        <v>2.6779999999999998E-3</v>
      </c>
      <c r="L22" s="147">
        <v>2.6931177419354836E-3</v>
      </c>
      <c r="M22" s="2">
        <v>21</v>
      </c>
      <c r="N22" s="27" t="b">
        <f t="shared" si="0"/>
        <v>1</v>
      </c>
    </row>
    <row r="23" spans="1:15" ht="15">
      <c r="A23" s="143" t="s">
        <v>56</v>
      </c>
      <c r="B23" s="143" t="s">
        <v>88</v>
      </c>
      <c r="C23" s="144">
        <v>-7.6442024668827893E-2</v>
      </c>
      <c r="D23" s="144">
        <v>0.30176617609263501</v>
      </c>
      <c r="E23" s="145">
        <v>2.6777688720092101E-3</v>
      </c>
      <c r="F23" s="144">
        <v>0.82072407556428995</v>
      </c>
      <c r="G23" s="144">
        <v>1.13683677041229E-2</v>
      </c>
      <c r="H23" s="144">
        <v>9.0175072599676498E-2</v>
      </c>
      <c r="I23" s="144">
        <v>1.12170585419758E-2</v>
      </c>
      <c r="J23" s="144">
        <v>0.01</v>
      </c>
      <c r="K23" s="147">
        <v>2.6779999999999998E-3</v>
      </c>
      <c r="L23" s="147">
        <f>K23*((3741/(3741-O23)))</f>
        <v>2.685177700348432E-3</v>
      </c>
      <c r="M23" s="2">
        <v>22</v>
      </c>
      <c r="N23" s="27" t="b">
        <f t="shared" si="0"/>
        <v>0</v>
      </c>
      <c r="O23" s="2">
        <v>10</v>
      </c>
    </row>
    <row r="24" spans="1:15" ht="15">
      <c r="A24" s="143" t="s">
        <v>68</v>
      </c>
      <c r="B24" s="143" t="s">
        <v>443</v>
      </c>
      <c r="C24" s="144">
        <v>0.43672852122543498</v>
      </c>
      <c r="D24" s="144">
        <v>1.3453255402481701</v>
      </c>
      <c r="E24" s="145">
        <v>3.6099640340719699E-3</v>
      </c>
      <c r="F24" s="144">
        <v>1.1299406998347901E-2</v>
      </c>
      <c r="G24" s="144">
        <v>0.75167099481006205</v>
      </c>
      <c r="H24" s="144">
        <v>0.31378150121370002</v>
      </c>
      <c r="I24" s="144">
        <v>0.471452966988684</v>
      </c>
      <c r="J24" s="144">
        <v>2.4837935192027202E-2</v>
      </c>
      <c r="K24" s="146">
        <v>3.6099999999999999E-3</v>
      </c>
      <c r="L24" s="147">
        <v>3.6323318988703609E-3</v>
      </c>
      <c r="M24" s="2">
        <v>23</v>
      </c>
      <c r="N24" s="27" t="b">
        <f t="shared" si="0"/>
        <v>1</v>
      </c>
    </row>
    <row r="25" spans="1:15" ht="15">
      <c r="A25" s="143" t="s">
        <v>443</v>
      </c>
      <c r="B25" s="143" t="s">
        <v>68</v>
      </c>
      <c r="C25" s="144">
        <v>-0.43672852122543498</v>
      </c>
      <c r="D25" s="144">
        <v>1.3453255402481701</v>
      </c>
      <c r="E25" s="145">
        <v>3.6099640340719699E-3</v>
      </c>
      <c r="F25" s="144">
        <v>1.12994069983483E-2</v>
      </c>
      <c r="G25" s="144">
        <v>0.75167099481006205</v>
      </c>
      <c r="H25" s="144">
        <v>0.31378150121370002</v>
      </c>
      <c r="I25" s="144">
        <v>0.471452966988684</v>
      </c>
      <c r="J25" s="144">
        <v>2.4837935192027202E-2</v>
      </c>
      <c r="K25" s="147">
        <v>3.6099999999999999E-3</v>
      </c>
      <c r="L25" s="147">
        <f>K25*((3741/(3741-O25)))</f>
        <v>3.620646112600536E-3</v>
      </c>
      <c r="M25" s="2">
        <v>24</v>
      </c>
      <c r="N25" s="27" t="b">
        <f t="shared" si="0"/>
        <v>0</v>
      </c>
      <c r="O25" s="2">
        <v>11</v>
      </c>
    </row>
    <row r="26" spans="1:15" ht="15">
      <c r="A26" s="143" t="s">
        <v>72</v>
      </c>
      <c r="B26" s="143" t="s">
        <v>56</v>
      </c>
      <c r="C26" s="144">
        <v>0.59072099343862305</v>
      </c>
      <c r="D26" s="144">
        <v>0.36934633496734998</v>
      </c>
      <c r="E26" s="145">
        <v>3.8514929699727499E-3</v>
      </c>
      <c r="F26" s="144">
        <v>8.5343919108658794E-2</v>
      </c>
      <c r="G26" s="144">
        <v>0.95680507026587003</v>
      </c>
      <c r="H26" s="144">
        <v>0.94331595606070895</v>
      </c>
      <c r="I26" s="144">
        <v>7.3928011191100096E-2</v>
      </c>
      <c r="J26" s="144">
        <v>2.0800791742261002E-2</v>
      </c>
      <c r="K26" s="146">
        <v>3.8509999999999998E-3</v>
      </c>
      <c r="L26" s="147">
        <v>3.8769082346609253E-3</v>
      </c>
      <c r="M26" s="2">
        <v>25</v>
      </c>
      <c r="N26" s="27" t="b">
        <f t="shared" si="0"/>
        <v>1</v>
      </c>
    </row>
    <row r="27" spans="1:15" ht="15">
      <c r="A27" s="143" t="s">
        <v>56</v>
      </c>
      <c r="B27" s="143" t="s">
        <v>72</v>
      </c>
      <c r="C27" s="144">
        <v>-0.59072099343862305</v>
      </c>
      <c r="D27" s="144">
        <v>0.36934633496734998</v>
      </c>
      <c r="E27" s="145">
        <v>3.8514929699727499E-3</v>
      </c>
      <c r="F27" s="144">
        <v>8.5343919108658794E-2</v>
      </c>
      <c r="G27" s="144">
        <v>0.95680507026587003</v>
      </c>
      <c r="H27" s="144">
        <v>0.94331595606070895</v>
      </c>
      <c r="I27" s="144">
        <v>7.3928011191100096E-2</v>
      </c>
      <c r="J27" s="144">
        <v>2.0800791742261002E-2</v>
      </c>
      <c r="K27" s="147">
        <v>3.8509999999999998E-3</v>
      </c>
      <c r="L27" s="147">
        <f>K27*((3741/(3741-O27)))</f>
        <v>3.8633925985518906E-3</v>
      </c>
      <c r="M27" s="2">
        <v>26</v>
      </c>
      <c r="N27" s="27" t="b">
        <f t="shared" si="0"/>
        <v>0</v>
      </c>
      <c r="O27" s="2">
        <v>12</v>
      </c>
    </row>
    <row r="28" spans="1:15" ht="15">
      <c r="A28" s="143" t="s">
        <v>90</v>
      </c>
      <c r="B28" s="143" t="s">
        <v>58</v>
      </c>
      <c r="C28" s="144">
        <v>9.5263555025279195E-2</v>
      </c>
      <c r="D28" s="144">
        <v>0.32697111249891903</v>
      </c>
      <c r="E28" s="145">
        <v>3.9574942239199596E-3</v>
      </c>
      <c r="F28" s="144">
        <v>9.3281406171811104E-2</v>
      </c>
      <c r="G28" s="144">
        <v>0.21463519225112401</v>
      </c>
      <c r="H28" s="144">
        <v>0.92609149957436498</v>
      </c>
      <c r="I28" s="144">
        <v>0.18120091331430099</v>
      </c>
      <c r="J28" s="144">
        <v>0.01</v>
      </c>
      <c r="K28" s="146">
        <v>3.9569999999999996E-3</v>
      </c>
      <c r="L28" s="147">
        <v>3.9857665589660739E-3</v>
      </c>
      <c r="M28" s="2">
        <v>27</v>
      </c>
      <c r="N28" s="27" t="b">
        <f t="shared" si="0"/>
        <v>1</v>
      </c>
    </row>
    <row r="29" spans="1:15" ht="15">
      <c r="A29" s="143" t="s">
        <v>58</v>
      </c>
      <c r="B29" s="143" t="s">
        <v>90</v>
      </c>
      <c r="C29" s="144">
        <v>-9.5263555025279195E-2</v>
      </c>
      <c r="D29" s="144">
        <v>0.32697111249891903</v>
      </c>
      <c r="E29" s="145">
        <v>3.9574942239199596E-3</v>
      </c>
      <c r="F29" s="144">
        <v>9.3281406171808995E-2</v>
      </c>
      <c r="G29" s="144">
        <v>0.21463519225112401</v>
      </c>
      <c r="H29" s="144">
        <v>0.92609149957436498</v>
      </c>
      <c r="I29" s="144">
        <v>0.18120091331430099</v>
      </c>
      <c r="J29" s="144">
        <v>0.01</v>
      </c>
      <c r="K29" s="147">
        <v>3.9569999999999996E-3</v>
      </c>
      <c r="L29" s="147">
        <f>K29*((3741/(3741-O29)))</f>
        <v>3.9707985515021454E-3</v>
      </c>
      <c r="M29" s="2">
        <v>28</v>
      </c>
      <c r="N29" s="27" t="b">
        <f t="shared" si="0"/>
        <v>0</v>
      </c>
      <c r="O29" s="2">
        <v>13</v>
      </c>
    </row>
    <row r="30" spans="1:15" ht="15">
      <c r="A30" s="143" t="s">
        <v>9</v>
      </c>
      <c r="B30" s="143" t="s">
        <v>18</v>
      </c>
      <c r="C30" s="144">
        <v>-2.3030328492454701E-2</v>
      </c>
      <c r="D30" s="144">
        <v>0.117488986355357</v>
      </c>
      <c r="E30" s="145">
        <v>4.0017730152529301E-3</v>
      </c>
      <c r="F30" s="144">
        <v>0.18534393239043201</v>
      </c>
      <c r="G30" s="144">
        <v>0.66145948189006398</v>
      </c>
      <c r="H30" s="144">
        <v>0.15399684736851399</v>
      </c>
      <c r="I30" s="144">
        <v>0.923407143891397</v>
      </c>
      <c r="J30" s="144">
        <v>0.01</v>
      </c>
      <c r="K30" s="146">
        <v>4.0020000000000003E-3</v>
      </c>
      <c r="L30" s="147">
        <v>4.033265625E-3</v>
      </c>
      <c r="M30" s="2">
        <v>29</v>
      </c>
      <c r="N30" s="27" t="b">
        <f t="shared" si="0"/>
        <v>1</v>
      </c>
    </row>
    <row r="31" spans="1:15" ht="15">
      <c r="A31" s="143" t="s">
        <v>18</v>
      </c>
      <c r="B31" s="143" t="s">
        <v>9</v>
      </c>
      <c r="C31" s="144">
        <v>2.3030328492454701E-2</v>
      </c>
      <c r="D31" s="144">
        <v>0.117488986355357</v>
      </c>
      <c r="E31" s="145">
        <v>4.0017730152529301E-3</v>
      </c>
      <c r="F31" s="144">
        <v>0.18534393239042801</v>
      </c>
      <c r="G31" s="144">
        <v>0.66145948189006398</v>
      </c>
      <c r="H31" s="144">
        <v>0.15399684736851399</v>
      </c>
      <c r="I31" s="144">
        <v>0.923407143891397</v>
      </c>
      <c r="J31" s="144">
        <v>0.01</v>
      </c>
      <c r="K31" s="147">
        <v>4.0020000000000003E-3</v>
      </c>
      <c r="L31" s="147">
        <f>K31*((3741/(3741-O31)))</f>
        <v>4.0170330024148111E-3</v>
      </c>
      <c r="M31" s="2">
        <v>30</v>
      </c>
      <c r="N31" s="27" t="b">
        <f t="shared" si="0"/>
        <v>0</v>
      </c>
      <c r="O31" s="2">
        <v>14</v>
      </c>
    </row>
    <row r="32" spans="1:15" ht="15">
      <c r="A32" s="143" t="s">
        <v>112</v>
      </c>
      <c r="B32" s="143" t="s">
        <v>16</v>
      </c>
      <c r="C32" s="144">
        <v>4.4520479457529599E-2</v>
      </c>
      <c r="D32" s="144">
        <v>0.14378397805753601</v>
      </c>
      <c r="E32" s="145">
        <v>4.01494744148538E-3</v>
      </c>
      <c r="F32" s="144">
        <v>1.98023163744626E-2</v>
      </c>
      <c r="G32" s="144">
        <v>3.2279698653714801E-4</v>
      </c>
      <c r="H32" s="144">
        <v>0.39234099891926499</v>
      </c>
      <c r="I32" s="144">
        <v>1.60632997439101E-3</v>
      </c>
      <c r="J32" s="144">
        <v>0.01</v>
      </c>
      <c r="K32" s="146">
        <v>4.0150000000000003E-3</v>
      </c>
      <c r="L32" s="147">
        <v>4.0485485175202158E-3</v>
      </c>
      <c r="M32" s="2">
        <v>31</v>
      </c>
      <c r="N32" s="27" t="b">
        <f t="shared" si="0"/>
        <v>1</v>
      </c>
    </row>
    <row r="33" spans="1:15" ht="15">
      <c r="A33" s="143" t="s">
        <v>16</v>
      </c>
      <c r="B33" s="143" t="s">
        <v>112</v>
      </c>
      <c r="C33" s="144">
        <v>-4.4520479457529599E-2</v>
      </c>
      <c r="D33" s="144">
        <v>0.14378397805753601</v>
      </c>
      <c r="E33" s="145">
        <v>4.01494744148538E-3</v>
      </c>
      <c r="F33" s="144">
        <v>1.9802316374463402E-2</v>
      </c>
      <c r="G33" s="144">
        <v>3.2279698653714801E-4</v>
      </c>
      <c r="H33" s="144">
        <v>0.39234099891926499</v>
      </c>
      <c r="I33" s="144">
        <v>1.60632997439101E-3</v>
      </c>
      <c r="J33" s="144">
        <v>0.01</v>
      </c>
      <c r="K33" s="147">
        <v>4.0150000000000003E-3</v>
      </c>
      <c r="L33" s="147">
        <f>K33*((3741/(3741-O33)))</f>
        <v>4.0311634460547512E-3</v>
      </c>
      <c r="M33" s="2">
        <v>32</v>
      </c>
      <c r="N33" s="27" t="b">
        <f t="shared" si="0"/>
        <v>0</v>
      </c>
      <c r="O33" s="2">
        <v>15</v>
      </c>
    </row>
    <row r="34" spans="1:15" ht="15">
      <c r="A34" s="143" t="s">
        <v>90</v>
      </c>
      <c r="B34" s="143" t="s">
        <v>19</v>
      </c>
      <c r="C34" s="144">
        <v>0.19042469485938099</v>
      </c>
      <c r="D34" s="144">
        <v>0.37214742585710398</v>
      </c>
      <c r="E34" s="145">
        <v>4.6372508981712404E-3</v>
      </c>
      <c r="F34" s="144">
        <v>0.61966763388014801</v>
      </c>
      <c r="G34" s="144">
        <v>0.35348657285124002</v>
      </c>
      <c r="H34" s="144">
        <v>0.20643849286628799</v>
      </c>
      <c r="I34" s="144">
        <v>0.22488407393492599</v>
      </c>
      <c r="J34" s="144">
        <v>0.01</v>
      </c>
      <c r="K34" s="146">
        <v>4.6369999999999996E-3</v>
      </c>
      <c r="L34" s="147">
        <v>4.6782677993527505E-3</v>
      </c>
      <c r="M34" s="2">
        <v>33</v>
      </c>
      <c r="N34" s="27" t="b">
        <f t="shared" si="0"/>
        <v>1</v>
      </c>
    </row>
    <row r="35" spans="1:15" ht="15">
      <c r="A35" s="143" t="s">
        <v>19</v>
      </c>
      <c r="B35" s="143" t="s">
        <v>90</v>
      </c>
      <c r="C35" s="144">
        <v>-0.19042469485938099</v>
      </c>
      <c r="D35" s="144">
        <v>0.37214742585710398</v>
      </c>
      <c r="E35" s="145">
        <v>4.6372508981712404E-3</v>
      </c>
      <c r="F35" s="144">
        <v>0.619667633880157</v>
      </c>
      <c r="G35" s="144">
        <v>0.35348657285124002</v>
      </c>
      <c r="H35" s="144">
        <v>0.20643849286628799</v>
      </c>
      <c r="I35" s="144">
        <v>0.22488407393492599</v>
      </c>
      <c r="J35" s="144">
        <v>0.01</v>
      </c>
      <c r="K35" s="147">
        <v>4.6369999999999996E-3</v>
      </c>
      <c r="L35" s="147">
        <f>K35*((3741/(3741-O35)))</f>
        <v>4.6569173154362414E-3</v>
      </c>
      <c r="M35" s="2">
        <v>34</v>
      </c>
      <c r="N35" s="27" t="b">
        <f t="shared" si="0"/>
        <v>0</v>
      </c>
      <c r="O35" s="2">
        <v>16</v>
      </c>
    </row>
    <row r="36" spans="1:15" ht="15">
      <c r="A36" s="143" t="s">
        <v>9</v>
      </c>
      <c r="B36" s="143" t="s">
        <v>31</v>
      </c>
      <c r="C36" s="144">
        <v>1.0360548916730401</v>
      </c>
      <c r="D36" s="144">
        <v>-2.4316793266522798</v>
      </c>
      <c r="E36" s="145">
        <v>4.8485329815046996E-3</v>
      </c>
      <c r="F36" s="144">
        <v>7.3152008053331496E-2</v>
      </c>
      <c r="G36" s="144">
        <v>0.85225523051111696</v>
      </c>
      <c r="H36" s="144">
        <v>0.47727341843941101</v>
      </c>
      <c r="I36" s="144">
        <v>0.19739074143860799</v>
      </c>
      <c r="J36" s="144">
        <v>0.01</v>
      </c>
      <c r="K36" s="146">
        <v>4.849E-3</v>
      </c>
      <c r="L36" s="147">
        <v>4.8947946573124667E-3</v>
      </c>
      <c r="M36" s="2">
        <v>35</v>
      </c>
      <c r="N36" s="27" t="b">
        <f t="shared" si="0"/>
        <v>1</v>
      </c>
    </row>
    <row r="37" spans="1:15" ht="15">
      <c r="A37" s="143" t="s">
        <v>31</v>
      </c>
      <c r="B37" s="143" t="s">
        <v>9</v>
      </c>
      <c r="C37" s="144">
        <v>-1.0360548916730401</v>
      </c>
      <c r="D37" s="144">
        <v>-2.4316793266522798</v>
      </c>
      <c r="E37" s="145">
        <v>4.8485329815046996E-3</v>
      </c>
      <c r="F37" s="144">
        <v>7.3152008053329998E-2</v>
      </c>
      <c r="G37" s="144">
        <v>0.85225523051111696</v>
      </c>
      <c r="H37" s="144">
        <v>0.47727341843941101</v>
      </c>
      <c r="I37" s="144">
        <v>0.19739074143860799</v>
      </c>
      <c r="J37" s="144">
        <v>0.01</v>
      </c>
      <c r="K37" s="147">
        <v>4.849E-3</v>
      </c>
      <c r="L37" s="147">
        <f>K37*((3741/(3741-O37)))</f>
        <v>4.871135606874329E-3</v>
      </c>
      <c r="M37" s="2">
        <v>36</v>
      </c>
      <c r="N37" s="27" t="b">
        <f t="shared" si="0"/>
        <v>0</v>
      </c>
      <c r="O37" s="2">
        <v>17</v>
      </c>
    </row>
    <row r="38" spans="1:15" ht="15">
      <c r="A38" s="148" t="s">
        <v>115</v>
      </c>
      <c r="B38" s="148" t="s">
        <v>344</v>
      </c>
      <c r="C38" s="149">
        <v>-0.76965749823904395</v>
      </c>
      <c r="D38" s="149">
        <v>-0.72512759633721102</v>
      </c>
      <c r="E38" s="145">
        <v>0.42963308568287001</v>
      </c>
      <c r="F38" s="149">
        <v>0.92796097179502002</v>
      </c>
      <c r="G38" s="149">
        <v>0.42256514398163098</v>
      </c>
      <c r="H38" s="149">
        <v>0.38140369181185002</v>
      </c>
      <c r="I38" s="149">
        <v>0.17342448915502001</v>
      </c>
      <c r="J38" s="149">
        <v>2.17990061914634E-2</v>
      </c>
      <c r="K38" s="146">
        <v>4.8729999999999997E-3</v>
      </c>
      <c r="L38" s="147">
        <v>4.9216773758099346E-3</v>
      </c>
      <c r="M38" s="2">
        <v>37</v>
      </c>
      <c r="N38" s="27" t="b">
        <f t="shared" si="0"/>
        <v>1</v>
      </c>
    </row>
    <row r="39" spans="1:15" ht="15">
      <c r="A39" s="143" t="s">
        <v>31</v>
      </c>
      <c r="B39" s="143" t="s">
        <v>115</v>
      </c>
      <c r="C39" s="144">
        <v>-0.32642989805016798</v>
      </c>
      <c r="D39" s="144">
        <v>-2.2683724335392199</v>
      </c>
      <c r="E39" s="145">
        <v>4.8732986794229396E-3</v>
      </c>
      <c r="F39" s="144">
        <v>0.33230154801780198</v>
      </c>
      <c r="G39" s="144">
        <v>0.89273186993397802</v>
      </c>
      <c r="H39" s="144">
        <v>0.32152599996509601</v>
      </c>
      <c r="I39" s="144">
        <v>0.17371318607671099</v>
      </c>
      <c r="J39" s="144">
        <v>0.01</v>
      </c>
      <c r="K39" s="147">
        <v>4.8729999999999997E-3</v>
      </c>
      <c r="L39" s="147">
        <f>K39*((3741/(3741-O39)))</f>
        <v>4.8965600322320706E-3</v>
      </c>
      <c r="M39" s="2">
        <v>38</v>
      </c>
      <c r="N39" s="27" t="b">
        <f t="shared" si="0"/>
        <v>0</v>
      </c>
      <c r="O39" s="2">
        <v>18</v>
      </c>
    </row>
    <row r="40" spans="1:15" ht="15">
      <c r="A40" s="143" t="s">
        <v>70</v>
      </c>
      <c r="B40" s="143" t="s">
        <v>58</v>
      </c>
      <c r="C40" s="144">
        <v>-0.19762485673406099</v>
      </c>
      <c r="D40" s="144">
        <v>-0.49047964312735498</v>
      </c>
      <c r="E40" s="145">
        <v>4.9378158177317199E-3</v>
      </c>
      <c r="F40" s="144">
        <v>0.96829483720973097</v>
      </c>
      <c r="G40" s="144">
        <v>0.75691464574324896</v>
      </c>
      <c r="H40" s="144">
        <v>1.3641168998870599E-2</v>
      </c>
      <c r="I40" s="144">
        <v>0.73032871944879796</v>
      </c>
      <c r="J40" s="144">
        <v>0.01</v>
      </c>
      <c r="K40" s="146">
        <v>4.9379999999999997E-3</v>
      </c>
      <c r="L40" s="147">
        <v>4.9900210696920584E-3</v>
      </c>
      <c r="M40" s="2">
        <v>39</v>
      </c>
      <c r="N40" s="27" t="b">
        <f t="shared" si="0"/>
        <v>1</v>
      </c>
    </row>
    <row r="41" spans="1:15" ht="15">
      <c r="A41" s="143" t="s">
        <v>58</v>
      </c>
      <c r="B41" s="143" t="s">
        <v>70</v>
      </c>
      <c r="C41" s="144">
        <v>0.19762485673406099</v>
      </c>
      <c r="D41" s="144">
        <v>-0.49047964312735498</v>
      </c>
      <c r="E41" s="145">
        <v>4.9378158177317199E-3</v>
      </c>
      <c r="F41" s="144">
        <v>0.96829483720973097</v>
      </c>
      <c r="G41" s="144">
        <v>0.75691464574324896</v>
      </c>
      <c r="H41" s="144">
        <v>1.3641168998870599E-2</v>
      </c>
      <c r="I41" s="144">
        <v>0.73032871944879796</v>
      </c>
      <c r="J41" s="144">
        <v>0.01</v>
      </c>
      <c r="K41" s="147">
        <v>4.9379999999999997E-3</v>
      </c>
      <c r="L41" s="147">
        <f>K41*((3741/(3741-O41)))</f>
        <v>4.9632074153680818E-3</v>
      </c>
      <c r="M41" s="2">
        <v>40</v>
      </c>
      <c r="N41" s="27" t="b">
        <f t="shared" si="0"/>
        <v>0</v>
      </c>
      <c r="O41" s="2">
        <v>19</v>
      </c>
    </row>
    <row r="42" spans="1:15" ht="15">
      <c r="A42" s="143" t="s">
        <v>63</v>
      </c>
      <c r="B42" s="143" t="s">
        <v>28</v>
      </c>
      <c r="C42" s="144">
        <v>2.2574227401917599</v>
      </c>
      <c r="D42" s="144">
        <v>-1.0295888166956699</v>
      </c>
      <c r="E42" s="145">
        <v>4.9785830635185099E-3</v>
      </c>
      <c r="F42" s="144">
        <v>1.55715062099861E-2</v>
      </c>
      <c r="G42" s="144">
        <v>0.89912180709363299</v>
      </c>
      <c r="H42" s="144">
        <v>8.2937551837477197E-2</v>
      </c>
      <c r="I42" s="144">
        <v>0.102571825518504</v>
      </c>
      <c r="J42" s="144">
        <v>8.1579714491327296E-2</v>
      </c>
      <c r="K42" s="146">
        <v>4.9789999999999999E-3</v>
      </c>
      <c r="L42" s="147">
        <v>5.0341727027027024E-3</v>
      </c>
      <c r="M42" s="2">
        <v>41</v>
      </c>
      <c r="N42" s="27" t="b">
        <f t="shared" si="0"/>
        <v>1</v>
      </c>
    </row>
    <row r="43" spans="1:15" ht="15">
      <c r="A43" s="143" t="s">
        <v>28</v>
      </c>
      <c r="B43" s="143" t="s">
        <v>63</v>
      </c>
      <c r="C43" s="144">
        <v>-2.2574227401917599</v>
      </c>
      <c r="D43" s="144">
        <v>-1.0295888166956699</v>
      </c>
      <c r="E43" s="145">
        <v>4.9785830635185099E-3</v>
      </c>
      <c r="F43" s="144">
        <v>1.5571506209985601E-2</v>
      </c>
      <c r="G43" s="144">
        <v>0.89912180709363299</v>
      </c>
      <c r="H43" s="144">
        <v>8.2937551837477197E-2</v>
      </c>
      <c r="I43" s="144">
        <v>0.102571825518504</v>
      </c>
      <c r="J43" s="144">
        <v>8.1579714491327296E-2</v>
      </c>
      <c r="K43" s="147">
        <v>4.9789999999999999E-3</v>
      </c>
      <c r="L43" s="147">
        <f>K43*((3741/(3741-O43)))</f>
        <v>5.0057616232195654E-3</v>
      </c>
      <c r="M43" s="2">
        <v>42</v>
      </c>
      <c r="N43" s="27" t="b">
        <f t="shared" si="0"/>
        <v>0</v>
      </c>
      <c r="O43" s="2">
        <v>20</v>
      </c>
    </row>
    <row r="44" spans="1:15" ht="15">
      <c r="A44" s="143" t="s">
        <v>72</v>
      </c>
      <c r="B44" s="143" t="s">
        <v>112</v>
      </c>
      <c r="C44" s="144">
        <v>0.32242321963431497</v>
      </c>
      <c r="D44" s="144">
        <v>0.26157032798366803</v>
      </c>
      <c r="E44" s="145">
        <v>5.1116120813261097E-3</v>
      </c>
      <c r="F44" s="144">
        <v>5.2008272548279503E-3</v>
      </c>
      <c r="G44" s="144">
        <v>0.541619095614986</v>
      </c>
      <c r="H44" s="144">
        <v>2.2313683770797201E-2</v>
      </c>
      <c r="I44" s="144">
        <v>0.77853828725014296</v>
      </c>
      <c r="J44" s="144">
        <v>0.57610521261705006</v>
      </c>
      <c r="K44" s="146">
        <v>5.1120000000000002E-3</v>
      </c>
      <c r="L44" s="147">
        <v>5.1714418604651164E-3</v>
      </c>
      <c r="M44" s="2">
        <v>43</v>
      </c>
      <c r="N44" s="27" t="b">
        <f t="shared" si="0"/>
        <v>1</v>
      </c>
    </row>
    <row r="45" spans="1:15" ht="15">
      <c r="A45" s="143" t="s">
        <v>112</v>
      </c>
      <c r="B45" s="143" t="s">
        <v>72</v>
      </c>
      <c r="C45" s="144">
        <v>-0.32242321963431497</v>
      </c>
      <c r="D45" s="144">
        <v>0.26157032798366803</v>
      </c>
      <c r="E45" s="145">
        <v>5.1116120813261097E-3</v>
      </c>
      <c r="F45" s="144">
        <v>5.2008272548278497E-3</v>
      </c>
      <c r="G45" s="144">
        <v>0.541619095614986</v>
      </c>
      <c r="H45" s="144">
        <v>2.2313683770797201E-2</v>
      </c>
      <c r="I45" s="144">
        <v>0.77853828725014296</v>
      </c>
      <c r="J45" s="144">
        <v>0.57610521261705006</v>
      </c>
      <c r="K45" s="147">
        <v>5.1120000000000002E-3</v>
      </c>
      <c r="L45" s="147">
        <f>K45*((3741/(3741-O45)))</f>
        <v>5.1408580645161293E-3</v>
      </c>
      <c r="M45" s="2">
        <v>44</v>
      </c>
      <c r="N45" s="27" t="b">
        <f t="shared" si="0"/>
        <v>0</v>
      </c>
      <c r="O45" s="2">
        <v>21</v>
      </c>
    </row>
    <row r="46" spans="1:15" ht="15">
      <c r="A46" s="143" t="s">
        <v>56</v>
      </c>
      <c r="B46" s="143" t="s">
        <v>178</v>
      </c>
      <c r="C46" s="144">
        <v>0.228197943911432</v>
      </c>
      <c r="D46" s="144">
        <v>-2.31470559263051</v>
      </c>
      <c r="E46" s="145">
        <v>5.2305289200264204E-3</v>
      </c>
      <c r="F46" s="144">
        <v>0.96600674770884598</v>
      </c>
      <c r="G46" s="144">
        <v>0.37387271328451999</v>
      </c>
      <c r="H46" s="144">
        <v>9.0760621603492395E-2</v>
      </c>
      <c r="I46" s="144">
        <v>0.61912245232796803</v>
      </c>
      <c r="J46" s="144">
        <v>8.6556058432164004E-2</v>
      </c>
      <c r="K46" s="146">
        <v>5.2310000000000004E-3</v>
      </c>
      <c r="L46" s="147">
        <v>5.294689123376624E-3</v>
      </c>
      <c r="M46" s="2">
        <v>45</v>
      </c>
      <c r="N46" s="27" t="b">
        <f t="shared" si="0"/>
        <v>1</v>
      </c>
    </row>
    <row r="47" spans="1:15" ht="15">
      <c r="A47" s="143" t="s">
        <v>178</v>
      </c>
      <c r="B47" s="143" t="s">
        <v>56</v>
      </c>
      <c r="C47" s="144">
        <v>-0.228197943911432</v>
      </c>
      <c r="D47" s="144">
        <v>-2.31470559263051</v>
      </c>
      <c r="E47" s="145">
        <v>5.2305289200264204E-3</v>
      </c>
      <c r="F47" s="144">
        <v>0.96600674770885397</v>
      </c>
      <c r="G47" s="144">
        <v>0.37387271328451999</v>
      </c>
      <c r="H47" s="144">
        <v>9.0760621603492395E-2</v>
      </c>
      <c r="I47" s="144">
        <v>0.61912245232796803</v>
      </c>
      <c r="J47" s="144">
        <v>8.6556058432164004E-2</v>
      </c>
      <c r="K47" s="147">
        <v>5.2310000000000004E-3</v>
      </c>
      <c r="L47" s="147">
        <f>K47*((3741/(3741-O47)))</f>
        <v>5.2619443398763113E-3</v>
      </c>
      <c r="M47" s="2">
        <v>46</v>
      </c>
      <c r="N47" s="27" t="b">
        <f t="shared" si="0"/>
        <v>0</v>
      </c>
      <c r="O47" s="2">
        <v>22</v>
      </c>
    </row>
    <row r="48" spans="1:15" ht="15">
      <c r="A48" s="143" t="s">
        <v>56</v>
      </c>
      <c r="B48" s="143" t="s">
        <v>90</v>
      </c>
      <c r="C48" s="144">
        <v>-0.31830211863381402</v>
      </c>
      <c r="D48" s="144">
        <v>0.437487002754398</v>
      </c>
      <c r="E48" s="145">
        <v>5.3808401892277702E-3</v>
      </c>
      <c r="F48" s="144">
        <v>0.67129738742550404</v>
      </c>
      <c r="G48" s="144">
        <v>7.6325723563575004E-2</v>
      </c>
      <c r="H48" s="144">
        <v>1.9974341118396198E-3</v>
      </c>
      <c r="I48" s="144">
        <v>0.248297540390192</v>
      </c>
      <c r="J48" s="144">
        <v>0.01</v>
      </c>
      <c r="K48" s="146">
        <v>5.3810000000000004E-3</v>
      </c>
      <c r="L48" s="147">
        <v>5.4494642663779113E-3</v>
      </c>
      <c r="M48" s="2">
        <v>47</v>
      </c>
      <c r="N48" s="27" t="b">
        <f t="shared" si="0"/>
        <v>1</v>
      </c>
    </row>
    <row r="49" spans="1:15" ht="15">
      <c r="A49" s="143" t="s">
        <v>90</v>
      </c>
      <c r="B49" s="143" t="s">
        <v>56</v>
      </c>
      <c r="C49" s="144">
        <v>0.31830211863381402</v>
      </c>
      <c r="D49" s="144">
        <v>0.437487002754398</v>
      </c>
      <c r="E49" s="145">
        <v>5.3808401892277702E-3</v>
      </c>
      <c r="F49" s="144">
        <v>0.67129738742550404</v>
      </c>
      <c r="G49" s="144">
        <v>7.6325723563575004E-2</v>
      </c>
      <c r="H49" s="144">
        <v>1.9974341118396198E-3</v>
      </c>
      <c r="I49" s="144">
        <v>0.248297540390192</v>
      </c>
      <c r="J49" s="144">
        <v>0.01</v>
      </c>
      <c r="K49" s="147">
        <v>5.3810000000000004E-3</v>
      </c>
      <c r="L49" s="147">
        <f>K49*((3741/(3741-O49)))</f>
        <v>5.4142875201721365E-3</v>
      </c>
      <c r="M49" s="2">
        <v>48</v>
      </c>
      <c r="N49" s="27" t="b">
        <f t="shared" si="0"/>
        <v>0</v>
      </c>
      <c r="O49" s="2">
        <v>23</v>
      </c>
    </row>
    <row r="50" spans="1:15" ht="15">
      <c r="A50" s="143" t="s">
        <v>148</v>
      </c>
      <c r="B50" s="143" t="s">
        <v>195</v>
      </c>
      <c r="C50" s="144">
        <v>0.627626999089548</v>
      </c>
      <c r="D50" s="144">
        <v>-4.0228445533719004</v>
      </c>
      <c r="E50" s="145">
        <v>5.3913390105813103E-3</v>
      </c>
      <c r="F50" s="144">
        <v>0.23016621990115499</v>
      </c>
      <c r="G50" s="144">
        <v>7.8349657503911596E-2</v>
      </c>
      <c r="H50" s="144">
        <v>0.13658407140171999</v>
      </c>
      <c r="I50" s="144">
        <v>0.78367575151867297</v>
      </c>
      <c r="J50" s="144">
        <v>0.01</v>
      </c>
      <c r="K50" s="146">
        <v>5.391E-3</v>
      </c>
      <c r="L50" s="147">
        <v>5.4625490249187439E-3</v>
      </c>
      <c r="M50" s="2">
        <v>49</v>
      </c>
      <c r="N50" s="27" t="b">
        <f t="shared" si="0"/>
        <v>1</v>
      </c>
    </row>
    <row r="51" spans="1:15" ht="15">
      <c r="A51" s="143" t="s">
        <v>195</v>
      </c>
      <c r="B51" s="143" t="s">
        <v>148</v>
      </c>
      <c r="C51" s="144">
        <v>-0.627626999089548</v>
      </c>
      <c r="D51" s="144">
        <v>-4.0228445533719004</v>
      </c>
      <c r="E51" s="145">
        <v>5.3913390105813103E-3</v>
      </c>
      <c r="F51" s="144">
        <v>0.23016621990114899</v>
      </c>
      <c r="G51" s="144">
        <v>7.8349657503911596E-2</v>
      </c>
      <c r="H51" s="144">
        <v>0.13658407140171999</v>
      </c>
      <c r="I51" s="144">
        <v>0.78367575151867297</v>
      </c>
      <c r="J51" s="144">
        <v>0.01</v>
      </c>
      <c r="K51" s="147">
        <v>5.391E-3</v>
      </c>
      <c r="L51" s="147">
        <f>K51*((3741/(3741-O51)))</f>
        <v>5.4258087167070217E-3</v>
      </c>
      <c r="M51" s="2">
        <v>50</v>
      </c>
      <c r="N51" s="27" t="b">
        <f t="shared" si="0"/>
        <v>0</v>
      </c>
      <c r="O51" s="2">
        <v>24</v>
      </c>
    </row>
    <row r="52" spans="1:15" ht="15">
      <c r="A52" s="143" t="s">
        <v>66</v>
      </c>
      <c r="B52" s="143" t="s">
        <v>31</v>
      </c>
      <c r="C52" s="144">
        <v>0.50908810805045501</v>
      </c>
      <c r="D52" s="144">
        <v>-1.92226337444351</v>
      </c>
      <c r="E52" s="145">
        <v>5.4890988645752703E-3</v>
      </c>
      <c r="F52" s="144">
        <v>1.6615385654721801E-3</v>
      </c>
      <c r="G52" s="144">
        <v>0.526132136295972</v>
      </c>
      <c r="H52" s="144">
        <v>0.94012808607311105</v>
      </c>
      <c r="I52" s="144">
        <v>0.57767415914027598</v>
      </c>
      <c r="J52" s="144">
        <v>0.01</v>
      </c>
      <c r="K52" s="146">
        <v>5.489E-3</v>
      </c>
      <c r="L52" s="147">
        <v>5.5648642276422767E-3</v>
      </c>
      <c r="M52" s="2">
        <v>51</v>
      </c>
      <c r="N52" s="27" t="b">
        <f t="shared" si="0"/>
        <v>1</v>
      </c>
    </row>
    <row r="53" spans="1:15" ht="15">
      <c r="A53" s="143" t="s">
        <v>31</v>
      </c>
      <c r="B53" s="143" t="s">
        <v>66</v>
      </c>
      <c r="C53" s="144">
        <v>-0.50908810805045501</v>
      </c>
      <c r="D53" s="144">
        <v>-1.92226337444351</v>
      </c>
      <c r="E53" s="145">
        <v>5.4890988645752703E-3</v>
      </c>
      <c r="F53" s="144">
        <v>1.6615385654722E-3</v>
      </c>
      <c r="G53" s="144">
        <v>0.526132136295972</v>
      </c>
      <c r="H53" s="144">
        <v>0.94012808607311105</v>
      </c>
      <c r="I53" s="144">
        <v>0.57767415914027598</v>
      </c>
      <c r="J53" s="144">
        <v>0.01</v>
      </c>
      <c r="K53" s="147">
        <v>5.489E-3</v>
      </c>
      <c r="L53" s="147">
        <f>K53*((3741/(3741-O53)))</f>
        <v>5.5259281485468244E-3</v>
      </c>
      <c r="M53" s="2">
        <v>52</v>
      </c>
      <c r="N53" s="27" t="b">
        <f t="shared" si="0"/>
        <v>0</v>
      </c>
      <c r="O53" s="2">
        <v>25</v>
      </c>
    </row>
    <row r="54" spans="1:15" ht="15">
      <c r="A54" s="143" t="s">
        <v>56</v>
      </c>
      <c r="B54" s="143" t="s">
        <v>175</v>
      </c>
      <c r="C54" s="144">
        <v>-1.0367162487197901</v>
      </c>
      <c r="D54" s="144">
        <v>0.45146499086284397</v>
      </c>
      <c r="E54" s="145">
        <v>5.8438010942532303E-3</v>
      </c>
      <c r="F54" s="144">
        <v>8.0128161070672194E-2</v>
      </c>
      <c r="G54" s="144">
        <v>0.87141147305422295</v>
      </c>
      <c r="H54" s="144">
        <v>0.28548818700214701</v>
      </c>
      <c r="I54" s="144">
        <v>8.4463395588543197E-2</v>
      </c>
      <c r="J54" s="144">
        <v>0.01</v>
      </c>
      <c r="K54" s="146">
        <v>5.8440000000000002E-3</v>
      </c>
      <c r="L54" s="147">
        <v>5.9279837310195231E-3</v>
      </c>
      <c r="M54" s="2">
        <v>53</v>
      </c>
      <c r="N54" s="27" t="b">
        <f t="shared" si="0"/>
        <v>1</v>
      </c>
    </row>
    <row r="55" spans="1:15" ht="15">
      <c r="A55" s="143" t="s">
        <v>175</v>
      </c>
      <c r="B55" s="143" t="s">
        <v>56</v>
      </c>
      <c r="C55" s="144">
        <v>1.0367162487197901</v>
      </c>
      <c r="D55" s="144">
        <v>0.45146499086284397</v>
      </c>
      <c r="E55" s="145">
        <v>5.8438010942532303E-3</v>
      </c>
      <c r="F55" s="144">
        <v>8.0128161070673901E-2</v>
      </c>
      <c r="G55" s="144">
        <v>0.87141147305422295</v>
      </c>
      <c r="H55" s="144">
        <v>0.28548818700214701</v>
      </c>
      <c r="I55" s="144">
        <v>8.4463395588543197E-2</v>
      </c>
      <c r="J55" s="144">
        <v>0.01</v>
      </c>
      <c r="K55" s="147">
        <v>5.8440000000000002E-3</v>
      </c>
      <c r="L55" s="147">
        <f>K55*((3741/(3741-O55)))</f>
        <v>5.8849001345895021E-3</v>
      </c>
      <c r="M55" s="2">
        <v>54</v>
      </c>
      <c r="N55" s="27" t="b">
        <f t="shared" si="0"/>
        <v>0</v>
      </c>
      <c r="O55" s="2">
        <v>26</v>
      </c>
    </row>
    <row r="56" spans="1:15" ht="15">
      <c r="A56" s="143" t="s">
        <v>166</v>
      </c>
      <c r="B56" s="143" t="s">
        <v>195</v>
      </c>
      <c r="C56" s="144">
        <v>0.309865473072998</v>
      </c>
      <c r="D56" s="144">
        <v>-3.5482275864767701</v>
      </c>
      <c r="E56" s="145">
        <v>5.9255916658157697E-3</v>
      </c>
      <c r="F56" s="144">
        <v>2.5591002565962501E-2</v>
      </c>
      <c r="G56" s="144">
        <v>0.35602699899670998</v>
      </c>
      <c r="H56" s="144">
        <v>0.287667908989721</v>
      </c>
      <c r="I56" s="144">
        <v>0.91889801488290102</v>
      </c>
      <c r="J56" s="144">
        <v>0.01</v>
      </c>
      <c r="K56" s="146">
        <v>5.9259999999999998E-3</v>
      </c>
      <c r="L56" s="147">
        <v>6.014423765599566E-3</v>
      </c>
      <c r="M56" s="2">
        <v>55</v>
      </c>
      <c r="N56" s="27" t="b">
        <f t="shared" si="0"/>
        <v>1</v>
      </c>
    </row>
    <row r="57" spans="1:15" ht="15">
      <c r="A57" s="143" t="s">
        <v>195</v>
      </c>
      <c r="B57" s="143" t="s">
        <v>166</v>
      </c>
      <c r="C57" s="144">
        <v>-0.309865473072998</v>
      </c>
      <c r="D57" s="144">
        <v>-3.5482275864767701</v>
      </c>
      <c r="E57" s="145">
        <v>5.9255916658157697E-3</v>
      </c>
      <c r="F57" s="144">
        <v>2.55910025659619E-2</v>
      </c>
      <c r="G57" s="144">
        <v>0.35602699899670998</v>
      </c>
      <c r="H57" s="144">
        <v>0.287667908989721</v>
      </c>
      <c r="I57" s="144">
        <v>0.91889801488290102</v>
      </c>
      <c r="J57" s="144">
        <v>0.01</v>
      </c>
      <c r="K57" s="147">
        <v>5.9259999999999998E-3</v>
      </c>
      <c r="L57" s="147">
        <f>K57*((3741/(3741-O57)))</f>
        <v>5.9690807754442651E-3</v>
      </c>
      <c r="M57" s="2">
        <v>56</v>
      </c>
      <c r="N57" s="27" t="b">
        <f t="shared" si="0"/>
        <v>0</v>
      </c>
      <c r="O57" s="2">
        <v>27</v>
      </c>
    </row>
    <row r="58" spans="1:15" ht="15">
      <c r="A58" s="143" t="s">
        <v>70</v>
      </c>
      <c r="B58" s="143" t="s">
        <v>31</v>
      </c>
      <c r="C58" s="144">
        <v>0.49866033778580798</v>
      </c>
      <c r="D58" s="144">
        <v>-1.90990993414985</v>
      </c>
      <c r="E58" s="145">
        <v>5.9697997488368498E-3</v>
      </c>
      <c r="F58" s="144">
        <v>2.79451783086767E-2</v>
      </c>
      <c r="G58" s="144">
        <v>0.69209062521463105</v>
      </c>
      <c r="H58" s="144">
        <v>0.82958521560062903</v>
      </c>
      <c r="I58" s="144">
        <v>0.43701634602453299</v>
      </c>
      <c r="J58" s="144">
        <v>0.01</v>
      </c>
      <c r="K58" s="146">
        <v>5.9699999999999996E-3</v>
      </c>
      <c r="L58" s="147">
        <v>6.0623697068403898E-3</v>
      </c>
      <c r="M58" s="2">
        <v>57</v>
      </c>
      <c r="N58" s="27" t="b">
        <f t="shared" si="0"/>
        <v>1</v>
      </c>
    </row>
    <row r="59" spans="1:15" ht="15">
      <c r="A59" s="143" t="s">
        <v>31</v>
      </c>
      <c r="B59" s="143" t="s">
        <v>70</v>
      </c>
      <c r="C59" s="144">
        <v>-0.49866033778580798</v>
      </c>
      <c r="D59" s="144">
        <v>-1.90990993414985</v>
      </c>
      <c r="E59" s="145">
        <v>5.9697997488368498E-3</v>
      </c>
      <c r="F59" s="144">
        <v>2.7945178308676401E-2</v>
      </c>
      <c r="G59" s="144">
        <v>0.69209062521463105</v>
      </c>
      <c r="H59" s="144">
        <v>0.82958521560062903</v>
      </c>
      <c r="I59" s="144">
        <v>0.43701634602453299</v>
      </c>
      <c r="J59" s="144">
        <v>0.01</v>
      </c>
      <c r="K59" s="147">
        <v>5.9699999999999996E-3</v>
      </c>
      <c r="L59" s="147">
        <f>K59*((3741/(3741-O59)))</f>
        <v>6.0150201992997566E-3</v>
      </c>
      <c r="M59" s="2">
        <v>58</v>
      </c>
      <c r="N59" s="27" t="b">
        <f t="shared" si="0"/>
        <v>0</v>
      </c>
      <c r="O59" s="2">
        <v>28</v>
      </c>
    </row>
    <row r="60" spans="1:15" ht="15">
      <c r="A60" s="143" t="s">
        <v>83</v>
      </c>
      <c r="B60" s="143" t="s">
        <v>66</v>
      </c>
      <c r="C60" s="144">
        <v>-0.66447943542724197</v>
      </c>
      <c r="D60" s="144">
        <v>-0.68383959633248403</v>
      </c>
      <c r="E60" s="145">
        <v>5.9976040124988103E-3</v>
      </c>
      <c r="F60" s="144">
        <v>8.9707878337317401E-2</v>
      </c>
      <c r="G60" s="144">
        <v>6.20161724789174E-2</v>
      </c>
      <c r="H60" s="144">
        <v>7.3980743495921597E-2</v>
      </c>
      <c r="I60" s="144">
        <v>0.93144166992890798</v>
      </c>
      <c r="J60" s="144">
        <v>0.01</v>
      </c>
      <c r="K60" s="146">
        <v>5.9979999999999999E-3</v>
      </c>
      <c r="L60" s="147">
        <v>6.0941113525258012E-3</v>
      </c>
      <c r="M60" s="2">
        <v>59</v>
      </c>
      <c r="N60" s="27" t="b">
        <f t="shared" si="0"/>
        <v>1</v>
      </c>
    </row>
    <row r="61" spans="1:15" ht="15">
      <c r="A61" s="143" t="s">
        <v>66</v>
      </c>
      <c r="B61" s="143" t="s">
        <v>83</v>
      </c>
      <c r="C61" s="144">
        <v>0.66447943542724197</v>
      </c>
      <c r="D61" s="144">
        <v>-0.68383959633248403</v>
      </c>
      <c r="E61" s="145">
        <v>5.9976040124988103E-3</v>
      </c>
      <c r="F61" s="144">
        <v>8.9707878337317401E-2</v>
      </c>
      <c r="G61" s="144">
        <v>6.20161724789174E-2</v>
      </c>
      <c r="H61" s="144">
        <v>7.3980743495921597E-2</v>
      </c>
      <c r="I61" s="144">
        <v>0.93144166992890798</v>
      </c>
      <c r="J61" s="144">
        <v>0.01</v>
      </c>
      <c r="K61" s="147">
        <v>5.9979999999999999E-3</v>
      </c>
      <c r="L61" s="147">
        <f>K61*((3741/(3741-O61)))</f>
        <v>6.0448593749999995E-3</v>
      </c>
      <c r="M61" s="2">
        <v>60</v>
      </c>
      <c r="N61" s="27" t="b">
        <f t="shared" si="0"/>
        <v>0</v>
      </c>
      <c r="O61" s="2">
        <v>29</v>
      </c>
    </row>
    <row r="62" spans="1:15" ht="15">
      <c r="A62" s="143" t="s">
        <v>56</v>
      </c>
      <c r="B62" s="143" t="s">
        <v>112</v>
      </c>
      <c r="C62" s="144">
        <v>-0.23772066875144501</v>
      </c>
      <c r="D62" s="144">
        <v>0.261208795079448</v>
      </c>
      <c r="E62" s="145">
        <v>6.0424332154997403E-3</v>
      </c>
      <c r="F62" s="144">
        <v>0.25105770498975699</v>
      </c>
      <c r="G62" s="144">
        <v>1.1999655330722401E-2</v>
      </c>
      <c r="H62" s="144">
        <v>0.67447375492918804</v>
      </c>
      <c r="I62" s="144">
        <v>1.37795522608672E-3</v>
      </c>
      <c r="J62" s="144">
        <v>0.01</v>
      </c>
      <c r="K62" s="146">
        <v>6.0419999999999996E-3</v>
      </c>
      <c r="L62" s="147">
        <v>6.142152717391304E-3</v>
      </c>
      <c r="M62" s="2">
        <v>61</v>
      </c>
      <c r="N62" s="27" t="b">
        <f t="shared" si="0"/>
        <v>1</v>
      </c>
    </row>
    <row r="63" spans="1:15" ht="15">
      <c r="A63" s="143" t="s">
        <v>112</v>
      </c>
      <c r="B63" s="143" t="s">
        <v>56</v>
      </c>
      <c r="C63" s="144">
        <v>0.23772066875144501</v>
      </c>
      <c r="D63" s="144">
        <v>0.261208795079448</v>
      </c>
      <c r="E63" s="145">
        <v>6.0424332154997403E-3</v>
      </c>
      <c r="F63" s="144">
        <v>0.25105770498975699</v>
      </c>
      <c r="G63" s="144">
        <v>1.1999655330722401E-2</v>
      </c>
      <c r="H63" s="144">
        <v>0.67447375492918804</v>
      </c>
      <c r="I63" s="144">
        <v>1.37795522608672E-3</v>
      </c>
      <c r="J63" s="144">
        <v>0.01</v>
      </c>
      <c r="K63" s="147">
        <v>6.0419999999999996E-3</v>
      </c>
      <c r="L63" s="147">
        <f>K63*((3741/(3741-O63)))</f>
        <v>6.0908439773645915E-3</v>
      </c>
      <c r="M63" s="2">
        <v>62</v>
      </c>
      <c r="N63" s="27" t="b">
        <f t="shared" si="0"/>
        <v>0</v>
      </c>
      <c r="O63" s="2">
        <v>30</v>
      </c>
    </row>
    <row r="64" spans="1:15" ht="15">
      <c r="A64" s="143" t="s">
        <v>444</v>
      </c>
      <c r="B64" s="143" t="s">
        <v>148</v>
      </c>
      <c r="C64" s="144">
        <v>-0.45131441681405599</v>
      </c>
      <c r="D64" s="144">
        <v>18.260475488503499</v>
      </c>
      <c r="E64" s="145">
        <v>6.1673009746229402E-3</v>
      </c>
      <c r="F64" s="144">
        <v>3.8144564031812399E-2</v>
      </c>
      <c r="G64" s="144">
        <v>7.5122891026817296E-2</v>
      </c>
      <c r="H64" s="144">
        <v>7.0291334808237002E-2</v>
      </c>
      <c r="I64" s="144">
        <v>0.23655891299182399</v>
      </c>
      <c r="J64" s="144">
        <v>5.1858036080440602E-2</v>
      </c>
      <c r="K64" s="146">
        <v>6.1669999999999997E-3</v>
      </c>
      <c r="L64" s="147">
        <v>6.2726337683523649E-3</v>
      </c>
      <c r="M64" s="2">
        <v>63</v>
      </c>
      <c r="N64" s="27" t="b">
        <f t="shared" si="0"/>
        <v>1</v>
      </c>
    </row>
    <row r="65" spans="1:15" ht="15">
      <c r="A65" s="143" t="s">
        <v>148</v>
      </c>
      <c r="B65" s="143" t="s">
        <v>444</v>
      </c>
      <c r="C65" s="144">
        <v>0.45131441681405599</v>
      </c>
      <c r="D65" s="144">
        <v>18.260475488503499</v>
      </c>
      <c r="E65" s="145">
        <v>6.1673009746229402E-3</v>
      </c>
      <c r="F65" s="144">
        <v>3.8144564031812302E-2</v>
      </c>
      <c r="G65" s="144">
        <v>7.5122891026817296E-2</v>
      </c>
      <c r="H65" s="144">
        <v>7.0291334808237002E-2</v>
      </c>
      <c r="I65" s="144">
        <v>0.23655891299182399</v>
      </c>
      <c r="J65" s="144">
        <v>5.1858036080440602E-2</v>
      </c>
      <c r="K65" s="147">
        <v>6.1669999999999997E-3</v>
      </c>
      <c r="L65" s="147">
        <f>K65*((3741/(3741-O65)))</f>
        <v>6.2185301886792457E-3</v>
      </c>
      <c r="M65" s="2">
        <v>64</v>
      </c>
      <c r="N65" s="27" t="b">
        <f t="shared" si="0"/>
        <v>0</v>
      </c>
      <c r="O65" s="2">
        <v>31</v>
      </c>
    </row>
    <row r="66" spans="1:15" ht="15">
      <c r="A66" s="143" t="s">
        <v>63</v>
      </c>
      <c r="B66" s="143" t="s">
        <v>100</v>
      </c>
      <c r="C66" s="144">
        <v>2.2470992343090002</v>
      </c>
      <c r="D66" s="144">
        <v>-1.2466385220555301</v>
      </c>
      <c r="E66" s="145">
        <v>6.7196839799415304E-3</v>
      </c>
      <c r="F66" s="150">
        <v>7.4345355943643096E-6</v>
      </c>
      <c r="G66" s="144">
        <v>0.93659008534024601</v>
      </c>
      <c r="H66" s="144">
        <v>9.5083895828918893E-2</v>
      </c>
      <c r="I66" s="144">
        <v>0.794808171909273</v>
      </c>
      <c r="J66" s="144">
        <v>6.0186729505361997E-2</v>
      </c>
      <c r="K66" s="146">
        <v>6.7200000000000003E-3</v>
      </c>
      <c r="L66" s="147">
        <v>6.8388248095756264E-3</v>
      </c>
      <c r="M66" s="2">
        <v>65</v>
      </c>
      <c r="N66" s="27" t="b">
        <f t="shared" si="0"/>
        <v>1</v>
      </c>
    </row>
    <row r="67" spans="1:15" ht="15">
      <c r="A67" s="143" t="s">
        <v>100</v>
      </c>
      <c r="B67" s="143" t="s">
        <v>63</v>
      </c>
      <c r="C67" s="144">
        <v>-2.2470992343090002</v>
      </c>
      <c r="D67" s="144">
        <v>-1.2466385220555301</v>
      </c>
      <c r="E67" s="145">
        <v>6.7196839799415304E-3</v>
      </c>
      <c r="F67" s="150">
        <v>7.4345355943641902E-6</v>
      </c>
      <c r="G67" s="144">
        <v>0.93659008534024601</v>
      </c>
      <c r="H67" s="144">
        <v>9.5083895828918893E-2</v>
      </c>
      <c r="I67" s="144">
        <v>0.794808171909273</v>
      </c>
      <c r="J67" s="144">
        <v>6.0186729505361997E-2</v>
      </c>
      <c r="K67" s="147">
        <v>6.7200000000000003E-3</v>
      </c>
      <c r="L67" s="147">
        <f>K67*((3741/(3741-O67)))</f>
        <v>6.7779778916149903E-3</v>
      </c>
      <c r="M67" s="2">
        <v>66</v>
      </c>
      <c r="N67" s="27" t="b">
        <f t="shared" si="0"/>
        <v>0</v>
      </c>
      <c r="O67" s="2">
        <v>32</v>
      </c>
    </row>
    <row r="68" spans="1:15" ht="15">
      <c r="A68" s="143" t="s">
        <v>64</v>
      </c>
      <c r="B68" s="143" t="s">
        <v>56</v>
      </c>
      <c r="C68" s="144">
        <v>-6.7336641547749904E-2</v>
      </c>
      <c r="D68" s="144">
        <v>0.197633697077883</v>
      </c>
      <c r="E68" s="145">
        <v>7.0053259308206798E-3</v>
      </c>
      <c r="F68" s="144">
        <v>0.52634409790403003</v>
      </c>
      <c r="G68" s="144">
        <v>5.2247113085182595E-4</v>
      </c>
      <c r="H68" s="144">
        <v>0.87636697382739304</v>
      </c>
      <c r="I68" s="144">
        <v>1.4458523736142501E-3</v>
      </c>
      <c r="J68" s="144">
        <v>0.01</v>
      </c>
      <c r="K68" s="146">
        <v>7.0049999999999999E-3</v>
      </c>
      <c r="L68" s="147">
        <v>7.1327449646162219E-3</v>
      </c>
      <c r="M68" s="2">
        <v>67</v>
      </c>
      <c r="N68" s="27" t="b">
        <f t="shared" si="0"/>
        <v>1</v>
      </c>
    </row>
    <row r="69" spans="1:15" ht="15">
      <c r="A69" s="143" t="s">
        <v>56</v>
      </c>
      <c r="B69" s="143" t="s">
        <v>64</v>
      </c>
      <c r="C69" s="144">
        <v>6.7336641547749904E-2</v>
      </c>
      <c r="D69" s="144">
        <v>0.197633697077883</v>
      </c>
      <c r="E69" s="145">
        <v>7.0053259308206798E-3</v>
      </c>
      <c r="F69" s="144">
        <v>0.52634409790403003</v>
      </c>
      <c r="G69" s="144">
        <v>5.2247113085182595E-4</v>
      </c>
      <c r="H69" s="144">
        <v>0.87636697382739304</v>
      </c>
      <c r="I69" s="144">
        <v>1.4458523736142501E-3</v>
      </c>
      <c r="J69" s="144">
        <v>0.01</v>
      </c>
      <c r="K69" s="147">
        <v>7.0049999999999999E-3</v>
      </c>
      <c r="L69" s="147">
        <f>K69*((3741/(3741-O69)))</f>
        <v>7.0673422330097086E-3</v>
      </c>
      <c r="M69" s="2">
        <v>68</v>
      </c>
      <c r="N69" s="27" t="b">
        <f t="shared" si="0"/>
        <v>0</v>
      </c>
      <c r="O69" s="2">
        <v>33</v>
      </c>
    </row>
    <row r="70" spans="1:15" ht="15">
      <c r="A70" s="143" t="s">
        <v>169</v>
      </c>
      <c r="B70" s="143" t="s">
        <v>172</v>
      </c>
      <c r="C70" s="144">
        <v>0.97385567129617701</v>
      </c>
      <c r="D70" s="144">
        <v>5.2493916781439998</v>
      </c>
      <c r="E70" s="145">
        <v>7.34582244131342E-3</v>
      </c>
      <c r="F70" s="144">
        <v>0.11820037771278501</v>
      </c>
      <c r="G70" s="144">
        <v>0.93189491843132199</v>
      </c>
      <c r="H70" s="144">
        <v>3.9383618817457403E-2</v>
      </c>
      <c r="I70" s="144">
        <v>0.13883746791083401</v>
      </c>
      <c r="J70" s="144">
        <v>0.01</v>
      </c>
      <c r="K70" s="146">
        <v>7.3460000000000001E-3</v>
      </c>
      <c r="L70" s="147">
        <v>7.4840375816993456E-3</v>
      </c>
      <c r="M70" s="2">
        <v>69</v>
      </c>
      <c r="N70" s="27" t="b">
        <f t="shared" si="0"/>
        <v>1</v>
      </c>
    </row>
    <row r="71" spans="1:15" ht="15">
      <c r="A71" s="143" t="s">
        <v>172</v>
      </c>
      <c r="B71" s="143" t="s">
        <v>169</v>
      </c>
      <c r="C71" s="144">
        <v>-0.97385567129617701</v>
      </c>
      <c r="D71" s="144">
        <v>5.2493916781439998</v>
      </c>
      <c r="E71" s="145">
        <v>7.34582244131342E-3</v>
      </c>
      <c r="F71" s="144">
        <v>0.11820037771278701</v>
      </c>
      <c r="G71" s="144">
        <v>0.93189491843132199</v>
      </c>
      <c r="H71" s="144">
        <v>3.9383618817457403E-2</v>
      </c>
      <c r="I71" s="144">
        <v>0.13883746791083401</v>
      </c>
      <c r="J71" s="144">
        <v>0.01</v>
      </c>
      <c r="K71" s="147">
        <v>7.3460000000000001E-3</v>
      </c>
      <c r="L71" s="147">
        <f>K71*((3741/(3741-O71)))</f>
        <v>7.4133763150795798E-3</v>
      </c>
      <c r="M71" s="2">
        <v>70</v>
      </c>
      <c r="N71" s="27" t="b">
        <f t="shared" si="0"/>
        <v>0</v>
      </c>
      <c r="O71" s="2">
        <v>34</v>
      </c>
    </row>
    <row r="72" spans="1:15" ht="15">
      <c r="A72" s="143" t="s">
        <v>64</v>
      </c>
      <c r="B72" s="143" t="s">
        <v>443</v>
      </c>
      <c r="C72" s="144">
        <v>-1.3257314663688799E-2</v>
      </c>
      <c r="D72" s="144">
        <v>0.221178232110643</v>
      </c>
      <c r="E72" s="145">
        <v>7.3915645589106198E-3</v>
      </c>
      <c r="F72" s="144">
        <v>0.30859452868252002</v>
      </c>
      <c r="G72" s="144">
        <v>0.75714580087894701</v>
      </c>
      <c r="H72" s="144">
        <v>0.85210006830784701</v>
      </c>
      <c r="I72" s="144">
        <v>0.67879851984006501</v>
      </c>
      <c r="J72" s="144">
        <v>0.01</v>
      </c>
      <c r="K72" s="146">
        <v>7.3920000000000001E-3</v>
      </c>
      <c r="L72" s="147">
        <v>7.535005994550409E-3</v>
      </c>
      <c r="M72" s="2">
        <v>71</v>
      </c>
      <c r="N72" s="27" t="b">
        <f t="shared" si="0"/>
        <v>1</v>
      </c>
    </row>
    <row r="73" spans="1:15" ht="15">
      <c r="A73" s="143" t="s">
        <v>443</v>
      </c>
      <c r="B73" s="143" t="s">
        <v>64</v>
      </c>
      <c r="C73" s="144">
        <v>1.3257314663688799E-2</v>
      </c>
      <c r="D73" s="144">
        <v>0.221178232110643</v>
      </c>
      <c r="E73" s="145">
        <v>7.3915645589106198E-3</v>
      </c>
      <c r="F73" s="144">
        <v>0.30859452868251402</v>
      </c>
      <c r="G73" s="144">
        <v>0.75714580087894701</v>
      </c>
      <c r="H73" s="144">
        <v>0.85210006830784701</v>
      </c>
      <c r="I73" s="144">
        <v>0.67879851984006501</v>
      </c>
      <c r="J73" s="144">
        <v>0.01</v>
      </c>
      <c r="K73" s="147">
        <v>7.3920000000000001E-3</v>
      </c>
      <c r="L73" s="147">
        <f>K73*((3741/(3741-O73)))</f>
        <v>7.4618111171073937E-3</v>
      </c>
      <c r="M73" s="2">
        <v>72</v>
      </c>
      <c r="N73" s="27" t="b">
        <f t="shared" si="0"/>
        <v>0</v>
      </c>
      <c r="O73" s="2">
        <v>35</v>
      </c>
    </row>
    <row r="74" spans="1:15" ht="15">
      <c r="A74" s="143" t="s">
        <v>195</v>
      </c>
      <c r="B74" s="143" t="s">
        <v>31</v>
      </c>
      <c r="C74" s="144">
        <v>1.0156222683671901</v>
      </c>
      <c r="D74" s="144">
        <v>-3.70181868594331</v>
      </c>
      <c r="E74" s="145">
        <v>7.4921214075879998E-3</v>
      </c>
      <c r="F74" s="144">
        <v>0.25459514048442</v>
      </c>
      <c r="G74" s="144">
        <v>0.72565487305750898</v>
      </c>
      <c r="H74" s="144">
        <v>0.87158441973480905</v>
      </c>
      <c r="I74" s="144">
        <v>0.25705767211849401</v>
      </c>
      <c r="J74" s="144">
        <v>0.01</v>
      </c>
      <c r="K74" s="146">
        <v>7.4920000000000004E-3</v>
      </c>
      <c r="L74" s="147">
        <v>7.6411046892039267E-3</v>
      </c>
      <c r="M74" s="2">
        <v>73</v>
      </c>
      <c r="N74" s="27" t="b">
        <f t="shared" si="0"/>
        <v>1</v>
      </c>
    </row>
    <row r="75" spans="1:15" ht="15">
      <c r="A75" s="143" t="s">
        <v>31</v>
      </c>
      <c r="B75" s="143" t="s">
        <v>195</v>
      </c>
      <c r="C75" s="144">
        <v>-1.0156222683671901</v>
      </c>
      <c r="D75" s="144">
        <v>-3.70181868594331</v>
      </c>
      <c r="E75" s="145">
        <v>7.4921214075879998E-3</v>
      </c>
      <c r="F75" s="144">
        <v>0.25459514048442</v>
      </c>
      <c r="G75" s="144">
        <v>0.72565487305750898</v>
      </c>
      <c r="H75" s="144">
        <v>0.87158441973480905</v>
      </c>
      <c r="I75" s="144">
        <v>0.25705767211849401</v>
      </c>
      <c r="J75" s="144">
        <v>0.01</v>
      </c>
      <c r="K75" s="147">
        <v>7.4920000000000004E-3</v>
      </c>
      <c r="L75" s="147">
        <f>K75*((3741/(3741-O75)))</f>
        <v>7.5647967611336036E-3</v>
      </c>
      <c r="M75" s="2">
        <v>74</v>
      </c>
      <c r="N75" s="27" t="b">
        <f t="shared" si="0"/>
        <v>0</v>
      </c>
      <c r="O75" s="2">
        <v>36</v>
      </c>
    </row>
    <row r="76" spans="1:15" ht="15">
      <c r="A76" s="143" t="s">
        <v>56</v>
      </c>
      <c r="B76" s="143" t="s">
        <v>54</v>
      </c>
      <c r="C76" s="144">
        <v>-0.18702196827329601</v>
      </c>
      <c r="D76" s="144">
        <v>0.33007740218457898</v>
      </c>
      <c r="E76" s="145">
        <v>7.5704433379052997E-3</v>
      </c>
      <c r="F76" s="144">
        <v>0.74065525637368201</v>
      </c>
      <c r="G76" s="144">
        <v>0.70793795319786101</v>
      </c>
      <c r="H76" s="144">
        <v>0.78424905919823096</v>
      </c>
      <c r="I76" s="144">
        <v>0.13406489437709401</v>
      </c>
      <c r="J76" s="144">
        <v>0.01</v>
      </c>
      <c r="K76" s="146">
        <v>7.5700000000000003E-3</v>
      </c>
      <c r="L76" s="147">
        <v>7.7248690671031109E-3</v>
      </c>
      <c r="M76" s="2">
        <v>75</v>
      </c>
      <c r="N76" s="27" t="b">
        <f t="shared" si="0"/>
        <v>1</v>
      </c>
    </row>
    <row r="77" spans="1:15" ht="15">
      <c r="A77" s="143" t="s">
        <v>54</v>
      </c>
      <c r="B77" s="143" t="s">
        <v>56</v>
      </c>
      <c r="C77" s="144">
        <v>0.18702196827329601</v>
      </c>
      <c r="D77" s="144">
        <v>0.33007740218457898</v>
      </c>
      <c r="E77" s="145">
        <v>7.5704433379052997E-3</v>
      </c>
      <c r="F77" s="144">
        <v>0.74065525637369201</v>
      </c>
      <c r="G77" s="144">
        <v>0.70793795319786101</v>
      </c>
      <c r="H77" s="144">
        <v>0.78424905919823096</v>
      </c>
      <c r="I77" s="144">
        <v>0.13406489437709401</v>
      </c>
      <c r="J77" s="144">
        <v>0.01</v>
      </c>
      <c r="K77" s="147">
        <v>7.5700000000000003E-3</v>
      </c>
      <c r="L77" s="147">
        <f>K77*((3741/(3741-O77)))</f>
        <v>7.6456182505399567E-3</v>
      </c>
      <c r="M77" s="2">
        <v>76</v>
      </c>
      <c r="N77" s="27" t="b">
        <f t="shared" si="0"/>
        <v>0</v>
      </c>
      <c r="O77" s="2">
        <v>37</v>
      </c>
    </row>
    <row r="78" spans="1:15" ht="15">
      <c r="A78" s="143" t="s">
        <v>100</v>
      </c>
      <c r="B78" s="143" t="s">
        <v>54</v>
      </c>
      <c r="C78" s="144">
        <v>0.20137820641012499</v>
      </c>
      <c r="D78" s="144">
        <v>-1.4453409154538901</v>
      </c>
      <c r="E78" s="145">
        <v>7.5789760966092504E-3</v>
      </c>
      <c r="F78" s="144">
        <v>6.3265054819220898E-4</v>
      </c>
      <c r="G78" s="144">
        <v>0.93512933603481097</v>
      </c>
      <c r="H78" s="144">
        <v>2.33310519594991E-2</v>
      </c>
      <c r="I78" s="144">
        <v>0.17930413579013699</v>
      </c>
      <c r="J78" s="144">
        <v>0.18412562744292801</v>
      </c>
      <c r="K78" s="146">
        <v>7.5789999999999998E-3</v>
      </c>
      <c r="L78" s="147">
        <v>7.7382748362445422E-3</v>
      </c>
      <c r="M78" s="2">
        <v>77</v>
      </c>
      <c r="N78" s="27" t="b">
        <f t="shared" si="0"/>
        <v>1</v>
      </c>
    </row>
    <row r="79" spans="1:15" ht="15">
      <c r="A79" s="143" t="s">
        <v>54</v>
      </c>
      <c r="B79" s="143" t="s">
        <v>100</v>
      </c>
      <c r="C79" s="144">
        <v>-0.20137820641012499</v>
      </c>
      <c r="D79" s="144">
        <v>-1.4453409154538901</v>
      </c>
      <c r="E79" s="145">
        <v>7.5789760966092504E-3</v>
      </c>
      <c r="F79" s="144">
        <v>6.3265054819219802E-4</v>
      </c>
      <c r="G79" s="144">
        <v>0.93512933603481097</v>
      </c>
      <c r="H79" s="144">
        <v>2.33310519594991E-2</v>
      </c>
      <c r="I79" s="144">
        <v>0.17930413579013699</v>
      </c>
      <c r="J79" s="144">
        <v>0.18412562744292801</v>
      </c>
      <c r="K79" s="147">
        <v>7.5789999999999998E-3</v>
      </c>
      <c r="L79" s="147">
        <f>K79*((3741/(3741-O79)))</f>
        <v>7.6567753173102885E-3</v>
      </c>
      <c r="M79" s="2">
        <v>78</v>
      </c>
      <c r="N79" s="27" t="b">
        <f t="shared" si="0"/>
        <v>0</v>
      </c>
      <c r="O79" s="2">
        <v>38</v>
      </c>
    </row>
    <row r="80" spans="1:15" ht="15">
      <c r="A80" s="143" t="s">
        <v>9</v>
      </c>
      <c r="B80" s="143" t="s">
        <v>100</v>
      </c>
      <c r="C80" s="144">
        <v>0.54773499425601502</v>
      </c>
      <c r="D80" s="144">
        <v>-1.71352949906702</v>
      </c>
      <c r="E80" s="145">
        <v>7.6047438747107298E-3</v>
      </c>
      <c r="F80" s="144">
        <v>3.7825247812992002E-4</v>
      </c>
      <c r="G80" s="144">
        <v>4.3286912413372902E-4</v>
      </c>
      <c r="H80" s="144">
        <v>7.3239070511841805E-4</v>
      </c>
      <c r="I80" s="150">
        <v>7.1929383564711902E-5</v>
      </c>
      <c r="J80" s="144">
        <v>0.33823414549665198</v>
      </c>
      <c r="K80" s="146">
        <v>7.6049999999999998E-3</v>
      </c>
      <c r="L80" s="147">
        <v>7.7690619879847078E-3</v>
      </c>
      <c r="M80" s="2">
        <v>79</v>
      </c>
      <c r="N80" s="27" t="b">
        <f t="shared" si="0"/>
        <v>1</v>
      </c>
    </row>
    <row r="81" spans="1:15" ht="15">
      <c r="A81" s="143" t="s">
        <v>100</v>
      </c>
      <c r="B81" s="143" t="s">
        <v>9</v>
      </c>
      <c r="C81" s="144">
        <v>-0.54773499425601502</v>
      </c>
      <c r="D81" s="144">
        <v>-1.71352949906702</v>
      </c>
      <c r="E81" s="145">
        <v>7.6047438747107298E-3</v>
      </c>
      <c r="F81" s="144">
        <v>3.7825247812992002E-4</v>
      </c>
      <c r="G81" s="144">
        <v>4.3286912413372902E-4</v>
      </c>
      <c r="H81" s="144">
        <v>7.3239070511841805E-4</v>
      </c>
      <c r="I81" s="150">
        <v>7.1929383564711902E-5</v>
      </c>
      <c r="J81" s="144">
        <v>0.33823414549665198</v>
      </c>
      <c r="K81" s="147">
        <v>7.6049999999999998E-3</v>
      </c>
      <c r="L81" s="147">
        <f>K81*((3741/(3741-O81)))</f>
        <v>7.6851175040518636E-3</v>
      </c>
      <c r="M81" s="2">
        <v>80</v>
      </c>
      <c r="N81" s="27" t="b">
        <f t="shared" si="0"/>
        <v>0</v>
      </c>
      <c r="O81" s="2">
        <v>39</v>
      </c>
    </row>
    <row r="82" spans="1:15" ht="15">
      <c r="A82" s="143" t="s">
        <v>31</v>
      </c>
      <c r="B82" s="143" t="s">
        <v>16</v>
      </c>
      <c r="C82" s="144">
        <v>0.123051879013562</v>
      </c>
      <c r="D82" s="144">
        <v>-2.4747135515624601</v>
      </c>
      <c r="E82" s="145">
        <v>8.0553622341020207E-3</v>
      </c>
      <c r="F82" s="144">
        <v>7.2168800426310295E-4</v>
      </c>
      <c r="G82" s="144">
        <v>0.55016888551846899</v>
      </c>
      <c r="H82" s="144">
        <v>0.816137482385489</v>
      </c>
      <c r="I82" s="144">
        <v>0.39090375646967002</v>
      </c>
      <c r="J82" s="144">
        <v>0.01</v>
      </c>
      <c r="K82" s="146">
        <v>8.0549999999999997E-3</v>
      </c>
      <c r="L82" s="147">
        <v>8.2332663934426217E-3</v>
      </c>
      <c r="M82" s="2">
        <v>81</v>
      </c>
      <c r="N82" s="27" t="b">
        <f t="shared" si="0"/>
        <v>1</v>
      </c>
    </row>
    <row r="83" spans="1:15" ht="15">
      <c r="A83" s="143" t="s">
        <v>16</v>
      </c>
      <c r="B83" s="143" t="s">
        <v>31</v>
      </c>
      <c r="C83" s="144">
        <v>-0.123051879013562</v>
      </c>
      <c r="D83" s="144">
        <v>-2.4747135515624601</v>
      </c>
      <c r="E83" s="145">
        <v>8.0553622341020207E-3</v>
      </c>
      <c r="F83" s="144">
        <v>7.2168800426311499E-4</v>
      </c>
      <c r="G83" s="144">
        <v>0.55016888551846899</v>
      </c>
      <c r="H83" s="144">
        <v>0.816137482385489</v>
      </c>
      <c r="I83" s="144">
        <v>0.39090375646967002</v>
      </c>
      <c r="J83" s="144">
        <v>0.01</v>
      </c>
      <c r="K83" s="147">
        <v>8.0549999999999997E-3</v>
      </c>
      <c r="L83" s="147">
        <f>K83*((3741/(3741-O83)))</f>
        <v>8.1420575520129695E-3</v>
      </c>
      <c r="M83" s="2">
        <v>82</v>
      </c>
      <c r="N83" s="27" t="b">
        <f t="shared" si="0"/>
        <v>0</v>
      </c>
      <c r="O83" s="2">
        <v>40</v>
      </c>
    </row>
    <row r="84" spans="1:15" ht="15">
      <c r="A84" s="143" t="s">
        <v>145</v>
      </c>
      <c r="B84" s="143" t="s">
        <v>10</v>
      </c>
      <c r="C84" s="144">
        <v>0.73031378703078298</v>
      </c>
      <c r="D84" s="144">
        <v>4.0253445623847597</v>
      </c>
      <c r="E84" s="145">
        <v>8.4333092537154201E-3</v>
      </c>
      <c r="F84" s="144">
        <v>0.156576866118283</v>
      </c>
      <c r="G84" s="144">
        <v>0.80172231165817598</v>
      </c>
      <c r="H84" s="144">
        <v>0.17063139258763799</v>
      </c>
      <c r="I84" s="144">
        <v>0.13200305375911001</v>
      </c>
      <c r="J84" s="144">
        <v>3.06020018473003E-2</v>
      </c>
      <c r="K84" s="146">
        <v>8.4329999999999995E-3</v>
      </c>
      <c r="L84" s="147">
        <v>8.6243447238928371E-3</v>
      </c>
      <c r="M84" s="2">
        <v>83</v>
      </c>
      <c r="N84" s="27" t="b">
        <f t="shared" si="0"/>
        <v>1</v>
      </c>
    </row>
    <row r="85" spans="1:15" ht="15">
      <c r="A85" s="143" t="s">
        <v>10</v>
      </c>
      <c r="B85" s="143" t="s">
        <v>145</v>
      </c>
      <c r="C85" s="144">
        <v>-0.73031378703078298</v>
      </c>
      <c r="D85" s="144">
        <v>4.0253445623847597</v>
      </c>
      <c r="E85" s="145">
        <v>8.4333092537154201E-3</v>
      </c>
      <c r="F85" s="144">
        <v>0.156576866118285</v>
      </c>
      <c r="G85" s="144">
        <v>0.80172231165817598</v>
      </c>
      <c r="H85" s="144">
        <v>0.17063139258763799</v>
      </c>
      <c r="I85" s="144">
        <v>0.13200305375911001</v>
      </c>
      <c r="J85" s="144">
        <v>3.06020018473003E-2</v>
      </c>
      <c r="K85" s="147">
        <v>8.4329999999999995E-3</v>
      </c>
      <c r="L85" s="147">
        <f>K85*((3741/(3741-O85)))</f>
        <v>8.5264467567567562E-3</v>
      </c>
      <c r="M85" s="2">
        <v>84</v>
      </c>
      <c r="N85" s="27" t="b">
        <f t="shared" si="0"/>
        <v>0</v>
      </c>
      <c r="O85" s="2">
        <v>41</v>
      </c>
    </row>
    <row r="86" spans="1:15" ht="15">
      <c r="A86" s="143" t="s">
        <v>56</v>
      </c>
      <c r="B86" s="143" t="s">
        <v>16</v>
      </c>
      <c r="C86" s="144">
        <v>-0.19661822623203901</v>
      </c>
      <c r="D86" s="144">
        <v>0.30437280353048302</v>
      </c>
      <c r="E86" s="145">
        <v>8.4607252490154407E-3</v>
      </c>
      <c r="F86" s="144">
        <v>0.17819672209283599</v>
      </c>
      <c r="G86" s="144">
        <v>4.4951710444936503E-2</v>
      </c>
      <c r="H86" s="144">
        <v>0.25526636054510199</v>
      </c>
      <c r="I86" s="144">
        <v>8.7331003969339897E-3</v>
      </c>
      <c r="J86" s="144">
        <v>0.01</v>
      </c>
      <c r="K86" s="146">
        <v>8.4609999999999998E-3</v>
      </c>
      <c r="L86" s="147">
        <v>8.6577136214442008E-3</v>
      </c>
      <c r="M86" s="2">
        <v>85</v>
      </c>
      <c r="N86" s="27" t="b">
        <f t="shared" si="0"/>
        <v>1</v>
      </c>
    </row>
    <row r="87" spans="1:15" ht="15">
      <c r="A87" s="143" t="s">
        <v>16</v>
      </c>
      <c r="B87" s="143" t="s">
        <v>56</v>
      </c>
      <c r="C87" s="144">
        <v>0.19661822623203901</v>
      </c>
      <c r="D87" s="144">
        <v>0.30437280353048302</v>
      </c>
      <c r="E87" s="145">
        <v>8.4607252490154407E-3</v>
      </c>
      <c r="F87" s="144">
        <v>0.17819672209283299</v>
      </c>
      <c r="G87" s="144">
        <v>4.4951710444936503E-2</v>
      </c>
      <c r="H87" s="144">
        <v>0.25526636054510199</v>
      </c>
      <c r="I87" s="144">
        <v>8.7331003969339897E-3</v>
      </c>
      <c r="J87" s="144">
        <v>0.01</v>
      </c>
      <c r="K87" s="147">
        <v>8.4609999999999998E-3</v>
      </c>
      <c r="L87" s="147">
        <f>K87*((3741/(3741-O87)))</f>
        <v>8.5570697485806979E-3</v>
      </c>
      <c r="M87" s="2">
        <v>86</v>
      </c>
      <c r="N87" s="27" t="b">
        <f t="shared" si="0"/>
        <v>0</v>
      </c>
      <c r="O87" s="2">
        <v>42</v>
      </c>
    </row>
    <row r="88" spans="1:15" ht="15">
      <c r="A88" s="143" t="s">
        <v>18</v>
      </c>
      <c r="B88" s="143" t="s">
        <v>88</v>
      </c>
      <c r="C88" s="144">
        <v>6.3840389587814794E-2</v>
      </c>
      <c r="D88" s="144">
        <v>0.114975452491146</v>
      </c>
      <c r="E88" s="145">
        <v>8.4928121079033397E-3</v>
      </c>
      <c r="F88" s="144">
        <v>0.86819556164807399</v>
      </c>
      <c r="G88" s="144">
        <v>0.43994022177147402</v>
      </c>
      <c r="H88" s="144">
        <v>3.86543125261503E-2</v>
      </c>
      <c r="I88" s="144">
        <v>0.477574668150272</v>
      </c>
      <c r="J88" s="144">
        <v>0.01</v>
      </c>
      <c r="K88" s="146">
        <v>8.4930000000000005E-3</v>
      </c>
      <c r="L88" s="147">
        <v>8.6952142857142853E-3</v>
      </c>
      <c r="M88" s="2">
        <v>87</v>
      </c>
      <c r="N88" s="27" t="b">
        <f t="shared" si="0"/>
        <v>1</v>
      </c>
    </row>
    <row r="89" spans="1:15" ht="15">
      <c r="A89" s="143" t="s">
        <v>88</v>
      </c>
      <c r="B89" s="143" t="s">
        <v>18</v>
      </c>
      <c r="C89" s="144">
        <v>-6.3840389587814794E-2</v>
      </c>
      <c r="D89" s="144">
        <v>0.114975452491146</v>
      </c>
      <c r="E89" s="145">
        <v>8.4928121079033397E-3</v>
      </c>
      <c r="F89" s="144">
        <v>0.86819556164808098</v>
      </c>
      <c r="G89" s="144">
        <v>0.43994022177147402</v>
      </c>
      <c r="H89" s="144">
        <v>3.86543125261503E-2</v>
      </c>
      <c r="I89" s="144">
        <v>0.477574668150272</v>
      </c>
      <c r="J89" s="144">
        <v>0.01</v>
      </c>
      <c r="K89" s="147">
        <v>8.4930000000000005E-3</v>
      </c>
      <c r="L89" s="147">
        <f>K89*((3741/(3741-O89)))</f>
        <v>8.5917558139534892E-3</v>
      </c>
      <c r="M89" s="2">
        <v>88</v>
      </c>
      <c r="N89" s="27" t="b">
        <f t="shared" si="0"/>
        <v>0</v>
      </c>
      <c r="O89" s="2">
        <v>43</v>
      </c>
    </row>
    <row r="90" spans="1:15" ht="15">
      <c r="A90" s="143" t="s">
        <v>15</v>
      </c>
      <c r="B90" s="143" t="s">
        <v>195</v>
      </c>
      <c r="C90" s="144">
        <v>0.85212576271728702</v>
      </c>
      <c r="D90" s="144">
        <v>-3.80035650504619</v>
      </c>
      <c r="E90" s="145">
        <v>8.7528264521321807E-3</v>
      </c>
      <c r="F90" s="144">
        <v>5.9903957269739801E-2</v>
      </c>
      <c r="G90" s="144">
        <v>0.69101227200777904</v>
      </c>
      <c r="H90" s="144">
        <v>0.49651444382593901</v>
      </c>
      <c r="I90" s="144">
        <v>0.152893297873404</v>
      </c>
      <c r="J90" s="144">
        <v>0.01</v>
      </c>
      <c r="K90" s="146">
        <v>8.7530000000000004E-3</v>
      </c>
      <c r="L90" s="147">
        <v>8.9663124315443581E-3</v>
      </c>
      <c r="M90" s="2">
        <v>89</v>
      </c>
      <c r="N90" s="27" t="b">
        <f t="shared" si="0"/>
        <v>1</v>
      </c>
    </row>
    <row r="91" spans="1:15" ht="15">
      <c r="A91" s="143" t="s">
        <v>195</v>
      </c>
      <c r="B91" s="143" t="s">
        <v>15</v>
      </c>
      <c r="C91" s="144">
        <v>-0.85212576271728702</v>
      </c>
      <c r="D91" s="144">
        <v>-3.80035650504619</v>
      </c>
      <c r="E91" s="145">
        <v>8.7528264521321807E-3</v>
      </c>
      <c r="F91" s="144">
        <v>5.99039572697391E-2</v>
      </c>
      <c r="G91" s="144">
        <v>0.69101227200777904</v>
      </c>
      <c r="H91" s="144">
        <v>0.49651444382593901</v>
      </c>
      <c r="I91" s="144">
        <v>0.152893297873404</v>
      </c>
      <c r="J91" s="144">
        <v>0.01</v>
      </c>
      <c r="K91" s="147">
        <v>8.7530000000000004E-3</v>
      </c>
      <c r="L91" s="147">
        <f>K91*((3741/(3741-O91)))</f>
        <v>8.8571741952934799E-3</v>
      </c>
      <c r="M91" s="2">
        <v>90</v>
      </c>
      <c r="N91" s="27" t="b">
        <f t="shared" si="0"/>
        <v>0</v>
      </c>
      <c r="O91" s="2">
        <v>44</v>
      </c>
    </row>
    <row r="92" spans="1:15" ht="15">
      <c r="A92" s="143" t="s">
        <v>106</v>
      </c>
      <c r="B92" s="143" t="s">
        <v>43</v>
      </c>
      <c r="C92" s="144">
        <v>-0.147547383826303</v>
      </c>
      <c r="D92" s="144">
        <v>0.885840540144612</v>
      </c>
      <c r="E92" s="145">
        <v>8.9437257383127404E-3</v>
      </c>
      <c r="F92" s="144">
        <v>0.383959126184794</v>
      </c>
      <c r="G92" s="144">
        <v>0.33844074738513003</v>
      </c>
      <c r="H92" s="144">
        <v>0.25717493246726703</v>
      </c>
      <c r="I92" s="144">
        <v>0.86723120965851797</v>
      </c>
      <c r="J92" s="144">
        <v>3.7373264533889297E-2</v>
      </c>
      <c r="K92" s="146">
        <v>8.9440000000000006E-3</v>
      </c>
      <c r="L92" s="147">
        <v>9.1669873972602747E-3</v>
      </c>
      <c r="M92" s="2">
        <v>91</v>
      </c>
      <c r="N92" s="27" t="b">
        <f t="shared" si="0"/>
        <v>1</v>
      </c>
    </row>
    <row r="93" spans="1:15" ht="15">
      <c r="A93" s="143" t="s">
        <v>43</v>
      </c>
      <c r="B93" s="143" t="s">
        <v>106</v>
      </c>
      <c r="C93" s="144">
        <v>0.147547383826303</v>
      </c>
      <c r="D93" s="144">
        <v>0.885840540144612</v>
      </c>
      <c r="E93" s="145">
        <v>8.9437257383127404E-3</v>
      </c>
      <c r="F93" s="144">
        <v>0.383959126184794</v>
      </c>
      <c r="G93" s="144">
        <v>0.33844074738513003</v>
      </c>
      <c r="H93" s="144">
        <v>0.25717493246726703</v>
      </c>
      <c r="I93" s="144">
        <v>0.86723120965851797</v>
      </c>
      <c r="J93" s="144">
        <v>3.7373264533889297E-2</v>
      </c>
      <c r="K93" s="147">
        <v>8.9440000000000006E-3</v>
      </c>
      <c r="L93" s="147">
        <f>K93*((3741/(3741-O93)))</f>
        <v>9.0528961038961048E-3</v>
      </c>
      <c r="M93" s="2">
        <v>92</v>
      </c>
      <c r="N93" s="27" t="b">
        <f t="shared" si="0"/>
        <v>0</v>
      </c>
      <c r="O93" s="2">
        <v>45</v>
      </c>
    </row>
    <row r="94" spans="1:15" ht="15">
      <c r="A94" s="143" t="s">
        <v>30</v>
      </c>
      <c r="B94" s="143" t="s">
        <v>56</v>
      </c>
      <c r="C94" s="144">
        <v>0.23241129448387701</v>
      </c>
      <c r="D94" s="144">
        <v>0.307973063233139</v>
      </c>
      <c r="E94" s="145">
        <v>8.9805825626072203E-3</v>
      </c>
      <c r="F94" s="144">
        <v>0.26605900892540901</v>
      </c>
      <c r="G94" s="144">
        <v>0.22829020127802599</v>
      </c>
      <c r="H94" s="144">
        <v>2.16826359117182E-2</v>
      </c>
      <c r="I94" s="144">
        <v>9.1225522197111598E-3</v>
      </c>
      <c r="J94" s="144">
        <v>0.01</v>
      </c>
      <c r="K94" s="146">
        <v>8.9809999999999994E-3</v>
      </c>
      <c r="L94" s="147">
        <v>9.2099564144736846E-3</v>
      </c>
      <c r="M94" s="2">
        <v>93</v>
      </c>
      <c r="N94" s="27" t="b">
        <f t="shared" si="0"/>
        <v>1</v>
      </c>
    </row>
    <row r="95" spans="1:15" ht="15">
      <c r="A95" s="143" t="s">
        <v>56</v>
      </c>
      <c r="B95" s="143" t="s">
        <v>30</v>
      </c>
      <c r="C95" s="144">
        <v>-0.23241129448387701</v>
      </c>
      <c r="D95" s="144">
        <v>0.307973063233139</v>
      </c>
      <c r="E95" s="145">
        <v>8.9805825626072203E-3</v>
      </c>
      <c r="F95" s="144">
        <v>0.26605900892541601</v>
      </c>
      <c r="G95" s="144">
        <v>0.22829020127802599</v>
      </c>
      <c r="H95" s="144">
        <v>2.16826359117182E-2</v>
      </c>
      <c r="I95" s="144">
        <v>9.1225522197111598E-3</v>
      </c>
      <c r="J95" s="144">
        <v>0.01</v>
      </c>
      <c r="K95" s="147">
        <v>8.9809999999999994E-3</v>
      </c>
      <c r="L95" s="147">
        <f>K95*((3741/(3741-O95)))</f>
        <v>9.0928067658998645E-3</v>
      </c>
      <c r="M95" s="2">
        <v>94</v>
      </c>
      <c r="N95" s="27" t="b">
        <f t="shared" si="0"/>
        <v>0</v>
      </c>
      <c r="O95" s="2">
        <v>46</v>
      </c>
    </row>
    <row r="96" spans="1:15" ht="15">
      <c r="A96" s="143" t="s">
        <v>9</v>
      </c>
      <c r="B96" s="143" t="s">
        <v>91</v>
      </c>
      <c r="C96" s="144">
        <v>0.34899908184677098</v>
      </c>
      <c r="D96" s="144">
        <v>-0.59530178357205699</v>
      </c>
      <c r="E96" s="145">
        <v>9.5035076262798193E-3</v>
      </c>
      <c r="F96" s="144">
        <v>0.26105711419448202</v>
      </c>
      <c r="G96" s="144">
        <v>1.7769366919414699E-2</v>
      </c>
      <c r="H96" s="144">
        <v>1.62307560108575E-3</v>
      </c>
      <c r="I96" s="144">
        <v>0.29896172814587202</v>
      </c>
      <c r="J96" s="144">
        <v>0.35172432844775497</v>
      </c>
      <c r="K96" s="146">
        <v>9.5040000000000003E-3</v>
      </c>
      <c r="L96" s="147">
        <v>9.7516357652221615E-3</v>
      </c>
      <c r="M96" s="2">
        <v>95</v>
      </c>
      <c r="N96" s="27" t="b">
        <f t="shared" si="0"/>
        <v>1</v>
      </c>
    </row>
    <row r="97" spans="1:15" ht="15">
      <c r="A97" s="143" t="s">
        <v>91</v>
      </c>
      <c r="B97" s="143" t="s">
        <v>9</v>
      </c>
      <c r="C97" s="144">
        <v>-0.34899908184677098</v>
      </c>
      <c r="D97" s="144">
        <v>-0.59530178357205699</v>
      </c>
      <c r="E97" s="145">
        <v>9.5035076262798193E-3</v>
      </c>
      <c r="F97" s="144">
        <v>0.26105711419448202</v>
      </c>
      <c r="G97" s="144">
        <v>1.7769366919414699E-2</v>
      </c>
      <c r="H97" s="144">
        <v>1.62307560108575E-3</v>
      </c>
      <c r="I97" s="144">
        <v>0.29896172814587202</v>
      </c>
      <c r="J97" s="144">
        <v>0.35172432844775497</v>
      </c>
      <c r="K97" s="147">
        <v>9.5040000000000003E-3</v>
      </c>
      <c r="L97" s="147">
        <f>K97*((3741/(3741-O97)))</f>
        <v>9.6249225771521396E-3</v>
      </c>
      <c r="M97" s="2">
        <v>96</v>
      </c>
      <c r="N97" s="27" t="b">
        <f t="shared" si="0"/>
        <v>0</v>
      </c>
      <c r="O97" s="2">
        <v>47</v>
      </c>
    </row>
    <row r="98" spans="1:15" ht="15">
      <c r="A98" s="143" t="s">
        <v>444</v>
      </c>
      <c r="B98" s="143" t="s">
        <v>202</v>
      </c>
      <c r="C98" s="144">
        <v>0.80588253363079299</v>
      </c>
      <c r="D98" s="144">
        <v>15.596240768029199</v>
      </c>
      <c r="E98" s="145">
        <v>9.5157451549822605E-3</v>
      </c>
      <c r="F98" s="144">
        <v>6.8120604859066805E-2</v>
      </c>
      <c r="G98" s="144">
        <v>7.5297080463025698E-3</v>
      </c>
      <c r="H98" s="144">
        <v>2.2737733457691499E-2</v>
      </c>
      <c r="I98" s="144">
        <v>3.2990435661915403E-2</v>
      </c>
      <c r="J98" s="144">
        <v>8.30712118131086E-2</v>
      </c>
      <c r="K98" s="146">
        <v>9.5160000000000002E-3</v>
      </c>
      <c r="L98" s="147">
        <v>9.7693073545554333E-3</v>
      </c>
      <c r="M98" s="2">
        <v>97</v>
      </c>
      <c r="N98" s="27" t="b">
        <f t="shared" si="0"/>
        <v>1</v>
      </c>
    </row>
    <row r="99" spans="1:15" ht="15">
      <c r="A99" s="143" t="s">
        <v>202</v>
      </c>
      <c r="B99" s="143" t="s">
        <v>444</v>
      </c>
      <c r="C99" s="144">
        <v>-0.80588253363079299</v>
      </c>
      <c r="D99" s="144">
        <v>15.596240768029199</v>
      </c>
      <c r="E99" s="145">
        <v>9.5157451549822605E-3</v>
      </c>
      <c r="F99" s="144">
        <v>6.81206048590694E-2</v>
      </c>
      <c r="G99" s="144">
        <v>7.5297080463025698E-3</v>
      </c>
      <c r="H99" s="144">
        <v>2.2737733457691499E-2</v>
      </c>
      <c r="I99" s="144">
        <v>3.2990435661915403E-2</v>
      </c>
      <c r="J99" s="144">
        <v>8.30712118131086E-2</v>
      </c>
      <c r="K99" s="147">
        <v>9.5160000000000002E-3</v>
      </c>
      <c r="L99" s="147">
        <f>K99*((3741/(3741-O99)))</f>
        <v>9.6396848090982944E-3</v>
      </c>
      <c r="M99" s="2">
        <v>98</v>
      </c>
      <c r="N99" s="27" t="b">
        <f t="shared" si="0"/>
        <v>0</v>
      </c>
      <c r="O99" s="2">
        <v>48</v>
      </c>
    </row>
    <row r="100" spans="1:15" ht="15">
      <c r="A100" s="143" t="s">
        <v>182</v>
      </c>
      <c r="B100" s="143" t="s">
        <v>191</v>
      </c>
      <c r="C100" s="144">
        <v>-0.20773048280553499</v>
      </c>
      <c r="D100" s="144">
        <v>-2.9408137072376102</v>
      </c>
      <c r="E100" s="145">
        <v>9.9761776180599601E-3</v>
      </c>
      <c r="F100" s="144">
        <v>1.86692523941958E-3</v>
      </c>
      <c r="G100" s="144">
        <v>0.24206185955845699</v>
      </c>
      <c r="H100" s="144">
        <v>6.3838973777030295E-2</v>
      </c>
      <c r="I100" s="144">
        <v>4.3961744279165799E-2</v>
      </c>
      <c r="J100" s="144">
        <v>0.01</v>
      </c>
      <c r="K100" s="146">
        <v>9.9760000000000005E-3</v>
      </c>
      <c r="L100" s="147">
        <v>1.0247176276771006E-2</v>
      </c>
      <c r="M100" s="2">
        <v>99</v>
      </c>
      <c r="N100" s="27" t="b">
        <f t="shared" si="0"/>
        <v>1</v>
      </c>
    </row>
    <row r="101" spans="1:15" ht="15">
      <c r="A101" s="143" t="s">
        <v>191</v>
      </c>
      <c r="B101" s="143" t="s">
        <v>182</v>
      </c>
      <c r="C101" s="144">
        <v>0.20773048280553499</v>
      </c>
      <c r="D101" s="144">
        <v>-2.9408137072376102</v>
      </c>
      <c r="E101" s="145">
        <v>9.9761776180599601E-3</v>
      </c>
      <c r="F101" s="144">
        <v>1.86692523941958E-3</v>
      </c>
      <c r="G101" s="144">
        <v>0.24206185955845699</v>
      </c>
      <c r="H101" s="144">
        <v>6.3838973777030295E-2</v>
      </c>
      <c r="I101" s="144">
        <v>4.3961744279165799E-2</v>
      </c>
      <c r="J101" s="144">
        <v>0.01</v>
      </c>
      <c r="K101" s="147">
        <v>9.9760000000000005E-3</v>
      </c>
      <c r="L101" s="147">
        <f>K101*((3741/(3741-O101)))</f>
        <v>1.0108400866738896E-2</v>
      </c>
      <c r="M101" s="2">
        <v>100</v>
      </c>
      <c r="N101" s="27" t="b">
        <f t="shared" si="0"/>
        <v>0</v>
      </c>
      <c r="O101" s="2">
        <v>49</v>
      </c>
    </row>
    <row r="102" spans="1:15" ht="15">
      <c r="A102" s="143" t="s">
        <v>18</v>
      </c>
      <c r="B102" s="143" t="s">
        <v>169</v>
      </c>
      <c r="C102" s="144">
        <v>-1.62712843873869</v>
      </c>
      <c r="D102" s="144">
        <v>0.918230890966101</v>
      </c>
      <c r="E102" s="145">
        <v>1.01188774466492E-2</v>
      </c>
      <c r="F102" s="144">
        <v>0.28588007454022601</v>
      </c>
      <c r="G102" s="144">
        <v>0.68291869946971295</v>
      </c>
      <c r="H102" s="144">
        <v>0.46653791987715298</v>
      </c>
      <c r="I102" s="144">
        <v>0.28955968533565102</v>
      </c>
      <c r="J102" s="144">
        <v>2.3650825989570901E-2</v>
      </c>
      <c r="K102" s="146">
        <v>1.0119E-2</v>
      </c>
      <c r="L102" s="147">
        <v>1.0399774450549449E-2</v>
      </c>
      <c r="M102" s="2">
        <v>101</v>
      </c>
      <c r="N102" s="27" t="b">
        <f t="shared" si="0"/>
        <v>1</v>
      </c>
    </row>
    <row r="103" spans="1:15" ht="15">
      <c r="A103" s="143" t="s">
        <v>169</v>
      </c>
      <c r="B103" s="143" t="s">
        <v>18</v>
      </c>
      <c r="C103" s="144">
        <v>1.62712843873869</v>
      </c>
      <c r="D103" s="144">
        <v>0.918230890966101</v>
      </c>
      <c r="E103" s="145">
        <v>1.01188774466492E-2</v>
      </c>
      <c r="F103" s="144">
        <v>0.28588007454022601</v>
      </c>
      <c r="G103" s="144">
        <v>0.68291869946971295</v>
      </c>
      <c r="H103" s="144">
        <v>0.46653791987715298</v>
      </c>
      <c r="I103" s="144">
        <v>0.28955968533565102</v>
      </c>
      <c r="J103" s="144">
        <v>2.3650825989570901E-2</v>
      </c>
      <c r="K103" s="147">
        <v>1.0119E-2</v>
      </c>
      <c r="L103" s="147">
        <f>K103*((3741/(3741-O103)))</f>
        <v>1.025607667298835E-2</v>
      </c>
      <c r="M103" s="2">
        <v>102</v>
      </c>
      <c r="N103" s="27" t="b">
        <f t="shared" si="0"/>
        <v>0</v>
      </c>
      <c r="O103" s="2">
        <v>50</v>
      </c>
    </row>
    <row r="104" spans="1:15" ht="15">
      <c r="A104" s="143" t="s">
        <v>54</v>
      </c>
      <c r="B104" s="143" t="s">
        <v>178</v>
      </c>
      <c r="C104" s="144">
        <v>0.294714802526928</v>
      </c>
      <c r="D104" s="144">
        <v>2.09515954491054</v>
      </c>
      <c r="E104" s="145">
        <v>1.0596155921010601E-2</v>
      </c>
      <c r="F104" s="144">
        <v>0.43780772400329998</v>
      </c>
      <c r="G104" s="144">
        <v>0.34851133276471902</v>
      </c>
      <c r="H104" s="144">
        <v>0.116549453023015</v>
      </c>
      <c r="I104" s="144">
        <v>6.2530519058715997E-2</v>
      </c>
      <c r="J104" s="144">
        <v>3.8026107478752701E-2</v>
      </c>
      <c r="K104" s="146">
        <v>1.0596E-2</v>
      </c>
      <c r="L104" s="147">
        <v>1.0895996701484332E-2</v>
      </c>
      <c r="M104" s="2">
        <v>103</v>
      </c>
      <c r="N104" s="27" t="b">
        <f t="shared" si="0"/>
        <v>1</v>
      </c>
    </row>
    <row r="105" spans="1:15" ht="15">
      <c r="A105" s="143" t="s">
        <v>178</v>
      </c>
      <c r="B105" s="143" t="s">
        <v>54</v>
      </c>
      <c r="C105" s="144">
        <v>-0.294714802526928</v>
      </c>
      <c r="D105" s="144">
        <v>2.09515954491054</v>
      </c>
      <c r="E105" s="145">
        <v>1.0596155921010601E-2</v>
      </c>
      <c r="F105" s="144">
        <v>0.43780772400330698</v>
      </c>
      <c r="G105" s="144">
        <v>0.34851133276471902</v>
      </c>
      <c r="H105" s="144">
        <v>0.116549453023015</v>
      </c>
      <c r="I105" s="144">
        <v>6.2530519058715997E-2</v>
      </c>
      <c r="J105" s="144">
        <v>3.8026107478752701E-2</v>
      </c>
      <c r="K105" s="147">
        <v>1.0596E-2</v>
      </c>
      <c r="L105" s="147">
        <f>K105*((3741/(3741-O105)))</f>
        <v>1.0742448780487805E-2</v>
      </c>
      <c r="M105" s="2">
        <v>104</v>
      </c>
      <c r="N105" s="27" t="b">
        <f t="shared" si="0"/>
        <v>0</v>
      </c>
      <c r="O105" s="2">
        <v>51</v>
      </c>
    </row>
    <row r="106" spans="1:15" ht="15">
      <c r="A106" s="143" t="s">
        <v>18</v>
      </c>
      <c r="B106" s="143" t="s">
        <v>40</v>
      </c>
      <c r="C106" s="144">
        <v>0.11757058816173099</v>
      </c>
      <c r="D106" s="144">
        <v>9.3160174816146593E-2</v>
      </c>
      <c r="E106" s="145">
        <v>1.0848101827568599E-2</v>
      </c>
      <c r="F106" s="144">
        <v>0.77773377511654995</v>
      </c>
      <c r="G106" s="144">
        <v>0.67461167214858297</v>
      </c>
      <c r="H106" s="144">
        <v>0.160444771144993</v>
      </c>
      <c r="I106" s="144">
        <v>0.432432515766069</v>
      </c>
      <c r="J106" s="144">
        <v>0.01</v>
      </c>
      <c r="K106" s="146">
        <v>1.0848E-2</v>
      </c>
      <c r="L106" s="147">
        <v>1.1161267326732675E-2</v>
      </c>
      <c r="M106" s="2">
        <v>105</v>
      </c>
      <c r="N106" s="27" t="b">
        <f t="shared" si="0"/>
        <v>1</v>
      </c>
    </row>
    <row r="107" spans="1:15" ht="15">
      <c r="A107" s="143" t="s">
        <v>40</v>
      </c>
      <c r="B107" s="143" t="s">
        <v>18</v>
      </c>
      <c r="C107" s="144">
        <v>-0.11757058816173099</v>
      </c>
      <c r="D107" s="144">
        <v>9.3160174816146593E-2</v>
      </c>
      <c r="E107" s="145">
        <v>1.0848101827568599E-2</v>
      </c>
      <c r="F107" s="144">
        <v>0.77773377511654995</v>
      </c>
      <c r="G107" s="144">
        <v>0.67461167214858297</v>
      </c>
      <c r="H107" s="144">
        <v>0.160444771144993</v>
      </c>
      <c r="I107" s="144">
        <v>0.432432515766069</v>
      </c>
      <c r="J107" s="144">
        <v>0.01</v>
      </c>
      <c r="K107" s="147">
        <v>1.0848E-2</v>
      </c>
      <c r="L107" s="147">
        <f>K107*((3741/(3741-O107)))</f>
        <v>1.1000912984548658E-2</v>
      </c>
      <c r="M107" s="2">
        <v>106</v>
      </c>
      <c r="N107" s="27" t="b">
        <f t="shared" si="0"/>
        <v>0</v>
      </c>
      <c r="O107" s="2">
        <v>52</v>
      </c>
    </row>
    <row r="108" spans="1:15" ht="15">
      <c r="A108" s="143" t="s">
        <v>67</v>
      </c>
      <c r="B108" s="143" t="s">
        <v>31</v>
      </c>
      <c r="C108" s="144">
        <v>1.3937044721951599</v>
      </c>
      <c r="D108" s="144">
        <v>-1.51437922842988</v>
      </c>
      <c r="E108" s="145">
        <v>1.11668207136764E-2</v>
      </c>
      <c r="F108" s="144">
        <v>0.23333884542319899</v>
      </c>
      <c r="G108" s="144">
        <v>0.68369379281599396</v>
      </c>
      <c r="H108" s="144">
        <v>0.97289175933664496</v>
      </c>
      <c r="I108" s="144">
        <v>0.21502430674548001</v>
      </c>
      <c r="J108" s="144">
        <v>0.01</v>
      </c>
      <c r="K108" s="146">
        <v>1.1167E-2</v>
      </c>
      <c r="L108" s="147">
        <v>1.1495802696752887E-2</v>
      </c>
      <c r="M108" s="2">
        <v>107</v>
      </c>
      <c r="N108" s="27" t="b">
        <f t="shared" si="0"/>
        <v>1</v>
      </c>
    </row>
    <row r="109" spans="1:15" ht="15">
      <c r="A109" s="143" t="s">
        <v>31</v>
      </c>
      <c r="B109" s="143" t="s">
        <v>67</v>
      </c>
      <c r="C109" s="144">
        <v>-1.3937044721951599</v>
      </c>
      <c r="D109" s="144">
        <v>-1.51437922842988</v>
      </c>
      <c r="E109" s="145">
        <v>1.11668207136764E-2</v>
      </c>
      <c r="F109" s="144">
        <v>0.23333884542319899</v>
      </c>
      <c r="G109" s="144">
        <v>0.68369379281599396</v>
      </c>
      <c r="H109" s="144">
        <v>0.97289175933664496</v>
      </c>
      <c r="I109" s="144">
        <v>0.21502430674548001</v>
      </c>
      <c r="J109" s="144">
        <v>0.01</v>
      </c>
      <c r="K109" s="147">
        <v>1.1167E-2</v>
      </c>
      <c r="L109" s="147">
        <f>K109*((3741/(3741-O109)))</f>
        <v>1.1327480206073753E-2</v>
      </c>
      <c r="M109" s="2">
        <v>108</v>
      </c>
      <c r="N109" s="27" t="b">
        <f t="shared" si="0"/>
        <v>0</v>
      </c>
      <c r="O109" s="2">
        <v>53</v>
      </c>
    </row>
    <row r="110" spans="1:15" ht="15">
      <c r="A110" s="143" t="s">
        <v>18</v>
      </c>
      <c r="B110" s="143" t="s">
        <v>163</v>
      </c>
      <c r="C110" s="144">
        <v>-2.4548643185116901</v>
      </c>
      <c r="D110" s="144">
        <v>-0.50246212611613394</v>
      </c>
      <c r="E110" s="145">
        <v>1.11937840802691E-2</v>
      </c>
      <c r="F110" s="144">
        <v>0.14954979738767901</v>
      </c>
      <c r="G110" s="150">
        <v>4.8329440648921903E-5</v>
      </c>
      <c r="H110" s="144">
        <v>0.97538048449835502</v>
      </c>
      <c r="I110" s="144">
        <v>2.0516809436796801E-2</v>
      </c>
      <c r="J110" s="144">
        <v>0.01</v>
      </c>
      <c r="K110" s="146">
        <v>1.1194000000000001E-2</v>
      </c>
      <c r="L110" s="147">
        <v>1.1529943281938328E-2</v>
      </c>
      <c r="M110" s="2">
        <v>109</v>
      </c>
      <c r="N110" s="27" t="b">
        <f t="shared" si="0"/>
        <v>1</v>
      </c>
    </row>
    <row r="111" spans="1:15" ht="15">
      <c r="A111" s="143" t="s">
        <v>163</v>
      </c>
      <c r="B111" s="143" t="s">
        <v>18</v>
      </c>
      <c r="C111" s="144">
        <v>2.4548643185116901</v>
      </c>
      <c r="D111" s="144">
        <v>-0.50246212611613394</v>
      </c>
      <c r="E111" s="145">
        <v>1.11937840802691E-2</v>
      </c>
      <c r="F111" s="144">
        <v>0.14954979738768201</v>
      </c>
      <c r="G111" s="150">
        <v>4.8329440648921903E-5</v>
      </c>
      <c r="H111" s="144">
        <v>0.97538048449835502</v>
      </c>
      <c r="I111" s="144">
        <v>2.0516809436796801E-2</v>
      </c>
      <c r="J111" s="144">
        <v>0.01</v>
      </c>
      <c r="K111" s="147">
        <v>1.1194000000000001E-2</v>
      </c>
      <c r="L111" s="147">
        <f>K111*((3741/(3741-O111)))</f>
        <v>1.1357947925142392E-2</v>
      </c>
      <c r="M111" s="2">
        <v>110</v>
      </c>
      <c r="N111" s="27" t="b">
        <f t="shared" si="0"/>
        <v>0</v>
      </c>
      <c r="O111" s="2">
        <v>54</v>
      </c>
    </row>
    <row r="112" spans="1:15" ht="15">
      <c r="A112" s="143" t="s">
        <v>18</v>
      </c>
      <c r="B112" s="143" t="s">
        <v>109</v>
      </c>
      <c r="C112" s="144">
        <v>1.0386959020260701E-2</v>
      </c>
      <c r="D112" s="144">
        <v>0.104892159357454</v>
      </c>
      <c r="E112" s="145">
        <v>1.13337509456797E-2</v>
      </c>
      <c r="F112" s="144">
        <v>0.98393156872823395</v>
      </c>
      <c r="G112" s="144">
        <v>0.203619530837097</v>
      </c>
      <c r="H112" s="144">
        <v>0.81747099646605403</v>
      </c>
      <c r="I112" s="144">
        <v>0.93098258619232199</v>
      </c>
      <c r="J112" s="144">
        <v>0.01</v>
      </c>
      <c r="K112" s="146">
        <v>1.1334E-2</v>
      </c>
      <c r="L112" s="147">
        <v>1.1680576859504133E-2</v>
      </c>
      <c r="M112" s="2">
        <v>111</v>
      </c>
      <c r="N112" s="27" t="b">
        <f t="shared" si="0"/>
        <v>1</v>
      </c>
    </row>
    <row r="113" spans="1:15" ht="15">
      <c r="A113" s="143" t="s">
        <v>109</v>
      </c>
      <c r="B113" s="143" t="s">
        <v>18</v>
      </c>
      <c r="C113" s="144">
        <v>-1.0386959020260701E-2</v>
      </c>
      <c r="D113" s="144">
        <v>0.104892159357454</v>
      </c>
      <c r="E113" s="145">
        <v>1.13337509456797E-2</v>
      </c>
      <c r="F113" s="144">
        <v>0.98393156872823695</v>
      </c>
      <c r="G113" s="144">
        <v>0.203619530837097</v>
      </c>
      <c r="H113" s="144">
        <v>0.81747099646605403</v>
      </c>
      <c r="I113" s="144">
        <v>0.93098258619232199</v>
      </c>
      <c r="J113" s="144">
        <v>0.01</v>
      </c>
      <c r="K113" s="147">
        <v>1.1334E-2</v>
      </c>
      <c r="L113" s="147">
        <f>K113*((3741/(3741-O113)))</f>
        <v>1.1503118285404233E-2</v>
      </c>
      <c r="M113" s="2">
        <v>112</v>
      </c>
      <c r="N113" s="27" t="b">
        <f t="shared" si="0"/>
        <v>0</v>
      </c>
      <c r="O113" s="2">
        <v>55</v>
      </c>
    </row>
    <row r="114" spans="1:15" ht="15">
      <c r="A114" s="143" t="s">
        <v>18</v>
      </c>
      <c r="B114" s="143" t="s">
        <v>56</v>
      </c>
      <c r="C114" s="144">
        <v>8.2713800476139895E-2</v>
      </c>
      <c r="D114" s="144">
        <v>0.20035431482857399</v>
      </c>
      <c r="E114" s="145">
        <v>1.1478882431912E-2</v>
      </c>
      <c r="F114" s="144">
        <v>8.2023909697563804E-2</v>
      </c>
      <c r="G114" s="144">
        <v>5.6044151396874402E-2</v>
      </c>
      <c r="H114" s="144">
        <v>0.45690700491773101</v>
      </c>
      <c r="I114" s="144">
        <v>0.39787938076991602</v>
      </c>
      <c r="J114" s="144">
        <v>0.01</v>
      </c>
      <c r="K114" s="146">
        <v>1.1479E-2</v>
      </c>
      <c r="L114" s="147">
        <v>1.1836532249173099E-2</v>
      </c>
      <c r="M114" s="2">
        <v>113</v>
      </c>
      <c r="N114" s="27" t="b">
        <f t="shared" si="0"/>
        <v>1</v>
      </c>
    </row>
    <row r="115" spans="1:15" ht="15">
      <c r="A115" s="143" t="s">
        <v>56</v>
      </c>
      <c r="B115" s="143" t="s">
        <v>18</v>
      </c>
      <c r="C115" s="144">
        <v>-8.2713800476139895E-2</v>
      </c>
      <c r="D115" s="144">
        <v>0.20035431482857399</v>
      </c>
      <c r="E115" s="145">
        <v>1.1478882431912E-2</v>
      </c>
      <c r="F115" s="144">
        <v>8.2023909697563804E-2</v>
      </c>
      <c r="G115" s="144">
        <v>5.6044151396874402E-2</v>
      </c>
      <c r="H115" s="144">
        <v>0.45690700491773101</v>
      </c>
      <c r="I115" s="144">
        <v>0.39787938076991602</v>
      </c>
      <c r="J115" s="144">
        <v>0.01</v>
      </c>
      <c r="K115" s="147">
        <v>1.1479E-2</v>
      </c>
      <c r="L115" s="147">
        <f>K115*((3741/(3741-O115)))</f>
        <v>1.1653443419267299E-2</v>
      </c>
      <c r="M115" s="2">
        <v>114</v>
      </c>
      <c r="N115" s="27" t="b">
        <f t="shared" si="0"/>
        <v>0</v>
      </c>
      <c r="O115" s="2">
        <v>56</v>
      </c>
    </row>
    <row r="116" spans="1:15" ht="15">
      <c r="A116" s="143" t="s">
        <v>33</v>
      </c>
      <c r="B116" s="143" t="s">
        <v>31</v>
      </c>
      <c r="C116" s="144">
        <v>0.32838882053900897</v>
      </c>
      <c r="D116" s="144">
        <v>-2.06831662759117</v>
      </c>
      <c r="E116" s="145">
        <v>1.1681526018193601E-2</v>
      </c>
      <c r="F116" s="144">
        <v>0.54304608189932302</v>
      </c>
      <c r="G116" s="144">
        <v>0.66430708284273698</v>
      </c>
      <c r="H116" s="144">
        <v>0.22228612296814901</v>
      </c>
      <c r="I116" s="144">
        <v>3.4801144982469903E-2</v>
      </c>
      <c r="J116" s="144">
        <v>0.01</v>
      </c>
      <c r="K116" s="146">
        <v>1.1682E-2</v>
      </c>
      <c r="L116" s="147">
        <v>1.2052499172642029E-2</v>
      </c>
      <c r="M116" s="2">
        <v>115</v>
      </c>
      <c r="N116" s="27" t="b">
        <f t="shared" si="0"/>
        <v>1</v>
      </c>
    </row>
    <row r="117" spans="1:15" ht="15">
      <c r="A117" s="143" t="s">
        <v>31</v>
      </c>
      <c r="B117" s="143" t="s">
        <v>33</v>
      </c>
      <c r="C117" s="144">
        <v>-0.32838882053900897</v>
      </c>
      <c r="D117" s="144">
        <v>-2.06831662759117</v>
      </c>
      <c r="E117" s="145">
        <v>1.1681526018193601E-2</v>
      </c>
      <c r="F117" s="144">
        <v>0.54304608189933401</v>
      </c>
      <c r="G117" s="144">
        <v>0.66430708284273698</v>
      </c>
      <c r="H117" s="144">
        <v>0.22228612296814901</v>
      </c>
      <c r="I117" s="144">
        <v>3.4801144982469903E-2</v>
      </c>
      <c r="J117" s="144">
        <v>0.01</v>
      </c>
      <c r="K117" s="147">
        <v>1.1682E-2</v>
      </c>
      <c r="L117" s="147">
        <f>K117*((3741/(3741-O117)))</f>
        <v>1.1862747557003256E-2</v>
      </c>
      <c r="M117" s="2">
        <v>116</v>
      </c>
      <c r="N117" s="27" t="b">
        <f t="shared" si="0"/>
        <v>0</v>
      </c>
      <c r="O117" s="2">
        <v>57</v>
      </c>
    </row>
    <row r="118" spans="1:15" ht="15">
      <c r="A118" s="143" t="s">
        <v>172</v>
      </c>
      <c r="B118" s="143" t="s">
        <v>10</v>
      </c>
      <c r="C118" s="144">
        <v>1.23285451974916</v>
      </c>
      <c r="D118" s="144">
        <v>2.9508808546385401</v>
      </c>
      <c r="E118" s="145">
        <v>1.2162837206155E-2</v>
      </c>
      <c r="F118" s="144">
        <v>8.2600049646299207E-3</v>
      </c>
      <c r="G118" s="144">
        <v>0.42194553281026898</v>
      </c>
      <c r="H118" s="144">
        <v>0.21697314875759699</v>
      </c>
      <c r="I118" s="144">
        <v>0.132308216453254</v>
      </c>
      <c r="J118" s="144">
        <v>2.1766780653595399E-2</v>
      </c>
      <c r="K118" s="146">
        <v>1.2163E-2</v>
      </c>
      <c r="L118" s="147">
        <v>1.2555679635761589E-2</v>
      </c>
      <c r="M118" s="2">
        <v>117</v>
      </c>
      <c r="N118" s="27" t="b">
        <f t="shared" si="0"/>
        <v>1</v>
      </c>
    </row>
    <row r="119" spans="1:15" ht="15">
      <c r="A119" s="143" t="s">
        <v>10</v>
      </c>
      <c r="B119" s="143" t="s">
        <v>172</v>
      </c>
      <c r="C119" s="144">
        <v>-1.23285451974916</v>
      </c>
      <c r="D119" s="144">
        <v>2.9508808546385401</v>
      </c>
      <c r="E119" s="145">
        <v>1.2162837206155E-2</v>
      </c>
      <c r="F119" s="144">
        <v>8.2600049646296605E-3</v>
      </c>
      <c r="G119" s="144">
        <v>0.42194553281026898</v>
      </c>
      <c r="H119" s="144">
        <v>0.21697314875759699</v>
      </c>
      <c r="I119" s="144">
        <v>0.132308216453254</v>
      </c>
      <c r="J119" s="144">
        <v>2.1766780653595399E-2</v>
      </c>
      <c r="K119" s="147">
        <v>1.2163E-2</v>
      </c>
      <c r="L119" s="147">
        <f>K119*((3741/(3741-O119)))</f>
        <v>1.2354543307086614E-2</v>
      </c>
      <c r="M119" s="2">
        <v>118</v>
      </c>
      <c r="N119" s="27" t="b">
        <f t="shared" si="0"/>
        <v>0</v>
      </c>
      <c r="O119" s="2">
        <v>58</v>
      </c>
    </row>
    <row r="120" spans="1:15" ht="15">
      <c r="A120" s="143" t="s">
        <v>178</v>
      </c>
      <c r="B120" s="143" t="s">
        <v>195</v>
      </c>
      <c r="C120" s="144">
        <v>0.29522146608274802</v>
      </c>
      <c r="D120" s="144">
        <v>-3.5118647044453701</v>
      </c>
      <c r="E120" s="145">
        <v>1.3053555473580799E-2</v>
      </c>
      <c r="F120" s="144">
        <v>0.165886111893081</v>
      </c>
      <c r="G120" s="144">
        <v>0.318428984545713</v>
      </c>
      <c r="H120" s="144">
        <v>0.85522620439720398</v>
      </c>
      <c r="I120" s="144">
        <v>0.83949560987306904</v>
      </c>
      <c r="J120" s="144">
        <v>0.01</v>
      </c>
      <c r="K120" s="146">
        <v>1.3054E-2</v>
      </c>
      <c r="L120" s="147">
        <v>1.3482886250690225E-2</v>
      </c>
      <c r="M120" s="2">
        <v>119</v>
      </c>
      <c r="N120" s="27" t="b">
        <f t="shared" si="0"/>
        <v>1</v>
      </c>
    </row>
    <row r="121" spans="1:15" ht="15">
      <c r="A121" s="143" t="s">
        <v>195</v>
      </c>
      <c r="B121" s="143" t="s">
        <v>178</v>
      </c>
      <c r="C121" s="144">
        <v>-0.29522146608274802</v>
      </c>
      <c r="D121" s="144">
        <v>-3.5118647044453701</v>
      </c>
      <c r="E121" s="145">
        <v>1.3053555473580799E-2</v>
      </c>
      <c r="F121" s="144">
        <v>0.165886111893079</v>
      </c>
      <c r="G121" s="144">
        <v>0.318428984545713</v>
      </c>
      <c r="H121" s="144">
        <v>0.85522620439720398</v>
      </c>
      <c r="I121" s="144">
        <v>0.83949560987306904</v>
      </c>
      <c r="J121" s="144">
        <v>0.01</v>
      </c>
      <c r="K121" s="147">
        <v>1.3054E-2</v>
      </c>
      <c r="L121" s="147">
        <f>K121*((3741/(3741-O121)))</f>
        <v>1.3263175991309072E-2</v>
      </c>
      <c r="M121" s="2">
        <v>120</v>
      </c>
      <c r="N121" s="27" t="b">
        <f t="shared" si="0"/>
        <v>0</v>
      </c>
      <c r="O121" s="2">
        <v>59</v>
      </c>
    </row>
    <row r="122" spans="1:15" ht="15">
      <c r="A122" s="143" t="s">
        <v>18</v>
      </c>
      <c r="B122" s="143" t="s">
        <v>191</v>
      </c>
      <c r="C122" s="144">
        <v>-1.36715279862091</v>
      </c>
      <c r="D122" s="144">
        <v>-0.276297957310769</v>
      </c>
      <c r="E122" s="145">
        <v>1.33624439804412E-2</v>
      </c>
      <c r="F122" s="144">
        <v>0.78342355018949095</v>
      </c>
      <c r="G122" s="144">
        <v>0.16852539674171901</v>
      </c>
      <c r="H122" s="144">
        <v>0.128497592058857</v>
      </c>
      <c r="I122" s="144">
        <v>0.874040913498771</v>
      </c>
      <c r="J122" s="144">
        <v>2.86187402556153E-2</v>
      </c>
      <c r="K122" s="146">
        <v>1.3362000000000001E-2</v>
      </c>
      <c r="L122" s="147">
        <v>1.3808630386740331E-2</v>
      </c>
      <c r="M122" s="2">
        <v>121</v>
      </c>
      <c r="N122" s="27" t="b">
        <f t="shared" si="0"/>
        <v>1</v>
      </c>
    </row>
    <row r="123" spans="1:15" ht="15">
      <c r="A123" s="143" t="s">
        <v>191</v>
      </c>
      <c r="B123" s="143" t="s">
        <v>18</v>
      </c>
      <c r="C123" s="144">
        <v>1.36715279862091</v>
      </c>
      <c r="D123" s="144">
        <v>-0.276297957310769</v>
      </c>
      <c r="E123" s="145">
        <v>1.33624439804412E-2</v>
      </c>
      <c r="F123" s="144">
        <v>0.78342355018948195</v>
      </c>
      <c r="G123" s="144">
        <v>0.16852539674171901</v>
      </c>
      <c r="H123" s="144">
        <v>0.128497592058857</v>
      </c>
      <c r="I123" s="144">
        <v>0.874040913498771</v>
      </c>
      <c r="J123" s="144">
        <v>2.86187402556153E-2</v>
      </c>
      <c r="K123" s="147">
        <v>1.3362000000000001E-2</v>
      </c>
      <c r="L123" s="147">
        <f>K123*((3741/(3741-O123)))</f>
        <v>1.3579799511002447E-2</v>
      </c>
      <c r="M123" s="2">
        <v>122</v>
      </c>
      <c r="N123" s="27" t="b">
        <f t="shared" si="0"/>
        <v>0</v>
      </c>
      <c r="O123" s="2">
        <v>60</v>
      </c>
    </row>
    <row r="124" spans="1:15" ht="15">
      <c r="A124" s="143" t="s">
        <v>148</v>
      </c>
      <c r="B124" s="143" t="s">
        <v>10</v>
      </c>
      <c r="C124" s="144">
        <v>0.82598659810014696</v>
      </c>
      <c r="D124" s="144">
        <v>4.5683876381768203</v>
      </c>
      <c r="E124" s="145">
        <v>1.34698146064255E-2</v>
      </c>
      <c r="F124" s="144">
        <v>0.161998132806525</v>
      </c>
      <c r="G124" s="144">
        <v>0.66329777656005495</v>
      </c>
      <c r="H124" s="144">
        <v>0.160263215261082</v>
      </c>
      <c r="I124" s="144">
        <v>0.67774514183613299</v>
      </c>
      <c r="J124" s="144">
        <v>0.01</v>
      </c>
      <c r="K124" s="146">
        <v>1.3469999999999999E-2</v>
      </c>
      <c r="L124" s="147">
        <v>1.3927935323383085E-2</v>
      </c>
      <c r="M124" s="2">
        <v>123</v>
      </c>
      <c r="N124" s="27" t="b">
        <f t="shared" si="0"/>
        <v>1</v>
      </c>
    </row>
    <row r="125" spans="1:15" ht="15">
      <c r="A125" s="143" t="s">
        <v>10</v>
      </c>
      <c r="B125" s="143" t="s">
        <v>148</v>
      </c>
      <c r="C125" s="144">
        <v>-0.82598659810014696</v>
      </c>
      <c r="D125" s="144">
        <v>4.5683876381768203</v>
      </c>
      <c r="E125" s="145">
        <v>1.34698146064255E-2</v>
      </c>
      <c r="F125" s="144">
        <v>0.161998132806528</v>
      </c>
      <c r="G125" s="144">
        <v>0.66329777656005495</v>
      </c>
      <c r="H125" s="144">
        <v>0.160263215261082</v>
      </c>
      <c r="I125" s="144">
        <v>0.67774514183613299</v>
      </c>
      <c r="J125" s="144">
        <v>0.01</v>
      </c>
      <c r="K125" s="147">
        <v>1.3469999999999999E-2</v>
      </c>
      <c r="L125" s="147">
        <f>K125*((3741/(3741-O125)))</f>
        <v>1.3693279891304347E-2</v>
      </c>
      <c r="M125" s="2">
        <v>124</v>
      </c>
      <c r="N125" s="27" t="b">
        <f t="shared" si="0"/>
        <v>0</v>
      </c>
      <c r="O125" s="2">
        <v>61</v>
      </c>
    </row>
    <row r="126" spans="1:15" ht="15">
      <c r="A126" s="143" t="s">
        <v>18</v>
      </c>
      <c r="B126" s="143" t="s">
        <v>182</v>
      </c>
      <c r="C126" s="144">
        <v>-0.68931070499628</v>
      </c>
      <c r="D126" s="144">
        <v>0.33613187932036298</v>
      </c>
      <c r="E126" s="145">
        <v>1.3620035075162899E-2</v>
      </c>
      <c r="F126" s="144">
        <v>0.48406361111593499</v>
      </c>
      <c r="G126" s="144">
        <v>3.9458060580480096E-3</v>
      </c>
      <c r="H126" s="144">
        <v>0.83363573766044596</v>
      </c>
      <c r="I126" s="144">
        <v>5.0145189735191602E-2</v>
      </c>
      <c r="J126" s="144">
        <v>1.8215080582639001E-2</v>
      </c>
      <c r="K126" s="146">
        <v>1.362E-2</v>
      </c>
      <c r="L126" s="147">
        <v>1.4090824115044248E-2</v>
      </c>
      <c r="M126" s="2">
        <v>125</v>
      </c>
      <c r="N126" s="27" t="b">
        <f t="shared" si="0"/>
        <v>1</v>
      </c>
    </row>
    <row r="127" spans="1:15" ht="15">
      <c r="A127" s="143" t="s">
        <v>182</v>
      </c>
      <c r="B127" s="143" t="s">
        <v>18</v>
      </c>
      <c r="C127" s="144">
        <v>0.68931070499628</v>
      </c>
      <c r="D127" s="144">
        <v>0.33613187932036298</v>
      </c>
      <c r="E127" s="145">
        <v>1.3620035075162899E-2</v>
      </c>
      <c r="F127" s="144">
        <v>0.48406361111594298</v>
      </c>
      <c r="G127" s="144">
        <v>3.9458060580480096E-3</v>
      </c>
      <c r="H127" s="144">
        <v>0.83363573766044596</v>
      </c>
      <c r="I127" s="144">
        <v>5.0145189735191602E-2</v>
      </c>
      <c r="J127" s="144">
        <v>1.8215080582639001E-2</v>
      </c>
      <c r="K127" s="147">
        <v>1.362E-2</v>
      </c>
      <c r="L127" s="147">
        <f>K127*((3741/(3741-O127)))</f>
        <v>1.3849529763522696E-2</v>
      </c>
      <c r="M127" s="2">
        <v>126</v>
      </c>
      <c r="N127" s="27" t="b">
        <f t="shared" si="0"/>
        <v>0</v>
      </c>
      <c r="O127" s="2">
        <v>62</v>
      </c>
    </row>
    <row r="128" spans="1:15" ht="15">
      <c r="A128" s="143" t="s">
        <v>56</v>
      </c>
      <c r="B128" s="143" t="s">
        <v>40</v>
      </c>
      <c r="C128" s="144">
        <v>2.2864276544139198E-2</v>
      </c>
      <c r="D128" s="144">
        <v>0.22338984103942799</v>
      </c>
      <c r="E128" s="145">
        <v>1.43989570529275E-2</v>
      </c>
      <c r="F128" s="144">
        <v>0.10351749448672699</v>
      </c>
      <c r="G128" s="144">
        <v>7.4940259630339101E-3</v>
      </c>
      <c r="H128" s="144">
        <v>0.799816135306746</v>
      </c>
      <c r="I128" s="144">
        <v>0.480388904825164</v>
      </c>
      <c r="J128" s="144">
        <v>0.01</v>
      </c>
      <c r="K128" s="146">
        <v>1.4399E-2</v>
      </c>
      <c r="L128" s="147">
        <v>1.4904996956281129E-2</v>
      </c>
      <c r="M128" s="2">
        <v>127</v>
      </c>
      <c r="N128" s="27" t="b">
        <f t="shared" si="0"/>
        <v>1</v>
      </c>
    </row>
    <row r="129" spans="1:15" ht="15">
      <c r="A129" s="143" t="s">
        <v>40</v>
      </c>
      <c r="B129" s="143" t="s">
        <v>56</v>
      </c>
      <c r="C129" s="144">
        <v>-2.2864276544139198E-2</v>
      </c>
      <c r="D129" s="144">
        <v>0.22338984103942799</v>
      </c>
      <c r="E129" s="145">
        <v>1.43989570529275E-2</v>
      </c>
      <c r="F129" s="144">
        <v>0.103517494486732</v>
      </c>
      <c r="G129" s="144">
        <v>7.4940259630339101E-3</v>
      </c>
      <c r="H129" s="144">
        <v>0.799816135306746</v>
      </c>
      <c r="I129" s="144">
        <v>0.480388904825164</v>
      </c>
      <c r="J129" s="144">
        <v>0.01</v>
      </c>
      <c r="K129" s="147">
        <v>1.4399E-2</v>
      </c>
      <c r="L129" s="147">
        <f>K129*((3741/(3741-O129)))</f>
        <v>1.4645638662316477E-2</v>
      </c>
      <c r="M129" s="2">
        <v>128</v>
      </c>
      <c r="N129" s="27" t="b">
        <f t="shared" si="0"/>
        <v>0</v>
      </c>
      <c r="O129" s="2">
        <v>63</v>
      </c>
    </row>
    <row r="130" spans="1:15" ht="15">
      <c r="A130" s="143" t="s">
        <v>100</v>
      </c>
      <c r="B130" s="143" t="s">
        <v>62</v>
      </c>
      <c r="C130" s="144">
        <v>0.17767893962708001</v>
      </c>
      <c r="D130" s="144">
        <v>-1.1793069166282599</v>
      </c>
      <c r="E130" s="145">
        <v>1.45083531903707E-2</v>
      </c>
      <c r="F130" s="144">
        <v>4.3552596952153404E-3</v>
      </c>
      <c r="G130" s="144">
        <v>1.07189259825093E-2</v>
      </c>
      <c r="H130" s="150">
        <v>1.95238175171906E-5</v>
      </c>
      <c r="I130" s="144">
        <v>9.3183028727626804E-3</v>
      </c>
      <c r="J130" s="144">
        <v>0.54455863969141904</v>
      </c>
      <c r="K130" s="146">
        <v>1.4508E-2</v>
      </c>
      <c r="L130" s="147">
        <v>1.5026142857142859E-2</v>
      </c>
      <c r="M130" s="2">
        <v>129</v>
      </c>
      <c r="N130" s="27" t="b">
        <f t="shared" si="0"/>
        <v>1</v>
      </c>
    </row>
    <row r="131" spans="1:15" ht="15">
      <c r="A131" s="143" t="s">
        <v>62</v>
      </c>
      <c r="B131" s="143" t="s">
        <v>100</v>
      </c>
      <c r="C131" s="144">
        <v>-0.17767893962708001</v>
      </c>
      <c r="D131" s="144">
        <v>-1.1793069166282599</v>
      </c>
      <c r="E131" s="145">
        <v>1.45083531903707E-2</v>
      </c>
      <c r="F131" s="144">
        <v>4.3552596952152701E-3</v>
      </c>
      <c r="G131" s="144">
        <v>1.07189259825093E-2</v>
      </c>
      <c r="H131" s="150">
        <v>1.95238175171906E-5</v>
      </c>
      <c r="I131" s="144">
        <v>9.3183028727626804E-3</v>
      </c>
      <c r="J131" s="144">
        <v>0.54455863969141904</v>
      </c>
      <c r="K131" s="147">
        <v>1.4508E-2</v>
      </c>
      <c r="L131" s="147">
        <f>K131*((3741/(3741-O131)))</f>
        <v>1.4760518901278216E-2</v>
      </c>
      <c r="M131" s="2">
        <v>130</v>
      </c>
      <c r="N131" s="27" t="b">
        <f t="shared" si="0"/>
        <v>0</v>
      </c>
      <c r="O131" s="2">
        <v>64</v>
      </c>
    </row>
    <row r="132" spans="1:15" ht="15">
      <c r="A132" s="143" t="s">
        <v>169</v>
      </c>
      <c r="B132" s="143" t="s">
        <v>10</v>
      </c>
      <c r="C132" s="144">
        <v>1.9373583625070601</v>
      </c>
      <c r="D132" s="144">
        <v>3.2844722529644299</v>
      </c>
      <c r="E132" s="145">
        <v>1.4655498072448E-2</v>
      </c>
      <c r="F132" s="144">
        <v>2.9801017128206601E-2</v>
      </c>
      <c r="G132" s="144">
        <v>0.93815201396483505</v>
      </c>
      <c r="H132" s="144">
        <v>0.70101536414217602</v>
      </c>
      <c r="I132" s="144">
        <v>0.43999188068589701</v>
      </c>
      <c r="J132" s="144">
        <v>0.01</v>
      </c>
      <c r="K132" s="146">
        <v>1.4655E-2</v>
      </c>
      <c r="L132" s="147">
        <v>1.5186801939058171E-2</v>
      </c>
      <c r="M132" s="2">
        <v>131</v>
      </c>
      <c r="N132" s="27" t="b">
        <f t="shared" si="0"/>
        <v>1</v>
      </c>
    </row>
    <row r="133" spans="1:15" ht="15">
      <c r="A133" s="143" t="s">
        <v>10</v>
      </c>
      <c r="B133" s="143" t="s">
        <v>169</v>
      </c>
      <c r="C133" s="144">
        <v>-1.9373583625070601</v>
      </c>
      <c r="D133" s="144">
        <v>3.2844722529644299</v>
      </c>
      <c r="E133" s="145">
        <v>1.4655498072448E-2</v>
      </c>
      <c r="F133" s="144">
        <v>2.9801017128206601E-2</v>
      </c>
      <c r="G133" s="144">
        <v>0.93815201396483505</v>
      </c>
      <c r="H133" s="144">
        <v>0.70101536414217602</v>
      </c>
      <c r="I133" s="144">
        <v>0.43999188068589701</v>
      </c>
      <c r="J133" s="144">
        <v>0.01</v>
      </c>
      <c r="K133" s="147">
        <v>1.4655E-2</v>
      </c>
      <c r="L133" s="147">
        <f>K133*((3741/(3741-O133)))</f>
        <v>1.4914133569096844E-2</v>
      </c>
      <c r="M133" s="2">
        <v>132</v>
      </c>
      <c r="N133" s="27" t="b">
        <f t="shared" si="0"/>
        <v>0</v>
      </c>
      <c r="O133" s="2">
        <v>65</v>
      </c>
    </row>
    <row r="134" spans="1:15" ht="15">
      <c r="A134" s="143" t="s">
        <v>202</v>
      </c>
      <c r="B134" s="143" t="s">
        <v>10</v>
      </c>
      <c r="C134" s="144">
        <v>1.2686860439847001</v>
      </c>
      <c r="D134" s="144">
        <v>2.8382336361265601</v>
      </c>
      <c r="E134" s="145">
        <v>1.47815021076697E-2</v>
      </c>
      <c r="F134" s="144">
        <v>9.7890194220943104E-3</v>
      </c>
      <c r="G134" s="144">
        <v>0.962070111718211</v>
      </c>
      <c r="H134" s="144">
        <v>0.25746923723216802</v>
      </c>
      <c r="I134" s="144">
        <v>0.21063379905833499</v>
      </c>
      <c r="J134" s="144">
        <v>2.1859508631763499E-2</v>
      </c>
      <c r="K134" s="146">
        <v>1.4782E-2</v>
      </c>
      <c r="L134" s="147">
        <v>1.5326901884700666E-2</v>
      </c>
      <c r="M134" s="2">
        <v>133</v>
      </c>
      <c r="N134" s="27" t="b">
        <f t="shared" si="0"/>
        <v>1</v>
      </c>
    </row>
    <row r="135" spans="1:15" ht="15">
      <c r="A135" s="143" t="s">
        <v>10</v>
      </c>
      <c r="B135" s="143" t="s">
        <v>202</v>
      </c>
      <c r="C135" s="144">
        <v>-1.2686860439847001</v>
      </c>
      <c r="D135" s="144">
        <v>2.8382336361265601</v>
      </c>
      <c r="E135" s="145">
        <v>1.47815021076697E-2</v>
      </c>
      <c r="F135" s="144">
        <v>9.7890194220938108E-3</v>
      </c>
      <c r="G135" s="144">
        <v>0.962070111718211</v>
      </c>
      <c r="H135" s="144">
        <v>0.25746923723216802</v>
      </c>
      <c r="I135" s="144">
        <v>0.21063379905833499</v>
      </c>
      <c r="J135" s="144">
        <v>2.1859508631763499E-2</v>
      </c>
      <c r="K135" s="147">
        <v>1.4782E-2</v>
      </c>
      <c r="L135" s="147">
        <f>K135*((3741/(3741-O135)))</f>
        <v>1.5047472653061224E-2</v>
      </c>
      <c r="M135" s="2">
        <v>134</v>
      </c>
      <c r="N135" s="27" t="b">
        <f t="shared" si="0"/>
        <v>0</v>
      </c>
      <c r="O135" s="2">
        <v>66</v>
      </c>
    </row>
    <row r="136" spans="1:15" ht="15">
      <c r="A136" s="143" t="s">
        <v>40</v>
      </c>
      <c r="B136" s="143" t="s">
        <v>195</v>
      </c>
      <c r="C136" s="144">
        <v>-1.3801897856204299</v>
      </c>
      <c r="D136" s="144">
        <v>-3.6955705242450798</v>
      </c>
      <c r="E136" s="145">
        <v>1.50804020642436E-2</v>
      </c>
      <c r="F136" s="144">
        <v>2.7959623205309099E-2</v>
      </c>
      <c r="G136" s="144">
        <v>0.88390185790152698</v>
      </c>
      <c r="H136" s="144">
        <v>0.35319594645423602</v>
      </c>
      <c r="I136" s="144">
        <v>0.17714012843678001</v>
      </c>
      <c r="J136" s="144">
        <v>0.01</v>
      </c>
      <c r="K136" s="146">
        <v>1.508E-2</v>
      </c>
      <c r="L136" s="147">
        <v>1.5644559068219634E-2</v>
      </c>
      <c r="M136" s="2">
        <v>135</v>
      </c>
      <c r="N136" s="27" t="b">
        <f t="shared" si="0"/>
        <v>1</v>
      </c>
    </row>
    <row r="137" spans="1:15" ht="15">
      <c r="A137" s="143" t="s">
        <v>195</v>
      </c>
      <c r="B137" s="143" t="s">
        <v>40</v>
      </c>
      <c r="C137" s="144">
        <v>1.3801897856204299</v>
      </c>
      <c r="D137" s="144">
        <v>-3.6955705242450798</v>
      </c>
      <c r="E137" s="145">
        <v>1.50804020642436E-2</v>
      </c>
      <c r="F137" s="144">
        <v>2.7959623205308801E-2</v>
      </c>
      <c r="G137" s="144">
        <v>0.88390185790152698</v>
      </c>
      <c r="H137" s="144">
        <v>0.35319594645423602</v>
      </c>
      <c r="I137" s="144">
        <v>0.17714012843678001</v>
      </c>
      <c r="J137" s="144">
        <v>0.01</v>
      </c>
      <c r="K137" s="147">
        <v>1.508E-2</v>
      </c>
      <c r="L137" s="147">
        <f>K137*((3741/(3741-O137)))</f>
        <v>1.535500272182907E-2</v>
      </c>
      <c r="M137" s="2">
        <v>136</v>
      </c>
      <c r="N137" s="27" t="b">
        <f t="shared" si="0"/>
        <v>0</v>
      </c>
      <c r="O137" s="2">
        <v>67</v>
      </c>
    </row>
    <row r="138" spans="1:15" ht="15">
      <c r="A138" s="143" t="s">
        <v>33</v>
      </c>
      <c r="B138" s="143" t="s">
        <v>100</v>
      </c>
      <c r="C138" s="144">
        <v>0.11488693660064001</v>
      </c>
      <c r="D138" s="144">
        <v>-2.7387648069414801</v>
      </c>
      <c r="E138" s="145">
        <v>1.62728346382538E-2</v>
      </c>
      <c r="F138" s="144">
        <v>8.1732843032827296E-2</v>
      </c>
      <c r="G138" s="144">
        <v>0.432492918151274</v>
      </c>
      <c r="H138" s="144">
        <v>4.6881068328776497E-2</v>
      </c>
      <c r="I138" s="144">
        <v>0.19510129776677099</v>
      </c>
      <c r="J138" s="144">
        <v>7.8693320477116996E-2</v>
      </c>
      <c r="K138" s="146">
        <v>1.6272999999999999E-2</v>
      </c>
      <c r="L138" s="147">
        <v>1.6891590732519422E-2</v>
      </c>
      <c r="M138" s="2">
        <v>137</v>
      </c>
      <c r="N138" s="27" t="b">
        <f t="shared" si="0"/>
        <v>1</v>
      </c>
    </row>
    <row r="139" spans="1:15" ht="15">
      <c r="A139" s="143" t="s">
        <v>100</v>
      </c>
      <c r="B139" s="143" t="s">
        <v>33</v>
      </c>
      <c r="C139" s="144">
        <v>-0.11488693660064001</v>
      </c>
      <c r="D139" s="144">
        <v>-2.7387648069414801</v>
      </c>
      <c r="E139" s="145">
        <v>1.62728346382538E-2</v>
      </c>
      <c r="F139" s="144">
        <v>8.1732843032827296E-2</v>
      </c>
      <c r="G139" s="144">
        <v>0.432492918151274</v>
      </c>
      <c r="H139" s="144">
        <v>4.6881068328776497E-2</v>
      </c>
      <c r="I139" s="144">
        <v>0.19510129776677099</v>
      </c>
      <c r="J139" s="144">
        <v>7.8693320477116996E-2</v>
      </c>
      <c r="K139" s="147">
        <v>1.6272999999999999E-2</v>
      </c>
      <c r="L139" s="147">
        <f>K139*((3741/(3741-O139)))</f>
        <v>1.6574269806697524E-2</v>
      </c>
      <c r="M139" s="2">
        <v>138</v>
      </c>
      <c r="N139" s="27" t="b">
        <f t="shared" si="0"/>
        <v>0</v>
      </c>
      <c r="O139" s="2">
        <v>68</v>
      </c>
    </row>
    <row r="140" spans="1:15" ht="15">
      <c r="A140" s="143" t="s">
        <v>88</v>
      </c>
      <c r="B140" s="143" t="s">
        <v>145</v>
      </c>
      <c r="C140" s="144">
        <v>-0.466942983970563</v>
      </c>
      <c r="D140" s="144">
        <v>0.69761464210226598</v>
      </c>
      <c r="E140" s="145">
        <v>1.63131101990617E-2</v>
      </c>
      <c r="F140" s="144">
        <v>0.16703000800411699</v>
      </c>
      <c r="G140" s="144">
        <v>0.49223028379755002</v>
      </c>
      <c r="H140" s="144">
        <v>7.9178724369039305E-2</v>
      </c>
      <c r="I140" s="144">
        <v>0.16636986955629299</v>
      </c>
      <c r="J140" s="144">
        <v>2.08267573357994E-2</v>
      </c>
      <c r="K140" s="146">
        <v>1.6313000000000001E-2</v>
      </c>
      <c r="L140" s="147">
        <v>1.6942513325930039E-2</v>
      </c>
      <c r="M140" s="2">
        <v>139</v>
      </c>
      <c r="N140" s="27" t="b">
        <f t="shared" si="0"/>
        <v>1</v>
      </c>
    </row>
    <row r="141" spans="1:15" ht="15">
      <c r="A141" s="143" t="s">
        <v>145</v>
      </c>
      <c r="B141" s="143" t="s">
        <v>88</v>
      </c>
      <c r="C141" s="144">
        <v>0.466942983970563</v>
      </c>
      <c r="D141" s="144">
        <v>0.69761464210226598</v>
      </c>
      <c r="E141" s="145">
        <v>1.63131101990617E-2</v>
      </c>
      <c r="F141" s="144">
        <v>0.167030008004111</v>
      </c>
      <c r="G141" s="144">
        <v>0.49223028379755002</v>
      </c>
      <c r="H141" s="144">
        <v>7.9178724369039305E-2</v>
      </c>
      <c r="I141" s="144">
        <v>0.16636986955629299</v>
      </c>
      <c r="J141" s="144">
        <v>2.08267573357994E-2</v>
      </c>
      <c r="K141" s="147">
        <v>1.6313000000000001E-2</v>
      </c>
      <c r="L141" s="147">
        <f>K141*((3741/(3741-O141)))</f>
        <v>1.6619535130718954E-2</v>
      </c>
      <c r="M141" s="2">
        <v>140</v>
      </c>
      <c r="N141" s="27" t="b">
        <f t="shared" si="0"/>
        <v>0</v>
      </c>
      <c r="O141" s="2">
        <v>69</v>
      </c>
    </row>
    <row r="142" spans="1:15" ht="15">
      <c r="A142" s="143" t="s">
        <v>445</v>
      </c>
      <c r="B142" s="143" t="s">
        <v>198</v>
      </c>
      <c r="C142" s="144">
        <v>-2.5913032280219399E-2</v>
      </c>
      <c r="D142" s="144">
        <v>4.0212890625000002</v>
      </c>
      <c r="E142" s="145">
        <v>1.63598367284115E-2</v>
      </c>
      <c r="F142" s="144">
        <v>1.77703868739962E-4</v>
      </c>
      <c r="G142" s="144">
        <v>5.5139811142440202E-2</v>
      </c>
      <c r="H142" s="144">
        <v>0.59849681448126202</v>
      </c>
      <c r="I142" s="144">
        <v>2.6492689547827401E-2</v>
      </c>
      <c r="J142" s="144">
        <v>0.01</v>
      </c>
      <c r="K142" s="146">
        <v>1.636E-2</v>
      </c>
      <c r="L142" s="147">
        <v>1.7000766666666663E-2</v>
      </c>
      <c r="M142" s="2">
        <v>141</v>
      </c>
      <c r="N142" s="27" t="b">
        <f t="shared" si="0"/>
        <v>1</v>
      </c>
    </row>
    <row r="143" spans="1:15" ht="15">
      <c r="A143" s="143" t="s">
        <v>198</v>
      </c>
      <c r="B143" s="143" t="s">
        <v>445</v>
      </c>
      <c r="C143" s="144">
        <v>2.5913032280219399E-2</v>
      </c>
      <c r="D143" s="144">
        <v>4.0212890625000002</v>
      </c>
      <c r="E143" s="145">
        <v>1.63598367284115E-2</v>
      </c>
      <c r="F143" s="144">
        <v>1.7770386873995999E-4</v>
      </c>
      <c r="G143" s="144">
        <v>5.5139811142440202E-2</v>
      </c>
      <c r="H143" s="144">
        <v>0.59849681448126202</v>
      </c>
      <c r="I143" s="144">
        <v>2.6492689547827401E-2</v>
      </c>
      <c r="J143" s="144">
        <v>0.01</v>
      </c>
      <c r="K143" s="147">
        <v>1.636E-2</v>
      </c>
      <c r="L143" s="147">
        <f>K143*((3741/(3741-O143)))</f>
        <v>1.6671958594388452E-2</v>
      </c>
      <c r="M143" s="2">
        <v>142</v>
      </c>
      <c r="N143" s="27" t="b">
        <f t="shared" si="0"/>
        <v>0</v>
      </c>
      <c r="O143" s="2">
        <v>70</v>
      </c>
    </row>
    <row r="144" spans="1:15" ht="15">
      <c r="A144" s="143" t="s">
        <v>100</v>
      </c>
      <c r="B144" s="143" t="s">
        <v>66</v>
      </c>
      <c r="C144" s="144">
        <v>-0.32469873866498999</v>
      </c>
      <c r="D144" s="144">
        <v>-1.5869257583542999</v>
      </c>
      <c r="E144" s="145">
        <v>1.6524185408448699E-2</v>
      </c>
      <c r="F144" s="144">
        <v>5.7511167110270401E-4</v>
      </c>
      <c r="G144" s="144">
        <v>0.84838790013724497</v>
      </c>
      <c r="H144" s="144">
        <v>3.2152097907500801E-3</v>
      </c>
      <c r="I144" s="144">
        <v>0.18043754137958901</v>
      </c>
      <c r="J144" s="144">
        <v>0.247479344990747</v>
      </c>
      <c r="K144" s="146">
        <v>1.6524E-2</v>
      </c>
      <c r="L144" s="147">
        <v>1.7180734852695945E-2</v>
      </c>
      <c r="M144" s="2">
        <v>143</v>
      </c>
      <c r="N144" s="27" t="b">
        <f t="shared" si="0"/>
        <v>1</v>
      </c>
    </row>
    <row r="145" spans="1:15" ht="15">
      <c r="A145" s="143" t="s">
        <v>66</v>
      </c>
      <c r="B145" s="143" t="s">
        <v>100</v>
      </c>
      <c r="C145" s="144">
        <v>0.32469873866498999</v>
      </c>
      <c r="D145" s="144">
        <v>-1.5869257583542999</v>
      </c>
      <c r="E145" s="145">
        <v>1.6524185408448699E-2</v>
      </c>
      <c r="F145" s="144">
        <v>5.7511167110269902E-4</v>
      </c>
      <c r="G145" s="144">
        <v>0.84838790013724497</v>
      </c>
      <c r="H145" s="144">
        <v>3.2152097907500801E-3</v>
      </c>
      <c r="I145" s="144">
        <v>0.18043754137958901</v>
      </c>
      <c r="J145" s="144">
        <v>0.247479344990747</v>
      </c>
      <c r="K145" s="147">
        <v>1.6524E-2</v>
      </c>
      <c r="L145" s="147">
        <f>K145*((3741/(3741-O145)))</f>
        <v>1.6843674114441418E-2</v>
      </c>
      <c r="M145" s="2">
        <v>144</v>
      </c>
      <c r="N145" s="27" t="b">
        <f t="shared" si="0"/>
        <v>0</v>
      </c>
      <c r="O145" s="2">
        <v>71</v>
      </c>
    </row>
    <row r="146" spans="1:15" ht="15">
      <c r="A146" s="143" t="s">
        <v>83</v>
      </c>
      <c r="B146" s="143" t="s">
        <v>16</v>
      </c>
      <c r="C146" s="144">
        <v>-0.19100568903356499</v>
      </c>
      <c r="D146" s="144">
        <v>-0.71523621601673004</v>
      </c>
      <c r="E146" s="145">
        <v>1.6670358889458399E-2</v>
      </c>
      <c r="F146" s="144">
        <v>9.0918207978919006E-3</v>
      </c>
      <c r="G146" s="144">
        <v>0.139015584497138</v>
      </c>
      <c r="H146" s="144">
        <v>0.258005774430767</v>
      </c>
      <c r="I146" s="144">
        <v>0.69532021391101995</v>
      </c>
      <c r="J146" s="144">
        <v>0.01</v>
      </c>
      <c r="K146" s="146">
        <v>1.6670000000000001E-2</v>
      </c>
      <c r="L146" s="147">
        <v>1.7342177419354839E-2</v>
      </c>
      <c r="M146" s="2">
        <v>145</v>
      </c>
      <c r="N146" s="27" t="b">
        <f t="shared" si="0"/>
        <v>1</v>
      </c>
    </row>
    <row r="147" spans="1:15" ht="15">
      <c r="A147" s="143" t="s">
        <v>16</v>
      </c>
      <c r="B147" s="143" t="s">
        <v>83</v>
      </c>
      <c r="C147" s="144">
        <v>0.19100568903356499</v>
      </c>
      <c r="D147" s="144">
        <v>-0.71523621601673004</v>
      </c>
      <c r="E147" s="145">
        <v>1.6670358889458399E-2</v>
      </c>
      <c r="F147" s="144">
        <v>9.0918207978917896E-3</v>
      </c>
      <c r="G147" s="144">
        <v>0.139015584497138</v>
      </c>
      <c r="H147" s="144">
        <v>0.258005774430767</v>
      </c>
      <c r="I147" s="144">
        <v>0.69532021391101995</v>
      </c>
      <c r="J147" s="144">
        <v>0.01</v>
      </c>
      <c r="K147" s="147">
        <v>1.6670000000000001E-2</v>
      </c>
      <c r="L147" s="147">
        <f>K147*((3741/(3741-O147)))</f>
        <v>1.6997130008176618E-2</v>
      </c>
      <c r="M147" s="2">
        <v>146</v>
      </c>
      <c r="N147" s="27" t="b">
        <f t="shared" si="0"/>
        <v>0</v>
      </c>
      <c r="O147" s="2">
        <v>72</v>
      </c>
    </row>
    <row r="148" spans="1:15" ht="15">
      <c r="A148" s="143" t="s">
        <v>18</v>
      </c>
      <c r="B148" s="143" t="s">
        <v>68</v>
      </c>
      <c r="C148" s="144">
        <v>0.18078127702103</v>
      </c>
      <c r="D148" s="144">
        <v>1.1991902633548199</v>
      </c>
      <c r="E148" s="145">
        <v>1.6712372658574001E-2</v>
      </c>
      <c r="F148" s="144">
        <v>1.79067737222554E-3</v>
      </c>
      <c r="G148" s="144">
        <v>0.91550121765471804</v>
      </c>
      <c r="H148" s="144">
        <v>9.4347073625301897E-2</v>
      </c>
      <c r="I148" s="144">
        <v>0.14177652443835301</v>
      </c>
      <c r="J148" s="144">
        <v>0.124993888155156</v>
      </c>
      <c r="K148" s="146">
        <v>1.6712000000000001E-2</v>
      </c>
      <c r="L148" s="147">
        <v>1.7395545909849753E-2</v>
      </c>
      <c r="M148" s="2">
        <v>147</v>
      </c>
      <c r="N148" s="27" t="b">
        <f t="shared" si="0"/>
        <v>1</v>
      </c>
    </row>
    <row r="149" spans="1:15" ht="15">
      <c r="A149" s="143" t="s">
        <v>68</v>
      </c>
      <c r="B149" s="143" t="s">
        <v>18</v>
      </c>
      <c r="C149" s="144">
        <v>-0.18078127702103</v>
      </c>
      <c r="D149" s="144">
        <v>1.1991902633548199</v>
      </c>
      <c r="E149" s="145">
        <v>1.6712372658574001E-2</v>
      </c>
      <c r="F149" s="144">
        <v>1.7906773722255599E-3</v>
      </c>
      <c r="G149" s="144">
        <v>0.91550121765471804</v>
      </c>
      <c r="H149" s="144">
        <v>9.4347073625301897E-2</v>
      </c>
      <c r="I149" s="144">
        <v>0.14177652443835301</v>
      </c>
      <c r="J149" s="144">
        <v>0.124993888155156</v>
      </c>
      <c r="K149" s="147">
        <v>1.6712000000000001E-2</v>
      </c>
      <c r="L149" s="147">
        <f>K149*((3741/(3741-O149)))</f>
        <v>1.7044599781897495E-2</v>
      </c>
      <c r="M149" s="2">
        <v>148</v>
      </c>
      <c r="N149" s="27" t="b">
        <f t="shared" si="0"/>
        <v>0</v>
      </c>
      <c r="O149" s="2">
        <v>73</v>
      </c>
    </row>
    <row r="150" spans="1:15" ht="15">
      <c r="A150" s="143" t="s">
        <v>71</v>
      </c>
      <c r="B150" s="143" t="s">
        <v>100</v>
      </c>
      <c r="C150" s="144">
        <v>-0.25327770482868101</v>
      </c>
      <c r="D150" s="144">
        <v>-1.5751769220638501</v>
      </c>
      <c r="E150" s="145">
        <v>1.7287782177037601E-2</v>
      </c>
      <c r="F150" s="150">
        <v>1.15312967132135E-5</v>
      </c>
      <c r="G150" s="144">
        <v>0.80808631007085796</v>
      </c>
      <c r="H150" s="144">
        <v>0.109995074849373</v>
      </c>
      <c r="I150" s="144">
        <v>0.34447462507037402</v>
      </c>
      <c r="J150" s="144">
        <v>5.3735499842702303E-2</v>
      </c>
      <c r="K150" s="146">
        <v>1.7288000000000001E-2</v>
      </c>
      <c r="L150" s="147">
        <v>1.8005124721603562E-2</v>
      </c>
      <c r="M150" s="2">
        <v>149</v>
      </c>
      <c r="N150" s="27" t="b">
        <f t="shared" si="0"/>
        <v>1</v>
      </c>
    </row>
    <row r="151" spans="1:15" ht="15">
      <c r="A151" s="143" t="s">
        <v>100</v>
      </c>
      <c r="B151" s="143" t="s">
        <v>71</v>
      </c>
      <c r="C151" s="144">
        <v>0.25327770482868101</v>
      </c>
      <c r="D151" s="144">
        <v>-1.5751769220638501</v>
      </c>
      <c r="E151" s="145">
        <v>1.7287782177037601E-2</v>
      </c>
      <c r="F151" s="150">
        <v>1.15312967132133E-5</v>
      </c>
      <c r="G151" s="144">
        <v>0.80808631007085796</v>
      </c>
      <c r="H151" s="144">
        <v>0.109995074849373</v>
      </c>
      <c r="I151" s="144">
        <v>0.34447462507037402</v>
      </c>
      <c r="J151" s="144">
        <v>5.3735499842702303E-2</v>
      </c>
      <c r="K151" s="147">
        <v>1.7288000000000001E-2</v>
      </c>
      <c r="L151" s="147">
        <f>K151*((3741/(3741-O151)))</f>
        <v>1.7636871557131173E-2</v>
      </c>
      <c r="M151" s="2">
        <v>150</v>
      </c>
      <c r="N151" s="27" t="b">
        <f t="shared" si="0"/>
        <v>0</v>
      </c>
      <c r="O151" s="2">
        <v>74</v>
      </c>
    </row>
    <row r="152" spans="1:15" ht="15">
      <c r="A152" s="143" t="s">
        <v>56</v>
      </c>
      <c r="B152" s="143" t="s">
        <v>82</v>
      </c>
      <c r="C152" s="144">
        <v>-7.67581738835518E-2</v>
      </c>
      <c r="D152" s="144">
        <v>0.26676303598822199</v>
      </c>
      <c r="E152" s="145">
        <v>1.74096965390164E-2</v>
      </c>
      <c r="F152" s="144">
        <v>0.161838433293225</v>
      </c>
      <c r="G152" s="144">
        <v>1.60199298881059E-2</v>
      </c>
      <c r="H152" s="144">
        <v>0.76206910221294299</v>
      </c>
      <c r="I152" s="144">
        <v>2.3204653811812301E-3</v>
      </c>
      <c r="J152" s="144">
        <v>0.01</v>
      </c>
      <c r="K152" s="146">
        <v>1.7409999999999998E-2</v>
      </c>
      <c r="L152" s="147">
        <v>1.8142286908077992E-2</v>
      </c>
      <c r="M152" s="2">
        <v>151</v>
      </c>
      <c r="N152" s="27" t="b">
        <f t="shared" si="0"/>
        <v>1</v>
      </c>
    </row>
    <row r="153" spans="1:15" ht="15">
      <c r="A153" s="143" t="s">
        <v>82</v>
      </c>
      <c r="B153" s="143" t="s">
        <v>56</v>
      </c>
      <c r="C153" s="144">
        <v>7.67581738835518E-2</v>
      </c>
      <c r="D153" s="144">
        <v>0.26676303598822199</v>
      </c>
      <c r="E153" s="145">
        <v>1.74096965390164E-2</v>
      </c>
      <c r="F153" s="144">
        <v>0.161838433293231</v>
      </c>
      <c r="G153" s="144">
        <v>1.60199298881059E-2</v>
      </c>
      <c r="H153" s="144">
        <v>0.76206910221294299</v>
      </c>
      <c r="I153" s="144">
        <v>2.3204653811812301E-3</v>
      </c>
      <c r="J153" s="144">
        <v>0.01</v>
      </c>
      <c r="K153" s="147">
        <v>1.7409999999999998E-2</v>
      </c>
      <c r="L153" s="147">
        <f>K153*((3741/(3741-O153)))</f>
        <v>1.7766178396072013E-2</v>
      </c>
      <c r="M153" s="2">
        <v>152</v>
      </c>
      <c r="N153" s="27" t="b">
        <f t="shared" si="0"/>
        <v>0</v>
      </c>
      <c r="O153" s="2">
        <v>75</v>
      </c>
    </row>
    <row r="154" spans="1:15" ht="15">
      <c r="A154" s="143" t="s">
        <v>83</v>
      </c>
      <c r="B154" s="143" t="s">
        <v>195</v>
      </c>
      <c r="C154" s="144">
        <v>-1.3296911827461599</v>
      </c>
      <c r="D154" s="144">
        <v>-2.8116240788661702</v>
      </c>
      <c r="E154" s="145">
        <v>1.7555176618158599E-2</v>
      </c>
      <c r="F154" s="144">
        <v>1.9261457768541299E-2</v>
      </c>
      <c r="G154" s="144">
        <v>0.90370320729945897</v>
      </c>
      <c r="H154" s="144">
        <v>0.46002787812339402</v>
      </c>
      <c r="I154" s="144">
        <v>0.24481647760490999</v>
      </c>
      <c r="J154" s="144">
        <v>0.01</v>
      </c>
      <c r="K154" s="146">
        <v>1.7555000000000001E-2</v>
      </c>
      <c r="L154" s="147">
        <v>1.8303582775919734E-2</v>
      </c>
      <c r="M154" s="2">
        <v>153</v>
      </c>
      <c r="N154" s="27" t="b">
        <f t="shared" si="0"/>
        <v>1</v>
      </c>
    </row>
    <row r="155" spans="1:15" ht="15">
      <c r="A155" s="143" t="s">
        <v>195</v>
      </c>
      <c r="B155" s="143" t="s">
        <v>83</v>
      </c>
      <c r="C155" s="144">
        <v>1.3296911827461599</v>
      </c>
      <c r="D155" s="144">
        <v>-2.8116240788661702</v>
      </c>
      <c r="E155" s="145">
        <v>1.7555176618158599E-2</v>
      </c>
      <c r="F155" s="144">
        <v>1.9261457768541299E-2</v>
      </c>
      <c r="G155" s="144">
        <v>0.90370320729945897</v>
      </c>
      <c r="H155" s="144">
        <v>0.46002787812339402</v>
      </c>
      <c r="I155" s="144">
        <v>0.24481647760490999</v>
      </c>
      <c r="J155" s="144">
        <v>0.01</v>
      </c>
      <c r="K155" s="147">
        <v>1.7555000000000001E-2</v>
      </c>
      <c r="L155" s="147">
        <f>K155*((3741/(3741-O155)))</f>
        <v>1.7919032742155526E-2</v>
      </c>
      <c r="M155" s="2">
        <v>154</v>
      </c>
      <c r="N155" s="27" t="b">
        <f t="shared" si="0"/>
        <v>0</v>
      </c>
      <c r="O155" s="2">
        <v>76</v>
      </c>
    </row>
    <row r="156" spans="1:15" ht="15">
      <c r="A156" s="143" t="s">
        <v>444</v>
      </c>
      <c r="B156" s="143" t="s">
        <v>142</v>
      </c>
      <c r="C156" s="144">
        <v>0.53821875448927803</v>
      </c>
      <c r="D156" s="144">
        <v>14.125365870663201</v>
      </c>
      <c r="E156" s="145">
        <v>1.7576535305402399E-2</v>
      </c>
      <c r="F156" s="144">
        <v>5.2331569452574202E-2</v>
      </c>
      <c r="G156" s="144">
        <v>0.103588463881711</v>
      </c>
      <c r="H156" s="144">
        <v>1.5566477260837701E-2</v>
      </c>
      <c r="I156" s="144">
        <v>0.29929022943639599</v>
      </c>
      <c r="J156" s="144">
        <v>0.12519152966809699</v>
      </c>
      <c r="K156" s="146">
        <v>1.7576999999999999E-2</v>
      </c>
      <c r="L156" s="147">
        <v>1.8336742052426101E-2</v>
      </c>
      <c r="M156" s="2">
        <v>155</v>
      </c>
      <c r="N156" s="27" t="b">
        <f t="shared" si="0"/>
        <v>1</v>
      </c>
    </row>
    <row r="157" spans="1:15" ht="15">
      <c r="A157" s="143" t="s">
        <v>142</v>
      </c>
      <c r="B157" s="143" t="s">
        <v>444</v>
      </c>
      <c r="C157" s="144">
        <v>-0.53821875448927803</v>
      </c>
      <c r="D157" s="144">
        <v>14.125365870663201</v>
      </c>
      <c r="E157" s="145">
        <v>1.7576535305402399E-2</v>
      </c>
      <c r="F157" s="144">
        <v>5.23315694525762E-2</v>
      </c>
      <c r="G157" s="144">
        <v>0.103588463881711</v>
      </c>
      <c r="H157" s="144">
        <v>1.5566477260837701E-2</v>
      </c>
      <c r="I157" s="144">
        <v>0.29929022943639599</v>
      </c>
      <c r="J157" s="144">
        <v>0.12519152966809699</v>
      </c>
      <c r="K157" s="147">
        <v>1.7576999999999999E-2</v>
      </c>
      <c r="L157" s="147">
        <f>K157*((3741/(3741-O157)))</f>
        <v>1.7946385644104803E-2</v>
      </c>
      <c r="M157" s="2">
        <v>156</v>
      </c>
      <c r="N157" s="27" t="b">
        <f t="shared" si="0"/>
        <v>0</v>
      </c>
      <c r="O157" s="2">
        <v>77</v>
      </c>
    </row>
    <row r="158" spans="1:15" ht="15">
      <c r="A158" s="143" t="s">
        <v>27</v>
      </c>
      <c r="B158" s="143" t="s">
        <v>145</v>
      </c>
      <c r="C158" s="144">
        <v>0.30196355952609599</v>
      </c>
      <c r="D158" s="144">
        <v>1.3644252523153699</v>
      </c>
      <c r="E158" s="145">
        <v>1.7675936156323201E-2</v>
      </c>
      <c r="F158" s="144">
        <v>0.52569655223523803</v>
      </c>
      <c r="G158" s="144">
        <v>0.90222750205496904</v>
      </c>
      <c r="H158" s="144">
        <v>0.31833253532388101</v>
      </c>
      <c r="I158" s="144">
        <v>0.14496683683280601</v>
      </c>
      <c r="J158" s="144">
        <v>0.01</v>
      </c>
      <c r="K158" s="146">
        <v>1.7676000000000001E-2</v>
      </c>
      <c r="L158" s="147">
        <v>1.8450311383928573E-2</v>
      </c>
      <c r="M158" s="2">
        <v>157</v>
      </c>
      <c r="N158" s="27" t="b">
        <f t="shared" si="0"/>
        <v>1</v>
      </c>
    </row>
    <row r="159" spans="1:15" ht="15">
      <c r="A159" s="143" t="s">
        <v>145</v>
      </c>
      <c r="B159" s="143" t="s">
        <v>27</v>
      </c>
      <c r="C159" s="144">
        <v>-0.30196355952609599</v>
      </c>
      <c r="D159" s="144">
        <v>1.3644252523153699</v>
      </c>
      <c r="E159" s="145">
        <v>1.7675936156323201E-2</v>
      </c>
      <c r="F159" s="144">
        <v>0.52569655223523004</v>
      </c>
      <c r="G159" s="144">
        <v>0.90222750205496904</v>
      </c>
      <c r="H159" s="144">
        <v>0.31833253532388101</v>
      </c>
      <c r="I159" s="144">
        <v>0.14496683683280601</v>
      </c>
      <c r="J159" s="144">
        <v>0.01</v>
      </c>
      <c r="K159" s="147">
        <v>1.7676000000000001E-2</v>
      </c>
      <c r="L159" s="147">
        <f>K159*((3741/(3741-O159)))</f>
        <v>1.8052393120393122E-2</v>
      </c>
      <c r="M159" s="2">
        <v>158</v>
      </c>
      <c r="N159" s="27" t="b">
        <f t="shared" si="0"/>
        <v>0</v>
      </c>
      <c r="O159" s="2">
        <v>78</v>
      </c>
    </row>
    <row r="160" spans="1:15" ht="15">
      <c r="A160" s="143" t="s">
        <v>157</v>
      </c>
      <c r="B160" s="143" t="s">
        <v>19</v>
      </c>
      <c r="C160" s="144">
        <v>-4.2772394822104501E-2</v>
      </c>
      <c r="D160" s="144">
        <v>1.8967614581627801</v>
      </c>
      <c r="E160" s="145">
        <v>1.7823600690231499E-2</v>
      </c>
      <c r="F160" s="144">
        <v>0.86769725516924301</v>
      </c>
      <c r="G160" s="144">
        <v>0.39101018727694498</v>
      </c>
      <c r="H160" s="144">
        <v>0.26065291192392198</v>
      </c>
      <c r="I160" s="144">
        <v>1.8095752037435801E-2</v>
      </c>
      <c r="J160" s="144">
        <v>0.01</v>
      </c>
      <c r="K160" s="146">
        <v>1.7824E-2</v>
      </c>
      <c r="L160" s="147">
        <v>1.8615182579564488E-2</v>
      </c>
      <c r="M160" s="2">
        <v>159</v>
      </c>
      <c r="N160" s="27" t="b">
        <f t="shared" si="0"/>
        <v>1</v>
      </c>
    </row>
    <row r="161" spans="1:15" ht="15">
      <c r="A161" s="143" t="s">
        <v>19</v>
      </c>
      <c r="B161" s="143" t="s">
        <v>157</v>
      </c>
      <c r="C161" s="144">
        <v>4.2772394822104501E-2</v>
      </c>
      <c r="D161" s="144">
        <v>1.8967614581627801</v>
      </c>
      <c r="E161" s="145">
        <v>1.7823600690231499E-2</v>
      </c>
      <c r="F161" s="144">
        <v>0.867697255169251</v>
      </c>
      <c r="G161" s="144">
        <v>0.39101018727694498</v>
      </c>
      <c r="H161" s="144">
        <v>0.26065291192392198</v>
      </c>
      <c r="I161" s="144">
        <v>1.8095752037435801E-2</v>
      </c>
      <c r="J161" s="144">
        <v>0.01</v>
      </c>
      <c r="K161" s="147">
        <v>1.7824E-2</v>
      </c>
      <c r="L161" s="147">
        <f>K161*((3741/(3741-O161)))</f>
        <v>1.8208515565264885E-2</v>
      </c>
      <c r="M161" s="2">
        <v>160</v>
      </c>
      <c r="N161" s="27" t="b">
        <f t="shared" si="0"/>
        <v>0</v>
      </c>
      <c r="O161" s="2">
        <v>79</v>
      </c>
    </row>
    <row r="162" spans="1:15" ht="15">
      <c r="A162" s="143" t="s">
        <v>186</v>
      </c>
      <c r="B162" s="143" t="s">
        <v>10</v>
      </c>
      <c r="C162" s="144">
        <v>0.57654383503247097</v>
      </c>
      <c r="D162" s="144">
        <v>3.6260412799215298</v>
      </c>
      <c r="E162" s="145">
        <v>1.85090252450021E-2</v>
      </c>
      <c r="F162" s="144">
        <v>4.6165655344584701E-2</v>
      </c>
      <c r="G162" s="144">
        <v>0.63076125989170995</v>
      </c>
      <c r="H162" s="144">
        <v>6.3764726067529406E-2</v>
      </c>
      <c r="I162" s="144">
        <v>0.15146950204773901</v>
      </c>
      <c r="J162" s="144">
        <v>5.34141381319106E-2</v>
      </c>
      <c r="K162" s="146">
        <v>1.8509000000000001E-2</v>
      </c>
      <c r="L162" s="147">
        <v>1.9341387988826814E-2</v>
      </c>
      <c r="M162" s="2">
        <v>161</v>
      </c>
      <c r="N162" s="27" t="b">
        <f t="shared" si="0"/>
        <v>1</v>
      </c>
    </row>
    <row r="163" spans="1:15" ht="15">
      <c r="A163" s="143" t="s">
        <v>10</v>
      </c>
      <c r="B163" s="143" t="s">
        <v>186</v>
      </c>
      <c r="C163" s="144">
        <v>-0.57654383503247097</v>
      </c>
      <c r="D163" s="144">
        <v>3.6260412799215298</v>
      </c>
      <c r="E163" s="145">
        <v>1.85090252450021E-2</v>
      </c>
      <c r="F163" s="144">
        <v>4.6165655344584701E-2</v>
      </c>
      <c r="G163" s="144">
        <v>0.63076125989170995</v>
      </c>
      <c r="H163" s="144">
        <v>6.3764726067529406E-2</v>
      </c>
      <c r="I163" s="144">
        <v>0.15146950204773901</v>
      </c>
      <c r="J163" s="144">
        <v>5.34141381319106E-2</v>
      </c>
      <c r="K163" s="147">
        <v>1.8509000000000001E-2</v>
      </c>
      <c r="L163" s="147">
        <f>K163*((3741/(3741-O163)))</f>
        <v>1.8913457798415734E-2</v>
      </c>
      <c r="M163" s="2">
        <v>162</v>
      </c>
      <c r="N163" s="27" t="b">
        <f t="shared" si="0"/>
        <v>0</v>
      </c>
      <c r="O163" s="2">
        <v>80</v>
      </c>
    </row>
    <row r="164" spans="1:15" ht="15">
      <c r="A164" s="143" t="s">
        <v>6</v>
      </c>
      <c r="B164" s="143" t="s">
        <v>56</v>
      </c>
      <c r="C164" s="144">
        <v>0.78756876158973599</v>
      </c>
      <c r="D164" s="144">
        <v>0.32646783691675402</v>
      </c>
      <c r="E164" s="145">
        <v>1.8542228304798E-2</v>
      </c>
      <c r="F164" s="144">
        <v>0.99999597045286504</v>
      </c>
      <c r="G164" s="144">
        <v>0.19217961029838701</v>
      </c>
      <c r="H164" s="144">
        <v>0.78181324166535804</v>
      </c>
      <c r="I164" s="144">
        <v>1.18878361974116E-2</v>
      </c>
      <c r="J164" s="144">
        <v>0.01</v>
      </c>
      <c r="K164" s="146">
        <v>1.8541999999999999E-2</v>
      </c>
      <c r="L164" s="147">
        <v>1.9386702627166016E-2</v>
      </c>
      <c r="M164" s="2">
        <v>163</v>
      </c>
      <c r="N164" s="27" t="b">
        <f t="shared" si="0"/>
        <v>1</v>
      </c>
    </row>
    <row r="165" spans="1:15" ht="15">
      <c r="A165" s="143" t="s">
        <v>56</v>
      </c>
      <c r="B165" s="143" t="s">
        <v>6</v>
      </c>
      <c r="C165" s="144">
        <v>-0.78756876158973599</v>
      </c>
      <c r="D165" s="144">
        <v>0.32646783691675402</v>
      </c>
      <c r="E165" s="145">
        <v>1.8542228304798E-2</v>
      </c>
      <c r="F165" s="144">
        <v>0.99999597045286504</v>
      </c>
      <c r="G165" s="144">
        <v>0.19217961029838701</v>
      </c>
      <c r="H165" s="144">
        <v>0.78181324166535804</v>
      </c>
      <c r="I165" s="144">
        <v>1.18878361974116E-2</v>
      </c>
      <c r="J165" s="144">
        <v>0.01</v>
      </c>
      <c r="K165" s="147">
        <v>1.8541999999999999E-2</v>
      </c>
      <c r="L165" s="147">
        <f>K165*((3741/(3741-O165)))</f>
        <v>1.8952355737704915E-2</v>
      </c>
      <c r="M165" s="2">
        <v>164</v>
      </c>
      <c r="N165" s="27" t="b">
        <f t="shared" si="0"/>
        <v>0</v>
      </c>
      <c r="O165" s="2">
        <v>81</v>
      </c>
    </row>
    <row r="166" spans="1:15" ht="15">
      <c r="A166" s="143" t="s">
        <v>9</v>
      </c>
      <c r="B166" s="143" t="s">
        <v>112</v>
      </c>
      <c r="C166" s="144">
        <v>-0.135338678561232</v>
      </c>
      <c r="D166" s="144">
        <v>0.14572306436830801</v>
      </c>
      <c r="E166" s="145">
        <v>1.8566407446768799E-2</v>
      </c>
      <c r="F166" s="144">
        <v>5.6594529924940802E-2</v>
      </c>
      <c r="G166" s="144">
        <v>0.21051114845989199</v>
      </c>
      <c r="H166" s="144">
        <v>1.4800026462001899E-2</v>
      </c>
      <c r="I166" s="144">
        <v>0.82611760656837097</v>
      </c>
      <c r="J166" s="144">
        <v>0.01</v>
      </c>
      <c r="K166" s="146">
        <v>1.8565999999999999E-2</v>
      </c>
      <c r="L166" s="147">
        <v>1.9422652684563755E-2</v>
      </c>
      <c r="M166" s="2">
        <v>165</v>
      </c>
      <c r="N166" s="27" t="b">
        <f t="shared" si="0"/>
        <v>1</v>
      </c>
    </row>
    <row r="167" spans="1:15" ht="15">
      <c r="A167" s="143" t="s">
        <v>112</v>
      </c>
      <c r="B167" s="143" t="s">
        <v>9</v>
      </c>
      <c r="C167" s="144">
        <v>0.135338678561232</v>
      </c>
      <c r="D167" s="144">
        <v>0.14572306436830801</v>
      </c>
      <c r="E167" s="145">
        <v>1.8566407446768799E-2</v>
      </c>
      <c r="F167" s="144">
        <v>5.6594529924942197E-2</v>
      </c>
      <c r="G167" s="144">
        <v>0.21051114845989199</v>
      </c>
      <c r="H167" s="144">
        <v>1.4800026462001899E-2</v>
      </c>
      <c r="I167" s="144">
        <v>0.82611760656837097</v>
      </c>
      <c r="J167" s="144">
        <v>0.01</v>
      </c>
      <c r="K167" s="147">
        <v>1.8565999999999999E-2</v>
      </c>
      <c r="L167" s="147">
        <f>K167*((3741/(3741-O167)))</f>
        <v>1.8982073244055753E-2</v>
      </c>
      <c r="M167" s="2">
        <v>166</v>
      </c>
      <c r="N167" s="27" t="b">
        <f t="shared" si="0"/>
        <v>0</v>
      </c>
      <c r="O167" s="2">
        <v>82</v>
      </c>
    </row>
    <row r="168" spans="1:15" ht="15">
      <c r="A168" s="143" t="s">
        <v>100</v>
      </c>
      <c r="B168" s="143" t="s">
        <v>78</v>
      </c>
      <c r="C168" s="144">
        <v>-0.20597982054039801</v>
      </c>
      <c r="D168" s="144">
        <v>-1.0011277916119199</v>
      </c>
      <c r="E168" s="145">
        <v>1.8706521040080099E-2</v>
      </c>
      <c r="F168" s="144">
        <v>1.74871864906719E-4</v>
      </c>
      <c r="G168" s="144">
        <v>0.88669709256111995</v>
      </c>
      <c r="H168" s="144">
        <v>4.99950972164242E-2</v>
      </c>
      <c r="I168" s="144">
        <v>0.37153839465090199</v>
      </c>
      <c r="J168" s="144">
        <v>0.12642567380042499</v>
      </c>
      <c r="K168" s="146">
        <v>1.8707000000000001E-2</v>
      </c>
      <c r="L168" s="147">
        <v>1.9581109960828205E-2</v>
      </c>
      <c r="M168" s="2">
        <v>167</v>
      </c>
      <c r="N168" s="27" t="b">
        <f t="shared" si="0"/>
        <v>1</v>
      </c>
    </row>
    <row r="169" spans="1:15" ht="15">
      <c r="A169" s="143" t="s">
        <v>78</v>
      </c>
      <c r="B169" s="143" t="s">
        <v>100</v>
      </c>
      <c r="C169" s="144">
        <v>0.20597982054039801</v>
      </c>
      <c r="D169" s="144">
        <v>-1.0011277916119199</v>
      </c>
      <c r="E169" s="145">
        <v>1.8706521040080099E-2</v>
      </c>
      <c r="F169" s="144">
        <v>1.74871864906718E-4</v>
      </c>
      <c r="G169" s="144">
        <v>0.88669709256111995</v>
      </c>
      <c r="H169" s="144">
        <v>4.99950972164242E-2</v>
      </c>
      <c r="I169" s="144">
        <v>0.37153839465090199</v>
      </c>
      <c r="J169" s="144">
        <v>0.12642567380042499</v>
      </c>
      <c r="K169" s="147">
        <v>1.8707000000000001E-2</v>
      </c>
      <c r="L169" s="147">
        <f>K169*((3741/(3741-O169)))</f>
        <v>1.9131461727720067E-2</v>
      </c>
      <c r="M169" s="2">
        <v>168</v>
      </c>
      <c r="N169" s="27" t="b">
        <f t="shared" si="0"/>
        <v>0</v>
      </c>
      <c r="O169" s="2">
        <v>83</v>
      </c>
    </row>
    <row r="170" spans="1:15" ht="15">
      <c r="A170" s="143" t="s">
        <v>102</v>
      </c>
      <c r="B170" s="143" t="s">
        <v>31</v>
      </c>
      <c r="C170" s="144">
        <v>0.338713849876704</v>
      </c>
      <c r="D170" s="144">
        <v>-1.94736058076595</v>
      </c>
      <c r="E170" s="145">
        <v>1.87490713699324E-2</v>
      </c>
      <c r="F170" s="144">
        <v>3.6209116053241199E-3</v>
      </c>
      <c r="G170" s="144">
        <v>0.35745462404855</v>
      </c>
      <c r="H170" s="144">
        <v>0.66802687700676799</v>
      </c>
      <c r="I170" s="144">
        <v>0.74742513455407</v>
      </c>
      <c r="J170" s="144">
        <v>0.01</v>
      </c>
      <c r="K170" s="146">
        <v>1.8748999999999998E-2</v>
      </c>
      <c r="L170" s="147">
        <v>1.9636060750279953E-2</v>
      </c>
      <c r="M170" s="2">
        <v>169</v>
      </c>
      <c r="N170" s="27" t="b">
        <f t="shared" si="0"/>
        <v>1</v>
      </c>
    </row>
    <row r="171" spans="1:15" ht="15">
      <c r="A171" s="143" t="s">
        <v>31</v>
      </c>
      <c r="B171" s="143" t="s">
        <v>102</v>
      </c>
      <c r="C171" s="144">
        <v>-0.338713849876704</v>
      </c>
      <c r="D171" s="144">
        <v>-1.94736058076595</v>
      </c>
      <c r="E171" s="145">
        <v>1.87490713699324E-2</v>
      </c>
      <c r="F171" s="144">
        <v>3.6209116053242301E-3</v>
      </c>
      <c r="G171" s="144">
        <v>0.35745462404855</v>
      </c>
      <c r="H171" s="144">
        <v>0.66802687700676799</v>
      </c>
      <c r="I171" s="144">
        <v>0.74742513455407</v>
      </c>
      <c r="J171" s="144">
        <v>0.01</v>
      </c>
      <c r="K171" s="147">
        <v>1.8748999999999998E-2</v>
      </c>
      <c r="L171" s="147">
        <f>K171*((3741/(3741-O171)))</f>
        <v>1.9179657916324852E-2</v>
      </c>
      <c r="M171" s="2">
        <v>170</v>
      </c>
      <c r="N171" s="27" t="b">
        <f t="shared" si="0"/>
        <v>0</v>
      </c>
      <c r="O171" s="2">
        <v>84</v>
      </c>
    </row>
    <row r="172" spans="1:15" ht="15">
      <c r="A172" s="143" t="s">
        <v>18</v>
      </c>
      <c r="B172" s="143" t="s">
        <v>197</v>
      </c>
      <c r="C172" s="144">
        <v>-1.0939379836263701</v>
      </c>
      <c r="D172" s="144">
        <v>0.382288994057155</v>
      </c>
      <c r="E172" s="145">
        <v>1.8764287621320101E-2</v>
      </c>
      <c r="F172" s="144">
        <v>0.334822623459749</v>
      </c>
      <c r="G172" s="144">
        <v>2.7192475643661802E-2</v>
      </c>
      <c r="H172" s="144">
        <v>0.54764737958000298</v>
      </c>
      <c r="I172" s="144">
        <v>5.11859034123721E-2</v>
      </c>
      <c r="J172" s="144">
        <v>1.7522237151850601E-2</v>
      </c>
      <c r="K172" s="146">
        <v>1.8763999999999999E-2</v>
      </c>
      <c r="L172" s="147">
        <v>1.9662779831932774E-2</v>
      </c>
      <c r="M172" s="2">
        <v>171</v>
      </c>
      <c r="N172" s="27" t="b">
        <f t="shared" si="0"/>
        <v>1</v>
      </c>
    </row>
    <row r="173" spans="1:15" ht="15">
      <c r="A173" s="143" t="s">
        <v>197</v>
      </c>
      <c r="B173" s="143" t="s">
        <v>18</v>
      </c>
      <c r="C173" s="144">
        <v>1.0939379836263701</v>
      </c>
      <c r="D173" s="144">
        <v>0.382288994057155</v>
      </c>
      <c r="E173" s="145">
        <v>1.8764287621320101E-2</v>
      </c>
      <c r="F173" s="144">
        <v>0.33482262345974201</v>
      </c>
      <c r="G173" s="144">
        <v>2.7192475643661802E-2</v>
      </c>
      <c r="H173" s="144">
        <v>0.54764737958000298</v>
      </c>
      <c r="I173" s="144">
        <v>5.11859034123721E-2</v>
      </c>
      <c r="J173" s="144">
        <v>1.7522237151850601E-2</v>
      </c>
      <c r="K173" s="147">
        <v>1.8763999999999999E-2</v>
      </c>
      <c r="L173" s="147">
        <f>K173*((3741/(3741-O173)))</f>
        <v>1.920025273522976E-2</v>
      </c>
      <c r="M173" s="2">
        <v>172</v>
      </c>
      <c r="N173" s="27" t="b">
        <f t="shared" si="0"/>
        <v>0</v>
      </c>
      <c r="O173" s="2">
        <v>85</v>
      </c>
    </row>
    <row r="174" spans="1:15" ht="15">
      <c r="A174" s="143" t="s">
        <v>142</v>
      </c>
      <c r="B174" s="143" t="s">
        <v>195</v>
      </c>
      <c r="C174" s="144">
        <v>1.02242906891165</v>
      </c>
      <c r="D174" s="144">
        <v>-3.3922552785776299</v>
      </c>
      <c r="E174" s="145">
        <v>1.8991453951657699E-2</v>
      </c>
      <c r="F174" s="144">
        <v>0.84423470089295505</v>
      </c>
      <c r="G174" s="144">
        <v>0.112725661270985</v>
      </c>
      <c r="H174" s="144">
        <v>5.5631479717671399E-2</v>
      </c>
      <c r="I174" s="144">
        <v>0.94483561849834896</v>
      </c>
      <c r="J174" s="144">
        <v>0.01</v>
      </c>
      <c r="K174" s="146">
        <v>1.8991000000000001E-2</v>
      </c>
      <c r="L174" s="147">
        <v>1.991180801569507E-2</v>
      </c>
      <c r="M174" s="2">
        <v>173</v>
      </c>
      <c r="N174" s="27" t="b">
        <f t="shared" si="0"/>
        <v>1</v>
      </c>
    </row>
    <row r="175" spans="1:15" ht="15">
      <c r="A175" s="143" t="s">
        <v>195</v>
      </c>
      <c r="B175" s="143" t="s">
        <v>142</v>
      </c>
      <c r="C175" s="144">
        <v>-1.02242906891165</v>
      </c>
      <c r="D175" s="144">
        <v>-3.3922552785776299</v>
      </c>
      <c r="E175" s="145">
        <v>1.8991453951657699E-2</v>
      </c>
      <c r="F175" s="144">
        <v>0.84423470089295505</v>
      </c>
      <c r="G175" s="144">
        <v>0.112725661270985</v>
      </c>
      <c r="H175" s="144">
        <v>5.5631479717671399E-2</v>
      </c>
      <c r="I175" s="144">
        <v>0.94483561849834896</v>
      </c>
      <c r="J175" s="144">
        <v>0.01</v>
      </c>
      <c r="K175" s="147">
        <v>1.8991000000000001E-2</v>
      </c>
      <c r="L175" s="147">
        <f>K175*((3741/(3741-O175)))</f>
        <v>1.9437847058823527E-2</v>
      </c>
      <c r="M175" s="2">
        <v>174</v>
      </c>
      <c r="N175" s="27" t="b">
        <f t="shared" si="0"/>
        <v>0</v>
      </c>
      <c r="O175" s="2">
        <v>86</v>
      </c>
    </row>
    <row r="176" spans="1:15" ht="15">
      <c r="A176" s="143" t="s">
        <v>56</v>
      </c>
      <c r="B176" s="143" t="s">
        <v>172</v>
      </c>
      <c r="C176" s="144">
        <v>-1.6037268920376799</v>
      </c>
      <c r="D176" s="144">
        <v>0.49828950679935502</v>
      </c>
      <c r="E176" s="145">
        <v>1.9053168194629402E-2</v>
      </c>
      <c r="F176" s="144">
        <v>0.172884027041972</v>
      </c>
      <c r="G176" s="144">
        <v>0.10855263898010301</v>
      </c>
      <c r="H176" s="144">
        <v>0.77122861313102697</v>
      </c>
      <c r="I176" s="144">
        <v>9.5580885702165594E-2</v>
      </c>
      <c r="J176" s="144">
        <v>0.01</v>
      </c>
      <c r="K176" s="146">
        <v>1.9053E-2</v>
      </c>
      <c r="L176" s="147">
        <v>1.9988018227706114E-2</v>
      </c>
      <c r="M176" s="2">
        <v>175</v>
      </c>
      <c r="N176" s="27" t="b">
        <f t="shared" si="0"/>
        <v>1</v>
      </c>
    </row>
    <row r="177" spans="1:15" ht="15">
      <c r="A177" s="143" t="s">
        <v>172</v>
      </c>
      <c r="B177" s="143" t="s">
        <v>56</v>
      </c>
      <c r="C177" s="144">
        <v>1.6037268920376799</v>
      </c>
      <c r="D177" s="144">
        <v>0.49828950679935502</v>
      </c>
      <c r="E177" s="145">
        <v>1.9053168194629402E-2</v>
      </c>
      <c r="F177" s="144">
        <v>0.172884027041978</v>
      </c>
      <c r="G177" s="144">
        <v>0.10855263898010301</v>
      </c>
      <c r="H177" s="144">
        <v>0.77122861313102697</v>
      </c>
      <c r="I177" s="144">
        <v>9.5580885702165594E-2</v>
      </c>
      <c r="J177" s="144">
        <v>0.01</v>
      </c>
      <c r="K177" s="147">
        <v>1.9053E-2</v>
      </c>
      <c r="L177" s="147">
        <f>K177*((3741/(3741-O177)))</f>
        <v>1.9506642857142854E-2</v>
      </c>
      <c r="M177" s="2">
        <v>176</v>
      </c>
      <c r="N177" s="27" t="b">
        <f t="shared" si="0"/>
        <v>0</v>
      </c>
      <c r="O177" s="2">
        <v>87</v>
      </c>
    </row>
    <row r="178" spans="1:15" ht="15">
      <c r="A178" s="143" t="s">
        <v>12</v>
      </c>
      <c r="B178" s="143" t="s">
        <v>67</v>
      </c>
      <c r="C178" s="144">
        <v>-0.66482918159663296</v>
      </c>
      <c r="D178" s="144">
        <v>-0.33426521886502403</v>
      </c>
      <c r="E178" s="145">
        <v>1.90917652194902E-2</v>
      </c>
      <c r="F178" s="144">
        <v>0.83590601865192504</v>
      </c>
      <c r="G178" s="144">
        <v>0.40234727517728403</v>
      </c>
      <c r="H178" s="144">
        <v>0.12626798039390799</v>
      </c>
      <c r="I178" s="144">
        <v>0.17446932759890099</v>
      </c>
      <c r="J178" s="144">
        <v>4.0388258063015499E-2</v>
      </c>
      <c r="K178" s="146">
        <v>1.9092000000000001E-2</v>
      </c>
      <c r="L178" s="147">
        <v>2.004017171717172E-2</v>
      </c>
      <c r="M178" s="2">
        <v>177</v>
      </c>
      <c r="N178" s="27" t="b">
        <f t="shared" si="0"/>
        <v>1</v>
      </c>
    </row>
    <row r="179" spans="1:15" ht="15">
      <c r="A179" s="143" t="s">
        <v>67</v>
      </c>
      <c r="B179" s="143" t="s">
        <v>12</v>
      </c>
      <c r="C179" s="144">
        <v>0.66482918159663296</v>
      </c>
      <c r="D179" s="144">
        <v>-0.33426521886502403</v>
      </c>
      <c r="E179" s="145">
        <v>1.90917652194902E-2</v>
      </c>
      <c r="F179" s="144">
        <v>0.83590601865192504</v>
      </c>
      <c r="G179" s="144">
        <v>0.40234727517728403</v>
      </c>
      <c r="H179" s="144">
        <v>0.12626798039390799</v>
      </c>
      <c r="I179" s="144">
        <v>0.17446932759890099</v>
      </c>
      <c r="J179" s="144">
        <v>4.0388258063015499E-2</v>
      </c>
      <c r="K179" s="147">
        <v>1.9092000000000001E-2</v>
      </c>
      <c r="L179" s="147">
        <f>K179*((3741/(3741-O179)))</f>
        <v>1.9551922255680265E-2</v>
      </c>
      <c r="M179" s="2">
        <v>178</v>
      </c>
      <c r="N179" s="27" t="b">
        <f t="shared" si="0"/>
        <v>0</v>
      </c>
      <c r="O179" s="2">
        <v>88</v>
      </c>
    </row>
    <row r="180" spans="1:15" ht="15">
      <c r="A180" s="143" t="s">
        <v>71</v>
      </c>
      <c r="B180" s="143" t="s">
        <v>145</v>
      </c>
      <c r="C180" s="144">
        <v>-0.444519748351905</v>
      </c>
      <c r="D180" s="144">
        <v>0.90373386878891704</v>
      </c>
      <c r="E180" s="145">
        <v>2.0087512594594299E-2</v>
      </c>
      <c r="F180" s="144">
        <v>0.16732823106633099</v>
      </c>
      <c r="G180" s="144">
        <v>0.75592658541620805</v>
      </c>
      <c r="H180" s="144">
        <v>0.261113003605075</v>
      </c>
      <c r="I180" s="144">
        <v>0.17272164523769001</v>
      </c>
      <c r="J180" s="144">
        <v>1.14844738764436E-2</v>
      </c>
      <c r="K180" s="146">
        <v>2.0088000000000002E-2</v>
      </c>
      <c r="L180" s="147">
        <v>2.1097475575519373E-2</v>
      </c>
      <c r="M180" s="2">
        <v>179</v>
      </c>
      <c r="N180" s="27" t="b">
        <f t="shared" si="0"/>
        <v>1</v>
      </c>
    </row>
    <row r="181" spans="1:15" ht="15">
      <c r="A181" s="143" t="s">
        <v>145</v>
      </c>
      <c r="B181" s="143" t="s">
        <v>71</v>
      </c>
      <c r="C181" s="144">
        <v>0.444519748351905</v>
      </c>
      <c r="D181" s="144">
        <v>0.90373386878891704</v>
      </c>
      <c r="E181" s="145">
        <v>2.0087512594594299E-2</v>
      </c>
      <c r="F181" s="144">
        <v>0.16732823106632499</v>
      </c>
      <c r="G181" s="144">
        <v>0.75592658541620805</v>
      </c>
      <c r="H181" s="144">
        <v>0.261113003605075</v>
      </c>
      <c r="I181" s="144">
        <v>0.17272164523769001</v>
      </c>
      <c r="J181" s="144">
        <v>1.14844738764436E-2</v>
      </c>
      <c r="K181" s="147">
        <v>2.0088000000000002E-2</v>
      </c>
      <c r="L181" s="147">
        <f>K181*((3741/(3741-O181)))</f>
        <v>2.0577548740416212E-2</v>
      </c>
      <c r="M181" s="2">
        <v>180</v>
      </c>
      <c r="N181" s="27" t="b">
        <f t="shared" si="0"/>
        <v>0</v>
      </c>
      <c r="O181" s="2">
        <v>89</v>
      </c>
    </row>
    <row r="182" spans="1:15" ht="15">
      <c r="A182" s="143" t="s">
        <v>80</v>
      </c>
      <c r="B182" s="143" t="s">
        <v>200</v>
      </c>
      <c r="C182" s="144">
        <v>-0.88979457971385401</v>
      </c>
      <c r="D182" s="144">
        <v>1.8413735215095299</v>
      </c>
      <c r="E182" s="145">
        <v>2.0313958334098499E-2</v>
      </c>
      <c r="F182" s="144">
        <v>0.79777683484217499</v>
      </c>
      <c r="G182" s="144">
        <v>0.98809498646363203</v>
      </c>
      <c r="H182" s="144">
        <v>0.93147071389172098</v>
      </c>
      <c r="I182" s="144">
        <v>0.67069257253900305</v>
      </c>
      <c r="J182" s="144">
        <v>0.01</v>
      </c>
      <c r="K182" s="146">
        <v>2.0313999999999999E-2</v>
      </c>
      <c r="L182" s="147">
        <v>2.1346818539325841E-2</v>
      </c>
      <c r="M182" s="2">
        <v>181</v>
      </c>
      <c r="N182" s="27" t="b">
        <f t="shared" si="0"/>
        <v>1</v>
      </c>
    </row>
    <row r="183" spans="1:15" ht="15">
      <c r="A183" s="143" t="s">
        <v>200</v>
      </c>
      <c r="B183" s="143" t="s">
        <v>80</v>
      </c>
      <c r="C183" s="144">
        <v>0.88979457971385401</v>
      </c>
      <c r="D183" s="144">
        <v>1.8413735215095299</v>
      </c>
      <c r="E183" s="145">
        <v>2.0313958334098499E-2</v>
      </c>
      <c r="F183" s="144">
        <v>0.79777683484218498</v>
      </c>
      <c r="G183" s="144">
        <v>0.98809498646363203</v>
      </c>
      <c r="H183" s="144">
        <v>0.93147071389172098</v>
      </c>
      <c r="I183" s="144">
        <v>0.67069257253900305</v>
      </c>
      <c r="J183" s="144">
        <v>0.01</v>
      </c>
      <c r="K183" s="147">
        <v>2.0313999999999999E-2</v>
      </c>
      <c r="L183" s="147">
        <f>K183*((3741/(3741-O183)))</f>
        <v>2.0814755957271978E-2</v>
      </c>
      <c r="M183" s="2">
        <v>182</v>
      </c>
      <c r="N183" s="27" t="b">
        <f t="shared" si="0"/>
        <v>0</v>
      </c>
      <c r="O183" s="2">
        <v>90</v>
      </c>
    </row>
    <row r="184" spans="1:15" ht="15">
      <c r="A184" s="143" t="s">
        <v>178</v>
      </c>
      <c r="B184" s="143" t="s">
        <v>10</v>
      </c>
      <c r="C184" s="144">
        <v>0.56692148353671901</v>
      </c>
      <c r="D184" s="144">
        <v>4.3364130011047504</v>
      </c>
      <c r="E184" s="145">
        <v>2.1310877254954699E-2</v>
      </c>
      <c r="F184" s="144">
        <v>0.74381436542439705</v>
      </c>
      <c r="G184" s="144">
        <v>0.284922564312169</v>
      </c>
      <c r="H184" s="144">
        <v>1.35399962466027E-2</v>
      </c>
      <c r="I184" s="144">
        <v>0.98068893559784498</v>
      </c>
      <c r="J184" s="144">
        <v>0.158814690941885</v>
      </c>
      <c r="K184" s="146">
        <v>2.1311E-2</v>
      </c>
      <c r="L184" s="147">
        <v>2.2407096964586849E-2</v>
      </c>
      <c r="M184" s="2">
        <v>183</v>
      </c>
      <c r="N184" s="27" t="b">
        <f t="shared" si="0"/>
        <v>1</v>
      </c>
    </row>
    <row r="185" spans="1:15" ht="15">
      <c r="A185" s="143" t="s">
        <v>10</v>
      </c>
      <c r="B185" s="143" t="s">
        <v>178</v>
      </c>
      <c r="C185" s="144">
        <v>-0.56692148353671901</v>
      </c>
      <c r="D185" s="144">
        <v>4.3364130011047504</v>
      </c>
      <c r="E185" s="145">
        <v>2.1310877254954699E-2</v>
      </c>
      <c r="F185" s="144">
        <v>0.74381436542439705</v>
      </c>
      <c r="G185" s="144">
        <v>0.284922564312169</v>
      </c>
      <c r="H185" s="144">
        <v>1.35399962466027E-2</v>
      </c>
      <c r="I185" s="144">
        <v>0.98068893559784498</v>
      </c>
      <c r="J185" s="144">
        <v>0.158814690941885</v>
      </c>
      <c r="K185" s="147">
        <v>2.1311E-2</v>
      </c>
      <c r="L185" s="147">
        <f>K185*((3741/(3741-O185)))</f>
        <v>2.1842315342465751E-2</v>
      </c>
      <c r="M185" s="2">
        <v>184</v>
      </c>
      <c r="N185" s="27" t="b">
        <f t="shared" si="0"/>
        <v>0</v>
      </c>
      <c r="O185" s="2">
        <v>91</v>
      </c>
    </row>
    <row r="186" spans="1:15" ht="15">
      <c r="A186" s="143" t="s">
        <v>64</v>
      </c>
      <c r="B186" s="143" t="s">
        <v>112</v>
      </c>
      <c r="C186" s="144">
        <v>-0.198623431973244</v>
      </c>
      <c r="D186" s="144">
        <v>7.3226853191269897E-2</v>
      </c>
      <c r="E186" s="145">
        <v>2.1354285837792399E-2</v>
      </c>
      <c r="F186" s="150">
        <v>2.6806655364730001E-5</v>
      </c>
      <c r="G186" s="144">
        <v>0.14412886540647901</v>
      </c>
      <c r="H186" s="144">
        <v>0.71130783532861797</v>
      </c>
      <c r="I186" s="144">
        <v>0.24475309930195799</v>
      </c>
      <c r="J186" s="144">
        <v>0.01</v>
      </c>
      <c r="K186" s="146">
        <v>2.1354000000000001E-2</v>
      </c>
      <c r="L186" s="147">
        <v>2.2464936445444318E-2</v>
      </c>
      <c r="M186" s="2">
        <v>185</v>
      </c>
      <c r="N186" s="27" t="b">
        <f t="shared" si="0"/>
        <v>1</v>
      </c>
    </row>
    <row r="187" spans="1:15" ht="15">
      <c r="A187" s="143" t="s">
        <v>112</v>
      </c>
      <c r="B187" s="143" t="s">
        <v>64</v>
      </c>
      <c r="C187" s="144">
        <v>0.198623431973244</v>
      </c>
      <c r="D187" s="144">
        <v>7.3226853191269897E-2</v>
      </c>
      <c r="E187" s="145">
        <v>2.1354285837792399E-2</v>
      </c>
      <c r="F187" s="150">
        <v>2.6806655364730099E-5</v>
      </c>
      <c r="G187" s="144">
        <v>0.14412886540647901</v>
      </c>
      <c r="H187" s="144">
        <v>0.71130783532861797</v>
      </c>
      <c r="I187" s="144">
        <v>0.24475309930195799</v>
      </c>
      <c r="J187" s="144">
        <v>0.01</v>
      </c>
      <c r="K187" s="147">
        <v>2.1354000000000001E-2</v>
      </c>
      <c r="L187" s="147">
        <f>K187*((3741/(3741-O187)))</f>
        <v>2.1892385311044125E-2</v>
      </c>
      <c r="M187" s="2">
        <v>186</v>
      </c>
      <c r="N187" s="27" t="b">
        <f t="shared" si="0"/>
        <v>0</v>
      </c>
      <c r="O187" s="2">
        <v>92</v>
      </c>
    </row>
    <row r="188" spans="1:15" ht="15">
      <c r="A188" s="143" t="s">
        <v>36</v>
      </c>
      <c r="B188" s="143" t="s">
        <v>195</v>
      </c>
      <c r="C188" s="144">
        <v>1.40837001249009</v>
      </c>
      <c r="D188" s="144">
        <v>-2.3134478215899899</v>
      </c>
      <c r="E188" s="145">
        <v>2.1588976900481598E-2</v>
      </c>
      <c r="F188" s="144">
        <v>0.16855188907324001</v>
      </c>
      <c r="G188" s="144">
        <v>0.21995295091499001</v>
      </c>
      <c r="H188" s="144">
        <v>7.63997693595799E-2</v>
      </c>
      <c r="I188" s="144">
        <v>0.41239732148651198</v>
      </c>
      <c r="J188" s="144">
        <v>0.01</v>
      </c>
      <c r="K188" s="146">
        <v>2.1589000000000001E-2</v>
      </c>
      <c r="L188" s="147">
        <v>2.2724943444006756E-2</v>
      </c>
      <c r="M188" s="2">
        <v>187</v>
      </c>
      <c r="N188" s="27" t="b">
        <f t="shared" si="0"/>
        <v>1</v>
      </c>
    </row>
    <row r="189" spans="1:15" ht="15">
      <c r="A189" s="143" t="s">
        <v>195</v>
      </c>
      <c r="B189" s="143" t="s">
        <v>36</v>
      </c>
      <c r="C189" s="144">
        <v>-1.40837001249009</v>
      </c>
      <c r="D189" s="144">
        <v>-2.3134478215899899</v>
      </c>
      <c r="E189" s="145">
        <v>2.1588976900481598E-2</v>
      </c>
      <c r="F189" s="144">
        <v>0.16855188907323801</v>
      </c>
      <c r="G189" s="144">
        <v>0.21995295091499001</v>
      </c>
      <c r="H189" s="144">
        <v>7.63997693595799E-2</v>
      </c>
      <c r="I189" s="144">
        <v>0.41239732148651198</v>
      </c>
      <c r="J189" s="144">
        <v>0.01</v>
      </c>
      <c r="K189" s="147">
        <v>2.1589000000000001E-2</v>
      </c>
      <c r="L189" s="147">
        <f>K189*((3741/(3741-O189)))</f>
        <v>2.2139377467105266E-2</v>
      </c>
      <c r="M189" s="2">
        <v>188</v>
      </c>
      <c r="N189" s="27" t="b">
        <f t="shared" si="0"/>
        <v>0</v>
      </c>
      <c r="O189" s="2">
        <v>93</v>
      </c>
    </row>
    <row r="190" spans="1:15" ht="15">
      <c r="A190" s="143" t="s">
        <v>75</v>
      </c>
      <c r="B190" s="143" t="s">
        <v>43</v>
      </c>
      <c r="C190" s="144">
        <v>1.6524211593282798E-2</v>
      </c>
      <c r="D190" s="144">
        <v>0.35160114881955401</v>
      </c>
      <c r="E190" s="145">
        <v>2.1788579810686801E-2</v>
      </c>
      <c r="F190" s="144">
        <v>2.5035722356679901E-2</v>
      </c>
      <c r="G190" s="144">
        <v>0.92117609869499295</v>
      </c>
      <c r="H190" s="144">
        <v>1.7305411677508299E-2</v>
      </c>
      <c r="I190" s="144">
        <v>0.45462478736834899</v>
      </c>
      <c r="J190" s="144">
        <v>0.01</v>
      </c>
      <c r="K190" s="146">
        <v>2.1788999999999999E-2</v>
      </c>
      <c r="L190" s="147">
        <v>2.2948380912162159E-2</v>
      </c>
      <c r="M190" s="2">
        <v>189</v>
      </c>
      <c r="N190" s="27" t="b">
        <f t="shared" si="0"/>
        <v>1</v>
      </c>
    </row>
    <row r="191" spans="1:15" ht="15">
      <c r="A191" s="143" t="s">
        <v>43</v>
      </c>
      <c r="B191" s="143" t="s">
        <v>75</v>
      </c>
      <c r="C191" s="144">
        <v>-1.6524211593282798E-2</v>
      </c>
      <c r="D191" s="144">
        <v>0.35160114881955401</v>
      </c>
      <c r="E191" s="145">
        <v>2.1788579810686801E-2</v>
      </c>
      <c r="F191" s="144">
        <v>2.5035722356679901E-2</v>
      </c>
      <c r="G191" s="144">
        <v>0.92117609869499295</v>
      </c>
      <c r="H191" s="144">
        <v>1.7305411677508299E-2</v>
      </c>
      <c r="I191" s="144">
        <v>0.45462478736834899</v>
      </c>
      <c r="J191" s="144">
        <v>0.01</v>
      </c>
      <c r="K191" s="147">
        <v>2.1788999999999999E-2</v>
      </c>
      <c r="L191" s="147">
        <f>K191*((3741/(3741-O191)))</f>
        <v>2.2350602961338086E-2</v>
      </c>
      <c r="M191" s="2">
        <v>190</v>
      </c>
      <c r="N191" s="27" t="b">
        <f t="shared" si="0"/>
        <v>0</v>
      </c>
      <c r="O191" s="2">
        <v>94</v>
      </c>
    </row>
    <row r="192" spans="1:15" ht="15">
      <c r="A192" s="143" t="s">
        <v>200</v>
      </c>
      <c r="B192" s="143" t="s">
        <v>10</v>
      </c>
      <c r="C192" s="144">
        <v>0.85317432390012005</v>
      </c>
      <c r="D192" s="144">
        <v>3.6893661108204499</v>
      </c>
      <c r="E192" s="145">
        <v>2.2093794620510698E-2</v>
      </c>
      <c r="F192" s="144">
        <v>0.35007225696709998</v>
      </c>
      <c r="G192" s="144">
        <v>0.92491440332369801</v>
      </c>
      <c r="H192" s="144">
        <v>0.19140326461211901</v>
      </c>
      <c r="I192" s="144">
        <v>0.18640930616976401</v>
      </c>
      <c r="J192" s="144">
        <v>4.2384746787198002E-2</v>
      </c>
      <c r="K192" s="146">
        <v>2.2093999999999999E-2</v>
      </c>
      <c r="L192" s="147">
        <v>2.3282719436619716E-2</v>
      </c>
      <c r="M192" s="2">
        <v>191</v>
      </c>
      <c r="N192" s="27" t="b">
        <f t="shared" si="0"/>
        <v>1</v>
      </c>
    </row>
    <row r="193" spans="1:15" ht="15">
      <c r="A193" s="143" t="s">
        <v>10</v>
      </c>
      <c r="B193" s="143" t="s">
        <v>200</v>
      </c>
      <c r="C193" s="144">
        <v>-0.85317432390012005</v>
      </c>
      <c r="D193" s="144">
        <v>3.6893661108204499</v>
      </c>
      <c r="E193" s="145">
        <v>2.2093794620510698E-2</v>
      </c>
      <c r="F193" s="144">
        <v>0.35007225696710698</v>
      </c>
      <c r="G193" s="144">
        <v>0.92491440332369801</v>
      </c>
      <c r="H193" s="144">
        <v>0.19140326461211901</v>
      </c>
      <c r="I193" s="144">
        <v>0.18640930616976401</v>
      </c>
      <c r="J193" s="144">
        <v>4.2384746787198002E-2</v>
      </c>
      <c r="K193" s="147">
        <v>2.2093999999999999E-2</v>
      </c>
      <c r="L193" s="147">
        <f>K193*((3741/(3741-O193)))</f>
        <v>2.2669680197476689E-2</v>
      </c>
      <c r="M193" s="2">
        <v>192</v>
      </c>
      <c r="N193" s="27" t="b">
        <f t="shared" si="0"/>
        <v>0</v>
      </c>
      <c r="O193" s="2">
        <v>95</v>
      </c>
    </row>
    <row r="194" spans="1:15" ht="15">
      <c r="A194" s="143" t="s">
        <v>72</v>
      </c>
      <c r="B194" s="143" t="s">
        <v>100</v>
      </c>
      <c r="C194" s="144">
        <v>0.70311370364946102</v>
      </c>
      <c r="D194" s="144">
        <v>-1.4799157460775401</v>
      </c>
      <c r="E194" s="145">
        <v>2.2580368741322802E-2</v>
      </c>
      <c r="F194" s="150">
        <v>3.7745143757357098E-5</v>
      </c>
      <c r="G194" s="144">
        <v>0.63902067352925995</v>
      </c>
      <c r="H194" s="144">
        <v>0.129126537133119</v>
      </c>
      <c r="I194" s="144">
        <v>0.76947563915936401</v>
      </c>
      <c r="J194" s="144">
        <v>4.5595252330327601E-2</v>
      </c>
      <c r="K194" s="146">
        <v>2.2579999999999999E-2</v>
      </c>
      <c r="L194" s="147">
        <v>2.3808280721533258E-2</v>
      </c>
      <c r="M194" s="2">
        <v>193</v>
      </c>
      <c r="N194" s="27" t="b">
        <f t="shared" si="0"/>
        <v>1</v>
      </c>
    </row>
    <row r="195" spans="1:15" ht="15">
      <c r="A195" s="143" t="s">
        <v>100</v>
      </c>
      <c r="B195" s="143" t="s">
        <v>72</v>
      </c>
      <c r="C195" s="144">
        <v>-0.70311370364946102</v>
      </c>
      <c r="D195" s="144">
        <v>-1.4799157460775401</v>
      </c>
      <c r="E195" s="145">
        <v>2.2580368741322802E-2</v>
      </c>
      <c r="F195" s="150">
        <v>3.7745143757357403E-5</v>
      </c>
      <c r="G195" s="144">
        <v>0.63902067352925995</v>
      </c>
      <c r="H195" s="144">
        <v>0.129126537133119</v>
      </c>
      <c r="I195" s="144">
        <v>0.76947563915936401</v>
      </c>
      <c r="J195" s="144">
        <v>4.5595252330327601E-2</v>
      </c>
      <c r="K195" s="147">
        <v>2.2579999999999999E-2</v>
      </c>
      <c r="L195" s="147">
        <f>K195*((3741/(3741-O195)))</f>
        <v>2.3174699588477368E-2</v>
      </c>
      <c r="M195" s="2">
        <v>194</v>
      </c>
      <c r="N195" s="27" t="b">
        <f t="shared" si="0"/>
        <v>0</v>
      </c>
      <c r="O195" s="2">
        <v>96</v>
      </c>
    </row>
    <row r="196" spans="1:15" ht="15">
      <c r="A196" s="143" t="s">
        <v>6</v>
      </c>
      <c r="B196" s="143" t="s">
        <v>100</v>
      </c>
      <c r="C196" s="144">
        <v>1.55033443607886</v>
      </c>
      <c r="D196" s="144">
        <v>-1.41755887943169</v>
      </c>
      <c r="E196" s="145">
        <v>2.2783882821331501E-2</v>
      </c>
      <c r="F196" s="150">
        <v>3.43807778831074E-6</v>
      </c>
      <c r="G196" s="144">
        <v>0.44223310159091</v>
      </c>
      <c r="H196" s="144">
        <v>4.3560948323150599E-2</v>
      </c>
      <c r="I196" s="144">
        <v>0.39513724941641298</v>
      </c>
      <c r="J196" s="144">
        <v>9.2386242292068099E-2</v>
      </c>
      <c r="K196" s="146">
        <v>2.2783999999999999E-2</v>
      </c>
      <c r="L196" s="147">
        <v>2.4036927241962772E-2</v>
      </c>
      <c r="M196" s="2">
        <v>195</v>
      </c>
      <c r="N196" s="27" t="b">
        <f t="shared" si="0"/>
        <v>1</v>
      </c>
    </row>
    <row r="197" spans="1:15" ht="15">
      <c r="A197" s="143" t="s">
        <v>100</v>
      </c>
      <c r="B197" s="143" t="s">
        <v>6</v>
      </c>
      <c r="C197" s="144">
        <v>-1.55033443607886</v>
      </c>
      <c r="D197" s="144">
        <v>-1.41755887943169</v>
      </c>
      <c r="E197" s="145">
        <v>2.2783882821331501E-2</v>
      </c>
      <c r="F197" s="150">
        <v>3.43807778831074E-6</v>
      </c>
      <c r="G197" s="144">
        <v>0.44223310159091</v>
      </c>
      <c r="H197" s="144">
        <v>4.3560948323150599E-2</v>
      </c>
      <c r="I197" s="144">
        <v>0.39513724941641298</v>
      </c>
      <c r="J197" s="144">
        <v>9.2386242292068099E-2</v>
      </c>
      <c r="K197" s="147">
        <v>2.2783999999999999E-2</v>
      </c>
      <c r="L197" s="147">
        <f>K197*((3741/(3741-O197)))</f>
        <v>2.3390489571899011E-2</v>
      </c>
      <c r="M197" s="2">
        <v>196</v>
      </c>
      <c r="N197" s="27" t="b">
        <f t="shared" si="0"/>
        <v>0</v>
      </c>
      <c r="O197" s="2">
        <v>97</v>
      </c>
    </row>
    <row r="198" spans="1:15" ht="15">
      <c r="A198" s="143" t="s">
        <v>66</v>
      </c>
      <c r="B198" s="143" t="s">
        <v>145</v>
      </c>
      <c r="C198" s="144">
        <v>9.1870257388064494E-2</v>
      </c>
      <c r="D198" s="144">
        <v>1.05568460815743</v>
      </c>
      <c r="E198" s="145">
        <v>2.3476741355129602E-2</v>
      </c>
      <c r="F198" s="144">
        <v>4.3342127920086203E-2</v>
      </c>
      <c r="G198" s="144">
        <v>0.481068541897886</v>
      </c>
      <c r="H198" s="144">
        <v>5.0926399920392697E-2</v>
      </c>
      <c r="I198" s="144">
        <v>0.51825058795334999</v>
      </c>
      <c r="J198" s="144">
        <v>3.2010823977772301E-2</v>
      </c>
      <c r="K198" s="146">
        <v>2.3477000000000001E-2</v>
      </c>
      <c r="L198" s="147">
        <v>2.4782013826185102E-2</v>
      </c>
      <c r="M198" s="2">
        <v>197</v>
      </c>
      <c r="N198" s="27" t="b">
        <f t="shared" si="0"/>
        <v>1</v>
      </c>
    </row>
    <row r="199" spans="1:15" ht="15">
      <c r="A199" s="143" t="s">
        <v>145</v>
      </c>
      <c r="B199" s="143" t="s">
        <v>66</v>
      </c>
      <c r="C199" s="144">
        <v>-9.1870257388064494E-2</v>
      </c>
      <c r="D199" s="144">
        <v>1.05568460815743</v>
      </c>
      <c r="E199" s="145">
        <v>2.3476741355129602E-2</v>
      </c>
      <c r="F199" s="144">
        <v>4.3342127920085502E-2</v>
      </c>
      <c r="G199" s="144">
        <v>0.481068541897886</v>
      </c>
      <c r="H199" s="144">
        <v>5.0926399920392697E-2</v>
      </c>
      <c r="I199" s="144">
        <v>0.51825058795334999</v>
      </c>
      <c r="J199" s="144">
        <v>3.2010823977772301E-2</v>
      </c>
      <c r="K199" s="147">
        <v>2.3477000000000001E-2</v>
      </c>
      <c r="L199" s="147">
        <f>K199*((3741/(3741-O199)))</f>
        <v>2.4108552566566018E-2</v>
      </c>
      <c r="M199" s="2">
        <v>198</v>
      </c>
      <c r="N199" s="27" t="b">
        <f t="shared" si="0"/>
        <v>0</v>
      </c>
      <c r="O199" s="2">
        <v>98</v>
      </c>
    </row>
    <row r="200" spans="1:15" ht="15">
      <c r="A200" s="143" t="s">
        <v>181</v>
      </c>
      <c r="B200" s="143" t="s">
        <v>10</v>
      </c>
      <c r="C200" s="144">
        <v>1.20936468075947</v>
      </c>
      <c r="D200" s="144">
        <v>3.57586505919123</v>
      </c>
      <c r="E200" s="145">
        <v>2.3482608478109099E-2</v>
      </c>
      <c r="F200" s="144">
        <v>0.12769026727858601</v>
      </c>
      <c r="G200" s="144">
        <v>0.91933215900153298</v>
      </c>
      <c r="H200" s="144">
        <v>0.26381852607496198</v>
      </c>
      <c r="I200" s="144">
        <v>0.209551655220653</v>
      </c>
      <c r="J200" s="144">
        <v>2.2554478454464101E-2</v>
      </c>
      <c r="K200" s="146">
        <v>2.3483E-2</v>
      </c>
      <c r="L200" s="147">
        <v>2.4802344155844154E-2</v>
      </c>
      <c r="M200" s="2">
        <v>199</v>
      </c>
      <c r="N200" s="27" t="b">
        <f t="shared" si="0"/>
        <v>1</v>
      </c>
    </row>
    <row r="201" spans="1:15" ht="15">
      <c r="A201" s="143" t="s">
        <v>10</v>
      </c>
      <c r="B201" s="143" t="s">
        <v>181</v>
      </c>
      <c r="C201" s="144">
        <v>-1.20936468075947</v>
      </c>
      <c r="D201" s="144">
        <v>3.57586505919123</v>
      </c>
      <c r="E201" s="145">
        <v>2.3482608478109099E-2</v>
      </c>
      <c r="F201" s="144">
        <v>0.12769026727859201</v>
      </c>
      <c r="G201" s="144">
        <v>0.91933215900153298</v>
      </c>
      <c r="H201" s="144">
        <v>0.26381852607496198</v>
      </c>
      <c r="I201" s="144">
        <v>0.209551655220653</v>
      </c>
      <c r="J201" s="144">
        <v>2.2554478454464101E-2</v>
      </c>
      <c r="K201" s="147">
        <v>2.3483E-2</v>
      </c>
      <c r="L201" s="147">
        <f>K201*((3741/(3741-O201)))</f>
        <v>2.4121335255354204E-2</v>
      </c>
      <c r="M201" s="2">
        <v>200</v>
      </c>
      <c r="N201" s="27" t="b">
        <f t="shared" si="0"/>
        <v>0</v>
      </c>
      <c r="O201" s="2">
        <v>99</v>
      </c>
    </row>
    <row r="202" spans="1:15" ht="15">
      <c r="A202" s="143" t="s">
        <v>56</v>
      </c>
      <c r="B202" s="143" t="s">
        <v>66</v>
      </c>
      <c r="C202" s="144">
        <v>-0.57712275584391204</v>
      </c>
      <c r="D202" s="144">
        <v>0.29888233529261998</v>
      </c>
      <c r="E202" s="145">
        <v>2.4608474429903299E-2</v>
      </c>
      <c r="F202" s="144">
        <v>0.92470954705214703</v>
      </c>
      <c r="G202" s="144">
        <v>0.42210793173571998</v>
      </c>
      <c r="H202" s="144">
        <v>0.72721921020709002</v>
      </c>
      <c r="I202" s="144">
        <v>4.1513943348080597E-2</v>
      </c>
      <c r="J202" s="144">
        <v>0.01</v>
      </c>
      <c r="K202" s="146">
        <v>2.4608000000000001E-2</v>
      </c>
      <c r="L202" s="147">
        <v>2.6005233898305086E-2</v>
      </c>
      <c r="M202" s="2">
        <v>201</v>
      </c>
      <c r="N202" s="27" t="b">
        <f t="shared" si="0"/>
        <v>1</v>
      </c>
    </row>
    <row r="203" spans="1:15" ht="15">
      <c r="A203" s="143" t="s">
        <v>66</v>
      </c>
      <c r="B203" s="143" t="s">
        <v>56</v>
      </c>
      <c r="C203" s="144">
        <v>0.57712275584391204</v>
      </c>
      <c r="D203" s="144">
        <v>0.29888233529261998</v>
      </c>
      <c r="E203" s="145">
        <v>2.4608474429903299E-2</v>
      </c>
      <c r="F203" s="144">
        <v>0.92470954705215302</v>
      </c>
      <c r="G203" s="144">
        <v>0.42210793173571998</v>
      </c>
      <c r="H203" s="144">
        <v>0.72721921020709002</v>
      </c>
      <c r="I203" s="144">
        <v>4.1513943348080597E-2</v>
      </c>
      <c r="J203" s="144">
        <v>0.01</v>
      </c>
      <c r="K203" s="147">
        <v>2.4608000000000001E-2</v>
      </c>
      <c r="L203" s="147">
        <f>K203*((3741/(3741-O203)))</f>
        <v>2.5283858280692115E-2</v>
      </c>
      <c r="M203" s="2">
        <v>202</v>
      </c>
      <c r="N203" s="27" t="b">
        <f t="shared" si="0"/>
        <v>0</v>
      </c>
      <c r="O203" s="2">
        <v>100</v>
      </c>
    </row>
    <row r="204" spans="1:15" ht="15">
      <c r="A204" s="143" t="s">
        <v>145</v>
      </c>
      <c r="B204" s="143" t="s">
        <v>172</v>
      </c>
      <c r="C204" s="144">
        <v>-0.58698904022132503</v>
      </c>
      <c r="D204" s="144">
        <v>2.3955712385613999</v>
      </c>
      <c r="E204" s="145">
        <v>2.4983212704046399E-2</v>
      </c>
      <c r="F204" s="144">
        <v>0.89537759559379304</v>
      </c>
      <c r="G204" s="144">
        <v>0.26268524926402598</v>
      </c>
      <c r="H204" s="144">
        <v>4.6013866453638499E-3</v>
      </c>
      <c r="I204" s="144">
        <v>0.83761738973259403</v>
      </c>
      <c r="J204" s="144">
        <v>0.25965976855599798</v>
      </c>
      <c r="K204" s="146">
        <v>2.4983000000000002E-2</v>
      </c>
      <c r="L204" s="147">
        <v>2.6416450819672133E-2</v>
      </c>
      <c r="M204" s="2">
        <v>203</v>
      </c>
      <c r="N204" s="27" t="b">
        <f t="shared" si="0"/>
        <v>1</v>
      </c>
    </row>
    <row r="205" spans="1:15" ht="15">
      <c r="A205" s="143" t="s">
        <v>172</v>
      </c>
      <c r="B205" s="143" t="s">
        <v>145</v>
      </c>
      <c r="C205" s="144">
        <v>0.58698904022132503</v>
      </c>
      <c r="D205" s="144">
        <v>2.3955712385613999</v>
      </c>
      <c r="E205" s="145">
        <v>2.4983212704046399E-2</v>
      </c>
      <c r="F205" s="144">
        <v>0.89537759559380004</v>
      </c>
      <c r="G205" s="144">
        <v>0.26268524926402598</v>
      </c>
      <c r="H205" s="144">
        <v>4.6013866453638499E-3</v>
      </c>
      <c r="I205" s="144">
        <v>0.83761738973259403</v>
      </c>
      <c r="J205" s="144">
        <v>0.25965976855599798</v>
      </c>
      <c r="K205" s="147">
        <v>2.4983000000000002E-2</v>
      </c>
      <c r="L205" s="147">
        <f>K205*((3741/(3741-O205)))</f>
        <v>2.5676209615384613E-2</v>
      </c>
      <c r="M205" s="2">
        <v>204</v>
      </c>
      <c r="N205" s="27" t="b">
        <f t="shared" si="0"/>
        <v>0</v>
      </c>
      <c r="O205" s="2">
        <v>101</v>
      </c>
    </row>
    <row r="206" spans="1:15" ht="15">
      <c r="A206" s="143" t="s">
        <v>80</v>
      </c>
      <c r="B206" s="143" t="s">
        <v>56</v>
      </c>
      <c r="C206" s="144">
        <v>-3.4035461429235699E-2</v>
      </c>
      <c r="D206" s="144">
        <v>0.31785671220133999</v>
      </c>
      <c r="E206" s="145">
        <v>2.4993742788896999E-2</v>
      </c>
      <c r="F206" s="144">
        <v>7.1154937429119505E-2</v>
      </c>
      <c r="G206" s="144">
        <v>1.8754279160917799E-4</v>
      </c>
      <c r="H206" s="144">
        <v>0.97764551152703305</v>
      </c>
      <c r="I206" s="144">
        <v>8.8901471995253296E-4</v>
      </c>
      <c r="J206" s="144">
        <v>0.01</v>
      </c>
      <c r="K206" s="146">
        <v>2.4993999999999999E-2</v>
      </c>
      <c r="L206" s="147">
        <v>2.6443029977375566E-2</v>
      </c>
      <c r="M206" s="2">
        <v>205</v>
      </c>
      <c r="N206" s="27" t="b">
        <f t="shared" si="0"/>
        <v>1</v>
      </c>
    </row>
    <row r="207" spans="1:15" ht="15">
      <c r="A207" s="143" t="s">
        <v>56</v>
      </c>
      <c r="B207" s="143" t="s">
        <v>80</v>
      </c>
      <c r="C207" s="144">
        <v>3.4035461429235699E-2</v>
      </c>
      <c r="D207" s="144">
        <v>0.31785671220133999</v>
      </c>
      <c r="E207" s="145">
        <v>2.4993742788896999E-2</v>
      </c>
      <c r="F207" s="144">
        <v>7.1154937429119505E-2</v>
      </c>
      <c r="G207" s="144">
        <v>1.8754279160917799E-4</v>
      </c>
      <c r="H207" s="144">
        <v>0.97764551152703305</v>
      </c>
      <c r="I207" s="144">
        <v>8.8901471995253296E-4</v>
      </c>
      <c r="J207" s="144">
        <v>0.01</v>
      </c>
      <c r="K207" s="147">
        <v>2.4993999999999999E-2</v>
      </c>
      <c r="L207" s="147">
        <f>K207*((3741/(3741-O207)))</f>
        <v>2.5694573784006594E-2</v>
      </c>
      <c r="M207" s="2">
        <v>206</v>
      </c>
      <c r="N207" s="27" t="b">
        <f t="shared" si="0"/>
        <v>0</v>
      </c>
      <c r="O207" s="2">
        <v>102</v>
      </c>
    </row>
    <row r="208" spans="1:15" ht="15">
      <c r="A208" s="143" t="s">
        <v>100</v>
      </c>
      <c r="B208" s="143" t="s">
        <v>13</v>
      </c>
      <c r="C208" s="144">
        <v>-0.20526256452275801</v>
      </c>
      <c r="D208" s="144">
        <v>-1.12620246662963</v>
      </c>
      <c r="E208" s="145">
        <v>2.5078968276916299E-2</v>
      </c>
      <c r="F208" s="144">
        <v>9.3260674101482994E-3</v>
      </c>
      <c r="G208" s="144">
        <v>0.49147216265580801</v>
      </c>
      <c r="H208" s="144">
        <v>2.1799300699796402E-3</v>
      </c>
      <c r="I208" s="144">
        <v>3.2450829797214198E-2</v>
      </c>
      <c r="J208" s="144">
        <v>0.31172109371364698</v>
      </c>
      <c r="K208" s="146">
        <v>2.5079000000000001E-2</v>
      </c>
      <c r="L208" s="147">
        <v>2.6547973684210528E-2</v>
      </c>
      <c r="M208" s="2">
        <v>207</v>
      </c>
      <c r="N208" s="27" t="b">
        <f t="shared" si="0"/>
        <v>1</v>
      </c>
    </row>
    <row r="209" spans="1:15" ht="15">
      <c r="A209" s="143" t="s">
        <v>13</v>
      </c>
      <c r="B209" s="143" t="s">
        <v>100</v>
      </c>
      <c r="C209" s="144">
        <v>0.20526256452275801</v>
      </c>
      <c r="D209" s="144">
        <v>-1.12620246662963</v>
      </c>
      <c r="E209" s="145">
        <v>2.5078968276916299E-2</v>
      </c>
      <c r="F209" s="144">
        <v>9.3260674101483306E-3</v>
      </c>
      <c r="G209" s="144">
        <v>0.49147216265580801</v>
      </c>
      <c r="H209" s="144">
        <v>2.1799300699796402E-3</v>
      </c>
      <c r="I209" s="144">
        <v>3.2450829797214198E-2</v>
      </c>
      <c r="J209" s="144">
        <v>0.31172109371364698</v>
      </c>
      <c r="K209" s="147">
        <v>2.5079000000000001E-2</v>
      </c>
      <c r="L209" s="147">
        <f>K209*((3741/(3741-O209)))</f>
        <v>2.5789043155579991E-2</v>
      </c>
      <c r="M209" s="2">
        <v>208</v>
      </c>
      <c r="N209" s="27" t="b">
        <f t="shared" si="0"/>
        <v>0</v>
      </c>
      <c r="O209" s="2">
        <v>103</v>
      </c>
    </row>
    <row r="210" spans="1:15" ht="15">
      <c r="A210" s="143" t="s">
        <v>163</v>
      </c>
      <c r="B210" s="143" t="s">
        <v>182</v>
      </c>
      <c r="C210" s="144">
        <v>1.0060559185075</v>
      </c>
      <c r="D210" s="144">
        <v>-3.4850277074510698</v>
      </c>
      <c r="E210" s="145">
        <v>2.5203273841652201E-2</v>
      </c>
      <c r="F210" s="144">
        <v>3.5565225603404801E-3</v>
      </c>
      <c r="G210" s="144">
        <v>1.13295898615167E-3</v>
      </c>
      <c r="H210" s="144">
        <v>7.0554857256448797E-4</v>
      </c>
      <c r="I210" s="150">
        <v>1.69077360881638E-5</v>
      </c>
      <c r="J210" s="144">
        <v>0.01</v>
      </c>
      <c r="K210" s="146">
        <v>2.5203E-2</v>
      </c>
      <c r="L210" s="147">
        <v>2.6694343997734998E-2</v>
      </c>
      <c r="M210" s="2">
        <v>209</v>
      </c>
      <c r="N210" s="27" t="b">
        <f t="shared" si="0"/>
        <v>1</v>
      </c>
    </row>
    <row r="211" spans="1:15" ht="15">
      <c r="A211" s="143" t="s">
        <v>182</v>
      </c>
      <c r="B211" s="143" t="s">
        <v>163</v>
      </c>
      <c r="C211" s="144">
        <v>-1.0060559185075</v>
      </c>
      <c r="D211" s="144">
        <v>-3.4850277074510698</v>
      </c>
      <c r="E211" s="145">
        <v>2.5203273841652201E-2</v>
      </c>
      <c r="F211" s="144">
        <v>3.5565225603405599E-3</v>
      </c>
      <c r="G211" s="144">
        <v>1.13295898615167E-3</v>
      </c>
      <c r="H211" s="144">
        <v>7.0554857256448797E-4</v>
      </c>
      <c r="I211" s="150">
        <v>1.69077360881638E-5</v>
      </c>
      <c r="J211" s="144">
        <v>0.01</v>
      </c>
      <c r="K211" s="147">
        <v>2.5203E-2</v>
      </c>
      <c r="L211" s="147">
        <f>K211*((3741/(3741-O211)))</f>
        <v>2.5923679681055814E-2</v>
      </c>
      <c r="M211" s="2">
        <v>210</v>
      </c>
      <c r="N211" s="27" t="b">
        <f t="shared" si="0"/>
        <v>0</v>
      </c>
      <c r="O211" s="2">
        <v>104</v>
      </c>
    </row>
    <row r="212" spans="1:15" ht="15">
      <c r="A212" s="143" t="s">
        <v>56</v>
      </c>
      <c r="B212" s="143" t="s">
        <v>195</v>
      </c>
      <c r="C212" s="144">
        <v>0.38307045943205198</v>
      </c>
      <c r="D212" s="144">
        <v>-2.3735244536295101</v>
      </c>
      <c r="E212" s="145">
        <v>2.52300808276118E-2</v>
      </c>
      <c r="F212" s="144">
        <v>1.22067840280817E-2</v>
      </c>
      <c r="G212" s="144">
        <v>0.92583503855317395</v>
      </c>
      <c r="H212" s="144">
        <v>0.268463285710132</v>
      </c>
      <c r="I212" s="144">
        <v>0.58767019412939603</v>
      </c>
      <c r="J212" s="144">
        <v>0.01</v>
      </c>
      <c r="K212" s="146">
        <v>2.5229999999999999E-2</v>
      </c>
      <c r="L212" s="147">
        <v>2.6738082152974501E-2</v>
      </c>
      <c r="M212" s="2">
        <v>211</v>
      </c>
      <c r="N212" s="27" t="b">
        <f t="shared" si="0"/>
        <v>1</v>
      </c>
    </row>
    <row r="213" spans="1:15" ht="15">
      <c r="A213" s="143" t="s">
        <v>195</v>
      </c>
      <c r="B213" s="143" t="s">
        <v>56</v>
      </c>
      <c r="C213" s="144">
        <v>-0.38307045943205198</v>
      </c>
      <c r="D213" s="144">
        <v>-2.3735244536295101</v>
      </c>
      <c r="E213" s="145">
        <v>2.52300808276118E-2</v>
      </c>
      <c r="F213" s="144">
        <v>1.22067840280817E-2</v>
      </c>
      <c r="G213" s="144">
        <v>0.92583503855317395</v>
      </c>
      <c r="H213" s="144">
        <v>0.268463285710132</v>
      </c>
      <c r="I213" s="144">
        <v>0.58767019412939603</v>
      </c>
      <c r="J213" s="144">
        <v>0.01</v>
      </c>
      <c r="K213" s="147">
        <v>2.5229999999999999E-2</v>
      </c>
      <c r="L213" s="147">
        <f>K213*((3741/(3741-O213)))</f>
        <v>2.5958589108910891E-2</v>
      </c>
      <c r="M213" s="2">
        <v>212</v>
      </c>
      <c r="N213" s="27" t="b">
        <f t="shared" si="0"/>
        <v>0</v>
      </c>
      <c r="O213" s="2">
        <v>105</v>
      </c>
    </row>
    <row r="214" spans="1:15" ht="15">
      <c r="A214" s="143" t="s">
        <v>109</v>
      </c>
      <c r="B214" s="143" t="s">
        <v>444</v>
      </c>
      <c r="C214" s="144">
        <v>2.5653055341012201</v>
      </c>
      <c r="D214" s="144">
        <v>15.342586906880699</v>
      </c>
      <c r="E214" s="145">
        <v>2.5236237691352099E-2</v>
      </c>
      <c r="F214" s="144">
        <v>3.8989093617468003E-2</v>
      </c>
      <c r="G214" s="144">
        <v>0.157607950451851</v>
      </c>
      <c r="H214" s="144">
        <v>1.6125227873201101E-2</v>
      </c>
      <c r="I214" s="144">
        <v>0.23338768942541699</v>
      </c>
      <c r="J214" s="144">
        <v>0.233242326114659</v>
      </c>
      <c r="K214" s="146">
        <v>2.5236000000000001E-2</v>
      </c>
      <c r="L214" s="147">
        <v>2.675960204081633E-2</v>
      </c>
      <c r="M214" s="2">
        <v>213</v>
      </c>
      <c r="N214" s="27" t="b">
        <f t="shared" si="0"/>
        <v>1</v>
      </c>
    </row>
    <row r="215" spans="1:15" ht="15">
      <c r="A215" s="143" t="s">
        <v>444</v>
      </c>
      <c r="B215" s="143" t="s">
        <v>109</v>
      </c>
      <c r="C215" s="144">
        <v>-2.5653055341012201</v>
      </c>
      <c r="D215" s="144">
        <v>15.342586906880699</v>
      </c>
      <c r="E215" s="145">
        <v>2.5236237691352099E-2</v>
      </c>
      <c r="F215" s="144">
        <v>3.8989093617468398E-2</v>
      </c>
      <c r="G215" s="144">
        <v>0.157607950451851</v>
      </c>
      <c r="H215" s="144">
        <v>1.6125227873201101E-2</v>
      </c>
      <c r="I215" s="144">
        <v>0.23338768942541699</v>
      </c>
      <c r="J215" s="144">
        <v>0.233242326114659</v>
      </c>
      <c r="K215" s="147">
        <v>2.5236000000000001E-2</v>
      </c>
      <c r="L215" s="147">
        <f>K215*((3741/(3741-O215)))</f>
        <v>2.5971905364511692E-2</v>
      </c>
      <c r="M215" s="2">
        <v>214</v>
      </c>
      <c r="N215" s="27" t="b">
        <f t="shared" si="0"/>
        <v>0</v>
      </c>
      <c r="O215" s="2">
        <v>106</v>
      </c>
    </row>
    <row r="216" spans="1:15" ht="15">
      <c r="A216" s="143" t="s">
        <v>202</v>
      </c>
      <c r="B216" s="143" t="s">
        <v>19</v>
      </c>
      <c r="C216" s="144">
        <v>1.33456290788488</v>
      </c>
      <c r="D216" s="144">
        <v>0.55357116365322201</v>
      </c>
      <c r="E216" s="145">
        <v>2.5825321279809799E-2</v>
      </c>
      <c r="F216" s="144">
        <v>0.20114111649650299</v>
      </c>
      <c r="G216" s="144">
        <v>0.39627787948425502</v>
      </c>
      <c r="H216" s="144">
        <v>0.834052548114111</v>
      </c>
      <c r="I216" s="144">
        <v>0.34494288575586501</v>
      </c>
      <c r="J216" s="144">
        <v>0.01</v>
      </c>
      <c r="K216" s="146">
        <v>2.5825000000000001E-2</v>
      </c>
      <c r="L216" s="147">
        <v>2.7399695121951222E-2</v>
      </c>
      <c r="M216" s="2">
        <v>215</v>
      </c>
      <c r="N216" s="27" t="b">
        <f t="shared" si="0"/>
        <v>1</v>
      </c>
    </row>
    <row r="217" spans="1:15" ht="15">
      <c r="A217" s="143" t="s">
        <v>19</v>
      </c>
      <c r="B217" s="143" t="s">
        <v>202</v>
      </c>
      <c r="C217" s="144">
        <v>-1.33456290788488</v>
      </c>
      <c r="D217" s="144">
        <v>0.55357116365322201</v>
      </c>
      <c r="E217" s="145">
        <v>2.5825321279809799E-2</v>
      </c>
      <c r="F217" s="144">
        <v>0.20114111649650099</v>
      </c>
      <c r="G217" s="144">
        <v>0.39627787948425502</v>
      </c>
      <c r="H217" s="144">
        <v>0.834052548114111</v>
      </c>
      <c r="I217" s="144">
        <v>0.34494288575586501</v>
      </c>
      <c r="J217" s="144">
        <v>0.01</v>
      </c>
      <c r="K217" s="147">
        <v>2.5825000000000001E-2</v>
      </c>
      <c r="L217" s="147">
        <f>K217*((3741/(3741-O217)))</f>
        <v>2.6585394881673087E-2</v>
      </c>
      <c r="M217" s="2">
        <v>216</v>
      </c>
      <c r="N217" s="27" t="b">
        <f t="shared" si="0"/>
        <v>0</v>
      </c>
      <c r="O217" s="2">
        <v>107</v>
      </c>
    </row>
    <row r="218" spans="1:15" ht="15">
      <c r="A218" s="143" t="s">
        <v>445</v>
      </c>
      <c r="B218" s="143" t="s">
        <v>197</v>
      </c>
      <c r="C218" s="144">
        <v>-9.1702573009230598E-2</v>
      </c>
      <c r="D218" s="144">
        <v>1.51152424657568</v>
      </c>
      <c r="E218" s="145">
        <v>2.6042160833921E-2</v>
      </c>
      <c r="F218" s="144">
        <v>4.8841124793074502E-2</v>
      </c>
      <c r="G218" s="144">
        <v>0.223356765206354</v>
      </c>
      <c r="H218" s="144">
        <v>8.3778783107124499E-2</v>
      </c>
      <c r="I218" s="144">
        <v>0.202983778276634</v>
      </c>
      <c r="J218" s="144">
        <v>0.01</v>
      </c>
      <c r="K218" s="146">
        <v>2.6041999999999999E-2</v>
      </c>
      <c r="L218" s="147">
        <v>2.7645607832009082E-2</v>
      </c>
      <c r="M218" s="2">
        <v>217</v>
      </c>
      <c r="N218" s="27" t="b">
        <f t="shared" si="0"/>
        <v>1</v>
      </c>
    </row>
    <row r="219" spans="1:15" ht="15">
      <c r="A219" s="143" t="s">
        <v>197</v>
      </c>
      <c r="B219" s="143" t="s">
        <v>445</v>
      </c>
      <c r="C219" s="144">
        <v>9.1702573009230598E-2</v>
      </c>
      <c r="D219" s="144">
        <v>1.51152424657568</v>
      </c>
      <c r="E219" s="145">
        <v>2.6042160833921E-2</v>
      </c>
      <c r="F219" s="144">
        <v>4.8841124793074502E-2</v>
      </c>
      <c r="G219" s="144">
        <v>0.223356765206354</v>
      </c>
      <c r="H219" s="144">
        <v>8.3778783107124499E-2</v>
      </c>
      <c r="I219" s="144">
        <v>0.202983778276634</v>
      </c>
      <c r="J219" s="144">
        <v>0.01</v>
      </c>
      <c r="K219" s="147">
        <v>2.6041999999999999E-2</v>
      </c>
      <c r="L219" s="147">
        <f>K219*((3741/(3741-O219)))</f>
        <v>2.6816163501238645E-2</v>
      </c>
      <c r="M219" s="2">
        <v>218</v>
      </c>
      <c r="N219" s="27" t="b">
        <f t="shared" si="0"/>
        <v>0</v>
      </c>
      <c r="O219" s="2">
        <v>108</v>
      </c>
    </row>
    <row r="220" spans="1:15" ht="15">
      <c r="A220" s="143" t="s">
        <v>54</v>
      </c>
      <c r="B220" s="143" t="s">
        <v>202</v>
      </c>
      <c r="C220" s="144">
        <v>-1.19427646843921</v>
      </c>
      <c r="D220" s="144">
        <v>0.64426740174975705</v>
      </c>
      <c r="E220" s="145">
        <v>2.6293254032117099E-2</v>
      </c>
      <c r="F220" s="144">
        <v>0.41076941827545099</v>
      </c>
      <c r="G220" s="144">
        <v>0.46661962557112302</v>
      </c>
      <c r="H220" s="144">
        <v>0.48275509786168902</v>
      </c>
      <c r="I220" s="144">
        <v>0.83132413929598203</v>
      </c>
      <c r="J220" s="144">
        <v>1.0397037733515401E-2</v>
      </c>
      <c r="K220" s="146">
        <v>2.6293E-2</v>
      </c>
      <c r="L220" s="147">
        <v>2.7927913969335603E-2</v>
      </c>
      <c r="M220" s="2">
        <v>219</v>
      </c>
      <c r="N220" s="27" t="b">
        <f t="shared" si="0"/>
        <v>1</v>
      </c>
    </row>
    <row r="221" spans="1:15" ht="15">
      <c r="A221" s="143" t="s">
        <v>202</v>
      </c>
      <c r="B221" s="143" t="s">
        <v>54</v>
      </c>
      <c r="C221" s="144">
        <v>1.19427646843921</v>
      </c>
      <c r="D221" s="144">
        <v>0.64426740174975705</v>
      </c>
      <c r="E221" s="145">
        <v>2.6293254032117099E-2</v>
      </c>
      <c r="F221" s="144">
        <v>0.410769418275447</v>
      </c>
      <c r="G221" s="144">
        <v>0.46661962557112302</v>
      </c>
      <c r="H221" s="144">
        <v>0.48275509786168902</v>
      </c>
      <c r="I221" s="144">
        <v>0.83132413929598203</v>
      </c>
      <c r="J221" s="144">
        <v>1.0397037733515401E-2</v>
      </c>
      <c r="K221" s="147">
        <v>2.6293E-2</v>
      </c>
      <c r="L221" s="147">
        <f>K221*((3741/(3741-O221)))</f>
        <v>2.7082079570484582E-2</v>
      </c>
      <c r="M221" s="2">
        <v>220</v>
      </c>
      <c r="N221" s="27" t="b">
        <f t="shared" si="0"/>
        <v>0</v>
      </c>
      <c r="O221" s="2">
        <v>109</v>
      </c>
    </row>
    <row r="222" spans="1:15" ht="15">
      <c r="A222" s="143" t="s">
        <v>54</v>
      </c>
      <c r="B222" s="143" t="s">
        <v>151</v>
      </c>
      <c r="C222" s="144">
        <v>-0.15782634404693899</v>
      </c>
      <c r="D222" s="144">
        <v>2.4443074753017502</v>
      </c>
      <c r="E222" s="145">
        <v>2.6315614906883202E-2</v>
      </c>
      <c r="F222" s="144">
        <v>6.0765312065783499E-2</v>
      </c>
      <c r="G222" s="144">
        <v>2.7632607618823099E-3</v>
      </c>
      <c r="H222" s="144">
        <v>0.78691702492422</v>
      </c>
      <c r="I222" s="144">
        <v>0.35695658668261498</v>
      </c>
      <c r="J222" s="144">
        <v>0.01</v>
      </c>
      <c r="K222" s="146">
        <v>2.6315999999999999E-2</v>
      </c>
      <c r="L222" s="147">
        <v>2.7968226136363634E-2</v>
      </c>
      <c r="M222" s="2">
        <v>221</v>
      </c>
      <c r="N222" s="27" t="b">
        <f t="shared" si="0"/>
        <v>1</v>
      </c>
    </row>
    <row r="223" spans="1:15" ht="15">
      <c r="A223" s="143" t="s">
        <v>151</v>
      </c>
      <c r="B223" s="143" t="s">
        <v>54</v>
      </c>
      <c r="C223" s="144">
        <v>0.15782634404693899</v>
      </c>
      <c r="D223" s="144">
        <v>2.4443074753017502</v>
      </c>
      <c r="E223" s="145">
        <v>2.6315614906883202E-2</v>
      </c>
      <c r="F223" s="144">
        <v>6.07653120657854E-2</v>
      </c>
      <c r="G223" s="144">
        <v>2.7632607618823099E-3</v>
      </c>
      <c r="H223" s="144">
        <v>0.78691702492422</v>
      </c>
      <c r="I223" s="144">
        <v>0.35695658668261498</v>
      </c>
      <c r="J223" s="144">
        <v>0.01</v>
      </c>
      <c r="K223" s="147">
        <v>2.6315999999999999E-2</v>
      </c>
      <c r="L223" s="147">
        <f>K223*((3741/(3741-O223)))</f>
        <v>2.7113234921509223E-2</v>
      </c>
      <c r="M223" s="2">
        <v>222</v>
      </c>
      <c r="N223" s="27" t="b">
        <f t="shared" si="0"/>
        <v>0</v>
      </c>
      <c r="O223" s="2">
        <v>110</v>
      </c>
    </row>
    <row r="224" spans="1:15" ht="15">
      <c r="A224" s="143" t="s">
        <v>184</v>
      </c>
      <c r="B224" s="143" t="s">
        <v>195</v>
      </c>
      <c r="C224" s="144">
        <v>0.77431405060375802</v>
      </c>
      <c r="D224" s="144">
        <v>-2.9027738211686298</v>
      </c>
      <c r="E224" s="145">
        <v>2.6329259824909301E-2</v>
      </c>
      <c r="F224" s="144">
        <v>8.4120440550020797E-2</v>
      </c>
      <c r="G224" s="144">
        <v>0.30760205417602199</v>
      </c>
      <c r="H224" s="144">
        <v>6.8917376765227606E-2</v>
      </c>
      <c r="I224" s="144">
        <v>0.89121953487718597</v>
      </c>
      <c r="J224" s="144">
        <v>0.01</v>
      </c>
      <c r="K224" s="146">
        <v>2.6329000000000002E-2</v>
      </c>
      <c r="L224" s="147">
        <v>2.7997950255827179E-2</v>
      </c>
      <c r="M224" s="2">
        <v>223</v>
      </c>
      <c r="N224" s="27" t="b">
        <f t="shared" si="0"/>
        <v>1</v>
      </c>
    </row>
    <row r="225" spans="1:15" ht="15">
      <c r="A225" s="143" t="s">
        <v>195</v>
      </c>
      <c r="B225" s="143" t="s">
        <v>184</v>
      </c>
      <c r="C225" s="144">
        <v>-0.77431405060375802</v>
      </c>
      <c r="D225" s="144">
        <v>-2.9027738211686298</v>
      </c>
      <c r="E225" s="145">
        <v>2.6329259824909301E-2</v>
      </c>
      <c r="F225" s="144">
        <v>8.4120440550022907E-2</v>
      </c>
      <c r="G225" s="144">
        <v>0.30760205417602199</v>
      </c>
      <c r="H225" s="144">
        <v>6.8917376765227606E-2</v>
      </c>
      <c r="I225" s="144">
        <v>0.89121953487718597</v>
      </c>
      <c r="J225" s="144">
        <v>0.01</v>
      </c>
      <c r="K225" s="147">
        <v>2.6329000000000002E-2</v>
      </c>
      <c r="L225" s="147">
        <f>K225*((3741/(3741-O225)))</f>
        <v>2.7134101652892564E-2</v>
      </c>
      <c r="M225" s="2">
        <v>224</v>
      </c>
      <c r="N225" s="27" t="b">
        <f t="shared" si="0"/>
        <v>0</v>
      </c>
      <c r="O225" s="2">
        <v>111</v>
      </c>
    </row>
    <row r="226" spans="1:15" ht="15">
      <c r="A226" s="143" t="s">
        <v>56</v>
      </c>
      <c r="B226" s="143" t="s">
        <v>13</v>
      </c>
      <c r="C226" s="144">
        <v>4.07909800989429E-2</v>
      </c>
      <c r="D226" s="144">
        <v>0.356763226094996</v>
      </c>
      <c r="E226" s="145">
        <v>2.6406819002511302E-2</v>
      </c>
      <c r="F226" s="144">
        <v>5.23170642035207E-3</v>
      </c>
      <c r="G226" s="144">
        <v>8.3491171719833699E-4</v>
      </c>
      <c r="H226" s="144">
        <v>0.186854193934337</v>
      </c>
      <c r="I226" s="144">
        <v>1.8384080548549E-4</v>
      </c>
      <c r="J226" s="144">
        <v>0.01</v>
      </c>
      <c r="K226" s="146">
        <v>2.6407E-2</v>
      </c>
      <c r="L226" s="147">
        <v>2.8096867747440274E-2</v>
      </c>
      <c r="M226" s="2">
        <v>225</v>
      </c>
      <c r="N226" s="27" t="b">
        <f t="shared" si="0"/>
        <v>1</v>
      </c>
    </row>
    <row r="227" spans="1:15" ht="15">
      <c r="A227" s="143" t="s">
        <v>13</v>
      </c>
      <c r="B227" s="143" t="s">
        <v>56</v>
      </c>
      <c r="C227" s="144">
        <v>-4.07909800989429E-2</v>
      </c>
      <c r="D227" s="144">
        <v>0.356763226094996</v>
      </c>
      <c r="E227" s="145">
        <v>2.6406819002511302E-2</v>
      </c>
      <c r="F227" s="144">
        <v>5.2317064203520596E-3</v>
      </c>
      <c r="G227" s="144">
        <v>8.3491171719833699E-4</v>
      </c>
      <c r="H227" s="144">
        <v>0.186854193934337</v>
      </c>
      <c r="I227" s="144">
        <v>1.8384080548549E-4</v>
      </c>
      <c r="J227" s="144">
        <v>0.01</v>
      </c>
      <c r="K227" s="147">
        <v>2.6407E-2</v>
      </c>
      <c r="L227" s="147">
        <f>K227*((3741/(3741-O227)))</f>
        <v>2.7221985946541745E-2</v>
      </c>
      <c r="M227" s="2">
        <v>226</v>
      </c>
      <c r="N227" s="27" t="b">
        <f t="shared" si="0"/>
        <v>0</v>
      </c>
      <c r="O227" s="2">
        <v>112</v>
      </c>
    </row>
    <row r="228" spans="1:15" ht="15">
      <c r="A228" s="143" t="s">
        <v>90</v>
      </c>
      <c r="B228" s="143" t="s">
        <v>193</v>
      </c>
      <c r="C228" s="144">
        <v>-0.69732034764506801</v>
      </c>
      <c r="D228" s="144">
        <v>1.5588909814206799</v>
      </c>
      <c r="E228" s="145">
        <v>2.6468041381850799E-2</v>
      </c>
      <c r="F228" s="144">
        <v>0.10103300029421899</v>
      </c>
      <c r="G228" s="144">
        <v>0.80070053277940201</v>
      </c>
      <c r="H228" s="144">
        <v>8.5853430497456598E-2</v>
      </c>
      <c r="I228" s="144">
        <v>0.17890710994399001</v>
      </c>
      <c r="J228" s="144">
        <v>0.01</v>
      </c>
      <c r="K228" s="146">
        <v>2.6467999999999998E-2</v>
      </c>
      <c r="L228" s="147">
        <v>2.8177799658508824E-2</v>
      </c>
      <c r="M228" s="2">
        <v>227</v>
      </c>
      <c r="N228" s="27" t="b">
        <f t="shared" si="0"/>
        <v>1</v>
      </c>
    </row>
    <row r="229" spans="1:15" ht="15">
      <c r="A229" s="143" t="s">
        <v>193</v>
      </c>
      <c r="B229" s="143" t="s">
        <v>90</v>
      </c>
      <c r="C229" s="144">
        <v>0.69732034764506801</v>
      </c>
      <c r="D229" s="144">
        <v>1.5588909814206799</v>
      </c>
      <c r="E229" s="145">
        <v>2.6468041381850799E-2</v>
      </c>
      <c r="F229" s="144">
        <v>0.10103300029422201</v>
      </c>
      <c r="G229" s="144">
        <v>0.80070053277940201</v>
      </c>
      <c r="H229" s="144">
        <v>8.5853430497456598E-2</v>
      </c>
      <c r="I229" s="144">
        <v>0.17890710994399001</v>
      </c>
      <c r="J229" s="144">
        <v>0.01</v>
      </c>
      <c r="K229" s="147">
        <v>2.6467999999999998E-2</v>
      </c>
      <c r="L229" s="147">
        <f>K229*((3741/(3741-O229)))</f>
        <v>2.7292389195148842E-2</v>
      </c>
      <c r="M229" s="2">
        <v>228</v>
      </c>
      <c r="N229" s="27" t="b">
        <f t="shared" si="0"/>
        <v>0</v>
      </c>
      <c r="O229" s="2">
        <v>113</v>
      </c>
    </row>
    <row r="230" spans="1:15" ht="15">
      <c r="A230" s="143" t="s">
        <v>75</v>
      </c>
      <c r="B230" s="143" t="s">
        <v>444</v>
      </c>
      <c r="C230" s="144">
        <v>4.3051464960301802</v>
      </c>
      <c r="D230" s="144">
        <v>15.358064849561501</v>
      </c>
      <c r="E230" s="145">
        <v>2.7127218160241801E-2</v>
      </c>
      <c r="F230" s="144">
        <v>4.78626940870881E-3</v>
      </c>
      <c r="G230" s="144">
        <v>0.213185167206906</v>
      </c>
      <c r="H230" s="144">
        <v>1.71689229746913E-2</v>
      </c>
      <c r="I230" s="144">
        <v>0.19822096914012299</v>
      </c>
      <c r="J230" s="144">
        <v>0.21425617093264801</v>
      </c>
      <c r="K230" s="146">
        <v>2.7126999999999998E-2</v>
      </c>
      <c r="L230" s="147">
        <v>2.8895816343963553E-2</v>
      </c>
      <c r="M230" s="2">
        <v>229</v>
      </c>
      <c r="N230" s="27" t="b">
        <f t="shared" si="0"/>
        <v>1</v>
      </c>
    </row>
    <row r="231" spans="1:15" ht="15">
      <c r="A231" s="143" t="s">
        <v>444</v>
      </c>
      <c r="B231" s="143" t="s">
        <v>75</v>
      </c>
      <c r="C231" s="144">
        <v>-4.3051464960301802</v>
      </c>
      <c r="D231" s="144">
        <v>15.358064849561501</v>
      </c>
      <c r="E231" s="145">
        <v>2.7127218160241801E-2</v>
      </c>
      <c r="F231" s="144">
        <v>4.7862694087086998E-3</v>
      </c>
      <c r="G231" s="144">
        <v>0.213185167206906</v>
      </c>
      <c r="H231" s="144">
        <v>1.71689229746913E-2</v>
      </c>
      <c r="I231" s="144">
        <v>0.19822096914012299</v>
      </c>
      <c r="J231" s="144">
        <v>0.21425617093264801</v>
      </c>
      <c r="K231" s="147">
        <v>2.7126999999999998E-2</v>
      </c>
      <c r="L231" s="147">
        <f>K231*((3741/(3741-O231)))</f>
        <v>2.7979626964433416E-2</v>
      </c>
      <c r="M231" s="2">
        <v>230</v>
      </c>
      <c r="N231" s="27" t="b">
        <f t="shared" si="0"/>
        <v>0</v>
      </c>
      <c r="O231" s="2">
        <v>114</v>
      </c>
    </row>
    <row r="232" spans="1:15" ht="15">
      <c r="A232" s="143" t="s">
        <v>197</v>
      </c>
      <c r="B232" s="143" t="s">
        <v>10</v>
      </c>
      <c r="C232" s="144">
        <v>1.11397252662863</v>
      </c>
      <c r="D232" s="144">
        <v>1.9757021341952801</v>
      </c>
      <c r="E232" s="145">
        <v>2.7170101616163001E-2</v>
      </c>
      <c r="F232" s="144">
        <v>2.6816783387086599E-2</v>
      </c>
      <c r="G232" s="144">
        <v>0.35358264016034002</v>
      </c>
      <c r="H232" s="144">
        <v>5.2178758696227602E-2</v>
      </c>
      <c r="I232" s="144">
        <v>6.7312515533007697E-2</v>
      </c>
      <c r="J232" s="144">
        <v>8.1224115156392204E-2</v>
      </c>
      <c r="K232" s="146">
        <v>2.717E-2</v>
      </c>
      <c r="L232" s="147">
        <v>2.8958111111111112E-2</v>
      </c>
      <c r="M232" s="2">
        <v>231</v>
      </c>
      <c r="N232" s="27" t="b">
        <f t="shared" si="0"/>
        <v>1</v>
      </c>
    </row>
    <row r="233" spans="1:15" ht="15">
      <c r="A233" s="143" t="s">
        <v>10</v>
      </c>
      <c r="B233" s="143" t="s">
        <v>197</v>
      </c>
      <c r="C233" s="144">
        <v>-1.11397252662863</v>
      </c>
      <c r="D233" s="144">
        <v>1.9757021341952801</v>
      </c>
      <c r="E233" s="145">
        <v>2.7170101616163001E-2</v>
      </c>
      <c r="F233" s="144">
        <v>2.6816783387086599E-2</v>
      </c>
      <c r="G233" s="144">
        <v>0.35358264016034002</v>
      </c>
      <c r="H233" s="144">
        <v>5.2178758696227602E-2</v>
      </c>
      <c r="I233" s="144">
        <v>6.7312515533007697E-2</v>
      </c>
      <c r="J233" s="144">
        <v>8.1224115156392204E-2</v>
      </c>
      <c r="K233" s="147">
        <v>2.717E-2</v>
      </c>
      <c r="L233" s="147">
        <f>K233*((3741/(3741-O233)))</f>
        <v>2.8031707115278543E-2</v>
      </c>
      <c r="M233" s="2">
        <v>232</v>
      </c>
      <c r="N233" s="27" t="b">
        <f t="shared" si="0"/>
        <v>0</v>
      </c>
      <c r="O233" s="2">
        <v>115</v>
      </c>
    </row>
    <row r="234" spans="1:15" ht="15">
      <c r="A234" s="143" t="s">
        <v>100</v>
      </c>
      <c r="B234" s="143" t="s">
        <v>444</v>
      </c>
      <c r="C234" s="144">
        <v>1.3696611928728899</v>
      </c>
      <c r="D234" s="144">
        <v>13.970660757955899</v>
      </c>
      <c r="E234" s="145">
        <v>2.7390922670322001E-2</v>
      </c>
      <c r="F234" s="144">
        <v>7.7451686194550601E-4</v>
      </c>
      <c r="G234" s="144">
        <v>0.40658418345071201</v>
      </c>
      <c r="H234" s="144">
        <v>7.88452009435891E-2</v>
      </c>
      <c r="I234" s="144">
        <v>0.72582461382470498</v>
      </c>
      <c r="J234" s="144">
        <v>8.0056710013208604E-2</v>
      </c>
      <c r="K234" s="146">
        <v>2.7390999999999999E-2</v>
      </c>
      <c r="L234" s="147">
        <v>2.9210299600912197E-2</v>
      </c>
      <c r="M234" s="2">
        <v>233</v>
      </c>
      <c r="N234" s="27" t="b">
        <f t="shared" si="0"/>
        <v>1</v>
      </c>
    </row>
    <row r="235" spans="1:15" ht="15">
      <c r="A235" s="143" t="s">
        <v>444</v>
      </c>
      <c r="B235" s="143" t="s">
        <v>100</v>
      </c>
      <c r="C235" s="144">
        <v>-1.3696611928728899</v>
      </c>
      <c r="D235" s="144">
        <v>13.970660757955899</v>
      </c>
      <c r="E235" s="145">
        <v>2.7390922670322001E-2</v>
      </c>
      <c r="F235" s="144">
        <v>7.7451686194551696E-4</v>
      </c>
      <c r="G235" s="144">
        <v>0.40658418345071201</v>
      </c>
      <c r="H235" s="144">
        <v>7.88452009435891E-2</v>
      </c>
      <c r="I235" s="144">
        <v>0.72582461382470498</v>
      </c>
      <c r="J235" s="144">
        <v>8.0056710013208604E-2</v>
      </c>
      <c r="K235" s="147">
        <v>2.7390999999999999E-2</v>
      </c>
      <c r="L235" s="147">
        <f>K235*((3741/(3741-O235)))</f>
        <v>2.8267511999999998E-2</v>
      </c>
      <c r="M235" s="2">
        <v>234</v>
      </c>
      <c r="N235" s="27" t="b">
        <f t="shared" si="0"/>
        <v>0</v>
      </c>
      <c r="O235" s="2">
        <v>116</v>
      </c>
    </row>
    <row r="236" spans="1:15" ht="15">
      <c r="A236" s="143" t="s">
        <v>446</v>
      </c>
      <c r="B236" s="143" t="s">
        <v>182</v>
      </c>
      <c r="C236" s="144">
        <v>2.9845824541205599</v>
      </c>
      <c r="D236" s="144">
        <v>-2.3885531565743401</v>
      </c>
      <c r="E236" s="145">
        <v>2.81468213042485E-2</v>
      </c>
      <c r="F236" s="144">
        <v>0.60208947897979503</v>
      </c>
      <c r="G236" s="144">
        <v>1.83559142554155E-3</v>
      </c>
      <c r="H236" s="144">
        <v>2.3453185819786601E-2</v>
      </c>
      <c r="I236" s="144">
        <v>4.9954534229955598E-2</v>
      </c>
      <c r="J236" s="144">
        <v>0.01</v>
      </c>
      <c r="K236" s="146">
        <v>2.8146999999999998E-2</v>
      </c>
      <c r="L236" s="147">
        <v>3.003363576725613E-2</v>
      </c>
      <c r="M236" s="2">
        <v>235</v>
      </c>
      <c r="N236" s="27" t="b">
        <f t="shared" si="0"/>
        <v>1</v>
      </c>
    </row>
    <row r="237" spans="1:15" ht="15">
      <c r="A237" s="143" t="s">
        <v>182</v>
      </c>
      <c r="B237" s="143" t="s">
        <v>446</v>
      </c>
      <c r="C237" s="144">
        <v>-2.9845824541205599</v>
      </c>
      <c r="D237" s="144">
        <v>-2.3885531565743401</v>
      </c>
      <c r="E237" s="145">
        <v>2.81468213042485E-2</v>
      </c>
      <c r="F237" s="144">
        <v>0.60208947897979503</v>
      </c>
      <c r="G237" s="144">
        <v>1.83559142554155E-3</v>
      </c>
      <c r="H237" s="144">
        <v>2.3453185819786601E-2</v>
      </c>
      <c r="I237" s="144">
        <v>4.9954534229955598E-2</v>
      </c>
      <c r="J237" s="144">
        <v>0.01</v>
      </c>
      <c r="K237" s="147">
        <v>2.8146999999999998E-2</v>
      </c>
      <c r="L237" s="147">
        <f>K237*((3741/(3741-O237)))</f>
        <v>2.9055719370860926E-2</v>
      </c>
      <c r="M237" s="2">
        <v>236</v>
      </c>
      <c r="N237" s="27" t="b">
        <f t="shared" si="0"/>
        <v>0</v>
      </c>
      <c r="O237" s="2">
        <v>117</v>
      </c>
    </row>
    <row r="238" spans="1:15" ht="15">
      <c r="A238" s="143" t="s">
        <v>195</v>
      </c>
      <c r="B238" s="143" t="s">
        <v>200</v>
      </c>
      <c r="C238" s="144">
        <v>-1.19838760806916</v>
      </c>
      <c r="D238" s="144">
        <v>-2.5024616714697401</v>
      </c>
      <c r="E238" s="145">
        <v>2.82756162983815E-2</v>
      </c>
      <c r="F238" s="144">
        <v>9.3879498563614605E-3</v>
      </c>
      <c r="G238" s="144">
        <v>0.790500728944589</v>
      </c>
      <c r="H238" s="144">
        <v>5.2106887807652401E-2</v>
      </c>
      <c r="I238" s="144">
        <v>0.86026040691412498</v>
      </c>
      <c r="J238" s="144">
        <v>0.01</v>
      </c>
      <c r="K238" s="146">
        <v>2.8275999999999999E-2</v>
      </c>
      <c r="L238" s="147">
        <v>3.0188503424657537E-2</v>
      </c>
      <c r="M238" s="2">
        <v>237</v>
      </c>
      <c r="N238" s="27" t="b">
        <f t="shared" si="0"/>
        <v>1</v>
      </c>
    </row>
    <row r="239" spans="1:15" ht="15">
      <c r="A239" s="143" t="s">
        <v>200</v>
      </c>
      <c r="B239" s="143" t="s">
        <v>195</v>
      </c>
      <c r="C239" s="144">
        <v>1.19838760806916</v>
      </c>
      <c r="D239" s="144">
        <v>-2.5024616714697401</v>
      </c>
      <c r="E239" s="145">
        <v>2.82756162983815E-2</v>
      </c>
      <c r="F239" s="144">
        <v>9.3879498563614605E-3</v>
      </c>
      <c r="G239" s="144">
        <v>0.790500728944589</v>
      </c>
      <c r="H239" s="144">
        <v>5.2106887807652401E-2</v>
      </c>
      <c r="I239" s="144">
        <v>0.86026040691412498</v>
      </c>
      <c r="J239" s="144">
        <v>0.01</v>
      </c>
      <c r="K239" s="147">
        <v>2.8275999999999999E-2</v>
      </c>
      <c r="L239" s="147">
        <f>K239*((3741/(3741-O239)))</f>
        <v>2.919694065691416E-2</v>
      </c>
      <c r="M239" s="2">
        <v>238</v>
      </c>
      <c r="N239" s="27" t="b">
        <f t="shared" si="0"/>
        <v>0</v>
      </c>
      <c r="O239" s="2">
        <v>118</v>
      </c>
    </row>
    <row r="240" spans="1:15" ht="15">
      <c r="A240" s="143" t="s">
        <v>160</v>
      </c>
      <c r="B240" s="143" t="s">
        <v>197</v>
      </c>
      <c r="C240" s="144">
        <v>5.4140364230277497E-3</v>
      </c>
      <c r="D240" s="144">
        <v>2.08876494699871</v>
      </c>
      <c r="E240" s="145">
        <v>2.8571917552011501E-2</v>
      </c>
      <c r="F240" s="144">
        <v>0.77925819331490098</v>
      </c>
      <c r="G240" s="144">
        <v>5.2447705034905902E-2</v>
      </c>
      <c r="H240" s="144">
        <v>0.861790638708963</v>
      </c>
      <c r="I240" s="144">
        <v>0.61432710347624397</v>
      </c>
      <c r="J240" s="144">
        <v>0.01</v>
      </c>
      <c r="K240" s="146">
        <v>2.8572E-2</v>
      </c>
      <c r="L240" s="147">
        <v>3.0521945174186181E-2</v>
      </c>
      <c r="M240" s="2">
        <v>239</v>
      </c>
      <c r="N240" s="27" t="b">
        <f t="shared" si="0"/>
        <v>1</v>
      </c>
    </row>
    <row r="241" spans="1:15" ht="15">
      <c r="A241" s="143" t="s">
        <v>197</v>
      </c>
      <c r="B241" s="143" t="s">
        <v>160</v>
      </c>
      <c r="C241" s="144">
        <v>-5.4140364230277497E-3</v>
      </c>
      <c r="D241" s="144">
        <v>2.08876494699871</v>
      </c>
      <c r="E241" s="145">
        <v>2.8571917552011501E-2</v>
      </c>
      <c r="F241" s="144">
        <v>0.77925819331489299</v>
      </c>
      <c r="G241" s="144">
        <v>5.2447705034905902E-2</v>
      </c>
      <c r="H241" s="144">
        <v>0.861790638708963</v>
      </c>
      <c r="I241" s="144">
        <v>0.61432710347624397</v>
      </c>
      <c r="J241" s="144">
        <v>0.01</v>
      </c>
      <c r="K241" s="147">
        <v>2.8572E-2</v>
      </c>
      <c r="L241" s="147">
        <f>K241*((3741/(3741-O241)))</f>
        <v>2.9510726670347875E-2</v>
      </c>
      <c r="M241" s="2">
        <v>240</v>
      </c>
      <c r="N241" s="27" t="b">
        <f t="shared" si="0"/>
        <v>0</v>
      </c>
      <c r="O241" s="2">
        <v>119</v>
      </c>
    </row>
    <row r="242" spans="1:15" ht="15">
      <c r="A242" s="143" t="s">
        <v>112</v>
      </c>
      <c r="B242" s="143" t="s">
        <v>19</v>
      </c>
      <c r="C242" s="144">
        <v>0.164429854575488</v>
      </c>
      <c r="D242" s="144">
        <v>0.182145086870624</v>
      </c>
      <c r="E242" s="145">
        <v>2.8790291189337701E-2</v>
      </c>
      <c r="F242" s="144">
        <v>0.239038640415385</v>
      </c>
      <c r="G242" s="144">
        <v>0.467770970227322</v>
      </c>
      <c r="H242" s="144">
        <v>7.4505199038373401E-3</v>
      </c>
      <c r="I242" s="144">
        <v>0.46701468801314799</v>
      </c>
      <c r="J242" s="144">
        <v>0.19128795325818099</v>
      </c>
      <c r="K242" s="146">
        <v>2.879E-2</v>
      </c>
      <c r="L242" s="147">
        <v>3.0772397142857146E-2</v>
      </c>
      <c r="M242" s="2">
        <v>241</v>
      </c>
      <c r="N242" s="27" t="b">
        <f t="shared" si="0"/>
        <v>1</v>
      </c>
    </row>
    <row r="243" spans="1:15" ht="15">
      <c r="A243" s="143" t="s">
        <v>19</v>
      </c>
      <c r="B243" s="143" t="s">
        <v>112</v>
      </c>
      <c r="C243" s="144">
        <v>-0.164429854575488</v>
      </c>
      <c r="D243" s="144">
        <v>0.182145086870624</v>
      </c>
      <c r="E243" s="145">
        <v>2.8790291189337701E-2</v>
      </c>
      <c r="F243" s="144">
        <v>0.23903864041537601</v>
      </c>
      <c r="G243" s="144">
        <v>0.467770970227322</v>
      </c>
      <c r="H243" s="144">
        <v>7.4505199038373401E-3</v>
      </c>
      <c r="I243" s="144">
        <v>0.46701468801314799</v>
      </c>
      <c r="J243" s="144">
        <v>0.19128795325818099</v>
      </c>
      <c r="K243" s="147">
        <v>2.879E-2</v>
      </c>
      <c r="L243" s="147">
        <f>K243*((3741/(3741-O243)))</f>
        <v>2.9744101077050535E-2</v>
      </c>
      <c r="M243" s="2">
        <v>242</v>
      </c>
      <c r="N243" s="27" t="b">
        <f t="shared" si="0"/>
        <v>0</v>
      </c>
      <c r="O243" s="2">
        <v>120</v>
      </c>
    </row>
    <row r="244" spans="1:15" ht="15">
      <c r="A244" s="143" t="s">
        <v>54</v>
      </c>
      <c r="B244" s="143" t="s">
        <v>28</v>
      </c>
      <c r="C244" s="144">
        <v>3.0432032235001599E-2</v>
      </c>
      <c r="D244" s="144">
        <v>-0.99225655272161795</v>
      </c>
      <c r="E244" s="145">
        <v>2.8950801250685498E-2</v>
      </c>
      <c r="F244" s="144">
        <v>0.38458913725243798</v>
      </c>
      <c r="G244" s="144">
        <v>0.424472279812878</v>
      </c>
      <c r="H244" s="144">
        <v>6.1496131462256701E-2</v>
      </c>
      <c r="I244" s="144">
        <v>0.81612573765852103</v>
      </c>
      <c r="J244" s="144">
        <v>0.102686004166019</v>
      </c>
      <c r="K244" s="146">
        <v>2.8951000000000001E-2</v>
      </c>
      <c r="L244" s="147">
        <v>3.0962175814751285E-2</v>
      </c>
      <c r="M244" s="2">
        <v>243</v>
      </c>
      <c r="N244" s="27" t="b">
        <f t="shared" si="0"/>
        <v>1</v>
      </c>
    </row>
    <row r="245" spans="1:15" ht="15">
      <c r="A245" s="143" t="s">
        <v>28</v>
      </c>
      <c r="B245" s="143" t="s">
        <v>54</v>
      </c>
      <c r="C245" s="144">
        <v>-3.0432032235001599E-2</v>
      </c>
      <c r="D245" s="144">
        <v>-0.99225655272161795</v>
      </c>
      <c r="E245" s="145">
        <v>2.8950801250685498E-2</v>
      </c>
      <c r="F245" s="144">
        <v>0.38458913725243898</v>
      </c>
      <c r="G245" s="144">
        <v>0.424472279812878</v>
      </c>
      <c r="H245" s="144">
        <v>6.1496131462256701E-2</v>
      </c>
      <c r="I245" s="144">
        <v>0.81612573765852103</v>
      </c>
      <c r="J245" s="144">
        <v>0.102686004166019</v>
      </c>
      <c r="K245" s="147">
        <v>2.8951000000000001E-2</v>
      </c>
      <c r="L245" s="147">
        <f>K245*((3741/(3741-O245)))</f>
        <v>2.991869917127072E-2</v>
      </c>
      <c r="M245" s="2">
        <v>244</v>
      </c>
      <c r="N245" s="27" t="b">
        <f t="shared" si="0"/>
        <v>0</v>
      </c>
      <c r="O245" s="2">
        <v>121</v>
      </c>
    </row>
    <row r="246" spans="1:15" ht="15">
      <c r="A246" s="143" t="s">
        <v>54</v>
      </c>
      <c r="B246" s="143" t="s">
        <v>145</v>
      </c>
      <c r="C246" s="144">
        <v>-0.36725544847325398</v>
      </c>
      <c r="D246" s="144">
        <v>0.72410757649367996</v>
      </c>
      <c r="E246" s="145">
        <v>2.9223106427839599E-2</v>
      </c>
      <c r="F246" s="144">
        <v>0.45826213278838901</v>
      </c>
      <c r="G246" s="144">
        <v>0.97867698528946101</v>
      </c>
      <c r="H246" s="144">
        <v>3.9649643481785402E-2</v>
      </c>
      <c r="I246" s="144">
        <v>0.119870872180456</v>
      </c>
      <c r="J246" s="144">
        <v>5.5100534362437899E-2</v>
      </c>
      <c r="K246" s="146">
        <v>2.9222999999999999E-2</v>
      </c>
      <c r="L246" s="147">
        <v>3.1270950514874142E-2</v>
      </c>
      <c r="M246" s="2">
        <v>245</v>
      </c>
      <c r="N246" s="27" t="b">
        <f t="shared" si="0"/>
        <v>1</v>
      </c>
    </row>
    <row r="247" spans="1:15" ht="15">
      <c r="A247" s="143" t="s">
        <v>145</v>
      </c>
      <c r="B247" s="143" t="s">
        <v>54</v>
      </c>
      <c r="C247" s="144">
        <v>0.36725544847325398</v>
      </c>
      <c r="D247" s="144">
        <v>0.72410757649367996</v>
      </c>
      <c r="E247" s="145">
        <v>2.9223106427839599E-2</v>
      </c>
      <c r="F247" s="144">
        <v>0.458262132788407</v>
      </c>
      <c r="G247" s="144">
        <v>0.97867698528946101</v>
      </c>
      <c r="H247" s="144">
        <v>3.9649643481785402E-2</v>
      </c>
      <c r="I247" s="144">
        <v>0.119870872180456</v>
      </c>
      <c r="J247" s="144">
        <v>5.5100534362437899E-2</v>
      </c>
      <c r="K247" s="147">
        <v>2.9222999999999999E-2</v>
      </c>
      <c r="L247" s="147">
        <f>K247*((3741/(3741-O247)))</f>
        <v>3.02081356728378E-2</v>
      </c>
      <c r="M247" s="2">
        <v>246</v>
      </c>
      <c r="N247" s="27" t="b">
        <f t="shared" si="0"/>
        <v>0</v>
      </c>
      <c r="O247" s="2">
        <v>122</v>
      </c>
    </row>
    <row r="248" spans="1:15" ht="15">
      <c r="A248" s="143" t="s">
        <v>54</v>
      </c>
      <c r="B248" s="143" t="s">
        <v>184</v>
      </c>
      <c r="C248" s="144">
        <v>-0.104746002231313</v>
      </c>
      <c r="D248" s="144">
        <v>1.46529482769307</v>
      </c>
      <c r="E248" s="145">
        <v>2.9384244897251499E-2</v>
      </c>
      <c r="F248" s="144">
        <v>0.48150303054910498</v>
      </c>
      <c r="G248" s="144">
        <v>0.77684906671276999</v>
      </c>
      <c r="H248" s="144">
        <v>0.11431337733679101</v>
      </c>
      <c r="I248" s="144">
        <v>0.58466033993669697</v>
      </c>
      <c r="J248" s="144">
        <v>0.01</v>
      </c>
      <c r="K248" s="146">
        <v>2.9384E-2</v>
      </c>
      <c r="L248" s="147">
        <v>3.146123182598741E-2</v>
      </c>
      <c r="M248" s="2">
        <v>247</v>
      </c>
      <c r="N248" s="27" t="b">
        <f t="shared" si="0"/>
        <v>1</v>
      </c>
    </row>
    <row r="249" spans="1:15" ht="15">
      <c r="A249" s="143" t="s">
        <v>184</v>
      </c>
      <c r="B249" s="143" t="s">
        <v>54</v>
      </c>
      <c r="C249" s="144">
        <v>0.104746002231313</v>
      </c>
      <c r="D249" s="144">
        <v>1.46529482769307</v>
      </c>
      <c r="E249" s="145">
        <v>2.9384244897251499E-2</v>
      </c>
      <c r="F249" s="144">
        <v>0.48150303054909499</v>
      </c>
      <c r="G249" s="144">
        <v>0.77684906671276999</v>
      </c>
      <c r="H249" s="144">
        <v>0.11431337733679101</v>
      </c>
      <c r="I249" s="144">
        <v>0.58466033993669697</v>
      </c>
      <c r="J249" s="144">
        <v>0.01</v>
      </c>
      <c r="K249" s="147">
        <v>2.9384E-2</v>
      </c>
      <c r="L249" s="147">
        <f>K249*((3741/(3741-O249)))</f>
        <v>3.0382958540630185E-2</v>
      </c>
      <c r="M249" s="2">
        <v>248</v>
      </c>
      <c r="N249" s="27" t="b">
        <f t="shared" si="0"/>
        <v>0</v>
      </c>
      <c r="O249" s="2">
        <v>123</v>
      </c>
    </row>
    <row r="250" spans="1:15" ht="15">
      <c r="A250" s="143" t="s">
        <v>66</v>
      </c>
      <c r="B250" s="143" t="s">
        <v>178</v>
      </c>
      <c r="C250" s="144">
        <v>0.677786129388804</v>
      </c>
      <c r="D250" s="144">
        <v>2.58413405950418</v>
      </c>
      <c r="E250" s="145">
        <v>2.9468331022578301E-2</v>
      </c>
      <c r="F250" s="144">
        <v>0.50346176160076395</v>
      </c>
      <c r="G250" s="144">
        <v>0.60233919932950597</v>
      </c>
      <c r="H250" s="144">
        <v>3.2968069160387602E-2</v>
      </c>
      <c r="I250" s="144">
        <v>1.25083355394386E-2</v>
      </c>
      <c r="J250" s="144">
        <v>8.5203665573193907E-2</v>
      </c>
      <c r="K250" s="146">
        <v>2.9468000000000001E-2</v>
      </c>
      <c r="L250" s="147">
        <v>3.1569240549828181E-2</v>
      </c>
      <c r="M250" s="2">
        <v>249</v>
      </c>
      <c r="N250" s="27" t="b">
        <f t="shared" si="0"/>
        <v>1</v>
      </c>
    </row>
    <row r="251" spans="1:15" ht="15">
      <c r="A251" s="143" t="s">
        <v>178</v>
      </c>
      <c r="B251" s="143" t="s">
        <v>66</v>
      </c>
      <c r="C251" s="144">
        <v>-0.677786129388804</v>
      </c>
      <c r="D251" s="144">
        <v>2.58413405950418</v>
      </c>
      <c r="E251" s="145">
        <v>2.9468331022578301E-2</v>
      </c>
      <c r="F251" s="144">
        <v>0.50346176160077905</v>
      </c>
      <c r="G251" s="144">
        <v>0.60233919932950597</v>
      </c>
      <c r="H251" s="144">
        <v>3.2968069160387602E-2</v>
      </c>
      <c r="I251" s="144">
        <v>1.25083355394386E-2</v>
      </c>
      <c r="J251" s="144">
        <v>8.5203665573193907E-2</v>
      </c>
      <c r="K251" s="147">
        <v>2.9468000000000001E-2</v>
      </c>
      <c r="L251" s="147">
        <f>K251*((3741/(3741-O251)))</f>
        <v>3.0478238319048938E-2</v>
      </c>
      <c r="M251" s="2">
        <v>250</v>
      </c>
      <c r="N251" s="27" t="b">
        <f t="shared" si="0"/>
        <v>0</v>
      </c>
      <c r="O251" s="2">
        <v>124</v>
      </c>
    </row>
    <row r="252" spans="1:15" ht="15">
      <c r="A252" s="143" t="s">
        <v>62</v>
      </c>
      <c r="B252" s="143" t="s">
        <v>31</v>
      </c>
      <c r="C252" s="144">
        <v>-8.1031817640385695E-2</v>
      </c>
      <c r="D252" s="144">
        <v>-1.41236084567178</v>
      </c>
      <c r="E252" s="145">
        <v>2.9597172102917901E-2</v>
      </c>
      <c r="F252" s="144">
        <v>5.5870506879365303E-3</v>
      </c>
      <c r="G252" s="144">
        <v>0.25911519214061401</v>
      </c>
      <c r="H252" s="144">
        <v>0.23880958388145301</v>
      </c>
      <c r="I252" s="144">
        <v>0.43277553045482198</v>
      </c>
      <c r="J252" s="144">
        <v>0.01</v>
      </c>
      <c r="K252" s="146">
        <v>2.9596999999999998E-2</v>
      </c>
      <c r="L252" s="147">
        <v>3.1725609455587389E-2</v>
      </c>
      <c r="M252" s="2">
        <v>251</v>
      </c>
      <c r="N252" s="27" t="b">
        <f t="shared" si="0"/>
        <v>1</v>
      </c>
    </row>
    <row r="253" spans="1:15" ht="15">
      <c r="A253" s="143" t="s">
        <v>31</v>
      </c>
      <c r="B253" s="143" t="s">
        <v>62</v>
      </c>
      <c r="C253" s="144">
        <v>8.1031817640385695E-2</v>
      </c>
      <c r="D253" s="144">
        <v>-1.41236084567178</v>
      </c>
      <c r="E253" s="145">
        <v>2.9597172102917901E-2</v>
      </c>
      <c r="F253" s="144">
        <v>5.5870506879365303E-3</v>
      </c>
      <c r="G253" s="144">
        <v>0.25911519214061401</v>
      </c>
      <c r="H253" s="144">
        <v>0.23880958388145301</v>
      </c>
      <c r="I253" s="144">
        <v>0.43277553045482198</v>
      </c>
      <c r="J253" s="144">
        <v>0.01</v>
      </c>
      <c r="K253" s="147">
        <v>2.9596999999999998E-2</v>
      </c>
      <c r="L253" s="147">
        <f>K253*((3741/(3741-O253)))</f>
        <v>3.0620126382743362E-2</v>
      </c>
      <c r="M253" s="2">
        <v>252</v>
      </c>
      <c r="N253" s="27" t="b">
        <f t="shared" si="0"/>
        <v>0</v>
      </c>
      <c r="O253" s="2">
        <v>125</v>
      </c>
    </row>
    <row r="254" spans="1:15" ht="15">
      <c r="A254" s="143" t="s">
        <v>148</v>
      </c>
      <c r="B254" s="143" t="s">
        <v>200</v>
      </c>
      <c r="C254" s="144">
        <v>0.15396095085304501</v>
      </c>
      <c r="D254" s="144">
        <v>5.3394873717809697</v>
      </c>
      <c r="E254" s="145">
        <v>2.98429307346618E-2</v>
      </c>
      <c r="F254" s="144">
        <v>0.32782273934545098</v>
      </c>
      <c r="G254" s="144">
        <v>0.52350799416132898</v>
      </c>
      <c r="H254" s="144">
        <v>4.08761413018798E-3</v>
      </c>
      <c r="I254" s="144">
        <v>0.78244156454471203</v>
      </c>
      <c r="J254" s="144">
        <v>0.01</v>
      </c>
      <c r="K254" s="146">
        <v>2.9843000000000001E-2</v>
      </c>
      <c r="L254" s="147">
        <v>3.2007644208715602E-2</v>
      </c>
      <c r="M254" s="2">
        <v>253</v>
      </c>
      <c r="N254" s="27" t="b">
        <f t="shared" si="0"/>
        <v>1</v>
      </c>
    </row>
    <row r="255" spans="1:15" ht="15">
      <c r="A255" s="143" t="s">
        <v>200</v>
      </c>
      <c r="B255" s="143" t="s">
        <v>148</v>
      </c>
      <c r="C255" s="144">
        <v>-0.15396095085304501</v>
      </c>
      <c r="D255" s="144">
        <v>5.3394873717809697</v>
      </c>
      <c r="E255" s="145">
        <v>2.98429307346618E-2</v>
      </c>
      <c r="F255" s="144">
        <v>0.32782273934545098</v>
      </c>
      <c r="G255" s="144">
        <v>0.52350799416132898</v>
      </c>
      <c r="H255" s="144">
        <v>4.08761413018798E-3</v>
      </c>
      <c r="I255" s="144">
        <v>0.78244156454471203</v>
      </c>
      <c r="J255" s="144">
        <v>0.01</v>
      </c>
      <c r="K255" s="147">
        <v>2.9843000000000001E-2</v>
      </c>
      <c r="L255" s="147">
        <f>K255*((3741/(3741-O255)))</f>
        <v>3.0883170954356852E-2</v>
      </c>
      <c r="M255" s="2">
        <v>254</v>
      </c>
      <c r="N255" s="27" t="b">
        <f t="shared" si="0"/>
        <v>0</v>
      </c>
      <c r="O255" s="2">
        <v>126</v>
      </c>
    </row>
    <row r="256" spans="1:15" ht="15">
      <c r="A256" s="143" t="s">
        <v>36</v>
      </c>
      <c r="B256" s="143" t="s">
        <v>90</v>
      </c>
      <c r="C256" s="144">
        <v>-0.58136673391108196</v>
      </c>
      <c r="D256" s="144">
        <v>2.4806984828835401</v>
      </c>
      <c r="E256" s="145">
        <v>3.0659146483524E-2</v>
      </c>
      <c r="F256" s="144">
        <v>3.2879377078157899E-4</v>
      </c>
      <c r="G256" s="144">
        <v>0.59018198957580004</v>
      </c>
      <c r="H256" s="144">
        <v>7.72572264546416E-2</v>
      </c>
      <c r="I256" s="144">
        <v>2.50757012583471E-2</v>
      </c>
      <c r="J256" s="144">
        <v>0.01</v>
      </c>
      <c r="K256" s="146">
        <v>3.0658999999999999E-2</v>
      </c>
      <c r="L256" s="147">
        <v>3.2901697934595527E-2</v>
      </c>
      <c r="M256" s="2">
        <v>255</v>
      </c>
      <c r="N256" s="27" t="b">
        <f t="shared" si="0"/>
        <v>1</v>
      </c>
    </row>
    <row r="257" spans="1:15" ht="15">
      <c r="A257" s="143" t="s">
        <v>90</v>
      </c>
      <c r="B257" s="143" t="s">
        <v>36</v>
      </c>
      <c r="C257" s="144">
        <v>0.58136673391108196</v>
      </c>
      <c r="D257" s="144">
        <v>2.4806984828835401</v>
      </c>
      <c r="E257" s="145">
        <v>3.0659146483524E-2</v>
      </c>
      <c r="F257" s="144">
        <v>3.28793770781581E-4</v>
      </c>
      <c r="G257" s="144">
        <v>0.59018198957580004</v>
      </c>
      <c r="H257" s="144">
        <v>7.72572264546416E-2</v>
      </c>
      <c r="I257" s="144">
        <v>2.50757012583471E-2</v>
      </c>
      <c r="J257" s="144">
        <v>0.01</v>
      </c>
      <c r="K257" s="147">
        <v>3.0658999999999999E-2</v>
      </c>
      <c r="L257" s="147">
        <f>K257*((3741/(3741-O257)))</f>
        <v>3.1736391532927503E-2</v>
      </c>
      <c r="M257" s="2">
        <v>256</v>
      </c>
      <c r="N257" s="27" t="b">
        <f t="shared" si="0"/>
        <v>0</v>
      </c>
      <c r="O257" s="2">
        <v>127</v>
      </c>
    </row>
    <row r="258" spans="1:15" ht="15">
      <c r="A258" s="143" t="s">
        <v>88</v>
      </c>
      <c r="B258" s="143" t="s">
        <v>40</v>
      </c>
      <c r="C258" s="144">
        <v>5.3946220996941303E-2</v>
      </c>
      <c r="D258" s="144">
        <v>6.7273328659904999E-2</v>
      </c>
      <c r="E258" s="145">
        <v>3.09425282290621E-2</v>
      </c>
      <c r="F258" s="144">
        <v>0.15691034860557401</v>
      </c>
      <c r="G258" s="144">
        <v>0.95059776925126205</v>
      </c>
      <c r="H258" s="144">
        <v>6.26739316905678E-2</v>
      </c>
      <c r="I258" s="144">
        <v>0.32407351250870697</v>
      </c>
      <c r="J258" s="144">
        <v>0.01</v>
      </c>
      <c r="K258" s="146">
        <v>3.0942999999999998E-2</v>
      </c>
      <c r="L258" s="147">
        <v>3.3225534730195176E-2</v>
      </c>
      <c r="M258" s="2">
        <v>257</v>
      </c>
      <c r="N258" s="27" t="b">
        <f t="shared" si="0"/>
        <v>1</v>
      </c>
    </row>
    <row r="259" spans="1:15" ht="15">
      <c r="A259" s="143" t="s">
        <v>40</v>
      </c>
      <c r="B259" s="143" t="s">
        <v>88</v>
      </c>
      <c r="C259" s="144">
        <v>-5.3946220996941303E-2</v>
      </c>
      <c r="D259" s="144">
        <v>6.7273328659904999E-2</v>
      </c>
      <c r="E259" s="145">
        <v>3.09425282290621E-2</v>
      </c>
      <c r="F259" s="144">
        <v>0.15691034860557701</v>
      </c>
      <c r="G259" s="144">
        <v>0.95059776925126205</v>
      </c>
      <c r="H259" s="144">
        <v>6.26739316905678E-2</v>
      </c>
      <c r="I259" s="144">
        <v>0.32407351250870697</v>
      </c>
      <c r="J259" s="144">
        <v>0.01</v>
      </c>
      <c r="K259" s="147">
        <v>3.0942999999999998E-2</v>
      </c>
      <c r="L259" s="147">
        <f>K259*((3741/(3741-O259)))</f>
        <v>3.2039236922225295E-2</v>
      </c>
      <c r="M259" s="2">
        <v>258</v>
      </c>
      <c r="N259" s="27" t="b">
        <f t="shared" si="0"/>
        <v>0</v>
      </c>
      <c r="O259" s="2">
        <v>128</v>
      </c>
    </row>
    <row r="260" spans="1:15" ht="15">
      <c r="A260" s="143" t="s">
        <v>56</v>
      </c>
      <c r="B260" s="143" t="s">
        <v>109</v>
      </c>
      <c r="C260" s="144">
        <v>-9.3137493072484104E-2</v>
      </c>
      <c r="D260" s="144">
        <v>0.28326144890690602</v>
      </c>
      <c r="E260" s="145">
        <v>3.10997954912039E-2</v>
      </c>
      <c r="F260" s="144">
        <v>5.4014010573835897E-2</v>
      </c>
      <c r="G260" s="144">
        <v>2.1322951618148098E-2</v>
      </c>
      <c r="H260" s="144">
        <v>9.5598642938842293E-2</v>
      </c>
      <c r="I260" s="144">
        <v>0.16695169167544299</v>
      </c>
      <c r="J260" s="144">
        <v>0.01</v>
      </c>
      <c r="K260" s="146">
        <v>3.1099999999999999E-2</v>
      </c>
      <c r="L260" s="147">
        <v>3.3413296955772546E-2</v>
      </c>
      <c r="M260" s="2">
        <v>259</v>
      </c>
      <c r="N260" s="27" t="b">
        <f t="shared" si="0"/>
        <v>1</v>
      </c>
    </row>
    <row r="261" spans="1:15" ht="15">
      <c r="A261" s="143" t="s">
        <v>109</v>
      </c>
      <c r="B261" s="143" t="s">
        <v>56</v>
      </c>
      <c r="C261" s="144">
        <v>9.3137493072484104E-2</v>
      </c>
      <c r="D261" s="144">
        <v>0.28326144890690602</v>
      </c>
      <c r="E261" s="145">
        <v>3.10997954912039E-2</v>
      </c>
      <c r="F261" s="144">
        <v>5.4014010573835897E-2</v>
      </c>
      <c r="G261" s="144">
        <v>2.1322951618148098E-2</v>
      </c>
      <c r="H261" s="144">
        <v>9.5598642938842293E-2</v>
      </c>
      <c r="I261" s="144">
        <v>0.16695169167544299</v>
      </c>
      <c r="J261" s="144">
        <v>0.01</v>
      </c>
      <c r="K261" s="147">
        <v>3.1099999999999999E-2</v>
      </c>
      <c r="L261" s="147">
        <f>K261*((3741/(3741-O261)))</f>
        <v>3.2210714285714287E-2</v>
      </c>
      <c r="M261" s="2">
        <v>260</v>
      </c>
      <c r="N261" s="27" t="b">
        <f t="shared" si="0"/>
        <v>0</v>
      </c>
      <c r="O261" s="2">
        <v>129</v>
      </c>
    </row>
    <row r="262" spans="1:15" ht="15">
      <c r="A262" s="143" t="s">
        <v>181</v>
      </c>
      <c r="B262" s="143" t="s">
        <v>195</v>
      </c>
      <c r="C262" s="144">
        <v>1.2481318488692601</v>
      </c>
      <c r="D262" s="144">
        <v>-2.4236607781097099</v>
      </c>
      <c r="E262" s="145">
        <v>3.1700418744038797E-2</v>
      </c>
      <c r="F262" s="144">
        <v>1.4805795483878999E-2</v>
      </c>
      <c r="G262" s="144">
        <v>0.73207363675760595</v>
      </c>
      <c r="H262" s="144">
        <v>0.209399473055248</v>
      </c>
      <c r="I262" s="144">
        <v>0.86976459814921803</v>
      </c>
      <c r="J262" s="144">
        <v>0.01</v>
      </c>
      <c r="K262" s="146">
        <v>3.1699999999999999E-2</v>
      </c>
      <c r="L262" s="147">
        <v>3.4077499999999997E-2</v>
      </c>
      <c r="M262" s="2">
        <v>261</v>
      </c>
      <c r="N262" s="27" t="b">
        <f t="shared" si="0"/>
        <v>1</v>
      </c>
    </row>
    <row r="263" spans="1:15" ht="15">
      <c r="A263" s="143" t="s">
        <v>195</v>
      </c>
      <c r="B263" s="143" t="s">
        <v>181</v>
      </c>
      <c r="C263" s="144">
        <v>-1.2481318488692601</v>
      </c>
      <c r="D263" s="144">
        <v>-2.4236607781097099</v>
      </c>
      <c r="E263" s="145">
        <v>3.1700418744038797E-2</v>
      </c>
      <c r="F263" s="144">
        <v>1.48057954838785E-2</v>
      </c>
      <c r="G263" s="144">
        <v>0.73207363675760595</v>
      </c>
      <c r="H263" s="144">
        <v>0.209399473055248</v>
      </c>
      <c r="I263" s="144">
        <v>0.86976459814921803</v>
      </c>
      <c r="J263" s="144">
        <v>0.01</v>
      </c>
      <c r="K263" s="147">
        <v>3.1699999999999999E-2</v>
      </c>
      <c r="L263" s="147">
        <f>K263*((3741/(3741-O263)))</f>
        <v>3.2841235114926613E-2</v>
      </c>
      <c r="M263" s="2">
        <v>262</v>
      </c>
      <c r="N263" s="27" t="b">
        <f t="shared" si="0"/>
        <v>0</v>
      </c>
      <c r="O263" s="2">
        <v>130</v>
      </c>
    </row>
    <row r="264" spans="1:15" ht="15">
      <c r="A264" s="143" t="s">
        <v>145</v>
      </c>
      <c r="B264" s="143" t="s">
        <v>195</v>
      </c>
      <c r="C264" s="144">
        <v>0.46976489965005402</v>
      </c>
      <c r="D264" s="144">
        <v>-2.615831002458</v>
      </c>
      <c r="E264" s="145">
        <v>3.22876537585981E-2</v>
      </c>
      <c r="F264" s="144">
        <v>3.0342397630413E-2</v>
      </c>
      <c r="G264" s="144">
        <v>0.57198143243424504</v>
      </c>
      <c r="H264" s="144">
        <v>7.6461999007858703E-2</v>
      </c>
      <c r="I264" s="144">
        <v>0.75313783047064697</v>
      </c>
      <c r="J264" s="144">
        <v>0.01</v>
      </c>
      <c r="K264" s="146">
        <v>3.2287999999999997E-2</v>
      </c>
      <c r="L264" s="147">
        <v>3.4729559516963771E-2</v>
      </c>
      <c r="M264" s="2">
        <v>263</v>
      </c>
      <c r="N264" s="27" t="b">
        <f t="shared" si="0"/>
        <v>1</v>
      </c>
    </row>
    <row r="265" spans="1:15" ht="15">
      <c r="A265" s="143" t="s">
        <v>195</v>
      </c>
      <c r="B265" s="143" t="s">
        <v>145</v>
      </c>
      <c r="C265" s="144">
        <v>-0.46976489965005402</v>
      </c>
      <c r="D265" s="144">
        <v>-2.615831002458</v>
      </c>
      <c r="E265" s="145">
        <v>3.22876537585981E-2</v>
      </c>
      <c r="F265" s="144">
        <v>3.0342397630413399E-2</v>
      </c>
      <c r="G265" s="144">
        <v>0.57198143243424504</v>
      </c>
      <c r="H265" s="144">
        <v>7.6461999007858703E-2</v>
      </c>
      <c r="I265" s="144">
        <v>0.75313783047064697</v>
      </c>
      <c r="J265" s="144">
        <v>0.01</v>
      </c>
      <c r="K265" s="147">
        <v>3.2287999999999997E-2</v>
      </c>
      <c r="L265" s="147">
        <f>K265*((3741/(3741-O265)))</f>
        <v>3.3459669806094182E-2</v>
      </c>
      <c r="M265" s="2">
        <v>264</v>
      </c>
      <c r="N265" s="27" t="b">
        <f t="shared" si="0"/>
        <v>0</v>
      </c>
      <c r="O265" s="2">
        <v>131</v>
      </c>
    </row>
    <row r="266" spans="1:15" ht="15">
      <c r="A266" s="143" t="s">
        <v>154</v>
      </c>
      <c r="B266" s="143" t="s">
        <v>10</v>
      </c>
      <c r="C266" s="144">
        <v>0.94267870362754003</v>
      </c>
      <c r="D266" s="144">
        <v>3.0317014021506901</v>
      </c>
      <c r="E266" s="145">
        <v>3.2289212380209702E-2</v>
      </c>
      <c r="F266" s="144">
        <v>2.09422936009833E-3</v>
      </c>
      <c r="G266" s="144">
        <v>0.47011548749924398</v>
      </c>
      <c r="H266" s="144">
        <v>3.58627053334458E-2</v>
      </c>
      <c r="I266" s="144">
        <v>0.111859774327592</v>
      </c>
      <c r="J266" s="144">
        <v>8.7821627834632002E-2</v>
      </c>
      <c r="K266" s="146">
        <v>3.2288999999999998E-2</v>
      </c>
      <c r="L266" s="147">
        <v>3.4750618239355581E-2</v>
      </c>
      <c r="M266" s="2">
        <v>265</v>
      </c>
      <c r="N266" s="27" t="b">
        <f t="shared" si="0"/>
        <v>1</v>
      </c>
    </row>
    <row r="267" spans="1:15" ht="15">
      <c r="A267" s="143" t="s">
        <v>10</v>
      </c>
      <c r="B267" s="143" t="s">
        <v>154</v>
      </c>
      <c r="C267" s="144">
        <v>-0.94267870362754003</v>
      </c>
      <c r="D267" s="144">
        <v>3.0317014021506901</v>
      </c>
      <c r="E267" s="145">
        <v>3.2289212380209702E-2</v>
      </c>
      <c r="F267" s="144">
        <v>2.09422936009836E-3</v>
      </c>
      <c r="G267" s="144">
        <v>0.47011548749924398</v>
      </c>
      <c r="H267" s="144">
        <v>3.58627053334458E-2</v>
      </c>
      <c r="I267" s="144">
        <v>0.111859774327592</v>
      </c>
      <c r="J267" s="144">
        <v>8.7821627834632002E-2</v>
      </c>
      <c r="K267" s="147">
        <v>3.2288999999999998E-2</v>
      </c>
      <c r="L267" s="147">
        <f>K267*((3741/(3741-O267)))</f>
        <v>3.3469977556109726E-2</v>
      </c>
      <c r="M267" s="2">
        <v>266</v>
      </c>
      <c r="N267" s="27" t="b">
        <f t="shared" si="0"/>
        <v>0</v>
      </c>
      <c r="O267" s="2">
        <v>132</v>
      </c>
    </row>
    <row r="268" spans="1:15" ht="15">
      <c r="A268" s="143" t="s">
        <v>182</v>
      </c>
      <c r="B268" s="143" t="s">
        <v>198</v>
      </c>
      <c r="C268" s="144">
        <v>-0.32959083075593898</v>
      </c>
      <c r="D268" s="144">
        <v>1.94591520103678</v>
      </c>
      <c r="E268" s="145">
        <v>3.2381213735938899E-2</v>
      </c>
      <c r="F268" s="144">
        <v>0.83213269168572002</v>
      </c>
      <c r="G268" s="144">
        <v>0.15062283971263499</v>
      </c>
      <c r="H268" s="144">
        <v>0.620935895539248</v>
      </c>
      <c r="I268" s="144">
        <v>0.67576163729924899</v>
      </c>
      <c r="J268" s="144">
        <v>0.01</v>
      </c>
      <c r="K268" s="146">
        <v>3.2381E-2</v>
      </c>
      <c r="L268" s="147">
        <v>3.4869695164075988E-2</v>
      </c>
      <c r="M268" s="2">
        <v>267</v>
      </c>
      <c r="N268" s="27" t="b">
        <f t="shared" si="0"/>
        <v>1</v>
      </c>
    </row>
    <row r="269" spans="1:15" ht="15">
      <c r="A269" s="143" t="s">
        <v>198</v>
      </c>
      <c r="B269" s="143" t="s">
        <v>182</v>
      </c>
      <c r="C269" s="144">
        <v>0.32959083075593898</v>
      </c>
      <c r="D269" s="144">
        <v>1.94591520103678</v>
      </c>
      <c r="E269" s="145">
        <v>3.2381213735938899E-2</v>
      </c>
      <c r="F269" s="144">
        <v>0.832132691685736</v>
      </c>
      <c r="G269" s="144">
        <v>0.15062283971263499</v>
      </c>
      <c r="H269" s="144">
        <v>0.620935895539248</v>
      </c>
      <c r="I269" s="144">
        <v>0.67576163729924899</v>
      </c>
      <c r="J269" s="144">
        <v>0.01</v>
      </c>
      <c r="K269" s="147">
        <v>3.2381E-2</v>
      </c>
      <c r="L269" s="147">
        <f>K269*((3741/(3741-O269)))</f>
        <v>3.3574645509977824E-2</v>
      </c>
      <c r="M269" s="2">
        <v>268</v>
      </c>
      <c r="N269" s="27" t="b">
        <f t="shared" si="0"/>
        <v>0</v>
      </c>
      <c r="O269" s="2">
        <v>133</v>
      </c>
    </row>
    <row r="270" spans="1:15" ht="15">
      <c r="A270" s="143" t="s">
        <v>70</v>
      </c>
      <c r="B270" s="143" t="s">
        <v>169</v>
      </c>
      <c r="C270" s="144">
        <v>-2.0493712665913599</v>
      </c>
      <c r="D270" s="144">
        <v>1.03392884411174</v>
      </c>
      <c r="E270" s="145">
        <v>3.2387839106418702E-2</v>
      </c>
      <c r="F270" s="144">
        <v>0.135322719000769</v>
      </c>
      <c r="G270" s="144">
        <v>0.72799056275839502</v>
      </c>
      <c r="H270" s="144">
        <v>0.76437390642612901</v>
      </c>
      <c r="I270" s="144">
        <v>0.557383152396559</v>
      </c>
      <c r="J270" s="144">
        <v>0.01</v>
      </c>
      <c r="K270" s="146">
        <v>3.2388E-2</v>
      </c>
      <c r="L270" s="147">
        <v>3.4897323732718893E-2</v>
      </c>
      <c r="M270" s="2">
        <v>269</v>
      </c>
      <c r="N270" s="27" t="b">
        <f t="shared" si="0"/>
        <v>1</v>
      </c>
    </row>
    <row r="271" spans="1:15" ht="15">
      <c r="A271" s="143" t="s">
        <v>169</v>
      </c>
      <c r="B271" s="143" t="s">
        <v>70</v>
      </c>
      <c r="C271" s="144">
        <v>2.0493712665913599</v>
      </c>
      <c r="D271" s="144">
        <v>1.03392884411174</v>
      </c>
      <c r="E271" s="145">
        <v>3.2387839106418702E-2</v>
      </c>
      <c r="F271" s="144">
        <v>0.135322719000771</v>
      </c>
      <c r="G271" s="144">
        <v>0.72799056275839502</v>
      </c>
      <c r="H271" s="144">
        <v>0.76437390642612901</v>
      </c>
      <c r="I271" s="144">
        <v>0.557383152396559</v>
      </c>
      <c r="J271" s="144">
        <v>0.01</v>
      </c>
      <c r="K271" s="147">
        <v>3.2388E-2</v>
      </c>
      <c r="L271" s="147">
        <f>K271*((3741/(3741-O271)))</f>
        <v>3.3591213751039642E-2</v>
      </c>
      <c r="M271" s="2">
        <v>270</v>
      </c>
      <c r="N271" s="27" t="b">
        <f t="shared" si="0"/>
        <v>0</v>
      </c>
      <c r="O271" s="2">
        <v>134</v>
      </c>
    </row>
    <row r="272" spans="1:15" ht="15">
      <c r="A272" s="143" t="s">
        <v>30</v>
      </c>
      <c r="B272" s="143" t="s">
        <v>444</v>
      </c>
      <c r="C272" s="144">
        <v>3.6009267047273301</v>
      </c>
      <c r="D272" s="144">
        <v>13.028829874612001</v>
      </c>
      <c r="E272" s="145">
        <v>3.2432043894303098E-2</v>
      </c>
      <c r="F272" s="144">
        <v>5.2134045496268402E-3</v>
      </c>
      <c r="G272" s="144">
        <v>0.25238537499479302</v>
      </c>
      <c r="H272" s="144">
        <v>4.9694339800978801E-3</v>
      </c>
      <c r="I272" s="144">
        <v>0.38738129221708401</v>
      </c>
      <c r="J272" s="144">
        <v>0.34296426491752302</v>
      </c>
      <c r="K272" s="146">
        <v>3.2432000000000002E-2</v>
      </c>
      <c r="L272" s="147">
        <v>3.4964873775216142E-2</v>
      </c>
      <c r="M272" s="2">
        <v>271</v>
      </c>
      <c r="N272" s="27" t="b">
        <f t="shared" si="0"/>
        <v>1</v>
      </c>
    </row>
    <row r="273" spans="1:15" ht="15">
      <c r="A273" s="143" t="s">
        <v>444</v>
      </c>
      <c r="B273" s="143" t="s">
        <v>30</v>
      </c>
      <c r="C273" s="144">
        <v>-3.6009267047273301</v>
      </c>
      <c r="D273" s="144">
        <v>13.028829874612001</v>
      </c>
      <c r="E273" s="145">
        <v>3.2432043894303098E-2</v>
      </c>
      <c r="F273" s="144">
        <v>5.21340454962673E-3</v>
      </c>
      <c r="G273" s="144">
        <v>0.25238537499479302</v>
      </c>
      <c r="H273" s="144">
        <v>4.9694339800978801E-3</v>
      </c>
      <c r="I273" s="144">
        <v>0.38738129221708401</v>
      </c>
      <c r="J273" s="144">
        <v>0.34296426491752302</v>
      </c>
      <c r="K273" s="147">
        <v>3.2432000000000002E-2</v>
      </c>
      <c r="L273" s="147">
        <f>K273*((3741/(3741-O273)))</f>
        <v>3.3646176372712146E-2</v>
      </c>
      <c r="M273" s="2">
        <v>272</v>
      </c>
      <c r="N273" s="27" t="b">
        <f t="shared" si="0"/>
        <v>0</v>
      </c>
      <c r="O273" s="2">
        <v>135</v>
      </c>
    </row>
    <row r="274" spans="1:15" ht="15">
      <c r="A274" s="143" t="s">
        <v>100</v>
      </c>
      <c r="B274" s="143" t="s">
        <v>344</v>
      </c>
      <c r="C274" s="144">
        <v>-1.42144702371313</v>
      </c>
      <c r="D274" s="144">
        <v>-1.8723709388191401</v>
      </c>
      <c r="E274" s="145">
        <v>3.24930631028887E-2</v>
      </c>
      <c r="F274" s="144">
        <v>4.1021850174722402E-2</v>
      </c>
      <c r="G274" s="144">
        <v>0.83981690235303796</v>
      </c>
      <c r="H274" s="144">
        <v>0.917512828828703</v>
      </c>
      <c r="I274" s="144">
        <v>0.60747212216111701</v>
      </c>
      <c r="J274" s="144">
        <v>0.01</v>
      </c>
      <c r="K274" s="146">
        <v>3.2493000000000001E-2</v>
      </c>
      <c r="L274" s="147">
        <v>3.5050839965397922E-2</v>
      </c>
      <c r="M274" s="2">
        <v>273</v>
      </c>
      <c r="N274" s="27" t="b">
        <f t="shared" si="0"/>
        <v>1</v>
      </c>
    </row>
    <row r="275" spans="1:15" ht="15">
      <c r="A275" s="143" t="s">
        <v>344</v>
      </c>
      <c r="B275" s="143" t="s">
        <v>100</v>
      </c>
      <c r="C275" s="144">
        <v>1.42144702371313</v>
      </c>
      <c r="D275" s="144">
        <v>-1.8723709388191401</v>
      </c>
      <c r="E275" s="145">
        <v>3.24930631028887E-2</v>
      </c>
      <c r="F275" s="144">
        <v>4.1021850174721999E-2</v>
      </c>
      <c r="G275" s="144">
        <v>0.83981690235303796</v>
      </c>
      <c r="H275" s="144">
        <v>0.917512828828703</v>
      </c>
      <c r="I275" s="144">
        <v>0.60747212216111701</v>
      </c>
      <c r="J275" s="144">
        <v>0.01</v>
      </c>
      <c r="K275" s="147">
        <v>3.2493000000000001E-2</v>
      </c>
      <c r="L275" s="147">
        <f>K275*((3741/(3741-O275)))</f>
        <v>3.3718810818307909E-2</v>
      </c>
      <c r="M275" s="2">
        <v>274</v>
      </c>
      <c r="N275" s="27" t="b">
        <f t="shared" si="0"/>
        <v>0</v>
      </c>
      <c r="O275" s="2">
        <v>136</v>
      </c>
    </row>
    <row r="276" spans="1:15" ht="15">
      <c r="A276" s="143" t="s">
        <v>148</v>
      </c>
      <c r="B276" s="143" t="s">
        <v>16</v>
      </c>
      <c r="C276" s="144">
        <v>-0.52021148965699204</v>
      </c>
      <c r="D276" s="144">
        <v>3.4096628041934101</v>
      </c>
      <c r="E276" s="145">
        <v>3.2603719042505697E-2</v>
      </c>
      <c r="F276" s="144">
        <v>0.31750550032192498</v>
      </c>
      <c r="G276" s="144">
        <v>0.25129244661263</v>
      </c>
      <c r="H276" s="144">
        <v>1.3102487419738801E-3</v>
      </c>
      <c r="I276" s="144">
        <v>0.86508904318014401</v>
      </c>
      <c r="J276" s="144">
        <v>0.01</v>
      </c>
      <c r="K276" s="146">
        <v>3.2604000000000001E-2</v>
      </c>
      <c r="L276" s="147">
        <v>3.5190872475476052E-2</v>
      </c>
      <c r="M276" s="2">
        <v>275</v>
      </c>
      <c r="N276" s="27" t="b">
        <f t="shared" si="0"/>
        <v>1</v>
      </c>
    </row>
    <row r="277" spans="1:15" ht="15">
      <c r="A277" s="143" t="s">
        <v>16</v>
      </c>
      <c r="B277" s="143" t="s">
        <v>148</v>
      </c>
      <c r="C277" s="144">
        <v>0.52021148965699204</v>
      </c>
      <c r="D277" s="144">
        <v>3.4096628041934101</v>
      </c>
      <c r="E277" s="145">
        <v>3.2603719042505697E-2</v>
      </c>
      <c r="F277" s="144">
        <v>0.31750550032192498</v>
      </c>
      <c r="G277" s="144">
        <v>0.25129244661263</v>
      </c>
      <c r="H277" s="144">
        <v>1.3102487419738801E-3</v>
      </c>
      <c r="I277" s="144">
        <v>0.86508904318014401</v>
      </c>
      <c r="J277" s="144">
        <v>0.01</v>
      </c>
      <c r="K277" s="147">
        <v>3.2604000000000001E-2</v>
      </c>
      <c r="L277" s="147">
        <f>K277*((3741/(3741-O277)))</f>
        <v>3.3843386237513873E-2</v>
      </c>
      <c r="M277" s="2">
        <v>276</v>
      </c>
      <c r="N277" s="27" t="b">
        <f t="shared" si="0"/>
        <v>0</v>
      </c>
      <c r="O277" s="2">
        <v>137</v>
      </c>
    </row>
    <row r="278" spans="1:15" ht="15">
      <c r="A278" s="143" t="s">
        <v>80</v>
      </c>
      <c r="B278" s="143" t="s">
        <v>169</v>
      </c>
      <c r="C278" s="144">
        <v>-1.9240887069064301</v>
      </c>
      <c r="D278" s="144">
        <v>1.27624397262627</v>
      </c>
      <c r="E278" s="145">
        <v>3.2621641350759699E-2</v>
      </c>
      <c r="F278" s="144">
        <v>0.25589755324191699</v>
      </c>
      <c r="G278" s="144">
        <v>0.94881884645736203</v>
      </c>
      <c r="H278" s="144">
        <v>0.26417834120750799</v>
      </c>
      <c r="I278" s="144">
        <v>0.41710019211975602</v>
      </c>
      <c r="J278" s="144">
        <v>0.01</v>
      </c>
      <c r="K278" s="146">
        <v>3.2621999999999998E-2</v>
      </c>
      <c r="L278" s="147">
        <v>3.5230629907621241E-2</v>
      </c>
      <c r="M278" s="2">
        <v>277</v>
      </c>
      <c r="N278" s="27" t="b">
        <f t="shared" si="0"/>
        <v>1</v>
      </c>
    </row>
    <row r="279" spans="1:15" ht="15">
      <c r="A279" s="143" t="s">
        <v>169</v>
      </c>
      <c r="B279" s="143" t="s">
        <v>80</v>
      </c>
      <c r="C279" s="144">
        <v>1.9240887069064301</v>
      </c>
      <c r="D279" s="144">
        <v>1.27624397262627</v>
      </c>
      <c r="E279" s="145">
        <v>3.2621641350759699E-2</v>
      </c>
      <c r="F279" s="144">
        <v>0.25589755324191699</v>
      </c>
      <c r="G279" s="144">
        <v>0.94881884645736203</v>
      </c>
      <c r="H279" s="144">
        <v>0.26417834120750799</v>
      </c>
      <c r="I279" s="144">
        <v>0.41710019211975602</v>
      </c>
      <c r="J279" s="144">
        <v>0.01</v>
      </c>
      <c r="K279" s="147">
        <v>3.2621999999999998E-2</v>
      </c>
      <c r="L279" s="147">
        <f>K279*((3741/(3741-O279)))</f>
        <v>3.3871468776019979E-2</v>
      </c>
      <c r="M279" s="2">
        <v>278</v>
      </c>
      <c r="N279" s="27" t="b">
        <f t="shared" si="0"/>
        <v>0</v>
      </c>
      <c r="O279" s="2">
        <v>138</v>
      </c>
    </row>
    <row r="280" spans="1:15" ht="15">
      <c r="A280" s="143" t="s">
        <v>72</v>
      </c>
      <c r="B280" s="143" t="s">
        <v>145</v>
      </c>
      <c r="C280" s="144">
        <v>-9.3540645349502502E-2</v>
      </c>
      <c r="D280" s="144">
        <v>0.59299230556685401</v>
      </c>
      <c r="E280" s="145">
        <v>3.2885396057171501E-2</v>
      </c>
      <c r="F280" s="144">
        <v>0.16125960950851401</v>
      </c>
      <c r="G280" s="144">
        <v>0.91824861520196299</v>
      </c>
      <c r="H280" s="144">
        <v>2.4181986688499101E-2</v>
      </c>
      <c r="I280" s="144">
        <v>0.27956851891169598</v>
      </c>
      <c r="J280" s="144">
        <v>4.6136655596512102E-2</v>
      </c>
      <c r="K280" s="146">
        <v>3.2884999999999998E-2</v>
      </c>
      <c r="L280" s="147">
        <v>3.5535177642980934E-2</v>
      </c>
      <c r="M280" s="2">
        <v>279</v>
      </c>
      <c r="N280" s="27" t="b">
        <f t="shared" si="0"/>
        <v>1</v>
      </c>
    </row>
    <row r="281" spans="1:15" ht="15">
      <c r="A281" s="143" t="s">
        <v>145</v>
      </c>
      <c r="B281" s="143" t="s">
        <v>72</v>
      </c>
      <c r="C281" s="144">
        <v>9.3540645349502502E-2</v>
      </c>
      <c r="D281" s="144">
        <v>0.59299230556685401</v>
      </c>
      <c r="E281" s="145">
        <v>3.2885396057171501E-2</v>
      </c>
      <c r="F281" s="144">
        <v>0.16125960950851201</v>
      </c>
      <c r="G281" s="144">
        <v>0.91824861520196299</v>
      </c>
      <c r="H281" s="144">
        <v>2.4181986688499101E-2</v>
      </c>
      <c r="I281" s="144">
        <v>0.27956851891169598</v>
      </c>
      <c r="J281" s="144">
        <v>4.6136655596512102E-2</v>
      </c>
      <c r="K281" s="147">
        <v>3.2884999999999998E-2</v>
      </c>
      <c r="L281" s="147">
        <f>K281*((3741/(3741-O281)))</f>
        <v>3.4154021377012768E-2</v>
      </c>
      <c r="M281" s="2">
        <v>280</v>
      </c>
      <c r="N281" s="27" t="b">
        <f t="shared" si="0"/>
        <v>0</v>
      </c>
      <c r="O281" s="2">
        <v>139</v>
      </c>
    </row>
    <row r="282" spans="1:15" ht="15">
      <c r="A282" s="143" t="s">
        <v>54</v>
      </c>
      <c r="B282" s="143" t="s">
        <v>31</v>
      </c>
      <c r="C282" s="144">
        <v>-3.7570170250129903E-2</v>
      </c>
      <c r="D282" s="144">
        <v>-1.3834583465672601</v>
      </c>
      <c r="E282" s="145">
        <v>3.2903948916475197E-2</v>
      </c>
      <c r="F282" s="144">
        <v>0.19731680311456901</v>
      </c>
      <c r="G282" s="144">
        <v>0.92136603170416598</v>
      </c>
      <c r="H282" s="144">
        <v>0.56544353895935495</v>
      </c>
      <c r="I282" s="144">
        <v>0.59827471832018397</v>
      </c>
      <c r="J282" s="144">
        <v>0.01</v>
      </c>
      <c r="K282" s="146">
        <v>3.2904000000000003E-2</v>
      </c>
      <c r="L282" s="147">
        <v>3.5576261271676304E-2</v>
      </c>
      <c r="M282" s="2">
        <v>281</v>
      </c>
      <c r="N282" s="27" t="b">
        <f t="shared" si="0"/>
        <v>1</v>
      </c>
    </row>
    <row r="283" spans="1:15" ht="15">
      <c r="A283" s="143" t="s">
        <v>31</v>
      </c>
      <c r="B283" s="143" t="s">
        <v>54</v>
      </c>
      <c r="C283" s="144">
        <v>3.7570170250129903E-2</v>
      </c>
      <c r="D283" s="144">
        <v>-1.3834583465672601</v>
      </c>
      <c r="E283" s="145">
        <v>3.2903948916475197E-2</v>
      </c>
      <c r="F283" s="144">
        <v>0.197316803114574</v>
      </c>
      <c r="G283" s="144">
        <v>0.92136603170416598</v>
      </c>
      <c r="H283" s="144">
        <v>0.56544353895935495</v>
      </c>
      <c r="I283" s="144">
        <v>0.59827471832018397</v>
      </c>
      <c r="J283" s="144">
        <v>0.01</v>
      </c>
      <c r="K283" s="147">
        <v>3.2904000000000003E-2</v>
      </c>
      <c r="L283" s="147">
        <f>K283*((3741/(3741-O283)))</f>
        <v>3.4183244654262708E-2</v>
      </c>
      <c r="M283" s="2">
        <v>282</v>
      </c>
      <c r="N283" s="27" t="b">
        <f t="shared" si="0"/>
        <v>0</v>
      </c>
      <c r="O283" s="2">
        <v>140</v>
      </c>
    </row>
    <row r="284" spans="1:15" ht="15">
      <c r="A284" s="143" t="s">
        <v>75</v>
      </c>
      <c r="B284" s="143" t="s">
        <v>56</v>
      </c>
      <c r="C284" s="144">
        <v>6.1119233353345799E-2</v>
      </c>
      <c r="D284" s="144">
        <v>0.27907212491127498</v>
      </c>
      <c r="E284" s="145">
        <v>3.2960000647533003E-2</v>
      </c>
      <c r="F284" s="144">
        <v>0.71402539625488404</v>
      </c>
      <c r="G284" s="144">
        <v>1.26334316046734E-3</v>
      </c>
      <c r="H284" s="144">
        <v>0.83326348815671203</v>
      </c>
      <c r="I284" s="144">
        <v>1.05597240694617E-2</v>
      </c>
      <c r="J284" s="144">
        <v>0.01</v>
      </c>
      <c r="K284" s="146">
        <v>3.2960000000000003E-2</v>
      </c>
      <c r="L284" s="147">
        <v>3.5657420474262583E-2</v>
      </c>
      <c r="M284" s="2">
        <v>283</v>
      </c>
      <c r="N284" s="27" t="b">
        <f t="shared" si="0"/>
        <v>1</v>
      </c>
    </row>
    <row r="285" spans="1:15" ht="15">
      <c r="A285" s="143" t="s">
        <v>56</v>
      </c>
      <c r="B285" s="143" t="s">
        <v>75</v>
      </c>
      <c r="C285" s="144">
        <v>-6.1119233353345799E-2</v>
      </c>
      <c r="D285" s="144">
        <v>0.27907212491127498</v>
      </c>
      <c r="E285" s="145">
        <v>3.2960000647533003E-2</v>
      </c>
      <c r="F285" s="144">
        <v>0.71402539625488404</v>
      </c>
      <c r="G285" s="144">
        <v>1.26334316046734E-3</v>
      </c>
      <c r="H285" s="144">
        <v>0.83326348815671203</v>
      </c>
      <c r="I285" s="144">
        <v>1.05597240694617E-2</v>
      </c>
      <c r="J285" s="144">
        <v>0.01</v>
      </c>
      <c r="K285" s="147">
        <v>3.2960000000000003E-2</v>
      </c>
      <c r="L285" s="147">
        <f>K285*((3741/(3741-O285)))</f>
        <v>3.425093333333333E-2</v>
      </c>
      <c r="M285" s="2">
        <v>284</v>
      </c>
      <c r="N285" s="27" t="b">
        <f t="shared" si="0"/>
        <v>0</v>
      </c>
      <c r="O285" s="2">
        <v>141</v>
      </c>
    </row>
    <row r="286" spans="1:15" ht="15">
      <c r="A286" s="143" t="s">
        <v>145</v>
      </c>
      <c r="B286" s="143" t="s">
        <v>19</v>
      </c>
      <c r="C286" s="144">
        <v>0.51399529867780003</v>
      </c>
      <c r="D286" s="144">
        <v>0.58340395799359901</v>
      </c>
      <c r="E286" s="145">
        <v>3.3768631582466999E-2</v>
      </c>
      <c r="F286" s="144">
        <v>0.26069096911527501</v>
      </c>
      <c r="G286" s="144">
        <v>0.34128319609982499</v>
      </c>
      <c r="H286" s="144">
        <v>5.8714446431877296E-3</v>
      </c>
      <c r="I286" s="144">
        <v>0.63788379924000005</v>
      </c>
      <c r="J286" s="144">
        <v>0.12737044943860201</v>
      </c>
      <c r="K286" s="146">
        <v>3.3769E-2</v>
      </c>
      <c r="L286" s="147">
        <v>3.6553769965277774E-2</v>
      </c>
      <c r="M286" s="2">
        <v>285</v>
      </c>
      <c r="N286" s="27" t="b">
        <f t="shared" si="0"/>
        <v>1</v>
      </c>
    </row>
    <row r="287" spans="1:15" ht="15">
      <c r="A287" s="143" t="s">
        <v>19</v>
      </c>
      <c r="B287" s="143" t="s">
        <v>145</v>
      </c>
      <c r="C287" s="144">
        <v>-0.51399529867780003</v>
      </c>
      <c r="D287" s="144">
        <v>0.58340395799359901</v>
      </c>
      <c r="E287" s="145">
        <v>3.3768631582466999E-2</v>
      </c>
      <c r="F287" s="144">
        <v>0.26069096911527101</v>
      </c>
      <c r="G287" s="144">
        <v>0.34128319609982499</v>
      </c>
      <c r="H287" s="144">
        <v>5.8714446431877296E-3</v>
      </c>
      <c r="I287" s="144">
        <v>0.63788379924000005</v>
      </c>
      <c r="J287" s="144">
        <v>0.12737044943860201</v>
      </c>
      <c r="K287" s="147">
        <v>3.3769E-2</v>
      </c>
      <c r="L287" s="147">
        <f>K287*((3741/(3741-O287)))</f>
        <v>3.5101369547096417E-2</v>
      </c>
      <c r="M287" s="2">
        <v>286</v>
      </c>
      <c r="N287" s="27" t="b">
        <f t="shared" si="0"/>
        <v>0</v>
      </c>
      <c r="O287" s="2">
        <v>142</v>
      </c>
    </row>
    <row r="288" spans="1:15" ht="15">
      <c r="A288" s="143" t="s">
        <v>106</v>
      </c>
      <c r="B288" s="143" t="s">
        <v>102</v>
      </c>
      <c r="C288" s="144">
        <v>-0.50371341154485805</v>
      </c>
      <c r="D288" s="144">
        <v>0.88433215330731496</v>
      </c>
      <c r="E288" s="145">
        <v>3.4166568279859998E-2</v>
      </c>
      <c r="F288" s="144">
        <v>0.54595429995446698</v>
      </c>
      <c r="G288" s="144">
        <v>0.65757220499145397</v>
      </c>
      <c r="H288" s="144">
        <v>0.86140464648399895</v>
      </c>
      <c r="I288" s="144">
        <v>0.47994952926707801</v>
      </c>
      <c r="J288" s="144">
        <v>0.01</v>
      </c>
      <c r="K288" s="146">
        <v>3.4167000000000003E-2</v>
      </c>
      <c r="L288" s="147">
        <v>3.7006006658946149E-2</v>
      </c>
      <c r="M288" s="2">
        <v>287</v>
      </c>
      <c r="N288" s="27" t="b">
        <f t="shared" si="0"/>
        <v>1</v>
      </c>
    </row>
    <row r="289" spans="1:15" ht="15">
      <c r="A289" s="143" t="s">
        <v>102</v>
      </c>
      <c r="B289" s="143" t="s">
        <v>106</v>
      </c>
      <c r="C289" s="144">
        <v>0.50371341154485805</v>
      </c>
      <c r="D289" s="144">
        <v>0.88433215330731496</v>
      </c>
      <c r="E289" s="145">
        <v>3.4166568279859998E-2</v>
      </c>
      <c r="F289" s="144">
        <v>0.54595429995445899</v>
      </c>
      <c r="G289" s="144">
        <v>0.65757220499145397</v>
      </c>
      <c r="H289" s="144">
        <v>0.86140464648399895</v>
      </c>
      <c r="I289" s="144">
        <v>0.47994952926707801</v>
      </c>
      <c r="J289" s="144">
        <v>0.01</v>
      </c>
      <c r="K289" s="147">
        <v>3.4167000000000003E-2</v>
      </c>
      <c r="L289" s="147">
        <f>K289*((3741/(3741-O289)))</f>
        <v>3.5524943579766544E-2</v>
      </c>
      <c r="M289" s="2">
        <v>288</v>
      </c>
      <c r="N289" s="27" t="b">
        <f t="shared" si="0"/>
        <v>0</v>
      </c>
      <c r="O289" s="2">
        <v>143</v>
      </c>
    </row>
    <row r="290" spans="1:15" ht="15">
      <c r="A290" s="143" t="s">
        <v>169</v>
      </c>
      <c r="B290" s="143" t="s">
        <v>178</v>
      </c>
      <c r="C290" s="144">
        <v>1.3032208918084001</v>
      </c>
      <c r="D290" s="144">
        <v>4.6732762668415697</v>
      </c>
      <c r="E290" s="145">
        <v>3.5476672225474903E-2</v>
      </c>
      <c r="F290" s="144">
        <v>0.67324458740337001</v>
      </c>
      <c r="G290" s="144">
        <v>0.61966867355129795</v>
      </c>
      <c r="H290" s="144">
        <v>0.50637199242879405</v>
      </c>
      <c r="I290" s="144">
        <v>0.24522263575487099</v>
      </c>
      <c r="J290" s="144">
        <v>2.3012394695153801E-2</v>
      </c>
      <c r="K290" s="146">
        <v>3.5477000000000002E-2</v>
      </c>
      <c r="L290" s="147">
        <v>3.8447119640787952E-2</v>
      </c>
      <c r="M290" s="2">
        <v>289</v>
      </c>
      <c r="N290" s="27" t="b">
        <f t="shared" si="0"/>
        <v>1</v>
      </c>
    </row>
    <row r="291" spans="1:15" ht="15">
      <c r="A291" s="143" t="s">
        <v>178</v>
      </c>
      <c r="B291" s="143" t="s">
        <v>169</v>
      </c>
      <c r="C291" s="144">
        <v>-1.3032208918084001</v>
      </c>
      <c r="D291" s="144">
        <v>4.6732762668415697</v>
      </c>
      <c r="E291" s="145">
        <v>3.5476672225474903E-2</v>
      </c>
      <c r="F291" s="144">
        <v>0.67324458740335302</v>
      </c>
      <c r="G291" s="144">
        <v>0.61966867355129795</v>
      </c>
      <c r="H291" s="144">
        <v>0.50637199242879405</v>
      </c>
      <c r="I291" s="144">
        <v>0.24522263575487099</v>
      </c>
      <c r="J291" s="144">
        <v>2.3012394695153801E-2</v>
      </c>
      <c r="K291" s="147">
        <v>3.5477000000000002E-2</v>
      </c>
      <c r="L291" s="147">
        <f>K291*((3741/(3741-O291)))</f>
        <v>3.6897263552960802E-2</v>
      </c>
      <c r="M291" s="2">
        <v>290</v>
      </c>
      <c r="N291" s="27" t="b">
        <f t="shared" si="0"/>
        <v>0</v>
      </c>
      <c r="O291" s="2">
        <v>144</v>
      </c>
    </row>
    <row r="292" spans="1:15" ht="15">
      <c r="A292" s="143" t="s">
        <v>444</v>
      </c>
      <c r="B292" s="143" t="s">
        <v>200</v>
      </c>
      <c r="C292" s="144">
        <v>0.69628060516332002</v>
      </c>
      <c r="D292" s="144">
        <v>14.130752922488499</v>
      </c>
      <c r="E292" s="145">
        <v>3.5742835402945497E-2</v>
      </c>
      <c r="F292" s="144">
        <v>1.1397114838274901E-2</v>
      </c>
      <c r="G292" s="144">
        <v>0.21902478281950799</v>
      </c>
      <c r="H292" s="144">
        <v>6.7929350713309897E-3</v>
      </c>
      <c r="I292" s="144">
        <v>0.22753616312399</v>
      </c>
      <c r="J292" s="144">
        <v>0.19081945648458301</v>
      </c>
      <c r="K292" s="146">
        <v>3.5742999999999997E-2</v>
      </c>
      <c r="L292" s="147">
        <v>3.8757844347826087E-2</v>
      </c>
      <c r="M292" s="2">
        <v>291</v>
      </c>
      <c r="N292" s="27" t="b">
        <f t="shared" si="0"/>
        <v>1</v>
      </c>
    </row>
    <row r="293" spans="1:15" ht="15">
      <c r="A293" s="143" t="s">
        <v>200</v>
      </c>
      <c r="B293" s="143" t="s">
        <v>444</v>
      </c>
      <c r="C293" s="144">
        <v>-0.69628060516332002</v>
      </c>
      <c r="D293" s="144">
        <v>14.130752922488499</v>
      </c>
      <c r="E293" s="145">
        <v>3.5742835402945497E-2</v>
      </c>
      <c r="F293" s="144">
        <v>1.13971148382748E-2</v>
      </c>
      <c r="G293" s="144">
        <v>0.21902478281950799</v>
      </c>
      <c r="H293" s="144">
        <v>6.7929350713309897E-3</v>
      </c>
      <c r="I293" s="144">
        <v>0.22753616312399</v>
      </c>
      <c r="J293" s="144">
        <v>0.19081945648458301</v>
      </c>
      <c r="K293" s="147">
        <v>3.5742999999999997E-2</v>
      </c>
      <c r="L293" s="147">
        <f>K293*((3741/(3741-O293)))</f>
        <v>3.7184249999999995E-2</v>
      </c>
      <c r="M293" s="2">
        <v>292</v>
      </c>
      <c r="N293" s="27" t="b">
        <f t="shared" si="0"/>
        <v>0</v>
      </c>
      <c r="O293" s="2">
        <v>145</v>
      </c>
    </row>
    <row r="294" spans="1:15" ht="15">
      <c r="A294" s="143" t="s">
        <v>445</v>
      </c>
      <c r="B294" s="143" t="s">
        <v>182</v>
      </c>
      <c r="C294" s="144">
        <v>0.378390177718326</v>
      </c>
      <c r="D294" s="144">
        <v>2.34490796866042</v>
      </c>
      <c r="E294" s="145">
        <v>3.5964183698614302E-2</v>
      </c>
      <c r="F294" s="144">
        <v>2.0701088847001701E-2</v>
      </c>
      <c r="G294" s="144">
        <v>0.51736112013256896</v>
      </c>
      <c r="H294" s="144">
        <v>1.60679471846642E-2</v>
      </c>
      <c r="I294" s="144">
        <v>0.58916763643841996</v>
      </c>
      <c r="J294" s="144">
        <v>0.01</v>
      </c>
      <c r="K294" s="146">
        <v>3.5964000000000003E-2</v>
      </c>
      <c r="L294" s="147">
        <v>3.9020105568445485E-2</v>
      </c>
      <c r="M294" s="2">
        <v>293</v>
      </c>
      <c r="N294" s="27" t="b">
        <f t="shared" si="0"/>
        <v>1</v>
      </c>
    </row>
    <row r="295" spans="1:15" ht="15">
      <c r="A295" s="143" t="s">
        <v>182</v>
      </c>
      <c r="B295" s="143" t="s">
        <v>445</v>
      </c>
      <c r="C295" s="144">
        <v>-0.378390177718326</v>
      </c>
      <c r="D295" s="144">
        <v>2.34490796866042</v>
      </c>
      <c r="E295" s="145">
        <v>3.5964183698614302E-2</v>
      </c>
      <c r="F295" s="144">
        <v>2.0701088847001899E-2</v>
      </c>
      <c r="G295" s="144">
        <v>0.51736112013256896</v>
      </c>
      <c r="H295" s="144">
        <v>1.60679471846642E-2</v>
      </c>
      <c r="I295" s="144">
        <v>0.58916763643841996</v>
      </c>
      <c r="J295" s="144">
        <v>0.01</v>
      </c>
      <c r="K295" s="147">
        <v>3.5964000000000003E-2</v>
      </c>
      <c r="L295" s="147">
        <f>K295*((3741/(3741-O295)))</f>
        <v>3.7424568567454804E-2</v>
      </c>
      <c r="M295" s="2">
        <v>294</v>
      </c>
      <c r="N295" s="27" t="b">
        <f t="shared" si="0"/>
        <v>0</v>
      </c>
      <c r="O295" s="2">
        <v>146</v>
      </c>
    </row>
    <row r="296" spans="1:15" ht="15">
      <c r="A296" s="143" t="s">
        <v>24</v>
      </c>
      <c r="B296" s="143" t="s">
        <v>66</v>
      </c>
      <c r="C296" s="144">
        <v>-0.59895140829835103</v>
      </c>
      <c r="D296" s="144">
        <v>0.50366478369087997</v>
      </c>
      <c r="E296" s="145">
        <v>3.6754063536786702E-2</v>
      </c>
      <c r="F296" s="144">
        <v>0.77192192714931795</v>
      </c>
      <c r="G296" s="144">
        <v>0.124008744616495</v>
      </c>
      <c r="H296" s="144">
        <v>0.20276097871776</v>
      </c>
      <c r="I296" s="144">
        <v>0.43309647066109902</v>
      </c>
      <c r="J296" s="144">
        <v>0.01</v>
      </c>
      <c r="K296" s="146">
        <v>3.6754000000000002E-2</v>
      </c>
      <c r="L296" s="147">
        <v>3.9900381311665706E-2</v>
      </c>
      <c r="M296" s="2">
        <v>295</v>
      </c>
      <c r="N296" s="27" t="b">
        <f t="shared" si="0"/>
        <v>1</v>
      </c>
    </row>
    <row r="297" spans="1:15" ht="15">
      <c r="A297" s="143" t="s">
        <v>66</v>
      </c>
      <c r="B297" s="143" t="s">
        <v>24</v>
      </c>
      <c r="C297" s="144">
        <v>0.59895140829835103</v>
      </c>
      <c r="D297" s="144">
        <v>0.50366478369087997</v>
      </c>
      <c r="E297" s="145">
        <v>3.6754063536786702E-2</v>
      </c>
      <c r="F297" s="144">
        <v>0.77192192714930896</v>
      </c>
      <c r="G297" s="144">
        <v>0.124008744616495</v>
      </c>
      <c r="H297" s="144">
        <v>0.20276097871776</v>
      </c>
      <c r="I297" s="144">
        <v>0.43309647066109902</v>
      </c>
      <c r="J297" s="144">
        <v>0.01</v>
      </c>
      <c r="K297" s="147">
        <v>3.6754000000000002E-2</v>
      </c>
      <c r="L297" s="147">
        <f>K297*((3741/(3741-O297)))</f>
        <v>3.8257293823038399E-2</v>
      </c>
      <c r="M297" s="2">
        <v>296</v>
      </c>
      <c r="N297" s="27" t="b">
        <f t="shared" si="0"/>
        <v>0</v>
      </c>
      <c r="O297" s="2">
        <v>147</v>
      </c>
    </row>
    <row r="298" spans="1:15" ht="15">
      <c r="A298" s="143" t="s">
        <v>27</v>
      </c>
      <c r="B298" s="143" t="s">
        <v>178</v>
      </c>
      <c r="C298" s="144">
        <v>0.87571980441546904</v>
      </c>
      <c r="D298" s="144">
        <v>2.63421719217662</v>
      </c>
      <c r="E298" s="145">
        <v>3.6979208977583201E-2</v>
      </c>
      <c r="F298" s="144">
        <v>0.63065304866259697</v>
      </c>
      <c r="G298" s="144">
        <v>0.64681957704619197</v>
      </c>
      <c r="H298" s="144">
        <v>0.100189824248179</v>
      </c>
      <c r="I298" s="144">
        <v>0.103028855765443</v>
      </c>
      <c r="J298" s="144">
        <v>4.9054462128175602E-2</v>
      </c>
      <c r="K298" s="146">
        <v>3.6978999999999998E-2</v>
      </c>
      <c r="L298" s="147">
        <v>4.0167955574912893E-2</v>
      </c>
      <c r="M298" s="2">
        <v>297</v>
      </c>
      <c r="N298" s="27" t="b">
        <f t="shared" si="0"/>
        <v>1</v>
      </c>
    </row>
    <row r="299" spans="1:15" ht="15">
      <c r="A299" s="143" t="s">
        <v>178</v>
      </c>
      <c r="B299" s="143" t="s">
        <v>27</v>
      </c>
      <c r="C299" s="144">
        <v>-0.87571980441546904</v>
      </c>
      <c r="D299" s="144">
        <v>2.63421719217662</v>
      </c>
      <c r="E299" s="145">
        <v>3.6979208977583201E-2</v>
      </c>
      <c r="F299" s="144">
        <v>0.63065304866260596</v>
      </c>
      <c r="G299" s="144">
        <v>0.64681957704619197</v>
      </c>
      <c r="H299" s="144">
        <v>0.100189824248179</v>
      </c>
      <c r="I299" s="144">
        <v>0.103028855765443</v>
      </c>
      <c r="J299" s="144">
        <v>4.9054462128175602E-2</v>
      </c>
      <c r="K299" s="147">
        <v>3.6978999999999998E-2</v>
      </c>
      <c r="L299" s="147">
        <f>K299*((3741/(3741-O299)))</f>
        <v>3.8502209574171997E-2</v>
      </c>
      <c r="M299" s="2">
        <v>298</v>
      </c>
      <c r="N299" s="27" t="b">
        <f t="shared" si="0"/>
        <v>0</v>
      </c>
      <c r="O299" s="2">
        <v>148</v>
      </c>
    </row>
    <row r="300" spans="1:15" ht="15">
      <c r="A300" s="143" t="s">
        <v>27</v>
      </c>
      <c r="B300" s="143" t="s">
        <v>10</v>
      </c>
      <c r="C300" s="144">
        <v>1.4467267669172901</v>
      </c>
      <c r="D300" s="144">
        <v>2.7530605847953198</v>
      </c>
      <c r="E300" s="145">
        <v>3.7121769258011299E-2</v>
      </c>
      <c r="F300" s="144">
        <v>3.0060279414376001E-2</v>
      </c>
      <c r="G300" s="144">
        <v>1.8984334467541199E-2</v>
      </c>
      <c r="H300" s="144">
        <v>3.9600703955857E-3</v>
      </c>
      <c r="I300" s="144">
        <v>9.4967467950622594E-2</v>
      </c>
      <c r="J300" s="144">
        <v>0.35171963408700202</v>
      </c>
      <c r="K300" s="146">
        <v>3.7122000000000002E-2</v>
      </c>
      <c r="L300" s="147">
        <v>4.0346717606042998E-2</v>
      </c>
      <c r="M300" s="2">
        <v>299</v>
      </c>
      <c r="N300" s="27" t="b">
        <f t="shared" si="0"/>
        <v>1</v>
      </c>
    </row>
    <row r="301" spans="1:15" ht="15">
      <c r="A301" s="143" t="s">
        <v>10</v>
      </c>
      <c r="B301" s="143" t="s">
        <v>27</v>
      </c>
      <c r="C301" s="144">
        <v>-1.4467267669172901</v>
      </c>
      <c r="D301" s="144">
        <v>2.7530605847953198</v>
      </c>
      <c r="E301" s="145">
        <v>3.7121769258011299E-2</v>
      </c>
      <c r="F301" s="144">
        <v>3.0060279414376698E-2</v>
      </c>
      <c r="G301" s="144">
        <v>1.8984334467541199E-2</v>
      </c>
      <c r="H301" s="144">
        <v>3.9600703955857E-3</v>
      </c>
      <c r="I301" s="144">
        <v>9.4967467950622594E-2</v>
      </c>
      <c r="J301" s="144">
        <v>0.35171963408700202</v>
      </c>
      <c r="K301" s="147">
        <v>3.7122000000000002E-2</v>
      </c>
      <c r="L301" s="147">
        <f>K301*((3741/(3741-O301)))</f>
        <v>3.8661860244988862E-2</v>
      </c>
      <c r="M301" s="2">
        <v>300</v>
      </c>
      <c r="N301" s="27" t="b">
        <f t="shared" si="0"/>
        <v>0</v>
      </c>
      <c r="O301" s="2">
        <v>149</v>
      </c>
    </row>
    <row r="302" spans="1:15" ht="15">
      <c r="A302" s="143" t="s">
        <v>88</v>
      </c>
      <c r="B302" s="143" t="s">
        <v>31</v>
      </c>
      <c r="C302" s="144">
        <v>-0.150589188379711</v>
      </c>
      <c r="D302" s="144">
        <v>-1.42604295836258</v>
      </c>
      <c r="E302" s="145">
        <v>3.73146074313482E-2</v>
      </c>
      <c r="F302" s="144">
        <v>7.4651259226965602E-3</v>
      </c>
      <c r="G302" s="144">
        <v>0.74368431011680602</v>
      </c>
      <c r="H302" s="144">
        <v>0.67061473842324903</v>
      </c>
      <c r="I302" s="144">
        <v>0.30721954415748298</v>
      </c>
      <c r="J302" s="144">
        <v>0.01</v>
      </c>
      <c r="K302" s="146">
        <v>3.7315000000000001E-2</v>
      </c>
      <c r="L302" s="147">
        <v>4.05800625E-2</v>
      </c>
      <c r="M302" s="2">
        <v>301</v>
      </c>
      <c r="N302" s="27" t="b">
        <f t="shared" si="0"/>
        <v>1</v>
      </c>
    </row>
    <row r="303" spans="1:15" ht="15">
      <c r="A303" s="143" t="s">
        <v>31</v>
      </c>
      <c r="B303" s="143" t="s">
        <v>88</v>
      </c>
      <c r="C303" s="144">
        <v>0.150589188379711</v>
      </c>
      <c r="D303" s="144">
        <v>-1.42604295836258</v>
      </c>
      <c r="E303" s="145">
        <v>3.73146074313482E-2</v>
      </c>
      <c r="F303" s="144">
        <v>7.4651259226964301E-3</v>
      </c>
      <c r="G303" s="144">
        <v>0.74368431011680602</v>
      </c>
      <c r="H303" s="144">
        <v>0.67061473842324903</v>
      </c>
      <c r="I303" s="144">
        <v>0.30721954415748298</v>
      </c>
      <c r="J303" s="144">
        <v>0.01</v>
      </c>
      <c r="K303" s="147">
        <v>3.7315000000000001E-2</v>
      </c>
      <c r="L303" s="147">
        <f>K303*((3741/(3741-O303)))</f>
        <v>3.887368838763576E-2</v>
      </c>
      <c r="M303" s="2">
        <v>302</v>
      </c>
      <c r="N303" s="27" t="b">
        <f t="shared" si="0"/>
        <v>0</v>
      </c>
      <c r="O303" s="2">
        <v>150</v>
      </c>
    </row>
    <row r="304" spans="1:15" ht="15">
      <c r="A304" s="143" t="s">
        <v>66</v>
      </c>
      <c r="B304" s="143" t="s">
        <v>184</v>
      </c>
      <c r="C304" s="144">
        <v>0.30788284468800697</v>
      </c>
      <c r="D304" s="144">
        <v>1.76617310201529</v>
      </c>
      <c r="E304" s="145">
        <v>3.7760202929095502E-2</v>
      </c>
      <c r="F304" s="144">
        <v>0.97824572760022899</v>
      </c>
      <c r="G304" s="144">
        <v>0.83926891021277195</v>
      </c>
      <c r="H304" s="144">
        <v>0.167063229961703</v>
      </c>
      <c r="I304" s="144">
        <v>0.12870399055842</v>
      </c>
      <c r="J304" s="144">
        <v>0.01</v>
      </c>
      <c r="K304" s="146">
        <v>3.7760000000000002E-2</v>
      </c>
      <c r="L304" s="147">
        <v>4.1087888307155325E-2</v>
      </c>
      <c r="M304" s="2">
        <v>303</v>
      </c>
      <c r="N304" s="27" t="b">
        <f t="shared" si="0"/>
        <v>1</v>
      </c>
    </row>
    <row r="305" spans="1:15" ht="15">
      <c r="A305" s="143" t="s">
        <v>184</v>
      </c>
      <c r="B305" s="143" t="s">
        <v>66</v>
      </c>
      <c r="C305" s="144">
        <v>-0.30788284468800697</v>
      </c>
      <c r="D305" s="144">
        <v>1.76617310201529</v>
      </c>
      <c r="E305" s="145">
        <v>3.7760202929095502E-2</v>
      </c>
      <c r="F305" s="144">
        <v>0.97824572760023198</v>
      </c>
      <c r="G305" s="144">
        <v>0.83926891021277195</v>
      </c>
      <c r="H305" s="144">
        <v>0.167063229961703</v>
      </c>
      <c r="I305" s="144">
        <v>0.12870399055842</v>
      </c>
      <c r="J305" s="144">
        <v>0.01</v>
      </c>
      <c r="K305" s="147">
        <v>3.7760000000000002E-2</v>
      </c>
      <c r="L305" s="147">
        <f>K305*((3741/(3741-O305)))</f>
        <v>3.9348233983286907E-2</v>
      </c>
      <c r="M305" s="2">
        <v>304</v>
      </c>
      <c r="N305" s="27" t="b">
        <f t="shared" si="0"/>
        <v>0</v>
      </c>
      <c r="O305" s="2">
        <v>151</v>
      </c>
    </row>
    <row r="306" spans="1:15" ht="15">
      <c r="A306" s="143" t="s">
        <v>15</v>
      </c>
      <c r="B306" s="143" t="s">
        <v>68</v>
      </c>
      <c r="C306" s="144">
        <v>-0.390201874460475</v>
      </c>
      <c r="D306" s="144">
        <v>1.34172487359724</v>
      </c>
      <c r="E306" s="145">
        <v>3.8048448180060701E-2</v>
      </c>
      <c r="F306" s="144">
        <v>5.9180618758626895E-4</v>
      </c>
      <c r="G306" s="144">
        <v>0.88471597340431896</v>
      </c>
      <c r="H306" s="144">
        <v>8.6527816692248502E-2</v>
      </c>
      <c r="I306" s="144">
        <v>0.80755014415110504</v>
      </c>
      <c r="J306" s="144">
        <v>8.07522374800759E-2</v>
      </c>
      <c r="K306" s="146">
        <v>3.8047999999999998E-2</v>
      </c>
      <c r="L306" s="147">
        <v>4.1425369033760186E-2</v>
      </c>
      <c r="M306" s="2">
        <v>305</v>
      </c>
      <c r="N306" s="27" t="b">
        <f t="shared" si="0"/>
        <v>1</v>
      </c>
    </row>
    <row r="307" spans="1:15" ht="15">
      <c r="A307" s="143" t="s">
        <v>68</v>
      </c>
      <c r="B307" s="143" t="s">
        <v>15</v>
      </c>
      <c r="C307" s="144">
        <v>0.390201874460475</v>
      </c>
      <c r="D307" s="144">
        <v>1.34172487359724</v>
      </c>
      <c r="E307" s="145">
        <v>3.8048448180060701E-2</v>
      </c>
      <c r="F307" s="144">
        <v>5.9180618758626798E-4</v>
      </c>
      <c r="G307" s="144">
        <v>0.88471597340431896</v>
      </c>
      <c r="H307" s="144">
        <v>8.6527816692248502E-2</v>
      </c>
      <c r="I307" s="144">
        <v>0.80755014415110504</v>
      </c>
      <c r="J307" s="144">
        <v>8.07522374800759E-2</v>
      </c>
      <c r="K307" s="147">
        <v>3.8047999999999998E-2</v>
      </c>
      <c r="L307" s="147">
        <f>K307*((3741/(3741-O307)))</f>
        <v>3.965939481749791E-2</v>
      </c>
      <c r="M307" s="2">
        <v>306</v>
      </c>
      <c r="N307" s="27" t="b">
        <f t="shared" si="0"/>
        <v>0</v>
      </c>
      <c r="O307" s="2">
        <v>152</v>
      </c>
    </row>
    <row r="308" spans="1:15" ht="15">
      <c r="A308" s="143" t="s">
        <v>18</v>
      </c>
      <c r="B308" s="143" t="s">
        <v>112</v>
      </c>
      <c r="C308" s="144">
        <v>-9.0736395257987906E-2</v>
      </c>
      <c r="D308" s="144">
        <v>0.10245991643736201</v>
      </c>
      <c r="E308" s="145">
        <v>3.8150125633351697E-2</v>
      </c>
      <c r="F308" s="150">
        <v>7.7622146013711596E-6</v>
      </c>
      <c r="G308" s="144">
        <v>0.14886617599958701</v>
      </c>
      <c r="H308" s="144">
        <v>0.15430577931870099</v>
      </c>
      <c r="I308" s="144">
        <v>0.42306803723023501</v>
      </c>
      <c r="J308" s="144">
        <v>0.01</v>
      </c>
      <c r="K308" s="146">
        <v>3.8150000000000003E-2</v>
      </c>
      <c r="L308" s="147">
        <v>4.1560614443797321E-2</v>
      </c>
      <c r="M308" s="2">
        <v>307</v>
      </c>
      <c r="N308" s="27" t="b">
        <f t="shared" si="0"/>
        <v>1</v>
      </c>
    </row>
    <row r="309" spans="1:15" ht="15">
      <c r="A309" s="143" t="s">
        <v>112</v>
      </c>
      <c r="B309" s="143" t="s">
        <v>18</v>
      </c>
      <c r="C309" s="144">
        <v>9.0736395257987906E-2</v>
      </c>
      <c r="D309" s="144">
        <v>0.10245991643736201</v>
      </c>
      <c r="E309" s="145">
        <v>3.8150125633351697E-2</v>
      </c>
      <c r="F309" s="150">
        <v>7.76221460137129E-6</v>
      </c>
      <c r="G309" s="144">
        <v>0.14886617599958701</v>
      </c>
      <c r="H309" s="144">
        <v>0.15430577931870099</v>
      </c>
      <c r="I309" s="144">
        <v>0.42306803723023501</v>
      </c>
      <c r="J309" s="144">
        <v>0.01</v>
      </c>
      <c r="K309" s="147">
        <v>3.8150000000000003E-2</v>
      </c>
      <c r="L309" s="147">
        <f>K309*((3741/(3741-O309)))</f>
        <v>3.9776797658862877E-2</v>
      </c>
      <c r="M309" s="2">
        <v>308</v>
      </c>
      <c r="N309" s="27" t="b">
        <f t="shared" si="0"/>
        <v>0</v>
      </c>
      <c r="O309" s="2">
        <v>153</v>
      </c>
    </row>
    <row r="310" spans="1:15" ht="15">
      <c r="A310" s="143" t="s">
        <v>186</v>
      </c>
      <c r="B310" s="143" t="s">
        <v>195</v>
      </c>
      <c r="C310" s="144">
        <v>1.30899282984771</v>
      </c>
      <c r="D310" s="144">
        <v>-2.2369950005292498</v>
      </c>
      <c r="E310" s="145">
        <v>3.8726008050279599E-2</v>
      </c>
      <c r="F310" s="144">
        <v>3.0000278773255E-2</v>
      </c>
      <c r="G310" s="144">
        <v>0.68440443768416703</v>
      </c>
      <c r="H310" s="144">
        <v>0.17831653106293999</v>
      </c>
      <c r="I310" s="144">
        <v>0.70711660272275201</v>
      </c>
      <c r="J310" s="144">
        <v>0.01</v>
      </c>
      <c r="K310" s="146">
        <v>3.8725999999999997E-2</v>
      </c>
      <c r="L310" s="147">
        <v>4.221269405594405E-2</v>
      </c>
      <c r="M310" s="2">
        <v>309</v>
      </c>
      <c r="N310" s="27" t="b">
        <f t="shared" si="0"/>
        <v>1</v>
      </c>
    </row>
    <row r="311" spans="1:15" ht="15">
      <c r="A311" s="143" t="s">
        <v>195</v>
      </c>
      <c r="B311" s="143" t="s">
        <v>186</v>
      </c>
      <c r="C311" s="144">
        <v>-1.30899282984771</v>
      </c>
      <c r="D311" s="144">
        <v>-2.2369950005292498</v>
      </c>
      <c r="E311" s="145">
        <v>3.8726008050279599E-2</v>
      </c>
      <c r="F311" s="144">
        <v>3.0000278773255999E-2</v>
      </c>
      <c r="G311" s="144">
        <v>0.68440443768416703</v>
      </c>
      <c r="H311" s="144">
        <v>0.17831653106293999</v>
      </c>
      <c r="I311" s="144">
        <v>0.70711660272275201</v>
      </c>
      <c r="J311" s="144">
        <v>0.01</v>
      </c>
      <c r="K311" s="147">
        <v>3.8725999999999997E-2</v>
      </c>
      <c r="L311" s="147">
        <f>K311*((3741/(3741-O311)))</f>
        <v>4.0388616113744072E-2</v>
      </c>
      <c r="M311" s="2">
        <v>310</v>
      </c>
      <c r="N311" s="27" t="b">
        <f t="shared" si="0"/>
        <v>0</v>
      </c>
      <c r="O311" s="2">
        <v>154</v>
      </c>
    </row>
    <row r="312" spans="1:15" ht="15">
      <c r="A312" s="143" t="s">
        <v>154</v>
      </c>
      <c r="B312" s="143" t="s">
        <v>195</v>
      </c>
      <c r="C312" s="144">
        <v>1.2766020346334199</v>
      </c>
      <c r="D312" s="144">
        <v>-2.7191479350703198</v>
      </c>
      <c r="E312" s="145">
        <v>3.9904881578559398E-2</v>
      </c>
      <c r="F312" s="144">
        <v>4.63528096899362E-2</v>
      </c>
      <c r="G312" s="144">
        <v>0.65907584959783105</v>
      </c>
      <c r="H312" s="144">
        <v>0.179848580593576</v>
      </c>
      <c r="I312" s="144">
        <v>0.98273742570425304</v>
      </c>
      <c r="J312" s="144">
        <v>0.01</v>
      </c>
      <c r="K312" s="146">
        <v>3.9905000000000003E-2</v>
      </c>
      <c r="L312" s="147">
        <v>4.3523208454810502E-2</v>
      </c>
      <c r="M312" s="2">
        <v>311</v>
      </c>
      <c r="N312" s="27" t="b">
        <f t="shared" si="0"/>
        <v>1</v>
      </c>
    </row>
    <row r="313" spans="1:15" ht="15">
      <c r="A313" s="143" t="s">
        <v>195</v>
      </c>
      <c r="B313" s="143" t="s">
        <v>154</v>
      </c>
      <c r="C313" s="144">
        <v>-1.2766020346334199</v>
      </c>
      <c r="D313" s="144">
        <v>-2.7191479350703198</v>
      </c>
      <c r="E313" s="145">
        <v>3.9904881578559398E-2</v>
      </c>
      <c r="F313" s="144">
        <v>4.63528096899367E-2</v>
      </c>
      <c r="G313" s="144">
        <v>0.65907584959783105</v>
      </c>
      <c r="H313" s="144">
        <v>0.179848580593576</v>
      </c>
      <c r="I313" s="144">
        <v>0.98273742570425304</v>
      </c>
      <c r="J313" s="144">
        <v>0.01</v>
      </c>
      <c r="K313" s="147">
        <v>3.9905000000000003E-2</v>
      </c>
      <c r="L313" s="147">
        <f>K313*((3741/(3741-O313)))</f>
        <v>4.1629839654210819E-2</v>
      </c>
      <c r="M313" s="2">
        <v>312</v>
      </c>
      <c r="N313" s="27" t="b">
        <f t="shared" si="0"/>
        <v>0</v>
      </c>
      <c r="O313" s="2">
        <v>155</v>
      </c>
    </row>
    <row r="314" spans="1:15" ht="15">
      <c r="A314" s="143" t="s">
        <v>169</v>
      </c>
      <c r="B314" s="143" t="s">
        <v>202</v>
      </c>
      <c r="C314" s="144">
        <v>0.67778071234530801</v>
      </c>
      <c r="D314" s="144">
        <v>2.7016492604889901</v>
      </c>
      <c r="E314" s="145">
        <v>4.0155563342295898E-2</v>
      </c>
      <c r="F314" s="144">
        <v>1.94277220864735E-2</v>
      </c>
      <c r="G314" s="144">
        <v>0.87109127429129896</v>
      </c>
      <c r="H314" s="144">
        <v>5.0977913953619898E-2</v>
      </c>
      <c r="I314" s="144">
        <v>0.197635638573286</v>
      </c>
      <c r="J314" s="144">
        <v>0.01</v>
      </c>
      <c r="K314" s="146">
        <v>4.0155999999999997E-2</v>
      </c>
      <c r="L314" s="147">
        <v>4.3822519253208861E-2</v>
      </c>
      <c r="M314" s="2">
        <v>313</v>
      </c>
      <c r="N314" s="27" t="b">
        <f t="shared" si="0"/>
        <v>1</v>
      </c>
    </row>
    <row r="315" spans="1:15" ht="15">
      <c r="A315" s="143" t="s">
        <v>202</v>
      </c>
      <c r="B315" s="143" t="s">
        <v>169</v>
      </c>
      <c r="C315" s="144">
        <v>-0.67778071234530801</v>
      </c>
      <c r="D315" s="144">
        <v>2.7016492604889901</v>
      </c>
      <c r="E315" s="145">
        <v>4.0155563342295898E-2</v>
      </c>
      <c r="F315" s="144">
        <v>1.9427722086473202E-2</v>
      </c>
      <c r="G315" s="144">
        <v>0.87109127429129896</v>
      </c>
      <c r="H315" s="144">
        <v>5.0977913953619898E-2</v>
      </c>
      <c r="I315" s="144">
        <v>0.197635638573286</v>
      </c>
      <c r="J315" s="144">
        <v>0.01</v>
      </c>
      <c r="K315" s="147">
        <v>4.0155999999999997E-2</v>
      </c>
      <c r="L315" s="147">
        <f>K315*((3741/(3741-O315)))</f>
        <v>4.1903374058577407E-2</v>
      </c>
      <c r="M315" s="2">
        <v>314</v>
      </c>
      <c r="N315" s="27" t="b">
        <f t="shared" si="0"/>
        <v>0</v>
      </c>
      <c r="O315" s="2">
        <v>156</v>
      </c>
    </row>
    <row r="316" spans="1:15" ht="15">
      <c r="A316" s="143" t="s">
        <v>56</v>
      </c>
      <c r="B316" s="143" t="s">
        <v>169</v>
      </c>
      <c r="C316" s="144">
        <v>-2.1455235536458002</v>
      </c>
      <c r="D316" s="144">
        <v>0.98912247895814598</v>
      </c>
      <c r="E316" s="145">
        <v>4.0222709242293403E-2</v>
      </c>
      <c r="F316" s="144">
        <v>3.2672884266518903E-2</v>
      </c>
      <c r="G316" s="144">
        <v>0.28491474628409902</v>
      </c>
      <c r="H316" s="144">
        <v>0.343986027492304</v>
      </c>
      <c r="I316" s="144">
        <v>0.67663373728409304</v>
      </c>
      <c r="J316" s="144">
        <v>0.01</v>
      </c>
      <c r="K316" s="146">
        <v>4.0223000000000002E-2</v>
      </c>
      <c r="L316" s="147">
        <v>4.3921261821366027E-2</v>
      </c>
      <c r="M316" s="2">
        <v>315</v>
      </c>
      <c r="N316" s="27" t="b">
        <f t="shared" si="0"/>
        <v>1</v>
      </c>
    </row>
    <row r="317" spans="1:15" ht="15">
      <c r="A317" s="143" t="s">
        <v>169</v>
      </c>
      <c r="B317" s="143" t="s">
        <v>56</v>
      </c>
      <c r="C317" s="144">
        <v>2.1455235536458002</v>
      </c>
      <c r="D317" s="144">
        <v>0.98912247895814598</v>
      </c>
      <c r="E317" s="145">
        <v>4.0222709242293403E-2</v>
      </c>
      <c r="F317" s="144">
        <v>3.2672884266518903E-2</v>
      </c>
      <c r="G317" s="144">
        <v>0.28491474628409902</v>
      </c>
      <c r="H317" s="144">
        <v>0.343986027492304</v>
      </c>
      <c r="I317" s="144">
        <v>0.67663373728409304</v>
      </c>
      <c r="J317" s="144">
        <v>0.01</v>
      </c>
      <c r="K317" s="147">
        <v>4.0223000000000002E-2</v>
      </c>
      <c r="L317" s="147">
        <f>K317*((3741/(3741-O317)))</f>
        <v>4.1985000837053574E-2</v>
      </c>
      <c r="M317" s="2">
        <v>316</v>
      </c>
      <c r="N317" s="27" t="b">
        <f t="shared" si="0"/>
        <v>0</v>
      </c>
      <c r="O317" s="2">
        <v>157</v>
      </c>
    </row>
    <row r="318" spans="1:15" ht="15">
      <c r="A318" s="143" t="s">
        <v>83</v>
      </c>
      <c r="B318" s="143" t="s">
        <v>88</v>
      </c>
      <c r="C318" s="144">
        <v>-6.6317761908100598E-2</v>
      </c>
      <c r="D318" s="144">
        <v>-0.43331102230323998</v>
      </c>
      <c r="E318" s="145">
        <v>4.0482821636248903E-2</v>
      </c>
      <c r="F318" s="144">
        <v>1.9798745555855899E-2</v>
      </c>
      <c r="G318" s="144">
        <v>0.11068268185886</v>
      </c>
      <c r="H318" s="144">
        <v>0.74328381075057903</v>
      </c>
      <c r="I318" s="144">
        <v>0.86663789992488804</v>
      </c>
      <c r="J318" s="144">
        <v>0.01</v>
      </c>
      <c r="K318" s="146">
        <v>4.0482999999999998E-2</v>
      </c>
      <c r="L318" s="147">
        <v>4.4230988025700933E-2</v>
      </c>
      <c r="M318" s="2">
        <v>317</v>
      </c>
      <c r="N318" s="27" t="b">
        <f t="shared" si="0"/>
        <v>1</v>
      </c>
    </row>
    <row r="319" spans="1:15" ht="15">
      <c r="A319" s="143" t="s">
        <v>88</v>
      </c>
      <c r="B319" s="143" t="s">
        <v>83</v>
      </c>
      <c r="C319" s="144">
        <v>6.6317761908100598E-2</v>
      </c>
      <c r="D319" s="144">
        <v>-0.43331102230323998</v>
      </c>
      <c r="E319" s="145">
        <v>4.0482821636248903E-2</v>
      </c>
      <c r="F319" s="144">
        <v>1.9798745555855899E-2</v>
      </c>
      <c r="G319" s="144">
        <v>0.11068268185886</v>
      </c>
      <c r="H319" s="144">
        <v>0.74328381075057903</v>
      </c>
      <c r="I319" s="144">
        <v>0.86663789992488804</v>
      </c>
      <c r="J319" s="144">
        <v>0.01</v>
      </c>
      <c r="K319" s="147">
        <v>4.0482999999999998E-2</v>
      </c>
      <c r="L319" s="147">
        <f>K319*((3741/(3741-O319)))</f>
        <v>4.2268183924085961E-2</v>
      </c>
      <c r="M319" s="2">
        <v>318</v>
      </c>
      <c r="N319" s="27" t="b">
        <f t="shared" si="0"/>
        <v>0</v>
      </c>
      <c r="O319" s="2">
        <v>158</v>
      </c>
    </row>
    <row r="320" spans="1:15" ht="15">
      <c r="A320" s="143" t="s">
        <v>444</v>
      </c>
      <c r="B320" s="143" t="s">
        <v>178</v>
      </c>
      <c r="C320" s="144">
        <v>-0.28385361097693301</v>
      </c>
      <c r="D320" s="144">
        <v>11.975835139476301</v>
      </c>
      <c r="E320" s="145">
        <v>4.0589938107529998E-2</v>
      </c>
      <c r="F320" s="144">
        <v>2.0070198024138002E-2</v>
      </c>
      <c r="G320" s="144">
        <v>0.71491735935224598</v>
      </c>
      <c r="H320" s="144">
        <v>9.1476246377104192E-3</v>
      </c>
      <c r="I320" s="144">
        <v>0.108735670979169</v>
      </c>
      <c r="J320" s="144">
        <v>0.213456211310456</v>
      </c>
      <c r="K320" s="146">
        <v>4.0590000000000001E-2</v>
      </c>
      <c r="L320" s="147">
        <v>4.4373813559322031E-2</v>
      </c>
      <c r="M320" s="2">
        <v>319</v>
      </c>
      <c r="N320" s="27" t="b">
        <f t="shared" si="0"/>
        <v>1</v>
      </c>
    </row>
    <row r="321" spans="1:15" ht="15">
      <c r="A321" s="143" t="s">
        <v>178</v>
      </c>
      <c r="B321" s="143" t="s">
        <v>444</v>
      </c>
      <c r="C321" s="144">
        <v>0.28385361097693301</v>
      </c>
      <c r="D321" s="144">
        <v>11.975835139476301</v>
      </c>
      <c r="E321" s="145">
        <v>4.0589938107529998E-2</v>
      </c>
      <c r="F321" s="144">
        <v>2.0070198024138002E-2</v>
      </c>
      <c r="G321" s="144">
        <v>0.71491735935224598</v>
      </c>
      <c r="H321" s="144">
        <v>9.1476246377104192E-3</v>
      </c>
      <c r="I321" s="144">
        <v>0.108735670979169</v>
      </c>
      <c r="J321" s="144">
        <v>0.213456211310456</v>
      </c>
      <c r="K321" s="147">
        <v>4.0590000000000001E-2</v>
      </c>
      <c r="L321" s="147">
        <f>K321*((3741/(3741-O321)))</f>
        <v>4.2391733668341709E-2</v>
      </c>
      <c r="M321" s="2">
        <v>320</v>
      </c>
      <c r="N321" s="27" t="b">
        <f t="shared" si="0"/>
        <v>0</v>
      </c>
      <c r="O321" s="2">
        <v>159</v>
      </c>
    </row>
    <row r="322" spans="1:15" ht="15">
      <c r="A322" s="143" t="s">
        <v>75</v>
      </c>
      <c r="B322" s="143" t="s">
        <v>106</v>
      </c>
      <c r="C322" s="144">
        <v>0.12749446366945699</v>
      </c>
      <c r="D322" s="144">
        <v>0.69150486397005595</v>
      </c>
      <c r="E322" s="145">
        <v>4.0680512047271598E-2</v>
      </c>
      <c r="F322" s="144">
        <v>0.95487517830749002</v>
      </c>
      <c r="G322" s="144">
        <v>0.38433126372487703</v>
      </c>
      <c r="H322" s="144">
        <v>0.49989498353462403</v>
      </c>
      <c r="I322" s="144">
        <v>0.51834792396607499</v>
      </c>
      <c r="J322" s="144">
        <v>1.7916081289366701E-2</v>
      </c>
      <c r="K322" s="146">
        <v>4.0681000000000002E-2</v>
      </c>
      <c r="L322" s="147">
        <v>4.4499304385964909E-2</v>
      </c>
      <c r="M322" s="2">
        <v>321</v>
      </c>
      <c r="N322" s="27" t="b">
        <f t="shared" si="0"/>
        <v>1</v>
      </c>
    </row>
    <row r="323" spans="1:15" ht="15">
      <c r="A323" s="143" t="s">
        <v>106</v>
      </c>
      <c r="B323" s="143" t="s">
        <v>75</v>
      </c>
      <c r="C323" s="144">
        <v>-0.12749446366945699</v>
      </c>
      <c r="D323" s="144">
        <v>0.69150486397005595</v>
      </c>
      <c r="E323" s="145">
        <v>4.0680512047271598E-2</v>
      </c>
      <c r="F323" s="144">
        <v>0.95487517830748503</v>
      </c>
      <c r="G323" s="144">
        <v>0.38433126372487703</v>
      </c>
      <c r="H323" s="144">
        <v>0.49989498353462403</v>
      </c>
      <c r="I323" s="144">
        <v>0.51834792396607499</v>
      </c>
      <c r="J323" s="144">
        <v>1.7916081289366701E-2</v>
      </c>
      <c r="K323" s="147">
        <v>4.0681000000000002E-2</v>
      </c>
      <c r="L323" s="147">
        <f>K323*((3741/(3741-O323)))</f>
        <v>4.2498637531415806E-2</v>
      </c>
      <c r="M323" s="2">
        <v>322</v>
      </c>
      <c r="N323" s="27" t="b">
        <f t="shared" si="0"/>
        <v>0</v>
      </c>
      <c r="O323" s="2">
        <v>160</v>
      </c>
    </row>
    <row r="324" spans="1:15" ht="15">
      <c r="A324" s="143" t="s">
        <v>106</v>
      </c>
      <c r="B324" s="143" t="s">
        <v>37</v>
      </c>
      <c r="C324" s="144">
        <v>0.14324673122221501</v>
      </c>
      <c r="D324" s="144">
        <v>-3.7404310253332</v>
      </c>
      <c r="E324" s="145">
        <v>4.1500259009132998E-2</v>
      </c>
      <c r="F324" s="144">
        <v>0.773197478145638</v>
      </c>
      <c r="G324" s="144">
        <v>0.394172293797388</v>
      </c>
      <c r="H324" s="144">
        <v>0.84180417161815901</v>
      </c>
      <c r="I324" s="144">
        <v>6.1403905061553098E-2</v>
      </c>
      <c r="J324" s="144">
        <v>0.01</v>
      </c>
      <c r="K324" s="146">
        <v>4.1500000000000002E-2</v>
      </c>
      <c r="L324" s="147">
        <v>4.5421737858396725E-2</v>
      </c>
      <c r="M324" s="2">
        <v>323</v>
      </c>
      <c r="N324" s="27" t="b">
        <f t="shared" si="0"/>
        <v>1</v>
      </c>
    </row>
    <row r="325" spans="1:15" ht="15">
      <c r="A325" s="143" t="s">
        <v>37</v>
      </c>
      <c r="B325" s="143" t="s">
        <v>106</v>
      </c>
      <c r="C325" s="144">
        <v>-0.14324673122221501</v>
      </c>
      <c r="D325" s="144">
        <v>-3.7404310253332</v>
      </c>
      <c r="E325" s="145">
        <v>4.1500259009132998E-2</v>
      </c>
      <c r="F325" s="144">
        <v>0.773197478145638</v>
      </c>
      <c r="G325" s="144">
        <v>0.394172293797388</v>
      </c>
      <c r="H325" s="144">
        <v>0.84180417161815901</v>
      </c>
      <c r="I325" s="144">
        <v>6.1403905061553098E-2</v>
      </c>
      <c r="J325" s="144">
        <v>0.01</v>
      </c>
      <c r="K325" s="147">
        <v>4.1500000000000002E-2</v>
      </c>
      <c r="L325" s="147">
        <f>K325*((3741/(3741-O325)))</f>
        <v>4.3366340782122904E-2</v>
      </c>
      <c r="M325" s="2">
        <v>324</v>
      </c>
      <c r="N325" s="27" t="b">
        <f t="shared" si="0"/>
        <v>0</v>
      </c>
      <c r="O325" s="2">
        <v>161</v>
      </c>
    </row>
    <row r="326" spans="1:15" ht="15">
      <c r="A326" s="143" t="s">
        <v>70</v>
      </c>
      <c r="B326" s="143" t="s">
        <v>202</v>
      </c>
      <c r="C326" s="144">
        <v>-1.5537105445046699</v>
      </c>
      <c r="D326" s="144">
        <v>0.46867389808556298</v>
      </c>
      <c r="E326" s="145">
        <v>4.2487116538695302E-2</v>
      </c>
      <c r="F326" s="144">
        <v>0.25133191563207402</v>
      </c>
      <c r="G326" s="144">
        <v>0.56922809991591905</v>
      </c>
      <c r="H326" s="144">
        <v>0.56650818069264797</v>
      </c>
      <c r="I326" s="144">
        <v>0.30769440122059399</v>
      </c>
      <c r="J326" s="144">
        <v>0.01</v>
      </c>
      <c r="K326" s="146">
        <v>4.2486999999999997E-2</v>
      </c>
      <c r="L326" s="147">
        <v>4.6529235070257607E-2</v>
      </c>
      <c r="M326" s="2">
        <v>325</v>
      </c>
      <c r="N326" s="27" t="b">
        <f t="shared" si="0"/>
        <v>1</v>
      </c>
    </row>
    <row r="327" spans="1:15" ht="15">
      <c r="A327" s="143" t="s">
        <v>202</v>
      </c>
      <c r="B327" s="143" t="s">
        <v>70</v>
      </c>
      <c r="C327" s="144">
        <v>1.5537105445046699</v>
      </c>
      <c r="D327" s="144">
        <v>0.46867389808556298</v>
      </c>
      <c r="E327" s="145">
        <v>4.2487116538695302E-2</v>
      </c>
      <c r="F327" s="144">
        <v>0.25133191563207402</v>
      </c>
      <c r="G327" s="144">
        <v>0.56922809991591905</v>
      </c>
      <c r="H327" s="144">
        <v>0.56650818069264797</v>
      </c>
      <c r="I327" s="144">
        <v>0.30769440122059399</v>
      </c>
      <c r="J327" s="144">
        <v>0.01</v>
      </c>
      <c r="K327" s="147">
        <v>4.2486999999999997E-2</v>
      </c>
      <c r="L327" s="147">
        <f>K327*((3741/(3741-O327)))</f>
        <v>4.4410133277451802E-2</v>
      </c>
      <c r="M327" s="2">
        <v>326</v>
      </c>
      <c r="N327" s="27" t="b">
        <f t="shared" si="0"/>
        <v>0</v>
      </c>
      <c r="O327" s="2">
        <v>162</v>
      </c>
    </row>
    <row r="328" spans="1:15" ht="15">
      <c r="A328" s="143" t="s">
        <v>24</v>
      </c>
      <c r="B328" s="143" t="s">
        <v>102</v>
      </c>
      <c r="C328" s="144">
        <v>-0.46252964511632899</v>
      </c>
      <c r="D328" s="144">
        <v>0.87077077302455297</v>
      </c>
      <c r="E328" s="145">
        <v>4.26958653833295E-2</v>
      </c>
      <c r="F328" s="144">
        <v>0.22871146933651801</v>
      </c>
      <c r="G328" s="144">
        <v>0.55408004816961398</v>
      </c>
      <c r="H328" s="144">
        <v>0.20409506626486701</v>
      </c>
      <c r="I328" s="144">
        <v>0.50021489077533898</v>
      </c>
      <c r="J328" s="144">
        <v>0.01</v>
      </c>
      <c r="K328" s="146">
        <v>4.2695999999999998E-2</v>
      </c>
      <c r="L328" s="147">
        <v>4.6785511423550086E-2</v>
      </c>
      <c r="M328" s="2">
        <v>327</v>
      </c>
      <c r="N328" s="27" t="b">
        <f t="shared" si="0"/>
        <v>1</v>
      </c>
    </row>
    <row r="329" spans="1:15" ht="15">
      <c r="A329" s="143" t="s">
        <v>102</v>
      </c>
      <c r="B329" s="143" t="s">
        <v>24</v>
      </c>
      <c r="C329" s="144">
        <v>0.46252964511632899</v>
      </c>
      <c r="D329" s="144">
        <v>0.87077077302455297</v>
      </c>
      <c r="E329" s="145">
        <v>4.26958653833295E-2</v>
      </c>
      <c r="F329" s="144">
        <v>0.22871146933651801</v>
      </c>
      <c r="G329" s="144">
        <v>0.55408004816961398</v>
      </c>
      <c r="H329" s="144">
        <v>0.20409506626486701</v>
      </c>
      <c r="I329" s="144">
        <v>0.50021489077533898</v>
      </c>
      <c r="J329" s="144">
        <v>0.01</v>
      </c>
      <c r="K329" s="147">
        <v>4.2695999999999998E-2</v>
      </c>
      <c r="L329" s="147">
        <f>K329*((3741/(3741-O329)))</f>
        <v>4.4641066517607603E-2</v>
      </c>
      <c r="M329" s="2">
        <v>328</v>
      </c>
      <c r="N329" s="27" t="b">
        <f t="shared" si="0"/>
        <v>0</v>
      </c>
      <c r="O329" s="2">
        <v>163</v>
      </c>
    </row>
    <row r="330" spans="1:15" ht="15">
      <c r="A330" s="143" t="s">
        <v>109</v>
      </c>
      <c r="B330" s="143" t="s">
        <v>195</v>
      </c>
      <c r="C330" s="144">
        <v>-0.67484892788726303</v>
      </c>
      <c r="D330" s="144">
        <v>-2.5009779375656902</v>
      </c>
      <c r="E330" s="145">
        <v>4.2723038393832798E-2</v>
      </c>
      <c r="F330" s="144">
        <v>4.7448262452354201E-2</v>
      </c>
      <c r="G330" s="144">
        <v>0.61502467610896105</v>
      </c>
      <c r="H330" s="144">
        <v>0.41938467963431098</v>
      </c>
      <c r="I330" s="144">
        <v>0.80445478746523302</v>
      </c>
      <c r="J330" s="144">
        <v>0.01</v>
      </c>
      <c r="K330" s="146">
        <v>4.2722999999999997E-2</v>
      </c>
      <c r="L330" s="147">
        <v>4.6842538980070333E-2</v>
      </c>
      <c r="M330" s="2">
        <v>329</v>
      </c>
      <c r="N330" s="27" t="b">
        <f t="shared" si="0"/>
        <v>1</v>
      </c>
    </row>
    <row r="331" spans="1:15" ht="15">
      <c r="A331" s="143" t="s">
        <v>195</v>
      </c>
      <c r="B331" s="143" t="s">
        <v>109</v>
      </c>
      <c r="C331" s="144">
        <v>0.67484892788726303</v>
      </c>
      <c r="D331" s="144">
        <v>-2.5009779375656902</v>
      </c>
      <c r="E331" s="145">
        <v>4.2723038393832798E-2</v>
      </c>
      <c r="F331" s="144">
        <v>4.7448262452355297E-2</v>
      </c>
      <c r="G331" s="144">
        <v>0.61502467610896105</v>
      </c>
      <c r="H331" s="144">
        <v>0.41938467963431098</v>
      </c>
      <c r="I331" s="144">
        <v>0.80445478746523302</v>
      </c>
      <c r="J331" s="144">
        <v>0.01</v>
      </c>
      <c r="K331" s="147">
        <v>4.2722999999999997E-2</v>
      </c>
      <c r="L331" s="147">
        <f>K331*((3741/(3741-O331)))</f>
        <v>4.468178445624825E-2</v>
      </c>
      <c r="M331" s="2">
        <v>330</v>
      </c>
      <c r="N331" s="27" t="b">
        <f t="shared" si="0"/>
        <v>0</v>
      </c>
      <c r="O331" s="2">
        <v>164</v>
      </c>
    </row>
    <row r="332" spans="1:15" ht="15">
      <c r="A332" s="143" t="s">
        <v>193</v>
      </c>
      <c r="B332" s="143" t="s">
        <v>195</v>
      </c>
      <c r="C332" s="144">
        <v>0.84586754232211503</v>
      </c>
      <c r="D332" s="144">
        <v>-2.5386892125757101</v>
      </c>
      <c r="E332" s="145">
        <v>4.28413854603681E-2</v>
      </c>
      <c r="F332" s="144">
        <v>0.17351038987217099</v>
      </c>
      <c r="G332" s="144">
        <v>0.57664778984854304</v>
      </c>
      <c r="H332" s="144">
        <v>4.4606246841196899E-2</v>
      </c>
      <c r="I332" s="144">
        <v>0.46536584205048398</v>
      </c>
      <c r="J332" s="144">
        <v>0.01</v>
      </c>
      <c r="K332" s="146">
        <v>4.2840999999999997E-2</v>
      </c>
      <c r="L332" s="147">
        <v>4.6999466568914954E-2</v>
      </c>
      <c r="M332" s="2">
        <v>331</v>
      </c>
      <c r="N332" s="27" t="b">
        <f t="shared" si="0"/>
        <v>1</v>
      </c>
    </row>
    <row r="333" spans="1:15" ht="15">
      <c r="A333" s="143" t="s">
        <v>195</v>
      </c>
      <c r="B333" s="143" t="s">
        <v>193</v>
      </c>
      <c r="C333" s="144">
        <v>-0.84586754232211503</v>
      </c>
      <c r="D333" s="144">
        <v>-2.5386892125757101</v>
      </c>
      <c r="E333" s="145">
        <v>4.28413854603681E-2</v>
      </c>
      <c r="F333" s="144">
        <v>0.17351038987216599</v>
      </c>
      <c r="G333" s="144">
        <v>0.57664778984854304</v>
      </c>
      <c r="H333" s="144">
        <v>4.4606246841196899E-2</v>
      </c>
      <c r="I333" s="144">
        <v>0.46536584205048398</v>
      </c>
      <c r="J333" s="144">
        <v>0.01</v>
      </c>
      <c r="K333" s="147">
        <v>4.2840999999999997E-2</v>
      </c>
      <c r="L333" s="147">
        <f>K333*((3741/(3741-O333)))</f>
        <v>4.4817723993288587E-2</v>
      </c>
      <c r="M333" s="2">
        <v>332</v>
      </c>
      <c r="N333" s="27" t="b">
        <f t="shared" si="0"/>
        <v>0</v>
      </c>
      <c r="O333" s="2">
        <v>165</v>
      </c>
    </row>
    <row r="334" spans="1:15" ht="15">
      <c r="A334" s="143" t="s">
        <v>12</v>
      </c>
      <c r="B334" s="143" t="s">
        <v>72</v>
      </c>
      <c r="C334" s="144">
        <v>-0.71547260146101499</v>
      </c>
      <c r="D334" s="144">
        <v>-0.45217983245909299</v>
      </c>
      <c r="E334" s="145">
        <v>4.3188869018362198E-2</v>
      </c>
      <c r="F334" s="144">
        <v>0.46362957031062002</v>
      </c>
      <c r="G334" s="144">
        <v>0.79326925790730396</v>
      </c>
      <c r="H334" s="144">
        <v>0.42325835437560799</v>
      </c>
      <c r="I334" s="144">
        <v>0.36312927467466299</v>
      </c>
      <c r="J334" s="144">
        <v>3.8318145630450197E-2</v>
      </c>
      <c r="K334" s="146">
        <v>4.3188999999999998E-2</v>
      </c>
      <c r="L334" s="147">
        <v>4.7409051936619713E-2</v>
      </c>
      <c r="M334" s="2">
        <v>333</v>
      </c>
      <c r="N334" s="27" t="b">
        <f t="shared" si="0"/>
        <v>1</v>
      </c>
    </row>
    <row r="335" spans="1:15" ht="15">
      <c r="A335" s="143" t="s">
        <v>72</v>
      </c>
      <c r="B335" s="143" t="s">
        <v>12</v>
      </c>
      <c r="C335" s="144">
        <v>0.71547260146101499</v>
      </c>
      <c r="D335" s="144">
        <v>-0.45217983245909299</v>
      </c>
      <c r="E335" s="145">
        <v>4.3188869018362198E-2</v>
      </c>
      <c r="F335" s="144">
        <v>0.46362957031062002</v>
      </c>
      <c r="G335" s="144">
        <v>0.79326925790730396</v>
      </c>
      <c r="H335" s="144">
        <v>0.42325835437560799</v>
      </c>
      <c r="I335" s="144">
        <v>0.36312927467466299</v>
      </c>
      <c r="J335" s="144">
        <v>3.8318145630450197E-2</v>
      </c>
      <c r="K335" s="147">
        <v>4.3188999999999998E-2</v>
      </c>
      <c r="L335" s="147">
        <f>K335*((3741/(3741-O335)))</f>
        <v>4.5194419300699298E-2</v>
      </c>
      <c r="M335" s="2">
        <v>334</v>
      </c>
      <c r="N335" s="27" t="b">
        <f t="shared" si="0"/>
        <v>0</v>
      </c>
      <c r="O335" s="2">
        <v>166</v>
      </c>
    </row>
    <row r="336" spans="1:15" ht="15">
      <c r="A336" s="143" t="s">
        <v>12</v>
      </c>
      <c r="B336" s="143" t="s">
        <v>58</v>
      </c>
      <c r="C336" s="144">
        <v>-0.30351753328634001</v>
      </c>
      <c r="D336" s="144">
        <v>-0.256535291219115</v>
      </c>
      <c r="E336" s="145">
        <v>4.4015365129667701E-2</v>
      </c>
      <c r="F336" s="144">
        <v>0.212788775483956</v>
      </c>
      <c r="G336" s="144">
        <v>0.191538261917619</v>
      </c>
      <c r="H336" s="144">
        <v>0.14918612052618299</v>
      </c>
      <c r="I336" s="144">
        <v>0.16264499821349299</v>
      </c>
      <c r="J336" s="144">
        <v>5.5844703242322997E-2</v>
      </c>
      <c r="K336" s="146">
        <v>4.4014999999999999E-2</v>
      </c>
      <c r="L336" s="147">
        <v>4.8344132413388141E-2</v>
      </c>
      <c r="M336" s="2">
        <v>335</v>
      </c>
      <c r="N336" s="27" t="b">
        <f t="shared" si="0"/>
        <v>1</v>
      </c>
    </row>
    <row r="337" spans="1:15" ht="15">
      <c r="A337" s="143" t="s">
        <v>58</v>
      </c>
      <c r="B337" s="143" t="s">
        <v>12</v>
      </c>
      <c r="C337" s="144">
        <v>0.30351753328634001</v>
      </c>
      <c r="D337" s="144">
        <v>-0.256535291219115</v>
      </c>
      <c r="E337" s="145">
        <v>4.4015365129667701E-2</v>
      </c>
      <c r="F337" s="144">
        <v>0.212788775483952</v>
      </c>
      <c r="G337" s="144">
        <v>0.191538261917619</v>
      </c>
      <c r="H337" s="144">
        <v>0.14918612052618299</v>
      </c>
      <c r="I337" s="144">
        <v>0.16264499821349299</v>
      </c>
      <c r="J337" s="144">
        <v>5.5844703242322997E-2</v>
      </c>
      <c r="K337" s="147">
        <v>4.4014999999999999E-2</v>
      </c>
      <c r="L337" s="147">
        <f>K337*((3741/(3741-O337)))</f>
        <v>4.6071660604364857E-2</v>
      </c>
      <c r="M337" s="2">
        <v>336</v>
      </c>
      <c r="N337" s="27" t="b">
        <f t="shared" si="0"/>
        <v>0</v>
      </c>
      <c r="O337" s="2">
        <v>167</v>
      </c>
    </row>
    <row r="338" spans="1:15" ht="15">
      <c r="A338" s="143" t="s">
        <v>56</v>
      </c>
      <c r="B338" s="143" t="s">
        <v>443</v>
      </c>
      <c r="C338" s="144">
        <v>5.6064638395705399E-2</v>
      </c>
      <c r="D338" s="144">
        <v>0.15798363842968199</v>
      </c>
      <c r="E338" s="145">
        <v>4.4401216362549401E-2</v>
      </c>
      <c r="F338" s="144">
        <v>0.19533122243085799</v>
      </c>
      <c r="G338" s="144">
        <v>2.98392158888922E-3</v>
      </c>
      <c r="H338" s="144">
        <v>0.98018196811548997</v>
      </c>
      <c r="I338" s="144">
        <v>6.38801824157814E-3</v>
      </c>
      <c r="J338" s="144">
        <v>1.5115895626224099E-2</v>
      </c>
      <c r="K338" s="146">
        <v>4.4401000000000003E-2</v>
      </c>
      <c r="L338" s="147">
        <v>4.8796751175088138E-2</v>
      </c>
      <c r="M338" s="2">
        <v>337</v>
      </c>
      <c r="N338" s="27" t="b">
        <f t="shared" si="0"/>
        <v>1</v>
      </c>
    </row>
    <row r="339" spans="1:15" ht="15">
      <c r="A339" s="143" t="s">
        <v>443</v>
      </c>
      <c r="B339" s="143" t="s">
        <v>56</v>
      </c>
      <c r="C339" s="144">
        <v>-5.6064638395705399E-2</v>
      </c>
      <c r="D339" s="144">
        <v>0.15798363842968199</v>
      </c>
      <c r="E339" s="145">
        <v>4.4401216362549401E-2</v>
      </c>
      <c r="F339" s="144">
        <v>0.19533122243085799</v>
      </c>
      <c r="G339" s="144">
        <v>2.98392158888922E-3</v>
      </c>
      <c r="H339" s="144">
        <v>0.98018196811548997</v>
      </c>
      <c r="I339" s="144">
        <v>6.38801824157814E-3</v>
      </c>
      <c r="J339" s="144">
        <v>1.5115895626224099E-2</v>
      </c>
      <c r="K339" s="147">
        <v>4.4401000000000003E-2</v>
      </c>
      <c r="L339" s="147">
        <f>K339*((3741/(3741-O339)))</f>
        <v>4.6488704450041982E-2</v>
      </c>
      <c r="M339" s="2">
        <v>338</v>
      </c>
      <c r="N339" s="27" t="b">
        <f t="shared" si="0"/>
        <v>0</v>
      </c>
      <c r="O339" s="2">
        <v>168</v>
      </c>
    </row>
    <row r="340" spans="1:15" ht="15">
      <c r="A340" s="143" t="s">
        <v>18</v>
      </c>
      <c r="B340" s="143" t="s">
        <v>64</v>
      </c>
      <c r="C340" s="144">
        <v>0.10814606089720501</v>
      </c>
      <c r="D340" s="144">
        <v>5.5656446773378498E-2</v>
      </c>
      <c r="E340" s="145">
        <v>4.4633921659505797E-2</v>
      </c>
      <c r="F340" s="144">
        <v>0.59129436619873099</v>
      </c>
      <c r="G340" s="144">
        <v>0.71735374542457797</v>
      </c>
      <c r="H340" s="144">
        <v>4.0365671523836903E-2</v>
      </c>
      <c r="I340" s="144">
        <v>0.44825429578434201</v>
      </c>
      <c r="J340" s="144">
        <v>0.01</v>
      </c>
      <c r="K340" s="146">
        <v>4.4634E-2</v>
      </c>
      <c r="L340" s="147">
        <v>4.9081656084656082E-2</v>
      </c>
      <c r="M340" s="2">
        <v>339</v>
      </c>
      <c r="N340" s="27" t="b">
        <f t="shared" si="0"/>
        <v>1</v>
      </c>
    </row>
    <row r="341" spans="1:15" ht="15">
      <c r="A341" s="143" t="s">
        <v>64</v>
      </c>
      <c r="B341" s="143" t="s">
        <v>18</v>
      </c>
      <c r="C341" s="144">
        <v>-0.10814606089720501</v>
      </c>
      <c r="D341" s="144">
        <v>5.5656446773378498E-2</v>
      </c>
      <c r="E341" s="145">
        <v>4.4633921659505797E-2</v>
      </c>
      <c r="F341" s="144">
        <v>0.591294366198721</v>
      </c>
      <c r="G341" s="144">
        <v>0.71735374542457797</v>
      </c>
      <c r="H341" s="144">
        <v>4.0365671523836903E-2</v>
      </c>
      <c r="I341" s="144">
        <v>0.44825429578434201</v>
      </c>
      <c r="J341" s="144">
        <v>0.01</v>
      </c>
      <c r="K341" s="147">
        <v>4.4634E-2</v>
      </c>
      <c r="L341" s="147">
        <f>K341*((3741/(3741-O341)))</f>
        <v>4.6745743001119819E-2</v>
      </c>
      <c r="M341" s="2">
        <v>340</v>
      </c>
      <c r="N341" s="27" t="b">
        <f t="shared" si="0"/>
        <v>0</v>
      </c>
      <c r="O341" s="2">
        <v>169</v>
      </c>
    </row>
    <row r="342" spans="1:15" ht="15">
      <c r="A342" s="143" t="s">
        <v>71</v>
      </c>
      <c r="B342" s="143" t="s">
        <v>56</v>
      </c>
      <c r="C342" s="144">
        <v>2.1136861737493601E-2</v>
      </c>
      <c r="D342" s="144">
        <v>0.22556121369061799</v>
      </c>
      <c r="E342" s="145">
        <v>4.4665733319873599E-2</v>
      </c>
      <c r="F342" s="144">
        <v>0.23946383846456801</v>
      </c>
      <c r="G342" s="144">
        <v>8.2273280904186005E-4</v>
      </c>
      <c r="H342" s="144">
        <v>0.76829498289017395</v>
      </c>
      <c r="I342" s="144">
        <v>4.3706233072822401E-3</v>
      </c>
      <c r="J342" s="144">
        <v>0.01</v>
      </c>
      <c r="K342" s="146">
        <v>4.4665999999999997E-2</v>
      </c>
      <c r="L342" s="147">
        <v>4.9145737058823531E-2</v>
      </c>
      <c r="M342" s="2">
        <v>341</v>
      </c>
      <c r="N342" s="27" t="b">
        <f t="shared" si="0"/>
        <v>1</v>
      </c>
    </row>
    <row r="343" spans="1:15" ht="15">
      <c r="A343" s="143" t="s">
        <v>56</v>
      </c>
      <c r="B343" s="143" t="s">
        <v>71</v>
      </c>
      <c r="C343" s="144">
        <v>-2.1136861737493601E-2</v>
      </c>
      <c r="D343" s="144">
        <v>0.22556121369061799</v>
      </c>
      <c r="E343" s="145">
        <v>4.4665733319873599E-2</v>
      </c>
      <c r="F343" s="144">
        <v>0.23946383846456801</v>
      </c>
      <c r="G343" s="144">
        <v>8.2273280904186005E-4</v>
      </c>
      <c r="H343" s="144">
        <v>0.76829498289017395</v>
      </c>
      <c r="I343" s="144">
        <v>4.3706233072822401E-3</v>
      </c>
      <c r="J343" s="144">
        <v>0.01</v>
      </c>
      <c r="K343" s="147">
        <v>4.4665999999999997E-2</v>
      </c>
      <c r="L343" s="147">
        <f>K343*((3741/(3741-O343)))</f>
        <v>4.6792356762811536E-2</v>
      </c>
      <c r="M343" s="2">
        <v>342</v>
      </c>
      <c r="N343" s="27" t="b">
        <f t="shared" si="0"/>
        <v>0</v>
      </c>
      <c r="O343" s="2">
        <v>170</v>
      </c>
    </row>
    <row r="344" spans="1:15" ht="15">
      <c r="A344" s="143" t="s">
        <v>157</v>
      </c>
      <c r="B344" s="143" t="s">
        <v>181</v>
      </c>
      <c r="C344" s="144">
        <v>-0.93419416517383702</v>
      </c>
      <c r="D344" s="144">
        <v>-5.8142676123277202</v>
      </c>
      <c r="E344" s="145">
        <v>4.5028960580492598E-2</v>
      </c>
      <c r="F344" s="144">
        <v>0.10947571802511299</v>
      </c>
      <c r="G344" s="144">
        <v>0.37465023306793099</v>
      </c>
      <c r="H344" s="144">
        <v>0.54717799083805896</v>
      </c>
      <c r="I344" s="144">
        <v>0.24227882813877</v>
      </c>
      <c r="J344" s="144">
        <v>0.01</v>
      </c>
      <c r="K344" s="146">
        <v>4.5029E-2</v>
      </c>
      <c r="L344" s="147">
        <v>4.9574305179517358E-2</v>
      </c>
      <c r="M344" s="2">
        <v>343</v>
      </c>
      <c r="N344" s="27" t="b">
        <f t="shared" si="0"/>
        <v>1</v>
      </c>
    </row>
    <row r="345" spans="1:15" ht="15">
      <c r="A345" s="143" t="s">
        <v>181</v>
      </c>
      <c r="B345" s="143" t="s">
        <v>157</v>
      </c>
      <c r="C345" s="144">
        <v>0.93419416517383702</v>
      </c>
      <c r="D345" s="144">
        <v>-5.8142676123277202</v>
      </c>
      <c r="E345" s="145">
        <v>4.5028960580492598E-2</v>
      </c>
      <c r="F345" s="144">
        <v>0.10947571802511601</v>
      </c>
      <c r="G345" s="144">
        <v>0.37465023306793099</v>
      </c>
      <c r="H345" s="144">
        <v>0.54717799083805896</v>
      </c>
      <c r="I345" s="144">
        <v>0.24227882813877</v>
      </c>
      <c r="J345" s="144">
        <v>0.01</v>
      </c>
      <c r="K345" s="147">
        <v>4.5029E-2</v>
      </c>
      <c r="L345" s="147">
        <f>K345*((3741/(3741-O345)))</f>
        <v>4.7185851260504202E-2</v>
      </c>
      <c r="M345" s="2">
        <v>344</v>
      </c>
      <c r="N345" s="27" t="b">
        <f t="shared" si="0"/>
        <v>0</v>
      </c>
      <c r="O345" s="2">
        <v>171</v>
      </c>
    </row>
    <row r="346" spans="1:15" ht="15">
      <c r="A346" s="143" t="s">
        <v>66</v>
      </c>
      <c r="B346" s="143" t="s">
        <v>202</v>
      </c>
      <c r="C346" s="144">
        <v>-0.79890463942294498</v>
      </c>
      <c r="D346" s="144">
        <v>0.68283162286098598</v>
      </c>
      <c r="E346" s="145">
        <v>4.5059100803554297E-2</v>
      </c>
      <c r="F346" s="144">
        <v>0.66039469178896304</v>
      </c>
      <c r="G346" s="144">
        <v>0.54180525561251103</v>
      </c>
      <c r="H346" s="144">
        <v>0.86073018833358494</v>
      </c>
      <c r="I346" s="144">
        <v>0.28488954751886703</v>
      </c>
      <c r="J346" s="144">
        <v>0.01</v>
      </c>
      <c r="K346" s="146">
        <v>4.5059000000000002E-2</v>
      </c>
      <c r="L346" s="147">
        <v>4.9636548586572446E-2</v>
      </c>
      <c r="M346" s="2">
        <v>345</v>
      </c>
      <c r="N346" s="27" t="b">
        <f t="shared" si="0"/>
        <v>1</v>
      </c>
    </row>
    <row r="347" spans="1:15" ht="15">
      <c r="A347" s="143" t="s">
        <v>202</v>
      </c>
      <c r="B347" s="143" t="s">
        <v>66</v>
      </c>
      <c r="C347" s="144">
        <v>0.79890463942294498</v>
      </c>
      <c r="D347" s="144">
        <v>0.68283162286098598</v>
      </c>
      <c r="E347" s="145">
        <v>4.5059100803554297E-2</v>
      </c>
      <c r="F347" s="144">
        <v>0.66039469178896304</v>
      </c>
      <c r="G347" s="144">
        <v>0.54180525561251103</v>
      </c>
      <c r="H347" s="144">
        <v>0.86073018833358494</v>
      </c>
      <c r="I347" s="144">
        <v>0.28488954751886703</v>
      </c>
      <c r="J347" s="144">
        <v>0.01</v>
      </c>
      <c r="K347" s="147">
        <v>4.5059000000000002E-2</v>
      </c>
      <c r="L347" s="147">
        <f>K347*((3741/(3741-O347)))</f>
        <v>4.7230518072289153E-2</v>
      </c>
      <c r="M347" s="2">
        <v>346</v>
      </c>
      <c r="N347" s="27" t="b">
        <f t="shared" si="0"/>
        <v>0</v>
      </c>
      <c r="O347" s="2">
        <v>172</v>
      </c>
    </row>
    <row r="348" spans="1:15" ht="15">
      <c r="A348" s="143" t="s">
        <v>18</v>
      </c>
      <c r="B348" s="143" t="s">
        <v>70</v>
      </c>
      <c r="C348" s="144">
        <v>0.158881474296967</v>
      </c>
      <c r="D348" s="144">
        <v>0.21457905323370799</v>
      </c>
      <c r="E348" s="145">
        <v>4.5447011192481401E-2</v>
      </c>
      <c r="F348" s="144">
        <v>0.29581754232423402</v>
      </c>
      <c r="G348" s="144">
        <v>0.58836870274755604</v>
      </c>
      <c r="H348" s="144">
        <v>6.9579097830653705E-2</v>
      </c>
      <c r="I348" s="144">
        <v>0.92631043223449705</v>
      </c>
      <c r="J348" s="144">
        <v>0.01</v>
      </c>
      <c r="K348" s="146">
        <v>4.5447000000000001E-2</v>
      </c>
      <c r="L348" s="147">
        <f>K348*((3741)/(3741-M348))</f>
        <v>5.0093467000589274E-2</v>
      </c>
      <c r="M348" s="2">
        <v>347</v>
      </c>
      <c r="N348" s="27" t="b">
        <f t="shared" si="0"/>
        <v>1</v>
      </c>
    </row>
    <row r="349" spans="1:15" ht="15">
      <c r="A349" s="143" t="s">
        <v>70</v>
      </c>
      <c r="B349" s="143" t="s">
        <v>18</v>
      </c>
      <c r="C349" s="144">
        <v>-0.158881474296967</v>
      </c>
      <c r="D349" s="144">
        <v>0.21457905323370799</v>
      </c>
      <c r="E349" s="145">
        <v>4.5447011192481401E-2</v>
      </c>
      <c r="F349" s="144">
        <v>0.29581754232423702</v>
      </c>
      <c r="G349" s="144">
        <v>0.58836870274755604</v>
      </c>
      <c r="H349" s="144">
        <v>6.9579097830653705E-2</v>
      </c>
      <c r="I349" s="144">
        <v>0.92631043223449705</v>
      </c>
      <c r="J349" s="144">
        <v>0.01</v>
      </c>
      <c r="K349" s="147">
        <v>4.5447000000000001E-2</v>
      </c>
      <c r="L349" s="147">
        <f>K349*((3741/(3741-O349)))</f>
        <v>4.7650568105381166E-2</v>
      </c>
      <c r="M349" s="2">
        <v>348</v>
      </c>
      <c r="N349" s="27" t="b">
        <f t="shared" si="0"/>
        <v>0</v>
      </c>
      <c r="O349" s="2">
        <v>173</v>
      </c>
    </row>
    <row r="350" spans="1:15" ht="15">
      <c r="A350" s="143" t="s">
        <v>447</v>
      </c>
      <c r="B350" s="143" t="s">
        <v>443</v>
      </c>
      <c r="C350" s="144">
        <v>0.73381093599829805</v>
      </c>
      <c r="D350" s="144">
        <v>-2.0298144078003002</v>
      </c>
      <c r="E350" s="145">
        <v>4.54976963860717E-2</v>
      </c>
      <c r="F350" s="144">
        <v>1.8273126738215999E-2</v>
      </c>
      <c r="G350" s="144">
        <v>0.66652315853788502</v>
      </c>
      <c r="H350" s="144">
        <v>0.73727917300977697</v>
      </c>
      <c r="I350" s="144">
        <v>0.30088685046726699</v>
      </c>
      <c r="J350" s="144">
        <v>0.01</v>
      </c>
      <c r="K350" s="146">
        <v>4.5497999999999997E-2</v>
      </c>
      <c r="L350" s="147">
        <f>K350*((3741)/(3741-M350))</f>
        <v>5.0179250589622637E-2</v>
      </c>
      <c r="M350" s="2">
        <v>349</v>
      </c>
      <c r="N350" s="27" t="b">
        <f t="shared" si="0"/>
        <v>1</v>
      </c>
    </row>
    <row r="351" spans="1:15" ht="15">
      <c r="A351" s="143" t="s">
        <v>443</v>
      </c>
      <c r="B351" s="143" t="s">
        <v>447</v>
      </c>
      <c r="C351" s="144">
        <v>-0.73381093599829805</v>
      </c>
      <c r="D351" s="144">
        <v>-2.0298144078003002</v>
      </c>
      <c r="E351" s="145">
        <v>4.54976963860717E-2</v>
      </c>
      <c r="F351" s="144">
        <v>1.8273126738215999E-2</v>
      </c>
      <c r="G351" s="144">
        <v>0.66652315853788502</v>
      </c>
      <c r="H351" s="144">
        <v>0.73727917300977697</v>
      </c>
      <c r="I351" s="144">
        <v>0.30088685046726699</v>
      </c>
      <c r="J351" s="144">
        <v>0.01</v>
      </c>
      <c r="K351" s="147">
        <v>4.5497999999999997E-2</v>
      </c>
      <c r="L351" s="147">
        <f>K351*((3741/(3741-O351)))</f>
        <v>4.7717414634146339E-2</v>
      </c>
      <c r="M351" s="2">
        <v>350</v>
      </c>
      <c r="N351" s="27" t="b">
        <f t="shared" si="0"/>
        <v>0</v>
      </c>
      <c r="O351" s="2">
        <v>174</v>
      </c>
    </row>
    <row r="352" spans="1:15" ht="15">
      <c r="A352" s="143" t="s">
        <v>27</v>
      </c>
      <c r="B352" s="143" t="s">
        <v>56</v>
      </c>
      <c r="C352" s="144">
        <v>0.66606440844927595</v>
      </c>
      <c r="D352" s="144">
        <v>0.30508992100791998</v>
      </c>
      <c r="E352" s="145">
        <v>4.56875817697633E-2</v>
      </c>
      <c r="F352" s="144">
        <v>0.76484621939651898</v>
      </c>
      <c r="G352" s="144">
        <v>0.29450990991681297</v>
      </c>
      <c r="H352" s="144">
        <v>0.44725666926551499</v>
      </c>
      <c r="I352" s="144">
        <v>0.17598987536681701</v>
      </c>
      <c r="J352" s="144">
        <v>2.6728820214958801E-2</v>
      </c>
      <c r="K352" s="146">
        <v>4.5687999999999999E-2</v>
      </c>
      <c r="L352" s="147">
        <f>K352*((3741)/(3741-M352))</f>
        <v>5.0418527433628318E-2</v>
      </c>
      <c r="M352" s="2">
        <v>351</v>
      </c>
      <c r="N352" s="27" t="b">
        <f t="shared" si="0"/>
        <v>1</v>
      </c>
    </row>
    <row r="353" spans="1:15" ht="15">
      <c r="A353" s="143" t="s">
        <v>56</v>
      </c>
      <c r="B353" s="143" t="s">
        <v>27</v>
      </c>
      <c r="C353" s="144">
        <v>-0.66606440844927595</v>
      </c>
      <c r="D353" s="144">
        <v>0.30508992100791998</v>
      </c>
      <c r="E353" s="145">
        <v>4.56875817697633E-2</v>
      </c>
      <c r="F353" s="144">
        <v>0.76484621939653696</v>
      </c>
      <c r="G353" s="144">
        <v>0.29450990991681297</v>
      </c>
      <c r="H353" s="144">
        <v>0.44725666926551499</v>
      </c>
      <c r="I353" s="144">
        <v>0.17598987536681701</v>
      </c>
      <c r="J353" s="144">
        <v>2.6728820214958801E-2</v>
      </c>
      <c r="K353" s="147">
        <v>4.5687999999999999E-2</v>
      </c>
      <c r="L353" s="147">
        <f>K353*((3741/(3741-O353)))</f>
        <v>4.7930120022434096E-2</v>
      </c>
      <c r="M353" s="2">
        <v>352</v>
      </c>
      <c r="N353" s="27" t="b">
        <f t="shared" si="0"/>
        <v>0</v>
      </c>
      <c r="O353" s="2">
        <v>175</v>
      </c>
    </row>
    <row r="354" spans="1:15" ht="15">
      <c r="A354" s="143" t="s">
        <v>24</v>
      </c>
      <c r="B354" s="143" t="s">
        <v>10</v>
      </c>
      <c r="C354" s="144">
        <v>0.52094965036137797</v>
      </c>
      <c r="D354" s="144">
        <v>2.4505779434205901</v>
      </c>
      <c r="E354" s="145">
        <v>4.59359516643904E-2</v>
      </c>
      <c r="F354" s="144">
        <v>1.9962043410875199E-3</v>
      </c>
      <c r="G354" s="144">
        <v>0.20793356406240299</v>
      </c>
      <c r="H354" s="144">
        <v>0.111597149861725</v>
      </c>
      <c r="I354" s="144">
        <v>1.8995466626759099E-2</v>
      </c>
      <c r="J354" s="144">
        <v>6.8110757028755201E-2</v>
      </c>
      <c r="K354" s="146">
        <v>4.5935999999999998E-2</v>
      </c>
      <c r="L354" s="147">
        <f>K354*((3741)/(3741-M354))</f>
        <v>5.0722129870129869E-2</v>
      </c>
      <c r="M354" s="2">
        <v>353</v>
      </c>
      <c r="N354" s="27" t="b">
        <f t="shared" si="0"/>
        <v>1</v>
      </c>
    </row>
    <row r="355" spans="1:15" ht="15">
      <c r="A355" s="143" t="s">
        <v>10</v>
      </c>
      <c r="B355" s="143" t="s">
        <v>24</v>
      </c>
      <c r="C355" s="144">
        <v>-0.52094965036137797</v>
      </c>
      <c r="D355" s="144">
        <v>2.4505779434205901</v>
      </c>
      <c r="E355" s="145">
        <v>4.59359516643904E-2</v>
      </c>
      <c r="F355" s="144">
        <v>1.9962043410875398E-3</v>
      </c>
      <c r="G355" s="144">
        <v>0.20793356406240299</v>
      </c>
      <c r="H355" s="144">
        <v>0.111597149861725</v>
      </c>
      <c r="I355" s="144">
        <v>1.8995466626759099E-2</v>
      </c>
      <c r="J355" s="144">
        <v>6.8110757028755201E-2</v>
      </c>
      <c r="K355" s="147">
        <v>4.5935999999999998E-2</v>
      </c>
      <c r="L355" s="147">
        <f>K355*((3741/(3741-O355)))</f>
        <v>4.8203808134642361E-2</v>
      </c>
      <c r="M355" s="2">
        <v>354</v>
      </c>
      <c r="N355" s="27" t="b">
        <f t="shared" si="0"/>
        <v>0</v>
      </c>
      <c r="O355" s="2">
        <v>176</v>
      </c>
    </row>
    <row r="356" spans="1:15" ht="15">
      <c r="A356" s="143" t="s">
        <v>447</v>
      </c>
      <c r="B356" s="143" t="s">
        <v>54</v>
      </c>
      <c r="C356" s="144">
        <v>0.31495807595323499</v>
      </c>
      <c r="D356" s="144">
        <v>2.8019109780777298</v>
      </c>
      <c r="E356" s="145">
        <v>4.61213977788597E-2</v>
      </c>
      <c r="F356" s="144">
        <v>9.0410624929115405E-2</v>
      </c>
      <c r="G356" s="144">
        <v>4.1680554205006701E-2</v>
      </c>
      <c r="H356" s="144">
        <v>0.49121200155535499</v>
      </c>
      <c r="I356" s="144">
        <v>2.63307132102365E-2</v>
      </c>
      <c r="J356" s="144">
        <v>0.01</v>
      </c>
      <c r="K356" s="146">
        <v>4.6121000000000002E-2</v>
      </c>
      <c r="L356" s="147">
        <f>K356*((3741)/(3741-M356))</f>
        <v>5.0956485823981101E-2</v>
      </c>
      <c r="M356" s="2">
        <v>355</v>
      </c>
      <c r="N356" s="27" t="b">
        <f t="shared" si="0"/>
        <v>1</v>
      </c>
    </row>
    <row r="357" spans="1:15" ht="15">
      <c r="A357" s="143" t="s">
        <v>54</v>
      </c>
      <c r="B357" s="143" t="s">
        <v>447</v>
      </c>
      <c r="C357" s="144">
        <v>-0.31495807595323499</v>
      </c>
      <c r="D357" s="144">
        <v>2.8019109780777298</v>
      </c>
      <c r="E357" s="145">
        <v>4.61213977788597E-2</v>
      </c>
      <c r="F357" s="144">
        <v>9.0410624929119804E-2</v>
      </c>
      <c r="G357" s="144">
        <v>4.1680554205006701E-2</v>
      </c>
      <c r="H357" s="144">
        <v>0.49121200155535499</v>
      </c>
      <c r="I357" s="144">
        <v>2.63307132102365E-2</v>
      </c>
      <c r="J357" s="144">
        <v>0.01</v>
      </c>
      <c r="K357" s="147">
        <v>4.6121000000000002E-2</v>
      </c>
      <c r="L357" s="147">
        <f>K357*((3741/(3741-O357)))</f>
        <v>4.8411521043771048E-2</v>
      </c>
      <c r="M357" s="2">
        <v>356</v>
      </c>
      <c r="N357" s="27" t="b">
        <f t="shared" si="0"/>
        <v>0</v>
      </c>
      <c r="O357" s="2">
        <v>177</v>
      </c>
    </row>
    <row r="358" spans="1:15" ht="15">
      <c r="A358" s="143" t="s">
        <v>145</v>
      </c>
      <c r="B358" s="143" t="s">
        <v>169</v>
      </c>
      <c r="C358" s="144">
        <v>-1.1878700121425101</v>
      </c>
      <c r="D358" s="144">
        <v>3.7142116327740098</v>
      </c>
      <c r="E358" s="145">
        <v>4.62038490964942E-2</v>
      </c>
      <c r="F358" s="144">
        <v>0.58672398670979298</v>
      </c>
      <c r="G358" s="144">
        <v>0.38642310054933499</v>
      </c>
      <c r="H358" s="144">
        <v>0.18197263455606399</v>
      </c>
      <c r="I358" s="144">
        <v>0.57892144195696504</v>
      </c>
      <c r="J358" s="144">
        <v>0.01</v>
      </c>
      <c r="K358" s="146">
        <v>4.6204000000000002E-2</v>
      </c>
      <c r="L358" s="147">
        <f>K358*((3741)/(3741-M358))</f>
        <v>5.1078358156028375E-2</v>
      </c>
      <c r="M358" s="2">
        <v>357</v>
      </c>
      <c r="N358" s="27" t="b">
        <f t="shared" si="0"/>
        <v>1</v>
      </c>
    </row>
    <row r="359" spans="1:15" ht="15">
      <c r="A359" s="143" t="s">
        <v>169</v>
      </c>
      <c r="B359" s="143" t="s">
        <v>145</v>
      </c>
      <c r="C359" s="144">
        <v>1.1878700121425101</v>
      </c>
      <c r="D359" s="144">
        <v>3.7142116327740098</v>
      </c>
      <c r="E359" s="145">
        <v>4.62038490964942E-2</v>
      </c>
      <c r="F359" s="144">
        <v>0.58672398670979298</v>
      </c>
      <c r="G359" s="144">
        <v>0.38642310054933499</v>
      </c>
      <c r="H359" s="144">
        <v>0.18197263455606399</v>
      </c>
      <c r="I359" s="144">
        <v>0.57892144195696504</v>
      </c>
      <c r="J359" s="144">
        <v>0.01</v>
      </c>
      <c r="K359" s="147">
        <v>4.6204000000000002E-2</v>
      </c>
      <c r="L359" s="147">
        <f>K359*((3741/(3741-O359)))</f>
        <v>4.8512254841425774E-2</v>
      </c>
      <c r="M359" s="2">
        <v>358</v>
      </c>
      <c r="N359" s="27" t="b">
        <f t="shared" si="0"/>
        <v>0</v>
      </c>
      <c r="O359" s="2">
        <v>178</v>
      </c>
    </row>
    <row r="360" spans="1:15" ht="15">
      <c r="A360" s="143" t="s">
        <v>189</v>
      </c>
      <c r="B360" s="143" t="s">
        <v>195</v>
      </c>
      <c r="C360" s="144">
        <v>1.0447887890066301</v>
      </c>
      <c r="D360" s="144">
        <v>-2.3419357158456302</v>
      </c>
      <c r="E360" s="145">
        <v>4.63380564699735E-2</v>
      </c>
      <c r="F360" s="144">
        <v>0.74262956971259397</v>
      </c>
      <c r="G360" s="144">
        <v>0.66031650551543597</v>
      </c>
      <c r="H360" s="144">
        <v>3.7044498490526198E-2</v>
      </c>
      <c r="I360" s="144">
        <v>0.85447360747370005</v>
      </c>
      <c r="J360" s="144">
        <v>0.01</v>
      </c>
      <c r="K360" s="146">
        <v>4.6337999999999997E-2</v>
      </c>
      <c r="L360" s="147">
        <f>K360*((3741)/(3741-M360))</f>
        <v>5.12567882909521E-2</v>
      </c>
      <c r="M360" s="2">
        <v>359</v>
      </c>
      <c r="N360" s="27" t="b">
        <f t="shared" si="0"/>
        <v>1</v>
      </c>
    </row>
    <row r="361" spans="1:15" ht="15">
      <c r="A361" s="143" t="s">
        <v>195</v>
      </c>
      <c r="B361" s="143" t="s">
        <v>189</v>
      </c>
      <c r="C361" s="144">
        <v>-1.0447887890066301</v>
      </c>
      <c r="D361" s="144">
        <v>-2.3419357158456302</v>
      </c>
      <c r="E361" s="145">
        <v>4.63380564699735E-2</v>
      </c>
      <c r="F361" s="144">
        <v>0.74262956971259397</v>
      </c>
      <c r="G361" s="144">
        <v>0.66031650551543597</v>
      </c>
      <c r="H361" s="144">
        <v>3.7044498490526198E-2</v>
      </c>
      <c r="I361" s="144">
        <v>0.85447360747370005</v>
      </c>
      <c r="J361" s="144">
        <v>0.01</v>
      </c>
      <c r="K361" s="147">
        <v>4.6337999999999997E-2</v>
      </c>
      <c r="L361" s="147">
        <f>K361*((3741/(3741-O361)))</f>
        <v>4.8666608085345307E-2</v>
      </c>
      <c r="M361" s="2">
        <v>360</v>
      </c>
      <c r="N361" s="27" t="b">
        <f t="shared" si="0"/>
        <v>0</v>
      </c>
      <c r="O361" s="2">
        <v>179</v>
      </c>
    </row>
    <row r="362" spans="1:15" ht="15">
      <c r="A362" s="143" t="s">
        <v>67</v>
      </c>
      <c r="B362" s="143" t="s">
        <v>56</v>
      </c>
      <c r="C362" s="144">
        <v>0.27047286211760702</v>
      </c>
      <c r="D362" s="144">
        <v>0.20650833963047499</v>
      </c>
      <c r="E362" s="145">
        <v>4.6413771698865597E-2</v>
      </c>
      <c r="F362" s="144">
        <v>0.31979311428429102</v>
      </c>
      <c r="G362" s="144">
        <v>4.6907041526504302E-2</v>
      </c>
      <c r="H362" s="144">
        <v>0.94535557960654704</v>
      </c>
      <c r="I362" s="144">
        <v>7.9384578518434001E-2</v>
      </c>
      <c r="J362" s="144">
        <v>0.01</v>
      </c>
      <c r="K362" s="146">
        <v>4.6413999999999997E-2</v>
      </c>
      <c r="L362" s="147">
        <f>K362*((3741)/(3741-M362))</f>
        <v>5.1371234911242597E-2</v>
      </c>
      <c r="M362" s="2">
        <v>361</v>
      </c>
      <c r="N362" s="27" t="b">
        <f t="shared" si="0"/>
        <v>1</v>
      </c>
    </row>
    <row r="363" spans="1:15" ht="15">
      <c r="A363" s="143" t="s">
        <v>56</v>
      </c>
      <c r="B363" s="143" t="s">
        <v>67</v>
      </c>
      <c r="C363" s="144">
        <v>-0.27047286211760702</v>
      </c>
      <c r="D363" s="144">
        <v>0.20650833963047499</v>
      </c>
      <c r="E363" s="145">
        <v>4.6413771698865597E-2</v>
      </c>
      <c r="F363" s="144">
        <v>0.31979311428428397</v>
      </c>
      <c r="G363" s="144">
        <v>4.6907041526504302E-2</v>
      </c>
      <c r="H363" s="144">
        <v>0.94535557960654704</v>
      </c>
      <c r="I363" s="144">
        <v>7.9384578518434001E-2</v>
      </c>
      <c r="J363" s="144">
        <v>0.01</v>
      </c>
      <c r="K363" s="147">
        <v>4.6413999999999997E-2</v>
      </c>
      <c r="L363" s="147">
        <f>K363*((3741/(3741-O363)))</f>
        <v>4.8760116259477675E-2</v>
      </c>
      <c r="M363" s="2">
        <v>362</v>
      </c>
      <c r="N363" s="27" t="b">
        <f t="shared" si="0"/>
        <v>0</v>
      </c>
      <c r="O363" s="2">
        <v>180</v>
      </c>
    </row>
    <row r="364" spans="1:15" ht="15">
      <c r="A364" s="143" t="s">
        <v>88</v>
      </c>
      <c r="B364" s="143" t="s">
        <v>178</v>
      </c>
      <c r="C364" s="144">
        <v>0.101626988047021</v>
      </c>
      <c r="D364" s="144">
        <v>1.7383825879185999</v>
      </c>
      <c r="E364" s="145">
        <v>4.6773456867913302E-2</v>
      </c>
      <c r="F364" s="144">
        <v>0.86419427067969401</v>
      </c>
      <c r="G364" s="144">
        <v>0.39453112350786801</v>
      </c>
      <c r="H364" s="144">
        <v>5.2124804556511001E-2</v>
      </c>
      <c r="I364" s="144">
        <v>7.6651075422607597E-3</v>
      </c>
      <c r="J364" s="144">
        <v>6.7242349557885203E-2</v>
      </c>
      <c r="K364" s="146">
        <v>4.6773000000000002E-2</v>
      </c>
      <c r="L364" s="147">
        <f>K364*((3741)/(3741-M364))</f>
        <v>5.1799228241563064E-2</v>
      </c>
      <c r="M364" s="2">
        <v>363</v>
      </c>
      <c r="N364" s="27" t="b">
        <f t="shared" si="0"/>
        <v>1</v>
      </c>
    </row>
    <row r="365" spans="1:15" ht="15">
      <c r="A365" s="143" t="s">
        <v>178</v>
      </c>
      <c r="B365" s="143" t="s">
        <v>88</v>
      </c>
      <c r="C365" s="144">
        <v>-0.101626988047021</v>
      </c>
      <c r="D365" s="144">
        <v>1.7383825879185999</v>
      </c>
      <c r="E365" s="145">
        <v>4.6773456867913302E-2</v>
      </c>
      <c r="F365" s="144">
        <v>0.86419427067968602</v>
      </c>
      <c r="G365" s="144">
        <v>0.39453112350786801</v>
      </c>
      <c r="H365" s="144">
        <v>5.2124804556511001E-2</v>
      </c>
      <c r="I365" s="144">
        <v>7.6651075422607597E-3</v>
      </c>
      <c r="J365" s="144">
        <v>6.7242349557885203E-2</v>
      </c>
      <c r="K365" s="147">
        <v>4.6773000000000002E-2</v>
      </c>
      <c r="L365" s="147">
        <f>K365*((3741/(3741-O365)))</f>
        <v>4.9151065449438203E-2</v>
      </c>
      <c r="M365" s="2">
        <v>364</v>
      </c>
      <c r="N365" s="27" t="b">
        <f t="shared" si="0"/>
        <v>0</v>
      </c>
      <c r="O365" s="2">
        <v>181</v>
      </c>
    </row>
    <row r="366" spans="1:15" ht="15">
      <c r="A366" s="143" t="s">
        <v>184</v>
      </c>
      <c r="B366" s="143" t="s">
        <v>200</v>
      </c>
      <c r="C366" s="144">
        <v>-0.20387117206113101</v>
      </c>
      <c r="D366" s="144">
        <v>5.6959678075425604</v>
      </c>
      <c r="E366" s="145">
        <v>4.7120059527625199E-2</v>
      </c>
      <c r="F366" s="144">
        <v>3.7704621429192002E-2</v>
      </c>
      <c r="G366" s="144">
        <v>0.44974254047802897</v>
      </c>
      <c r="H366" s="144">
        <v>0.53227821687960797</v>
      </c>
      <c r="I366" s="144">
        <v>0.30901472560050602</v>
      </c>
      <c r="J366" s="144">
        <v>0.01</v>
      </c>
      <c r="K366" s="146">
        <v>4.7120000000000002E-2</v>
      </c>
      <c r="L366" s="147">
        <f>K366*((3741)/(3741-M366))</f>
        <v>5.2214431279620853E-2</v>
      </c>
      <c r="M366" s="2">
        <v>365</v>
      </c>
      <c r="N366" s="27" t="b">
        <f t="shared" si="0"/>
        <v>1</v>
      </c>
    </row>
    <row r="367" spans="1:15" ht="15">
      <c r="A367" s="143" t="s">
        <v>200</v>
      </c>
      <c r="B367" s="143" t="s">
        <v>184</v>
      </c>
      <c r="C367" s="144">
        <v>0.20387117206113101</v>
      </c>
      <c r="D367" s="144">
        <v>5.6959678075425604</v>
      </c>
      <c r="E367" s="145">
        <v>4.7120059527625199E-2</v>
      </c>
      <c r="F367" s="144">
        <v>3.7704621429193202E-2</v>
      </c>
      <c r="G367" s="144">
        <v>0.44974254047802897</v>
      </c>
      <c r="H367" s="144">
        <v>0.53227821687960797</v>
      </c>
      <c r="I367" s="144">
        <v>0.30901472560050602</v>
      </c>
      <c r="J367" s="144">
        <v>0.01</v>
      </c>
      <c r="K367" s="147">
        <v>4.7120000000000002E-2</v>
      </c>
      <c r="L367" s="147">
        <f>K367*((3741/(3741-O367)))</f>
        <v>4.9529620679966281E-2</v>
      </c>
      <c r="M367" s="2">
        <v>366</v>
      </c>
      <c r="N367" s="27" t="b">
        <f t="shared" si="0"/>
        <v>0</v>
      </c>
      <c r="O367" s="2">
        <v>182</v>
      </c>
    </row>
    <row r="368" spans="1:15" ht="15">
      <c r="A368" s="143" t="s">
        <v>90</v>
      </c>
      <c r="B368" s="143" t="s">
        <v>13</v>
      </c>
      <c r="C368" s="144">
        <v>0.34448077251193499</v>
      </c>
      <c r="D368" s="144">
        <v>0.36750035830323302</v>
      </c>
      <c r="E368" s="145">
        <v>4.7131743881635303E-2</v>
      </c>
      <c r="F368" s="144">
        <v>0.99802417843908897</v>
      </c>
      <c r="G368" s="144">
        <v>0.111967092785295</v>
      </c>
      <c r="H368" s="144">
        <v>0.292184060918318</v>
      </c>
      <c r="I368" s="144">
        <v>0.132202599122937</v>
      </c>
      <c r="J368" s="144">
        <v>0.01</v>
      </c>
      <c r="K368" s="146">
        <v>4.7132E-2</v>
      </c>
      <c r="L368" s="147">
        <f>K368*((3741)/(3741-M368))</f>
        <v>5.2258687611144043E-2</v>
      </c>
      <c r="M368" s="2">
        <v>367</v>
      </c>
      <c r="N368" s="27" t="b">
        <f t="shared" si="0"/>
        <v>1</v>
      </c>
    </row>
    <row r="369" spans="1:15" ht="15">
      <c r="A369" s="143" t="s">
        <v>13</v>
      </c>
      <c r="B369" s="143" t="s">
        <v>90</v>
      </c>
      <c r="C369" s="144">
        <v>-0.34448077251193499</v>
      </c>
      <c r="D369" s="144">
        <v>0.36750035830323302</v>
      </c>
      <c r="E369" s="145">
        <v>4.7131743881635303E-2</v>
      </c>
      <c r="F369" s="144">
        <v>0.99802417843908897</v>
      </c>
      <c r="G369" s="144">
        <v>0.111967092785295</v>
      </c>
      <c r="H369" s="144">
        <v>0.292184060918318</v>
      </c>
      <c r="I369" s="144">
        <v>0.132202599122937</v>
      </c>
      <c r="J369" s="144">
        <v>0.01</v>
      </c>
      <c r="K369" s="147">
        <v>4.7132E-2</v>
      </c>
      <c r="L369" s="147">
        <f>K369*((3741/(3741-O369)))</f>
        <v>4.9556158516020243E-2</v>
      </c>
      <c r="M369" s="2">
        <v>368</v>
      </c>
      <c r="N369" s="27" t="b">
        <f t="shared" si="0"/>
        <v>0</v>
      </c>
      <c r="O369" s="2">
        <v>183</v>
      </c>
    </row>
    <row r="370" spans="1:15" ht="15">
      <c r="A370" s="143" t="s">
        <v>166</v>
      </c>
      <c r="B370" s="143" t="s">
        <v>10</v>
      </c>
      <c r="C370" s="144">
        <v>0.46762714498733698</v>
      </c>
      <c r="D370" s="144">
        <v>2.9001403876953602</v>
      </c>
      <c r="E370" s="145">
        <v>4.7764769167389497E-2</v>
      </c>
      <c r="F370" s="144">
        <v>4.4462158838158197E-2</v>
      </c>
      <c r="G370" s="144">
        <v>0.88844616447260505</v>
      </c>
      <c r="H370" s="144">
        <v>5.0627928792320101E-2</v>
      </c>
      <c r="I370" s="144">
        <v>0.48981743768939601</v>
      </c>
      <c r="J370" s="144">
        <v>8.8961423471211901E-2</v>
      </c>
      <c r="K370" s="146">
        <v>4.7765000000000002E-2</v>
      </c>
      <c r="L370" s="147">
        <f>K370*((3741)/(3741-M370))</f>
        <v>5.2991952846975096E-2</v>
      </c>
      <c r="M370" s="2">
        <v>369</v>
      </c>
      <c r="N370" s="27" t="b">
        <f t="shared" si="0"/>
        <v>1</v>
      </c>
    </row>
    <row r="371" spans="1:15" ht="15">
      <c r="A371" s="143" t="s">
        <v>10</v>
      </c>
      <c r="B371" s="143" t="s">
        <v>166</v>
      </c>
      <c r="C371" s="144">
        <v>-0.46762714498733698</v>
      </c>
      <c r="D371" s="144">
        <v>2.9001403876953602</v>
      </c>
      <c r="E371" s="145">
        <v>4.7764769167389497E-2</v>
      </c>
      <c r="F371" s="144">
        <v>4.4462158838158801E-2</v>
      </c>
      <c r="G371" s="144">
        <v>0.88844616447260505</v>
      </c>
      <c r="H371" s="144">
        <v>5.0627928792320101E-2</v>
      </c>
      <c r="I371" s="144">
        <v>0.48981743768939601</v>
      </c>
      <c r="J371" s="144">
        <v>8.8961423471211901E-2</v>
      </c>
      <c r="K371" s="147">
        <v>4.7765000000000002E-2</v>
      </c>
      <c r="L371" s="147">
        <f>K371*((3741/(3741-O371)))</f>
        <v>5.0235834973292107E-2</v>
      </c>
      <c r="M371" s="2">
        <v>370</v>
      </c>
      <c r="N371" s="27" t="b">
        <f t="shared" si="0"/>
        <v>0</v>
      </c>
      <c r="O371" s="2">
        <v>184</v>
      </c>
    </row>
    <row r="372" spans="1:15" ht="15">
      <c r="A372" s="143" t="s">
        <v>9</v>
      </c>
      <c r="B372" s="143" t="s">
        <v>75</v>
      </c>
      <c r="C372" s="144">
        <v>0.157429134834041</v>
      </c>
      <c r="D372" s="144">
        <v>-0.14705624284882299</v>
      </c>
      <c r="E372" s="145">
        <v>4.80631870501406E-2</v>
      </c>
      <c r="F372" s="144">
        <v>0.78773296382084701</v>
      </c>
      <c r="G372" s="144">
        <v>0.13770946301498799</v>
      </c>
      <c r="H372" s="144">
        <v>0.63544514117140405</v>
      </c>
      <c r="I372" s="144">
        <v>2.4261179033472899E-2</v>
      </c>
      <c r="J372" s="144">
        <v>1.5888084461485701E-2</v>
      </c>
      <c r="K372" s="146">
        <v>4.8063000000000002E-2</v>
      </c>
      <c r="L372" s="147">
        <f>K372*((3741)/(3741-M372))</f>
        <v>5.3354208605341243E-2</v>
      </c>
      <c r="M372" s="2">
        <v>371</v>
      </c>
      <c r="N372" s="27" t="b">
        <f t="shared" si="0"/>
        <v>1</v>
      </c>
    </row>
    <row r="373" spans="1:15" ht="15">
      <c r="A373" s="143" t="s">
        <v>75</v>
      </c>
      <c r="B373" s="143" t="s">
        <v>9</v>
      </c>
      <c r="C373" s="144">
        <v>-0.157429134834041</v>
      </c>
      <c r="D373" s="144">
        <v>-0.14705624284882299</v>
      </c>
      <c r="E373" s="145">
        <v>4.80631870501406E-2</v>
      </c>
      <c r="F373" s="144">
        <v>0.78773296382084701</v>
      </c>
      <c r="G373" s="144">
        <v>0.13770946301498799</v>
      </c>
      <c r="H373" s="144">
        <v>0.63544514117140405</v>
      </c>
      <c r="I373" s="144">
        <v>2.4261179033472899E-2</v>
      </c>
      <c r="J373" s="144">
        <v>1.5888084461485701E-2</v>
      </c>
      <c r="K373" s="147">
        <v>4.8063000000000002E-2</v>
      </c>
      <c r="L373" s="147">
        <f>K373*((3741/(3741-O373)))</f>
        <v>5.0563465410573674E-2</v>
      </c>
      <c r="M373" s="2">
        <v>372</v>
      </c>
      <c r="N373" s="27" t="b">
        <f t="shared" si="0"/>
        <v>0</v>
      </c>
      <c r="O373" s="2">
        <v>185</v>
      </c>
    </row>
    <row r="374" spans="1:15" ht="15">
      <c r="A374" s="143" t="s">
        <v>56</v>
      </c>
      <c r="B374" s="143" t="s">
        <v>154</v>
      </c>
      <c r="C374" s="144">
        <v>-1.1668152698137799</v>
      </c>
      <c r="D374" s="144">
        <v>0.314913432902379</v>
      </c>
      <c r="E374" s="145">
        <v>4.80731636165617E-2</v>
      </c>
      <c r="F374" s="144">
        <v>0.931945851975301</v>
      </c>
      <c r="G374" s="144">
        <v>0.23756832579168</v>
      </c>
      <c r="H374" s="144">
        <v>0.573873297890657</v>
      </c>
      <c r="I374" s="144">
        <v>1.1123997491013201E-2</v>
      </c>
      <c r="J374" s="144">
        <v>1.87101795193928E-2</v>
      </c>
      <c r="K374" s="146">
        <v>4.8072999999999998E-2</v>
      </c>
      <c r="L374" s="147">
        <f>K374*((3741)/(3741-M374))</f>
        <v>5.3396999109263654E-2</v>
      </c>
      <c r="M374" s="2">
        <v>373</v>
      </c>
      <c r="N374" s="27" t="b">
        <f t="shared" si="0"/>
        <v>1</v>
      </c>
    </row>
    <row r="375" spans="1:15" ht="15">
      <c r="A375" s="143" t="s">
        <v>154</v>
      </c>
      <c r="B375" s="143" t="s">
        <v>56</v>
      </c>
      <c r="C375" s="144">
        <v>1.1668152698137799</v>
      </c>
      <c r="D375" s="144">
        <v>0.314913432902379</v>
      </c>
      <c r="E375" s="145">
        <v>4.80731636165617E-2</v>
      </c>
      <c r="F375" s="144">
        <v>0.931945851975301</v>
      </c>
      <c r="G375" s="144">
        <v>0.23756832579168</v>
      </c>
      <c r="H375" s="144">
        <v>0.573873297890657</v>
      </c>
      <c r="I375" s="144">
        <v>1.1123997491013201E-2</v>
      </c>
      <c r="J375" s="144">
        <v>1.87101795193928E-2</v>
      </c>
      <c r="K375" s="147">
        <v>4.8072999999999998E-2</v>
      </c>
      <c r="L375" s="147">
        <f>K375*((3741/(3741-O375)))</f>
        <v>5.0588211814345987E-2</v>
      </c>
      <c r="M375" s="2">
        <v>374</v>
      </c>
      <c r="N375" s="27" t="b">
        <f t="shared" si="0"/>
        <v>0</v>
      </c>
      <c r="O375" s="2">
        <v>186</v>
      </c>
    </row>
    <row r="376" spans="1:15" ht="15">
      <c r="A376" s="143" t="s">
        <v>175</v>
      </c>
      <c r="B376" s="143" t="s">
        <v>195</v>
      </c>
      <c r="C376" s="144">
        <v>1.02773721933148</v>
      </c>
      <c r="D376" s="144">
        <v>-2.3885074580655998</v>
      </c>
      <c r="E376" s="145">
        <v>4.8267566027680897E-2</v>
      </c>
      <c r="F376" s="144">
        <v>5.5277641669173198E-2</v>
      </c>
      <c r="G376" s="144">
        <v>0.73656475768908602</v>
      </c>
      <c r="H376" s="144">
        <v>0.19917042454137401</v>
      </c>
      <c r="I376" s="144">
        <v>0.87946517958296699</v>
      </c>
      <c r="J376" s="144">
        <v>0.01</v>
      </c>
      <c r="K376" s="146">
        <v>4.8267999999999998E-2</v>
      </c>
      <c r="L376" s="147">
        <f>K376*((3741)/(3741-M376))</f>
        <v>5.3645450980392154E-2</v>
      </c>
      <c r="M376" s="2">
        <v>375</v>
      </c>
      <c r="N376" s="27" t="b">
        <f t="shared" si="0"/>
        <v>1</v>
      </c>
    </row>
    <row r="377" spans="1:15" ht="15">
      <c r="A377" s="143" t="s">
        <v>195</v>
      </c>
      <c r="B377" s="143" t="s">
        <v>175</v>
      </c>
      <c r="C377" s="144">
        <v>-1.02773721933148</v>
      </c>
      <c r="D377" s="144">
        <v>-2.3885074580655998</v>
      </c>
      <c r="E377" s="145">
        <v>4.8267566027680897E-2</v>
      </c>
      <c r="F377" s="144">
        <v>5.5277641669171901E-2</v>
      </c>
      <c r="G377" s="144">
        <v>0.73656475768908602</v>
      </c>
      <c r="H377" s="144">
        <v>0.19917042454137401</v>
      </c>
      <c r="I377" s="144">
        <v>0.87946517958296699</v>
      </c>
      <c r="J377" s="144">
        <v>0.01</v>
      </c>
      <c r="K377" s="147">
        <v>4.8267999999999998E-2</v>
      </c>
      <c r="L377" s="147">
        <f>K377*((3741/(3741-O377)))</f>
        <v>5.0807706246482835E-2</v>
      </c>
      <c r="M377" s="2">
        <v>376</v>
      </c>
      <c r="N377" s="27" t="b">
        <f t="shared" si="0"/>
        <v>0</v>
      </c>
      <c r="O377" s="2">
        <v>187</v>
      </c>
    </row>
    <row r="378" spans="1:15" ht="15">
      <c r="A378" s="143" t="s">
        <v>72</v>
      </c>
      <c r="B378" s="143" t="s">
        <v>90</v>
      </c>
      <c r="C378" s="144">
        <v>0.27651271501172803</v>
      </c>
      <c r="D378" s="144">
        <v>0.28518411845191499</v>
      </c>
      <c r="E378" s="145">
        <v>4.8302612715356297E-2</v>
      </c>
      <c r="F378" s="144">
        <v>0.45839443449312001</v>
      </c>
      <c r="G378" s="144">
        <v>0.154389532613769</v>
      </c>
      <c r="H378" s="144">
        <v>0.64137828503496996</v>
      </c>
      <c r="I378" s="144">
        <v>0.68084959179135096</v>
      </c>
      <c r="J378" s="144">
        <v>3.6291265369582E-2</v>
      </c>
      <c r="K378" s="146">
        <v>4.8302999999999999E-2</v>
      </c>
      <c r="L378" s="147">
        <v>5.0866000000000001E-2</v>
      </c>
      <c r="M378" s="2">
        <v>377</v>
      </c>
      <c r="N378" s="27" t="b">
        <f t="shared" si="0"/>
        <v>1</v>
      </c>
    </row>
    <row r="379" spans="1:15" ht="15">
      <c r="A379" s="143" t="s">
        <v>90</v>
      </c>
      <c r="B379" s="143" t="s">
        <v>72</v>
      </c>
      <c r="C379" s="144">
        <v>-0.27651271501172803</v>
      </c>
      <c r="D379" s="144">
        <v>0.28518411845191499</v>
      </c>
      <c r="E379" s="145">
        <v>4.8302612715356297E-2</v>
      </c>
      <c r="F379" s="144">
        <v>0.45839443449311101</v>
      </c>
      <c r="G379" s="144">
        <v>0.154389532613769</v>
      </c>
      <c r="H379" s="144">
        <v>0.64137828503496996</v>
      </c>
      <c r="I379" s="144">
        <v>0.68084959179135096</v>
      </c>
      <c r="J379" s="144">
        <v>3.6291265369582E-2</v>
      </c>
      <c r="K379" s="147">
        <v>4.8302999999999999E-2</v>
      </c>
      <c r="L379" s="147">
        <f>K379*((3741/(3741-O379)))</f>
        <v>5.085885814804391E-2</v>
      </c>
      <c r="M379" s="2">
        <v>378</v>
      </c>
      <c r="N379" s="27" t="b">
        <f t="shared" si="0"/>
        <v>0</v>
      </c>
      <c r="O379" s="2">
        <v>188</v>
      </c>
    </row>
    <row r="380" spans="1:15" ht="15">
      <c r="A380" s="143" t="s">
        <v>91</v>
      </c>
      <c r="B380" s="143" t="s">
        <v>13</v>
      </c>
      <c r="C380" s="144">
        <v>-0.130439606685326</v>
      </c>
      <c r="D380" s="144">
        <v>-0.33985177580766301</v>
      </c>
      <c r="E380" s="145">
        <v>4.8627949814609502E-2</v>
      </c>
      <c r="F380" s="144">
        <v>1.88546413719539E-2</v>
      </c>
      <c r="G380" s="144">
        <v>0.16189926521217399</v>
      </c>
      <c r="H380" s="144">
        <v>2.55752529900848E-3</v>
      </c>
      <c r="I380" s="144">
        <v>0.31411104114152799</v>
      </c>
      <c r="J380" s="144">
        <v>0.35750400403674099</v>
      </c>
      <c r="K380" s="146">
        <v>4.8627999999999998E-2</v>
      </c>
      <c r="L380" s="147">
        <v>5.1222999999999998E-2</v>
      </c>
      <c r="M380" s="2">
        <v>379</v>
      </c>
      <c r="N380" s="27" t="b">
        <f t="shared" si="0"/>
        <v>1</v>
      </c>
    </row>
    <row r="381" spans="1:15" ht="15">
      <c r="A381" s="143" t="s">
        <v>13</v>
      </c>
      <c r="B381" s="143" t="s">
        <v>91</v>
      </c>
      <c r="C381" s="144">
        <v>0.130439606685326</v>
      </c>
      <c r="D381" s="144">
        <v>-0.33985177580766301</v>
      </c>
      <c r="E381" s="145">
        <v>4.8627949814609502E-2</v>
      </c>
      <c r="F381" s="144">
        <v>1.8854641371954702E-2</v>
      </c>
      <c r="G381" s="144">
        <v>0.16189926521217399</v>
      </c>
      <c r="H381" s="144">
        <v>2.55752529900848E-3</v>
      </c>
      <c r="I381" s="144">
        <v>0.31411104114152799</v>
      </c>
      <c r="J381" s="144">
        <v>0.35750400403674099</v>
      </c>
      <c r="K381" s="147">
        <v>4.8627999999999998E-2</v>
      </c>
      <c r="L381" s="147">
        <f>K381*((3741/(3741-O381)))</f>
        <v>5.1215469594594588E-2</v>
      </c>
      <c r="M381" s="2">
        <v>380</v>
      </c>
      <c r="N381" s="27" t="b">
        <f t="shared" si="0"/>
        <v>0</v>
      </c>
      <c r="O381" s="2">
        <v>189</v>
      </c>
    </row>
    <row r="382" spans="1:15" ht="15">
      <c r="A382" s="143" t="s">
        <v>56</v>
      </c>
      <c r="B382" s="143" t="s">
        <v>182</v>
      </c>
      <c r="C382" s="144">
        <v>-0.85335471204464197</v>
      </c>
      <c r="D382" s="144">
        <v>0.39091151842497202</v>
      </c>
      <c r="E382" s="145">
        <v>4.91018342372447E-2</v>
      </c>
      <c r="F382" s="144">
        <v>0.93930159967305804</v>
      </c>
      <c r="G382" s="144">
        <v>0.66166774016288099</v>
      </c>
      <c r="H382" s="144">
        <v>0.29757010789573002</v>
      </c>
      <c r="I382" s="144">
        <v>0.24996313482257401</v>
      </c>
      <c r="J382" s="144">
        <v>0.01</v>
      </c>
      <c r="K382" s="146">
        <v>4.9102E-2</v>
      </c>
      <c r="L382" s="147">
        <v>5.1743999999999998E-2</v>
      </c>
      <c r="M382" s="2">
        <v>381</v>
      </c>
      <c r="N382" s="27" t="b">
        <f t="shared" si="0"/>
        <v>1</v>
      </c>
    </row>
    <row r="383" spans="1:15" ht="15">
      <c r="A383" s="143" t="s">
        <v>182</v>
      </c>
      <c r="B383" s="143" t="s">
        <v>56</v>
      </c>
      <c r="C383" s="144">
        <v>0.85335471204464197</v>
      </c>
      <c r="D383" s="144">
        <v>0.39091151842497202</v>
      </c>
      <c r="E383" s="145">
        <v>4.91018342372447E-2</v>
      </c>
      <c r="F383" s="144">
        <v>0.93930159967306404</v>
      </c>
      <c r="G383" s="144">
        <v>0.66166774016288099</v>
      </c>
      <c r="H383" s="144">
        <v>0.29757010789573002</v>
      </c>
      <c r="I383" s="144">
        <v>0.24996313482257401</v>
      </c>
      <c r="J383" s="144">
        <v>0.01</v>
      </c>
      <c r="K383" s="147">
        <v>4.9102E-2</v>
      </c>
      <c r="L383" s="147">
        <f>K383*((3741/(3741-O383)))</f>
        <v>5.1729254294564909E-2</v>
      </c>
      <c r="M383" s="2">
        <v>382</v>
      </c>
      <c r="N383" s="27" t="b">
        <f t="shared" si="0"/>
        <v>0</v>
      </c>
      <c r="O383" s="2">
        <v>190</v>
      </c>
    </row>
    <row r="384" spans="1:15" ht="15">
      <c r="A384" s="143" t="s">
        <v>71</v>
      </c>
      <c r="B384" s="143" t="s">
        <v>160</v>
      </c>
      <c r="C384" s="144">
        <v>-0.75116828667671498</v>
      </c>
      <c r="D384" s="144">
        <v>1.3606801722063699</v>
      </c>
      <c r="E384" s="145">
        <v>4.9695179145661503E-2</v>
      </c>
      <c r="F384" s="144">
        <v>0.67908361657431204</v>
      </c>
      <c r="G384" s="144">
        <v>0.65880787989629597</v>
      </c>
      <c r="H384" s="144">
        <v>8.8926946686138791E-3</v>
      </c>
      <c r="I384" s="144">
        <v>5.3033481271733997E-2</v>
      </c>
      <c r="J384" s="144">
        <v>0.01</v>
      </c>
      <c r="K384" s="146">
        <v>4.9695000000000003E-2</v>
      </c>
      <c r="L384" s="147">
        <v>5.2375999999999999E-2</v>
      </c>
      <c r="M384" s="2">
        <v>383</v>
      </c>
      <c r="N384" s="27" t="b">
        <f t="shared" si="0"/>
        <v>1</v>
      </c>
    </row>
    <row r="385" spans="1:15" ht="15">
      <c r="A385" s="143" t="s">
        <v>160</v>
      </c>
      <c r="B385" s="143" t="s">
        <v>71</v>
      </c>
      <c r="C385" s="144">
        <v>0.75116828667671498</v>
      </c>
      <c r="D385" s="144">
        <v>1.3606801722063699</v>
      </c>
      <c r="E385" s="145">
        <v>4.9695179145661503E-2</v>
      </c>
      <c r="F385" s="144">
        <v>0.67908361657431204</v>
      </c>
      <c r="G385" s="144">
        <v>0.65880787989629597</v>
      </c>
      <c r="H385" s="144">
        <v>8.8926946686138791E-3</v>
      </c>
      <c r="I385" s="144">
        <v>5.3033481271733997E-2</v>
      </c>
      <c r="J385" s="144">
        <v>0.01</v>
      </c>
      <c r="K385" s="147">
        <v>4.9695000000000003E-2</v>
      </c>
      <c r="L385" s="147">
        <f>K385*((3741/(3741-O385)))</f>
        <v>5.2368730985915497E-2</v>
      </c>
      <c r="M385" s="2">
        <v>384</v>
      </c>
      <c r="N385" s="27" t="b">
        <f t="shared" si="0"/>
        <v>0</v>
      </c>
      <c r="O385" s="2">
        <v>191</v>
      </c>
    </row>
    <row r="386" spans="1:15" ht="15">
      <c r="A386" s="148" t="s">
        <v>377</v>
      </c>
      <c r="B386" s="148" t="s">
        <v>198</v>
      </c>
      <c r="C386" s="149">
        <v>0.291365223787798</v>
      </c>
      <c r="D386" s="149">
        <v>1.7168703160438901</v>
      </c>
      <c r="E386" s="145">
        <v>4.9727123948218398E-2</v>
      </c>
      <c r="F386" s="149">
        <v>1.5165974787994701E-3</v>
      </c>
      <c r="G386" s="149">
        <v>0.53395889123190499</v>
      </c>
      <c r="H386" s="149">
        <v>1.0214436951033501E-2</v>
      </c>
      <c r="I386" s="149">
        <v>0.98665170904020305</v>
      </c>
      <c r="J386" s="149">
        <v>8.6345058315025799E-2</v>
      </c>
      <c r="K386" s="146">
        <v>4.9727E-2</v>
      </c>
      <c r="L386" s="147">
        <v>5.2424999999999999E-2</v>
      </c>
      <c r="M386" s="2">
        <v>385</v>
      </c>
      <c r="N386" s="27" t="b">
        <f t="shared" si="0"/>
        <v>1</v>
      </c>
    </row>
    <row r="387" spans="1:15" ht="15">
      <c r="A387" s="148" t="s">
        <v>198</v>
      </c>
      <c r="B387" s="148" t="s">
        <v>377</v>
      </c>
      <c r="C387" s="149">
        <v>-0.291365223787798</v>
      </c>
      <c r="D387" s="149">
        <v>1.7168703160438901</v>
      </c>
      <c r="E387" s="145">
        <v>4.9727123948218398E-2</v>
      </c>
      <c r="F387" s="149">
        <v>1.51659747879949E-3</v>
      </c>
      <c r="G387" s="149">
        <v>0.53395889123190499</v>
      </c>
      <c r="H387" s="149">
        <v>1.0214436951033501E-2</v>
      </c>
      <c r="I387" s="149">
        <v>0.98665170904020305</v>
      </c>
      <c r="J387" s="149">
        <v>8.6345058315025799E-2</v>
      </c>
      <c r="K387" s="147">
        <v>4.9727E-2</v>
      </c>
      <c r="L387" s="147">
        <f>K387*((3741/(3741-O387)))</f>
        <v>5.2417218089602702E-2</v>
      </c>
      <c r="M387" s="2">
        <v>386</v>
      </c>
      <c r="N387" s="27" t="b">
        <f t="shared" si="0"/>
        <v>0</v>
      </c>
      <c r="O387" s="2">
        <v>192</v>
      </c>
    </row>
    <row r="388" spans="1:15" ht="15">
      <c r="A388" s="148" t="s">
        <v>12</v>
      </c>
      <c r="B388" s="148" t="s">
        <v>63</v>
      </c>
      <c r="C388" s="149">
        <v>-1.81070717094693</v>
      </c>
      <c r="D388" s="149">
        <v>-0.390645681808651</v>
      </c>
      <c r="E388" s="145">
        <v>4.99128708455659E-2</v>
      </c>
      <c r="F388" s="149">
        <v>0.35070534782064899</v>
      </c>
      <c r="G388" s="149">
        <v>0.26726967480208003</v>
      </c>
      <c r="H388" s="149">
        <v>4.9200387080819898E-2</v>
      </c>
      <c r="I388" s="149">
        <v>0.50220828742607204</v>
      </c>
      <c r="J388" s="149">
        <v>0.11302977751146499</v>
      </c>
      <c r="K388" s="146">
        <v>4.9912999999999999E-2</v>
      </c>
      <c r="L388" s="147">
        <v>5.2643000000000002E-2</v>
      </c>
      <c r="M388" s="2">
        <v>387</v>
      </c>
      <c r="N388" s="27" t="b">
        <f t="shared" si="0"/>
        <v>1</v>
      </c>
    </row>
    <row r="389" spans="1:15" ht="15">
      <c r="A389" s="148" t="s">
        <v>63</v>
      </c>
      <c r="B389" s="148" t="s">
        <v>12</v>
      </c>
      <c r="C389" s="149">
        <v>1.81070717094693</v>
      </c>
      <c r="D389" s="149">
        <v>-0.390645681808651</v>
      </c>
      <c r="E389" s="145">
        <v>4.99128708455659E-2</v>
      </c>
      <c r="F389" s="149">
        <v>0.35070534782065399</v>
      </c>
      <c r="G389" s="149">
        <v>0.26726967480208003</v>
      </c>
      <c r="H389" s="149">
        <v>4.9200387080819898E-2</v>
      </c>
      <c r="I389" s="149">
        <v>0.50220828742607204</v>
      </c>
      <c r="J389" s="149">
        <v>0.11302977751146499</v>
      </c>
      <c r="K389" s="147">
        <v>4.9912999999999999E-2</v>
      </c>
      <c r="L389" s="147">
        <f>K389*((3741/(3741-O389)))</f>
        <v>5.2628109639233367E-2</v>
      </c>
      <c r="M389" s="2">
        <v>388</v>
      </c>
      <c r="N389" s="27" t="b">
        <f t="shared" si="0"/>
        <v>0</v>
      </c>
      <c r="O389" s="2">
        <v>193</v>
      </c>
    </row>
    <row r="390" spans="1:15" ht="15">
      <c r="A390" s="148" t="s">
        <v>88</v>
      </c>
      <c r="B390" s="148" t="s">
        <v>82</v>
      </c>
      <c r="C390" s="149">
        <v>-2.2813944436517099E-2</v>
      </c>
      <c r="D390" s="149">
        <v>0.15241693978742499</v>
      </c>
      <c r="E390" s="145">
        <v>5.07154330049224E-2</v>
      </c>
      <c r="F390" s="149">
        <v>0.27634049746785799</v>
      </c>
      <c r="G390" s="149">
        <v>0.22634821380525699</v>
      </c>
      <c r="H390" s="149">
        <v>0.29000586146292801</v>
      </c>
      <c r="I390" s="149">
        <v>0.98133056068699998</v>
      </c>
      <c r="J390" s="149">
        <v>2.4809455988383199E-2</v>
      </c>
      <c r="K390" s="146">
        <v>5.0715000000000003E-2</v>
      </c>
      <c r="L390" s="147">
        <v>5.3497000000000003E-2</v>
      </c>
      <c r="M390" s="2">
        <v>389</v>
      </c>
      <c r="N390" s="27" t="b">
        <f t="shared" si="0"/>
        <v>1</v>
      </c>
    </row>
    <row r="391" spans="1:15" ht="15">
      <c r="A391" s="148" t="s">
        <v>82</v>
      </c>
      <c r="B391" s="148" t="s">
        <v>88</v>
      </c>
      <c r="C391" s="149">
        <v>2.2813944436517099E-2</v>
      </c>
      <c r="D391" s="149">
        <v>0.15241693978742499</v>
      </c>
      <c r="E391" s="145">
        <v>5.07154330049224E-2</v>
      </c>
      <c r="F391" s="149">
        <v>0.27634049746785799</v>
      </c>
      <c r="G391" s="149">
        <v>0.22634821380525699</v>
      </c>
      <c r="H391" s="149">
        <v>0.29000586146292801</v>
      </c>
      <c r="I391" s="149">
        <v>0.98133056068699998</v>
      </c>
      <c r="J391" s="149">
        <v>2.4809455988383199E-2</v>
      </c>
      <c r="K391" s="147">
        <v>5.0715000000000003E-2</v>
      </c>
      <c r="L391" s="147">
        <v>5.3504000000000003E-2</v>
      </c>
      <c r="M391" s="2">
        <v>390</v>
      </c>
    </row>
    <row r="392" spans="1:15" ht="15">
      <c r="A392" s="148" t="s">
        <v>13</v>
      </c>
      <c r="B392" s="148" t="s">
        <v>10</v>
      </c>
      <c r="C392" s="149">
        <v>0.19260356253119501</v>
      </c>
      <c r="D392" s="149">
        <v>-2.6701607287545599</v>
      </c>
      <c r="E392" s="145">
        <v>5.1195871195285E-2</v>
      </c>
      <c r="F392" s="149">
        <v>2.62085204320733E-3</v>
      </c>
      <c r="G392" s="149">
        <v>3.5373171179841199E-2</v>
      </c>
      <c r="H392" s="149">
        <v>5.9410276908554004E-4</v>
      </c>
      <c r="I392" s="149">
        <v>1.0354761089767E-2</v>
      </c>
      <c r="J392" s="149">
        <v>0.41824822756962199</v>
      </c>
      <c r="K392" s="147">
        <v>5.1195999999999998E-2</v>
      </c>
      <c r="L392" s="147">
        <v>5.4018999999999998E-2</v>
      </c>
      <c r="M392" s="2">
        <v>391</v>
      </c>
    </row>
    <row r="393" spans="1:15" ht="15">
      <c r="A393" s="148" t="s">
        <v>10</v>
      </c>
      <c r="B393" s="148" t="s">
        <v>13</v>
      </c>
      <c r="C393" s="149">
        <v>-0.19260356253119501</v>
      </c>
      <c r="D393" s="149">
        <v>-2.6701607287545599</v>
      </c>
      <c r="E393" s="145">
        <v>5.1195871195285E-2</v>
      </c>
      <c r="F393" s="149">
        <v>2.6208520432072402E-3</v>
      </c>
      <c r="G393" s="149">
        <v>3.5373171179841199E-2</v>
      </c>
      <c r="H393" s="149">
        <v>5.9410276908554004E-4</v>
      </c>
      <c r="I393" s="149">
        <v>1.0354761089767E-2</v>
      </c>
      <c r="J393" s="149">
        <v>0.41824822756962199</v>
      </c>
      <c r="K393" s="147">
        <v>5.1195999999999998E-2</v>
      </c>
      <c r="L393" s="147">
        <v>5.4025999999999998E-2</v>
      </c>
      <c r="M393" s="2">
        <v>392</v>
      </c>
    </row>
    <row r="394" spans="1:15" ht="15">
      <c r="A394" s="148" t="s">
        <v>172</v>
      </c>
      <c r="B394" s="148" t="s">
        <v>195</v>
      </c>
      <c r="C394" s="149">
        <v>1.76541171122481</v>
      </c>
      <c r="D394" s="149">
        <v>-2.41446623863163</v>
      </c>
      <c r="E394" s="145">
        <v>5.1905048683055503E-2</v>
      </c>
      <c r="F394" s="149">
        <v>0.10741401872996501</v>
      </c>
      <c r="G394" s="149">
        <v>0.72208327355169</v>
      </c>
      <c r="H394" s="149">
        <v>0.34022801156326099</v>
      </c>
      <c r="I394" s="149">
        <v>0.99949826118597995</v>
      </c>
      <c r="J394" s="149">
        <v>0.01</v>
      </c>
      <c r="K394" s="147">
        <v>5.1905E-2</v>
      </c>
      <c r="L394" s="147">
        <v>5.4782999999999998E-2</v>
      </c>
      <c r="M394" s="2">
        <v>393</v>
      </c>
    </row>
    <row r="395" spans="1:15" ht="15">
      <c r="A395" s="148" t="s">
        <v>195</v>
      </c>
      <c r="B395" s="148" t="s">
        <v>172</v>
      </c>
      <c r="C395" s="149">
        <v>-1.76541171122481</v>
      </c>
      <c r="D395" s="149">
        <v>-2.41446623863163</v>
      </c>
      <c r="E395" s="145">
        <v>5.1905048683055503E-2</v>
      </c>
      <c r="F395" s="149">
        <v>0.107414018729968</v>
      </c>
      <c r="G395" s="149">
        <v>0.72208327355169</v>
      </c>
      <c r="H395" s="149">
        <v>0.34022801156326099</v>
      </c>
      <c r="I395" s="149">
        <v>0.99949826118597995</v>
      </c>
      <c r="J395" s="149">
        <v>0.01</v>
      </c>
      <c r="K395" s="147">
        <v>5.1905E-2</v>
      </c>
      <c r="L395" s="147">
        <v>5.4789999999999998E-2</v>
      </c>
      <c r="M395" s="2">
        <v>394</v>
      </c>
    </row>
    <row r="396" spans="1:15" ht="15">
      <c r="A396" s="148" t="s">
        <v>58</v>
      </c>
      <c r="B396" s="148" t="s">
        <v>157</v>
      </c>
      <c r="C396" s="149">
        <v>-0.30739022717925801</v>
      </c>
      <c r="D396" s="149">
        <v>1.37008510029349</v>
      </c>
      <c r="E396" s="145">
        <v>5.2538733123512101E-2</v>
      </c>
      <c r="F396" s="149">
        <v>0.83301158244599804</v>
      </c>
      <c r="G396" s="149">
        <v>7.7235548490661499E-2</v>
      </c>
      <c r="H396" s="149">
        <v>4.7072872755891497E-2</v>
      </c>
      <c r="I396" s="149">
        <v>5.9730370861715697E-2</v>
      </c>
      <c r="J396" s="149">
        <v>4.64072106085354E-2</v>
      </c>
      <c r="K396" s="147">
        <v>5.2539000000000002E-2</v>
      </c>
      <c r="L396" s="147">
        <v>5.5467000000000002E-2</v>
      </c>
      <c r="M396" s="2">
        <v>395</v>
      </c>
    </row>
    <row r="397" spans="1:15" ht="15">
      <c r="A397" s="148" t="s">
        <v>157</v>
      </c>
      <c r="B397" s="148" t="s">
        <v>58</v>
      </c>
      <c r="C397" s="149">
        <v>0.30739022717925801</v>
      </c>
      <c r="D397" s="149">
        <v>1.37008510029349</v>
      </c>
      <c r="E397" s="145">
        <v>5.2538733123512101E-2</v>
      </c>
      <c r="F397" s="149">
        <v>0.83301158244599804</v>
      </c>
      <c r="G397" s="149">
        <v>7.7235548490661499E-2</v>
      </c>
      <c r="H397" s="149">
        <v>4.7072872755891497E-2</v>
      </c>
      <c r="I397" s="149">
        <v>5.9730370861715697E-2</v>
      </c>
      <c r="J397" s="149">
        <v>4.64072106085354E-2</v>
      </c>
      <c r="K397" s="147">
        <v>5.2539000000000002E-2</v>
      </c>
      <c r="L397" s="147">
        <v>5.5474999999999997E-2</v>
      </c>
      <c r="M397" s="2">
        <v>396</v>
      </c>
    </row>
    <row r="398" spans="1:15" ht="15">
      <c r="A398" s="148" t="s">
        <v>444</v>
      </c>
      <c r="B398" s="148" t="s">
        <v>193</v>
      </c>
      <c r="C398" s="149">
        <v>-0.27078083499005401</v>
      </c>
      <c r="D398" s="149">
        <v>10.645657335984099</v>
      </c>
      <c r="E398" s="145">
        <v>5.2689878210829197E-2</v>
      </c>
      <c r="F398" s="149">
        <v>5.1058024514127602E-2</v>
      </c>
      <c r="G398" s="149">
        <v>0.26293529492102602</v>
      </c>
      <c r="H398" s="149">
        <v>1.28582939229379E-2</v>
      </c>
      <c r="I398" s="149">
        <v>0.170539856118399</v>
      </c>
      <c r="J398" s="149">
        <v>0.16118862104176199</v>
      </c>
      <c r="K398" s="147">
        <v>5.2690000000000001E-2</v>
      </c>
      <c r="L398" s="147">
        <v>5.5649999999999998E-2</v>
      </c>
      <c r="M398" s="2">
        <v>397</v>
      </c>
    </row>
    <row r="399" spans="1:15" ht="15">
      <c r="A399" s="148" t="s">
        <v>193</v>
      </c>
      <c r="B399" s="148" t="s">
        <v>444</v>
      </c>
      <c r="C399" s="149">
        <v>0.27078083499005401</v>
      </c>
      <c r="D399" s="149">
        <v>10.645657335984099</v>
      </c>
      <c r="E399" s="145">
        <v>5.2689878210829197E-2</v>
      </c>
      <c r="F399" s="149">
        <v>5.1058024514128601E-2</v>
      </c>
      <c r="G399" s="149">
        <v>0.26293529492102602</v>
      </c>
      <c r="H399" s="149">
        <v>1.28582939229379E-2</v>
      </c>
      <c r="I399" s="149">
        <v>0.170539856118399</v>
      </c>
      <c r="J399" s="149">
        <v>0.16118862104176199</v>
      </c>
      <c r="K399" s="147">
        <v>5.2690000000000001E-2</v>
      </c>
      <c r="L399" s="147">
        <v>5.5641999999999997E-2</v>
      </c>
      <c r="M399" s="2">
        <v>398</v>
      </c>
    </row>
    <row r="400" spans="1:15" ht="15">
      <c r="A400" s="148" t="s">
        <v>172</v>
      </c>
      <c r="B400" s="148" t="s">
        <v>186</v>
      </c>
      <c r="C400" s="149">
        <v>0.508429842950333</v>
      </c>
      <c r="D400" s="149">
        <v>1.93376387506295</v>
      </c>
      <c r="E400" s="145">
        <v>5.3330319344835203E-2</v>
      </c>
      <c r="F400" s="149">
        <v>0.43706214039317798</v>
      </c>
      <c r="G400" s="149">
        <v>0.187024847613079</v>
      </c>
      <c r="H400" s="149">
        <v>1.2243347236284599E-2</v>
      </c>
      <c r="I400" s="149">
        <v>0.309582289945318</v>
      </c>
      <c r="J400" s="149">
        <v>0.29566685463000603</v>
      </c>
      <c r="K400" s="147">
        <v>5.3330000000000002E-2</v>
      </c>
      <c r="L400" s="147">
        <v>5.6342000000000003E-2</v>
      </c>
      <c r="M400" s="2">
        <v>399</v>
      </c>
    </row>
    <row r="401" spans="1:13" ht="15">
      <c r="A401" s="148" t="s">
        <v>186</v>
      </c>
      <c r="B401" s="148" t="s">
        <v>172</v>
      </c>
      <c r="C401" s="149">
        <v>-0.508429842950333</v>
      </c>
      <c r="D401" s="149">
        <v>1.93376387506295</v>
      </c>
      <c r="E401" s="145">
        <v>5.3330319344835203E-2</v>
      </c>
      <c r="F401" s="149">
        <v>0.43706214039315999</v>
      </c>
      <c r="G401" s="149">
        <v>0.187024847613079</v>
      </c>
      <c r="H401" s="149">
        <v>1.2243347236284599E-2</v>
      </c>
      <c r="I401" s="149">
        <v>0.309582289945318</v>
      </c>
      <c r="J401" s="149">
        <v>0.29566685463000603</v>
      </c>
      <c r="K401" s="147">
        <v>5.3330000000000002E-2</v>
      </c>
      <c r="L401" s="147">
        <v>5.6335000000000003E-2</v>
      </c>
      <c r="M401" s="2">
        <v>400</v>
      </c>
    </row>
    <row r="402" spans="1:13" ht="15">
      <c r="A402" s="148" t="s">
        <v>112</v>
      </c>
      <c r="B402" s="148" t="s">
        <v>169</v>
      </c>
      <c r="C402" s="149">
        <v>-1.3045772423323301</v>
      </c>
      <c r="D402" s="149">
        <v>1.0667191900845401</v>
      </c>
      <c r="E402" s="145">
        <v>5.3721530685428301E-2</v>
      </c>
      <c r="F402" s="149">
        <v>3.40868618731687E-2</v>
      </c>
      <c r="G402" s="149">
        <v>0.53085089893050996</v>
      </c>
      <c r="H402" s="149">
        <v>0.30168660896515598</v>
      </c>
      <c r="I402" s="149">
        <v>0.51939030213001303</v>
      </c>
      <c r="J402" s="149">
        <v>0.01</v>
      </c>
      <c r="K402" s="147">
        <v>5.3721999999999999E-2</v>
      </c>
      <c r="L402" s="147">
        <v>5.6764000000000002E-2</v>
      </c>
      <c r="M402" s="2">
        <v>401</v>
      </c>
    </row>
    <row r="403" spans="1:13" ht="15">
      <c r="A403" s="148" t="s">
        <v>169</v>
      </c>
      <c r="B403" s="148" t="s">
        <v>112</v>
      </c>
      <c r="C403" s="149">
        <v>1.3045772423323301</v>
      </c>
      <c r="D403" s="149">
        <v>1.0667191900845401</v>
      </c>
      <c r="E403" s="145">
        <v>5.3721530685428301E-2</v>
      </c>
      <c r="F403" s="149">
        <v>3.4086861873168103E-2</v>
      </c>
      <c r="G403" s="149">
        <v>0.53085089893050996</v>
      </c>
      <c r="H403" s="149">
        <v>0.30168660896515598</v>
      </c>
      <c r="I403" s="149">
        <v>0.51939030213001303</v>
      </c>
      <c r="J403" s="149">
        <v>0.01</v>
      </c>
      <c r="K403" s="147">
        <v>5.3721999999999999E-2</v>
      </c>
      <c r="L403" s="147">
        <v>5.6772000000000003E-2</v>
      </c>
      <c r="M403" s="2">
        <v>402</v>
      </c>
    </row>
    <row r="404" spans="1:13" ht="15">
      <c r="A404" s="148" t="s">
        <v>444</v>
      </c>
      <c r="B404" s="148" t="s">
        <v>16</v>
      </c>
      <c r="C404" s="149">
        <v>-5.6585306864323899</v>
      </c>
      <c r="D404" s="149">
        <v>17.642410172707699</v>
      </c>
      <c r="E404" s="145">
        <v>5.3958206203152101E-2</v>
      </c>
      <c r="F404" s="149">
        <v>8.6193574008727597E-3</v>
      </c>
      <c r="G404" s="149">
        <v>0.50501655244903398</v>
      </c>
      <c r="H404" s="149">
        <v>1.4802944127026299E-2</v>
      </c>
      <c r="I404" s="149">
        <v>8.7536532024945601E-2</v>
      </c>
      <c r="J404" s="149">
        <v>0.22265355659761801</v>
      </c>
      <c r="K404" s="147">
        <v>5.3957999999999999E-2</v>
      </c>
      <c r="L404" s="147">
        <v>5.7029999999999997E-2</v>
      </c>
      <c r="M404" s="2">
        <v>403</v>
      </c>
    </row>
    <row r="405" spans="1:13" ht="15">
      <c r="A405" s="148" t="s">
        <v>16</v>
      </c>
      <c r="B405" s="148" t="s">
        <v>444</v>
      </c>
      <c r="C405" s="149">
        <v>5.6585306864323899</v>
      </c>
      <c r="D405" s="149">
        <v>17.642410172707699</v>
      </c>
      <c r="E405" s="145">
        <v>5.3958206203152101E-2</v>
      </c>
      <c r="F405" s="149">
        <v>8.6193574008727597E-3</v>
      </c>
      <c r="G405" s="149">
        <v>0.50501655244903398</v>
      </c>
      <c r="H405" s="149">
        <v>1.4802944127026299E-2</v>
      </c>
      <c r="I405" s="149">
        <v>8.7536532024945601E-2</v>
      </c>
      <c r="J405" s="149">
        <v>0.22265355659761801</v>
      </c>
      <c r="K405" s="147">
        <v>5.3957999999999999E-2</v>
      </c>
      <c r="L405" s="147">
        <v>5.7037999999999998E-2</v>
      </c>
      <c r="M405" s="2">
        <v>404</v>
      </c>
    </row>
    <row r="406" spans="1:13" ht="15">
      <c r="A406" s="148" t="s">
        <v>188</v>
      </c>
      <c r="B406" s="148" t="s">
        <v>195</v>
      </c>
      <c r="C406" s="149">
        <v>1.6368591442105</v>
      </c>
      <c r="D406" s="149">
        <v>-2.3644056502464101</v>
      </c>
      <c r="E406" s="145">
        <v>5.4020350499354199E-2</v>
      </c>
      <c r="F406" s="149">
        <v>6.20872808666574E-2</v>
      </c>
      <c r="G406" s="149">
        <v>0.59502705847495896</v>
      </c>
      <c r="H406" s="149">
        <v>6.0270129298137902E-2</v>
      </c>
      <c r="I406" s="149">
        <v>0.55676034351354697</v>
      </c>
      <c r="J406" s="149">
        <v>0.01</v>
      </c>
      <c r="K406" s="147">
        <v>5.4019999999999999E-2</v>
      </c>
      <c r="L406" s="147">
        <v>5.7112000000000003E-2</v>
      </c>
      <c r="M406" s="2">
        <v>405</v>
      </c>
    </row>
    <row r="407" spans="1:13" ht="15">
      <c r="A407" s="148" t="s">
        <v>195</v>
      </c>
      <c r="B407" s="148" t="s">
        <v>188</v>
      </c>
      <c r="C407" s="149">
        <v>-1.6368591442105</v>
      </c>
      <c r="D407" s="149">
        <v>-2.3644056502464101</v>
      </c>
      <c r="E407" s="145">
        <v>5.4020350499354199E-2</v>
      </c>
      <c r="F407" s="149">
        <v>6.2087280866655298E-2</v>
      </c>
      <c r="G407" s="149">
        <v>0.59502705847495896</v>
      </c>
      <c r="H407" s="149">
        <v>6.0270129298137902E-2</v>
      </c>
      <c r="I407" s="149">
        <v>0.55676034351354697</v>
      </c>
      <c r="J407" s="149">
        <v>0.01</v>
      </c>
      <c r="K407" s="147">
        <v>5.4019999999999999E-2</v>
      </c>
      <c r="L407" s="147">
        <v>5.7119999999999997E-2</v>
      </c>
      <c r="M407" s="2">
        <v>406</v>
      </c>
    </row>
    <row r="408" spans="1:13" ht="15">
      <c r="A408" s="148" t="s">
        <v>377</v>
      </c>
      <c r="B408" s="148" t="s">
        <v>188</v>
      </c>
      <c r="C408" s="149">
        <v>-0.523079317820074</v>
      </c>
      <c r="D408" s="149">
        <v>3.1858103876735102</v>
      </c>
      <c r="E408" s="145">
        <v>5.4051706432363802E-2</v>
      </c>
      <c r="F408" s="149">
        <v>0.12612791106149801</v>
      </c>
      <c r="G408" s="149">
        <v>0.86839098961792704</v>
      </c>
      <c r="H408" s="149">
        <v>0.57780747408543098</v>
      </c>
      <c r="I408" s="149">
        <v>0.34443163094463802</v>
      </c>
      <c r="J408" s="149">
        <v>1.1650041924056701E-2</v>
      </c>
      <c r="K408" s="147">
        <v>5.4052000000000003E-2</v>
      </c>
      <c r="L408" s="147">
        <v>5.7160999999999997E-2</v>
      </c>
      <c r="M408" s="2">
        <v>407</v>
      </c>
    </row>
    <row r="409" spans="1:13" ht="15">
      <c r="A409" s="148" t="s">
        <v>188</v>
      </c>
      <c r="B409" s="148" t="s">
        <v>377</v>
      </c>
      <c r="C409" s="149">
        <v>0.523079317820074</v>
      </c>
      <c r="D409" s="149">
        <v>3.1858103876735102</v>
      </c>
      <c r="E409" s="145">
        <v>5.4051706432363802E-2</v>
      </c>
      <c r="F409" s="149">
        <v>0.12612791106150101</v>
      </c>
      <c r="G409" s="149">
        <v>0.86839098961792704</v>
      </c>
      <c r="H409" s="149">
        <v>0.57780747408543098</v>
      </c>
      <c r="I409" s="149">
        <v>0.34443163094463802</v>
      </c>
      <c r="J409" s="149">
        <v>1.1650041924056701E-2</v>
      </c>
      <c r="K409" s="147">
        <v>5.4052000000000003E-2</v>
      </c>
      <c r="L409" s="147">
        <v>5.7168999999999998E-2</v>
      </c>
      <c r="M409" s="2">
        <v>408</v>
      </c>
    </row>
    <row r="410" spans="1:13" ht="15">
      <c r="A410" s="148" t="s">
        <v>67</v>
      </c>
      <c r="B410" s="148" t="s">
        <v>79</v>
      </c>
      <c r="C410" s="149">
        <v>0.67503875667486801</v>
      </c>
      <c r="D410" s="149">
        <v>-0.29347408808139802</v>
      </c>
      <c r="E410" s="145">
        <v>5.4099582886745101E-2</v>
      </c>
      <c r="F410" s="149">
        <v>7.88841258713468E-2</v>
      </c>
      <c r="G410" s="149">
        <v>0.78719504362945103</v>
      </c>
      <c r="H410" s="149">
        <v>0.15042008315816599</v>
      </c>
      <c r="I410" s="149">
        <v>3.2846897434787498E-2</v>
      </c>
      <c r="J410" s="149">
        <v>1.9649092026498099E-2</v>
      </c>
      <c r="K410" s="147">
        <v>5.4100000000000002E-2</v>
      </c>
      <c r="L410" s="147">
        <v>5.7228000000000001E-2</v>
      </c>
      <c r="M410" s="2">
        <v>409</v>
      </c>
    </row>
    <row r="411" spans="1:13" ht="15">
      <c r="A411" s="148" t="s">
        <v>79</v>
      </c>
      <c r="B411" s="148" t="s">
        <v>67</v>
      </c>
      <c r="C411" s="149">
        <v>-0.67503875667486801</v>
      </c>
      <c r="D411" s="149">
        <v>-0.29347408808139802</v>
      </c>
      <c r="E411" s="145">
        <v>5.4099582886745101E-2</v>
      </c>
      <c r="F411" s="149">
        <v>7.8884125871345107E-2</v>
      </c>
      <c r="G411" s="149">
        <v>0.78719504362945103</v>
      </c>
      <c r="H411" s="149">
        <v>0.15042008315816599</v>
      </c>
      <c r="I411" s="149">
        <v>3.2846897434787498E-2</v>
      </c>
      <c r="J411" s="149">
        <v>1.9649092026498099E-2</v>
      </c>
      <c r="K411" s="147">
        <v>5.4100000000000002E-2</v>
      </c>
      <c r="L411" s="147">
        <v>5.7236000000000002E-2</v>
      </c>
      <c r="M411" s="2">
        <v>410</v>
      </c>
    </row>
    <row r="412" spans="1:13" ht="15">
      <c r="A412" s="148" t="s">
        <v>12</v>
      </c>
      <c r="B412" s="148" t="s">
        <v>106</v>
      </c>
      <c r="C412" s="149">
        <v>7.2938173179371305E-2</v>
      </c>
      <c r="D412" s="149">
        <v>0.79074890087914296</v>
      </c>
      <c r="E412" s="145">
        <v>5.4230034912069097E-2</v>
      </c>
      <c r="F412" s="149">
        <v>0.29419263702555498</v>
      </c>
      <c r="G412" s="149">
        <v>0.89399661633040095</v>
      </c>
      <c r="H412" s="149">
        <v>0.30379821621964098</v>
      </c>
      <c r="I412" s="149">
        <v>0.19416944895128199</v>
      </c>
      <c r="J412" s="149">
        <v>0.01</v>
      </c>
      <c r="K412" s="147">
        <v>5.423E-2</v>
      </c>
      <c r="L412" s="147">
        <v>5.7389999999999997E-2</v>
      </c>
      <c r="M412" s="2">
        <v>411</v>
      </c>
    </row>
    <row r="413" spans="1:13" ht="15">
      <c r="A413" s="148" t="s">
        <v>106</v>
      </c>
      <c r="B413" s="148" t="s">
        <v>12</v>
      </c>
      <c r="C413" s="149">
        <v>-7.2938173179371305E-2</v>
      </c>
      <c r="D413" s="149">
        <v>0.79074890087914296</v>
      </c>
      <c r="E413" s="145">
        <v>5.4230034912069097E-2</v>
      </c>
      <c r="F413" s="149">
        <v>0.29419263702554999</v>
      </c>
      <c r="G413" s="149">
        <v>0.89399661633040095</v>
      </c>
      <c r="H413" s="149">
        <v>0.30379821621964098</v>
      </c>
      <c r="I413" s="149">
        <v>0.19416944895128199</v>
      </c>
      <c r="J413" s="149">
        <v>0.01</v>
      </c>
      <c r="K413" s="147">
        <v>5.423E-2</v>
      </c>
      <c r="L413" s="147">
        <v>5.7382000000000002E-2</v>
      </c>
      <c r="M413" s="2">
        <v>412</v>
      </c>
    </row>
    <row r="414" spans="1:13" ht="15">
      <c r="A414" s="148" t="s">
        <v>169</v>
      </c>
      <c r="B414" s="148" t="s">
        <v>195</v>
      </c>
      <c r="C414" s="149">
        <v>1.90820654115356</v>
      </c>
      <c r="D414" s="149">
        <v>-2.505749045805</v>
      </c>
      <c r="E414" s="145">
        <v>5.4516425958384698E-2</v>
      </c>
      <c r="F414" s="149">
        <v>1.9991318768574101E-2</v>
      </c>
      <c r="G414" s="149">
        <v>0.78113993732937603</v>
      </c>
      <c r="H414" s="149">
        <v>6.6056214885621301E-2</v>
      </c>
      <c r="I414" s="149">
        <v>0.88902238867780503</v>
      </c>
      <c r="J414" s="149">
        <v>0.01</v>
      </c>
      <c r="K414" s="147">
        <v>5.4516000000000002E-2</v>
      </c>
      <c r="L414" s="147">
        <v>5.7701000000000002E-2</v>
      </c>
      <c r="M414" s="2">
        <v>413</v>
      </c>
    </row>
    <row r="415" spans="1:13" ht="15">
      <c r="A415" s="148" t="s">
        <v>195</v>
      </c>
      <c r="B415" s="148" t="s">
        <v>169</v>
      </c>
      <c r="C415" s="149">
        <v>-1.90820654115356</v>
      </c>
      <c r="D415" s="149">
        <v>-2.505749045805</v>
      </c>
      <c r="E415" s="145">
        <v>5.4516425958384698E-2</v>
      </c>
      <c r="F415" s="149">
        <v>1.9991318768574101E-2</v>
      </c>
      <c r="G415" s="149">
        <v>0.78113993732937603</v>
      </c>
      <c r="H415" s="149">
        <v>6.6056214885621301E-2</v>
      </c>
      <c r="I415" s="149">
        <v>0.88902238867780503</v>
      </c>
      <c r="J415" s="149">
        <v>0.01</v>
      </c>
      <c r="K415" s="147">
        <v>5.4516000000000002E-2</v>
      </c>
      <c r="L415" s="147">
        <v>5.7709999999999997E-2</v>
      </c>
      <c r="M415" s="2">
        <v>414</v>
      </c>
    </row>
    <row r="416" spans="1:13" ht="15">
      <c r="A416" s="148" t="s">
        <v>112</v>
      </c>
      <c r="B416" s="148" t="s">
        <v>172</v>
      </c>
      <c r="C416" s="149">
        <v>-1.2848013198630599</v>
      </c>
      <c r="D416" s="149">
        <v>0.35142985141460598</v>
      </c>
      <c r="E416" s="145">
        <v>5.46643879389727E-2</v>
      </c>
      <c r="F416" s="149">
        <v>1.11128980456036E-2</v>
      </c>
      <c r="G416" s="149">
        <v>0.39951693640132002</v>
      </c>
      <c r="H416" s="149">
        <v>0.89511945580053598</v>
      </c>
      <c r="I416" s="149">
        <v>0.65237866297028102</v>
      </c>
      <c r="J416" s="149">
        <v>0.01</v>
      </c>
      <c r="K416" s="147">
        <v>5.4663999999999997E-2</v>
      </c>
      <c r="L416" s="147">
        <v>5.7882999999999997E-2</v>
      </c>
      <c r="M416" s="2">
        <v>415</v>
      </c>
    </row>
    <row r="417" spans="1:13" ht="15">
      <c r="A417" s="148" t="s">
        <v>172</v>
      </c>
      <c r="B417" s="148" t="s">
        <v>112</v>
      </c>
      <c r="C417" s="149">
        <v>1.2848013198630599</v>
      </c>
      <c r="D417" s="149">
        <v>0.35142985141460598</v>
      </c>
      <c r="E417" s="145">
        <v>5.46643879389727E-2</v>
      </c>
      <c r="F417" s="149">
        <v>1.1112898045603401E-2</v>
      </c>
      <c r="G417" s="149">
        <v>0.39951693640132002</v>
      </c>
      <c r="H417" s="149">
        <v>0.89511945580053598</v>
      </c>
      <c r="I417" s="149">
        <v>0.65237866297028102</v>
      </c>
      <c r="J417" s="149">
        <v>0.01</v>
      </c>
      <c r="K417" s="147">
        <v>5.4663999999999997E-2</v>
      </c>
      <c r="L417" s="147">
        <v>5.7874000000000002E-2</v>
      </c>
      <c r="M417" s="2">
        <v>416</v>
      </c>
    </row>
    <row r="418" spans="1:13" ht="15">
      <c r="A418" s="148" t="s">
        <v>76</v>
      </c>
      <c r="B418" s="148" t="s">
        <v>72</v>
      </c>
      <c r="C418" s="149">
        <v>-0.49468630305455102</v>
      </c>
      <c r="D418" s="149">
        <v>-1.9127913116814901</v>
      </c>
      <c r="E418" s="145">
        <v>5.5030222630495597E-2</v>
      </c>
      <c r="F418" s="149">
        <v>2.0530246774516799E-3</v>
      </c>
      <c r="G418" s="149">
        <v>1.53875626766965E-4</v>
      </c>
      <c r="H418" s="149">
        <v>0.527609722699377</v>
      </c>
      <c r="I418" s="149">
        <v>7.3889539335818899E-3</v>
      </c>
      <c r="J418" s="149">
        <v>1.07564917820775E-2</v>
      </c>
      <c r="K418" s="147">
        <v>5.5030000000000003E-2</v>
      </c>
      <c r="L418" s="147">
        <v>5.8286999999999999E-2</v>
      </c>
      <c r="M418" s="2">
        <v>417</v>
      </c>
    </row>
    <row r="419" spans="1:13" ht="15">
      <c r="A419" s="148" t="s">
        <v>72</v>
      </c>
      <c r="B419" s="148" t="s">
        <v>76</v>
      </c>
      <c r="C419" s="149">
        <v>0.49468630305455102</v>
      </c>
      <c r="D419" s="149">
        <v>-1.9127913116814901</v>
      </c>
      <c r="E419" s="145">
        <v>5.5030222630495597E-2</v>
      </c>
      <c r="F419" s="149">
        <v>2.0530246774517198E-3</v>
      </c>
      <c r="G419" s="149">
        <v>1.53875626766965E-4</v>
      </c>
      <c r="H419" s="149">
        <v>0.527609722699377</v>
      </c>
      <c r="I419" s="149">
        <v>7.3889539335818899E-3</v>
      </c>
      <c r="J419" s="149">
        <v>1.07564917820775E-2</v>
      </c>
      <c r="K419" s="147">
        <v>5.5030000000000003E-2</v>
      </c>
      <c r="L419" s="147">
        <v>5.8278000000000003E-2</v>
      </c>
      <c r="M419" s="2">
        <v>418</v>
      </c>
    </row>
    <row r="420" spans="1:13" ht="15">
      <c r="A420" s="148" t="s">
        <v>93</v>
      </c>
      <c r="B420" s="148" t="s">
        <v>195</v>
      </c>
      <c r="C420" s="149">
        <v>-0.987398319855055</v>
      </c>
      <c r="D420" s="149">
        <v>-2.2167644789654699</v>
      </c>
      <c r="E420" s="145">
        <v>5.5098867736017597E-2</v>
      </c>
      <c r="F420" s="149">
        <v>1.2019828016811E-2</v>
      </c>
      <c r="G420" s="149">
        <v>0.62774855736378699</v>
      </c>
      <c r="H420" s="149">
        <v>0.29204186242915697</v>
      </c>
      <c r="I420" s="149">
        <v>0.55560899436668598</v>
      </c>
      <c r="J420" s="149">
        <v>0.01</v>
      </c>
      <c r="K420" s="147">
        <v>5.5099000000000002E-2</v>
      </c>
      <c r="L420" s="147">
        <v>5.8375999999999997E-2</v>
      </c>
      <c r="M420" s="2">
        <v>419</v>
      </c>
    </row>
    <row r="421" spans="1:13" ht="15">
      <c r="A421" s="148" t="s">
        <v>195</v>
      </c>
      <c r="B421" s="148" t="s">
        <v>93</v>
      </c>
      <c r="C421" s="149">
        <v>0.987398319855055</v>
      </c>
      <c r="D421" s="149">
        <v>-2.2167644789654699</v>
      </c>
      <c r="E421" s="145">
        <v>5.5098867736017597E-2</v>
      </c>
      <c r="F421" s="149">
        <v>1.20198280168112E-2</v>
      </c>
      <c r="G421" s="149">
        <v>0.62774855736378699</v>
      </c>
      <c r="H421" s="149">
        <v>0.29204186242915697</v>
      </c>
      <c r="I421" s="149">
        <v>0.55560899436668598</v>
      </c>
      <c r="J421" s="149">
        <v>0.01</v>
      </c>
      <c r="K421" s="147">
        <v>5.5099000000000002E-2</v>
      </c>
      <c r="L421" s="147">
        <v>5.8368000000000003E-2</v>
      </c>
      <c r="M421" s="2">
        <v>420</v>
      </c>
    </row>
    <row r="422" spans="1:13" ht="15">
      <c r="A422" s="148" t="s">
        <v>30</v>
      </c>
      <c r="B422" s="148" t="s">
        <v>64</v>
      </c>
      <c r="C422" s="149">
        <v>0.173722163410756</v>
      </c>
      <c r="D422" s="149">
        <v>-9.6624188924098395E-2</v>
      </c>
      <c r="E422" s="145">
        <v>5.5611389278955703E-2</v>
      </c>
      <c r="F422" s="149">
        <v>0.60183278183104005</v>
      </c>
      <c r="G422" s="149">
        <v>0.32457834549782</v>
      </c>
      <c r="H422" s="149">
        <v>8.3779988867249494E-2</v>
      </c>
      <c r="I422" s="149">
        <v>0.32384072577294998</v>
      </c>
      <c r="J422" s="149">
        <v>0.01</v>
      </c>
      <c r="K422" s="147">
        <v>5.5611000000000001E-2</v>
      </c>
      <c r="L422" s="147">
        <v>5.8935000000000001E-2</v>
      </c>
      <c r="M422" s="2">
        <v>421</v>
      </c>
    </row>
    <row r="423" spans="1:13" ht="15">
      <c r="A423" s="148" t="s">
        <v>64</v>
      </c>
      <c r="B423" s="148" t="s">
        <v>30</v>
      </c>
      <c r="C423" s="149">
        <v>-0.173722163410756</v>
      </c>
      <c r="D423" s="149">
        <v>-9.6624188924098395E-2</v>
      </c>
      <c r="E423" s="145">
        <v>5.5611389278955703E-2</v>
      </c>
      <c r="F423" s="149">
        <v>0.60183278183104905</v>
      </c>
      <c r="G423" s="149">
        <v>0.32457834549782</v>
      </c>
      <c r="H423" s="149">
        <v>8.3779988867249494E-2</v>
      </c>
      <c r="I423" s="149">
        <v>0.32384072577294998</v>
      </c>
      <c r="J423" s="149">
        <v>0.01</v>
      </c>
      <c r="K423" s="147">
        <v>5.5611000000000001E-2</v>
      </c>
      <c r="L423" s="147">
        <v>5.8927E-2</v>
      </c>
      <c r="M423" s="2">
        <v>422</v>
      </c>
    </row>
    <row r="424" spans="1:13" ht="15">
      <c r="A424" s="148" t="s">
        <v>6</v>
      </c>
      <c r="B424" s="148" t="s">
        <v>12</v>
      </c>
      <c r="C424" s="149">
        <v>1.1869474947124801</v>
      </c>
      <c r="D424" s="149">
        <v>-0.40969021071589501</v>
      </c>
      <c r="E424" s="145">
        <v>5.56691616240092E-2</v>
      </c>
      <c r="F424" s="149">
        <v>0.84501850673678403</v>
      </c>
      <c r="G424" s="149">
        <v>0.80159506337989395</v>
      </c>
      <c r="H424" s="149">
        <v>0.25804780665467802</v>
      </c>
      <c r="I424" s="149">
        <v>0.28805312933399402</v>
      </c>
      <c r="J424" s="149">
        <v>0.01</v>
      </c>
      <c r="K424" s="147">
        <v>5.5669000000000003E-2</v>
      </c>
      <c r="L424" s="147">
        <v>5.9005000000000002E-2</v>
      </c>
      <c r="M424" s="2">
        <v>423</v>
      </c>
    </row>
    <row r="425" spans="1:13" ht="15">
      <c r="A425" s="148" t="s">
        <v>12</v>
      </c>
      <c r="B425" s="148" t="s">
        <v>6</v>
      </c>
      <c r="C425" s="149">
        <v>-1.1869474947124801</v>
      </c>
      <c r="D425" s="149">
        <v>-0.40969021071589501</v>
      </c>
      <c r="E425" s="145">
        <v>5.56691616240092E-2</v>
      </c>
      <c r="F425" s="149">
        <v>0.84501850673680001</v>
      </c>
      <c r="G425" s="149">
        <v>0.80159506337989395</v>
      </c>
      <c r="H425" s="149">
        <v>0.25804780665467802</v>
      </c>
      <c r="I425" s="149">
        <v>0.28805312933399402</v>
      </c>
      <c r="J425" s="149">
        <v>0.01</v>
      </c>
      <c r="K425" s="147">
        <v>5.5669000000000003E-2</v>
      </c>
      <c r="L425" s="147">
        <v>5.9013000000000003E-2</v>
      </c>
      <c r="M425" s="2">
        <v>424</v>
      </c>
    </row>
    <row r="426" spans="1:13" ht="15">
      <c r="A426" s="148" t="s">
        <v>12</v>
      </c>
      <c r="B426" s="148" t="s">
        <v>54</v>
      </c>
      <c r="C426" s="149">
        <v>-0.102884817966235</v>
      </c>
      <c r="D426" s="149">
        <v>-0.39288327570722498</v>
      </c>
      <c r="E426" s="145">
        <v>5.57347522910722E-2</v>
      </c>
      <c r="F426" s="149">
        <v>0.29686068793197101</v>
      </c>
      <c r="G426" s="149">
        <v>0.93584295007582896</v>
      </c>
      <c r="H426" s="149">
        <v>0.26719931331473001</v>
      </c>
      <c r="I426" s="149">
        <v>0.13798010790403201</v>
      </c>
      <c r="J426" s="149">
        <v>4.0208662358000302E-2</v>
      </c>
      <c r="K426" s="147">
        <v>5.5735E-2</v>
      </c>
      <c r="L426" s="147">
        <v>5.91E-2</v>
      </c>
      <c r="M426" s="2">
        <v>425</v>
      </c>
    </row>
    <row r="427" spans="1:13" ht="15">
      <c r="A427" s="148" t="s">
        <v>54</v>
      </c>
      <c r="B427" s="148" t="s">
        <v>12</v>
      </c>
      <c r="C427" s="149">
        <v>0.102884817966235</v>
      </c>
      <c r="D427" s="149">
        <v>-0.39288327570722498</v>
      </c>
      <c r="E427" s="145">
        <v>5.57347522910722E-2</v>
      </c>
      <c r="F427" s="149">
        <v>0.29686068793197601</v>
      </c>
      <c r="G427" s="149">
        <v>0.93584295007582896</v>
      </c>
      <c r="H427" s="149">
        <v>0.26719931331473001</v>
      </c>
      <c r="I427" s="149">
        <v>0.13798010790403201</v>
      </c>
      <c r="J427" s="149">
        <v>4.0208662358000302E-2</v>
      </c>
      <c r="K427" s="147">
        <v>5.5735E-2</v>
      </c>
      <c r="L427" s="147">
        <v>5.9090999999999998E-2</v>
      </c>
      <c r="M427" s="2">
        <v>426</v>
      </c>
    </row>
    <row r="428" spans="1:13" ht="15">
      <c r="A428" s="148" t="s">
        <v>448</v>
      </c>
      <c r="B428" s="148" t="s">
        <v>54</v>
      </c>
      <c r="C428" s="149">
        <v>0.72381823351568897</v>
      </c>
      <c r="D428" s="149">
        <v>2.65878810106536</v>
      </c>
      <c r="E428" s="145">
        <v>5.5765708715747202E-2</v>
      </c>
      <c r="F428" s="149">
        <v>0.99336984815292395</v>
      </c>
      <c r="G428" s="149">
        <v>0.84975881197196701</v>
      </c>
      <c r="H428" s="149">
        <v>0.1394558354091</v>
      </c>
      <c r="I428" s="149">
        <v>0.12916873161506401</v>
      </c>
      <c r="J428" s="149">
        <v>0.01</v>
      </c>
      <c r="K428" s="147">
        <v>5.5766000000000003E-2</v>
      </c>
      <c r="L428" s="147">
        <v>5.9140999999999999E-2</v>
      </c>
      <c r="M428" s="2">
        <v>427</v>
      </c>
    </row>
    <row r="429" spans="1:13" ht="15">
      <c r="A429" s="148" t="s">
        <v>54</v>
      </c>
      <c r="B429" s="148" t="s">
        <v>448</v>
      </c>
      <c r="C429" s="149">
        <v>-0.72381823351568897</v>
      </c>
      <c r="D429" s="149">
        <v>2.65878810106536</v>
      </c>
      <c r="E429" s="145">
        <v>5.5765708715747202E-2</v>
      </c>
      <c r="F429" s="149">
        <v>0.99336984815292395</v>
      </c>
      <c r="G429" s="149">
        <v>0.84975881197196701</v>
      </c>
      <c r="H429" s="149">
        <v>0.1394558354091</v>
      </c>
      <c r="I429" s="149">
        <v>0.12916873161506401</v>
      </c>
      <c r="J429" s="149">
        <v>0.01</v>
      </c>
      <c r="K429" s="147">
        <v>5.5766000000000003E-2</v>
      </c>
      <c r="L429" s="147">
        <v>5.9149E-2</v>
      </c>
      <c r="M429" s="2">
        <v>428</v>
      </c>
    </row>
    <row r="430" spans="1:13" ht="15">
      <c r="A430" s="148" t="s">
        <v>100</v>
      </c>
      <c r="B430" s="148" t="s">
        <v>19</v>
      </c>
      <c r="C430" s="149">
        <v>0.142571170369791</v>
      </c>
      <c r="D430" s="149">
        <v>-0.82351401053511497</v>
      </c>
      <c r="E430" s="145">
        <v>5.5820968818084599E-2</v>
      </c>
      <c r="F430" s="149">
        <v>2.9796227966057401E-3</v>
      </c>
      <c r="G430" s="149">
        <v>4.2187760160021501E-2</v>
      </c>
      <c r="H430" s="149">
        <v>3.3944080562214201E-3</v>
      </c>
      <c r="I430" s="149">
        <v>0.395282370609084</v>
      </c>
      <c r="J430" s="149">
        <v>0.32193252857515903</v>
      </c>
      <c r="K430" s="147">
        <v>5.5821000000000003E-2</v>
      </c>
      <c r="L430" s="147">
        <v>5.9215999999999998E-2</v>
      </c>
      <c r="M430" s="2">
        <v>429</v>
      </c>
    </row>
    <row r="431" spans="1:13" ht="15">
      <c r="A431" s="148" t="s">
        <v>19</v>
      </c>
      <c r="B431" s="148" t="s">
        <v>100</v>
      </c>
      <c r="C431" s="149">
        <v>-0.142571170369791</v>
      </c>
      <c r="D431" s="149">
        <v>-0.82351401053511497</v>
      </c>
      <c r="E431" s="145">
        <v>5.5820968818084599E-2</v>
      </c>
      <c r="F431" s="149">
        <v>2.9796227966057101E-3</v>
      </c>
      <c r="G431" s="149">
        <v>4.2187760160021501E-2</v>
      </c>
      <c r="H431" s="149">
        <v>3.3944080562214201E-3</v>
      </c>
      <c r="I431" s="149">
        <v>0.395282370609084</v>
      </c>
      <c r="J431" s="149">
        <v>0.32193252857515903</v>
      </c>
      <c r="K431" s="147">
        <v>5.5821000000000003E-2</v>
      </c>
      <c r="L431" s="147">
        <v>5.9225E-2</v>
      </c>
      <c r="M431" s="2">
        <v>430</v>
      </c>
    </row>
    <row r="432" spans="1:13" ht="15">
      <c r="A432" s="148" t="s">
        <v>102</v>
      </c>
      <c r="B432" s="148" t="s">
        <v>444</v>
      </c>
      <c r="C432" s="149">
        <v>4.3495791350151398</v>
      </c>
      <c r="D432" s="149">
        <v>17.300357373266898</v>
      </c>
      <c r="E432" s="145">
        <v>5.5978487163780101E-2</v>
      </c>
      <c r="F432" s="149">
        <v>3.1063456709432202E-3</v>
      </c>
      <c r="G432" s="149">
        <v>0.52753785997243896</v>
      </c>
      <c r="H432" s="149">
        <v>7.4759667973725401E-3</v>
      </c>
      <c r="I432" s="149">
        <v>0.52938568119973906</v>
      </c>
      <c r="J432" s="149">
        <v>0.277497495720476</v>
      </c>
      <c r="K432" s="147">
        <v>5.5978E-2</v>
      </c>
      <c r="L432" s="147">
        <v>5.9409000000000003E-2</v>
      </c>
      <c r="M432" s="2">
        <v>431</v>
      </c>
    </row>
    <row r="433" spans="1:13" ht="15">
      <c r="A433" s="148" t="s">
        <v>444</v>
      </c>
      <c r="B433" s="148" t="s">
        <v>102</v>
      </c>
      <c r="C433" s="149">
        <v>-4.3495791350151398</v>
      </c>
      <c r="D433" s="149">
        <v>17.300357373266898</v>
      </c>
      <c r="E433" s="145">
        <v>5.5978487163780101E-2</v>
      </c>
      <c r="F433" s="149">
        <v>3.1063456709431001E-3</v>
      </c>
      <c r="G433" s="149">
        <v>0.52753785997243896</v>
      </c>
      <c r="H433" s="149">
        <v>7.4759667973725401E-3</v>
      </c>
      <c r="I433" s="149">
        <v>0.52938568119973906</v>
      </c>
      <c r="J433" s="149">
        <v>0.277497495720476</v>
      </c>
      <c r="K433" s="147">
        <v>5.5978E-2</v>
      </c>
      <c r="L433" s="147">
        <v>5.9400000000000001E-2</v>
      </c>
      <c r="M433" s="2">
        <v>432</v>
      </c>
    </row>
    <row r="434" spans="1:13" ht="15">
      <c r="A434" s="148" t="s">
        <v>70</v>
      </c>
      <c r="B434" s="148" t="s">
        <v>195</v>
      </c>
      <c r="C434" s="149">
        <v>-0.19692089468610499</v>
      </c>
      <c r="D434" s="149">
        <v>-2.5560425533135702</v>
      </c>
      <c r="E434" s="145">
        <v>5.6510080910132897E-2</v>
      </c>
      <c r="F434" s="149">
        <v>9.8776306189015603E-3</v>
      </c>
      <c r="G434" s="149">
        <v>0.79198696622156295</v>
      </c>
      <c r="H434" s="149">
        <v>0.28699124399622999</v>
      </c>
      <c r="I434" s="149">
        <v>0.76578079115334297</v>
      </c>
      <c r="J434" s="149">
        <v>0.01</v>
      </c>
      <c r="K434" s="147">
        <v>5.6509999999999998E-2</v>
      </c>
      <c r="L434" s="147">
        <v>5.9990000000000002E-2</v>
      </c>
      <c r="M434" s="2">
        <v>433</v>
      </c>
    </row>
    <row r="435" spans="1:13" ht="15">
      <c r="A435" s="148" t="s">
        <v>195</v>
      </c>
      <c r="B435" s="148" t="s">
        <v>70</v>
      </c>
      <c r="C435" s="149">
        <v>0.19692089468610499</v>
      </c>
      <c r="D435" s="149">
        <v>-2.5560425533135702</v>
      </c>
      <c r="E435" s="145">
        <v>5.6510080910132897E-2</v>
      </c>
      <c r="F435" s="149">
        <v>9.8776306189015603E-3</v>
      </c>
      <c r="G435" s="149">
        <v>0.79198696622156295</v>
      </c>
      <c r="H435" s="149">
        <v>0.28699124399622999</v>
      </c>
      <c r="I435" s="149">
        <v>0.76578079115334297</v>
      </c>
      <c r="J435" s="149">
        <v>0.01</v>
      </c>
      <c r="K435" s="147">
        <v>5.6509999999999998E-2</v>
      </c>
      <c r="L435" s="147">
        <v>5.9981E-2</v>
      </c>
      <c r="M435" s="2">
        <v>434</v>
      </c>
    </row>
    <row r="436" spans="1:13" ht="15">
      <c r="A436" s="148" t="s">
        <v>163</v>
      </c>
      <c r="B436" s="148" t="s">
        <v>195</v>
      </c>
      <c r="C436" s="149">
        <v>2.2209824210836802</v>
      </c>
      <c r="D436" s="149">
        <v>-2.1729649615923501</v>
      </c>
      <c r="E436" s="145">
        <v>5.66378971884645E-2</v>
      </c>
      <c r="F436" s="149">
        <v>3.3041151030916802E-2</v>
      </c>
      <c r="G436" s="149">
        <v>0.89256696232083799</v>
      </c>
      <c r="H436" s="149">
        <v>0.18827785597272001</v>
      </c>
      <c r="I436" s="149">
        <v>0.90862137607865301</v>
      </c>
      <c r="J436" s="149">
        <v>0.01</v>
      </c>
      <c r="K436" s="147">
        <v>5.6638000000000001E-2</v>
      </c>
      <c r="L436" s="147">
        <v>6.0143000000000002E-2</v>
      </c>
      <c r="M436" s="2">
        <v>435</v>
      </c>
    </row>
    <row r="437" spans="1:13" ht="15">
      <c r="A437" s="148" t="s">
        <v>195</v>
      </c>
      <c r="B437" s="148" t="s">
        <v>163</v>
      </c>
      <c r="C437" s="149">
        <v>-2.2209824210836802</v>
      </c>
      <c r="D437" s="149">
        <v>-2.1729649615923501</v>
      </c>
      <c r="E437" s="145">
        <v>5.66378971884645E-2</v>
      </c>
      <c r="F437" s="149">
        <v>3.3041151030915698E-2</v>
      </c>
      <c r="G437" s="149">
        <v>0.89256696232083799</v>
      </c>
      <c r="H437" s="149">
        <v>0.18827785597272001</v>
      </c>
      <c r="I437" s="149">
        <v>0.90862137607865301</v>
      </c>
      <c r="J437" s="149">
        <v>0.01</v>
      </c>
      <c r="K437" s="147">
        <v>5.6638000000000001E-2</v>
      </c>
      <c r="L437" s="147">
        <v>6.0134E-2</v>
      </c>
      <c r="M437" s="2">
        <v>436</v>
      </c>
    </row>
    <row r="438" spans="1:13" ht="15">
      <c r="A438" s="148" t="s">
        <v>71</v>
      </c>
      <c r="B438" s="148" t="s">
        <v>169</v>
      </c>
      <c r="C438" s="149">
        <v>-1.6352728162883701</v>
      </c>
      <c r="D438" s="149">
        <v>1.2609199019753301</v>
      </c>
      <c r="E438" s="145">
        <v>5.68678611221669E-2</v>
      </c>
      <c r="F438" s="149">
        <v>0.31509760173544599</v>
      </c>
      <c r="G438" s="149">
        <v>0.651686707769778</v>
      </c>
      <c r="H438" s="149">
        <v>0.82282688195703202</v>
      </c>
      <c r="I438" s="149">
        <v>0.22563866412333</v>
      </c>
      <c r="J438" s="149">
        <v>0.01</v>
      </c>
      <c r="K438" s="147">
        <v>5.6868000000000002E-2</v>
      </c>
      <c r="L438" s="147">
        <v>6.0403999999999999E-2</v>
      </c>
      <c r="M438" s="2">
        <v>437</v>
      </c>
    </row>
    <row r="439" spans="1:13" ht="15">
      <c r="A439" s="148" t="s">
        <v>169</v>
      </c>
      <c r="B439" s="148" t="s">
        <v>71</v>
      </c>
      <c r="C439" s="149">
        <v>1.6352728162883701</v>
      </c>
      <c r="D439" s="149">
        <v>1.2609199019753301</v>
      </c>
      <c r="E439" s="145">
        <v>5.68678611221669E-2</v>
      </c>
      <c r="F439" s="149">
        <v>0.31509760173544599</v>
      </c>
      <c r="G439" s="149">
        <v>0.651686707769778</v>
      </c>
      <c r="H439" s="149">
        <v>0.82282688195703202</v>
      </c>
      <c r="I439" s="149">
        <v>0.22563866412333</v>
      </c>
      <c r="J439" s="149">
        <v>0.01</v>
      </c>
      <c r="K439" s="147">
        <v>5.6868000000000002E-2</v>
      </c>
      <c r="L439" s="147">
        <v>6.0394999999999997E-2</v>
      </c>
      <c r="M439" s="2">
        <v>438</v>
      </c>
    </row>
    <row r="440" spans="1:13" ht="15">
      <c r="A440" s="148" t="s">
        <v>172</v>
      </c>
      <c r="B440" s="148" t="s">
        <v>197</v>
      </c>
      <c r="C440" s="149">
        <v>0.29680037420411898</v>
      </c>
      <c r="D440" s="149">
        <v>0.92278540603939296</v>
      </c>
      <c r="E440" s="145">
        <v>5.6952667699812498E-2</v>
      </c>
      <c r="F440" s="150">
        <v>3.1805576814121503E-5</v>
      </c>
      <c r="G440" s="149">
        <v>0.56677517831394797</v>
      </c>
      <c r="H440" s="149">
        <v>1.34562668894405E-3</v>
      </c>
      <c r="I440" s="149">
        <v>0.22548132815321401</v>
      </c>
      <c r="J440" s="149">
        <v>0.01</v>
      </c>
      <c r="K440" s="147">
        <v>5.6952999999999997E-2</v>
      </c>
      <c r="L440" s="147">
        <v>6.0503000000000001E-2</v>
      </c>
      <c r="M440" s="2">
        <v>439</v>
      </c>
    </row>
    <row r="441" spans="1:13" ht="15">
      <c r="A441" s="148" t="s">
        <v>197</v>
      </c>
      <c r="B441" s="148" t="s">
        <v>172</v>
      </c>
      <c r="C441" s="149">
        <v>-0.29680037420411898</v>
      </c>
      <c r="D441" s="149">
        <v>0.92278540603939296</v>
      </c>
      <c r="E441" s="145">
        <v>5.6952667699812498E-2</v>
      </c>
      <c r="F441" s="150">
        <v>3.18055768141209E-5</v>
      </c>
      <c r="G441" s="149">
        <v>0.56677517831394797</v>
      </c>
      <c r="H441" s="149">
        <v>1.34562668894405E-3</v>
      </c>
      <c r="I441" s="149">
        <v>0.22548132815321401</v>
      </c>
      <c r="J441" s="149">
        <v>0.01</v>
      </c>
      <c r="K441" s="147">
        <v>5.6952999999999997E-2</v>
      </c>
      <c r="L441" s="147">
        <v>6.0511000000000002E-2</v>
      </c>
      <c r="M441" s="2">
        <v>440</v>
      </c>
    </row>
    <row r="442" spans="1:13" ht="15">
      <c r="A442" s="148" t="s">
        <v>80</v>
      </c>
      <c r="B442" s="148" t="s">
        <v>106</v>
      </c>
      <c r="C442" s="149">
        <v>-7.1226147347318497E-2</v>
      </c>
      <c r="D442" s="149">
        <v>0.72264902030977696</v>
      </c>
      <c r="E442" s="145">
        <v>5.7037638321096498E-2</v>
      </c>
      <c r="F442" s="149">
        <v>5.45089460329524E-2</v>
      </c>
      <c r="G442" s="149">
        <v>0.82812025590628602</v>
      </c>
      <c r="H442" s="149">
        <v>0.268855130994889</v>
      </c>
      <c r="I442" s="149">
        <v>0.743982261532528</v>
      </c>
      <c r="J442" s="149">
        <v>3.7495622290245598E-2</v>
      </c>
      <c r="K442" s="147">
        <v>5.7037999999999998E-2</v>
      </c>
      <c r="L442" s="147">
        <v>6.0609999999999997E-2</v>
      </c>
      <c r="M442" s="2">
        <v>441</v>
      </c>
    </row>
    <row r="443" spans="1:13" ht="15">
      <c r="A443" s="148" t="s">
        <v>106</v>
      </c>
      <c r="B443" s="148" t="s">
        <v>80</v>
      </c>
      <c r="C443" s="149">
        <v>7.1226147347318497E-2</v>
      </c>
      <c r="D443" s="149">
        <v>0.72264902030977696</v>
      </c>
      <c r="E443" s="145">
        <v>5.7037638321096498E-2</v>
      </c>
      <c r="F443" s="149">
        <v>5.45089460329512E-2</v>
      </c>
      <c r="G443" s="149">
        <v>0.82812025590628602</v>
      </c>
      <c r="H443" s="149">
        <v>0.268855130994889</v>
      </c>
      <c r="I443" s="149">
        <v>0.743982261532528</v>
      </c>
      <c r="J443" s="149">
        <v>3.7495622290245598E-2</v>
      </c>
      <c r="K443" s="147">
        <v>5.7037999999999998E-2</v>
      </c>
      <c r="L443" s="147">
        <v>6.0618999999999999E-2</v>
      </c>
      <c r="M443" s="2">
        <v>442</v>
      </c>
    </row>
    <row r="444" spans="1:13" ht="15">
      <c r="A444" s="148" t="s">
        <v>200</v>
      </c>
      <c r="B444" s="148" t="s">
        <v>202</v>
      </c>
      <c r="C444" s="149">
        <v>-0.29281216313213698</v>
      </c>
      <c r="D444" s="149">
        <v>4.7197675171288704</v>
      </c>
      <c r="E444" s="145">
        <v>5.7361504777717703E-2</v>
      </c>
      <c r="F444" s="149">
        <v>0.83277099621998196</v>
      </c>
      <c r="G444" s="149">
        <v>0.96472853335634901</v>
      </c>
      <c r="H444" s="149">
        <v>0.46838978407809101</v>
      </c>
      <c r="I444" s="149">
        <v>6.8897241611082294E-2</v>
      </c>
      <c r="J444" s="149">
        <v>4.4039906467060498E-2</v>
      </c>
      <c r="K444" s="147">
        <v>5.7362000000000003E-2</v>
      </c>
      <c r="L444" s="147">
        <v>6.0971999999999998E-2</v>
      </c>
      <c r="M444" s="2">
        <v>443</v>
      </c>
    </row>
    <row r="445" spans="1:13" ht="15">
      <c r="A445" s="148" t="s">
        <v>202</v>
      </c>
      <c r="B445" s="148" t="s">
        <v>200</v>
      </c>
      <c r="C445" s="149">
        <v>0.29281216313213698</v>
      </c>
      <c r="D445" s="149">
        <v>4.7197675171288704</v>
      </c>
      <c r="E445" s="145">
        <v>5.7361504777717703E-2</v>
      </c>
      <c r="F445" s="149">
        <v>0.83277099621998196</v>
      </c>
      <c r="G445" s="149">
        <v>0.96472853335634901</v>
      </c>
      <c r="H445" s="149">
        <v>0.46838978407809101</v>
      </c>
      <c r="I445" s="149">
        <v>6.8897241611082294E-2</v>
      </c>
      <c r="J445" s="149">
        <v>4.4039906467060498E-2</v>
      </c>
      <c r="K445" s="147">
        <v>5.7362000000000003E-2</v>
      </c>
      <c r="L445" s="147">
        <v>6.0979999999999999E-2</v>
      </c>
      <c r="M445" s="2">
        <v>444</v>
      </c>
    </row>
    <row r="446" spans="1:13" ht="15">
      <c r="A446" s="148" t="s">
        <v>79</v>
      </c>
      <c r="B446" s="148" t="s">
        <v>56</v>
      </c>
      <c r="C446" s="149">
        <v>3.9704924333383101E-2</v>
      </c>
      <c r="D446" s="149">
        <v>0.34962753716288097</v>
      </c>
      <c r="E446" s="145">
        <v>5.7517754597609903E-2</v>
      </c>
      <c r="F446" s="149">
        <v>9.2234141651927601E-2</v>
      </c>
      <c r="G446" s="149">
        <v>1.7276733891665699E-3</v>
      </c>
      <c r="H446" s="149">
        <v>5.5403615546611801E-2</v>
      </c>
      <c r="I446" s="149">
        <v>0.23088624776699501</v>
      </c>
      <c r="J446" s="149">
        <v>8.92077029661036E-2</v>
      </c>
      <c r="K446" s="147">
        <v>5.7518E-2</v>
      </c>
      <c r="L446" s="147">
        <v>6.1155000000000001E-2</v>
      </c>
      <c r="M446" s="2">
        <v>445</v>
      </c>
    </row>
    <row r="447" spans="1:13" ht="15">
      <c r="A447" s="148" t="s">
        <v>56</v>
      </c>
      <c r="B447" s="148" t="s">
        <v>79</v>
      </c>
      <c r="C447" s="149">
        <v>-3.9704924333383101E-2</v>
      </c>
      <c r="D447" s="149">
        <v>0.34962753716288097</v>
      </c>
      <c r="E447" s="145">
        <v>5.7517754597609903E-2</v>
      </c>
      <c r="F447" s="149">
        <v>9.2234141651927601E-2</v>
      </c>
      <c r="G447" s="149">
        <v>1.7276733891665699E-3</v>
      </c>
      <c r="H447" s="149">
        <v>5.5403615546611801E-2</v>
      </c>
      <c r="I447" s="149">
        <v>0.23088624776699501</v>
      </c>
      <c r="J447" s="149">
        <v>8.92077029661036E-2</v>
      </c>
      <c r="K447" s="147">
        <v>5.7518E-2</v>
      </c>
      <c r="L447" s="147">
        <v>6.1164000000000003E-2</v>
      </c>
      <c r="M447" s="2">
        <v>446</v>
      </c>
    </row>
    <row r="448" spans="1:13" ht="15">
      <c r="A448" s="148" t="s">
        <v>163</v>
      </c>
      <c r="B448" s="148" t="s">
        <v>10</v>
      </c>
      <c r="C448" s="149">
        <v>2.0670708383963201</v>
      </c>
      <c r="D448" s="149">
        <v>2.2047102005837398</v>
      </c>
      <c r="E448" s="145">
        <v>5.7545073438471601E-2</v>
      </c>
      <c r="F448" s="149">
        <v>8.7343176868092107E-2</v>
      </c>
      <c r="G448" s="149">
        <v>0.15689858807813201</v>
      </c>
      <c r="H448" s="149">
        <v>6.6198832974723204E-2</v>
      </c>
      <c r="I448" s="149">
        <v>8.40275040450746E-2</v>
      </c>
      <c r="J448" s="149">
        <v>5.5300706409041001E-2</v>
      </c>
      <c r="K448" s="147">
        <v>5.7544999999999999E-2</v>
      </c>
      <c r="L448" s="147">
        <v>6.1210000000000001E-2</v>
      </c>
      <c r="M448" s="2">
        <v>447</v>
      </c>
    </row>
    <row r="449" spans="1:13" ht="15">
      <c r="A449" s="148" t="s">
        <v>10</v>
      </c>
      <c r="B449" s="148" t="s">
        <v>163</v>
      </c>
      <c r="C449" s="149">
        <v>-2.0670708383963201</v>
      </c>
      <c r="D449" s="149">
        <v>2.2047102005837398</v>
      </c>
      <c r="E449" s="145">
        <v>5.7545073438471601E-2</v>
      </c>
      <c r="F449" s="149">
        <v>8.7343176868090303E-2</v>
      </c>
      <c r="G449" s="149">
        <v>0.15689858807813201</v>
      </c>
      <c r="H449" s="149">
        <v>6.6198832974723204E-2</v>
      </c>
      <c r="I449" s="149">
        <v>8.40275040450746E-2</v>
      </c>
      <c r="J449" s="149">
        <v>5.5300706409041001E-2</v>
      </c>
      <c r="K449" s="147">
        <v>5.7544999999999999E-2</v>
      </c>
      <c r="L449" s="147">
        <v>6.1200999999999998E-2</v>
      </c>
      <c r="M449" s="2">
        <v>448</v>
      </c>
    </row>
    <row r="450" spans="1:13" ht="15">
      <c r="A450" s="148" t="s">
        <v>31</v>
      </c>
      <c r="B450" s="148" t="s">
        <v>344</v>
      </c>
      <c r="C450" s="149">
        <v>-1.4814569340205701</v>
      </c>
      <c r="D450" s="149">
        <v>-1.55391371000084</v>
      </c>
      <c r="E450" s="145">
        <v>5.7828115989807603E-2</v>
      </c>
      <c r="F450" s="149">
        <v>8.3782146814557507E-2</v>
      </c>
      <c r="G450" s="149">
        <v>0.74628690888727001</v>
      </c>
      <c r="H450" s="149">
        <v>4.0397696397263501E-4</v>
      </c>
      <c r="I450" s="149">
        <v>0.18049678814207101</v>
      </c>
      <c r="J450" s="149">
        <v>0.01</v>
      </c>
      <c r="K450" s="147">
        <v>5.7827999999999997E-2</v>
      </c>
      <c r="L450" s="147">
        <v>6.1519999999999998E-2</v>
      </c>
      <c r="M450" s="2">
        <v>449</v>
      </c>
    </row>
    <row r="451" spans="1:13" ht="15">
      <c r="A451" s="148" t="s">
        <v>344</v>
      </c>
      <c r="B451" s="148" t="s">
        <v>31</v>
      </c>
      <c r="C451" s="149">
        <v>1.4814569340205701</v>
      </c>
      <c r="D451" s="149">
        <v>-1.55391371000084</v>
      </c>
      <c r="E451" s="145">
        <v>5.7828115989807603E-2</v>
      </c>
      <c r="F451" s="149">
        <v>8.3782146814555494E-2</v>
      </c>
      <c r="G451" s="149">
        <v>0.74628690888727001</v>
      </c>
      <c r="H451" s="149">
        <v>4.0397696397263501E-4</v>
      </c>
      <c r="I451" s="149">
        <v>0.18049678814207101</v>
      </c>
      <c r="J451" s="149">
        <v>0.01</v>
      </c>
      <c r="K451" s="147">
        <v>5.7827999999999997E-2</v>
      </c>
      <c r="L451" s="147">
        <v>6.1529E-2</v>
      </c>
      <c r="M451" s="2">
        <v>450</v>
      </c>
    </row>
    <row r="452" spans="1:13" ht="15">
      <c r="A452" s="148" t="s">
        <v>31</v>
      </c>
      <c r="B452" s="148" t="s">
        <v>443</v>
      </c>
      <c r="C452" s="149">
        <v>-0.381945978721979</v>
      </c>
      <c r="D452" s="149">
        <v>-1.14101020041832</v>
      </c>
      <c r="E452" s="145">
        <v>5.8123325226032502E-2</v>
      </c>
      <c r="F452" s="149">
        <v>0.445267983932917</v>
      </c>
      <c r="G452" s="149">
        <v>0.44967635271057899</v>
      </c>
      <c r="H452" s="149">
        <v>0.222376985178345</v>
      </c>
      <c r="I452" s="149">
        <v>0.182494897974082</v>
      </c>
      <c r="J452" s="149">
        <v>0.01</v>
      </c>
      <c r="K452" s="147">
        <v>5.8123000000000001E-2</v>
      </c>
      <c r="L452" s="147">
        <v>6.1851999999999997E-2</v>
      </c>
      <c r="M452" s="2">
        <v>451</v>
      </c>
    </row>
    <row r="453" spans="1:13" ht="15">
      <c r="A453" s="148" t="s">
        <v>443</v>
      </c>
      <c r="B453" s="148" t="s">
        <v>31</v>
      </c>
      <c r="C453" s="149">
        <v>0.381945978721979</v>
      </c>
      <c r="D453" s="149">
        <v>-1.14101020041832</v>
      </c>
      <c r="E453" s="145">
        <v>5.8123325226032502E-2</v>
      </c>
      <c r="F453" s="149">
        <v>0.445267983932917</v>
      </c>
      <c r="G453" s="149">
        <v>0.44967635271057899</v>
      </c>
      <c r="H453" s="149">
        <v>0.222376985178345</v>
      </c>
      <c r="I453" s="149">
        <v>0.182494897974082</v>
      </c>
      <c r="J453" s="149">
        <v>0.01</v>
      </c>
      <c r="K453" s="147">
        <v>5.8123000000000001E-2</v>
      </c>
      <c r="L453" s="147">
        <v>6.1859999999999998E-2</v>
      </c>
      <c r="M453" s="2">
        <v>452</v>
      </c>
    </row>
    <row r="454" spans="1:13" ht="15">
      <c r="A454" s="148" t="s">
        <v>24</v>
      </c>
      <c r="B454" s="148" t="s">
        <v>16</v>
      </c>
      <c r="C454" s="149">
        <v>-0.25246835282820501</v>
      </c>
      <c r="D454" s="149">
        <v>0.65262269618208801</v>
      </c>
      <c r="E454" s="145">
        <v>5.8216322078257401E-2</v>
      </c>
      <c r="F454" s="149">
        <v>0.19720511390446799</v>
      </c>
      <c r="G454" s="149">
        <v>0.107900649133406</v>
      </c>
      <c r="H454" s="149">
        <v>9.0085401395229095E-2</v>
      </c>
      <c r="I454" s="149">
        <v>5.1559742227049503E-2</v>
      </c>
      <c r="J454" s="149">
        <v>0.01</v>
      </c>
      <c r="K454" s="147">
        <v>5.8215999999999997E-2</v>
      </c>
      <c r="L454" s="147">
        <v>6.1968000000000002E-2</v>
      </c>
      <c r="M454" s="2">
        <v>453</v>
      </c>
    </row>
    <row r="455" spans="1:13" ht="15">
      <c r="A455" s="148" t="s">
        <v>16</v>
      </c>
      <c r="B455" s="148" t="s">
        <v>24</v>
      </c>
      <c r="C455" s="149">
        <v>0.25246835282820501</v>
      </c>
      <c r="D455" s="149">
        <v>0.65262269618208801</v>
      </c>
      <c r="E455" s="145">
        <v>5.8216322078257401E-2</v>
      </c>
      <c r="F455" s="149">
        <v>0.19720511390447101</v>
      </c>
      <c r="G455" s="149">
        <v>0.107900649133406</v>
      </c>
      <c r="H455" s="149">
        <v>9.0085401395229095E-2</v>
      </c>
      <c r="I455" s="149">
        <v>5.1559742227049503E-2</v>
      </c>
      <c r="J455" s="149">
        <v>0.01</v>
      </c>
      <c r="K455" s="147">
        <v>5.8215999999999997E-2</v>
      </c>
      <c r="L455" s="147">
        <v>6.1976999999999997E-2</v>
      </c>
      <c r="M455" s="2">
        <v>454</v>
      </c>
    </row>
    <row r="456" spans="1:13" ht="15">
      <c r="A456" s="148" t="s">
        <v>63</v>
      </c>
      <c r="B456" s="148" t="s">
        <v>56</v>
      </c>
      <c r="C456" s="149">
        <v>1.31147514053174</v>
      </c>
      <c r="D456" s="149">
        <v>0.30283630123848698</v>
      </c>
      <c r="E456" s="145">
        <v>5.9512741835237297E-2</v>
      </c>
      <c r="F456" s="149">
        <v>0.41018500295223798</v>
      </c>
      <c r="G456" s="149">
        <v>0.46199527175282801</v>
      </c>
      <c r="H456" s="149">
        <v>0.20818613865760099</v>
      </c>
      <c r="I456" s="149">
        <v>6.3608528480621707E-2</v>
      </c>
      <c r="J456" s="149">
        <v>1.32333885868007E-2</v>
      </c>
      <c r="K456" s="147">
        <v>5.9513000000000003E-2</v>
      </c>
      <c r="L456" s="147">
        <v>6.3375000000000001E-2</v>
      </c>
      <c r="M456" s="2">
        <v>455</v>
      </c>
    </row>
    <row r="457" spans="1:13" ht="15">
      <c r="A457" s="148" t="s">
        <v>56</v>
      </c>
      <c r="B457" s="148" t="s">
        <v>63</v>
      </c>
      <c r="C457" s="149">
        <v>-1.31147514053174</v>
      </c>
      <c r="D457" s="149">
        <v>0.30283630123848698</v>
      </c>
      <c r="E457" s="145">
        <v>5.9512741835237297E-2</v>
      </c>
      <c r="F457" s="149">
        <v>0.41018500295223798</v>
      </c>
      <c r="G457" s="149">
        <v>0.46199527175282801</v>
      </c>
      <c r="H457" s="149">
        <v>0.20818613865760099</v>
      </c>
      <c r="I457" s="149">
        <v>6.3608528480621707E-2</v>
      </c>
      <c r="J457" s="149">
        <v>1.32333885868007E-2</v>
      </c>
      <c r="K457" s="147">
        <v>5.9513000000000003E-2</v>
      </c>
      <c r="L457" s="147">
        <v>6.3366000000000006E-2</v>
      </c>
      <c r="M457" s="2">
        <v>456</v>
      </c>
    </row>
    <row r="458" spans="1:13" ht="15">
      <c r="A458" s="148" t="s">
        <v>115</v>
      </c>
      <c r="B458" s="148" t="s">
        <v>10</v>
      </c>
      <c r="C458" s="149">
        <v>0.35801377041655602</v>
      </c>
      <c r="D458" s="149">
        <v>-1.2252610641471699E-2</v>
      </c>
      <c r="E458" s="145">
        <v>0.99099786232208797</v>
      </c>
      <c r="F458" s="149">
        <v>3.9161148345746898E-3</v>
      </c>
      <c r="G458" s="149">
        <v>0.35217311799083401</v>
      </c>
      <c r="H458" s="149">
        <v>1.25430698885136E-2</v>
      </c>
      <c r="I458" s="149">
        <v>0.47333855334327901</v>
      </c>
      <c r="J458" s="149">
        <v>0.22156584536367799</v>
      </c>
      <c r="K458" s="147">
        <v>5.9604999999999998E-2</v>
      </c>
      <c r="L458" s="147">
        <v>6.3492000000000007E-2</v>
      </c>
      <c r="M458" s="2">
        <v>457</v>
      </c>
    </row>
    <row r="459" spans="1:13" ht="15">
      <c r="A459" s="148" t="s">
        <v>100</v>
      </c>
      <c r="B459" s="148" t="s">
        <v>115</v>
      </c>
      <c r="C459" s="149">
        <v>-0.13613138487492299</v>
      </c>
      <c r="D459" s="149">
        <v>-1.5731032650121</v>
      </c>
      <c r="E459" s="145">
        <v>5.9605227424763603E-2</v>
      </c>
      <c r="F459" s="149">
        <v>2.53727147506108E-2</v>
      </c>
      <c r="G459" s="149">
        <v>0.64055242441901705</v>
      </c>
      <c r="H459" s="149">
        <v>0.36188458844566801</v>
      </c>
      <c r="I459" s="149">
        <v>8.5256867860577804E-2</v>
      </c>
      <c r="J459" s="149">
        <v>2.3378518618950302E-2</v>
      </c>
      <c r="K459" s="147">
        <v>5.9604999999999998E-2</v>
      </c>
      <c r="L459" s="147">
        <v>6.3482999999999998E-2</v>
      </c>
      <c r="M459" s="2">
        <v>458</v>
      </c>
    </row>
    <row r="460" spans="1:13" ht="15">
      <c r="A460" s="148" t="s">
        <v>197</v>
      </c>
      <c r="B460" s="148" t="s">
        <v>344</v>
      </c>
      <c r="C460" s="149">
        <v>0.69109389078547401</v>
      </c>
      <c r="D460" s="149">
        <v>1.0244371958354901</v>
      </c>
      <c r="E460" s="145">
        <v>5.9677620573479299E-2</v>
      </c>
      <c r="F460" s="149">
        <v>0.22005777856522499</v>
      </c>
      <c r="G460" s="149">
        <v>0.82871540899074003</v>
      </c>
      <c r="H460" s="149">
        <v>0.94868577656057895</v>
      </c>
      <c r="I460" s="149">
        <v>9.6507567056330998E-2</v>
      </c>
      <c r="J460" s="149">
        <v>0.01</v>
      </c>
      <c r="K460" s="147">
        <v>5.9678000000000002E-2</v>
      </c>
      <c r="L460" s="147">
        <v>6.3577999999999996E-2</v>
      </c>
      <c r="M460" s="2">
        <v>459</v>
      </c>
    </row>
    <row r="461" spans="1:13" ht="15">
      <c r="A461" s="148" t="s">
        <v>344</v>
      </c>
      <c r="B461" s="148" t="s">
        <v>197</v>
      </c>
      <c r="C461" s="149">
        <v>-0.69109389078547401</v>
      </c>
      <c r="D461" s="149">
        <v>1.0244371958354901</v>
      </c>
      <c r="E461" s="145">
        <v>5.9677620573479299E-2</v>
      </c>
      <c r="F461" s="149">
        <v>0.22005777856522499</v>
      </c>
      <c r="G461" s="149">
        <v>0.82871540899074003</v>
      </c>
      <c r="H461" s="149">
        <v>0.94868577656057895</v>
      </c>
      <c r="I461" s="149">
        <v>9.6507567056330998E-2</v>
      </c>
      <c r="J461" s="149">
        <v>0.01</v>
      </c>
      <c r="K461" s="147">
        <v>5.9678000000000002E-2</v>
      </c>
      <c r="L461" s="147">
        <v>6.3587000000000005E-2</v>
      </c>
      <c r="M461" s="2">
        <v>460</v>
      </c>
    </row>
    <row r="462" spans="1:13" ht="15">
      <c r="A462" s="148" t="s">
        <v>447</v>
      </c>
      <c r="B462" s="148" t="s">
        <v>151</v>
      </c>
      <c r="C462" s="149">
        <v>0.44444979193758</v>
      </c>
      <c r="D462" s="149">
        <v>-8.3977311397919205</v>
      </c>
      <c r="E462" s="145">
        <v>5.9814979869708303E-2</v>
      </c>
      <c r="F462" s="149">
        <v>1.0616356170505501E-2</v>
      </c>
      <c r="G462" s="149">
        <v>0.75309827772411997</v>
      </c>
      <c r="H462" s="149">
        <v>0.528122203075991</v>
      </c>
      <c r="I462" s="149">
        <v>0.44525981669395598</v>
      </c>
      <c r="J462" s="149">
        <v>2.1073530599788799E-2</v>
      </c>
      <c r="K462" s="147">
        <v>5.9815E-2</v>
      </c>
      <c r="L462" s="147">
        <v>6.3752000000000003E-2</v>
      </c>
      <c r="M462" s="2">
        <v>461</v>
      </c>
    </row>
    <row r="463" spans="1:13" ht="15">
      <c r="A463" s="148" t="s">
        <v>151</v>
      </c>
      <c r="B463" s="148" t="s">
        <v>447</v>
      </c>
      <c r="C463" s="149">
        <v>-0.44444979193758</v>
      </c>
      <c r="D463" s="149">
        <v>-8.3977311397919205</v>
      </c>
      <c r="E463" s="145">
        <v>5.9814979869708303E-2</v>
      </c>
      <c r="F463" s="149">
        <v>1.0616356170505501E-2</v>
      </c>
      <c r="G463" s="149">
        <v>0.75309827772411997</v>
      </c>
      <c r="H463" s="149">
        <v>0.528122203075991</v>
      </c>
      <c r="I463" s="149">
        <v>0.44525981669395598</v>
      </c>
      <c r="J463" s="149">
        <v>2.1073530599788799E-2</v>
      </c>
      <c r="K463" s="147">
        <v>5.9815E-2</v>
      </c>
      <c r="L463" s="147">
        <v>6.3741999999999993E-2</v>
      </c>
      <c r="M463" s="2">
        <v>462</v>
      </c>
    </row>
    <row r="464" spans="1:13" ht="15">
      <c r="A464" s="148" t="s">
        <v>90</v>
      </c>
      <c r="B464" s="148" t="s">
        <v>195</v>
      </c>
      <c r="C464" s="149">
        <v>0.15535787527758599</v>
      </c>
      <c r="D464" s="149">
        <v>-2.21187192896108</v>
      </c>
      <c r="E464" s="145">
        <v>6.0129664632169698E-2</v>
      </c>
      <c r="F464" s="149">
        <v>3.5357441951035201E-3</v>
      </c>
      <c r="G464" s="149">
        <v>0.75285636903656095</v>
      </c>
      <c r="H464" s="149">
        <v>0.16315571133239301</v>
      </c>
      <c r="I464" s="149">
        <v>0.94370398408300304</v>
      </c>
      <c r="J464" s="149">
        <v>0.01</v>
      </c>
      <c r="K464" s="147">
        <v>6.0130000000000003E-2</v>
      </c>
      <c r="L464" s="147">
        <v>6.4104999999999995E-2</v>
      </c>
      <c r="M464" s="2">
        <v>463</v>
      </c>
    </row>
    <row r="465" spans="1:13" ht="15">
      <c r="A465" s="148" t="s">
        <v>195</v>
      </c>
      <c r="B465" s="148" t="s">
        <v>90</v>
      </c>
      <c r="C465" s="149">
        <v>-0.15535787527758599</v>
      </c>
      <c r="D465" s="149">
        <v>-2.21187192896108</v>
      </c>
      <c r="E465" s="145">
        <v>6.0129664632169698E-2</v>
      </c>
      <c r="F465" s="149">
        <v>3.5357441951035201E-3</v>
      </c>
      <c r="G465" s="149">
        <v>0.75285636903656095</v>
      </c>
      <c r="H465" s="149">
        <v>0.16315571133239301</v>
      </c>
      <c r="I465" s="149">
        <v>0.94370398408300304</v>
      </c>
      <c r="J465" s="149">
        <v>0.01</v>
      </c>
      <c r="K465" s="147">
        <v>6.0130000000000003E-2</v>
      </c>
      <c r="L465" s="147">
        <v>6.4096E-2</v>
      </c>
      <c r="M465" s="2">
        <v>464</v>
      </c>
    </row>
    <row r="466" spans="1:13" ht="15">
      <c r="A466" s="148" t="s">
        <v>157</v>
      </c>
      <c r="B466" s="148" t="s">
        <v>160</v>
      </c>
      <c r="C466" s="149">
        <v>-0.36412448544100801</v>
      </c>
      <c r="D466" s="149">
        <v>4.7433832632120501</v>
      </c>
      <c r="E466" s="145">
        <v>6.0258687534847498E-2</v>
      </c>
      <c r="F466" s="149">
        <v>0.229187821197848</v>
      </c>
      <c r="G466" s="149">
        <v>0.18674747217089799</v>
      </c>
      <c r="H466" s="149">
        <v>0.33425922558471</v>
      </c>
      <c r="I466" s="149">
        <v>0.94709117159290301</v>
      </c>
      <c r="J466" s="149">
        <v>0.01</v>
      </c>
      <c r="K466" s="147">
        <v>6.0259E-2</v>
      </c>
      <c r="L466" s="147">
        <v>6.4260999999999999E-2</v>
      </c>
      <c r="M466" s="2">
        <v>465</v>
      </c>
    </row>
    <row r="467" spans="1:13" ht="15">
      <c r="A467" s="148" t="s">
        <v>160</v>
      </c>
      <c r="B467" s="148" t="s">
        <v>157</v>
      </c>
      <c r="C467" s="149">
        <v>0.36412448544100801</v>
      </c>
      <c r="D467" s="149">
        <v>4.7433832632120501</v>
      </c>
      <c r="E467" s="145">
        <v>6.0258687534847498E-2</v>
      </c>
      <c r="F467" s="149">
        <v>0.229187821197851</v>
      </c>
      <c r="G467" s="149">
        <v>0.18674747217089799</v>
      </c>
      <c r="H467" s="149">
        <v>0.33425922558471</v>
      </c>
      <c r="I467" s="149">
        <v>0.94709117159290301</v>
      </c>
      <c r="J467" s="149">
        <v>0.01</v>
      </c>
      <c r="K467" s="147">
        <v>6.0259E-2</v>
      </c>
      <c r="L467" s="147">
        <v>6.4252000000000004E-2</v>
      </c>
      <c r="M467" s="2">
        <v>466</v>
      </c>
    </row>
    <row r="468" spans="1:13" ht="15">
      <c r="A468" s="148" t="s">
        <v>444</v>
      </c>
      <c r="B468" s="148" t="s">
        <v>145</v>
      </c>
      <c r="C468" s="149">
        <v>-0.32246131085443003</v>
      </c>
      <c r="D468" s="149">
        <v>11.2560073102047</v>
      </c>
      <c r="E468" s="145">
        <v>6.0286170948826101E-2</v>
      </c>
      <c r="F468" s="149">
        <v>3.1811325228797102E-3</v>
      </c>
      <c r="G468" s="149">
        <v>0.62213053339826296</v>
      </c>
      <c r="H468" s="149">
        <v>4.4186104727970202E-3</v>
      </c>
      <c r="I468" s="149">
        <v>6.70388198019123E-2</v>
      </c>
      <c r="J468" s="149">
        <v>0.23272350875259301</v>
      </c>
      <c r="K468" s="147">
        <v>6.0285999999999999E-2</v>
      </c>
      <c r="L468" s="147">
        <v>6.4299999999999996E-2</v>
      </c>
      <c r="M468" s="2">
        <v>467</v>
      </c>
    </row>
    <row r="469" spans="1:13" ht="15">
      <c r="A469" s="148" t="s">
        <v>145</v>
      </c>
      <c r="B469" s="148" t="s">
        <v>444</v>
      </c>
      <c r="C469" s="149">
        <v>0.32246131085443003</v>
      </c>
      <c r="D469" s="149">
        <v>11.2560073102047</v>
      </c>
      <c r="E469" s="145">
        <v>6.0286170948826101E-2</v>
      </c>
      <c r="F469" s="149">
        <v>3.1811325228797102E-3</v>
      </c>
      <c r="G469" s="149">
        <v>0.62213053339826296</v>
      </c>
      <c r="H469" s="149">
        <v>4.4186104727970202E-3</v>
      </c>
      <c r="I469" s="149">
        <v>6.70388198019123E-2</v>
      </c>
      <c r="J469" s="149">
        <v>0.23272350875259301</v>
      </c>
      <c r="K469" s="147">
        <v>6.0285999999999999E-2</v>
      </c>
      <c r="L469" s="147">
        <v>6.4309000000000005E-2</v>
      </c>
      <c r="M469" s="2">
        <v>468</v>
      </c>
    </row>
    <row r="470" spans="1:13" ht="15">
      <c r="A470" s="148" t="s">
        <v>24</v>
      </c>
      <c r="B470" s="148" t="s">
        <v>444</v>
      </c>
      <c r="C470" s="149">
        <v>3.2318461499871098</v>
      </c>
      <c r="D470" s="149">
        <v>17.1797914492224</v>
      </c>
      <c r="E470" s="145">
        <v>6.0567700380720103E-2</v>
      </c>
      <c r="F470" s="149">
        <v>1.3571136190289601E-3</v>
      </c>
      <c r="G470" s="149">
        <v>0.53789545817442097</v>
      </c>
      <c r="H470" s="149">
        <v>1.44189962544704E-2</v>
      </c>
      <c r="I470" s="149">
        <v>0.682540194415591</v>
      </c>
      <c r="J470" s="149">
        <v>0.223838273458973</v>
      </c>
      <c r="K470" s="147">
        <v>6.0567999999999997E-2</v>
      </c>
      <c r="L470" s="147">
        <v>6.4627000000000004E-2</v>
      </c>
      <c r="M470" s="2">
        <v>469</v>
      </c>
    </row>
    <row r="471" spans="1:13" ht="15">
      <c r="A471" s="148" t="s">
        <v>444</v>
      </c>
      <c r="B471" s="148" t="s">
        <v>24</v>
      </c>
      <c r="C471" s="149">
        <v>-3.2318461499871098</v>
      </c>
      <c r="D471" s="149">
        <v>17.1797914492224</v>
      </c>
      <c r="E471" s="145">
        <v>6.0567700380720103E-2</v>
      </c>
      <c r="F471" s="149">
        <v>1.35711361902893E-3</v>
      </c>
      <c r="G471" s="149">
        <v>0.53789545817442097</v>
      </c>
      <c r="H471" s="149">
        <v>1.44189962544704E-2</v>
      </c>
      <c r="I471" s="149">
        <v>0.682540194415591</v>
      </c>
      <c r="J471" s="149">
        <v>0.223838273458973</v>
      </c>
      <c r="K471" s="147">
        <v>6.0567999999999997E-2</v>
      </c>
      <c r="L471" s="147">
        <v>6.4617999999999995E-2</v>
      </c>
      <c r="M471" s="2">
        <v>470</v>
      </c>
    </row>
    <row r="472" spans="1:13" ht="15">
      <c r="A472" s="148" t="s">
        <v>56</v>
      </c>
      <c r="B472" s="148" t="s">
        <v>106</v>
      </c>
      <c r="C472" s="149">
        <v>-9.8501014120269806E-2</v>
      </c>
      <c r="D472" s="149">
        <v>0.46816369139778302</v>
      </c>
      <c r="E472" s="145">
        <v>6.0664044530235002E-2</v>
      </c>
      <c r="F472" s="149">
        <v>0.43167801265614902</v>
      </c>
      <c r="G472" s="149">
        <v>0.11540519464827199</v>
      </c>
      <c r="H472" s="149">
        <v>0.42685993972757102</v>
      </c>
      <c r="I472" s="149">
        <v>0.36755573286773902</v>
      </c>
      <c r="J472" s="149">
        <v>1.8989681553817798E-2</v>
      </c>
      <c r="K472" s="147">
        <v>6.0664000000000003E-2</v>
      </c>
      <c r="L472" s="147">
        <v>6.4749000000000001E-2</v>
      </c>
      <c r="M472" s="2">
        <v>471</v>
      </c>
    </row>
    <row r="473" spans="1:13" ht="15">
      <c r="A473" s="148" t="s">
        <v>106</v>
      </c>
      <c r="B473" s="148" t="s">
        <v>56</v>
      </c>
      <c r="C473" s="149">
        <v>9.8501014120269806E-2</v>
      </c>
      <c r="D473" s="149">
        <v>0.46816369139778302</v>
      </c>
      <c r="E473" s="145">
        <v>6.0664044530235002E-2</v>
      </c>
      <c r="F473" s="149">
        <v>0.43167801265613398</v>
      </c>
      <c r="G473" s="149">
        <v>0.11540519464827199</v>
      </c>
      <c r="H473" s="149">
        <v>0.42685993972757102</v>
      </c>
      <c r="I473" s="149">
        <v>0.36755573286773902</v>
      </c>
      <c r="J473" s="149">
        <v>1.8989681553817798E-2</v>
      </c>
      <c r="K473" s="147">
        <v>6.0664000000000003E-2</v>
      </c>
      <c r="L473" s="147">
        <v>6.4739000000000005E-2</v>
      </c>
      <c r="M473" s="2">
        <v>472</v>
      </c>
    </row>
    <row r="474" spans="1:13" ht="15">
      <c r="A474" s="148" t="s">
        <v>79</v>
      </c>
      <c r="B474" s="148" t="s">
        <v>68</v>
      </c>
      <c r="C474" s="149">
        <v>5.1257601384180798E-2</v>
      </c>
      <c r="D474" s="149">
        <v>1.4731573698567899</v>
      </c>
      <c r="E474" s="145">
        <v>6.0986117735321803E-2</v>
      </c>
      <c r="F474" s="149">
        <v>5.3213638242886299E-4</v>
      </c>
      <c r="G474" s="149">
        <v>0.78738346644752399</v>
      </c>
      <c r="H474" s="149">
        <v>3.78393307779284E-2</v>
      </c>
      <c r="I474" s="149">
        <v>0.79932879984249605</v>
      </c>
      <c r="J474" s="149">
        <v>0.114151059020991</v>
      </c>
      <c r="K474" s="147">
        <v>6.0985999999999999E-2</v>
      </c>
      <c r="L474" s="147">
        <v>6.5101999999999993E-2</v>
      </c>
      <c r="M474" s="2">
        <v>473</v>
      </c>
    </row>
    <row r="475" spans="1:13" ht="15">
      <c r="A475" s="148" t="s">
        <v>68</v>
      </c>
      <c r="B475" s="148" t="s">
        <v>79</v>
      </c>
      <c r="C475" s="149">
        <v>-5.1257601384180798E-2</v>
      </c>
      <c r="D475" s="149">
        <v>1.4731573698567899</v>
      </c>
      <c r="E475" s="145">
        <v>6.0986117735321803E-2</v>
      </c>
      <c r="F475" s="149">
        <v>5.3213638242886397E-4</v>
      </c>
      <c r="G475" s="149">
        <v>0.78738346644752399</v>
      </c>
      <c r="H475" s="149">
        <v>3.78393307779284E-2</v>
      </c>
      <c r="I475" s="149">
        <v>0.79932879984249605</v>
      </c>
      <c r="J475" s="149">
        <v>0.114151059020991</v>
      </c>
      <c r="K475" s="147">
        <v>6.0985999999999999E-2</v>
      </c>
      <c r="L475" s="147">
        <v>6.5111000000000002E-2</v>
      </c>
      <c r="M475" s="2">
        <v>474</v>
      </c>
    </row>
    <row r="476" spans="1:13" ht="15">
      <c r="A476" s="148" t="s">
        <v>56</v>
      </c>
      <c r="B476" s="148" t="s">
        <v>181</v>
      </c>
      <c r="C476" s="149">
        <v>-1.4035533996054601</v>
      </c>
      <c r="D476" s="149">
        <v>0.66995082420892804</v>
      </c>
      <c r="E476" s="145">
        <v>6.1092772377585799E-2</v>
      </c>
      <c r="F476" s="149">
        <v>0.65557875255653797</v>
      </c>
      <c r="G476" s="149">
        <v>0.131659866188721</v>
      </c>
      <c r="H476" s="149">
        <v>0.16695950119425201</v>
      </c>
      <c r="I476" s="149">
        <v>0.98081559456265799</v>
      </c>
      <c r="J476" s="149">
        <v>0.01</v>
      </c>
      <c r="K476" s="147">
        <v>6.1093000000000001E-2</v>
      </c>
      <c r="L476" s="147">
        <v>6.5234E-2</v>
      </c>
      <c r="M476" s="2">
        <v>475</v>
      </c>
    </row>
    <row r="477" spans="1:13" ht="15">
      <c r="A477" s="148" t="s">
        <v>181</v>
      </c>
      <c r="B477" s="148" t="s">
        <v>56</v>
      </c>
      <c r="C477" s="149">
        <v>1.4035533996054601</v>
      </c>
      <c r="D477" s="149">
        <v>0.66995082420892804</v>
      </c>
      <c r="E477" s="145">
        <v>6.1092772377585799E-2</v>
      </c>
      <c r="F477" s="149">
        <v>0.65557875255652698</v>
      </c>
      <c r="G477" s="149">
        <v>0.131659866188721</v>
      </c>
      <c r="H477" s="149">
        <v>0.16695950119425201</v>
      </c>
      <c r="I477" s="149">
        <v>0.98081559456265799</v>
      </c>
      <c r="J477" s="149">
        <v>0.01</v>
      </c>
      <c r="K477" s="147">
        <v>6.1093000000000001E-2</v>
      </c>
      <c r="L477" s="147">
        <v>6.5243999999999996E-2</v>
      </c>
      <c r="M477" s="2">
        <v>476</v>
      </c>
    </row>
    <row r="478" spans="1:13" ht="15">
      <c r="A478" s="148" t="s">
        <v>24</v>
      </c>
      <c r="B478" s="148" t="s">
        <v>33</v>
      </c>
      <c r="C478" s="149">
        <v>0.15844667635930301</v>
      </c>
      <c r="D478" s="149">
        <v>1.43195981022167</v>
      </c>
      <c r="E478" s="145">
        <v>6.1392846008134598E-2</v>
      </c>
      <c r="F478" s="149">
        <v>0.14501608855180401</v>
      </c>
      <c r="G478" s="149">
        <v>0.56433485540221195</v>
      </c>
      <c r="H478" s="149">
        <v>0.48914865668653301</v>
      </c>
      <c r="I478" s="149">
        <v>0.629832644707221</v>
      </c>
      <c r="J478" s="149">
        <v>1.7541980852469E-2</v>
      </c>
      <c r="K478" s="147">
        <v>6.1393000000000003E-2</v>
      </c>
      <c r="L478" s="147">
        <v>6.5573000000000006E-2</v>
      </c>
      <c r="M478" s="2">
        <v>477</v>
      </c>
    </row>
    <row r="479" spans="1:13" ht="15">
      <c r="A479" s="148" t="s">
        <v>33</v>
      </c>
      <c r="B479" s="148" t="s">
        <v>24</v>
      </c>
      <c r="C479" s="149">
        <v>-0.15844667635930301</v>
      </c>
      <c r="D479" s="149">
        <v>1.43195981022167</v>
      </c>
      <c r="E479" s="145">
        <v>6.1392846008134598E-2</v>
      </c>
      <c r="F479" s="149">
        <v>0.145016088551806</v>
      </c>
      <c r="G479" s="149">
        <v>0.56433485540221195</v>
      </c>
      <c r="H479" s="149">
        <v>0.48914865668653301</v>
      </c>
      <c r="I479" s="149">
        <v>0.629832644707221</v>
      </c>
      <c r="J479" s="149">
        <v>1.7541980852469E-2</v>
      </c>
      <c r="K479" s="147">
        <v>6.1393000000000003E-2</v>
      </c>
      <c r="L479" s="147">
        <v>6.5583000000000002E-2</v>
      </c>
      <c r="M479" s="2">
        <v>478</v>
      </c>
    </row>
    <row r="480" spans="1:13" ht="15">
      <c r="A480" s="148" t="s">
        <v>112</v>
      </c>
      <c r="B480" s="148" t="s">
        <v>82</v>
      </c>
      <c r="C480" s="149">
        <v>0.13247379264798001</v>
      </c>
      <c r="D480" s="149">
        <v>0.111266876398237</v>
      </c>
      <c r="E480" s="145">
        <v>6.1660313835886202E-2</v>
      </c>
      <c r="F480" s="149">
        <v>0.140577847231796</v>
      </c>
      <c r="G480" s="149">
        <v>0.120521687345372</v>
      </c>
      <c r="H480" s="149">
        <v>0.29139718039430901</v>
      </c>
      <c r="I480" s="149">
        <v>0.38388852955038799</v>
      </c>
      <c r="J480" s="149">
        <v>0.01</v>
      </c>
      <c r="K480" s="147">
        <v>6.166E-2</v>
      </c>
      <c r="L480" s="147">
        <v>6.5878000000000006E-2</v>
      </c>
      <c r="M480" s="2">
        <v>479</v>
      </c>
    </row>
    <row r="481" spans="1:13" ht="15">
      <c r="A481" s="148" t="s">
        <v>82</v>
      </c>
      <c r="B481" s="148" t="s">
        <v>112</v>
      </c>
      <c r="C481" s="149">
        <v>-0.13247379264798001</v>
      </c>
      <c r="D481" s="149">
        <v>0.111266876398237</v>
      </c>
      <c r="E481" s="145">
        <v>6.1660313835886202E-2</v>
      </c>
      <c r="F481" s="149">
        <v>0.140577847231796</v>
      </c>
      <c r="G481" s="149">
        <v>0.120521687345372</v>
      </c>
      <c r="H481" s="149">
        <v>0.29139718039430901</v>
      </c>
      <c r="I481" s="149">
        <v>0.38388852955038799</v>
      </c>
      <c r="J481" s="149">
        <v>0.01</v>
      </c>
      <c r="K481" s="147">
        <v>6.166E-2</v>
      </c>
      <c r="L481" s="147">
        <v>6.5887000000000001E-2</v>
      </c>
      <c r="M481" s="2">
        <v>480</v>
      </c>
    </row>
    <row r="482" spans="1:13" ht="15">
      <c r="A482" s="148" t="s">
        <v>70</v>
      </c>
      <c r="B482" s="148" t="s">
        <v>37</v>
      </c>
      <c r="C482" s="149">
        <v>-0.41904773331914702</v>
      </c>
      <c r="D482" s="149">
        <v>2.3475203471667401</v>
      </c>
      <c r="E482" s="145">
        <v>6.1737203029270903E-2</v>
      </c>
      <c r="F482" s="149">
        <v>6.2631357439458801E-3</v>
      </c>
      <c r="G482" s="149">
        <v>8.4882599677656795E-2</v>
      </c>
      <c r="H482" s="149">
        <v>0.94632608719989897</v>
      </c>
      <c r="I482" s="149">
        <v>0.39158902496617098</v>
      </c>
      <c r="J482" s="149">
        <v>0.01</v>
      </c>
      <c r="K482" s="147">
        <v>6.1737E-2</v>
      </c>
      <c r="L482" s="147">
        <v>6.5988000000000005E-2</v>
      </c>
      <c r="M482" s="2">
        <v>481</v>
      </c>
    </row>
    <row r="483" spans="1:13" ht="15">
      <c r="A483" s="148" t="s">
        <v>37</v>
      </c>
      <c r="B483" s="148" t="s">
        <v>70</v>
      </c>
      <c r="C483" s="149">
        <v>0.41904773331914702</v>
      </c>
      <c r="D483" s="149">
        <v>2.3475203471667401</v>
      </c>
      <c r="E483" s="145">
        <v>6.1737203029270903E-2</v>
      </c>
      <c r="F483" s="149">
        <v>6.2631357439458801E-3</v>
      </c>
      <c r="G483" s="149">
        <v>8.4882599677656795E-2</v>
      </c>
      <c r="H483" s="149">
        <v>0.94632608719989897</v>
      </c>
      <c r="I483" s="149">
        <v>0.39158902496617098</v>
      </c>
      <c r="J483" s="149">
        <v>0.01</v>
      </c>
      <c r="K483" s="147">
        <v>6.1737E-2</v>
      </c>
      <c r="L483" s="147">
        <v>6.5978999999999996E-2</v>
      </c>
      <c r="M483" s="2">
        <v>482</v>
      </c>
    </row>
    <row r="484" spans="1:13" ht="15">
      <c r="A484" s="148" t="s">
        <v>91</v>
      </c>
      <c r="B484" s="148" t="s">
        <v>195</v>
      </c>
      <c r="C484" s="149">
        <v>-0.83629506934749598</v>
      </c>
      <c r="D484" s="149">
        <v>-2.3471418851036598</v>
      </c>
      <c r="E484" s="145">
        <v>6.1758364077800401E-2</v>
      </c>
      <c r="F484" s="149">
        <v>1.78573868414236E-2</v>
      </c>
      <c r="G484" s="149">
        <v>0.72431144959195803</v>
      </c>
      <c r="H484" s="149">
        <v>0.33539139196706802</v>
      </c>
      <c r="I484" s="149">
        <v>0.167961206983232</v>
      </c>
      <c r="J484" s="149">
        <v>0.01</v>
      </c>
      <c r="K484" s="147">
        <v>6.1758E-2</v>
      </c>
      <c r="L484" s="147">
        <v>6.6019999999999995E-2</v>
      </c>
      <c r="M484" s="2">
        <v>483</v>
      </c>
    </row>
    <row r="485" spans="1:13" ht="15">
      <c r="A485" s="148" t="s">
        <v>195</v>
      </c>
      <c r="B485" s="148" t="s">
        <v>91</v>
      </c>
      <c r="C485" s="149">
        <v>0.83629506934749598</v>
      </c>
      <c r="D485" s="149">
        <v>-2.3471418851036598</v>
      </c>
      <c r="E485" s="145">
        <v>6.1758364077800401E-2</v>
      </c>
      <c r="F485" s="149">
        <v>1.7857386841423E-2</v>
      </c>
      <c r="G485" s="149">
        <v>0.72431144959195803</v>
      </c>
      <c r="H485" s="149">
        <v>0.33539139196706802</v>
      </c>
      <c r="I485" s="149">
        <v>0.167961206983232</v>
      </c>
      <c r="J485" s="149">
        <v>0.01</v>
      </c>
      <c r="K485" s="147">
        <v>6.1758E-2</v>
      </c>
      <c r="L485" s="147">
        <v>6.6030000000000005E-2</v>
      </c>
      <c r="M485" s="2">
        <v>484</v>
      </c>
    </row>
    <row r="486" spans="1:13" ht="15">
      <c r="A486" s="148" t="s">
        <v>112</v>
      </c>
      <c r="B486" s="148" t="s">
        <v>443</v>
      </c>
      <c r="C486" s="149">
        <v>0.166509193127239</v>
      </c>
      <c r="D486" s="149">
        <v>8.0802998374919402E-2</v>
      </c>
      <c r="E486" s="145">
        <v>6.1967546355408298E-2</v>
      </c>
      <c r="F486" s="149">
        <v>6.3797068019460302E-3</v>
      </c>
      <c r="G486" s="149">
        <v>0.238066769154652</v>
      </c>
      <c r="H486" s="149">
        <v>0.66884532063255198</v>
      </c>
      <c r="I486" s="149">
        <v>0.39279151537475698</v>
      </c>
      <c r="J486" s="149">
        <v>1.10977485284687E-2</v>
      </c>
      <c r="K486" s="147">
        <v>6.1968000000000002E-2</v>
      </c>
      <c r="L486" s="147">
        <v>6.6271999999999998E-2</v>
      </c>
      <c r="M486" s="2">
        <v>485</v>
      </c>
    </row>
    <row r="487" spans="1:13" ht="15">
      <c r="A487" s="148" t="s">
        <v>443</v>
      </c>
      <c r="B487" s="148" t="s">
        <v>112</v>
      </c>
      <c r="C487" s="149">
        <v>-0.166509193127239</v>
      </c>
      <c r="D487" s="149">
        <v>8.0802998374919402E-2</v>
      </c>
      <c r="E487" s="145">
        <v>6.1967546355408298E-2</v>
      </c>
      <c r="F487" s="149">
        <v>6.3797068019460701E-3</v>
      </c>
      <c r="G487" s="149">
        <v>0.238066769154652</v>
      </c>
      <c r="H487" s="149">
        <v>0.66884532063255198</v>
      </c>
      <c r="I487" s="149">
        <v>0.39279151537475698</v>
      </c>
      <c r="J487" s="149">
        <v>1.10977485284687E-2</v>
      </c>
      <c r="K487" s="147">
        <v>6.1968000000000002E-2</v>
      </c>
      <c r="L487" s="147">
        <v>6.6263000000000002E-2</v>
      </c>
      <c r="M487" s="2">
        <v>486</v>
      </c>
    </row>
    <row r="488" spans="1:13" ht="15">
      <c r="A488" s="148" t="s">
        <v>80</v>
      </c>
      <c r="B488" s="148" t="s">
        <v>186</v>
      </c>
      <c r="C488" s="149">
        <v>-1.0444581684057599</v>
      </c>
      <c r="D488" s="149">
        <v>0.73379413003725202</v>
      </c>
      <c r="E488" s="145">
        <v>6.2014185931865903E-2</v>
      </c>
      <c r="F488" s="149">
        <v>0.50191589372057699</v>
      </c>
      <c r="G488" s="149">
        <v>0.36891847253495103</v>
      </c>
      <c r="H488" s="149">
        <v>0.72355422728528196</v>
      </c>
      <c r="I488" s="149">
        <v>0.20243675236620001</v>
      </c>
      <c r="J488" s="149">
        <v>0.01</v>
      </c>
      <c r="K488" s="147">
        <v>6.2014E-2</v>
      </c>
      <c r="L488" s="147">
        <v>6.6340999999999997E-2</v>
      </c>
      <c r="M488" s="2">
        <v>487</v>
      </c>
    </row>
    <row r="489" spans="1:13" ht="15">
      <c r="A489" s="148" t="s">
        <v>186</v>
      </c>
      <c r="B489" s="148" t="s">
        <v>80</v>
      </c>
      <c r="C489" s="149">
        <v>1.0444581684057599</v>
      </c>
      <c r="D489" s="149">
        <v>0.73379413003725202</v>
      </c>
      <c r="E489" s="145">
        <v>6.2014185931865903E-2</v>
      </c>
      <c r="F489" s="149">
        <v>0.501915893720569</v>
      </c>
      <c r="G489" s="149">
        <v>0.36891847253495103</v>
      </c>
      <c r="H489" s="149">
        <v>0.72355422728528196</v>
      </c>
      <c r="I489" s="149">
        <v>0.20243675236620001</v>
      </c>
      <c r="J489" s="149">
        <v>0.01</v>
      </c>
      <c r="K489" s="147">
        <v>6.2014E-2</v>
      </c>
      <c r="L489" s="147">
        <v>6.6332000000000002E-2</v>
      </c>
      <c r="M489" s="2">
        <v>488</v>
      </c>
    </row>
    <row r="490" spans="1:13" ht="15">
      <c r="A490" s="148" t="s">
        <v>72</v>
      </c>
      <c r="B490" s="148" t="s">
        <v>178</v>
      </c>
      <c r="C490" s="149">
        <v>0.16162362298060101</v>
      </c>
      <c r="D490" s="149">
        <v>1.3486550446488601</v>
      </c>
      <c r="E490" s="145">
        <v>6.2044908793361497E-2</v>
      </c>
      <c r="F490" s="149">
        <v>0.697080297934357</v>
      </c>
      <c r="G490" s="149">
        <v>0.59803618142739301</v>
      </c>
      <c r="H490" s="149">
        <v>4.16650113540371E-2</v>
      </c>
      <c r="I490" s="149">
        <v>0.112687313714793</v>
      </c>
      <c r="J490" s="149">
        <v>5.7446122122975701E-2</v>
      </c>
      <c r="K490" s="147">
        <v>6.2045000000000003E-2</v>
      </c>
      <c r="L490" s="147">
        <v>6.6383999999999999E-2</v>
      </c>
      <c r="M490" s="2">
        <v>489</v>
      </c>
    </row>
    <row r="491" spans="1:13" ht="15">
      <c r="A491" s="148" t="s">
        <v>178</v>
      </c>
      <c r="B491" s="148" t="s">
        <v>72</v>
      </c>
      <c r="C491" s="149">
        <v>-0.16162362298060101</v>
      </c>
      <c r="D491" s="149">
        <v>1.3486550446488601</v>
      </c>
      <c r="E491" s="145">
        <v>6.2044908793361497E-2</v>
      </c>
      <c r="F491" s="149">
        <v>0.69708029793437698</v>
      </c>
      <c r="G491" s="149">
        <v>0.59803618142739301</v>
      </c>
      <c r="H491" s="149">
        <v>4.16650113540371E-2</v>
      </c>
      <c r="I491" s="149">
        <v>0.112687313714793</v>
      </c>
      <c r="J491" s="149">
        <v>5.7446122122975701E-2</v>
      </c>
      <c r="K491" s="147">
        <v>6.2045000000000003E-2</v>
      </c>
      <c r="L491" s="147">
        <v>6.6392999999999994E-2</v>
      </c>
      <c r="M491" s="2">
        <v>490</v>
      </c>
    </row>
    <row r="492" spans="1:13" ht="15">
      <c r="A492" s="148" t="s">
        <v>88</v>
      </c>
      <c r="B492" s="148" t="s">
        <v>100</v>
      </c>
      <c r="C492" s="149">
        <v>-0.29881160030280801</v>
      </c>
      <c r="D492" s="149">
        <v>-1.3832794240463699</v>
      </c>
      <c r="E492" s="145">
        <v>6.3193311519280995E-2</v>
      </c>
      <c r="F492" s="150">
        <v>4.7708095659652E-6</v>
      </c>
      <c r="G492" s="149">
        <v>0.73146380630413999</v>
      </c>
      <c r="H492" s="149">
        <v>1.69358574215808E-2</v>
      </c>
      <c r="I492" s="149">
        <v>7.5204580252328498E-2</v>
      </c>
      <c r="J492" s="149">
        <v>0.17866800897952201</v>
      </c>
      <c r="K492" s="147">
        <v>6.3192999999999999E-2</v>
      </c>
      <c r="L492" s="147">
        <v>6.7631999999999998E-2</v>
      </c>
      <c r="M492" s="2">
        <v>491</v>
      </c>
    </row>
    <row r="493" spans="1:13" ht="15">
      <c r="A493" s="148" t="s">
        <v>100</v>
      </c>
      <c r="B493" s="148" t="s">
        <v>88</v>
      </c>
      <c r="C493" s="149">
        <v>0.29881160030280801</v>
      </c>
      <c r="D493" s="149">
        <v>-1.3832794240463699</v>
      </c>
      <c r="E493" s="145">
        <v>6.3193311519280995E-2</v>
      </c>
      <c r="F493" s="150">
        <v>4.7708095659651796E-6</v>
      </c>
      <c r="G493" s="149">
        <v>0.73146380630413999</v>
      </c>
      <c r="H493" s="149">
        <v>1.69358574215808E-2</v>
      </c>
      <c r="I493" s="149">
        <v>7.5204580252328498E-2</v>
      </c>
      <c r="J493" s="149">
        <v>0.17866800897952201</v>
      </c>
      <c r="K493" s="147">
        <v>6.3192999999999999E-2</v>
      </c>
      <c r="L493" s="147">
        <v>6.7641000000000007E-2</v>
      </c>
      <c r="M493" s="2">
        <v>492</v>
      </c>
    </row>
    <row r="494" spans="1:13" ht="15">
      <c r="A494" s="148" t="s">
        <v>66</v>
      </c>
      <c r="B494" s="148" t="s">
        <v>160</v>
      </c>
      <c r="C494" s="149">
        <v>-0.266705374280231</v>
      </c>
      <c r="D494" s="149">
        <v>1.3659673704414601</v>
      </c>
      <c r="E494" s="145">
        <v>6.3868887956033293E-2</v>
      </c>
      <c r="F494" s="149">
        <v>0.49938778405288697</v>
      </c>
      <c r="G494" s="149">
        <v>0.54913894978292599</v>
      </c>
      <c r="H494" s="149">
        <v>5.5953666205343401E-2</v>
      </c>
      <c r="I494" s="149">
        <v>0.25914045558221499</v>
      </c>
      <c r="J494" s="149">
        <v>0.01</v>
      </c>
      <c r="K494" s="147">
        <v>6.3868999999999995E-2</v>
      </c>
      <c r="L494" s="147">
        <v>6.8384E-2</v>
      </c>
      <c r="M494" s="2">
        <v>493</v>
      </c>
    </row>
    <row r="495" spans="1:13" ht="15">
      <c r="A495" s="148" t="s">
        <v>160</v>
      </c>
      <c r="B495" s="148" t="s">
        <v>66</v>
      </c>
      <c r="C495" s="149">
        <v>0.266705374280231</v>
      </c>
      <c r="D495" s="149">
        <v>1.3659673704414601</v>
      </c>
      <c r="E495" s="145">
        <v>6.3868887956033293E-2</v>
      </c>
      <c r="F495" s="149">
        <v>0.49938778405290202</v>
      </c>
      <c r="G495" s="149">
        <v>0.54913894978292599</v>
      </c>
      <c r="H495" s="149">
        <v>5.5953666205343401E-2</v>
      </c>
      <c r="I495" s="149">
        <v>0.25914045558221499</v>
      </c>
      <c r="J495" s="149">
        <v>0.01</v>
      </c>
      <c r="K495" s="147">
        <v>6.3868999999999995E-2</v>
      </c>
      <c r="L495" s="147">
        <v>6.8374000000000004E-2</v>
      </c>
      <c r="M495" s="2">
        <v>494</v>
      </c>
    </row>
    <row r="496" spans="1:13" ht="15">
      <c r="A496" s="148" t="s">
        <v>78</v>
      </c>
      <c r="B496" s="148" t="s">
        <v>28</v>
      </c>
      <c r="C496" s="149">
        <v>0.205508209048753</v>
      </c>
      <c r="D496" s="149">
        <v>-0.51842044947426302</v>
      </c>
      <c r="E496" s="145">
        <v>6.4122381770393894E-2</v>
      </c>
      <c r="F496" s="149">
        <v>0.108446007022791</v>
      </c>
      <c r="G496" s="149">
        <v>0.80129123114377998</v>
      </c>
      <c r="H496" s="149">
        <v>0.43991616796087601</v>
      </c>
      <c r="I496" s="149">
        <v>0.82506006882349503</v>
      </c>
      <c r="J496" s="149">
        <v>2.24369509994988E-2</v>
      </c>
      <c r="K496" s="147">
        <v>6.4121999999999998E-2</v>
      </c>
      <c r="L496" s="147">
        <v>6.8675E-2</v>
      </c>
      <c r="M496" s="2">
        <v>495</v>
      </c>
    </row>
    <row r="497" spans="1:13" ht="15">
      <c r="A497" s="148" t="s">
        <v>28</v>
      </c>
      <c r="B497" s="148" t="s">
        <v>78</v>
      </c>
      <c r="C497" s="149">
        <v>-0.205508209048753</v>
      </c>
      <c r="D497" s="149">
        <v>-0.51842044947426302</v>
      </c>
      <c r="E497" s="145">
        <v>6.4122381770393894E-2</v>
      </c>
      <c r="F497" s="149">
        <v>0.108446007022791</v>
      </c>
      <c r="G497" s="149">
        <v>0.80129123114377998</v>
      </c>
      <c r="H497" s="149">
        <v>0.43991616796087601</v>
      </c>
      <c r="I497" s="149">
        <v>0.82506006882349503</v>
      </c>
      <c r="J497" s="149">
        <v>2.24369509994988E-2</v>
      </c>
      <c r="K497" s="147">
        <v>6.4121999999999998E-2</v>
      </c>
      <c r="L497" s="147">
        <v>6.8665000000000004E-2</v>
      </c>
      <c r="M497" s="2">
        <v>496</v>
      </c>
    </row>
    <row r="498" spans="1:13" ht="15">
      <c r="A498" s="148" t="s">
        <v>18</v>
      </c>
      <c r="B498" s="148" t="s">
        <v>195</v>
      </c>
      <c r="C498" s="149">
        <v>-1.01193028744665</v>
      </c>
      <c r="D498" s="149">
        <v>-2.1932180181011098</v>
      </c>
      <c r="E498" s="145">
        <v>6.4223185102869507E-2</v>
      </c>
      <c r="F498" s="149">
        <v>2.9473117064348301E-3</v>
      </c>
      <c r="G498" s="149">
        <v>0.51857965198418499</v>
      </c>
      <c r="H498" s="149">
        <v>0.128334455445791</v>
      </c>
      <c r="I498" s="149">
        <v>0.24796370298873999</v>
      </c>
      <c r="J498" s="149">
        <v>0.01</v>
      </c>
      <c r="K498" s="147">
        <v>6.4223000000000002E-2</v>
      </c>
      <c r="L498" s="147">
        <v>6.8803000000000003E-2</v>
      </c>
      <c r="M498" s="2">
        <v>497</v>
      </c>
    </row>
    <row r="499" spans="1:13" ht="15">
      <c r="A499" s="148" t="s">
        <v>195</v>
      </c>
      <c r="B499" s="148" t="s">
        <v>18</v>
      </c>
      <c r="C499" s="149">
        <v>1.01193028744665</v>
      </c>
      <c r="D499" s="149">
        <v>-2.1932180181011098</v>
      </c>
      <c r="E499" s="145">
        <v>6.4223185102869507E-2</v>
      </c>
      <c r="F499" s="149">
        <v>2.94731170643488E-3</v>
      </c>
      <c r="G499" s="149">
        <v>0.51857965198418499</v>
      </c>
      <c r="H499" s="149">
        <v>0.128334455445791</v>
      </c>
      <c r="I499" s="149">
        <v>0.24796370298873999</v>
      </c>
      <c r="J499" s="149">
        <v>0.01</v>
      </c>
      <c r="K499" s="147">
        <v>6.4223000000000002E-2</v>
      </c>
      <c r="L499" s="147">
        <v>6.8793000000000007E-2</v>
      </c>
      <c r="M499" s="2">
        <v>498</v>
      </c>
    </row>
    <row r="500" spans="1:13" ht="15">
      <c r="A500" s="148" t="s">
        <v>33</v>
      </c>
      <c r="B500" s="148" t="s">
        <v>195</v>
      </c>
      <c r="C500" s="149">
        <v>-0.47755737711005303</v>
      </c>
      <c r="D500" s="149">
        <v>-2.39846680244777</v>
      </c>
      <c r="E500" s="145">
        <v>6.5325348053756102E-2</v>
      </c>
      <c r="F500" s="149">
        <v>1.70909047814688E-2</v>
      </c>
      <c r="G500" s="149">
        <v>0.738301033858763</v>
      </c>
      <c r="H500" s="149">
        <v>0.42419139402732597</v>
      </c>
      <c r="I500" s="149">
        <v>0.92001246931678604</v>
      </c>
      <c r="J500" s="149">
        <v>0.01</v>
      </c>
      <c r="K500" s="147">
        <v>6.5324999999999994E-2</v>
      </c>
      <c r="L500" s="147">
        <v>6.9993E-2</v>
      </c>
      <c r="M500" s="2">
        <v>499</v>
      </c>
    </row>
    <row r="501" spans="1:13" ht="15">
      <c r="A501" s="148" t="s">
        <v>195</v>
      </c>
      <c r="B501" s="148" t="s">
        <v>33</v>
      </c>
      <c r="C501" s="149">
        <v>0.47755737711005303</v>
      </c>
      <c r="D501" s="149">
        <v>-2.39846680244777</v>
      </c>
      <c r="E501" s="145">
        <v>6.5325348053756102E-2</v>
      </c>
      <c r="F501" s="149">
        <v>1.7090904781468599E-2</v>
      </c>
      <c r="G501" s="149">
        <v>0.738301033858763</v>
      </c>
      <c r="H501" s="149">
        <v>0.42419139402732597</v>
      </c>
      <c r="I501" s="149">
        <v>0.92001246931678604</v>
      </c>
      <c r="J501" s="149">
        <v>0.01</v>
      </c>
      <c r="K501" s="147">
        <v>6.5324999999999994E-2</v>
      </c>
      <c r="L501" s="147">
        <v>7.0002999999999996E-2</v>
      </c>
      <c r="M501" s="2">
        <v>500</v>
      </c>
    </row>
    <row r="502" spans="1:13" ht="15">
      <c r="A502" s="148" t="s">
        <v>64</v>
      </c>
      <c r="B502" s="148" t="s">
        <v>447</v>
      </c>
      <c r="C502" s="149">
        <v>-1.1095555632177101</v>
      </c>
      <c r="D502" s="149">
        <v>-1.78490699801509</v>
      </c>
      <c r="E502" s="145">
        <v>6.5559878276354705E-2</v>
      </c>
      <c r="F502" s="149">
        <v>5.20239502944006E-2</v>
      </c>
      <c r="G502" s="149">
        <v>0.173041108565479</v>
      </c>
      <c r="H502" s="149">
        <v>0.49953539200952202</v>
      </c>
      <c r="I502" s="149">
        <v>0.18941940318915801</v>
      </c>
      <c r="J502" s="149">
        <v>1.53574062582062E-2</v>
      </c>
      <c r="K502" s="147">
        <v>6.5559999999999993E-2</v>
      </c>
      <c r="L502" s="147">
        <v>7.0275000000000004E-2</v>
      </c>
      <c r="M502" s="2">
        <v>501</v>
      </c>
    </row>
    <row r="503" spans="1:13" ht="15">
      <c r="A503" s="148" t="s">
        <v>447</v>
      </c>
      <c r="B503" s="148" t="s">
        <v>64</v>
      </c>
      <c r="C503" s="149">
        <v>1.1095555632177101</v>
      </c>
      <c r="D503" s="149">
        <v>-1.78490699801509</v>
      </c>
      <c r="E503" s="145">
        <v>6.5559878276354705E-2</v>
      </c>
      <c r="F503" s="149">
        <v>5.20239502944006E-2</v>
      </c>
      <c r="G503" s="149">
        <v>0.173041108565479</v>
      </c>
      <c r="H503" s="149">
        <v>0.49953539200952202</v>
      </c>
      <c r="I503" s="149">
        <v>0.18941940318915801</v>
      </c>
      <c r="J503" s="149">
        <v>1.53574062582062E-2</v>
      </c>
      <c r="K503" s="147">
        <v>6.5559999999999993E-2</v>
      </c>
      <c r="L503" s="147">
        <v>7.0264999999999994E-2</v>
      </c>
      <c r="M503" s="2">
        <v>502</v>
      </c>
    </row>
    <row r="504" spans="1:13" ht="15">
      <c r="A504" s="148" t="s">
        <v>79</v>
      </c>
      <c r="B504" s="148" t="s">
        <v>28</v>
      </c>
      <c r="C504" s="149">
        <v>4.0910122598396097E-2</v>
      </c>
      <c r="D504" s="149">
        <v>0.74991145518965896</v>
      </c>
      <c r="E504" s="145">
        <v>6.5672273180547899E-2</v>
      </c>
      <c r="F504" s="149">
        <v>6.7774765676593997E-3</v>
      </c>
      <c r="G504" s="149">
        <v>0.86872000319104803</v>
      </c>
      <c r="H504" s="149">
        <v>0.93457964585485298</v>
      </c>
      <c r="I504" s="149">
        <v>0.30212005072961701</v>
      </c>
      <c r="J504" s="149">
        <v>0.01</v>
      </c>
      <c r="K504" s="147">
        <v>6.5671999999999994E-2</v>
      </c>
      <c r="L504" s="147">
        <v>7.0416000000000006E-2</v>
      </c>
      <c r="M504" s="2">
        <v>503</v>
      </c>
    </row>
    <row r="505" spans="1:13" ht="15">
      <c r="A505" s="148" t="s">
        <v>28</v>
      </c>
      <c r="B505" s="148" t="s">
        <v>79</v>
      </c>
      <c r="C505" s="149">
        <v>-4.0910122598396097E-2</v>
      </c>
      <c r="D505" s="149">
        <v>0.74991145518965896</v>
      </c>
      <c r="E505" s="145">
        <v>6.5672273180547899E-2</v>
      </c>
      <c r="F505" s="149">
        <v>6.7774765676593303E-3</v>
      </c>
      <c r="G505" s="149">
        <v>0.86872000319104803</v>
      </c>
      <c r="H505" s="149">
        <v>0.93457964585485298</v>
      </c>
      <c r="I505" s="149">
        <v>0.30212005072961701</v>
      </c>
      <c r="J505" s="149">
        <v>0.01</v>
      </c>
      <c r="K505" s="147">
        <v>6.5671999999999994E-2</v>
      </c>
      <c r="L505" s="147">
        <v>7.0404999999999995E-2</v>
      </c>
      <c r="M505" s="2">
        <v>504</v>
      </c>
    </row>
    <row r="506" spans="1:13" ht="15">
      <c r="A506" s="148" t="s">
        <v>62</v>
      </c>
      <c r="B506" s="148" t="s">
        <v>195</v>
      </c>
      <c r="C506" s="149">
        <v>-1.0341117398833899</v>
      </c>
      <c r="D506" s="149">
        <v>-2.2817016933574998</v>
      </c>
      <c r="E506" s="145">
        <v>6.5780025507089696E-2</v>
      </c>
      <c r="F506" s="149">
        <v>1.9631445043931599E-2</v>
      </c>
      <c r="G506" s="149">
        <v>0.58138091536694703</v>
      </c>
      <c r="H506" s="149">
        <v>0.19512616651172701</v>
      </c>
      <c r="I506" s="149">
        <v>0.80281854561003996</v>
      </c>
      <c r="J506" s="149">
        <v>0.01</v>
      </c>
      <c r="K506" s="147">
        <v>6.5780000000000005E-2</v>
      </c>
      <c r="L506" s="147">
        <v>7.0551000000000003E-2</v>
      </c>
      <c r="M506" s="2">
        <v>505</v>
      </c>
    </row>
    <row r="507" spans="1:13" ht="15">
      <c r="A507" s="148" t="s">
        <v>195</v>
      </c>
      <c r="B507" s="148" t="s">
        <v>62</v>
      </c>
      <c r="C507" s="149">
        <v>1.0341117398833899</v>
      </c>
      <c r="D507" s="149">
        <v>-2.2817016933574998</v>
      </c>
      <c r="E507" s="145">
        <v>6.5780025507089696E-2</v>
      </c>
      <c r="F507" s="149">
        <v>1.9631445043931599E-2</v>
      </c>
      <c r="G507" s="149">
        <v>0.58138091536694703</v>
      </c>
      <c r="H507" s="149">
        <v>0.19512616651172701</v>
      </c>
      <c r="I507" s="149">
        <v>0.80281854561003996</v>
      </c>
      <c r="J507" s="149">
        <v>0.01</v>
      </c>
      <c r="K507" s="147">
        <v>6.5780000000000005E-2</v>
      </c>
      <c r="L507" s="147">
        <v>7.0541000000000006E-2</v>
      </c>
      <c r="M507" s="2">
        <v>506</v>
      </c>
    </row>
    <row r="508" spans="1:13" ht="15">
      <c r="A508" s="148" t="s">
        <v>148</v>
      </c>
      <c r="B508" s="148" t="s">
        <v>191</v>
      </c>
      <c r="C508" s="149">
        <v>-0.12914050951471201</v>
      </c>
      <c r="D508" s="149">
        <v>2.47053622364069</v>
      </c>
      <c r="E508" s="145">
        <v>6.5974139051043504E-2</v>
      </c>
      <c r="F508" s="149">
        <v>3.4987708482999202E-2</v>
      </c>
      <c r="G508" s="149">
        <v>0.33310547030453502</v>
      </c>
      <c r="H508" s="149">
        <v>6.1802548924189396E-3</v>
      </c>
      <c r="I508" s="149">
        <v>0.18154473035812599</v>
      </c>
      <c r="J508" s="149">
        <v>0.01</v>
      </c>
      <c r="K508" s="147">
        <v>6.5974000000000005E-2</v>
      </c>
      <c r="L508" s="147">
        <v>7.077E-2</v>
      </c>
      <c r="M508" s="2">
        <v>507</v>
      </c>
    </row>
    <row r="509" spans="1:13" ht="15">
      <c r="A509" s="148" t="s">
        <v>191</v>
      </c>
      <c r="B509" s="148" t="s">
        <v>148</v>
      </c>
      <c r="C509" s="149">
        <v>0.12914050951471201</v>
      </c>
      <c r="D509" s="149">
        <v>2.47053622364069</v>
      </c>
      <c r="E509" s="145">
        <v>6.5974139051043504E-2</v>
      </c>
      <c r="F509" s="149">
        <v>3.4987708482998398E-2</v>
      </c>
      <c r="G509" s="149">
        <v>0.33310547030453502</v>
      </c>
      <c r="H509" s="149">
        <v>6.1802548924189396E-3</v>
      </c>
      <c r="I509" s="149">
        <v>0.18154473035812599</v>
      </c>
      <c r="J509" s="149">
        <v>0.01</v>
      </c>
      <c r="K509" s="147">
        <v>6.5974000000000005E-2</v>
      </c>
      <c r="L509" s="147">
        <v>7.0779999999999996E-2</v>
      </c>
      <c r="M509" s="2">
        <v>508</v>
      </c>
    </row>
    <row r="510" spans="1:13" ht="15">
      <c r="A510" s="148" t="s">
        <v>151</v>
      </c>
      <c r="B510" s="148" t="s">
        <v>443</v>
      </c>
      <c r="C510" s="149">
        <v>0.50973005697073004</v>
      </c>
      <c r="D510" s="149">
        <v>-1.4929209563410599</v>
      </c>
      <c r="E510" s="145">
        <v>6.6474755163124705E-2</v>
      </c>
      <c r="F510" s="149">
        <v>1.3037274841734201E-3</v>
      </c>
      <c r="G510" s="149">
        <v>0.69811813614271001</v>
      </c>
      <c r="H510" s="149">
        <v>0.45499837452583902</v>
      </c>
      <c r="I510" s="149">
        <v>0.23621532394890099</v>
      </c>
      <c r="J510" s="149">
        <v>1.6769378493226E-2</v>
      </c>
      <c r="K510" s="147">
        <v>6.6475000000000006E-2</v>
      </c>
      <c r="L510" s="147">
        <v>7.1336999999999998E-2</v>
      </c>
      <c r="M510" s="2">
        <v>509</v>
      </c>
    </row>
    <row r="511" spans="1:13" ht="15">
      <c r="A511" s="148" t="s">
        <v>443</v>
      </c>
      <c r="B511" s="148" t="s">
        <v>151</v>
      </c>
      <c r="C511" s="149">
        <v>-0.50973005697073004</v>
      </c>
      <c r="D511" s="149">
        <v>-1.4929209563410599</v>
      </c>
      <c r="E511" s="145">
        <v>6.6474755163124705E-2</v>
      </c>
      <c r="F511" s="149">
        <v>1.30372748417346E-3</v>
      </c>
      <c r="G511" s="149">
        <v>0.69811813614271001</v>
      </c>
      <c r="H511" s="149">
        <v>0.45499837452583902</v>
      </c>
      <c r="I511" s="149">
        <v>0.23621532394890099</v>
      </c>
      <c r="J511" s="149">
        <v>1.6769378493226E-2</v>
      </c>
      <c r="K511" s="147">
        <v>6.6475000000000006E-2</v>
      </c>
      <c r="L511" s="147">
        <v>7.1327000000000002E-2</v>
      </c>
      <c r="M511" s="2">
        <v>510</v>
      </c>
    </row>
    <row r="512" spans="1:13" ht="15">
      <c r="A512" s="148" t="s">
        <v>195</v>
      </c>
      <c r="B512" s="148" t="s">
        <v>16</v>
      </c>
      <c r="C512" s="149">
        <v>0.998400693998033</v>
      </c>
      <c r="D512" s="149">
        <v>-2.4698447743820702</v>
      </c>
      <c r="E512" s="145">
        <v>6.7166487606334396E-2</v>
      </c>
      <c r="F512" s="149">
        <v>1.35690039195859E-2</v>
      </c>
      <c r="G512" s="149">
        <v>0.73830533469373205</v>
      </c>
      <c r="H512" s="149">
        <v>0.330214971192684</v>
      </c>
      <c r="I512" s="149">
        <v>8.8491113015799303E-2</v>
      </c>
      <c r="J512" s="149">
        <v>0.01</v>
      </c>
      <c r="K512" s="147">
        <v>6.7166000000000003E-2</v>
      </c>
      <c r="L512" s="147">
        <v>7.2090000000000001E-2</v>
      </c>
      <c r="M512" s="2">
        <v>511</v>
      </c>
    </row>
    <row r="513" spans="1:13" ht="15">
      <c r="A513" s="148" t="s">
        <v>16</v>
      </c>
      <c r="B513" s="148" t="s">
        <v>195</v>
      </c>
      <c r="C513" s="149">
        <v>-0.998400693998033</v>
      </c>
      <c r="D513" s="149">
        <v>-2.4698447743820702</v>
      </c>
      <c r="E513" s="145">
        <v>6.7166487606334396E-2</v>
      </c>
      <c r="F513" s="149">
        <v>1.3569003919586001E-2</v>
      </c>
      <c r="G513" s="149">
        <v>0.73830533469373205</v>
      </c>
      <c r="H513" s="149">
        <v>0.330214971192684</v>
      </c>
      <c r="I513" s="149">
        <v>8.8491113015799303E-2</v>
      </c>
      <c r="J513" s="149">
        <v>0.01</v>
      </c>
      <c r="K513" s="147">
        <v>6.7166000000000003E-2</v>
      </c>
      <c r="L513" s="147">
        <v>7.2099999999999997E-2</v>
      </c>
      <c r="M513" s="2">
        <v>512</v>
      </c>
    </row>
    <row r="514" spans="1:13" ht="15">
      <c r="A514" s="148" t="s">
        <v>166</v>
      </c>
      <c r="B514" s="148" t="s">
        <v>16</v>
      </c>
      <c r="C514" s="149">
        <v>-4.25176787386825E-2</v>
      </c>
      <c r="D514" s="149">
        <v>1.02284221823291</v>
      </c>
      <c r="E514" s="145">
        <v>6.7441233424896496E-2</v>
      </c>
      <c r="F514" s="149">
        <v>0.41885154209497799</v>
      </c>
      <c r="G514" s="149">
        <v>0.808090449077847</v>
      </c>
      <c r="H514" s="149">
        <v>0.68155338164136803</v>
      </c>
      <c r="I514" s="149">
        <v>0.37516044339564503</v>
      </c>
      <c r="J514" s="149">
        <v>0.01</v>
      </c>
      <c r="K514" s="147">
        <v>6.7441000000000001E-2</v>
      </c>
      <c r="L514" s="147">
        <v>7.2415999999999994E-2</v>
      </c>
      <c r="M514" s="2">
        <v>513</v>
      </c>
    </row>
    <row r="515" spans="1:13" ht="15">
      <c r="A515" s="148" t="s">
        <v>16</v>
      </c>
      <c r="B515" s="148" t="s">
        <v>166</v>
      </c>
      <c r="C515" s="149">
        <v>4.25176787386825E-2</v>
      </c>
      <c r="D515" s="149">
        <v>1.02284221823291</v>
      </c>
      <c r="E515" s="145">
        <v>6.7441233424896496E-2</v>
      </c>
      <c r="F515" s="149">
        <v>0.418851542094964</v>
      </c>
      <c r="G515" s="149">
        <v>0.808090449077847</v>
      </c>
      <c r="H515" s="149">
        <v>0.68155338164136803</v>
      </c>
      <c r="I515" s="149">
        <v>0.37516044339564503</v>
      </c>
      <c r="J515" s="149">
        <v>0.01</v>
      </c>
      <c r="K515" s="147">
        <v>6.7441000000000001E-2</v>
      </c>
      <c r="L515" s="147">
        <v>7.2405999999999998E-2</v>
      </c>
      <c r="M515" s="2">
        <v>514</v>
      </c>
    </row>
    <row r="516" spans="1:13" ht="15">
      <c r="A516" s="148" t="s">
        <v>169</v>
      </c>
      <c r="B516" s="148" t="s">
        <v>344</v>
      </c>
      <c r="C516" s="149">
        <v>1.54447085133537</v>
      </c>
      <c r="D516" s="149">
        <v>1.31069691008934</v>
      </c>
      <c r="E516" s="145">
        <v>6.8237494312128499E-2</v>
      </c>
      <c r="F516" s="149">
        <v>2.0065663182576601E-2</v>
      </c>
      <c r="G516" s="149">
        <v>0.52917081171799096</v>
      </c>
      <c r="H516" s="149">
        <v>0.68148617685633905</v>
      </c>
      <c r="I516" s="149">
        <v>0.20502197342286399</v>
      </c>
      <c r="J516" s="149">
        <v>1.7956156023265699E-2</v>
      </c>
      <c r="K516" s="147">
        <v>6.8237000000000006E-2</v>
      </c>
      <c r="L516" s="147">
        <v>7.3291999999999996E-2</v>
      </c>
      <c r="M516" s="2">
        <v>515</v>
      </c>
    </row>
    <row r="517" spans="1:13" ht="15">
      <c r="A517" s="148" t="s">
        <v>344</v>
      </c>
      <c r="B517" s="148" t="s">
        <v>169</v>
      </c>
      <c r="C517" s="149">
        <v>-1.54447085133537</v>
      </c>
      <c r="D517" s="149">
        <v>1.31069691008934</v>
      </c>
      <c r="E517" s="145">
        <v>6.8237494312128499E-2</v>
      </c>
      <c r="F517" s="149">
        <v>2.0065663182576601E-2</v>
      </c>
      <c r="G517" s="149">
        <v>0.52917081171799096</v>
      </c>
      <c r="H517" s="149">
        <v>0.68148617685633905</v>
      </c>
      <c r="I517" s="149">
        <v>0.20502197342286399</v>
      </c>
      <c r="J517" s="149">
        <v>1.7956156023265699E-2</v>
      </c>
      <c r="K517" s="147">
        <v>6.8237000000000006E-2</v>
      </c>
      <c r="L517" s="147">
        <v>7.3282E-2</v>
      </c>
      <c r="M517" s="2">
        <v>516</v>
      </c>
    </row>
    <row r="518" spans="1:13" ht="15">
      <c r="A518" s="148" t="s">
        <v>68</v>
      </c>
      <c r="B518" s="148" t="s">
        <v>56</v>
      </c>
      <c r="C518" s="149">
        <v>0.43703739263386099</v>
      </c>
      <c r="D518" s="149">
        <v>1.07885588320545</v>
      </c>
      <c r="E518" s="145">
        <v>6.8398360719255494E-2</v>
      </c>
      <c r="F518" s="150">
        <v>9.1504665400407107E-5</v>
      </c>
      <c r="G518" s="149">
        <v>0.70665239807679903</v>
      </c>
      <c r="H518" s="149">
        <v>1.1963951056506199E-2</v>
      </c>
      <c r="I518" s="149">
        <v>0.74295286419796402</v>
      </c>
      <c r="J518" s="149">
        <v>0.23880426455501699</v>
      </c>
      <c r="K518" s="147">
        <v>6.8398E-2</v>
      </c>
      <c r="L518" s="147">
        <v>7.3485999999999996E-2</v>
      </c>
      <c r="M518" s="2">
        <v>517</v>
      </c>
    </row>
    <row r="519" spans="1:13" ht="15">
      <c r="A519" s="148" t="s">
        <v>56</v>
      </c>
      <c r="B519" s="148" t="s">
        <v>68</v>
      </c>
      <c r="C519" s="149">
        <v>-0.43703739263386099</v>
      </c>
      <c r="D519" s="149">
        <v>1.07885588320545</v>
      </c>
      <c r="E519" s="145">
        <v>6.8398360719255494E-2</v>
      </c>
      <c r="F519" s="150">
        <v>9.1504665400408096E-5</v>
      </c>
      <c r="G519" s="149">
        <v>0.70665239807679903</v>
      </c>
      <c r="H519" s="149">
        <v>1.1963951056506199E-2</v>
      </c>
      <c r="I519" s="149">
        <v>0.74295286419796402</v>
      </c>
      <c r="J519" s="149">
        <v>0.23880426455501699</v>
      </c>
      <c r="K519" s="147">
        <v>6.8398E-2</v>
      </c>
      <c r="L519" s="147">
        <v>7.3474999999999999E-2</v>
      </c>
      <c r="M519" s="2">
        <v>518</v>
      </c>
    </row>
    <row r="520" spans="1:13" ht="15">
      <c r="A520" s="148" t="s">
        <v>83</v>
      </c>
      <c r="B520" s="148" t="s">
        <v>115</v>
      </c>
      <c r="C520" s="149">
        <v>-0.49844474333935201</v>
      </c>
      <c r="D520" s="149">
        <v>-0.89237263699008695</v>
      </c>
      <c r="E520" s="145">
        <v>6.8574286140797802E-2</v>
      </c>
      <c r="F520" s="149">
        <v>0.39893617146639399</v>
      </c>
      <c r="G520" s="149">
        <v>0.77591216035269395</v>
      </c>
      <c r="H520" s="149">
        <v>0.105195529564255</v>
      </c>
      <c r="I520" s="149">
        <v>0.39490427119187199</v>
      </c>
      <c r="J520" s="149">
        <v>0.01</v>
      </c>
      <c r="K520" s="147">
        <v>6.8573999999999996E-2</v>
      </c>
      <c r="L520" s="147">
        <v>7.3695999999999998E-2</v>
      </c>
      <c r="M520" s="2">
        <v>519</v>
      </c>
    </row>
    <row r="521" spans="1:13" ht="15">
      <c r="A521" s="148" t="s">
        <v>115</v>
      </c>
      <c r="B521" s="148" t="s">
        <v>13</v>
      </c>
      <c r="C521" s="149">
        <v>0.31141233696605802</v>
      </c>
      <c r="D521" s="149">
        <v>-8.2314994248727694E-2</v>
      </c>
      <c r="E521" s="145">
        <v>0.80960839947352203</v>
      </c>
      <c r="F521" s="149">
        <v>0.33550812357173199</v>
      </c>
      <c r="G521" s="149">
        <v>0.74128240555279601</v>
      </c>
      <c r="H521" s="149">
        <v>0.17754033286606299</v>
      </c>
      <c r="I521" s="149">
        <v>0.64532951778626002</v>
      </c>
      <c r="J521" s="149">
        <v>0.01</v>
      </c>
      <c r="K521" s="147">
        <v>6.8573999999999996E-2</v>
      </c>
      <c r="L521" s="147">
        <v>7.3686000000000001E-2</v>
      </c>
      <c r="M521" s="2">
        <v>520</v>
      </c>
    </row>
    <row r="522" spans="1:13" ht="15">
      <c r="A522" s="148" t="s">
        <v>90</v>
      </c>
      <c r="B522" s="148" t="s">
        <v>202</v>
      </c>
      <c r="C522" s="149">
        <v>-1.21543634262769</v>
      </c>
      <c r="D522" s="149">
        <v>0.46870566918582102</v>
      </c>
      <c r="E522" s="145">
        <v>6.8595239938323699E-2</v>
      </c>
      <c r="F522" s="149">
        <v>7.9270598468109604E-2</v>
      </c>
      <c r="G522" s="149">
        <v>0.28601889657687601</v>
      </c>
      <c r="H522" s="149">
        <v>0.77784212488248905</v>
      </c>
      <c r="I522" s="149">
        <v>0.33365025889915101</v>
      </c>
      <c r="J522" s="149">
        <v>0.01</v>
      </c>
      <c r="K522" s="147">
        <v>6.8595000000000003E-2</v>
      </c>
      <c r="L522" s="147">
        <v>7.3729000000000003E-2</v>
      </c>
      <c r="M522" s="2">
        <v>521</v>
      </c>
    </row>
    <row r="523" spans="1:13" ht="15">
      <c r="A523" s="148" t="s">
        <v>202</v>
      </c>
      <c r="B523" s="148" t="s">
        <v>90</v>
      </c>
      <c r="C523" s="149">
        <v>1.21543634262769</v>
      </c>
      <c r="D523" s="149">
        <v>0.46870566918582102</v>
      </c>
      <c r="E523" s="145">
        <v>6.8595239938323699E-2</v>
      </c>
      <c r="F523" s="149">
        <v>7.9270598468111506E-2</v>
      </c>
      <c r="G523" s="149">
        <v>0.28601889657687601</v>
      </c>
      <c r="H523" s="149">
        <v>0.77784212488248905</v>
      </c>
      <c r="I523" s="149">
        <v>0.33365025889915101</v>
      </c>
      <c r="J523" s="149">
        <v>0.01</v>
      </c>
      <c r="K523" s="147">
        <v>6.8595000000000003E-2</v>
      </c>
      <c r="L523" s="147">
        <v>7.374E-2</v>
      </c>
      <c r="M523" s="2">
        <v>522</v>
      </c>
    </row>
    <row r="524" spans="1:13" ht="15">
      <c r="A524" s="148" t="s">
        <v>63</v>
      </c>
      <c r="B524" s="148" t="s">
        <v>31</v>
      </c>
      <c r="C524" s="149">
        <v>2.1757475171579501</v>
      </c>
      <c r="D524" s="149">
        <v>-0.97691671361997501</v>
      </c>
      <c r="E524" s="145">
        <v>6.9169144162737298E-2</v>
      </c>
      <c r="F524" s="149">
        <v>6.7040128660588894E-2</v>
      </c>
      <c r="G524" s="149">
        <v>0.984267819523308</v>
      </c>
      <c r="H524" s="149">
        <v>0.90791362786742502</v>
      </c>
      <c r="I524" s="149">
        <v>3.6307618154563202E-2</v>
      </c>
      <c r="J524" s="149">
        <v>0.01</v>
      </c>
      <c r="K524" s="147">
        <v>6.9168999999999994E-2</v>
      </c>
      <c r="L524" s="147">
        <v>7.4378E-2</v>
      </c>
      <c r="M524" s="2">
        <v>523</v>
      </c>
    </row>
    <row r="525" spans="1:13" ht="15">
      <c r="A525" s="148" t="s">
        <v>31</v>
      </c>
      <c r="B525" s="148" t="s">
        <v>63</v>
      </c>
      <c r="C525" s="149">
        <v>-2.1757475171579501</v>
      </c>
      <c r="D525" s="149">
        <v>-0.97691671361997501</v>
      </c>
      <c r="E525" s="145">
        <v>6.9169144162737298E-2</v>
      </c>
      <c r="F525" s="149">
        <v>6.7040128660587506E-2</v>
      </c>
      <c r="G525" s="149">
        <v>0.984267819523308</v>
      </c>
      <c r="H525" s="149">
        <v>0.90791362786742502</v>
      </c>
      <c r="I525" s="149">
        <v>3.6307618154563202E-2</v>
      </c>
      <c r="J525" s="149">
        <v>0.01</v>
      </c>
      <c r="K525" s="147">
        <v>6.9168999999999994E-2</v>
      </c>
      <c r="L525" s="147">
        <v>7.4368000000000004E-2</v>
      </c>
      <c r="M525" s="2">
        <v>524</v>
      </c>
    </row>
    <row r="526" spans="1:13" ht="15">
      <c r="A526" s="148" t="s">
        <v>443</v>
      </c>
      <c r="B526" s="148" t="s">
        <v>13</v>
      </c>
      <c r="C526" s="149">
        <v>2.5944762395943701E-2</v>
      </c>
      <c r="D526" s="149">
        <v>-8.2054210850660794E-2</v>
      </c>
      <c r="E526" s="145">
        <v>6.9201050239353398E-2</v>
      </c>
      <c r="F526" s="149">
        <v>1.8653473488684201E-3</v>
      </c>
      <c r="G526" s="149">
        <v>0.30669140614429702</v>
      </c>
      <c r="H526" s="149">
        <v>0.30175680561354701</v>
      </c>
      <c r="I526" s="149">
        <v>1.80543506054552E-2</v>
      </c>
      <c r="J526" s="149">
        <v>0.01</v>
      </c>
      <c r="K526" s="147">
        <v>6.9200999999999999E-2</v>
      </c>
      <c r="L526" s="147">
        <v>7.4434E-2</v>
      </c>
      <c r="M526" s="2">
        <v>525</v>
      </c>
    </row>
    <row r="527" spans="1:13" ht="15">
      <c r="A527" s="148" t="s">
        <v>13</v>
      </c>
      <c r="B527" s="148" t="s">
        <v>443</v>
      </c>
      <c r="C527" s="149">
        <v>-2.5944762395943701E-2</v>
      </c>
      <c r="D527" s="149">
        <v>-8.2054210850660794E-2</v>
      </c>
      <c r="E527" s="145">
        <v>6.9201050239353398E-2</v>
      </c>
      <c r="F527" s="149">
        <v>1.8653473488683999E-3</v>
      </c>
      <c r="G527" s="149">
        <v>0.30669140614429702</v>
      </c>
      <c r="H527" s="149">
        <v>0.30175680561354701</v>
      </c>
      <c r="I527" s="149">
        <v>1.80543506054552E-2</v>
      </c>
      <c r="J527" s="149">
        <v>0.01</v>
      </c>
      <c r="K527" s="147">
        <v>6.9200999999999999E-2</v>
      </c>
      <c r="L527" s="147">
        <v>7.4423000000000003E-2</v>
      </c>
      <c r="M527" s="2">
        <v>526</v>
      </c>
    </row>
    <row r="528" spans="1:13" ht="15">
      <c r="A528" s="148" t="s">
        <v>64</v>
      </c>
      <c r="B528" s="148" t="s">
        <v>151</v>
      </c>
      <c r="C528" s="149">
        <v>-0.79886238548299804</v>
      </c>
      <c r="D528" s="149">
        <v>-1.4117788933125699</v>
      </c>
      <c r="E528" s="145">
        <v>7.02510074926367E-2</v>
      </c>
      <c r="F528" s="149">
        <v>1.0725562968209401E-2</v>
      </c>
      <c r="G528" s="149">
        <v>0.14496969092078299</v>
      </c>
      <c r="H528" s="149">
        <v>0.31564610143682098</v>
      </c>
      <c r="I528" s="149">
        <v>0.272597564696057</v>
      </c>
      <c r="J528" s="149">
        <v>2.3277326578293199E-2</v>
      </c>
      <c r="K528" s="147">
        <v>7.0250999999999994E-2</v>
      </c>
      <c r="L528" s="147">
        <v>7.5574000000000002E-2</v>
      </c>
      <c r="M528" s="2">
        <v>527</v>
      </c>
    </row>
    <row r="529" spans="1:13" ht="15">
      <c r="A529" s="148" t="s">
        <v>151</v>
      </c>
      <c r="B529" s="148" t="s">
        <v>64</v>
      </c>
      <c r="C529" s="149">
        <v>0.79886238548299804</v>
      </c>
      <c r="D529" s="149">
        <v>-1.4117788933125699</v>
      </c>
      <c r="E529" s="145">
        <v>7.02510074926367E-2</v>
      </c>
      <c r="F529" s="149">
        <v>1.0725562968209401E-2</v>
      </c>
      <c r="G529" s="149">
        <v>0.14496969092078299</v>
      </c>
      <c r="H529" s="149">
        <v>0.31564610143682098</v>
      </c>
      <c r="I529" s="149">
        <v>0.272597564696057</v>
      </c>
      <c r="J529" s="149">
        <v>2.3277326578293199E-2</v>
      </c>
      <c r="K529" s="147">
        <v>7.0250999999999994E-2</v>
      </c>
      <c r="L529" s="147">
        <v>7.5584999999999999E-2</v>
      </c>
      <c r="M529" s="2">
        <v>528</v>
      </c>
    </row>
    <row r="530" spans="1:13" ht="15">
      <c r="A530" s="148" t="s">
        <v>106</v>
      </c>
      <c r="B530" s="148" t="s">
        <v>200</v>
      </c>
      <c r="C530" s="149">
        <v>-0.97908389340185298</v>
      </c>
      <c r="D530" s="149">
        <v>1.0905777019946199</v>
      </c>
      <c r="E530" s="145">
        <v>7.1211637369072295E-2</v>
      </c>
      <c r="F530" s="149">
        <v>0.64878033072514796</v>
      </c>
      <c r="G530" s="149">
        <v>0.76842400332939798</v>
      </c>
      <c r="H530" s="149">
        <v>0.72089129853438705</v>
      </c>
      <c r="I530" s="149">
        <v>0.49555955207304703</v>
      </c>
      <c r="J530" s="149">
        <v>1.5852344990494101E-2</v>
      </c>
      <c r="K530" s="147">
        <v>7.1211999999999998E-2</v>
      </c>
      <c r="L530" s="147">
        <v>7.6630000000000004E-2</v>
      </c>
      <c r="M530" s="2">
        <v>529</v>
      </c>
    </row>
    <row r="531" spans="1:13" ht="15">
      <c r="A531" s="148" t="s">
        <v>200</v>
      </c>
      <c r="B531" s="148" t="s">
        <v>106</v>
      </c>
      <c r="C531" s="149">
        <v>0.97908389340185298</v>
      </c>
      <c r="D531" s="149">
        <v>1.0905777019946199</v>
      </c>
      <c r="E531" s="145">
        <v>7.1211637369072295E-2</v>
      </c>
      <c r="F531" s="149">
        <v>0.64878033072513897</v>
      </c>
      <c r="G531" s="149">
        <v>0.76842400332939798</v>
      </c>
      <c r="H531" s="149">
        <v>0.72089129853438705</v>
      </c>
      <c r="I531" s="149">
        <v>0.49555955207304703</v>
      </c>
      <c r="J531" s="149">
        <v>1.5852344990494101E-2</v>
      </c>
      <c r="K531" s="147">
        <v>7.1211999999999998E-2</v>
      </c>
      <c r="L531" s="147">
        <v>7.6641000000000001E-2</v>
      </c>
      <c r="M531" s="2">
        <v>530</v>
      </c>
    </row>
    <row r="532" spans="1:13" ht="15">
      <c r="A532" s="148" t="s">
        <v>160</v>
      </c>
      <c r="B532" s="148" t="s">
        <v>195</v>
      </c>
      <c r="C532" s="149">
        <v>1.0767499770823401</v>
      </c>
      <c r="D532" s="149">
        <v>-1.85011557826089</v>
      </c>
      <c r="E532" s="145">
        <v>7.1219876957997197E-2</v>
      </c>
      <c r="F532" s="149">
        <v>0.21288043460529299</v>
      </c>
      <c r="G532" s="149">
        <v>0.700350970214207</v>
      </c>
      <c r="H532" s="149">
        <v>5.6317916658937303E-2</v>
      </c>
      <c r="I532" s="149">
        <v>0.77779272053238102</v>
      </c>
      <c r="J532" s="149">
        <v>0.01</v>
      </c>
      <c r="K532" s="147">
        <v>7.1220000000000006E-2</v>
      </c>
      <c r="L532" s="147">
        <v>7.6672000000000004E-2</v>
      </c>
      <c r="M532" s="2">
        <v>531</v>
      </c>
    </row>
    <row r="533" spans="1:13" ht="15">
      <c r="A533" s="148" t="s">
        <v>195</v>
      </c>
      <c r="B533" s="148" t="s">
        <v>160</v>
      </c>
      <c r="C533" s="149">
        <v>-1.0767499770823401</v>
      </c>
      <c r="D533" s="149">
        <v>-1.85011557826089</v>
      </c>
      <c r="E533" s="145">
        <v>7.1219876957997197E-2</v>
      </c>
      <c r="F533" s="149">
        <v>0.21288043460529299</v>
      </c>
      <c r="G533" s="149">
        <v>0.700350970214207</v>
      </c>
      <c r="H533" s="149">
        <v>5.6317916658937303E-2</v>
      </c>
      <c r="I533" s="149">
        <v>0.77779272053238102</v>
      </c>
      <c r="J533" s="149">
        <v>0.01</v>
      </c>
      <c r="K533" s="147">
        <v>7.1220000000000006E-2</v>
      </c>
      <c r="L533" s="147">
        <v>7.6660000000000006E-2</v>
      </c>
      <c r="M533" s="2">
        <v>532</v>
      </c>
    </row>
    <row r="534" spans="1:13" ht="15">
      <c r="A534" s="148" t="s">
        <v>193</v>
      </c>
      <c r="B534" s="148" t="s">
        <v>10</v>
      </c>
      <c r="C534" s="149">
        <v>0.92774407391234603</v>
      </c>
      <c r="D534" s="149">
        <v>2.96870439199283</v>
      </c>
      <c r="E534" s="145">
        <v>7.1258878154860303E-2</v>
      </c>
      <c r="F534" s="149">
        <v>0.84168798241348097</v>
      </c>
      <c r="G534" s="149">
        <v>0.72164710909735597</v>
      </c>
      <c r="H534" s="149">
        <v>0.66653776808880705</v>
      </c>
      <c r="I534" s="149">
        <v>0.50776923959895404</v>
      </c>
      <c r="J534" s="149">
        <v>0.01</v>
      </c>
      <c r="K534" s="147">
        <v>7.1259000000000003E-2</v>
      </c>
      <c r="L534" s="147">
        <v>7.6725000000000002E-2</v>
      </c>
      <c r="M534" s="2">
        <v>533</v>
      </c>
    </row>
    <row r="535" spans="1:13" ht="15">
      <c r="A535" s="148" t="s">
        <v>10</v>
      </c>
      <c r="B535" s="148" t="s">
        <v>193</v>
      </c>
      <c r="C535" s="149">
        <v>-0.92774407391234603</v>
      </c>
      <c r="D535" s="149">
        <v>2.96870439199283</v>
      </c>
      <c r="E535" s="145">
        <v>7.1258878154860303E-2</v>
      </c>
      <c r="F535" s="149">
        <v>0.84168798241349796</v>
      </c>
      <c r="G535" s="149">
        <v>0.72164710909735597</v>
      </c>
      <c r="H535" s="149">
        <v>0.66653776808880705</v>
      </c>
      <c r="I535" s="149">
        <v>0.50776923959895404</v>
      </c>
      <c r="J535" s="149">
        <v>0.01</v>
      </c>
      <c r="K535" s="147">
        <v>7.1259000000000003E-2</v>
      </c>
      <c r="L535" s="147">
        <v>7.6735999999999999E-2</v>
      </c>
      <c r="M535" s="2">
        <v>534</v>
      </c>
    </row>
    <row r="536" spans="1:13" ht="15">
      <c r="A536" s="148" t="s">
        <v>377</v>
      </c>
      <c r="B536" s="148" t="s">
        <v>448</v>
      </c>
      <c r="C536" s="149">
        <v>-1.2311373789020501</v>
      </c>
      <c r="D536" s="149">
        <v>4.5485556377825702</v>
      </c>
      <c r="E536" s="145">
        <v>7.1321153838013004E-2</v>
      </c>
      <c r="F536" s="149">
        <v>0.74487703708979902</v>
      </c>
      <c r="G536" s="149">
        <v>0.80264146006735904</v>
      </c>
      <c r="H536" s="149">
        <v>0.826635981530919</v>
      </c>
      <c r="I536" s="149">
        <v>0.28708505397457701</v>
      </c>
      <c r="J536" s="149">
        <v>0.01</v>
      </c>
      <c r="K536" s="147">
        <v>7.1320999999999996E-2</v>
      </c>
      <c r="L536" s="147">
        <v>7.6813999999999993E-2</v>
      </c>
      <c r="M536" s="2">
        <v>535</v>
      </c>
    </row>
    <row r="537" spans="1:13" ht="15">
      <c r="A537" s="148" t="s">
        <v>448</v>
      </c>
      <c r="B537" s="148" t="s">
        <v>377</v>
      </c>
      <c r="C537" s="149">
        <v>1.2311373789020501</v>
      </c>
      <c r="D537" s="149">
        <v>4.5485556377825702</v>
      </c>
      <c r="E537" s="145">
        <v>7.1321153838013004E-2</v>
      </c>
      <c r="F537" s="149">
        <v>0.74487703708979902</v>
      </c>
      <c r="G537" s="149">
        <v>0.80264146006735904</v>
      </c>
      <c r="H537" s="149">
        <v>0.826635981530919</v>
      </c>
      <c r="I537" s="149">
        <v>0.28708505397457701</v>
      </c>
      <c r="J537" s="149">
        <v>0.01</v>
      </c>
      <c r="K537" s="147">
        <v>7.1320999999999996E-2</v>
      </c>
      <c r="L537" s="147">
        <v>7.6825000000000004E-2</v>
      </c>
      <c r="M537" s="2">
        <v>536</v>
      </c>
    </row>
    <row r="538" spans="1:13" ht="15">
      <c r="A538" s="148" t="s">
        <v>195</v>
      </c>
      <c r="B538" s="148" t="s">
        <v>202</v>
      </c>
      <c r="C538" s="149">
        <v>-1.5602003591553799</v>
      </c>
      <c r="D538" s="149">
        <v>-2.2489129308892899</v>
      </c>
      <c r="E538" s="145">
        <v>7.1648733236728004E-2</v>
      </c>
      <c r="F538" s="149">
        <v>1.37125769447868E-2</v>
      </c>
      <c r="G538" s="149">
        <v>0.79887179226282001</v>
      </c>
      <c r="H538" s="149">
        <v>0.143009356233957</v>
      </c>
      <c r="I538" s="149">
        <v>0.79126413856217204</v>
      </c>
      <c r="J538" s="149">
        <v>0.01</v>
      </c>
      <c r="K538" s="147">
        <v>7.1649000000000004E-2</v>
      </c>
      <c r="L538" s="147">
        <v>7.7188999999999994E-2</v>
      </c>
      <c r="M538" s="2">
        <v>537</v>
      </c>
    </row>
    <row r="539" spans="1:13" ht="15">
      <c r="A539" s="148" t="s">
        <v>202</v>
      </c>
      <c r="B539" s="148" t="s">
        <v>195</v>
      </c>
      <c r="C539" s="149">
        <v>1.5602003591553799</v>
      </c>
      <c r="D539" s="149">
        <v>-2.2489129308892899</v>
      </c>
      <c r="E539" s="145">
        <v>7.1648733236728004E-2</v>
      </c>
      <c r="F539" s="149">
        <v>1.37125769447865E-2</v>
      </c>
      <c r="G539" s="149">
        <v>0.79887179226282001</v>
      </c>
      <c r="H539" s="149">
        <v>0.143009356233957</v>
      </c>
      <c r="I539" s="149">
        <v>0.79126413856217204</v>
      </c>
      <c r="J539" s="149">
        <v>0.01</v>
      </c>
      <c r="K539" s="147">
        <v>7.1649000000000004E-2</v>
      </c>
      <c r="L539" s="147">
        <v>7.7200000000000005E-2</v>
      </c>
      <c r="M539" s="2">
        <v>538</v>
      </c>
    </row>
    <row r="540" spans="1:13" ht="15">
      <c r="A540" s="148" t="s">
        <v>9</v>
      </c>
      <c r="B540" s="148" t="s">
        <v>195</v>
      </c>
      <c r="C540" s="149">
        <v>0.15897088310714799</v>
      </c>
      <c r="D540" s="149">
        <v>-2.4122012675642801</v>
      </c>
      <c r="E540" s="145">
        <v>7.2149186483431604E-2</v>
      </c>
      <c r="F540" s="149">
        <v>1.26898949984967E-2</v>
      </c>
      <c r="G540" s="149">
        <v>0.73502919612780404</v>
      </c>
      <c r="H540" s="149">
        <v>0.297497136988845</v>
      </c>
      <c r="I540" s="149">
        <v>0.12313639117040701</v>
      </c>
      <c r="J540" s="149">
        <v>0.01</v>
      </c>
      <c r="K540" s="147">
        <v>7.2149000000000005E-2</v>
      </c>
      <c r="L540" s="147">
        <v>7.775E-2</v>
      </c>
      <c r="M540" s="2">
        <v>539</v>
      </c>
    </row>
    <row r="541" spans="1:13" ht="15">
      <c r="A541" s="148" t="s">
        <v>195</v>
      </c>
      <c r="B541" s="148" t="s">
        <v>9</v>
      </c>
      <c r="C541" s="149">
        <v>-0.15897088310714799</v>
      </c>
      <c r="D541" s="149">
        <v>-2.4122012675642801</v>
      </c>
      <c r="E541" s="145">
        <v>7.2149186483431604E-2</v>
      </c>
      <c r="F541" s="149">
        <v>1.26898949984967E-2</v>
      </c>
      <c r="G541" s="149">
        <v>0.73502919612780404</v>
      </c>
      <c r="H541" s="149">
        <v>0.297497136988845</v>
      </c>
      <c r="I541" s="149">
        <v>0.12313639117040701</v>
      </c>
      <c r="J541" s="149">
        <v>0.01</v>
      </c>
      <c r="K541" s="147">
        <v>7.2149000000000005E-2</v>
      </c>
      <c r="L541" s="147">
        <v>7.7760999999999997E-2</v>
      </c>
      <c r="M541" s="2">
        <v>540</v>
      </c>
    </row>
    <row r="542" spans="1:13" ht="15">
      <c r="A542" s="148" t="s">
        <v>30</v>
      </c>
      <c r="B542" s="148" t="s">
        <v>145</v>
      </c>
      <c r="C542" s="149">
        <v>-0.383399227176</v>
      </c>
      <c r="D542" s="149">
        <v>0.52410980876096103</v>
      </c>
      <c r="E542" s="145">
        <v>7.2959239029209297E-2</v>
      </c>
      <c r="F542" s="149">
        <v>5.0396290677856198E-2</v>
      </c>
      <c r="G542" s="149">
        <v>0.55254021743028903</v>
      </c>
      <c r="H542" s="149">
        <v>3.3790014788242602E-3</v>
      </c>
      <c r="I542" s="149">
        <v>0.12200283267859501</v>
      </c>
      <c r="J542" s="149">
        <v>0.191568546559818</v>
      </c>
      <c r="K542" s="147">
        <v>7.2958999999999996E-2</v>
      </c>
      <c r="L542" s="147">
        <v>7.8657000000000005E-2</v>
      </c>
      <c r="M542" s="2">
        <v>541</v>
      </c>
    </row>
    <row r="543" spans="1:13" ht="15">
      <c r="A543" s="148" t="s">
        <v>145</v>
      </c>
      <c r="B543" s="148" t="s">
        <v>30</v>
      </c>
      <c r="C543" s="149">
        <v>0.383399227176</v>
      </c>
      <c r="D543" s="149">
        <v>0.52410980876096103</v>
      </c>
      <c r="E543" s="145">
        <v>7.2959239029209297E-2</v>
      </c>
      <c r="F543" s="149">
        <v>5.0396290677856198E-2</v>
      </c>
      <c r="G543" s="149">
        <v>0.55254021743028903</v>
      </c>
      <c r="H543" s="149">
        <v>3.3790014788242602E-3</v>
      </c>
      <c r="I543" s="149">
        <v>0.12200283267859501</v>
      </c>
      <c r="J543" s="149">
        <v>0.191568546559818</v>
      </c>
      <c r="K543" s="147">
        <v>7.2958999999999996E-2</v>
      </c>
      <c r="L543" s="147">
        <v>7.8645999999999994E-2</v>
      </c>
      <c r="M543" s="2">
        <v>542</v>
      </c>
    </row>
    <row r="544" spans="1:13" ht="15">
      <c r="A544" s="148" t="s">
        <v>78</v>
      </c>
      <c r="B544" s="148" t="s">
        <v>19</v>
      </c>
      <c r="C544" s="149">
        <v>9.6600053809500194E-2</v>
      </c>
      <c r="D544" s="149">
        <v>-0.23671421916043001</v>
      </c>
      <c r="E544" s="145">
        <v>7.3407895445034996E-2</v>
      </c>
      <c r="F544" s="149">
        <v>0.33681227710713402</v>
      </c>
      <c r="G544" s="149">
        <v>0.91879233311950703</v>
      </c>
      <c r="H544" s="149">
        <v>0.29521878514771299</v>
      </c>
      <c r="I544" s="149">
        <v>0.20140519141155699</v>
      </c>
      <c r="J544" s="149">
        <v>2.3130610681081399E-2</v>
      </c>
      <c r="K544" s="147">
        <v>7.3408000000000001E-2</v>
      </c>
      <c r="L544" s="147">
        <v>7.9163999999999998E-2</v>
      </c>
      <c r="M544" s="2">
        <v>543</v>
      </c>
    </row>
    <row r="545" spans="1:13" ht="15">
      <c r="A545" s="148" t="s">
        <v>19</v>
      </c>
      <c r="B545" s="148" t="s">
        <v>78</v>
      </c>
      <c r="C545" s="149">
        <v>-9.6600053809500194E-2</v>
      </c>
      <c r="D545" s="149">
        <v>-0.23671421916043001</v>
      </c>
      <c r="E545" s="145">
        <v>7.3407895445034996E-2</v>
      </c>
      <c r="F545" s="149">
        <v>0.33681227710712602</v>
      </c>
      <c r="G545" s="149">
        <v>0.91879233311950703</v>
      </c>
      <c r="H545" s="149">
        <v>0.29521878514771299</v>
      </c>
      <c r="I545" s="149">
        <v>0.20140519141155699</v>
      </c>
      <c r="J545" s="149">
        <v>2.3130610681081399E-2</v>
      </c>
      <c r="K545" s="147">
        <v>7.3408000000000001E-2</v>
      </c>
      <c r="L545" s="147">
        <v>7.9152E-2</v>
      </c>
      <c r="M545" s="2">
        <v>544</v>
      </c>
    </row>
    <row r="546" spans="1:13" ht="15">
      <c r="A546" s="148" t="s">
        <v>63</v>
      </c>
      <c r="B546" s="148" t="s">
        <v>79</v>
      </c>
      <c r="C546" s="149">
        <v>1.7816635408146</v>
      </c>
      <c r="D546" s="149">
        <v>-0.30062852348121899</v>
      </c>
      <c r="E546" s="145">
        <v>7.3718735420036097E-2</v>
      </c>
      <c r="F546" s="149">
        <v>0.614749767129118</v>
      </c>
      <c r="G546" s="149">
        <v>0.85694485589054803</v>
      </c>
      <c r="H546" s="149">
        <v>3.17123864250844E-2</v>
      </c>
      <c r="I546" s="149">
        <v>0.60181639448923796</v>
      </c>
      <c r="J546" s="149">
        <v>0.129805166408412</v>
      </c>
      <c r="K546" s="147">
        <v>7.3719000000000007E-2</v>
      </c>
      <c r="L546" s="147">
        <v>7.9509999999999997E-2</v>
      </c>
      <c r="M546" s="2">
        <v>545</v>
      </c>
    </row>
    <row r="547" spans="1:13" ht="15">
      <c r="A547" s="148" t="s">
        <v>79</v>
      </c>
      <c r="B547" s="148" t="s">
        <v>63</v>
      </c>
      <c r="C547" s="149">
        <v>-1.7816635408146</v>
      </c>
      <c r="D547" s="149">
        <v>-0.30062852348121899</v>
      </c>
      <c r="E547" s="145">
        <v>7.3718735420036097E-2</v>
      </c>
      <c r="F547" s="149">
        <v>0.61474976712912899</v>
      </c>
      <c r="G547" s="149">
        <v>0.85694485589054803</v>
      </c>
      <c r="H547" s="149">
        <v>3.17123864250844E-2</v>
      </c>
      <c r="I547" s="149">
        <v>0.60181639448923796</v>
      </c>
      <c r="J547" s="149">
        <v>0.129805166408412</v>
      </c>
      <c r="K547" s="147">
        <v>7.3719000000000007E-2</v>
      </c>
      <c r="L547" s="147">
        <v>7.9521999999999995E-2</v>
      </c>
      <c r="M547" s="2">
        <v>546</v>
      </c>
    </row>
    <row r="548" spans="1:13" ht="15">
      <c r="A548" s="148" t="s">
        <v>91</v>
      </c>
      <c r="B548" s="148" t="s">
        <v>178</v>
      </c>
      <c r="C548" s="149">
        <v>1.32943667451495E-2</v>
      </c>
      <c r="D548" s="149">
        <v>2.52430519676789</v>
      </c>
      <c r="E548" s="145">
        <v>7.3939205362799701E-2</v>
      </c>
      <c r="F548" s="149">
        <v>0.41706262017309298</v>
      </c>
      <c r="G548" s="149">
        <v>0.602446279384383</v>
      </c>
      <c r="H548" s="149">
        <v>1.54530686434536E-2</v>
      </c>
      <c r="I548" s="149">
        <v>0.98201899445720398</v>
      </c>
      <c r="J548" s="149">
        <v>0.19911189342716601</v>
      </c>
      <c r="K548" s="147">
        <v>7.3939000000000005E-2</v>
      </c>
      <c r="L548" s="147">
        <v>7.9783000000000007E-2</v>
      </c>
      <c r="M548" s="2">
        <v>547</v>
      </c>
    </row>
    <row r="549" spans="1:13" ht="15">
      <c r="A549" s="148" t="s">
        <v>178</v>
      </c>
      <c r="B549" s="148" t="s">
        <v>91</v>
      </c>
      <c r="C549" s="149">
        <v>-1.32943667451495E-2</v>
      </c>
      <c r="D549" s="149">
        <v>2.52430519676789</v>
      </c>
      <c r="E549" s="145">
        <v>7.3939205362799701E-2</v>
      </c>
      <c r="F549" s="149">
        <v>0.41706262017310097</v>
      </c>
      <c r="G549" s="149">
        <v>0.602446279384383</v>
      </c>
      <c r="H549" s="149">
        <v>1.54530686434536E-2</v>
      </c>
      <c r="I549" s="149">
        <v>0.98201899445720398</v>
      </c>
      <c r="J549" s="149">
        <v>0.19911189342716601</v>
      </c>
      <c r="K549" s="147">
        <v>7.3939000000000005E-2</v>
      </c>
      <c r="L549" s="147">
        <v>7.9770999999999995E-2</v>
      </c>
      <c r="M549" s="2">
        <v>548</v>
      </c>
    </row>
    <row r="550" spans="1:13" ht="15">
      <c r="A550" s="148" t="s">
        <v>67</v>
      </c>
      <c r="B550" s="148" t="s">
        <v>93</v>
      </c>
      <c r="C550" s="149">
        <v>0.61281468457599997</v>
      </c>
      <c r="D550" s="149">
        <v>-0.244161901490969</v>
      </c>
      <c r="E550" s="145">
        <v>7.4893280794549294E-2</v>
      </c>
      <c r="F550" s="149">
        <v>0.26535790843656798</v>
      </c>
      <c r="G550" s="149">
        <v>0.73970679202879097</v>
      </c>
      <c r="H550" s="149">
        <v>0.89205675706040599</v>
      </c>
      <c r="I550" s="149">
        <v>0.85375885278109598</v>
      </c>
      <c r="J550" s="149">
        <v>0.01</v>
      </c>
      <c r="K550" s="147">
        <v>7.4893000000000001E-2</v>
      </c>
      <c r="L550" s="147">
        <v>8.0823999999999993E-2</v>
      </c>
      <c r="M550" s="2">
        <v>549</v>
      </c>
    </row>
    <row r="551" spans="1:13" ht="15">
      <c r="A551" s="148" t="s">
        <v>93</v>
      </c>
      <c r="B551" s="148" t="s">
        <v>67</v>
      </c>
      <c r="C551" s="149">
        <v>-0.61281468457599997</v>
      </c>
      <c r="D551" s="149">
        <v>-0.244161901490969</v>
      </c>
      <c r="E551" s="145">
        <v>7.4893280794549294E-2</v>
      </c>
      <c r="F551" s="149">
        <v>0.26535790843656798</v>
      </c>
      <c r="G551" s="149">
        <v>0.73970679202879097</v>
      </c>
      <c r="H551" s="149">
        <v>0.89205675706040599</v>
      </c>
      <c r="I551" s="149">
        <v>0.85375885278109598</v>
      </c>
      <c r="J551" s="149">
        <v>0.01</v>
      </c>
      <c r="K551" s="147">
        <v>7.4893000000000001E-2</v>
      </c>
      <c r="L551" s="147">
        <v>8.0835000000000004E-2</v>
      </c>
      <c r="M551" s="2">
        <v>550</v>
      </c>
    </row>
    <row r="552" spans="1:13" ht="15">
      <c r="A552" s="148" t="s">
        <v>33</v>
      </c>
      <c r="B552" s="148" t="s">
        <v>169</v>
      </c>
      <c r="C552" s="149">
        <v>-1.8847256357826101</v>
      </c>
      <c r="D552" s="149">
        <v>1.425281793616</v>
      </c>
      <c r="E552" s="145">
        <v>7.5081028383998202E-2</v>
      </c>
      <c r="F552" s="149">
        <v>0.94857927802485298</v>
      </c>
      <c r="G552" s="149">
        <v>0.84220406446685603</v>
      </c>
      <c r="H552" s="149">
        <v>0.757088770596136</v>
      </c>
      <c r="I552" s="149">
        <v>7.3143003939754606E-2</v>
      </c>
      <c r="J552" s="149">
        <v>1.7229184959550899E-2</v>
      </c>
      <c r="K552" s="147">
        <v>7.5080999999999995E-2</v>
      </c>
      <c r="L552" s="147">
        <v>8.1061999999999995E-2</v>
      </c>
      <c r="M552" s="2">
        <v>551</v>
      </c>
    </row>
    <row r="553" spans="1:13" ht="15">
      <c r="A553" s="148" t="s">
        <v>169</v>
      </c>
      <c r="B553" s="148" t="s">
        <v>33</v>
      </c>
      <c r="C553" s="149">
        <v>1.8847256357826101</v>
      </c>
      <c r="D553" s="149">
        <v>1.425281793616</v>
      </c>
      <c r="E553" s="145">
        <v>7.5081028383998202E-2</v>
      </c>
      <c r="F553" s="149">
        <v>0.94857927802485298</v>
      </c>
      <c r="G553" s="149">
        <v>0.84220406446685603</v>
      </c>
      <c r="H553" s="149">
        <v>0.757088770596136</v>
      </c>
      <c r="I553" s="149">
        <v>7.3143003939754606E-2</v>
      </c>
      <c r="J553" s="149">
        <v>1.7229184959550899E-2</v>
      </c>
      <c r="K553" s="147">
        <v>7.5080999999999995E-2</v>
      </c>
      <c r="L553" s="147">
        <v>8.1049999999999997E-2</v>
      </c>
      <c r="M553" s="2">
        <v>552</v>
      </c>
    </row>
    <row r="554" spans="1:13" ht="15">
      <c r="A554" s="148" t="s">
        <v>88</v>
      </c>
      <c r="B554" s="148" t="s">
        <v>72</v>
      </c>
      <c r="C554" s="149">
        <v>-0.50124028519800201</v>
      </c>
      <c r="D554" s="149">
        <v>0.281614887194372</v>
      </c>
      <c r="E554" s="145">
        <v>7.5524582191613607E-2</v>
      </c>
      <c r="F554" s="150">
        <v>4.9835539445927597E-5</v>
      </c>
      <c r="G554" s="149">
        <v>0.92500588179455001</v>
      </c>
      <c r="H554" s="149">
        <v>2.00147534581359E-2</v>
      </c>
      <c r="I554" s="149">
        <v>0.65419961073868704</v>
      </c>
      <c r="J554" s="149">
        <v>0.799576721373782</v>
      </c>
      <c r="K554" s="147">
        <v>7.5524999999999995E-2</v>
      </c>
      <c r="L554" s="147">
        <v>8.1563999999999998E-2</v>
      </c>
      <c r="M554" s="2">
        <v>553</v>
      </c>
    </row>
    <row r="555" spans="1:13" ht="15">
      <c r="A555" s="148" t="s">
        <v>72</v>
      </c>
      <c r="B555" s="148" t="s">
        <v>88</v>
      </c>
      <c r="C555" s="149">
        <v>0.50124028519800201</v>
      </c>
      <c r="D555" s="149">
        <v>0.281614887194372</v>
      </c>
      <c r="E555" s="145">
        <v>7.5524582191613607E-2</v>
      </c>
      <c r="F555" s="150">
        <v>4.9835539445927902E-5</v>
      </c>
      <c r="G555" s="149">
        <v>0.92500588179455001</v>
      </c>
      <c r="H555" s="149">
        <v>2.00147534581359E-2</v>
      </c>
      <c r="I555" s="149">
        <v>0.65419961073868704</v>
      </c>
      <c r="J555" s="149">
        <v>0.799576721373782</v>
      </c>
      <c r="K555" s="147">
        <v>7.5524999999999995E-2</v>
      </c>
      <c r="L555" s="147">
        <v>8.1551999999999999E-2</v>
      </c>
      <c r="M555" s="2">
        <v>554</v>
      </c>
    </row>
    <row r="556" spans="1:13" ht="15">
      <c r="A556" s="148" t="s">
        <v>56</v>
      </c>
      <c r="B556" s="148" t="s">
        <v>377</v>
      </c>
      <c r="C556" s="149">
        <v>-1.7035911389132301</v>
      </c>
      <c r="D556" s="149">
        <v>0.420690476917221</v>
      </c>
      <c r="E556" s="145">
        <v>7.5762049107224297E-2</v>
      </c>
      <c r="F556" s="149">
        <v>3.0231158624468402E-2</v>
      </c>
      <c r="G556" s="149">
        <v>0.38791406109378102</v>
      </c>
      <c r="H556" s="149">
        <v>4.7162618853796197E-2</v>
      </c>
      <c r="I556" s="149">
        <v>0.25087195565185499</v>
      </c>
      <c r="J556" s="149">
        <v>0.15265874031920301</v>
      </c>
      <c r="K556" s="147">
        <v>7.5761999999999996E-2</v>
      </c>
      <c r="L556" s="147">
        <v>8.1844E-2</v>
      </c>
      <c r="M556" s="2">
        <v>555</v>
      </c>
    </row>
    <row r="557" spans="1:13" ht="15">
      <c r="A557" s="148" t="s">
        <v>377</v>
      </c>
      <c r="B557" s="148" t="s">
        <v>56</v>
      </c>
      <c r="C557" s="149">
        <v>1.7035911389132301</v>
      </c>
      <c r="D557" s="149">
        <v>0.420690476917221</v>
      </c>
      <c r="E557" s="145">
        <v>7.5762049107224297E-2</v>
      </c>
      <c r="F557" s="149">
        <v>3.0231158624469401E-2</v>
      </c>
      <c r="G557" s="149">
        <v>0.38791406109378102</v>
      </c>
      <c r="H557" s="149">
        <v>4.7162618853796197E-2</v>
      </c>
      <c r="I557" s="149">
        <v>0.25087195565185499</v>
      </c>
      <c r="J557" s="149">
        <v>0.15265874031920301</v>
      </c>
      <c r="K557" s="147">
        <v>7.5761999999999996E-2</v>
      </c>
      <c r="L557" s="147">
        <v>8.1832000000000002E-2</v>
      </c>
      <c r="M557" s="2">
        <v>556</v>
      </c>
    </row>
    <row r="558" spans="1:13" ht="15">
      <c r="A558" s="148" t="s">
        <v>80</v>
      </c>
      <c r="B558" s="148" t="s">
        <v>115</v>
      </c>
      <c r="C558" s="149">
        <v>-0.229592267285011</v>
      </c>
      <c r="D558" s="149">
        <v>-0.87692228319077803</v>
      </c>
      <c r="E558" s="145">
        <v>7.5833241535305601E-2</v>
      </c>
      <c r="F558" s="149">
        <v>0.48272822164769602</v>
      </c>
      <c r="G558" s="149">
        <v>0.30959908658159402</v>
      </c>
      <c r="H558" s="149">
        <v>0.53992724760251398</v>
      </c>
      <c r="I558" s="149">
        <v>0.76461841922978602</v>
      </c>
      <c r="J558" s="149">
        <v>0.01</v>
      </c>
      <c r="K558" s="147">
        <v>7.5832999999999998E-2</v>
      </c>
      <c r="L558" s="147">
        <v>8.1945000000000004E-2</v>
      </c>
      <c r="M558" s="2">
        <v>557</v>
      </c>
    </row>
    <row r="559" spans="1:13" ht="15">
      <c r="A559" s="148" t="s">
        <v>115</v>
      </c>
      <c r="B559" s="148" t="s">
        <v>16</v>
      </c>
      <c r="C559" s="149">
        <v>0.18785217819189501</v>
      </c>
      <c r="D559" s="149">
        <v>0.28553734680429199</v>
      </c>
      <c r="E559" s="145">
        <v>0.61867076327344395</v>
      </c>
      <c r="F559" s="149">
        <v>0.13052808633289201</v>
      </c>
      <c r="G559" s="149">
        <v>0.134950310462913</v>
      </c>
      <c r="H559" s="149">
        <v>0.22144007067372101</v>
      </c>
      <c r="I559" s="149">
        <v>0.54780459896602496</v>
      </c>
      <c r="J559" s="149">
        <v>0.01</v>
      </c>
      <c r="K559" s="147">
        <v>7.5832999999999998E-2</v>
      </c>
      <c r="L559" s="147">
        <v>8.1933000000000006E-2</v>
      </c>
      <c r="M559" s="2">
        <v>558</v>
      </c>
    </row>
    <row r="560" spans="1:13" ht="15">
      <c r="A560" s="148" t="s">
        <v>184</v>
      </c>
      <c r="B560" s="148" t="s">
        <v>10</v>
      </c>
      <c r="C560" s="149">
        <v>0.61780936636078998</v>
      </c>
      <c r="D560" s="149">
        <v>3.0053738847716698</v>
      </c>
      <c r="E560" s="145">
        <v>7.5889906549800504E-2</v>
      </c>
      <c r="F560" s="149">
        <v>0.86792271691995004</v>
      </c>
      <c r="G560" s="149">
        <v>0.88640145254305702</v>
      </c>
      <c r="H560" s="149">
        <v>0.162642902495863</v>
      </c>
      <c r="I560" s="149">
        <v>0.52246724617800799</v>
      </c>
      <c r="J560" s="149">
        <v>3.75866432519983E-2</v>
      </c>
      <c r="K560" s="147">
        <v>7.5889999999999999E-2</v>
      </c>
      <c r="L560" s="147">
        <v>8.2030000000000006E-2</v>
      </c>
      <c r="M560" s="2">
        <v>559</v>
      </c>
    </row>
    <row r="561" spans="1:13" ht="15">
      <c r="A561" s="148" t="s">
        <v>10</v>
      </c>
      <c r="B561" s="148" t="s">
        <v>184</v>
      </c>
      <c r="C561" s="149">
        <v>-0.61780936636078998</v>
      </c>
      <c r="D561" s="149">
        <v>3.0053738847716698</v>
      </c>
      <c r="E561" s="145">
        <v>7.5889906549800504E-2</v>
      </c>
      <c r="F561" s="149">
        <v>0.86792271691995004</v>
      </c>
      <c r="G561" s="149">
        <v>0.88640145254305702</v>
      </c>
      <c r="H561" s="149">
        <v>0.162642902495863</v>
      </c>
      <c r="I561" s="149">
        <v>0.52246724617800799</v>
      </c>
      <c r="J561" s="149">
        <v>3.75866432519983E-2</v>
      </c>
      <c r="K561" s="147">
        <v>7.5889999999999999E-2</v>
      </c>
      <c r="L561" s="147">
        <v>8.2017999999999994E-2</v>
      </c>
      <c r="M561" s="2">
        <v>560</v>
      </c>
    </row>
    <row r="562" spans="1:13" ht="15">
      <c r="A562" s="148" t="s">
        <v>197</v>
      </c>
      <c r="B562" s="148" t="s">
        <v>449</v>
      </c>
      <c r="C562" s="149">
        <v>0.39342463253378501</v>
      </c>
      <c r="D562" s="149">
        <v>1.3972075498973</v>
      </c>
      <c r="E562" s="145">
        <v>7.6004887877916497E-2</v>
      </c>
      <c r="F562" s="149">
        <v>0.36055596723753203</v>
      </c>
      <c r="G562" s="149">
        <v>0.211902151311231</v>
      </c>
      <c r="H562" s="149">
        <v>0.13828963335942401</v>
      </c>
      <c r="I562" s="149">
        <v>0.66803101336628301</v>
      </c>
      <c r="J562" s="149">
        <v>1.6023168402690899E-2</v>
      </c>
      <c r="K562" s="147">
        <v>7.6005000000000003E-2</v>
      </c>
      <c r="L562" s="147">
        <v>8.2178000000000001E-2</v>
      </c>
      <c r="M562" s="2">
        <v>561</v>
      </c>
    </row>
    <row r="563" spans="1:13" ht="15">
      <c r="A563" s="148" t="s">
        <v>449</v>
      </c>
      <c r="B563" s="148" t="s">
        <v>197</v>
      </c>
      <c r="C563" s="149">
        <v>-0.39342463253378501</v>
      </c>
      <c r="D563" s="149">
        <v>1.3972075498973</v>
      </c>
      <c r="E563" s="145">
        <v>7.6004887877916497E-2</v>
      </c>
      <c r="F563" s="149">
        <v>0.36055596723753203</v>
      </c>
      <c r="G563" s="149">
        <v>0.211902151311231</v>
      </c>
      <c r="H563" s="149">
        <v>0.13828963335942401</v>
      </c>
      <c r="I563" s="149">
        <v>0.66803101336628301</v>
      </c>
      <c r="J563" s="149">
        <v>1.6023168402690899E-2</v>
      </c>
      <c r="K563" s="147">
        <v>7.6005000000000003E-2</v>
      </c>
      <c r="L563" s="147">
        <v>8.2166000000000003E-2</v>
      </c>
      <c r="M563" s="2">
        <v>562</v>
      </c>
    </row>
    <row r="564" spans="1:13" ht="15">
      <c r="A564" s="148" t="s">
        <v>191</v>
      </c>
      <c r="B564" s="148" t="s">
        <v>195</v>
      </c>
      <c r="C564" s="149">
        <v>1.2486483004272999</v>
      </c>
      <c r="D564" s="149">
        <v>-1.9095824465698901</v>
      </c>
      <c r="E564" s="145">
        <v>7.6134662561440095E-2</v>
      </c>
      <c r="F564" s="149">
        <v>1.34125758555384E-2</v>
      </c>
      <c r="G564" s="149">
        <v>0.73104510692244296</v>
      </c>
      <c r="H564" s="149">
        <v>0.15046075426300601</v>
      </c>
      <c r="I564" s="149">
        <v>0.63962806311091802</v>
      </c>
      <c r="J564" s="149">
        <v>0.01</v>
      </c>
      <c r="K564" s="147">
        <v>7.6134999999999994E-2</v>
      </c>
      <c r="L564" s="147">
        <v>8.233E-2</v>
      </c>
      <c r="M564" s="2">
        <v>563</v>
      </c>
    </row>
    <row r="565" spans="1:13" ht="15">
      <c r="A565" s="148" t="s">
        <v>195</v>
      </c>
      <c r="B565" s="148" t="s">
        <v>191</v>
      </c>
      <c r="C565" s="149">
        <v>-1.2486483004272999</v>
      </c>
      <c r="D565" s="149">
        <v>-1.9095824465698901</v>
      </c>
      <c r="E565" s="145">
        <v>7.6134662561440095E-2</v>
      </c>
      <c r="F565" s="149">
        <v>1.34125758555381E-2</v>
      </c>
      <c r="G565" s="149">
        <v>0.73104510692244296</v>
      </c>
      <c r="H565" s="149">
        <v>0.15046075426300601</v>
      </c>
      <c r="I565" s="149">
        <v>0.63962806311091802</v>
      </c>
      <c r="J565" s="149">
        <v>0.01</v>
      </c>
      <c r="K565" s="147">
        <v>7.6134999999999994E-2</v>
      </c>
      <c r="L565" s="147">
        <v>8.2341999999999999E-2</v>
      </c>
      <c r="M565" s="2">
        <v>564</v>
      </c>
    </row>
    <row r="566" spans="1:13" ht="15">
      <c r="A566" s="148" t="s">
        <v>91</v>
      </c>
      <c r="B566" s="148" t="s">
        <v>58</v>
      </c>
      <c r="C566" s="149">
        <v>-0.293396164376164</v>
      </c>
      <c r="D566" s="149">
        <v>-0.229303504920053</v>
      </c>
      <c r="E566" s="145">
        <v>7.6945415759339594E-2</v>
      </c>
      <c r="F566" s="149">
        <v>0.117266061843145</v>
      </c>
      <c r="G566" s="149">
        <v>0.18940153250272901</v>
      </c>
      <c r="H566" s="149">
        <v>3.5659016728844899E-4</v>
      </c>
      <c r="I566" s="149">
        <v>0.37744595667678899</v>
      </c>
      <c r="J566" s="149">
        <v>0.46665163788814901</v>
      </c>
      <c r="K566" s="147">
        <v>7.6945E-2</v>
      </c>
      <c r="L566" s="147">
        <v>8.3242999999999998E-2</v>
      </c>
      <c r="M566" s="2">
        <v>565</v>
      </c>
    </row>
    <row r="567" spans="1:13" ht="15">
      <c r="A567" s="148" t="s">
        <v>58</v>
      </c>
      <c r="B567" s="148" t="s">
        <v>91</v>
      </c>
      <c r="C567" s="149">
        <v>0.293396164376164</v>
      </c>
      <c r="D567" s="149">
        <v>-0.229303504920053</v>
      </c>
      <c r="E567" s="145">
        <v>7.6945415759339594E-2</v>
      </c>
      <c r="F567" s="149">
        <v>0.117266061843145</v>
      </c>
      <c r="G567" s="149">
        <v>0.18940153250272901</v>
      </c>
      <c r="H567" s="149">
        <v>3.5659016728844899E-4</v>
      </c>
      <c r="I567" s="149">
        <v>0.37744595667678899</v>
      </c>
      <c r="J567" s="149">
        <v>0.46665163788814901</v>
      </c>
      <c r="K567" s="147">
        <v>7.6945E-2</v>
      </c>
      <c r="L567" s="147">
        <v>8.3230999999999999E-2</v>
      </c>
      <c r="M567" s="2">
        <v>566</v>
      </c>
    </row>
    <row r="568" spans="1:13" ht="15">
      <c r="A568" s="148" t="s">
        <v>68</v>
      </c>
      <c r="B568" s="148" t="s">
        <v>178</v>
      </c>
      <c r="C568" s="149">
        <v>-6.7958945087458297E-2</v>
      </c>
      <c r="D568" s="149">
        <v>1.8109683690487</v>
      </c>
      <c r="E568" s="145">
        <v>7.7057790134086895E-2</v>
      </c>
      <c r="F568" s="149">
        <v>0.68281433667338498</v>
      </c>
      <c r="G568" s="149">
        <v>1.7305451768678599E-2</v>
      </c>
      <c r="H568" s="149">
        <v>4.2195804574168598E-2</v>
      </c>
      <c r="I568" s="149">
        <v>0.31791377640393398</v>
      </c>
      <c r="J568" s="149">
        <v>0.155777735014896</v>
      </c>
      <c r="K568" s="147">
        <v>7.7058000000000001E-2</v>
      </c>
      <c r="L568" s="147">
        <v>8.3376000000000006E-2</v>
      </c>
      <c r="M568" s="2">
        <v>567</v>
      </c>
    </row>
    <row r="569" spans="1:13" ht="15">
      <c r="A569" s="148" t="s">
        <v>178</v>
      </c>
      <c r="B569" s="148" t="s">
        <v>68</v>
      </c>
      <c r="C569" s="149">
        <v>6.7958945087458297E-2</v>
      </c>
      <c r="D569" s="149">
        <v>1.8109683690487</v>
      </c>
      <c r="E569" s="145">
        <v>7.7057790134086895E-2</v>
      </c>
      <c r="F569" s="149">
        <v>0.682814336673363</v>
      </c>
      <c r="G569" s="149">
        <v>1.7305451768678599E-2</v>
      </c>
      <c r="H569" s="149">
        <v>4.2195804574168598E-2</v>
      </c>
      <c r="I569" s="149">
        <v>0.31791377640393398</v>
      </c>
      <c r="J569" s="149">
        <v>0.155777735014896</v>
      </c>
      <c r="K569" s="147">
        <v>7.7058000000000001E-2</v>
      </c>
      <c r="L569" s="147">
        <v>8.3388000000000004E-2</v>
      </c>
      <c r="M569" s="2">
        <v>568</v>
      </c>
    </row>
    <row r="570" spans="1:13" ht="15">
      <c r="A570" s="148" t="s">
        <v>145</v>
      </c>
      <c r="B570" s="148" t="s">
        <v>154</v>
      </c>
      <c r="C570" s="149">
        <v>-0.204256850424304</v>
      </c>
      <c r="D570" s="149">
        <v>3.1031592666968999</v>
      </c>
      <c r="E570" s="145">
        <v>7.7911841064576604E-2</v>
      </c>
      <c r="F570" s="149">
        <v>0.84771365270791699</v>
      </c>
      <c r="G570" s="149">
        <v>0.33353388998111</v>
      </c>
      <c r="H570" s="149">
        <v>7.9559460704896501E-2</v>
      </c>
      <c r="I570" s="149">
        <v>0.88531602257053998</v>
      </c>
      <c r="J570" s="149">
        <v>2.5286080539804599E-2</v>
      </c>
      <c r="K570" s="147">
        <v>7.7911999999999995E-2</v>
      </c>
      <c r="L570" s="147">
        <v>8.4324999999999997E-2</v>
      </c>
      <c r="M570" s="2">
        <v>569</v>
      </c>
    </row>
    <row r="571" spans="1:13" ht="15">
      <c r="A571" s="148" t="s">
        <v>154</v>
      </c>
      <c r="B571" s="148" t="s">
        <v>145</v>
      </c>
      <c r="C571" s="149">
        <v>0.204256850424304</v>
      </c>
      <c r="D571" s="149">
        <v>3.1031592666968999</v>
      </c>
      <c r="E571" s="145">
        <v>7.7911841064576604E-2</v>
      </c>
      <c r="F571" s="149">
        <v>0.84771365270790899</v>
      </c>
      <c r="G571" s="149">
        <v>0.33353388998111</v>
      </c>
      <c r="H571" s="149">
        <v>7.9559460704896501E-2</v>
      </c>
      <c r="I571" s="149">
        <v>0.88531602257053998</v>
      </c>
      <c r="J571" s="149">
        <v>2.5286080539804599E-2</v>
      </c>
      <c r="K571" s="147">
        <v>7.7911999999999995E-2</v>
      </c>
      <c r="L571" s="147">
        <v>8.4336999999999995E-2</v>
      </c>
      <c r="M571" s="2">
        <v>570</v>
      </c>
    </row>
    <row r="572" spans="1:13" ht="15">
      <c r="A572" s="148" t="s">
        <v>195</v>
      </c>
      <c r="B572" s="148" t="s">
        <v>198</v>
      </c>
      <c r="C572" s="149">
        <v>-1.4004612776230101</v>
      </c>
      <c r="D572" s="149">
        <v>-1.9883058763122201</v>
      </c>
      <c r="E572" s="145">
        <v>7.7914982408180705E-2</v>
      </c>
      <c r="F572" s="149">
        <v>4.0018640854719699E-2</v>
      </c>
      <c r="G572" s="149">
        <v>0.71915474581815497</v>
      </c>
      <c r="H572" s="149">
        <v>0.13590888212965099</v>
      </c>
      <c r="I572" s="149">
        <v>0.56843797486561598</v>
      </c>
      <c r="J572" s="149">
        <v>0.01</v>
      </c>
      <c r="K572" s="147">
        <v>7.7914999999999998E-2</v>
      </c>
      <c r="L572" s="147">
        <v>8.4351999999999996E-2</v>
      </c>
      <c r="M572" s="2">
        <v>571</v>
      </c>
    </row>
    <row r="573" spans="1:13" ht="15">
      <c r="A573" s="148" t="s">
        <v>198</v>
      </c>
      <c r="B573" s="148" t="s">
        <v>195</v>
      </c>
      <c r="C573" s="149">
        <v>1.4004612776230101</v>
      </c>
      <c r="D573" s="149">
        <v>-1.9883058763122201</v>
      </c>
      <c r="E573" s="145">
        <v>7.7914982408180705E-2</v>
      </c>
      <c r="F573" s="149">
        <v>4.0018640854719303E-2</v>
      </c>
      <c r="G573" s="149">
        <v>0.71915474581815497</v>
      </c>
      <c r="H573" s="149">
        <v>0.13590888212965099</v>
      </c>
      <c r="I573" s="149">
        <v>0.56843797486561598</v>
      </c>
      <c r="J573" s="149">
        <v>0.01</v>
      </c>
      <c r="K573" s="147">
        <v>7.7914999999999998E-2</v>
      </c>
      <c r="L573" s="147">
        <v>8.4364999999999996E-2</v>
      </c>
      <c r="M573" s="2">
        <v>572</v>
      </c>
    </row>
    <row r="574" spans="1:13" ht="15">
      <c r="A574" s="148" t="s">
        <v>178</v>
      </c>
      <c r="B574" s="148" t="s">
        <v>16</v>
      </c>
      <c r="C574" s="149">
        <v>-0.480727340265166</v>
      </c>
      <c r="D574" s="149">
        <v>2.5087269708646902</v>
      </c>
      <c r="E574" s="145">
        <v>7.8245550071365605E-2</v>
      </c>
      <c r="F574" s="149">
        <v>0.40574967790391903</v>
      </c>
      <c r="G574" s="149">
        <v>0.34045158566734302</v>
      </c>
      <c r="H574" s="149">
        <v>1.2735816797399E-2</v>
      </c>
      <c r="I574" s="149">
        <v>5.0603365227106602E-2</v>
      </c>
      <c r="J574" s="149">
        <v>0.178218299069277</v>
      </c>
      <c r="K574" s="147">
        <v>7.8245999999999996E-2</v>
      </c>
      <c r="L574" s="147">
        <v>8.4735000000000005E-2</v>
      </c>
      <c r="M574" s="2">
        <v>573</v>
      </c>
    </row>
    <row r="575" spans="1:13" ht="15">
      <c r="A575" s="148" t="s">
        <v>16</v>
      </c>
      <c r="B575" s="148" t="s">
        <v>178</v>
      </c>
      <c r="C575" s="149">
        <v>0.480727340265166</v>
      </c>
      <c r="D575" s="149">
        <v>2.5087269708646902</v>
      </c>
      <c r="E575" s="145">
        <v>7.8245550071365605E-2</v>
      </c>
      <c r="F575" s="149">
        <v>0.40574967790390498</v>
      </c>
      <c r="G575" s="149">
        <v>0.34045158566734302</v>
      </c>
      <c r="H575" s="149">
        <v>1.2735816797399E-2</v>
      </c>
      <c r="I575" s="149">
        <v>5.0603365227106602E-2</v>
      </c>
      <c r="J575" s="149">
        <v>0.178218299069277</v>
      </c>
      <c r="K575" s="147">
        <v>7.8245999999999996E-2</v>
      </c>
      <c r="L575" s="147">
        <v>8.4747000000000003E-2</v>
      </c>
      <c r="M575" s="2">
        <v>574</v>
      </c>
    </row>
    <row r="576" spans="1:13" ht="15">
      <c r="A576" s="148" t="s">
        <v>112</v>
      </c>
      <c r="B576" s="148" t="s">
        <v>189</v>
      </c>
      <c r="C576" s="149">
        <v>0.210164920586559</v>
      </c>
      <c r="D576" s="149">
        <v>1.7770785924115899</v>
      </c>
      <c r="E576" s="145">
        <v>7.8297331057938693E-2</v>
      </c>
      <c r="F576" s="149">
        <v>0.23981469089304799</v>
      </c>
      <c r="G576" s="149">
        <v>0.24987149032495801</v>
      </c>
      <c r="H576" s="149">
        <v>2.27672763520607E-2</v>
      </c>
      <c r="I576" s="149">
        <v>0.179556528708399</v>
      </c>
      <c r="J576" s="149">
        <v>0.01</v>
      </c>
      <c r="K576" s="147">
        <v>7.8297000000000005E-2</v>
      </c>
      <c r="L576" s="147">
        <v>8.4815000000000002E-2</v>
      </c>
      <c r="M576" s="2">
        <v>575</v>
      </c>
    </row>
    <row r="577" spans="1:13" ht="15">
      <c r="A577" s="148" t="s">
        <v>189</v>
      </c>
      <c r="B577" s="148" t="s">
        <v>112</v>
      </c>
      <c r="C577" s="149">
        <v>-0.210164920586559</v>
      </c>
      <c r="D577" s="149">
        <v>1.7770785924115899</v>
      </c>
      <c r="E577" s="145">
        <v>7.8297331057938693E-2</v>
      </c>
      <c r="F577" s="149">
        <v>0.23981469089304799</v>
      </c>
      <c r="G577" s="149">
        <v>0.24987149032495801</v>
      </c>
      <c r="H577" s="149">
        <v>2.27672763520607E-2</v>
      </c>
      <c r="I577" s="149">
        <v>0.179556528708399</v>
      </c>
      <c r="J577" s="149">
        <v>0.01</v>
      </c>
      <c r="K577" s="147">
        <v>7.8297000000000005E-2</v>
      </c>
      <c r="L577" s="147">
        <v>8.4828000000000001E-2</v>
      </c>
      <c r="M577" s="2">
        <v>576</v>
      </c>
    </row>
    <row r="578" spans="1:13" ht="15">
      <c r="A578" s="148" t="s">
        <v>178</v>
      </c>
      <c r="B578" s="148" t="s">
        <v>200</v>
      </c>
      <c r="C578" s="149">
        <v>-0.24265332944284701</v>
      </c>
      <c r="D578" s="149">
        <v>4.1515920934993202</v>
      </c>
      <c r="E578" s="145">
        <v>7.8330992617518205E-2</v>
      </c>
      <c r="F578" s="149">
        <v>0.383817656122034</v>
      </c>
      <c r="G578" s="149">
        <v>0.70594410001316399</v>
      </c>
      <c r="H578" s="149">
        <v>4.0208369787690396E-3</v>
      </c>
      <c r="I578" s="149">
        <v>5.4167457283660798E-2</v>
      </c>
      <c r="J578" s="149">
        <v>0.45758370021626898</v>
      </c>
      <c r="K578" s="147">
        <v>7.8330999999999998E-2</v>
      </c>
      <c r="L578" s="147">
        <v>8.4876999999999994E-2</v>
      </c>
      <c r="M578" s="2">
        <v>577</v>
      </c>
    </row>
    <row r="579" spans="1:13" ht="15">
      <c r="A579" s="148" t="s">
        <v>200</v>
      </c>
      <c r="B579" s="148" t="s">
        <v>178</v>
      </c>
      <c r="C579" s="149">
        <v>0.24265332944284701</v>
      </c>
      <c r="D579" s="149">
        <v>4.1515920934993202</v>
      </c>
      <c r="E579" s="145">
        <v>7.8330992617518205E-2</v>
      </c>
      <c r="F579" s="149">
        <v>0.383817656122041</v>
      </c>
      <c r="G579" s="149">
        <v>0.70594410001316399</v>
      </c>
      <c r="H579" s="149">
        <v>4.0208369787690396E-3</v>
      </c>
      <c r="I579" s="149">
        <v>5.4167457283660798E-2</v>
      </c>
      <c r="J579" s="149">
        <v>0.45758370021626898</v>
      </c>
      <c r="K579" s="147">
        <v>7.8330999999999998E-2</v>
      </c>
      <c r="L579" s="147">
        <v>8.4889000000000006E-2</v>
      </c>
      <c r="M579" s="2">
        <v>578</v>
      </c>
    </row>
    <row r="580" spans="1:13" ht="15">
      <c r="A580" s="148" t="s">
        <v>76</v>
      </c>
      <c r="B580" s="148" t="s">
        <v>43</v>
      </c>
      <c r="C580" s="149">
        <v>0.47640940378708002</v>
      </c>
      <c r="D580" s="149">
        <v>-1.6981718943840101</v>
      </c>
      <c r="E580" s="145">
        <v>7.9376109337469997E-2</v>
      </c>
      <c r="F580" s="149">
        <v>2.1326554392866902E-3</v>
      </c>
      <c r="G580" s="150">
        <v>3.9035989315063602E-5</v>
      </c>
      <c r="H580" s="149">
        <v>0.26844424799021199</v>
      </c>
      <c r="I580" s="149">
        <v>2.4307247325304E-2</v>
      </c>
      <c r="J580" s="149">
        <v>2.67909669866714E-2</v>
      </c>
      <c r="K580" s="147">
        <v>7.9376000000000002E-2</v>
      </c>
      <c r="L580" s="147">
        <v>8.6033999999999999E-2</v>
      </c>
      <c r="M580" s="2">
        <v>579</v>
      </c>
    </row>
    <row r="581" spans="1:13" ht="15">
      <c r="A581" s="148" t="s">
        <v>43</v>
      </c>
      <c r="B581" s="148" t="s">
        <v>76</v>
      </c>
      <c r="C581" s="149">
        <v>-0.47640940378708002</v>
      </c>
      <c r="D581" s="149">
        <v>-1.6981718943840101</v>
      </c>
      <c r="E581" s="145">
        <v>7.9376109337469997E-2</v>
      </c>
      <c r="F581" s="149">
        <v>2.13265543928673E-3</v>
      </c>
      <c r="G581" s="150">
        <v>3.9035989315063602E-5</v>
      </c>
      <c r="H581" s="149">
        <v>0.26844424799021199</v>
      </c>
      <c r="I581" s="149">
        <v>2.4307247325304E-2</v>
      </c>
      <c r="J581" s="149">
        <v>2.67909669866714E-2</v>
      </c>
      <c r="K581" s="147">
        <v>7.9376000000000002E-2</v>
      </c>
      <c r="L581" s="147">
        <v>8.6045999999999997E-2</v>
      </c>
      <c r="M581" s="2">
        <v>580</v>
      </c>
    </row>
    <row r="582" spans="1:13" ht="15">
      <c r="A582" s="148" t="s">
        <v>79</v>
      </c>
      <c r="B582" s="148" t="s">
        <v>195</v>
      </c>
      <c r="C582" s="149">
        <v>-1.03051798530328</v>
      </c>
      <c r="D582" s="149">
        <v>-2.0744322282924901</v>
      </c>
      <c r="E582" s="145">
        <v>7.95545492701209E-2</v>
      </c>
      <c r="F582" s="149">
        <v>5.8410283908339397E-3</v>
      </c>
      <c r="G582" s="149">
        <v>0.71335835265939695</v>
      </c>
      <c r="H582" s="149">
        <v>0.22368489362805499</v>
      </c>
      <c r="I582" s="149">
        <v>0.17482617310175899</v>
      </c>
      <c r="J582" s="149">
        <v>0.01</v>
      </c>
      <c r="K582" s="147">
        <v>7.9555000000000001E-2</v>
      </c>
      <c r="L582" s="147">
        <v>8.6264999999999994E-2</v>
      </c>
      <c r="M582" s="2">
        <v>581</v>
      </c>
    </row>
    <row r="583" spans="1:13" ht="15">
      <c r="A583" s="148" t="s">
        <v>195</v>
      </c>
      <c r="B583" s="148" t="s">
        <v>79</v>
      </c>
      <c r="C583" s="149">
        <v>1.03051798530328</v>
      </c>
      <c r="D583" s="149">
        <v>-2.0744322282924901</v>
      </c>
      <c r="E583" s="145">
        <v>7.95545492701209E-2</v>
      </c>
      <c r="F583" s="149">
        <v>5.8410283908339397E-3</v>
      </c>
      <c r="G583" s="149">
        <v>0.71335835265939695</v>
      </c>
      <c r="H583" s="149">
        <v>0.22368489362805499</v>
      </c>
      <c r="I583" s="149">
        <v>0.17482617310175899</v>
      </c>
      <c r="J583" s="149">
        <v>0.01</v>
      </c>
      <c r="K583" s="147">
        <v>7.9555000000000001E-2</v>
      </c>
      <c r="L583" s="147">
        <v>8.6251999999999995E-2</v>
      </c>
      <c r="M583" s="2">
        <v>582</v>
      </c>
    </row>
    <row r="584" spans="1:13" ht="15">
      <c r="A584" s="148" t="s">
        <v>9</v>
      </c>
      <c r="B584" s="148" t="s">
        <v>178</v>
      </c>
      <c r="C584" s="149">
        <v>-0.69630132428468605</v>
      </c>
      <c r="D584" s="149">
        <v>2.1491238006992699</v>
      </c>
      <c r="E584" s="145">
        <v>7.9622908530607606E-2</v>
      </c>
      <c r="F584" s="149">
        <v>0.87991339291503601</v>
      </c>
      <c r="G584" s="149">
        <v>0.57104407489270703</v>
      </c>
      <c r="H584" s="149">
        <v>2.2572687062078201E-2</v>
      </c>
      <c r="I584" s="149">
        <v>4.8397066061061901E-2</v>
      </c>
      <c r="J584" s="149">
        <v>0.11321306645714101</v>
      </c>
      <c r="K584" s="147">
        <v>7.9622999999999999E-2</v>
      </c>
      <c r="L584" s="147">
        <v>8.6350999999999997E-2</v>
      </c>
      <c r="M584" s="2">
        <v>583</v>
      </c>
    </row>
    <row r="585" spans="1:13" ht="15">
      <c r="A585" s="148" t="s">
        <v>178</v>
      </c>
      <c r="B585" s="148" t="s">
        <v>9</v>
      </c>
      <c r="C585" s="149">
        <v>0.69630132428468605</v>
      </c>
      <c r="D585" s="149">
        <v>2.1491238006992699</v>
      </c>
      <c r="E585" s="145">
        <v>7.9622908530607606E-2</v>
      </c>
      <c r="F585" s="149">
        <v>0.87991339291502801</v>
      </c>
      <c r="G585" s="149">
        <v>0.57104407489270703</v>
      </c>
      <c r="H585" s="149">
        <v>2.2572687062078201E-2</v>
      </c>
      <c r="I585" s="149">
        <v>4.8397066061061901E-2</v>
      </c>
      <c r="J585" s="149">
        <v>0.11321306645714101</v>
      </c>
      <c r="K585" s="147">
        <v>7.9622999999999999E-2</v>
      </c>
      <c r="L585" s="147">
        <v>8.6363999999999996E-2</v>
      </c>
      <c r="M585" s="2">
        <v>584</v>
      </c>
    </row>
    <row r="586" spans="1:13" ht="15">
      <c r="A586" s="148" t="s">
        <v>67</v>
      </c>
      <c r="B586" s="148" t="s">
        <v>43</v>
      </c>
      <c r="C586" s="149">
        <v>0.53800441732932103</v>
      </c>
      <c r="D586" s="149">
        <v>-0.19074484063550501</v>
      </c>
      <c r="E586" s="145">
        <v>7.9718773994233702E-2</v>
      </c>
      <c r="F586" s="149">
        <v>0.72767808602411599</v>
      </c>
      <c r="G586" s="149">
        <v>2.95087288847654E-3</v>
      </c>
      <c r="H586" s="149">
        <v>0.43305323213163599</v>
      </c>
      <c r="I586" s="149">
        <v>2.9459432805739601E-2</v>
      </c>
      <c r="J586" s="149">
        <v>0.01</v>
      </c>
      <c r="K586" s="147">
        <v>7.9718999999999998E-2</v>
      </c>
      <c r="L586" s="147">
        <v>8.6493E-2</v>
      </c>
      <c r="M586" s="2">
        <v>585</v>
      </c>
    </row>
    <row r="587" spans="1:13" ht="15">
      <c r="A587" s="148" t="s">
        <v>43</v>
      </c>
      <c r="B587" s="148" t="s">
        <v>67</v>
      </c>
      <c r="C587" s="149">
        <v>-0.53800441732932103</v>
      </c>
      <c r="D587" s="149">
        <v>-0.19074484063550501</v>
      </c>
      <c r="E587" s="145">
        <v>7.9718773994233702E-2</v>
      </c>
      <c r="F587" s="149">
        <v>0.72767808602411599</v>
      </c>
      <c r="G587" s="149">
        <v>2.95087288847654E-3</v>
      </c>
      <c r="H587" s="149">
        <v>0.43305323213163599</v>
      </c>
      <c r="I587" s="149">
        <v>2.9459432805739601E-2</v>
      </c>
      <c r="J587" s="149">
        <v>0.01</v>
      </c>
      <c r="K587" s="147">
        <v>7.9718999999999998E-2</v>
      </c>
      <c r="L587" s="147">
        <v>8.6480000000000001E-2</v>
      </c>
      <c r="M587" s="2">
        <v>586</v>
      </c>
    </row>
    <row r="588" spans="1:13" ht="15">
      <c r="A588" s="148" t="s">
        <v>100</v>
      </c>
      <c r="B588" s="148" t="s">
        <v>82</v>
      </c>
      <c r="C588" s="149">
        <v>0.38048578889922702</v>
      </c>
      <c r="D588" s="149">
        <v>-2.0942715455670902</v>
      </c>
      <c r="E588" s="145">
        <v>7.9790951726042197E-2</v>
      </c>
      <c r="F588" s="149">
        <v>1.37288733140585E-4</v>
      </c>
      <c r="G588" s="149">
        <v>0.78340780846903901</v>
      </c>
      <c r="H588" s="149">
        <v>3.6886303006325098E-3</v>
      </c>
      <c r="I588" s="149">
        <v>0.78098174309977897</v>
      </c>
      <c r="J588" s="149">
        <v>0.26683265094057601</v>
      </c>
      <c r="K588" s="147">
        <v>7.9791000000000001E-2</v>
      </c>
      <c r="L588" s="147">
        <v>8.6583999999999994E-2</v>
      </c>
      <c r="M588" s="2">
        <v>587</v>
      </c>
    </row>
    <row r="589" spans="1:13" ht="15">
      <c r="A589" s="148" t="s">
        <v>82</v>
      </c>
      <c r="B589" s="148" t="s">
        <v>100</v>
      </c>
      <c r="C589" s="149">
        <v>-0.38048578889922702</v>
      </c>
      <c r="D589" s="149">
        <v>-2.0942715455670902</v>
      </c>
      <c r="E589" s="145">
        <v>7.9790951726042197E-2</v>
      </c>
      <c r="F589" s="149">
        <v>1.37288733140583E-4</v>
      </c>
      <c r="G589" s="149">
        <v>0.78340780846903901</v>
      </c>
      <c r="H589" s="149">
        <v>3.6886303006325098E-3</v>
      </c>
      <c r="I589" s="149">
        <v>0.78098174309977897</v>
      </c>
      <c r="J589" s="149">
        <v>0.26683265094057601</v>
      </c>
      <c r="K589" s="147">
        <v>7.9791000000000001E-2</v>
      </c>
      <c r="L589" s="147">
        <v>8.6596000000000006E-2</v>
      </c>
      <c r="M589" s="2">
        <v>588</v>
      </c>
    </row>
    <row r="590" spans="1:13" ht="15">
      <c r="A590" s="148" t="s">
        <v>18</v>
      </c>
      <c r="B590" s="148" t="s">
        <v>115</v>
      </c>
      <c r="C590" s="149">
        <v>-0.30721689046761602</v>
      </c>
      <c r="D590" s="149">
        <v>-0.36878238189762702</v>
      </c>
      <c r="E590" s="145">
        <v>8.0913119991296301E-2</v>
      </c>
      <c r="F590" s="149">
        <v>4.7805738379111E-2</v>
      </c>
      <c r="G590" s="149">
        <v>0.879326752477403</v>
      </c>
      <c r="H590" s="149">
        <v>0.203450328320195</v>
      </c>
      <c r="I590" s="149">
        <v>0.378407768014906</v>
      </c>
      <c r="J590" s="149">
        <v>0.01</v>
      </c>
      <c r="K590" s="147">
        <v>8.0912999999999999E-2</v>
      </c>
      <c r="L590" s="147">
        <v>8.7840000000000001E-2</v>
      </c>
      <c r="M590" s="2">
        <v>589</v>
      </c>
    </row>
    <row r="591" spans="1:13" ht="15">
      <c r="A591" s="148" t="s">
        <v>115</v>
      </c>
      <c r="B591" s="148" t="s">
        <v>19</v>
      </c>
      <c r="C591" s="149">
        <v>0.32015550244688601</v>
      </c>
      <c r="D591" s="149">
        <v>1.66379575873115E-2</v>
      </c>
      <c r="E591" s="145">
        <v>0.956935169270964</v>
      </c>
      <c r="F591" s="149">
        <v>6.6107307685461497E-2</v>
      </c>
      <c r="G591" s="149">
        <v>0.392455710146278</v>
      </c>
      <c r="H591" s="149">
        <v>0.115340846402693</v>
      </c>
      <c r="I591" s="149">
        <v>0.28747325887645703</v>
      </c>
      <c r="J591" s="149">
        <v>0.01</v>
      </c>
      <c r="K591" s="147">
        <v>8.0912999999999999E-2</v>
      </c>
      <c r="L591" s="147">
        <v>8.7827000000000002E-2</v>
      </c>
      <c r="M591" s="2">
        <v>590</v>
      </c>
    </row>
    <row r="592" spans="1:13" ht="15">
      <c r="A592" s="148" t="s">
        <v>18</v>
      </c>
      <c r="B592" s="148" t="s">
        <v>200</v>
      </c>
      <c r="C592" s="149">
        <v>-0.80226541421642195</v>
      </c>
      <c r="D592" s="149">
        <v>0.738105389243775</v>
      </c>
      <c r="E592" s="145">
        <v>8.1538343878132497E-2</v>
      </c>
      <c r="F592" s="149">
        <v>0.81605120450881496</v>
      </c>
      <c r="G592" s="149">
        <v>0.88182510818326798</v>
      </c>
      <c r="H592" s="149">
        <v>0.52720953510137702</v>
      </c>
      <c r="I592" s="149">
        <v>0.10079008598375799</v>
      </c>
      <c r="J592" s="149">
        <v>1.9549166361683801E-2</v>
      </c>
      <c r="K592" s="147">
        <v>8.1537999999999999E-2</v>
      </c>
      <c r="L592" s="147">
        <v>8.8530999999999999E-2</v>
      </c>
      <c r="M592" s="2">
        <v>591</v>
      </c>
    </row>
    <row r="593" spans="1:13" ht="15">
      <c r="A593" s="148" t="s">
        <v>200</v>
      </c>
      <c r="B593" s="148" t="s">
        <v>18</v>
      </c>
      <c r="C593" s="149">
        <v>0.80226541421642195</v>
      </c>
      <c r="D593" s="149">
        <v>0.738105389243775</v>
      </c>
      <c r="E593" s="145">
        <v>8.1538343878132497E-2</v>
      </c>
      <c r="F593" s="149">
        <v>0.81605120450879698</v>
      </c>
      <c r="G593" s="149">
        <v>0.88182510818326798</v>
      </c>
      <c r="H593" s="149">
        <v>0.52720953510137702</v>
      </c>
      <c r="I593" s="149">
        <v>0.10079008598375799</v>
      </c>
      <c r="J593" s="149">
        <v>1.9549166361683801E-2</v>
      </c>
      <c r="K593" s="147">
        <v>8.1537999999999999E-2</v>
      </c>
      <c r="L593" s="147">
        <v>8.8543999999999998E-2</v>
      </c>
      <c r="M593" s="2">
        <v>592</v>
      </c>
    </row>
    <row r="594" spans="1:13" ht="15">
      <c r="A594" s="148" t="s">
        <v>151</v>
      </c>
      <c r="B594" s="148" t="s">
        <v>195</v>
      </c>
      <c r="C594" s="149">
        <v>0.30022752774779499</v>
      </c>
      <c r="D594" s="149">
        <v>-2.3721192465619501</v>
      </c>
      <c r="E594" s="145">
        <v>8.1702350517527098E-2</v>
      </c>
      <c r="F594" s="149">
        <v>0.40119128579526703</v>
      </c>
      <c r="G594" s="149">
        <v>0.71159090199838504</v>
      </c>
      <c r="H594" s="149">
        <v>0.64073656759297304</v>
      </c>
      <c r="I594" s="149">
        <v>0.70227566181968504</v>
      </c>
      <c r="J594" s="149">
        <v>0.01</v>
      </c>
      <c r="K594" s="147">
        <v>8.1701999999999997E-2</v>
      </c>
      <c r="L594" s="147">
        <v>8.8747999999999994E-2</v>
      </c>
      <c r="M594" s="2">
        <v>593</v>
      </c>
    </row>
    <row r="595" spans="1:13" ht="15">
      <c r="A595" s="148" t="s">
        <v>195</v>
      </c>
      <c r="B595" s="148" t="s">
        <v>151</v>
      </c>
      <c r="C595" s="149">
        <v>-0.30022752774779499</v>
      </c>
      <c r="D595" s="149">
        <v>-2.3721192465619501</v>
      </c>
      <c r="E595" s="145">
        <v>8.1702350517527098E-2</v>
      </c>
      <c r="F595" s="149">
        <v>0.40119128579526703</v>
      </c>
      <c r="G595" s="149">
        <v>0.71159090199838504</v>
      </c>
      <c r="H595" s="149">
        <v>0.64073656759297304</v>
      </c>
      <c r="I595" s="149">
        <v>0.70227566181968504</v>
      </c>
      <c r="J595" s="149">
        <v>0.01</v>
      </c>
      <c r="K595" s="147">
        <v>8.1701999999999997E-2</v>
      </c>
      <c r="L595" s="147">
        <v>8.8734999999999994E-2</v>
      </c>
      <c r="M595" s="2">
        <v>594</v>
      </c>
    </row>
    <row r="596" spans="1:13" ht="15">
      <c r="A596" s="148" t="s">
        <v>88</v>
      </c>
      <c r="B596" s="148" t="s">
        <v>90</v>
      </c>
      <c r="C596" s="149">
        <v>-0.25808896098904299</v>
      </c>
      <c r="D596" s="149">
        <v>0.19798342134562599</v>
      </c>
      <c r="E596" s="145">
        <v>8.1754568928400301E-2</v>
      </c>
      <c r="F596" s="149">
        <v>0.18486116974550301</v>
      </c>
      <c r="G596" s="149">
        <v>6.8819662832211595E-2</v>
      </c>
      <c r="H596" s="149">
        <v>6.5159078246111599E-2</v>
      </c>
      <c r="I596" s="149">
        <v>7.2032820498393697E-3</v>
      </c>
      <c r="J596" s="149">
        <v>0.01</v>
      </c>
      <c r="K596" s="147">
        <v>8.1754999999999994E-2</v>
      </c>
      <c r="L596" s="147">
        <v>8.8830999999999993E-2</v>
      </c>
      <c r="M596" s="2">
        <v>595</v>
      </c>
    </row>
    <row r="597" spans="1:13" ht="15">
      <c r="A597" s="148" t="s">
        <v>90</v>
      </c>
      <c r="B597" s="148" t="s">
        <v>88</v>
      </c>
      <c r="C597" s="149">
        <v>0.25808896098904299</v>
      </c>
      <c r="D597" s="149">
        <v>0.19798342134562599</v>
      </c>
      <c r="E597" s="145">
        <v>8.1754568928400301E-2</v>
      </c>
      <c r="F597" s="149">
        <v>0.18486116974549799</v>
      </c>
      <c r="G597" s="149">
        <v>6.8819662832211595E-2</v>
      </c>
      <c r="H597" s="149">
        <v>6.5159078246111599E-2</v>
      </c>
      <c r="I597" s="149">
        <v>7.2032820498393697E-3</v>
      </c>
      <c r="J597" s="149">
        <v>0.01</v>
      </c>
      <c r="K597" s="147">
        <v>8.1754999999999994E-2</v>
      </c>
      <c r="L597" s="147">
        <v>8.8817999999999994E-2</v>
      </c>
      <c r="M597" s="2">
        <v>596</v>
      </c>
    </row>
    <row r="598" spans="1:13" ht="15">
      <c r="A598" s="148" t="s">
        <v>151</v>
      </c>
      <c r="B598" s="148" t="s">
        <v>169</v>
      </c>
      <c r="C598" s="149">
        <v>-0.66902581374759496</v>
      </c>
      <c r="D598" s="149">
        <v>3.8941652036957701</v>
      </c>
      <c r="E598" s="145">
        <v>8.1921019068474807E-2</v>
      </c>
      <c r="F598" s="149">
        <v>2.7459679424142899E-2</v>
      </c>
      <c r="G598" s="149">
        <v>0.77723929219380306</v>
      </c>
      <c r="H598" s="149">
        <v>0.91751643471288302</v>
      </c>
      <c r="I598" s="149">
        <v>0.47152563261910901</v>
      </c>
      <c r="J598" s="149">
        <v>0.01</v>
      </c>
      <c r="K598" s="147">
        <v>8.1920999999999994E-2</v>
      </c>
      <c r="L598" s="147">
        <v>8.9024000000000006E-2</v>
      </c>
      <c r="M598" s="2">
        <v>597</v>
      </c>
    </row>
    <row r="599" spans="1:13" ht="15">
      <c r="A599" s="148" t="s">
        <v>169</v>
      </c>
      <c r="B599" s="148" t="s">
        <v>151</v>
      </c>
      <c r="C599" s="149">
        <v>0.66902581374759496</v>
      </c>
      <c r="D599" s="149">
        <v>3.8941652036957701</v>
      </c>
      <c r="E599" s="145">
        <v>8.1921019068474807E-2</v>
      </c>
      <c r="F599" s="149">
        <v>2.7459679424143301E-2</v>
      </c>
      <c r="G599" s="149">
        <v>0.77723929219380306</v>
      </c>
      <c r="H599" s="149">
        <v>0.91751643471288302</v>
      </c>
      <c r="I599" s="149">
        <v>0.47152563261910901</v>
      </c>
      <c r="J599" s="149">
        <v>0.01</v>
      </c>
      <c r="K599" s="147">
        <v>8.1920999999999994E-2</v>
      </c>
      <c r="L599" s="147">
        <v>8.9037000000000005E-2</v>
      </c>
      <c r="M599" s="2">
        <v>598</v>
      </c>
    </row>
    <row r="600" spans="1:13" ht="15">
      <c r="A600" s="148" t="s">
        <v>169</v>
      </c>
      <c r="B600" s="148" t="s">
        <v>184</v>
      </c>
      <c r="C600" s="149">
        <v>1.3387330043697701</v>
      </c>
      <c r="D600" s="149">
        <v>3.3486563987177398</v>
      </c>
      <c r="E600" s="145">
        <v>8.2461006378032997E-2</v>
      </c>
      <c r="F600" s="149">
        <v>0.65209874539134005</v>
      </c>
      <c r="G600" s="149">
        <v>0.56412702267833303</v>
      </c>
      <c r="H600" s="149">
        <v>9.6019475730318396E-2</v>
      </c>
      <c r="I600" s="149">
        <v>0.35412995002407199</v>
      </c>
      <c r="J600" s="149">
        <v>0.01</v>
      </c>
      <c r="K600" s="147">
        <v>8.2461000000000007E-2</v>
      </c>
      <c r="L600" s="147">
        <v>8.9649999999999994E-2</v>
      </c>
      <c r="M600" s="2">
        <v>599</v>
      </c>
    </row>
    <row r="601" spans="1:13" ht="15">
      <c r="A601" s="148" t="s">
        <v>184</v>
      </c>
      <c r="B601" s="148" t="s">
        <v>169</v>
      </c>
      <c r="C601" s="149">
        <v>-1.3387330043697701</v>
      </c>
      <c r="D601" s="149">
        <v>3.3486563987177398</v>
      </c>
      <c r="E601" s="145">
        <v>8.2461006378032997E-2</v>
      </c>
      <c r="F601" s="149">
        <v>0.65209874539135704</v>
      </c>
      <c r="G601" s="149">
        <v>0.56412702267833303</v>
      </c>
      <c r="H601" s="149">
        <v>9.6019475730318396E-2</v>
      </c>
      <c r="I601" s="149">
        <v>0.35412995002407199</v>
      </c>
      <c r="J601" s="149">
        <v>0.01</v>
      </c>
      <c r="K601" s="147">
        <v>8.2461000000000007E-2</v>
      </c>
      <c r="L601" s="147">
        <v>8.9636999999999994E-2</v>
      </c>
      <c r="M601" s="2">
        <v>600</v>
      </c>
    </row>
    <row r="602" spans="1:13" ht="15">
      <c r="A602" s="148" t="s">
        <v>63</v>
      </c>
      <c r="B602" s="148" t="s">
        <v>169</v>
      </c>
      <c r="C602" s="149">
        <v>-0.97899440331783805</v>
      </c>
      <c r="D602" s="149">
        <v>0.927632000874129</v>
      </c>
      <c r="E602" s="145">
        <v>8.2939863388372004E-2</v>
      </c>
      <c r="F602" s="149">
        <v>9.3174429327306602E-2</v>
      </c>
      <c r="G602" s="149">
        <v>0.55936954024084096</v>
      </c>
      <c r="H602" s="149">
        <v>0.70628042822816395</v>
      </c>
      <c r="I602" s="149">
        <v>0.12961038072486999</v>
      </c>
      <c r="J602" s="149">
        <v>1.0418241351026499E-2</v>
      </c>
      <c r="K602" s="147">
        <v>8.294E-2</v>
      </c>
      <c r="L602" s="147">
        <v>9.0184E-2</v>
      </c>
      <c r="M602" s="2">
        <v>601</v>
      </c>
    </row>
    <row r="603" spans="1:13" ht="15">
      <c r="A603" s="148" t="s">
        <v>169</v>
      </c>
      <c r="B603" s="148" t="s">
        <v>63</v>
      </c>
      <c r="C603" s="149">
        <v>0.97899440331783805</v>
      </c>
      <c r="D603" s="149">
        <v>0.927632000874129</v>
      </c>
      <c r="E603" s="145">
        <v>8.2939863388372004E-2</v>
      </c>
      <c r="F603" s="149">
        <v>9.3174429327308406E-2</v>
      </c>
      <c r="G603" s="149">
        <v>0.55936954024084096</v>
      </c>
      <c r="H603" s="149">
        <v>0.70628042822816395</v>
      </c>
      <c r="I603" s="149">
        <v>0.12961038072486999</v>
      </c>
      <c r="J603" s="149">
        <v>1.0418241351026499E-2</v>
      </c>
      <c r="K603" s="147">
        <v>8.294E-2</v>
      </c>
      <c r="L603" s="147">
        <v>9.0196999999999999E-2</v>
      </c>
      <c r="M603" s="2">
        <v>602</v>
      </c>
    </row>
    <row r="604" spans="1:13" ht="15">
      <c r="A604" s="148" t="s">
        <v>142</v>
      </c>
      <c r="B604" s="148" t="s">
        <v>10</v>
      </c>
      <c r="C604" s="149">
        <v>0.72695904555229995</v>
      </c>
      <c r="D604" s="149">
        <v>2.9577200296959099</v>
      </c>
      <c r="E604" s="145">
        <v>8.3185495197876297E-2</v>
      </c>
      <c r="F604" s="149">
        <v>0.88812291825637202</v>
      </c>
      <c r="G604" s="149">
        <v>0.73780452156315901</v>
      </c>
      <c r="H604" s="149">
        <v>0.89857414524704304</v>
      </c>
      <c r="I604" s="149">
        <v>0.54968670415077603</v>
      </c>
      <c r="J604" s="149">
        <v>0.01</v>
      </c>
      <c r="K604" s="147">
        <v>8.3184999999999995E-2</v>
      </c>
      <c r="L604" s="147">
        <v>9.0491000000000002E-2</v>
      </c>
      <c r="M604" s="2">
        <v>603</v>
      </c>
    </row>
    <row r="605" spans="1:13" ht="15">
      <c r="A605" s="148" t="s">
        <v>10</v>
      </c>
      <c r="B605" s="148" t="s">
        <v>142</v>
      </c>
      <c r="C605" s="149">
        <v>-0.72695904555229995</v>
      </c>
      <c r="D605" s="149">
        <v>2.9577200296959099</v>
      </c>
      <c r="E605" s="145">
        <v>8.3185495197876297E-2</v>
      </c>
      <c r="F605" s="149">
        <v>0.88812291825637901</v>
      </c>
      <c r="G605" s="149">
        <v>0.73780452156315901</v>
      </c>
      <c r="H605" s="149">
        <v>0.89857414524704304</v>
      </c>
      <c r="I605" s="149">
        <v>0.54968670415077603</v>
      </c>
      <c r="J605" s="149">
        <v>0.01</v>
      </c>
      <c r="K605" s="147">
        <v>8.3184999999999995E-2</v>
      </c>
      <c r="L605" s="147">
        <v>9.0477000000000002E-2</v>
      </c>
      <c r="M605" s="2">
        <v>604</v>
      </c>
    </row>
    <row r="606" spans="1:13" ht="15">
      <c r="A606" s="148" t="s">
        <v>15</v>
      </c>
      <c r="B606" s="148" t="s">
        <v>64</v>
      </c>
      <c r="C606" s="149">
        <v>0.163765354827967</v>
      </c>
      <c r="D606" s="149">
        <v>0.23184312734000001</v>
      </c>
      <c r="E606" s="145">
        <v>8.3223920532139103E-2</v>
      </c>
      <c r="F606" s="149">
        <v>8.7649257316385301E-2</v>
      </c>
      <c r="G606" s="149">
        <v>0.36050074487128603</v>
      </c>
      <c r="H606" s="149">
        <v>0.50872420636530402</v>
      </c>
      <c r="I606" s="149">
        <v>0.880077652893544</v>
      </c>
      <c r="J606" s="149">
        <v>0.01</v>
      </c>
      <c r="K606" s="147">
        <v>8.3224000000000006E-2</v>
      </c>
      <c r="L606" s="147">
        <v>9.0545E-2</v>
      </c>
      <c r="M606" s="2">
        <v>605</v>
      </c>
    </row>
    <row r="607" spans="1:13" ht="15">
      <c r="A607" s="148" t="s">
        <v>64</v>
      </c>
      <c r="B607" s="148" t="s">
        <v>15</v>
      </c>
      <c r="C607" s="149">
        <v>-0.163765354827967</v>
      </c>
      <c r="D607" s="149">
        <v>0.23184312734000001</v>
      </c>
      <c r="E607" s="145">
        <v>8.3223920532139103E-2</v>
      </c>
      <c r="F607" s="149">
        <v>8.7649257316379403E-2</v>
      </c>
      <c r="G607" s="149">
        <v>0.36050074487128603</v>
      </c>
      <c r="H607" s="149">
        <v>0.50872420636530402</v>
      </c>
      <c r="I607" s="149">
        <v>0.880077652893544</v>
      </c>
      <c r="J607" s="149">
        <v>0.01</v>
      </c>
      <c r="K607" s="147">
        <v>8.3224000000000006E-2</v>
      </c>
      <c r="L607" s="147">
        <v>9.0559000000000001E-2</v>
      </c>
      <c r="M607" s="2">
        <v>606</v>
      </c>
    </row>
    <row r="608" spans="1:13" ht="15">
      <c r="A608" s="148" t="s">
        <v>148</v>
      </c>
      <c r="B608" s="148" t="s">
        <v>28</v>
      </c>
      <c r="C608" s="149">
        <v>0.222378322171741</v>
      </c>
      <c r="D608" s="149">
        <v>2.4767676917959598</v>
      </c>
      <c r="E608" s="145">
        <v>8.3304557639908405E-2</v>
      </c>
      <c r="F608" s="149">
        <v>0.56516488561567202</v>
      </c>
      <c r="G608" s="149">
        <v>0.68382302098966397</v>
      </c>
      <c r="H608" s="149">
        <v>1.9482203061091798E-2</v>
      </c>
      <c r="I608" s="149">
        <v>0.62764459561157504</v>
      </c>
      <c r="J608" s="149">
        <v>0.01</v>
      </c>
      <c r="K608" s="147">
        <v>8.3305000000000004E-2</v>
      </c>
      <c r="L608" s="147">
        <v>9.0673000000000004E-2</v>
      </c>
      <c r="M608" s="2">
        <v>607</v>
      </c>
    </row>
    <row r="609" spans="1:13" ht="15">
      <c r="A609" s="148" t="s">
        <v>28</v>
      </c>
      <c r="B609" s="148" t="s">
        <v>148</v>
      </c>
      <c r="C609" s="149">
        <v>-0.222378322171741</v>
      </c>
      <c r="D609" s="149">
        <v>2.4767676917959598</v>
      </c>
      <c r="E609" s="145">
        <v>8.3304557639908405E-2</v>
      </c>
      <c r="F609" s="149">
        <v>0.56516488561567202</v>
      </c>
      <c r="G609" s="149">
        <v>0.68382302098966397</v>
      </c>
      <c r="H609" s="149">
        <v>1.9482203061091798E-2</v>
      </c>
      <c r="I609" s="149">
        <v>0.62764459561157504</v>
      </c>
      <c r="J609" s="149">
        <v>0.01</v>
      </c>
      <c r="K609" s="147">
        <v>8.3305000000000004E-2</v>
      </c>
      <c r="L609" s="147">
        <v>9.0660000000000004E-2</v>
      </c>
      <c r="M609" s="2">
        <v>608</v>
      </c>
    </row>
    <row r="610" spans="1:13" ht="15">
      <c r="A610" s="148" t="s">
        <v>24</v>
      </c>
      <c r="B610" s="148" t="s">
        <v>19</v>
      </c>
      <c r="C610" s="149">
        <v>-8.6112790104874701E-2</v>
      </c>
      <c r="D610" s="149">
        <v>0.231882247766557</v>
      </c>
      <c r="E610" s="145">
        <v>8.3459002030552801E-2</v>
      </c>
      <c r="F610" s="149">
        <v>4.6122055147124596E-3</v>
      </c>
      <c r="G610" s="149">
        <v>0.55812945027405603</v>
      </c>
      <c r="H610" s="149">
        <v>1.3327438118426301E-4</v>
      </c>
      <c r="I610" s="149">
        <v>0.109941435959618</v>
      </c>
      <c r="J610" s="149">
        <v>0.01</v>
      </c>
      <c r="K610" s="147">
        <v>8.3459000000000005E-2</v>
      </c>
      <c r="L610" s="147">
        <v>9.0867000000000003E-2</v>
      </c>
      <c r="M610" s="2">
        <v>609</v>
      </c>
    </row>
    <row r="611" spans="1:13" ht="15">
      <c r="A611" s="148" t="s">
        <v>19</v>
      </c>
      <c r="B611" s="148" t="s">
        <v>24</v>
      </c>
      <c r="C611" s="149">
        <v>8.6112790104874701E-2</v>
      </c>
      <c r="D611" s="149">
        <v>0.231882247766557</v>
      </c>
      <c r="E611" s="145">
        <v>8.3459002030552801E-2</v>
      </c>
      <c r="F611" s="149">
        <v>4.6122055147124596E-3</v>
      </c>
      <c r="G611" s="149">
        <v>0.55812945027405603</v>
      </c>
      <c r="H611" s="149">
        <v>1.3327438118426301E-4</v>
      </c>
      <c r="I611" s="149">
        <v>0.109941435959618</v>
      </c>
      <c r="J611" s="149">
        <v>0.01</v>
      </c>
      <c r="K611" s="147">
        <v>8.3459000000000005E-2</v>
      </c>
      <c r="L611" s="147">
        <v>9.0854000000000004E-2</v>
      </c>
      <c r="M611" s="2">
        <v>610</v>
      </c>
    </row>
    <row r="612" spans="1:13" ht="15">
      <c r="A612" s="148" t="s">
        <v>195</v>
      </c>
      <c r="B612" s="148" t="s">
        <v>13</v>
      </c>
      <c r="C612" s="149">
        <v>0.18568771879411999</v>
      </c>
      <c r="D612" s="149">
        <v>-2.11925634906228</v>
      </c>
      <c r="E612" s="145">
        <v>8.3489277271669493E-2</v>
      </c>
      <c r="F612" s="149">
        <v>1.26371481766041E-2</v>
      </c>
      <c r="G612" s="149">
        <v>0.86594291145644797</v>
      </c>
      <c r="H612" s="149">
        <v>0.23744712654304601</v>
      </c>
      <c r="I612" s="149">
        <v>0.783655307490425</v>
      </c>
      <c r="J612" s="149">
        <v>0.01</v>
      </c>
      <c r="K612" s="147">
        <v>8.3488999999999994E-2</v>
      </c>
      <c r="L612" s="147">
        <v>9.0926999999999994E-2</v>
      </c>
      <c r="M612" s="2">
        <v>611</v>
      </c>
    </row>
    <row r="613" spans="1:13" ht="15">
      <c r="A613" s="148" t="s">
        <v>13</v>
      </c>
      <c r="B613" s="148" t="s">
        <v>195</v>
      </c>
      <c r="C613" s="149">
        <v>-0.18568771879411999</v>
      </c>
      <c r="D613" s="149">
        <v>-2.11925634906228</v>
      </c>
      <c r="E613" s="145">
        <v>8.3489277271669493E-2</v>
      </c>
      <c r="F613" s="149">
        <v>1.2637148176604201E-2</v>
      </c>
      <c r="G613" s="149">
        <v>0.86594291145644797</v>
      </c>
      <c r="H613" s="149">
        <v>0.23744712654304601</v>
      </c>
      <c r="I613" s="149">
        <v>0.783655307490425</v>
      </c>
      <c r="J613" s="149">
        <v>0.01</v>
      </c>
      <c r="K613" s="147">
        <v>8.3488999999999994E-2</v>
      </c>
      <c r="L613" s="147">
        <v>9.0913999999999995E-2</v>
      </c>
      <c r="M613" s="2">
        <v>612</v>
      </c>
    </row>
    <row r="614" spans="1:13" ht="15">
      <c r="A614" s="148" t="s">
        <v>446</v>
      </c>
      <c r="B614" s="148" t="s">
        <v>195</v>
      </c>
      <c r="C614" s="149">
        <v>3.9816360742967398</v>
      </c>
      <c r="D614" s="149">
        <v>-1.9986439601100201</v>
      </c>
      <c r="E614" s="145">
        <v>8.3688833240690902E-2</v>
      </c>
      <c r="F614" s="149">
        <v>2.72505218483023E-2</v>
      </c>
      <c r="G614" s="149">
        <v>0.97060537156299498</v>
      </c>
      <c r="H614" s="149">
        <v>0.18609755623841601</v>
      </c>
      <c r="I614" s="149">
        <v>0.59399483990789503</v>
      </c>
      <c r="J614" s="149">
        <v>0.01</v>
      </c>
      <c r="K614" s="147">
        <v>8.3689E-2</v>
      </c>
      <c r="L614" s="147">
        <v>9.1171000000000002E-2</v>
      </c>
      <c r="M614" s="2">
        <v>613</v>
      </c>
    </row>
    <row r="615" spans="1:13" ht="15">
      <c r="A615" s="148" t="s">
        <v>195</v>
      </c>
      <c r="B615" s="148" t="s">
        <v>446</v>
      </c>
      <c r="C615" s="149">
        <v>-3.9816360742967398</v>
      </c>
      <c r="D615" s="149">
        <v>-1.9986439601100201</v>
      </c>
      <c r="E615" s="145">
        <v>8.3688833240690902E-2</v>
      </c>
      <c r="F615" s="149">
        <v>2.72505218483035E-2</v>
      </c>
      <c r="G615" s="149">
        <v>0.97060537156299498</v>
      </c>
      <c r="H615" s="149">
        <v>0.18609755623841601</v>
      </c>
      <c r="I615" s="149">
        <v>0.59399483990789503</v>
      </c>
      <c r="J615" s="149">
        <v>0.01</v>
      </c>
      <c r="K615" s="147">
        <v>8.3689E-2</v>
      </c>
      <c r="L615" s="147">
        <v>9.1157000000000002E-2</v>
      </c>
      <c r="M615" s="2">
        <v>614</v>
      </c>
    </row>
    <row r="616" spans="1:13" ht="15">
      <c r="A616" s="148" t="s">
        <v>102</v>
      </c>
      <c r="B616" s="148" t="s">
        <v>148</v>
      </c>
      <c r="C616" s="149">
        <v>0.23337024802836601</v>
      </c>
      <c r="D616" s="149">
        <v>2.3616940481160098</v>
      </c>
      <c r="E616" s="145">
        <v>8.3700089656433996E-2</v>
      </c>
      <c r="F616" s="149">
        <v>0.15408838140766901</v>
      </c>
      <c r="G616" s="149">
        <v>0.447895567837372</v>
      </c>
      <c r="H616" s="149">
        <v>2.2597553552171101E-3</v>
      </c>
      <c r="I616" s="149">
        <v>0.588467840763783</v>
      </c>
      <c r="J616" s="149">
        <v>0.01</v>
      </c>
      <c r="K616" s="147">
        <v>8.3699999999999997E-2</v>
      </c>
      <c r="L616" s="147">
        <v>9.1195999999999999E-2</v>
      </c>
      <c r="M616" s="2">
        <v>615</v>
      </c>
    </row>
    <row r="617" spans="1:13" ht="15">
      <c r="A617" s="148" t="s">
        <v>148</v>
      </c>
      <c r="B617" s="148" t="s">
        <v>102</v>
      </c>
      <c r="C617" s="149">
        <v>-0.23337024802836601</v>
      </c>
      <c r="D617" s="149">
        <v>2.3616940481160098</v>
      </c>
      <c r="E617" s="145">
        <v>8.3700089656433996E-2</v>
      </c>
      <c r="F617" s="149">
        <v>0.154088381407676</v>
      </c>
      <c r="G617" s="149">
        <v>0.447895567837372</v>
      </c>
      <c r="H617" s="149">
        <v>2.2597553552171101E-3</v>
      </c>
      <c r="I617" s="149">
        <v>0.588467840763783</v>
      </c>
      <c r="J617" s="149">
        <v>0.01</v>
      </c>
      <c r="K617" s="147">
        <v>8.3699999999999997E-2</v>
      </c>
      <c r="L617" s="147">
        <v>9.1208999999999998E-2</v>
      </c>
      <c r="M617" s="2">
        <v>616</v>
      </c>
    </row>
    <row r="618" spans="1:13" ht="15">
      <c r="A618" s="148" t="s">
        <v>181</v>
      </c>
      <c r="B618" s="148" t="s">
        <v>200</v>
      </c>
      <c r="C618" s="149">
        <v>0.36494147339177602</v>
      </c>
      <c r="D618" s="149">
        <v>4.0189617788763901</v>
      </c>
      <c r="E618" s="145">
        <v>8.3756962217948094E-2</v>
      </c>
      <c r="F618" s="149">
        <v>2.8044649070729E-2</v>
      </c>
      <c r="G618" s="149">
        <v>0.80691030685986198</v>
      </c>
      <c r="H618" s="149">
        <v>0.15422380254815399</v>
      </c>
      <c r="I618" s="149">
        <v>0.42484335281719399</v>
      </c>
      <c r="J618" s="149">
        <v>0.01</v>
      </c>
      <c r="K618" s="147">
        <v>8.3756999999999998E-2</v>
      </c>
      <c r="L618" s="147">
        <v>9.1285000000000005E-2</v>
      </c>
      <c r="M618" s="2">
        <v>617</v>
      </c>
    </row>
    <row r="619" spans="1:13" ht="15">
      <c r="A619" s="148" t="s">
        <v>200</v>
      </c>
      <c r="B619" s="148" t="s">
        <v>181</v>
      </c>
      <c r="C619" s="149">
        <v>-0.36494147339177602</v>
      </c>
      <c r="D619" s="149">
        <v>4.0189617788763901</v>
      </c>
      <c r="E619" s="145">
        <v>8.3756962217948094E-2</v>
      </c>
      <c r="F619" s="149">
        <v>2.8044649070729E-2</v>
      </c>
      <c r="G619" s="149">
        <v>0.80691030685986198</v>
      </c>
      <c r="H619" s="149">
        <v>0.15422380254815399</v>
      </c>
      <c r="I619" s="149">
        <v>0.42484335281719399</v>
      </c>
      <c r="J619" s="149">
        <v>0.01</v>
      </c>
      <c r="K619" s="147">
        <v>8.3756999999999998E-2</v>
      </c>
      <c r="L619" s="147">
        <v>9.1298000000000004E-2</v>
      </c>
      <c r="M619" s="2">
        <v>618</v>
      </c>
    </row>
    <row r="620" spans="1:13" ht="15">
      <c r="A620" s="148" t="s">
        <v>191</v>
      </c>
      <c r="B620" s="148" t="s">
        <v>10</v>
      </c>
      <c r="C620" s="149">
        <v>0.98429825135688798</v>
      </c>
      <c r="D620" s="149">
        <v>2.0630699404447599</v>
      </c>
      <c r="E620" s="145">
        <v>8.45009284881275E-2</v>
      </c>
      <c r="F620" s="149">
        <v>7.0788586982700697E-3</v>
      </c>
      <c r="G620" s="149">
        <v>0.322355959236797</v>
      </c>
      <c r="H620" s="149">
        <v>2.30317687978095E-2</v>
      </c>
      <c r="I620" s="149">
        <v>9.3948057919080702E-2</v>
      </c>
      <c r="J620" s="149">
        <v>8.4173939996639302E-2</v>
      </c>
      <c r="K620" s="147">
        <v>8.4501000000000007E-2</v>
      </c>
      <c r="L620" s="147">
        <v>9.2121999999999996E-2</v>
      </c>
      <c r="M620" s="2">
        <v>619</v>
      </c>
    </row>
    <row r="621" spans="1:13" ht="15">
      <c r="A621" s="148" t="s">
        <v>10</v>
      </c>
      <c r="B621" s="148" t="s">
        <v>191</v>
      </c>
      <c r="C621" s="149">
        <v>-0.98429825135688798</v>
      </c>
      <c r="D621" s="149">
        <v>2.0630699404447599</v>
      </c>
      <c r="E621" s="145">
        <v>8.45009284881275E-2</v>
      </c>
      <c r="F621" s="149">
        <v>7.0788586982699301E-3</v>
      </c>
      <c r="G621" s="149">
        <v>0.322355959236797</v>
      </c>
      <c r="H621" s="149">
        <v>2.30317687978095E-2</v>
      </c>
      <c r="I621" s="149">
        <v>9.3948057919080702E-2</v>
      </c>
      <c r="J621" s="149">
        <v>8.4173939996639302E-2</v>
      </c>
      <c r="K621" s="147">
        <v>8.4501000000000007E-2</v>
      </c>
      <c r="L621" s="147">
        <v>9.2135999999999996E-2</v>
      </c>
      <c r="M621" s="2">
        <v>620</v>
      </c>
    </row>
    <row r="622" spans="1:13" ht="15">
      <c r="A622" s="148" t="s">
        <v>71</v>
      </c>
      <c r="B622" s="148" t="s">
        <v>448</v>
      </c>
      <c r="C622" s="149">
        <v>-0.87178384335124404</v>
      </c>
      <c r="D622" s="149">
        <v>2.8024699865251201</v>
      </c>
      <c r="E622" s="145">
        <v>8.5188671683877504E-2</v>
      </c>
      <c r="F622" s="149">
        <v>0.98473187097995496</v>
      </c>
      <c r="G622" s="149">
        <v>0.53957838162856497</v>
      </c>
      <c r="H622" s="149">
        <v>0.17011745254104799</v>
      </c>
      <c r="I622" s="149">
        <v>7.3661089666511206E-2</v>
      </c>
      <c r="J622" s="149">
        <v>0.01</v>
      </c>
      <c r="K622" s="147">
        <v>8.5189000000000001E-2</v>
      </c>
      <c r="L622" s="147">
        <v>9.2912999999999996E-2</v>
      </c>
      <c r="M622" s="2">
        <v>621</v>
      </c>
    </row>
    <row r="623" spans="1:13" ht="15">
      <c r="A623" s="148" t="s">
        <v>448</v>
      </c>
      <c r="B623" s="148" t="s">
        <v>71</v>
      </c>
      <c r="C623" s="149">
        <v>0.87178384335124404</v>
      </c>
      <c r="D623" s="149">
        <v>2.8024699865251201</v>
      </c>
      <c r="E623" s="145">
        <v>8.5188671683877504E-2</v>
      </c>
      <c r="F623" s="149">
        <v>0.98473187097995496</v>
      </c>
      <c r="G623" s="149">
        <v>0.53957838162856497</v>
      </c>
      <c r="H623" s="149">
        <v>0.17011745254104799</v>
      </c>
      <c r="I623" s="149">
        <v>7.3661089666511206E-2</v>
      </c>
      <c r="J623" s="149">
        <v>0.01</v>
      </c>
      <c r="K623" s="147">
        <v>8.5189000000000001E-2</v>
      </c>
      <c r="L623" s="147">
        <v>9.2898999999999995E-2</v>
      </c>
      <c r="M623" s="2">
        <v>622</v>
      </c>
    </row>
    <row r="624" spans="1:13" ht="15">
      <c r="A624" s="148" t="s">
        <v>377</v>
      </c>
      <c r="B624" s="148" t="s">
        <v>148</v>
      </c>
      <c r="C624" s="149">
        <v>0.175664908305046</v>
      </c>
      <c r="D624" s="149">
        <v>2.4226130895443698</v>
      </c>
      <c r="E624" s="145">
        <v>8.5728058750495204E-2</v>
      </c>
      <c r="F624" s="149">
        <v>4.9019286313214203E-3</v>
      </c>
      <c r="G624" s="149">
        <v>0.30129052381572102</v>
      </c>
      <c r="H624" s="149">
        <v>1.6737491065314799E-2</v>
      </c>
      <c r="I624" s="149">
        <v>0.35981670960954498</v>
      </c>
      <c r="J624" s="149">
        <v>0.01</v>
      </c>
      <c r="K624" s="147">
        <v>8.5727999999999999E-2</v>
      </c>
      <c r="L624" s="147">
        <v>9.3528E-2</v>
      </c>
      <c r="M624" s="2">
        <v>623</v>
      </c>
    </row>
    <row r="625" spans="1:13" ht="15">
      <c r="A625" s="148" t="s">
        <v>148</v>
      </c>
      <c r="B625" s="148" t="s">
        <v>377</v>
      </c>
      <c r="C625" s="149">
        <v>-0.175664908305046</v>
      </c>
      <c r="D625" s="149">
        <v>2.4226130895443698</v>
      </c>
      <c r="E625" s="145">
        <v>8.5728058750495204E-2</v>
      </c>
      <c r="F625" s="149">
        <v>4.9019286313214602E-3</v>
      </c>
      <c r="G625" s="149">
        <v>0.30129052381572102</v>
      </c>
      <c r="H625" s="149">
        <v>1.6737491065314799E-2</v>
      </c>
      <c r="I625" s="149">
        <v>0.35981670960954498</v>
      </c>
      <c r="J625" s="149">
        <v>0.01</v>
      </c>
      <c r="K625" s="147">
        <v>8.5727999999999999E-2</v>
      </c>
      <c r="L625" s="147">
        <v>9.3515000000000001E-2</v>
      </c>
      <c r="M625" s="2">
        <v>624</v>
      </c>
    </row>
    <row r="626" spans="1:13" ht="15">
      <c r="A626" s="148" t="s">
        <v>169</v>
      </c>
      <c r="B626" s="148" t="s">
        <v>198</v>
      </c>
      <c r="C626" s="149">
        <v>1.11304506212259</v>
      </c>
      <c r="D626" s="149">
        <v>1.9976350919477801</v>
      </c>
      <c r="E626" s="145">
        <v>8.6641646531990094E-2</v>
      </c>
      <c r="F626" s="149">
        <v>0.22203567538754501</v>
      </c>
      <c r="G626" s="149">
        <v>0.91499524536888199</v>
      </c>
      <c r="H626" s="149">
        <v>0.157954817772581</v>
      </c>
      <c r="I626" s="149">
        <v>0.346909672053895</v>
      </c>
      <c r="J626" s="149">
        <v>0.01</v>
      </c>
      <c r="K626" s="147">
        <v>8.6641999999999997E-2</v>
      </c>
      <c r="L626" s="147">
        <v>9.4552999999999998E-2</v>
      </c>
      <c r="M626" s="2">
        <v>625</v>
      </c>
    </row>
    <row r="627" spans="1:13" ht="15">
      <c r="A627" s="148" t="s">
        <v>198</v>
      </c>
      <c r="B627" s="148" t="s">
        <v>169</v>
      </c>
      <c r="C627" s="149">
        <v>-1.11304506212259</v>
      </c>
      <c r="D627" s="149">
        <v>1.9976350919477801</v>
      </c>
      <c r="E627" s="145">
        <v>8.6641646531990094E-2</v>
      </c>
      <c r="F627" s="149">
        <v>0.22203567538754099</v>
      </c>
      <c r="G627" s="149">
        <v>0.91499524536888199</v>
      </c>
      <c r="H627" s="149">
        <v>0.157954817772581</v>
      </c>
      <c r="I627" s="149">
        <v>0.346909672053895</v>
      </c>
      <c r="J627" s="149">
        <v>0.01</v>
      </c>
      <c r="K627" s="147">
        <v>8.6641999999999997E-2</v>
      </c>
      <c r="L627" s="147">
        <v>9.4538999999999998E-2</v>
      </c>
      <c r="M627" s="2">
        <v>626</v>
      </c>
    </row>
    <row r="628" spans="1:13" ht="15">
      <c r="A628" s="148" t="s">
        <v>93</v>
      </c>
      <c r="B628" s="148" t="s">
        <v>28</v>
      </c>
      <c r="C628" s="149">
        <v>5.2718075345272099E-2</v>
      </c>
      <c r="D628" s="149">
        <v>0.838001975386239</v>
      </c>
      <c r="E628" s="145">
        <v>8.7897471890757001E-2</v>
      </c>
      <c r="F628" s="149">
        <v>5.8185897159295299E-2</v>
      </c>
      <c r="G628" s="149">
        <v>5.2861598839102401E-2</v>
      </c>
      <c r="H628" s="149">
        <v>4.6691836411431997E-3</v>
      </c>
      <c r="I628" s="149">
        <v>6.0108614435866098E-2</v>
      </c>
      <c r="J628" s="149">
        <v>0.313469791104457</v>
      </c>
      <c r="K628" s="147">
        <v>8.7897000000000003E-2</v>
      </c>
      <c r="L628" s="147">
        <v>9.5936999999999995E-2</v>
      </c>
      <c r="M628" s="2">
        <v>627</v>
      </c>
    </row>
    <row r="629" spans="1:13" ht="15">
      <c r="A629" s="148" t="s">
        <v>28</v>
      </c>
      <c r="B629" s="148" t="s">
        <v>93</v>
      </c>
      <c r="C629" s="149">
        <v>-5.2718075345272099E-2</v>
      </c>
      <c r="D629" s="149">
        <v>0.838001975386239</v>
      </c>
      <c r="E629" s="145">
        <v>8.7897471890757001E-2</v>
      </c>
      <c r="F629" s="149">
        <v>5.8185897159295299E-2</v>
      </c>
      <c r="G629" s="149">
        <v>5.2861598839102401E-2</v>
      </c>
      <c r="H629" s="149">
        <v>4.6691836411431997E-3</v>
      </c>
      <c r="I629" s="149">
        <v>6.0108614435866098E-2</v>
      </c>
      <c r="J629" s="149">
        <v>0.313469791104457</v>
      </c>
      <c r="K629" s="147">
        <v>8.7897000000000003E-2</v>
      </c>
      <c r="L629" s="147">
        <v>9.5950999999999995E-2</v>
      </c>
      <c r="M629" s="2">
        <v>628</v>
      </c>
    </row>
    <row r="630" spans="1:13" ht="15">
      <c r="A630" s="148" t="s">
        <v>91</v>
      </c>
      <c r="B630" s="148" t="s">
        <v>106</v>
      </c>
      <c r="C630" s="149">
        <v>-2.4594002037916899E-2</v>
      </c>
      <c r="D630" s="149">
        <v>0.44882085313866599</v>
      </c>
      <c r="E630" s="145">
        <v>8.7950468988333794E-2</v>
      </c>
      <c r="F630" s="149">
        <v>0.15422998736528001</v>
      </c>
      <c r="G630" s="149">
        <v>0.79432368808125697</v>
      </c>
      <c r="H630" s="149">
        <v>0.90471170230154596</v>
      </c>
      <c r="I630" s="149">
        <v>0.396236610818122</v>
      </c>
      <c r="J630" s="149">
        <v>0.01</v>
      </c>
      <c r="K630" s="147">
        <v>8.795E-2</v>
      </c>
      <c r="L630" s="147">
        <v>9.6036999999999997E-2</v>
      </c>
      <c r="M630" s="2">
        <v>629</v>
      </c>
    </row>
    <row r="631" spans="1:13" ht="15">
      <c r="A631" s="148" t="s">
        <v>106</v>
      </c>
      <c r="B631" s="148" t="s">
        <v>91</v>
      </c>
      <c r="C631" s="149">
        <v>2.4594002037916899E-2</v>
      </c>
      <c r="D631" s="149">
        <v>0.44882085313866599</v>
      </c>
      <c r="E631" s="145">
        <v>8.7950468988333794E-2</v>
      </c>
      <c r="F631" s="149">
        <v>0.15422998736528301</v>
      </c>
      <c r="G631" s="149">
        <v>0.79432368808125697</v>
      </c>
      <c r="H631" s="149">
        <v>0.90471170230154596</v>
      </c>
      <c r="I631" s="149">
        <v>0.396236610818122</v>
      </c>
      <c r="J631" s="149">
        <v>0.01</v>
      </c>
      <c r="K631" s="147">
        <v>8.795E-2</v>
      </c>
      <c r="L631" s="147">
        <v>9.6022999999999997E-2</v>
      </c>
      <c r="M631" s="2">
        <v>630</v>
      </c>
    </row>
    <row r="632" spans="1:13" ht="15">
      <c r="A632" s="148" t="s">
        <v>12</v>
      </c>
      <c r="B632" s="148" t="s">
        <v>19</v>
      </c>
      <c r="C632" s="149">
        <v>-3.5437231147627798E-2</v>
      </c>
      <c r="D632" s="149">
        <v>-0.201783841260196</v>
      </c>
      <c r="E632" s="145">
        <v>8.8621240690546804E-2</v>
      </c>
      <c r="F632" s="149">
        <v>4.2359163957070799E-4</v>
      </c>
      <c r="G632" s="149">
        <v>0.262097735974958</v>
      </c>
      <c r="H632" s="149">
        <v>0.41879351060749398</v>
      </c>
      <c r="I632" s="149">
        <v>0.88453054236623097</v>
      </c>
      <c r="J632" s="149">
        <v>2.2613877261436498E-2</v>
      </c>
      <c r="K632" s="147">
        <v>8.8621000000000005E-2</v>
      </c>
      <c r="L632" s="147">
        <v>9.6797999999999995E-2</v>
      </c>
      <c r="M632" s="2">
        <v>631</v>
      </c>
    </row>
    <row r="633" spans="1:13" ht="15">
      <c r="A633" s="148" t="s">
        <v>19</v>
      </c>
      <c r="B633" s="148" t="s">
        <v>12</v>
      </c>
      <c r="C633" s="149">
        <v>3.5437231147627798E-2</v>
      </c>
      <c r="D633" s="149">
        <v>-0.201783841260196</v>
      </c>
      <c r="E633" s="145">
        <v>8.8621240690546804E-2</v>
      </c>
      <c r="F633" s="149">
        <v>4.2359163957071103E-4</v>
      </c>
      <c r="G633" s="149">
        <v>0.262097735974958</v>
      </c>
      <c r="H633" s="149">
        <v>0.41879351060749398</v>
      </c>
      <c r="I633" s="149">
        <v>0.88453054236623097</v>
      </c>
      <c r="J633" s="149">
        <v>2.2613877261436498E-2</v>
      </c>
      <c r="K633" s="147">
        <v>8.8621000000000005E-2</v>
      </c>
      <c r="L633" s="147">
        <v>9.6783999999999995E-2</v>
      </c>
      <c r="M633" s="2">
        <v>632</v>
      </c>
    </row>
    <row r="634" spans="1:13" ht="15">
      <c r="A634" s="148" t="s">
        <v>18</v>
      </c>
      <c r="B634" s="148" t="s">
        <v>27</v>
      </c>
      <c r="C634" s="149">
        <v>-0.52732306489444902</v>
      </c>
      <c r="D634" s="149">
        <v>0.20412021892103199</v>
      </c>
      <c r="E634" s="145">
        <v>8.8833829026966196E-2</v>
      </c>
      <c r="F634" s="149">
        <v>0.53448551112572795</v>
      </c>
      <c r="G634" s="149">
        <v>0.49137698655677098</v>
      </c>
      <c r="H634" s="149">
        <v>0.129791246933501</v>
      </c>
      <c r="I634" s="149">
        <v>0.35632685051070301</v>
      </c>
      <c r="J634" s="149">
        <v>9.6965376921598206E-2</v>
      </c>
      <c r="K634" s="147">
        <v>8.8833999999999996E-2</v>
      </c>
      <c r="L634" s="147">
        <v>9.7058000000000005E-2</v>
      </c>
      <c r="M634" s="2">
        <v>633</v>
      </c>
    </row>
    <row r="635" spans="1:13" ht="15">
      <c r="A635" s="148" t="s">
        <v>27</v>
      </c>
      <c r="B635" s="148" t="s">
        <v>18</v>
      </c>
      <c r="C635" s="149">
        <v>0.52732306489444902</v>
      </c>
      <c r="D635" s="149">
        <v>0.20412021892103199</v>
      </c>
      <c r="E635" s="145">
        <v>8.8833829026966196E-2</v>
      </c>
      <c r="F635" s="149">
        <v>0.53448551112571896</v>
      </c>
      <c r="G635" s="149">
        <v>0.49137698655677098</v>
      </c>
      <c r="H635" s="149">
        <v>0.129791246933501</v>
      </c>
      <c r="I635" s="149">
        <v>0.35632685051070301</v>
      </c>
      <c r="J635" s="149">
        <v>9.6965376921598206E-2</v>
      </c>
      <c r="K635" s="147">
        <v>8.8833999999999996E-2</v>
      </c>
      <c r="L635" s="147">
        <v>9.7044000000000005E-2</v>
      </c>
      <c r="M635" s="2">
        <v>634</v>
      </c>
    </row>
    <row r="636" spans="1:13" ht="15">
      <c r="A636" s="148" t="s">
        <v>106</v>
      </c>
      <c r="B636" s="148" t="s">
        <v>186</v>
      </c>
      <c r="C636" s="149">
        <v>-0.98621446563074899</v>
      </c>
      <c r="D636" s="149">
        <v>0.67699499385448603</v>
      </c>
      <c r="E636" s="145">
        <v>8.8848467549812904E-2</v>
      </c>
      <c r="F636" s="149">
        <v>0.27818286298973</v>
      </c>
      <c r="G636" s="149">
        <v>0.25170192350050602</v>
      </c>
      <c r="H636" s="149">
        <v>0.45121509150726502</v>
      </c>
      <c r="I636" s="149">
        <v>0.75298940969021999</v>
      </c>
      <c r="J636" s="149">
        <v>1.9339669478235101E-2</v>
      </c>
      <c r="K636" s="147">
        <v>8.8847999999999996E-2</v>
      </c>
      <c r="L636" s="147">
        <v>9.7087999999999994E-2</v>
      </c>
      <c r="M636" s="2">
        <v>635</v>
      </c>
    </row>
    <row r="637" spans="1:13" ht="15">
      <c r="A637" s="148" t="s">
        <v>186</v>
      </c>
      <c r="B637" s="148" t="s">
        <v>106</v>
      </c>
      <c r="C637" s="149">
        <v>0.98621446563074899</v>
      </c>
      <c r="D637" s="149">
        <v>0.67699499385448603</v>
      </c>
      <c r="E637" s="145">
        <v>8.8848467549812904E-2</v>
      </c>
      <c r="F637" s="149">
        <v>0.27818286298973899</v>
      </c>
      <c r="G637" s="149">
        <v>0.25170192350050602</v>
      </c>
      <c r="H637" s="149">
        <v>0.45121509150726502</v>
      </c>
      <c r="I637" s="149">
        <v>0.75298940969021999</v>
      </c>
      <c r="J637" s="149">
        <v>1.9339669478235101E-2</v>
      </c>
      <c r="K637" s="147">
        <v>8.8847999999999996E-2</v>
      </c>
      <c r="L637" s="147">
        <v>9.7102999999999995E-2</v>
      </c>
      <c r="M637" s="2">
        <v>636</v>
      </c>
    </row>
    <row r="638" spans="1:13" ht="15">
      <c r="A638" s="148" t="s">
        <v>83</v>
      </c>
      <c r="B638" s="148" t="s">
        <v>54</v>
      </c>
      <c r="C638" s="149">
        <v>-0.16668245847797</v>
      </c>
      <c r="D638" s="149">
        <v>-0.41598626650806803</v>
      </c>
      <c r="E638" s="145">
        <v>8.8902214514803596E-2</v>
      </c>
      <c r="F638" s="149">
        <v>0.17690296968771901</v>
      </c>
      <c r="G638" s="149">
        <v>0.73464278127351601</v>
      </c>
      <c r="H638" s="149">
        <v>0.18924367802983999</v>
      </c>
      <c r="I638" s="149">
        <v>0.53377240442132201</v>
      </c>
      <c r="J638" s="149">
        <v>0.01</v>
      </c>
      <c r="K638" s="147">
        <v>8.8901999999999995E-2</v>
      </c>
      <c r="L638" s="147">
        <v>9.7175999999999998E-2</v>
      </c>
      <c r="M638" s="2">
        <v>637</v>
      </c>
    </row>
    <row r="639" spans="1:13" ht="15">
      <c r="A639" s="148" t="s">
        <v>54</v>
      </c>
      <c r="B639" s="148" t="s">
        <v>83</v>
      </c>
      <c r="C639" s="149">
        <v>0.16668245847797</v>
      </c>
      <c r="D639" s="149">
        <v>-0.41598626650806803</v>
      </c>
      <c r="E639" s="145">
        <v>8.8902214514803596E-2</v>
      </c>
      <c r="F639" s="149">
        <v>0.17690296968772101</v>
      </c>
      <c r="G639" s="149">
        <v>0.73464278127351601</v>
      </c>
      <c r="H639" s="149">
        <v>0.18924367802983999</v>
      </c>
      <c r="I639" s="149">
        <v>0.53377240442132201</v>
      </c>
      <c r="J639" s="149">
        <v>0.01</v>
      </c>
      <c r="K639" s="147">
        <v>8.8901999999999995E-2</v>
      </c>
      <c r="L639" s="147">
        <v>9.7189999999999999E-2</v>
      </c>
      <c r="M639" s="2">
        <v>638</v>
      </c>
    </row>
    <row r="640" spans="1:13" ht="15">
      <c r="A640" s="148" t="s">
        <v>67</v>
      </c>
      <c r="B640" s="148" t="s">
        <v>28</v>
      </c>
      <c r="C640" s="149">
        <v>0.81288808177516203</v>
      </c>
      <c r="D640" s="149">
        <v>-0.57937929928962695</v>
      </c>
      <c r="E640" s="145">
        <v>8.9031591330123394E-2</v>
      </c>
      <c r="F640" s="149">
        <v>7.5292259343400104E-3</v>
      </c>
      <c r="G640" s="149">
        <v>0.87162253075726204</v>
      </c>
      <c r="H640" s="149">
        <v>1.8346942206596901E-2</v>
      </c>
      <c r="I640" s="149">
        <v>0.93855355629321102</v>
      </c>
      <c r="J640" s="149">
        <v>0.16433531611166399</v>
      </c>
      <c r="K640" s="147">
        <v>8.9032E-2</v>
      </c>
      <c r="L640" s="147">
        <v>9.7345000000000001E-2</v>
      </c>
      <c r="M640" s="2">
        <v>639</v>
      </c>
    </row>
    <row r="641" spans="1:13" ht="15">
      <c r="A641" s="148" t="s">
        <v>28</v>
      </c>
      <c r="B641" s="148" t="s">
        <v>67</v>
      </c>
      <c r="C641" s="149">
        <v>-0.81288808177516203</v>
      </c>
      <c r="D641" s="149">
        <v>-0.57937929928962695</v>
      </c>
      <c r="E641" s="145">
        <v>8.9031591330123394E-2</v>
      </c>
      <c r="F641" s="149">
        <v>7.5292259343401899E-3</v>
      </c>
      <c r="G641" s="149">
        <v>0.87162253075726204</v>
      </c>
      <c r="H641" s="149">
        <v>1.8346942206596901E-2</v>
      </c>
      <c r="I641" s="149">
        <v>0.93855355629321102</v>
      </c>
      <c r="J641" s="149">
        <v>0.16433531611166399</v>
      </c>
      <c r="K641" s="147">
        <v>8.9032E-2</v>
      </c>
      <c r="L641" s="147">
        <v>9.7360000000000002E-2</v>
      </c>
      <c r="M641" s="2">
        <v>640</v>
      </c>
    </row>
    <row r="642" spans="1:13" ht="15">
      <c r="A642" s="148" t="s">
        <v>91</v>
      </c>
      <c r="B642" s="148" t="s">
        <v>56</v>
      </c>
      <c r="C642" s="149">
        <v>1.7047122296719099E-2</v>
      </c>
      <c r="D642" s="149">
        <v>0.33601895300203899</v>
      </c>
      <c r="E642" s="145">
        <v>8.91116862181036E-2</v>
      </c>
      <c r="F642" s="149">
        <v>0.37547942304853799</v>
      </c>
      <c r="G642" s="149">
        <v>4.2271646623495904E-3</v>
      </c>
      <c r="H642" s="149">
        <v>7.7333673921666903E-3</v>
      </c>
      <c r="I642" s="149">
        <v>9.7613370623144107E-3</v>
      </c>
      <c r="J642" s="149">
        <v>0.31279453951453901</v>
      </c>
      <c r="K642" s="147">
        <v>8.9111999999999997E-2</v>
      </c>
      <c r="L642" s="147">
        <v>9.7475999999999993E-2</v>
      </c>
      <c r="M642" s="2">
        <v>641</v>
      </c>
    </row>
    <row r="643" spans="1:13" ht="15">
      <c r="A643" s="148" t="s">
        <v>56</v>
      </c>
      <c r="B643" s="148" t="s">
        <v>91</v>
      </c>
      <c r="C643" s="149">
        <v>-1.7047122296719099E-2</v>
      </c>
      <c r="D643" s="149">
        <v>0.33601895300203899</v>
      </c>
      <c r="E643" s="145">
        <v>8.91116862181036E-2</v>
      </c>
      <c r="F643" s="149">
        <v>0.37547942304854598</v>
      </c>
      <c r="G643" s="149">
        <v>4.2271646623495904E-3</v>
      </c>
      <c r="H643" s="149">
        <v>7.7333673921666903E-3</v>
      </c>
      <c r="I643" s="149">
        <v>9.7613370623144107E-3</v>
      </c>
      <c r="J643" s="149">
        <v>0.31279453951453901</v>
      </c>
      <c r="K643" s="147">
        <v>8.9111999999999997E-2</v>
      </c>
      <c r="L643" s="147">
        <v>9.7461000000000006E-2</v>
      </c>
      <c r="M643" s="2">
        <v>642</v>
      </c>
    </row>
    <row r="644" spans="1:13" ht="15">
      <c r="A644" s="148" t="s">
        <v>24</v>
      </c>
      <c r="B644" s="148" t="s">
        <v>100</v>
      </c>
      <c r="C644" s="149">
        <v>-0.32198397795075301</v>
      </c>
      <c r="D644" s="149">
        <v>-2.7742990580610001</v>
      </c>
      <c r="E644" s="145">
        <v>8.9141461646021006E-2</v>
      </c>
      <c r="F644" s="149">
        <v>8.1422760740759697E-3</v>
      </c>
      <c r="G644" s="149">
        <v>0.87819337349419102</v>
      </c>
      <c r="H644" s="149">
        <v>0.107306619644975</v>
      </c>
      <c r="I644" s="149">
        <v>0.42193824729360802</v>
      </c>
      <c r="J644" s="149">
        <v>6.2314702292081803E-2</v>
      </c>
      <c r="K644" s="147">
        <v>8.9140999999999998E-2</v>
      </c>
      <c r="L644" s="147">
        <v>9.7536999999999999E-2</v>
      </c>
      <c r="M644" s="2">
        <v>643</v>
      </c>
    </row>
    <row r="645" spans="1:13" ht="15">
      <c r="A645" s="148" t="s">
        <v>100</v>
      </c>
      <c r="B645" s="148" t="s">
        <v>24</v>
      </c>
      <c r="C645" s="149">
        <v>0.32198397795075301</v>
      </c>
      <c r="D645" s="149">
        <v>-2.7742990580610001</v>
      </c>
      <c r="E645" s="145">
        <v>8.9141461646021006E-2</v>
      </c>
      <c r="F645" s="149">
        <v>8.1422760740760703E-3</v>
      </c>
      <c r="G645" s="149">
        <v>0.87819337349419102</v>
      </c>
      <c r="H645" s="149">
        <v>0.107306619644975</v>
      </c>
      <c r="I645" s="149">
        <v>0.42193824729360802</v>
      </c>
      <c r="J645" s="149">
        <v>6.2314702292081803E-2</v>
      </c>
      <c r="K645" s="147">
        <v>8.9140999999999998E-2</v>
      </c>
      <c r="L645" s="147">
        <v>9.7522999999999999E-2</v>
      </c>
      <c r="M645" s="2">
        <v>644</v>
      </c>
    </row>
    <row r="646" spans="1:13" ht="15">
      <c r="A646" s="148" t="s">
        <v>106</v>
      </c>
      <c r="B646" s="148" t="s">
        <v>178</v>
      </c>
      <c r="C646" s="149">
        <v>-0.365984314158806</v>
      </c>
      <c r="D646" s="149">
        <v>1.2512331335719999</v>
      </c>
      <c r="E646" s="145">
        <v>9.02908643154815E-2</v>
      </c>
      <c r="F646" s="149">
        <v>0.99374479728582199</v>
      </c>
      <c r="G646" s="149">
        <v>4.9424591376937797E-2</v>
      </c>
      <c r="H646" s="149">
        <v>2.8025237997824401E-2</v>
      </c>
      <c r="I646" s="149">
        <v>6.9431766027666805E-2</v>
      </c>
      <c r="J646" s="149">
        <v>0.132892530481727</v>
      </c>
      <c r="K646" s="147">
        <v>9.0290999999999996E-2</v>
      </c>
      <c r="L646" s="147">
        <v>9.8822999999999994E-2</v>
      </c>
      <c r="M646" s="2">
        <v>645</v>
      </c>
    </row>
    <row r="647" spans="1:13" ht="15">
      <c r="A647" s="148" t="s">
        <v>178</v>
      </c>
      <c r="B647" s="148" t="s">
        <v>106</v>
      </c>
      <c r="C647" s="149">
        <v>0.365984314158806</v>
      </c>
      <c r="D647" s="149">
        <v>1.2512331335719999</v>
      </c>
      <c r="E647" s="145">
        <v>9.02908643154815E-2</v>
      </c>
      <c r="F647" s="149">
        <v>0.99374479728582099</v>
      </c>
      <c r="G647" s="149">
        <v>4.9424591376937797E-2</v>
      </c>
      <c r="H647" s="149">
        <v>2.8025237997824401E-2</v>
      </c>
      <c r="I647" s="149">
        <v>6.9431766027666805E-2</v>
      </c>
      <c r="J647" s="149">
        <v>0.132892530481727</v>
      </c>
      <c r="K647" s="147">
        <v>9.0290999999999996E-2</v>
      </c>
      <c r="L647" s="147">
        <v>9.8808999999999994E-2</v>
      </c>
      <c r="M647" s="2">
        <v>646</v>
      </c>
    </row>
    <row r="648" spans="1:13" ht="15">
      <c r="A648" s="148" t="s">
        <v>175</v>
      </c>
      <c r="B648" s="148" t="s">
        <v>10</v>
      </c>
      <c r="C648" s="149">
        <v>0.90318443288326999</v>
      </c>
      <c r="D648" s="149">
        <v>2.0456818980140001</v>
      </c>
      <c r="E648" s="145">
        <v>9.0300305438023795E-2</v>
      </c>
      <c r="F648" s="149">
        <v>7.6917845230898901E-4</v>
      </c>
      <c r="G648" s="149">
        <v>0.448573631719485</v>
      </c>
      <c r="H648" s="149">
        <v>2.9825424317659902E-2</v>
      </c>
      <c r="I648" s="149">
        <v>0.129651923380395</v>
      </c>
      <c r="J648" s="149">
        <v>8.2720090278955799E-2</v>
      </c>
      <c r="K648" s="147">
        <v>9.0300000000000005E-2</v>
      </c>
      <c r="L648" s="147">
        <v>9.8863000000000006E-2</v>
      </c>
      <c r="M648" s="2">
        <v>647</v>
      </c>
    </row>
    <row r="649" spans="1:13" ht="15">
      <c r="A649" s="148" t="s">
        <v>10</v>
      </c>
      <c r="B649" s="148" t="s">
        <v>175</v>
      </c>
      <c r="C649" s="149">
        <v>-0.90318443288326999</v>
      </c>
      <c r="D649" s="149">
        <v>2.0456818980140001</v>
      </c>
      <c r="E649" s="145">
        <v>9.0300305438023795E-2</v>
      </c>
      <c r="F649" s="149">
        <v>7.6917845230899595E-4</v>
      </c>
      <c r="G649" s="149">
        <v>0.448573631719485</v>
      </c>
      <c r="H649" s="149">
        <v>2.9825424317659902E-2</v>
      </c>
      <c r="I649" s="149">
        <v>0.129651923380395</v>
      </c>
      <c r="J649" s="149">
        <v>8.2720090278955799E-2</v>
      </c>
      <c r="K649" s="147">
        <v>9.0300000000000005E-2</v>
      </c>
      <c r="L649" s="147">
        <v>9.8848000000000005E-2</v>
      </c>
      <c r="M649" s="2">
        <v>648</v>
      </c>
    </row>
    <row r="650" spans="1:13" ht="15">
      <c r="A650" s="148" t="s">
        <v>9</v>
      </c>
      <c r="B650" s="148" t="s">
        <v>79</v>
      </c>
      <c r="C650" s="149">
        <v>0.27778003370652399</v>
      </c>
      <c r="D650" s="149">
        <v>-0.277189872080009</v>
      </c>
      <c r="E650" s="145">
        <v>9.0726498755737003E-2</v>
      </c>
      <c r="F650" s="149">
        <v>0.22573866077744101</v>
      </c>
      <c r="G650" s="149">
        <v>1.94990472334363E-2</v>
      </c>
      <c r="H650" s="149">
        <v>2.1296724035059399E-2</v>
      </c>
      <c r="I650" s="149">
        <v>3.2394444322607898E-3</v>
      </c>
      <c r="J650" s="149">
        <v>8.8353819500828198E-2</v>
      </c>
      <c r="K650" s="147">
        <v>9.0726000000000001E-2</v>
      </c>
      <c r="L650" s="147">
        <v>9.9344000000000002E-2</v>
      </c>
      <c r="M650" s="2">
        <v>649</v>
      </c>
    </row>
    <row r="651" spans="1:13" ht="15">
      <c r="A651" s="148" t="s">
        <v>79</v>
      </c>
      <c r="B651" s="148" t="s">
        <v>9</v>
      </c>
      <c r="C651" s="149">
        <v>-0.27778003370652399</v>
      </c>
      <c r="D651" s="149">
        <v>-0.277189872080009</v>
      </c>
      <c r="E651" s="145">
        <v>9.0726498755737003E-2</v>
      </c>
      <c r="F651" s="149">
        <v>0.225738660777446</v>
      </c>
      <c r="G651" s="149">
        <v>1.94990472334363E-2</v>
      </c>
      <c r="H651" s="149">
        <v>2.1296724035059399E-2</v>
      </c>
      <c r="I651" s="149">
        <v>3.2394444322607898E-3</v>
      </c>
      <c r="J651" s="149">
        <v>8.8353819500828198E-2</v>
      </c>
      <c r="K651" s="147">
        <v>9.0726000000000001E-2</v>
      </c>
      <c r="L651" s="147">
        <v>9.9358000000000002E-2</v>
      </c>
      <c r="M651" s="2">
        <v>650</v>
      </c>
    </row>
    <row r="652" spans="1:13" ht="15">
      <c r="A652" s="148" t="s">
        <v>75</v>
      </c>
      <c r="B652" s="148" t="s">
        <v>62</v>
      </c>
      <c r="C652" s="149">
        <v>-0.110494874268642</v>
      </c>
      <c r="D652" s="149">
        <v>-0.15204733287688299</v>
      </c>
      <c r="E652" s="145">
        <v>9.0847160644386193E-2</v>
      </c>
      <c r="F652" s="149">
        <v>0.507251873423606</v>
      </c>
      <c r="G652" s="149">
        <v>0.97323216607263097</v>
      </c>
      <c r="H652" s="149">
        <v>0.55545672154819903</v>
      </c>
      <c r="I652" s="149">
        <v>0.34252101172207799</v>
      </c>
      <c r="J652" s="149">
        <v>1.9305813078389002E-2</v>
      </c>
      <c r="K652" s="147">
        <v>9.0846999999999997E-2</v>
      </c>
      <c r="L652" s="147">
        <v>9.9504999999999996E-2</v>
      </c>
      <c r="M652" s="2">
        <v>651</v>
      </c>
    </row>
    <row r="653" spans="1:13" ht="15">
      <c r="A653" s="148" t="s">
        <v>62</v>
      </c>
      <c r="B653" s="148" t="s">
        <v>75</v>
      </c>
      <c r="C653" s="149">
        <v>0.110494874268642</v>
      </c>
      <c r="D653" s="149">
        <v>-0.15204733287688299</v>
      </c>
      <c r="E653" s="145">
        <v>9.0847160644386193E-2</v>
      </c>
      <c r="F653" s="149">
        <v>0.50725187342359801</v>
      </c>
      <c r="G653" s="149">
        <v>0.97323216607263097</v>
      </c>
      <c r="H653" s="149">
        <v>0.55545672154819903</v>
      </c>
      <c r="I653" s="149">
        <v>0.34252101172207799</v>
      </c>
      <c r="J653" s="149">
        <v>1.9305813078389002E-2</v>
      </c>
      <c r="K653" s="147">
        <v>9.0846999999999997E-2</v>
      </c>
      <c r="L653" s="147">
        <v>9.9519999999999997E-2</v>
      </c>
      <c r="M653" s="2">
        <v>652</v>
      </c>
    </row>
    <row r="654" spans="1:13" ht="15">
      <c r="A654" s="148" t="s">
        <v>157</v>
      </c>
      <c r="B654" s="148" t="s">
        <v>169</v>
      </c>
      <c r="C654" s="149">
        <v>-1.38229579826986</v>
      </c>
      <c r="D654" s="149">
        <v>4.1612346052534797</v>
      </c>
      <c r="E654" s="145">
        <v>9.1162904147218601E-2</v>
      </c>
      <c r="F654" s="149">
        <v>0.67115460805301597</v>
      </c>
      <c r="G654" s="149">
        <v>9.30931719680307E-2</v>
      </c>
      <c r="H654" s="149">
        <v>0.54870388448840302</v>
      </c>
      <c r="I654" s="149">
        <v>0.23081361854146401</v>
      </c>
      <c r="J654" s="149">
        <v>0.01</v>
      </c>
      <c r="K654" s="147">
        <v>9.1162999999999994E-2</v>
      </c>
      <c r="L654" s="147">
        <v>9.9879999999999997E-2</v>
      </c>
      <c r="M654" s="2">
        <v>653</v>
      </c>
    </row>
    <row r="655" spans="1:13" ht="15">
      <c r="A655" s="148" t="s">
        <v>169</v>
      </c>
      <c r="B655" s="148" t="s">
        <v>157</v>
      </c>
      <c r="C655" s="149">
        <v>1.38229579826986</v>
      </c>
      <c r="D655" s="149">
        <v>4.1612346052534797</v>
      </c>
      <c r="E655" s="145">
        <v>9.1162904147218601E-2</v>
      </c>
      <c r="F655" s="149">
        <v>0.67115460805302496</v>
      </c>
      <c r="G655" s="149">
        <v>9.30931719680307E-2</v>
      </c>
      <c r="H655" s="149">
        <v>0.54870388448840302</v>
      </c>
      <c r="I655" s="149">
        <v>0.23081361854146401</v>
      </c>
      <c r="J655" s="149">
        <v>0.01</v>
      </c>
      <c r="K655" s="147">
        <v>9.1162999999999994E-2</v>
      </c>
      <c r="L655" s="147">
        <v>9.9894999999999998E-2</v>
      </c>
      <c r="M655" s="2">
        <v>654</v>
      </c>
    </row>
    <row r="656" spans="1:13" ht="15">
      <c r="A656" s="148" t="s">
        <v>377</v>
      </c>
      <c r="B656" s="148" t="s">
        <v>160</v>
      </c>
      <c r="C656" s="149">
        <v>-2.0145520768304E-2</v>
      </c>
      <c r="D656" s="149">
        <v>2.1143225977397799</v>
      </c>
      <c r="E656" s="145">
        <v>9.1175751040666095E-2</v>
      </c>
      <c r="F656" s="149">
        <v>1.66508491051581E-2</v>
      </c>
      <c r="G656" s="149">
        <v>0.25462687566502001</v>
      </c>
      <c r="H656" s="149">
        <v>0.67832597150237794</v>
      </c>
      <c r="I656" s="149">
        <v>0.25237367677408801</v>
      </c>
      <c r="J656" s="149">
        <v>0.01</v>
      </c>
      <c r="K656" s="147">
        <v>9.1175999999999993E-2</v>
      </c>
      <c r="L656" s="147">
        <v>9.9922999999999998E-2</v>
      </c>
      <c r="M656" s="2">
        <v>655</v>
      </c>
    </row>
    <row r="657" spans="1:13" ht="15">
      <c r="A657" s="148" t="s">
        <v>160</v>
      </c>
      <c r="B657" s="148" t="s">
        <v>377</v>
      </c>
      <c r="C657" s="149">
        <v>2.0145520768304E-2</v>
      </c>
      <c r="D657" s="149">
        <v>2.1143225977397799</v>
      </c>
      <c r="E657" s="145">
        <v>9.1175751040666095E-2</v>
      </c>
      <c r="F657" s="149">
        <v>1.6650849105158402E-2</v>
      </c>
      <c r="G657" s="149">
        <v>0.25462687566502001</v>
      </c>
      <c r="H657" s="149">
        <v>0.67832597150237794</v>
      </c>
      <c r="I657" s="149">
        <v>0.25237367677408801</v>
      </c>
      <c r="J657" s="149">
        <v>0.01</v>
      </c>
      <c r="K657" s="147">
        <v>9.1175999999999993E-2</v>
      </c>
      <c r="L657" s="147">
        <v>9.9937999999999999E-2</v>
      </c>
      <c r="M657" s="2">
        <v>656</v>
      </c>
    </row>
    <row r="658" spans="1:13" ht="15">
      <c r="A658" s="148" t="s">
        <v>169</v>
      </c>
      <c r="B658" s="148" t="s">
        <v>449</v>
      </c>
      <c r="C658" s="149">
        <v>1.35322769722965</v>
      </c>
      <c r="D658" s="149">
        <v>1.8372913376565301</v>
      </c>
      <c r="E658" s="145">
        <v>9.2007594233174103E-2</v>
      </c>
      <c r="F658" s="149">
        <v>0.87342028203439903</v>
      </c>
      <c r="G658" s="149">
        <v>0.74799376930364503</v>
      </c>
      <c r="H658" s="149">
        <v>0.82188363776394702</v>
      </c>
      <c r="I658" s="149">
        <v>0.31612534742860399</v>
      </c>
      <c r="J658" s="149">
        <v>0.01</v>
      </c>
      <c r="K658" s="147">
        <v>9.2008000000000006E-2</v>
      </c>
      <c r="L658" s="147">
        <v>0.100865</v>
      </c>
      <c r="M658" s="2">
        <v>657</v>
      </c>
    </row>
    <row r="659" spans="1:13" ht="15">
      <c r="A659" s="148" t="s">
        <v>449</v>
      </c>
      <c r="B659" s="148" t="s">
        <v>169</v>
      </c>
      <c r="C659" s="149">
        <v>-1.35322769722965</v>
      </c>
      <c r="D659" s="149">
        <v>1.8372913376565301</v>
      </c>
      <c r="E659" s="145">
        <v>9.2007594233174103E-2</v>
      </c>
      <c r="F659" s="149">
        <v>0.87342028203439903</v>
      </c>
      <c r="G659" s="149">
        <v>0.74799376930364503</v>
      </c>
      <c r="H659" s="149">
        <v>0.82188363776394702</v>
      </c>
      <c r="I659" s="149">
        <v>0.31612534742860399</v>
      </c>
      <c r="J659" s="149">
        <v>0.01</v>
      </c>
      <c r="K659" s="147">
        <v>9.2008000000000006E-2</v>
      </c>
      <c r="L659" s="147">
        <v>0.100879</v>
      </c>
      <c r="M659" s="2">
        <v>658</v>
      </c>
    </row>
    <row r="660" spans="1:13" ht="15">
      <c r="A660" s="148" t="s">
        <v>66</v>
      </c>
      <c r="B660" s="148" t="s">
        <v>166</v>
      </c>
      <c r="C660" s="149">
        <v>0.32663900771172399</v>
      </c>
      <c r="D660" s="149">
        <v>0.89139408273506204</v>
      </c>
      <c r="E660" s="145">
        <v>9.2023788777250398E-2</v>
      </c>
      <c r="F660" s="149">
        <v>0.358372146754391</v>
      </c>
      <c r="G660" s="149">
        <v>0.67316930283946397</v>
      </c>
      <c r="H660" s="149">
        <v>0.86279752732028403</v>
      </c>
      <c r="I660" s="149">
        <v>0.192582325249433</v>
      </c>
      <c r="J660" s="149">
        <v>0.01</v>
      </c>
      <c r="K660" s="147">
        <v>9.2023999999999995E-2</v>
      </c>
      <c r="L660" s="147">
        <v>0.100912</v>
      </c>
      <c r="M660" s="2">
        <v>659</v>
      </c>
    </row>
    <row r="661" spans="1:13" ht="15">
      <c r="A661" s="148" t="s">
        <v>166</v>
      </c>
      <c r="B661" s="148" t="s">
        <v>66</v>
      </c>
      <c r="C661" s="149">
        <v>-0.32663900771172399</v>
      </c>
      <c r="D661" s="149">
        <v>0.89139408273506204</v>
      </c>
      <c r="E661" s="145">
        <v>9.2023788777250398E-2</v>
      </c>
      <c r="F661" s="149">
        <v>0.35837214675439899</v>
      </c>
      <c r="G661" s="149">
        <v>0.67316930283946397</v>
      </c>
      <c r="H661" s="149">
        <v>0.86279752732028403</v>
      </c>
      <c r="I661" s="149">
        <v>0.192582325249433</v>
      </c>
      <c r="J661" s="149">
        <v>0.01</v>
      </c>
      <c r="K661" s="147">
        <v>9.2023999999999995E-2</v>
      </c>
      <c r="L661" s="147">
        <v>0.100927</v>
      </c>
      <c r="M661" s="2">
        <v>660</v>
      </c>
    </row>
    <row r="662" spans="1:13" ht="15">
      <c r="A662" s="148" t="s">
        <v>157</v>
      </c>
      <c r="B662" s="148" t="s">
        <v>195</v>
      </c>
      <c r="C662" s="149">
        <v>0.38863522578689103</v>
      </c>
      <c r="D662" s="149">
        <v>-2.3229183327964198</v>
      </c>
      <c r="E662" s="145">
        <v>9.2305554547893895E-2</v>
      </c>
      <c r="F662" s="149">
        <v>6.0163768934204102E-2</v>
      </c>
      <c r="G662" s="149">
        <v>0.73665845119246598</v>
      </c>
      <c r="H662" s="149">
        <v>8.3377830250523005E-2</v>
      </c>
      <c r="I662" s="149">
        <v>0.44266637488803601</v>
      </c>
      <c r="J662" s="149">
        <v>0.01</v>
      </c>
      <c r="K662" s="147">
        <v>9.2305999999999999E-2</v>
      </c>
      <c r="L662" s="147">
        <v>0.10126499999999999</v>
      </c>
      <c r="M662" s="2">
        <v>661</v>
      </c>
    </row>
    <row r="663" spans="1:13" ht="15">
      <c r="A663" s="148" t="s">
        <v>195</v>
      </c>
      <c r="B663" s="148" t="s">
        <v>157</v>
      </c>
      <c r="C663" s="149">
        <v>-0.38863522578689103</v>
      </c>
      <c r="D663" s="149">
        <v>-2.3229183327964198</v>
      </c>
      <c r="E663" s="145">
        <v>9.2305554547893895E-2</v>
      </c>
      <c r="F663" s="149">
        <v>6.0163768934204102E-2</v>
      </c>
      <c r="G663" s="149">
        <v>0.73665845119246598</v>
      </c>
      <c r="H663" s="149">
        <v>8.3377830250523005E-2</v>
      </c>
      <c r="I663" s="149">
        <v>0.44266637488803601</v>
      </c>
      <c r="J663" s="149">
        <v>0.01</v>
      </c>
      <c r="K663" s="147">
        <v>9.2305999999999999E-2</v>
      </c>
      <c r="L663" s="147">
        <v>0.10125099999999999</v>
      </c>
      <c r="M663" s="2">
        <v>662</v>
      </c>
    </row>
    <row r="664" spans="1:13" ht="15">
      <c r="A664" s="148" t="s">
        <v>6</v>
      </c>
      <c r="B664" s="148" t="s">
        <v>28</v>
      </c>
      <c r="C664" s="149">
        <v>1.3839399366028799</v>
      </c>
      <c r="D664" s="149">
        <v>-0.78728780655171904</v>
      </c>
      <c r="E664" s="145">
        <v>9.25775399772025E-2</v>
      </c>
      <c r="F664" s="149">
        <v>4.1068570110316699E-2</v>
      </c>
      <c r="G664" s="149">
        <v>0.79863996058866404</v>
      </c>
      <c r="H664" s="149">
        <v>5.3807801215220302E-2</v>
      </c>
      <c r="I664" s="149">
        <v>0.14327373140866001</v>
      </c>
      <c r="J664" s="149">
        <v>6.9850214239235597E-2</v>
      </c>
      <c r="K664" s="147">
        <v>9.2577999999999994E-2</v>
      </c>
      <c r="L664" s="147">
        <v>0.101579</v>
      </c>
      <c r="M664" s="2">
        <v>663</v>
      </c>
    </row>
    <row r="665" spans="1:13" ht="15">
      <c r="A665" s="148" t="s">
        <v>28</v>
      </c>
      <c r="B665" s="148" t="s">
        <v>6</v>
      </c>
      <c r="C665" s="149">
        <v>-1.3839399366028799</v>
      </c>
      <c r="D665" s="149">
        <v>-0.78728780655171904</v>
      </c>
      <c r="E665" s="145">
        <v>9.25775399772025E-2</v>
      </c>
      <c r="F665" s="149">
        <v>4.1068570110316102E-2</v>
      </c>
      <c r="G665" s="149">
        <v>0.79863996058866404</v>
      </c>
      <c r="H665" s="149">
        <v>5.3807801215220302E-2</v>
      </c>
      <c r="I665" s="149">
        <v>0.14327373140866001</v>
      </c>
      <c r="J665" s="149">
        <v>6.9850214239235597E-2</v>
      </c>
      <c r="K665" s="147">
        <v>9.2577999999999994E-2</v>
      </c>
      <c r="L665" s="147">
        <v>0.101594</v>
      </c>
      <c r="M665" s="2">
        <v>664</v>
      </c>
    </row>
    <row r="666" spans="1:13" ht="15">
      <c r="A666" s="148" t="s">
        <v>87</v>
      </c>
      <c r="B666" s="148" t="s">
        <v>148</v>
      </c>
      <c r="C666" s="149">
        <v>-0.42865604878652602</v>
      </c>
      <c r="D666" s="149">
        <v>2.0780105610934698</v>
      </c>
      <c r="E666" s="145">
        <v>9.2816464669141896E-2</v>
      </c>
      <c r="F666" s="149">
        <v>0.13981747991204799</v>
      </c>
      <c r="G666" s="149">
        <v>0.58021980470796397</v>
      </c>
      <c r="H666" s="149">
        <v>0.93882845940682502</v>
      </c>
      <c r="I666" s="149">
        <v>9.3294725645477097E-2</v>
      </c>
      <c r="J666" s="149">
        <v>0.01</v>
      </c>
      <c r="K666" s="147">
        <v>9.2815999999999996E-2</v>
      </c>
      <c r="L666" s="147">
        <v>0.101871</v>
      </c>
      <c r="M666" s="2">
        <v>665</v>
      </c>
    </row>
    <row r="667" spans="1:13" ht="15">
      <c r="A667" s="148" t="s">
        <v>148</v>
      </c>
      <c r="B667" s="148" t="s">
        <v>87</v>
      </c>
      <c r="C667" s="149">
        <v>0.42865604878652602</v>
      </c>
      <c r="D667" s="149">
        <v>2.0780105610934698</v>
      </c>
      <c r="E667" s="145">
        <v>9.2816464669141896E-2</v>
      </c>
      <c r="F667" s="149">
        <v>0.13981747991205301</v>
      </c>
      <c r="G667" s="149">
        <v>0.58021980470796397</v>
      </c>
      <c r="H667" s="149">
        <v>0.93882845940682502</v>
      </c>
      <c r="I667" s="149">
        <v>9.3294725645477097E-2</v>
      </c>
      <c r="J667" s="149">
        <v>0.01</v>
      </c>
      <c r="K667" s="147">
        <v>9.2815999999999996E-2</v>
      </c>
      <c r="L667" s="147">
        <v>0.101886</v>
      </c>
      <c r="M667" s="2">
        <v>666</v>
      </c>
    </row>
    <row r="668" spans="1:13" ht="15">
      <c r="A668" s="148" t="s">
        <v>444</v>
      </c>
      <c r="B668" s="148" t="s">
        <v>40</v>
      </c>
      <c r="C668" s="149">
        <v>-1.7865736552842399</v>
      </c>
      <c r="D668" s="149">
        <v>6.0504746496165298</v>
      </c>
      <c r="E668" s="145">
        <v>9.2860292816870402E-2</v>
      </c>
      <c r="F668" s="149">
        <v>7.1464589986519795E-4</v>
      </c>
      <c r="G668" s="149">
        <v>0.590765425245664</v>
      </c>
      <c r="H668" s="149">
        <v>8.3216010999997096E-3</v>
      </c>
      <c r="I668" s="149">
        <v>9.5363892653651805E-2</v>
      </c>
      <c r="J668" s="149">
        <v>0.26015081100059301</v>
      </c>
      <c r="K668" s="147">
        <v>9.2859999999999998E-2</v>
      </c>
      <c r="L668" s="147">
        <v>0.101964</v>
      </c>
      <c r="M668" s="2">
        <v>667</v>
      </c>
    </row>
    <row r="669" spans="1:13" ht="15">
      <c r="A669" s="148" t="s">
        <v>40</v>
      </c>
      <c r="B669" s="148" t="s">
        <v>444</v>
      </c>
      <c r="C669" s="149">
        <v>1.7865736552842399</v>
      </c>
      <c r="D669" s="149">
        <v>6.0504746496165298</v>
      </c>
      <c r="E669" s="145">
        <v>9.2860292816870402E-2</v>
      </c>
      <c r="F669" s="149">
        <v>7.1464589986518603E-4</v>
      </c>
      <c r="G669" s="149">
        <v>0.590765425245664</v>
      </c>
      <c r="H669" s="149">
        <v>8.3216010999997096E-3</v>
      </c>
      <c r="I669" s="149">
        <v>9.5363892653651805E-2</v>
      </c>
      <c r="J669" s="149">
        <v>0.26015081100059301</v>
      </c>
      <c r="K669" s="147">
        <v>9.2859999999999998E-2</v>
      </c>
      <c r="L669" s="147">
        <v>0.101949</v>
      </c>
      <c r="M669" s="2">
        <v>668</v>
      </c>
    </row>
    <row r="670" spans="1:13" ht="15">
      <c r="A670" s="148" t="s">
        <v>71</v>
      </c>
      <c r="B670" s="148" t="s">
        <v>112</v>
      </c>
      <c r="C670" s="149">
        <v>-0.18718699951231199</v>
      </c>
      <c r="D670" s="149">
        <v>0.21721424519642299</v>
      </c>
      <c r="E670" s="145">
        <v>9.3183992613109598E-2</v>
      </c>
      <c r="F670" s="149">
        <v>7.8657679479898601E-2</v>
      </c>
      <c r="G670" s="149">
        <v>0.31628920131199301</v>
      </c>
      <c r="H670" s="149">
        <v>0.50288699365355505</v>
      </c>
      <c r="I670" s="149">
        <v>0.33930305982122799</v>
      </c>
      <c r="J670" s="149">
        <v>0.01</v>
      </c>
      <c r="K670" s="147">
        <v>9.3184000000000003E-2</v>
      </c>
      <c r="L670" s="147">
        <v>0.10233399999999999</v>
      </c>
      <c r="M670" s="2">
        <v>669</v>
      </c>
    </row>
    <row r="671" spans="1:13" ht="15">
      <c r="A671" s="148" t="s">
        <v>112</v>
      </c>
      <c r="B671" s="148" t="s">
        <v>71</v>
      </c>
      <c r="C671" s="149">
        <v>0.18718699951231199</v>
      </c>
      <c r="D671" s="149">
        <v>0.21721424519642299</v>
      </c>
      <c r="E671" s="145">
        <v>9.3183992613109598E-2</v>
      </c>
      <c r="F671" s="149">
        <v>7.8657679479897602E-2</v>
      </c>
      <c r="G671" s="149">
        <v>0.31628920131199301</v>
      </c>
      <c r="H671" s="149">
        <v>0.50288699365355505</v>
      </c>
      <c r="I671" s="149">
        <v>0.33930305982122799</v>
      </c>
      <c r="J671" s="149">
        <v>0.01</v>
      </c>
      <c r="K671" s="147">
        <v>9.3184000000000003E-2</v>
      </c>
      <c r="L671" s="147">
        <v>0.102349</v>
      </c>
      <c r="M671" s="2">
        <v>670</v>
      </c>
    </row>
    <row r="672" spans="1:13" ht="15">
      <c r="A672" s="148" t="s">
        <v>15</v>
      </c>
      <c r="B672" s="148" t="s">
        <v>443</v>
      </c>
      <c r="C672" s="149">
        <v>0.151159656513841</v>
      </c>
      <c r="D672" s="149">
        <v>0.242739572256051</v>
      </c>
      <c r="E672" s="145">
        <v>9.3384583154205003E-2</v>
      </c>
      <c r="F672" s="149">
        <v>8.4101402320027704E-2</v>
      </c>
      <c r="G672" s="149">
        <v>0.26737694752806102</v>
      </c>
      <c r="H672" s="149">
        <v>0.65490970402763504</v>
      </c>
      <c r="I672" s="149">
        <v>0.67727860252369099</v>
      </c>
      <c r="J672" s="149">
        <v>0.01</v>
      </c>
      <c r="K672" s="147">
        <v>9.3384999999999996E-2</v>
      </c>
      <c r="L672" s="147">
        <v>0.1026</v>
      </c>
      <c r="M672" s="2">
        <v>671</v>
      </c>
    </row>
    <row r="673" spans="1:13" ht="15">
      <c r="A673" s="148" t="s">
        <v>443</v>
      </c>
      <c r="B673" s="148" t="s">
        <v>15</v>
      </c>
      <c r="C673" s="149">
        <v>-0.151159656513841</v>
      </c>
      <c r="D673" s="149">
        <v>0.242739572256051</v>
      </c>
      <c r="E673" s="145">
        <v>9.3384583154205003E-2</v>
      </c>
      <c r="F673" s="149">
        <v>8.4101402320024193E-2</v>
      </c>
      <c r="G673" s="149">
        <v>0.26737694752806102</v>
      </c>
      <c r="H673" s="149">
        <v>0.65490970402763504</v>
      </c>
      <c r="I673" s="149">
        <v>0.67727860252369099</v>
      </c>
      <c r="J673" s="149">
        <v>0.01</v>
      </c>
      <c r="K673" s="147">
        <v>9.3384999999999996E-2</v>
      </c>
      <c r="L673" s="147">
        <v>0.102585</v>
      </c>
      <c r="M673" s="2">
        <v>672</v>
      </c>
    </row>
    <row r="674" spans="1:13" ht="15">
      <c r="A674" s="148" t="s">
        <v>12</v>
      </c>
      <c r="B674" s="148" t="s">
        <v>71</v>
      </c>
      <c r="C674" s="149">
        <v>-2.64981840563435E-2</v>
      </c>
      <c r="D674" s="149">
        <v>-0.30526610034909302</v>
      </c>
      <c r="E674" s="145">
        <v>9.3683367795038802E-2</v>
      </c>
      <c r="F674" s="149">
        <v>0.859191137809169</v>
      </c>
      <c r="G674" s="149">
        <v>0.73341351045504899</v>
      </c>
      <c r="H674" s="149">
        <v>5.72914288661939E-2</v>
      </c>
      <c r="I674" s="149">
        <v>0.157671746367927</v>
      </c>
      <c r="J674" s="149">
        <v>9.85097727800123E-2</v>
      </c>
      <c r="K674" s="147">
        <v>9.3683000000000002E-2</v>
      </c>
      <c r="L674" s="147">
        <v>0.10294300000000001</v>
      </c>
      <c r="M674" s="2">
        <v>673</v>
      </c>
    </row>
    <row r="675" spans="1:13" ht="15">
      <c r="A675" s="148" t="s">
        <v>71</v>
      </c>
      <c r="B675" s="148" t="s">
        <v>12</v>
      </c>
      <c r="C675" s="149">
        <v>2.64981840563435E-2</v>
      </c>
      <c r="D675" s="149">
        <v>-0.30526610034909302</v>
      </c>
      <c r="E675" s="145">
        <v>9.3683367795038802E-2</v>
      </c>
      <c r="F675" s="149">
        <v>0.859191137809169</v>
      </c>
      <c r="G675" s="149">
        <v>0.73341351045504899</v>
      </c>
      <c r="H675" s="149">
        <v>5.72914288661939E-2</v>
      </c>
      <c r="I675" s="149">
        <v>0.157671746367927</v>
      </c>
      <c r="J675" s="149">
        <v>9.85097727800123E-2</v>
      </c>
      <c r="K675" s="147">
        <v>9.3683000000000002E-2</v>
      </c>
      <c r="L675" s="147">
        <v>0.10295799999999999</v>
      </c>
      <c r="M675" s="2">
        <v>674</v>
      </c>
    </row>
    <row r="676" spans="1:13" ht="15">
      <c r="A676" s="148" t="s">
        <v>160</v>
      </c>
      <c r="B676" s="148" t="s">
        <v>178</v>
      </c>
      <c r="C676" s="149">
        <v>0.43245268124806702</v>
      </c>
      <c r="D676" s="149">
        <v>3.4338459838412598</v>
      </c>
      <c r="E676" s="145">
        <v>9.4164213063682306E-2</v>
      </c>
      <c r="F676" s="149">
        <v>6.19827367729964E-2</v>
      </c>
      <c r="G676" s="149">
        <v>0.60676265591880296</v>
      </c>
      <c r="H676" s="149">
        <v>0.55312140603566096</v>
      </c>
      <c r="I676" s="149">
        <v>0.15924241934564701</v>
      </c>
      <c r="J676" s="149">
        <v>0.01</v>
      </c>
      <c r="K676" s="147">
        <v>9.4163999999999998E-2</v>
      </c>
      <c r="L676" s="147">
        <v>0.103502</v>
      </c>
      <c r="M676" s="2">
        <v>675</v>
      </c>
    </row>
    <row r="677" spans="1:13" ht="15">
      <c r="A677" s="148" t="s">
        <v>178</v>
      </c>
      <c r="B677" s="148" t="s">
        <v>160</v>
      </c>
      <c r="C677" s="149">
        <v>-0.43245268124806702</v>
      </c>
      <c r="D677" s="149">
        <v>3.4338459838412598</v>
      </c>
      <c r="E677" s="145">
        <v>9.4164213063682306E-2</v>
      </c>
      <c r="F677" s="149">
        <v>6.1982736772995303E-2</v>
      </c>
      <c r="G677" s="149">
        <v>0.60676265591880296</v>
      </c>
      <c r="H677" s="149">
        <v>0.55312140603566096</v>
      </c>
      <c r="I677" s="149">
        <v>0.15924241934564701</v>
      </c>
      <c r="J677" s="149">
        <v>0.01</v>
      </c>
      <c r="K677" s="147">
        <v>9.4163999999999998E-2</v>
      </c>
      <c r="L677" s="147">
        <v>0.103517</v>
      </c>
      <c r="M677" s="2">
        <v>676</v>
      </c>
    </row>
    <row r="678" spans="1:13" ht="15">
      <c r="A678" s="148" t="s">
        <v>24</v>
      </c>
      <c r="B678" s="148" t="s">
        <v>56</v>
      </c>
      <c r="C678" s="149">
        <v>-1.7923220915322901E-2</v>
      </c>
      <c r="D678" s="149">
        <v>0.29391602143519302</v>
      </c>
      <c r="E678" s="145">
        <v>9.4551941532551503E-2</v>
      </c>
      <c r="F678" s="149">
        <v>0.32913759674189802</v>
      </c>
      <c r="G678" s="149">
        <v>0.23443444460631699</v>
      </c>
      <c r="H678" s="149">
        <v>0.437446308818283</v>
      </c>
      <c r="I678" s="149">
        <v>0.48582943045971899</v>
      </c>
      <c r="J678" s="149">
        <v>0.01</v>
      </c>
      <c r="K678" s="147">
        <v>9.4551999999999997E-2</v>
      </c>
      <c r="L678" s="147">
        <v>0.103959</v>
      </c>
      <c r="M678" s="2">
        <v>677</v>
      </c>
    </row>
    <row r="679" spans="1:13" ht="15">
      <c r="A679" s="148" t="s">
        <v>56</v>
      </c>
      <c r="B679" s="148" t="s">
        <v>24</v>
      </c>
      <c r="C679" s="149">
        <v>1.7923220915322901E-2</v>
      </c>
      <c r="D679" s="149">
        <v>0.29391602143519302</v>
      </c>
      <c r="E679" s="145">
        <v>9.4551941532551503E-2</v>
      </c>
      <c r="F679" s="149">
        <v>0.32913759674189802</v>
      </c>
      <c r="G679" s="149">
        <v>0.23443444460631699</v>
      </c>
      <c r="H679" s="149">
        <v>0.437446308818283</v>
      </c>
      <c r="I679" s="149">
        <v>0.48582943045971899</v>
      </c>
      <c r="J679" s="149">
        <v>0.01</v>
      </c>
      <c r="K679" s="147">
        <v>9.4551999999999997E-2</v>
      </c>
      <c r="L679" s="147">
        <v>0.103974</v>
      </c>
      <c r="M679" s="2">
        <v>678</v>
      </c>
    </row>
    <row r="680" spans="1:13" ht="15">
      <c r="A680" s="148" t="s">
        <v>24</v>
      </c>
      <c r="B680" s="148" t="s">
        <v>195</v>
      </c>
      <c r="C680" s="149">
        <v>-0.84726330140705297</v>
      </c>
      <c r="D680" s="149">
        <v>-2.1721536684866898</v>
      </c>
      <c r="E680" s="145">
        <v>9.4589664881001401E-2</v>
      </c>
      <c r="F680" s="149">
        <v>9.9338946105568E-3</v>
      </c>
      <c r="G680" s="149">
        <v>0.67165864187366597</v>
      </c>
      <c r="H680" s="149">
        <v>0.26781053850233899</v>
      </c>
      <c r="I680" s="149">
        <v>0.231064400909817</v>
      </c>
      <c r="J680" s="149">
        <v>0.01</v>
      </c>
      <c r="K680" s="147">
        <v>9.4589999999999994E-2</v>
      </c>
      <c r="L680" s="147">
        <v>0.104046</v>
      </c>
      <c r="M680" s="2">
        <v>679</v>
      </c>
    </row>
    <row r="681" spans="1:13" ht="15">
      <c r="A681" s="148" t="s">
        <v>195</v>
      </c>
      <c r="B681" s="148" t="s">
        <v>24</v>
      </c>
      <c r="C681" s="149">
        <v>0.84726330140705297</v>
      </c>
      <c r="D681" s="149">
        <v>-2.1721536684866898</v>
      </c>
      <c r="E681" s="145">
        <v>9.4589664881001401E-2</v>
      </c>
      <c r="F681" s="149">
        <v>9.9338946105568E-3</v>
      </c>
      <c r="G681" s="149">
        <v>0.67165864187366597</v>
      </c>
      <c r="H681" s="149">
        <v>0.26781053850233899</v>
      </c>
      <c r="I681" s="149">
        <v>0.231064400909817</v>
      </c>
      <c r="J681" s="149">
        <v>0.01</v>
      </c>
      <c r="K681" s="147">
        <v>9.4589999999999994E-2</v>
      </c>
      <c r="L681" s="147">
        <v>0.104031</v>
      </c>
      <c r="M681" s="2">
        <v>680</v>
      </c>
    </row>
    <row r="682" spans="1:13" ht="15">
      <c r="A682" s="148" t="s">
        <v>76</v>
      </c>
      <c r="B682" s="148" t="s">
        <v>100</v>
      </c>
      <c r="C682" s="149">
        <v>0.31078505036799797</v>
      </c>
      <c r="D682" s="149">
        <v>-2.3410375748613999</v>
      </c>
      <c r="E682" s="145">
        <v>9.57318699784592E-2</v>
      </c>
      <c r="F682" s="149">
        <v>3.1348608423419702E-3</v>
      </c>
      <c r="G682" s="149">
        <v>0.84166986434120905</v>
      </c>
      <c r="H682" s="149">
        <v>0.791479666081914</v>
      </c>
      <c r="I682" s="149">
        <v>0.74434876943418904</v>
      </c>
      <c r="J682" s="149">
        <v>0.01</v>
      </c>
      <c r="K682" s="147">
        <v>9.5731999999999998E-2</v>
      </c>
      <c r="L682" s="147">
        <v>0.10531799999999999</v>
      </c>
      <c r="M682" s="2">
        <v>681</v>
      </c>
    </row>
    <row r="683" spans="1:13" ht="15">
      <c r="A683" s="148" t="s">
        <v>100</v>
      </c>
      <c r="B683" s="148" t="s">
        <v>76</v>
      </c>
      <c r="C683" s="149">
        <v>-0.31078505036799797</v>
      </c>
      <c r="D683" s="149">
        <v>-2.3410375748613999</v>
      </c>
      <c r="E683" s="145">
        <v>9.57318699784592E-2</v>
      </c>
      <c r="F683" s="149">
        <v>3.1348608423419399E-3</v>
      </c>
      <c r="G683" s="149">
        <v>0.84166986434120905</v>
      </c>
      <c r="H683" s="149">
        <v>0.791479666081914</v>
      </c>
      <c r="I683" s="149">
        <v>0.74434876943418904</v>
      </c>
      <c r="J683" s="149">
        <v>0.01</v>
      </c>
      <c r="K683" s="147">
        <v>9.5731999999999998E-2</v>
      </c>
      <c r="L683" s="147">
        <v>0.105333</v>
      </c>
      <c r="M683" s="2">
        <v>682</v>
      </c>
    </row>
    <row r="684" spans="1:13" ht="15">
      <c r="A684" s="148" t="s">
        <v>24</v>
      </c>
      <c r="B684" s="148" t="s">
        <v>200</v>
      </c>
      <c r="C684" s="149">
        <v>-0.71073682939030902</v>
      </c>
      <c r="D684" s="149">
        <v>1.6735926262134799</v>
      </c>
      <c r="E684" s="145">
        <v>9.6392843064469005E-2</v>
      </c>
      <c r="F684" s="149">
        <v>0.83148591453475296</v>
      </c>
      <c r="G684" s="149">
        <v>0.52456036041021903</v>
      </c>
      <c r="H684" s="149">
        <v>0.93829089352142403</v>
      </c>
      <c r="I684" s="149">
        <v>0.14251347028754799</v>
      </c>
      <c r="J684" s="149">
        <v>0.01</v>
      </c>
      <c r="K684" s="147">
        <v>9.6393000000000006E-2</v>
      </c>
      <c r="L684" s="147">
        <v>0.10609200000000001</v>
      </c>
      <c r="M684" s="2">
        <v>683</v>
      </c>
    </row>
    <row r="685" spans="1:13" ht="15">
      <c r="A685" s="148" t="s">
        <v>200</v>
      </c>
      <c r="B685" s="148" t="s">
        <v>24</v>
      </c>
      <c r="C685" s="149">
        <v>0.71073682939030902</v>
      </c>
      <c r="D685" s="149">
        <v>1.6735926262134799</v>
      </c>
      <c r="E685" s="145">
        <v>9.6392843064469005E-2</v>
      </c>
      <c r="F685" s="149">
        <v>0.83148591453476095</v>
      </c>
      <c r="G685" s="149">
        <v>0.52456036041021903</v>
      </c>
      <c r="H685" s="149">
        <v>0.93829089352142403</v>
      </c>
      <c r="I685" s="149">
        <v>0.14251347028754799</v>
      </c>
      <c r="J685" s="149">
        <v>0.01</v>
      </c>
      <c r="K685" s="147">
        <v>9.6393000000000006E-2</v>
      </c>
      <c r="L685" s="147">
        <v>0.106076</v>
      </c>
      <c r="M685" s="2">
        <v>684</v>
      </c>
    </row>
    <row r="686" spans="1:13" ht="15">
      <c r="A686" s="148" t="s">
        <v>151</v>
      </c>
      <c r="B686" s="148" t="s">
        <v>172</v>
      </c>
      <c r="C686" s="149">
        <v>3.2533420241818697E-2</v>
      </c>
      <c r="D686" s="149">
        <v>3.4178605389430898</v>
      </c>
      <c r="E686" s="145">
        <v>9.7064627113380098E-2</v>
      </c>
      <c r="F686" s="150">
        <v>7.0852482783891795E-5</v>
      </c>
      <c r="G686" s="149">
        <v>0.74552764634999802</v>
      </c>
      <c r="H686" s="149">
        <v>0.43247087974151099</v>
      </c>
      <c r="I686" s="149">
        <v>0.36649595070675101</v>
      </c>
      <c r="J686" s="149">
        <v>1.7465373659602702E-2</v>
      </c>
      <c r="K686" s="147">
        <v>9.7064999999999999E-2</v>
      </c>
      <c r="L686" s="147">
        <v>0.106862</v>
      </c>
      <c r="M686" s="2">
        <v>685</v>
      </c>
    </row>
    <row r="687" spans="1:13" ht="15">
      <c r="A687" s="148" t="s">
        <v>172</v>
      </c>
      <c r="B687" s="148" t="s">
        <v>151</v>
      </c>
      <c r="C687" s="149">
        <v>-3.2533420241818697E-2</v>
      </c>
      <c r="D687" s="149">
        <v>3.4178605389430898</v>
      </c>
      <c r="E687" s="145">
        <v>9.7064627113380098E-2</v>
      </c>
      <c r="F687" s="150">
        <v>7.0852482783893001E-5</v>
      </c>
      <c r="G687" s="149">
        <v>0.74552764634999802</v>
      </c>
      <c r="H687" s="149">
        <v>0.43247087974151099</v>
      </c>
      <c r="I687" s="149">
        <v>0.36649595070675101</v>
      </c>
      <c r="J687" s="149">
        <v>1.7465373659602702E-2</v>
      </c>
      <c r="K687" s="147">
        <v>9.7064999999999999E-2</v>
      </c>
      <c r="L687" s="147">
        <v>0.106847</v>
      </c>
      <c r="M687" s="2">
        <v>686</v>
      </c>
    </row>
    <row r="688" spans="1:13" ht="15">
      <c r="A688" s="148" t="s">
        <v>87</v>
      </c>
      <c r="B688" s="148" t="s">
        <v>178</v>
      </c>
      <c r="C688" s="149">
        <v>-0.224115406159477</v>
      </c>
      <c r="D688" s="149">
        <v>1.69539984315901</v>
      </c>
      <c r="E688" s="145">
        <v>9.7207639510988195E-2</v>
      </c>
      <c r="F688" s="149">
        <v>0.59850086360560495</v>
      </c>
      <c r="G688" s="149">
        <v>0.83761203019528696</v>
      </c>
      <c r="H688" s="149">
        <v>5.2954485582870497E-3</v>
      </c>
      <c r="I688" s="149">
        <v>0.153905458624605</v>
      </c>
      <c r="J688" s="149">
        <v>0.30569107490783898</v>
      </c>
      <c r="K688" s="147">
        <v>9.7208000000000003E-2</v>
      </c>
      <c r="L688" s="147">
        <v>0.10703600000000001</v>
      </c>
      <c r="M688" s="2">
        <v>687</v>
      </c>
    </row>
    <row r="689" spans="1:13" ht="15">
      <c r="A689" s="148" t="s">
        <v>178</v>
      </c>
      <c r="B689" s="148" t="s">
        <v>87</v>
      </c>
      <c r="C689" s="149">
        <v>0.224115406159477</v>
      </c>
      <c r="D689" s="149">
        <v>1.69539984315901</v>
      </c>
      <c r="E689" s="145">
        <v>9.7207639510988195E-2</v>
      </c>
      <c r="F689" s="149">
        <v>0.59850086360559696</v>
      </c>
      <c r="G689" s="149">
        <v>0.83761203019528696</v>
      </c>
      <c r="H689" s="149">
        <v>5.2954485582870497E-3</v>
      </c>
      <c r="I689" s="149">
        <v>0.153905458624605</v>
      </c>
      <c r="J689" s="149">
        <v>0.30569107490783898</v>
      </c>
      <c r="K689" s="147">
        <v>9.7208000000000003E-2</v>
      </c>
      <c r="L689" s="147">
        <v>0.10705099999999999</v>
      </c>
      <c r="M689" s="2">
        <v>688</v>
      </c>
    </row>
    <row r="690" spans="1:13" ht="15">
      <c r="A690" s="148" t="s">
        <v>182</v>
      </c>
      <c r="B690" s="148" t="s">
        <v>449</v>
      </c>
      <c r="C690" s="149">
        <v>-3.5665952158346302E-2</v>
      </c>
      <c r="D690" s="149">
        <v>2.0481650742252602</v>
      </c>
      <c r="E690" s="145">
        <v>9.7288892715858194E-2</v>
      </c>
      <c r="F690" s="149">
        <v>0.19138673617822699</v>
      </c>
      <c r="G690" s="149">
        <v>0.62993667606270698</v>
      </c>
      <c r="H690" s="149">
        <v>0.43180017578450902</v>
      </c>
      <c r="I690" s="149">
        <v>0.40550943984141002</v>
      </c>
      <c r="J690" s="149">
        <v>0.01</v>
      </c>
      <c r="K690" s="147">
        <v>9.7289E-2</v>
      </c>
      <c r="L690" s="147">
        <v>0.107157</v>
      </c>
      <c r="M690" s="2">
        <v>689</v>
      </c>
    </row>
    <row r="691" spans="1:13" ht="15">
      <c r="A691" s="148" t="s">
        <v>449</v>
      </c>
      <c r="B691" s="148" t="s">
        <v>182</v>
      </c>
      <c r="C691" s="149">
        <v>3.5665952158346302E-2</v>
      </c>
      <c r="D691" s="149">
        <v>2.0481650742252602</v>
      </c>
      <c r="E691" s="145">
        <v>9.7288892715858194E-2</v>
      </c>
      <c r="F691" s="149">
        <v>0.19138673617822699</v>
      </c>
      <c r="G691" s="149">
        <v>0.62993667606270698</v>
      </c>
      <c r="H691" s="149">
        <v>0.43180017578450902</v>
      </c>
      <c r="I691" s="149">
        <v>0.40550943984141002</v>
      </c>
      <c r="J691" s="149">
        <v>0.01</v>
      </c>
      <c r="K691" s="147">
        <v>9.7289E-2</v>
      </c>
      <c r="L691" s="147">
        <v>0.107172</v>
      </c>
      <c r="M691" s="2">
        <v>690</v>
      </c>
    </row>
    <row r="692" spans="1:13" ht="15">
      <c r="A692" s="148" t="s">
        <v>90</v>
      </c>
      <c r="B692" s="148" t="s">
        <v>31</v>
      </c>
      <c r="C692" s="149">
        <v>0.69467626200870802</v>
      </c>
      <c r="D692" s="149">
        <v>-1.2591149946406499</v>
      </c>
      <c r="E692" s="145">
        <v>9.7550512392796607E-2</v>
      </c>
      <c r="F692" s="149">
        <v>0.23598048801215499</v>
      </c>
      <c r="G692" s="149">
        <v>0.92657741029433305</v>
      </c>
      <c r="H692" s="149">
        <v>0.76387790451694804</v>
      </c>
      <c r="I692" s="149">
        <v>0.228625227436836</v>
      </c>
      <c r="J692" s="149">
        <v>0.01</v>
      </c>
      <c r="K692" s="147">
        <v>9.7550999999999999E-2</v>
      </c>
      <c r="L692" s="147">
        <v>0.107492</v>
      </c>
      <c r="M692" s="2">
        <v>691</v>
      </c>
    </row>
    <row r="693" spans="1:13" ht="15">
      <c r="A693" s="148" t="s">
        <v>31</v>
      </c>
      <c r="B693" s="148" t="s">
        <v>90</v>
      </c>
      <c r="C693" s="149">
        <v>-0.69467626200870802</v>
      </c>
      <c r="D693" s="149">
        <v>-1.2591149946406499</v>
      </c>
      <c r="E693" s="145">
        <v>9.7550512392796607E-2</v>
      </c>
      <c r="F693" s="149">
        <v>0.23598048801214899</v>
      </c>
      <c r="G693" s="149">
        <v>0.92657741029433305</v>
      </c>
      <c r="H693" s="149">
        <v>0.76387790451694804</v>
      </c>
      <c r="I693" s="149">
        <v>0.228625227436836</v>
      </c>
      <c r="J693" s="149">
        <v>0.01</v>
      </c>
      <c r="K693" s="147">
        <v>9.7550999999999999E-2</v>
      </c>
      <c r="L693" s="147">
        <v>0.107477</v>
      </c>
      <c r="M693" s="2">
        <v>692</v>
      </c>
    </row>
    <row r="694" spans="1:13" ht="15">
      <c r="A694" s="148" t="s">
        <v>30</v>
      </c>
      <c r="B694" s="148" t="s">
        <v>83</v>
      </c>
      <c r="C694" s="149">
        <v>0.25169589762264699</v>
      </c>
      <c r="D694" s="149">
        <v>-0.43488137263309401</v>
      </c>
      <c r="E694" s="145">
        <v>9.7786217118726204E-2</v>
      </c>
      <c r="F694" s="149">
        <v>5.6965078881008105E-4</v>
      </c>
      <c r="G694" s="149">
        <v>0.54443410477696896</v>
      </c>
      <c r="H694" s="149">
        <v>9.1376759431058704E-2</v>
      </c>
      <c r="I694" s="149">
        <v>0.48733539058263797</v>
      </c>
      <c r="J694" s="149">
        <v>0.01</v>
      </c>
      <c r="K694" s="147">
        <v>9.7785999999999998E-2</v>
      </c>
      <c r="L694" s="147">
        <v>0.107768</v>
      </c>
      <c r="M694" s="2">
        <v>693</v>
      </c>
    </row>
    <row r="695" spans="1:13" ht="15">
      <c r="A695" s="148" t="s">
        <v>83</v>
      </c>
      <c r="B695" s="148" t="s">
        <v>30</v>
      </c>
      <c r="C695" s="149">
        <v>-0.25169589762264699</v>
      </c>
      <c r="D695" s="149">
        <v>-0.43488137263309401</v>
      </c>
      <c r="E695" s="145">
        <v>9.7786217118726204E-2</v>
      </c>
      <c r="F695" s="149">
        <v>5.6965078881008105E-4</v>
      </c>
      <c r="G695" s="149">
        <v>0.54443410477696896</v>
      </c>
      <c r="H695" s="149">
        <v>9.1376759431058704E-2</v>
      </c>
      <c r="I695" s="149">
        <v>0.48733539058263797</v>
      </c>
      <c r="J695" s="149">
        <v>0.01</v>
      </c>
      <c r="K695" s="147">
        <v>9.7785999999999998E-2</v>
      </c>
      <c r="L695" s="147">
        <v>0.107784</v>
      </c>
      <c r="M695" s="2">
        <v>694</v>
      </c>
    </row>
    <row r="696" spans="1:13" ht="15">
      <c r="A696" s="148" t="s">
        <v>9</v>
      </c>
      <c r="B696" s="148" t="s">
        <v>28</v>
      </c>
      <c r="C696" s="149">
        <v>0.39530577095545</v>
      </c>
      <c r="D696" s="149">
        <v>-0.72036791513271603</v>
      </c>
      <c r="E696" s="145">
        <v>9.8534261012498001E-2</v>
      </c>
      <c r="F696" s="149">
        <v>8.8596241198886996E-3</v>
      </c>
      <c r="G696" s="149">
        <v>1.3261348372788201E-2</v>
      </c>
      <c r="H696" s="149">
        <v>4.15714228780612E-3</v>
      </c>
      <c r="I696" s="149">
        <v>8.5346241693897394E-3</v>
      </c>
      <c r="J696" s="149">
        <v>0.31781867235623001</v>
      </c>
      <c r="K696" s="147">
        <v>9.8533999999999997E-2</v>
      </c>
      <c r="L696" s="147">
        <v>0.10864</v>
      </c>
      <c r="M696" s="2">
        <v>695</v>
      </c>
    </row>
    <row r="697" spans="1:13" ht="15">
      <c r="A697" s="148" t="s">
        <v>28</v>
      </c>
      <c r="B697" s="148" t="s">
        <v>9</v>
      </c>
      <c r="C697" s="149">
        <v>-0.39530577095545</v>
      </c>
      <c r="D697" s="149">
        <v>-0.72036791513271603</v>
      </c>
      <c r="E697" s="145">
        <v>9.8534261012498001E-2</v>
      </c>
      <c r="F697" s="149">
        <v>8.8596241198886996E-3</v>
      </c>
      <c r="G697" s="149">
        <v>1.3261348372788201E-2</v>
      </c>
      <c r="H697" s="149">
        <v>4.15714228780612E-3</v>
      </c>
      <c r="I697" s="149">
        <v>8.5346241693897394E-3</v>
      </c>
      <c r="J697" s="149">
        <v>0.31781867235623001</v>
      </c>
      <c r="K697" s="147">
        <v>9.8533999999999997E-2</v>
      </c>
      <c r="L697" s="147">
        <v>0.108624</v>
      </c>
      <c r="M697" s="2">
        <v>696</v>
      </c>
    </row>
    <row r="698" spans="1:13" ht="15">
      <c r="A698" s="148" t="s">
        <v>148</v>
      </c>
      <c r="B698" s="148" t="s">
        <v>181</v>
      </c>
      <c r="C698" s="149">
        <v>-0.40373550332457198</v>
      </c>
      <c r="D698" s="149">
        <v>3.5337103796196101</v>
      </c>
      <c r="E698" s="145">
        <v>9.9203514942187196E-2</v>
      </c>
      <c r="F698" s="149">
        <v>0.29062742167494199</v>
      </c>
      <c r="G698" s="149">
        <v>0.58811111668861704</v>
      </c>
      <c r="H698" s="149">
        <v>3.88280578189468E-4</v>
      </c>
      <c r="I698" s="149">
        <v>0.127138362518356</v>
      </c>
      <c r="J698" s="149">
        <v>0.01</v>
      </c>
      <c r="K698" s="147">
        <v>9.9204000000000001E-2</v>
      </c>
      <c r="L698" s="147">
        <v>0.10940999999999999</v>
      </c>
      <c r="M698" s="2">
        <v>697</v>
      </c>
    </row>
    <row r="699" spans="1:13" ht="15">
      <c r="A699" s="148" t="s">
        <v>181</v>
      </c>
      <c r="B699" s="148" t="s">
        <v>148</v>
      </c>
      <c r="C699" s="149">
        <v>0.40373550332457198</v>
      </c>
      <c r="D699" s="149">
        <v>3.5337103796196101</v>
      </c>
      <c r="E699" s="145">
        <v>9.9203514942187196E-2</v>
      </c>
      <c r="F699" s="149">
        <v>0.29062742167493699</v>
      </c>
      <c r="G699" s="149">
        <v>0.58811111668861704</v>
      </c>
      <c r="H699" s="149">
        <v>3.88280578189468E-4</v>
      </c>
      <c r="I699" s="149">
        <v>0.127138362518356</v>
      </c>
      <c r="J699" s="149">
        <v>0.01</v>
      </c>
      <c r="K699" s="147">
        <v>9.9204000000000001E-2</v>
      </c>
      <c r="L699" s="147">
        <v>0.10939400000000001</v>
      </c>
      <c r="M699" s="2">
        <v>698</v>
      </c>
    </row>
    <row r="700" spans="1:13" ht="15">
      <c r="A700" s="148" t="s">
        <v>172</v>
      </c>
      <c r="B700" s="148" t="s">
        <v>202</v>
      </c>
      <c r="C700" s="149">
        <v>3.3874365417044902E-2</v>
      </c>
      <c r="D700" s="149">
        <v>1.2954917017456</v>
      </c>
      <c r="E700" s="145">
        <v>9.9560821631446306E-2</v>
      </c>
      <c r="F700" s="149">
        <v>0.23640452601867501</v>
      </c>
      <c r="G700" s="149">
        <v>0.68707126161748799</v>
      </c>
      <c r="H700" s="149">
        <v>0.23458223907985901</v>
      </c>
      <c r="I700" s="149">
        <v>0.59644791418956</v>
      </c>
      <c r="J700" s="149">
        <v>0.01</v>
      </c>
      <c r="K700" s="147">
        <v>9.9560999999999997E-2</v>
      </c>
      <c r="L700" s="147">
        <v>0.109821</v>
      </c>
      <c r="M700" s="2">
        <v>699</v>
      </c>
    </row>
    <row r="701" spans="1:13" ht="15">
      <c r="A701" s="148" t="s">
        <v>202</v>
      </c>
      <c r="B701" s="148" t="s">
        <v>172</v>
      </c>
      <c r="C701" s="149">
        <v>-3.3874365417044902E-2</v>
      </c>
      <c r="D701" s="149">
        <v>1.2954917017456</v>
      </c>
      <c r="E701" s="145">
        <v>9.9560821631446306E-2</v>
      </c>
      <c r="F701" s="149">
        <v>0.23640452601868001</v>
      </c>
      <c r="G701" s="149">
        <v>0.68707126161748799</v>
      </c>
      <c r="H701" s="149">
        <v>0.23458223907985901</v>
      </c>
      <c r="I701" s="149">
        <v>0.59644791418956</v>
      </c>
      <c r="J701" s="149">
        <v>0.01</v>
      </c>
      <c r="K701" s="147">
        <v>9.9560999999999997E-2</v>
      </c>
      <c r="L701" s="147">
        <v>0.109837</v>
      </c>
      <c r="M701" s="2">
        <v>700</v>
      </c>
    </row>
    <row r="702" spans="1:13" ht="15">
      <c r="A702" s="148" t="s">
        <v>66</v>
      </c>
      <c r="B702" s="148" t="s">
        <v>169</v>
      </c>
      <c r="C702" s="149">
        <v>-1.1583404265500901</v>
      </c>
      <c r="D702" s="149">
        <v>1.2306838590994</v>
      </c>
      <c r="E702" s="145">
        <v>9.9603849838249103E-2</v>
      </c>
      <c r="F702" s="149">
        <v>1.7699305841229598E-2</v>
      </c>
      <c r="G702" s="149">
        <v>0.44259653147206102</v>
      </c>
      <c r="H702" s="149">
        <v>0.283575932034907</v>
      </c>
      <c r="I702" s="149">
        <v>0.53618836157343797</v>
      </c>
      <c r="J702" s="149">
        <v>0.01</v>
      </c>
      <c r="K702" s="147">
        <v>9.9603999999999998E-2</v>
      </c>
      <c r="L702" s="147">
        <v>0.109917</v>
      </c>
      <c r="M702" s="2">
        <v>701</v>
      </c>
    </row>
    <row r="703" spans="1:13" ht="15">
      <c r="A703" s="148" t="s">
        <v>169</v>
      </c>
      <c r="B703" s="148" t="s">
        <v>66</v>
      </c>
      <c r="C703" s="149">
        <v>1.1583404265500901</v>
      </c>
      <c r="D703" s="149">
        <v>1.2306838590994</v>
      </c>
      <c r="E703" s="145">
        <v>9.9603849838249103E-2</v>
      </c>
      <c r="F703" s="149">
        <v>1.7699305841230299E-2</v>
      </c>
      <c r="G703" s="149">
        <v>0.44259653147206102</v>
      </c>
      <c r="H703" s="149">
        <v>0.283575932034907</v>
      </c>
      <c r="I703" s="149">
        <v>0.53618836157343797</v>
      </c>
      <c r="J703" s="149">
        <v>0.01</v>
      </c>
      <c r="K703" s="147">
        <v>9.9603999999999998E-2</v>
      </c>
      <c r="L703" s="147">
        <v>0.109901</v>
      </c>
      <c r="M703" s="2">
        <v>702</v>
      </c>
    </row>
    <row r="704" spans="1:13" ht="15">
      <c r="A704" s="148" t="s">
        <v>195</v>
      </c>
      <c r="B704" s="148" t="s">
        <v>443</v>
      </c>
      <c r="C704" s="149">
        <v>0.143991813095946</v>
      </c>
      <c r="D704" s="149">
        <v>-1.94842728661423</v>
      </c>
      <c r="E704" s="145">
        <v>0.100219581690297</v>
      </c>
      <c r="F704" s="149">
        <v>1.05376047428924E-3</v>
      </c>
      <c r="G704" s="149">
        <v>0.47400639131319</v>
      </c>
      <c r="H704" s="149">
        <v>0.19042990543174901</v>
      </c>
      <c r="I704" s="149">
        <v>0.24547664949881001</v>
      </c>
      <c r="J704" s="149">
        <v>0.01</v>
      </c>
      <c r="K704" s="147">
        <v>0.10022</v>
      </c>
      <c r="L704" s="147">
        <v>0.110613</v>
      </c>
      <c r="M704" s="2">
        <v>703</v>
      </c>
    </row>
    <row r="705" spans="1:13" ht="15">
      <c r="A705" s="148" t="s">
        <v>443</v>
      </c>
      <c r="B705" s="148" t="s">
        <v>195</v>
      </c>
      <c r="C705" s="149">
        <v>-0.143991813095946</v>
      </c>
      <c r="D705" s="149">
        <v>-1.94842728661423</v>
      </c>
      <c r="E705" s="145">
        <v>0.100219581690297</v>
      </c>
      <c r="F705" s="149">
        <v>1.0537604742892599E-3</v>
      </c>
      <c r="G705" s="149">
        <v>0.47400639131319</v>
      </c>
      <c r="H705" s="149">
        <v>0.19042990543174901</v>
      </c>
      <c r="I705" s="149">
        <v>0.24547664949881001</v>
      </c>
      <c r="J705" s="149">
        <v>0.01</v>
      </c>
      <c r="K705" s="147">
        <v>0.10022</v>
      </c>
      <c r="L705" s="147">
        <v>0.11062900000000001</v>
      </c>
      <c r="M705" s="2">
        <v>704</v>
      </c>
    </row>
    <row r="706" spans="1:13" ht="15">
      <c r="A706" s="148" t="s">
        <v>66</v>
      </c>
      <c r="B706" s="148" t="s">
        <v>148</v>
      </c>
      <c r="C706" s="149">
        <v>0.309210472743076</v>
      </c>
      <c r="D706" s="149">
        <v>2.1103326985869799</v>
      </c>
      <c r="E706" s="145">
        <v>0.10035270879187499</v>
      </c>
      <c r="F706" s="149">
        <v>1.08745461200978E-2</v>
      </c>
      <c r="G706" s="149">
        <v>0.53425195424327099</v>
      </c>
      <c r="H706" s="149">
        <v>1.3748811401035599E-3</v>
      </c>
      <c r="I706" s="149">
        <v>0.550955584119728</v>
      </c>
      <c r="J706" s="149">
        <v>0.01</v>
      </c>
      <c r="K706" s="147">
        <v>0.100353</v>
      </c>
      <c r="L706" s="147">
        <v>0.110809</v>
      </c>
      <c r="M706" s="2">
        <v>705</v>
      </c>
    </row>
    <row r="707" spans="1:13" ht="15">
      <c r="A707" s="148" t="s">
        <v>148</v>
      </c>
      <c r="B707" s="148" t="s">
        <v>66</v>
      </c>
      <c r="C707" s="149">
        <v>-0.309210472743076</v>
      </c>
      <c r="D707" s="149">
        <v>2.1103326985869799</v>
      </c>
      <c r="E707" s="145">
        <v>0.10035270879187499</v>
      </c>
      <c r="F707" s="149">
        <v>1.0874546120098E-2</v>
      </c>
      <c r="G707" s="149">
        <v>0.53425195424327099</v>
      </c>
      <c r="H707" s="149">
        <v>1.3748811401035599E-3</v>
      </c>
      <c r="I707" s="149">
        <v>0.550955584119728</v>
      </c>
      <c r="J707" s="149">
        <v>0.01</v>
      </c>
      <c r="K707" s="147">
        <v>0.100353</v>
      </c>
      <c r="L707" s="147">
        <v>0.110792</v>
      </c>
      <c r="M707" s="2">
        <v>706</v>
      </c>
    </row>
    <row r="708" spans="1:13" ht="15">
      <c r="A708" s="148" t="s">
        <v>27</v>
      </c>
      <c r="B708" s="148" t="s">
        <v>80</v>
      </c>
      <c r="C708" s="149">
        <v>0.74439025370422096</v>
      </c>
      <c r="D708" s="149">
        <v>0.49739542563600803</v>
      </c>
      <c r="E708" s="145">
        <v>0.100568832322027</v>
      </c>
      <c r="F708" s="149">
        <v>0.27927237318284698</v>
      </c>
      <c r="G708" s="149">
        <v>0.80230360141127699</v>
      </c>
      <c r="H708" s="149">
        <v>0.21783602229639701</v>
      </c>
      <c r="I708" s="149">
        <v>0.56592965310107701</v>
      </c>
      <c r="J708" s="149">
        <v>4.32052325892106E-2</v>
      </c>
      <c r="K708" s="147">
        <v>0.10056900000000001</v>
      </c>
      <c r="L708" s="147">
        <v>0.11108</v>
      </c>
      <c r="M708" s="2">
        <v>707</v>
      </c>
    </row>
    <row r="709" spans="1:13" ht="15">
      <c r="A709" s="148" t="s">
        <v>80</v>
      </c>
      <c r="B709" s="148" t="s">
        <v>27</v>
      </c>
      <c r="C709" s="149">
        <v>-0.74439025370422096</v>
      </c>
      <c r="D709" s="149">
        <v>0.49739542563600803</v>
      </c>
      <c r="E709" s="145">
        <v>0.100568832322027</v>
      </c>
      <c r="F709" s="149">
        <v>0.27927237318284098</v>
      </c>
      <c r="G709" s="149">
        <v>0.80230360141127699</v>
      </c>
      <c r="H709" s="149">
        <v>0.21783602229639701</v>
      </c>
      <c r="I709" s="149">
        <v>0.56592965310107701</v>
      </c>
      <c r="J709" s="149">
        <v>4.32052325892106E-2</v>
      </c>
      <c r="K709" s="147">
        <v>0.10056900000000001</v>
      </c>
      <c r="L709" s="147">
        <v>0.111064</v>
      </c>
      <c r="M709" s="2">
        <v>708</v>
      </c>
    </row>
    <row r="710" spans="1:13" ht="15">
      <c r="A710" s="148" t="s">
        <v>444</v>
      </c>
      <c r="B710" s="148" t="s">
        <v>169</v>
      </c>
      <c r="C710" s="149">
        <v>-1.3975640270910401</v>
      </c>
      <c r="D710" s="149">
        <v>8.4001738569948792</v>
      </c>
      <c r="E710" s="145">
        <v>0.10065568467771401</v>
      </c>
      <c r="F710" s="149">
        <v>3.2462692615035098E-3</v>
      </c>
      <c r="G710" s="149">
        <v>0.31607035836255698</v>
      </c>
      <c r="H710" s="149">
        <v>3.6572152180895999E-3</v>
      </c>
      <c r="I710" s="149">
        <v>0.20717110557305601</v>
      </c>
      <c r="J710" s="149">
        <v>0.27178646022495301</v>
      </c>
      <c r="K710" s="147">
        <v>0.100656</v>
      </c>
      <c r="L710" s="147">
        <v>0.111192</v>
      </c>
      <c r="M710" s="2">
        <v>709</v>
      </c>
    </row>
    <row r="711" spans="1:13" ht="15">
      <c r="A711" s="148" t="s">
        <v>169</v>
      </c>
      <c r="B711" s="148" t="s">
        <v>444</v>
      </c>
      <c r="C711" s="149">
        <v>1.3975640270910401</v>
      </c>
      <c r="D711" s="149">
        <v>8.4001738569948792</v>
      </c>
      <c r="E711" s="145">
        <v>0.10065568467771401</v>
      </c>
      <c r="F711" s="149">
        <v>3.2462692615035701E-3</v>
      </c>
      <c r="G711" s="149">
        <v>0.31607035836255698</v>
      </c>
      <c r="H711" s="149">
        <v>3.6572152180895999E-3</v>
      </c>
      <c r="I711" s="149">
        <v>0.20717110557305601</v>
      </c>
      <c r="J711" s="149">
        <v>0.27178646022495301</v>
      </c>
      <c r="K711" s="147">
        <v>0.100656</v>
      </c>
      <c r="L711" s="147">
        <v>0.111209</v>
      </c>
      <c r="M711" s="2">
        <v>710</v>
      </c>
    </row>
    <row r="712" spans="1:13" ht="15">
      <c r="A712" s="148" t="s">
        <v>175</v>
      </c>
      <c r="B712" s="148" t="s">
        <v>178</v>
      </c>
      <c r="C712" s="149">
        <v>0.280933173065048</v>
      </c>
      <c r="D712" s="149">
        <v>2.8955598001037401</v>
      </c>
      <c r="E712" s="145">
        <v>0.100893364306963</v>
      </c>
      <c r="F712" s="149">
        <v>0.89710360790460997</v>
      </c>
      <c r="G712" s="149">
        <v>0.97479957097163294</v>
      </c>
      <c r="H712" s="149">
        <v>1.55921106627618E-2</v>
      </c>
      <c r="I712" s="149">
        <v>0.22670623321295399</v>
      </c>
      <c r="J712" s="149">
        <v>0.18551875944827401</v>
      </c>
      <c r="K712" s="147">
        <v>0.100893</v>
      </c>
      <c r="L712" s="147">
        <v>0.111488</v>
      </c>
      <c r="M712" s="2">
        <v>711</v>
      </c>
    </row>
    <row r="713" spans="1:13" ht="15">
      <c r="A713" s="148" t="s">
        <v>178</v>
      </c>
      <c r="B713" s="148" t="s">
        <v>175</v>
      </c>
      <c r="C713" s="149">
        <v>-0.280933173065048</v>
      </c>
      <c r="D713" s="149">
        <v>2.8955598001037401</v>
      </c>
      <c r="E713" s="145">
        <v>0.100893364306963</v>
      </c>
      <c r="F713" s="149">
        <v>0.89710360790460997</v>
      </c>
      <c r="G713" s="149">
        <v>0.97479957097163294</v>
      </c>
      <c r="H713" s="149">
        <v>1.55921106627618E-2</v>
      </c>
      <c r="I713" s="149">
        <v>0.22670623321295399</v>
      </c>
      <c r="J713" s="149">
        <v>0.18551875944827401</v>
      </c>
      <c r="K713" s="147">
        <v>0.100893</v>
      </c>
      <c r="L713" s="147">
        <v>0.11150400000000001</v>
      </c>
      <c r="M713" s="2">
        <v>712</v>
      </c>
    </row>
    <row r="714" spans="1:13" ht="15">
      <c r="A714" s="148" t="s">
        <v>68</v>
      </c>
      <c r="B714" s="148" t="s">
        <v>151</v>
      </c>
      <c r="C714" s="149">
        <v>-0.57506826621568297</v>
      </c>
      <c r="D714" s="149">
        <v>1.8319903585815001</v>
      </c>
      <c r="E714" s="145">
        <v>0.10106309219328</v>
      </c>
      <c r="F714" s="149">
        <v>0.34600967786652298</v>
      </c>
      <c r="G714" s="149">
        <v>1.27445390410255E-3</v>
      </c>
      <c r="H714" s="149">
        <v>3.1652478872527902E-2</v>
      </c>
      <c r="I714" s="149">
        <v>0.62329893486305499</v>
      </c>
      <c r="J714" s="149">
        <v>0.19427172043583901</v>
      </c>
      <c r="K714" s="147">
        <v>0.101063</v>
      </c>
      <c r="L714" s="147">
        <v>0.111708</v>
      </c>
      <c r="M714" s="2">
        <v>713</v>
      </c>
    </row>
    <row r="715" spans="1:13" ht="15">
      <c r="A715" s="148" t="s">
        <v>151</v>
      </c>
      <c r="B715" s="148" t="s">
        <v>68</v>
      </c>
      <c r="C715" s="149">
        <v>0.57506826621568297</v>
      </c>
      <c r="D715" s="149">
        <v>1.8319903585815001</v>
      </c>
      <c r="E715" s="145">
        <v>0.10106309219328</v>
      </c>
      <c r="F715" s="149">
        <v>0.34600967786651898</v>
      </c>
      <c r="G715" s="149">
        <v>1.27445390410255E-3</v>
      </c>
      <c r="H715" s="149">
        <v>3.1652478872527902E-2</v>
      </c>
      <c r="I715" s="149">
        <v>0.62329893486305499</v>
      </c>
      <c r="J715" s="149">
        <v>0.19427172043583901</v>
      </c>
      <c r="K715" s="147">
        <v>0.101063</v>
      </c>
      <c r="L715" s="147">
        <v>0.111725</v>
      </c>
      <c r="M715" s="2">
        <v>714</v>
      </c>
    </row>
    <row r="716" spans="1:13" ht="15">
      <c r="A716" s="148" t="s">
        <v>72</v>
      </c>
      <c r="B716" s="148" t="s">
        <v>148</v>
      </c>
      <c r="C716" s="149">
        <v>-9.3004137150768898E-2</v>
      </c>
      <c r="D716" s="149">
        <v>1.46284940771199</v>
      </c>
      <c r="E716" s="145">
        <v>0.10166497565727201</v>
      </c>
      <c r="F716" s="149">
        <v>5.4132050896471003E-2</v>
      </c>
      <c r="G716" s="149">
        <v>0.31202601548297398</v>
      </c>
      <c r="H716" s="149">
        <v>2.7988546143635699E-3</v>
      </c>
      <c r="I716" s="149">
        <v>0.50732805546586701</v>
      </c>
      <c r="J716" s="149">
        <v>0.01</v>
      </c>
      <c r="K716" s="147">
        <v>0.10166500000000001</v>
      </c>
      <c r="L716" s="147">
        <v>0.11240700000000001</v>
      </c>
      <c r="M716" s="2">
        <v>715</v>
      </c>
    </row>
    <row r="717" spans="1:13" ht="15">
      <c r="A717" s="148" t="s">
        <v>148</v>
      </c>
      <c r="B717" s="148" t="s">
        <v>72</v>
      </c>
      <c r="C717" s="149">
        <v>9.3004137150768898E-2</v>
      </c>
      <c r="D717" s="149">
        <v>1.46284940771199</v>
      </c>
      <c r="E717" s="145">
        <v>0.10166497565727201</v>
      </c>
      <c r="F717" s="149">
        <v>5.4132050896469899E-2</v>
      </c>
      <c r="G717" s="149">
        <v>0.31202601548297398</v>
      </c>
      <c r="H717" s="149">
        <v>2.7988546143635699E-3</v>
      </c>
      <c r="I717" s="149">
        <v>0.50732805546586701</v>
      </c>
      <c r="J717" s="149">
        <v>0.01</v>
      </c>
      <c r="K717" s="147">
        <v>0.10166500000000001</v>
      </c>
      <c r="L717" s="147">
        <v>0.112423</v>
      </c>
      <c r="M717" s="2">
        <v>716</v>
      </c>
    </row>
    <row r="718" spans="1:13" ht="15">
      <c r="A718" s="148" t="s">
        <v>200</v>
      </c>
      <c r="B718" s="148" t="s">
        <v>344</v>
      </c>
      <c r="C718" s="149">
        <v>0.658400374676536</v>
      </c>
      <c r="D718" s="149">
        <v>1.6443773698353099</v>
      </c>
      <c r="E718" s="145">
        <v>0.10179342398399301</v>
      </c>
      <c r="F718" s="149">
        <v>0.27970193369152802</v>
      </c>
      <c r="G718" s="149">
        <v>0.65289791138577802</v>
      </c>
      <c r="H718" s="149">
        <v>0.43793515391994497</v>
      </c>
      <c r="I718" s="149">
        <v>0.152215396594235</v>
      </c>
      <c r="J718" s="149">
        <v>2.3388151885537899E-2</v>
      </c>
      <c r="K718" s="147">
        <v>0.10179299999999999</v>
      </c>
      <c r="L718" s="147">
        <v>0.112599</v>
      </c>
      <c r="M718" s="2">
        <v>717</v>
      </c>
    </row>
    <row r="719" spans="1:13" ht="15">
      <c r="A719" s="148" t="s">
        <v>344</v>
      </c>
      <c r="B719" s="148" t="s">
        <v>200</v>
      </c>
      <c r="C719" s="149">
        <v>-0.658400374676536</v>
      </c>
      <c r="D719" s="149">
        <v>1.6443773698353099</v>
      </c>
      <c r="E719" s="145">
        <v>0.10179342398399301</v>
      </c>
      <c r="F719" s="149">
        <v>0.27970193369152402</v>
      </c>
      <c r="G719" s="149">
        <v>0.65289791138577802</v>
      </c>
      <c r="H719" s="149">
        <v>0.43793515391994497</v>
      </c>
      <c r="I719" s="149">
        <v>0.152215396594235</v>
      </c>
      <c r="J719" s="149">
        <v>2.3388151885537899E-2</v>
      </c>
      <c r="K719" s="147">
        <v>0.10179299999999999</v>
      </c>
      <c r="L719" s="147">
        <v>0.112582</v>
      </c>
      <c r="M719" s="2">
        <v>718</v>
      </c>
    </row>
    <row r="720" spans="1:13" ht="15">
      <c r="A720" s="148" t="s">
        <v>27</v>
      </c>
      <c r="B720" s="148" t="s">
        <v>444</v>
      </c>
      <c r="C720" s="149">
        <v>3.8583850362862799</v>
      </c>
      <c r="D720" s="149">
        <v>12.344393332043399</v>
      </c>
      <c r="E720" s="145">
        <v>0.101922533054234</v>
      </c>
      <c r="F720" s="149">
        <v>1.90313967987281E-2</v>
      </c>
      <c r="G720" s="149">
        <v>2.32797115028365E-2</v>
      </c>
      <c r="H720" s="149">
        <v>9.9276966759782805E-4</v>
      </c>
      <c r="I720" s="149">
        <v>1.16878675545963E-3</v>
      </c>
      <c r="J720" s="149">
        <v>0.380632121857087</v>
      </c>
      <c r="K720" s="147">
        <v>0.101923</v>
      </c>
      <c r="L720" s="147">
        <v>0.112758</v>
      </c>
      <c r="M720" s="2">
        <v>719</v>
      </c>
    </row>
    <row r="721" spans="1:13" ht="15">
      <c r="A721" s="148" t="s">
        <v>444</v>
      </c>
      <c r="B721" s="148" t="s">
        <v>27</v>
      </c>
      <c r="C721" s="149">
        <v>-3.8583850362862799</v>
      </c>
      <c r="D721" s="149">
        <v>12.344393332043399</v>
      </c>
      <c r="E721" s="145">
        <v>0.101922533054234</v>
      </c>
      <c r="F721" s="149">
        <v>1.9031396798727299E-2</v>
      </c>
      <c r="G721" s="149">
        <v>2.32797115028365E-2</v>
      </c>
      <c r="H721" s="149">
        <v>9.9276966759782805E-4</v>
      </c>
      <c r="I721" s="149">
        <v>1.16878675545963E-3</v>
      </c>
      <c r="J721" s="149">
        <v>0.380632121857087</v>
      </c>
      <c r="K721" s="147">
        <v>0.101923</v>
      </c>
      <c r="L721" s="147">
        <v>0.112775</v>
      </c>
      <c r="M721" s="2">
        <v>720</v>
      </c>
    </row>
    <row r="722" spans="1:13" ht="15">
      <c r="A722" s="148" t="s">
        <v>88</v>
      </c>
      <c r="B722" s="148" t="s">
        <v>112</v>
      </c>
      <c r="C722" s="149">
        <v>-0.155487198818165</v>
      </c>
      <c r="D722" s="149">
        <v>0.10796163994921</v>
      </c>
      <c r="E722" s="145">
        <v>0.102043613461043</v>
      </c>
      <c r="F722" s="149">
        <v>0.102143454210921</v>
      </c>
      <c r="G722" s="149">
        <v>5.6775800014179499E-2</v>
      </c>
      <c r="H722" s="149">
        <v>0.58794909155980901</v>
      </c>
      <c r="I722" s="149">
        <v>0.56621516710710196</v>
      </c>
      <c r="J722" s="149">
        <v>0.01</v>
      </c>
      <c r="K722" s="147">
        <v>0.102044</v>
      </c>
      <c r="L722" s="147">
        <v>0.112942</v>
      </c>
      <c r="M722" s="2">
        <v>721</v>
      </c>
    </row>
    <row r="723" spans="1:13" ht="15">
      <c r="A723" s="148" t="s">
        <v>112</v>
      </c>
      <c r="B723" s="148" t="s">
        <v>88</v>
      </c>
      <c r="C723" s="149">
        <v>0.155487198818165</v>
      </c>
      <c r="D723" s="149">
        <v>0.10796163994921</v>
      </c>
      <c r="E723" s="145">
        <v>0.102043613461043</v>
      </c>
      <c r="F723" s="149">
        <v>0.102143454210916</v>
      </c>
      <c r="G723" s="149">
        <v>5.6775800014179499E-2</v>
      </c>
      <c r="H723" s="149">
        <v>0.58794909155980901</v>
      </c>
      <c r="I723" s="149">
        <v>0.56621516710710196</v>
      </c>
      <c r="J723" s="149">
        <v>0.01</v>
      </c>
      <c r="K723" s="147">
        <v>0.102044</v>
      </c>
      <c r="L723" s="147">
        <v>0.112926</v>
      </c>
      <c r="M723" s="2">
        <v>722</v>
      </c>
    </row>
    <row r="724" spans="1:13" ht="15">
      <c r="A724" s="148" t="s">
        <v>193</v>
      </c>
      <c r="B724" s="148" t="s">
        <v>19</v>
      </c>
      <c r="C724" s="149">
        <v>0.63988911886144695</v>
      </c>
      <c r="D724" s="149">
        <v>1.0306108858754699</v>
      </c>
      <c r="E724" s="145">
        <v>0.102132329610233</v>
      </c>
      <c r="F724" s="149">
        <v>0.12678203423147999</v>
      </c>
      <c r="G724" s="149">
        <v>0.87493799578398401</v>
      </c>
      <c r="H724" s="149">
        <v>2.3054208887518399E-2</v>
      </c>
      <c r="I724" s="149">
        <v>0.489819107767754</v>
      </c>
      <c r="J724" s="149">
        <v>0.01</v>
      </c>
      <c r="K724" s="147">
        <v>0.102132</v>
      </c>
      <c r="L724" s="147">
        <v>0.113057</v>
      </c>
      <c r="M724" s="2">
        <v>723</v>
      </c>
    </row>
    <row r="725" spans="1:13" ht="15">
      <c r="A725" s="148" t="s">
        <v>19</v>
      </c>
      <c r="B725" s="148" t="s">
        <v>193</v>
      </c>
      <c r="C725" s="149">
        <v>-0.63988911886144695</v>
      </c>
      <c r="D725" s="149">
        <v>1.0306108858754699</v>
      </c>
      <c r="E725" s="145">
        <v>0.102132329610233</v>
      </c>
      <c r="F725" s="149">
        <v>0.12678203423147999</v>
      </c>
      <c r="G725" s="149">
        <v>0.87493799578398401</v>
      </c>
      <c r="H725" s="149">
        <v>2.3054208887518399E-2</v>
      </c>
      <c r="I725" s="149">
        <v>0.489819107767754</v>
      </c>
      <c r="J725" s="149">
        <v>0.01</v>
      </c>
      <c r="K725" s="147">
        <v>0.102132</v>
      </c>
      <c r="L725" s="147">
        <v>0.11307399999999999</v>
      </c>
      <c r="M725" s="2">
        <v>724</v>
      </c>
    </row>
    <row r="726" spans="1:13" ht="15">
      <c r="A726" s="148" t="s">
        <v>82</v>
      </c>
      <c r="B726" s="148" t="s">
        <v>195</v>
      </c>
      <c r="C726" s="149">
        <v>-0.963232216697399</v>
      </c>
      <c r="D726" s="149">
        <v>-2.0900308322296102</v>
      </c>
      <c r="E726" s="145">
        <v>0.102154790285097</v>
      </c>
      <c r="F726" s="149">
        <v>1.55915378079097E-2</v>
      </c>
      <c r="G726" s="149">
        <v>0.66624769426757602</v>
      </c>
      <c r="H726" s="149">
        <v>0.246154256561677</v>
      </c>
      <c r="I726" s="149">
        <v>0.645372287618735</v>
      </c>
      <c r="J726" s="149">
        <v>0.01</v>
      </c>
      <c r="K726" s="147">
        <v>0.102155</v>
      </c>
      <c r="L726" s="147">
        <v>0.11311599999999999</v>
      </c>
      <c r="M726" s="2">
        <v>725</v>
      </c>
    </row>
    <row r="727" spans="1:13" ht="15">
      <c r="A727" s="148" t="s">
        <v>195</v>
      </c>
      <c r="B727" s="148" t="s">
        <v>82</v>
      </c>
      <c r="C727" s="149">
        <v>0.963232216697399</v>
      </c>
      <c r="D727" s="149">
        <v>-2.0900308322296102</v>
      </c>
      <c r="E727" s="145">
        <v>0.102154790285097</v>
      </c>
      <c r="F727" s="149">
        <v>1.55915378079099E-2</v>
      </c>
      <c r="G727" s="149">
        <v>0.66624769426757602</v>
      </c>
      <c r="H727" s="149">
        <v>0.246154256561677</v>
      </c>
      <c r="I727" s="149">
        <v>0.645372287618735</v>
      </c>
      <c r="J727" s="149">
        <v>0.01</v>
      </c>
      <c r="K727" s="147">
        <v>0.102155</v>
      </c>
      <c r="L727" s="147">
        <v>0.113132</v>
      </c>
      <c r="M727" s="2">
        <v>726</v>
      </c>
    </row>
    <row r="728" spans="1:13" ht="15">
      <c r="A728" s="148" t="s">
        <v>444</v>
      </c>
      <c r="B728" s="148" t="s">
        <v>166</v>
      </c>
      <c r="C728" s="149">
        <v>-0.15373248580964299</v>
      </c>
      <c r="D728" s="149">
        <v>9.5805972405875899</v>
      </c>
      <c r="E728" s="145">
        <v>0.102662146205646</v>
      </c>
      <c r="F728" s="149">
        <v>7.7433785260485298E-4</v>
      </c>
      <c r="G728" s="149">
        <v>0.85933871843792498</v>
      </c>
      <c r="H728" s="149">
        <v>5.0947475142500203E-3</v>
      </c>
      <c r="I728" s="149">
        <v>0.17913413353487201</v>
      </c>
      <c r="J728" s="149">
        <v>0.25966673476164998</v>
      </c>
      <c r="K728" s="147">
        <v>0.102662</v>
      </c>
      <c r="L728" s="147">
        <v>0.11371100000000001</v>
      </c>
      <c r="M728" s="2">
        <v>727</v>
      </c>
    </row>
    <row r="729" spans="1:13" ht="15">
      <c r="A729" s="148" t="s">
        <v>166</v>
      </c>
      <c r="B729" s="148" t="s">
        <v>444</v>
      </c>
      <c r="C729" s="149">
        <v>0.15373248580964299</v>
      </c>
      <c r="D729" s="149">
        <v>9.5805972405875899</v>
      </c>
      <c r="E729" s="145">
        <v>0.102662146205646</v>
      </c>
      <c r="F729" s="149">
        <v>7.7433785260483E-4</v>
      </c>
      <c r="G729" s="149">
        <v>0.85933871843792498</v>
      </c>
      <c r="H729" s="149">
        <v>5.0947475142500203E-3</v>
      </c>
      <c r="I729" s="149">
        <v>0.17913413353487201</v>
      </c>
      <c r="J729" s="149">
        <v>0.25966673476164998</v>
      </c>
      <c r="K729" s="147">
        <v>0.102662</v>
      </c>
      <c r="L729" s="147">
        <v>0.113728</v>
      </c>
      <c r="M729" s="2">
        <v>728</v>
      </c>
    </row>
    <row r="730" spans="1:13" ht="15">
      <c r="A730" s="148" t="s">
        <v>72</v>
      </c>
      <c r="B730" s="148" t="s">
        <v>64</v>
      </c>
      <c r="C730" s="149">
        <v>0.61173925721273104</v>
      </c>
      <c r="D730" s="149">
        <v>0.11218924494789299</v>
      </c>
      <c r="E730" s="145">
        <v>0.1026890152862</v>
      </c>
      <c r="F730" s="149">
        <v>5.37660816980076E-3</v>
      </c>
      <c r="G730" s="149">
        <v>0.52003682174340804</v>
      </c>
      <c r="H730" s="149">
        <v>4.1916194898810001E-3</v>
      </c>
      <c r="I730" s="149">
        <v>0.40586340846930502</v>
      </c>
      <c r="J730" s="149">
        <v>0.63182916111979504</v>
      </c>
      <c r="K730" s="147">
        <v>0.102689</v>
      </c>
      <c r="L730" s="147">
        <v>0.113775</v>
      </c>
      <c r="M730" s="2">
        <v>729</v>
      </c>
    </row>
    <row r="731" spans="1:13" ht="15">
      <c r="A731" s="148" t="s">
        <v>64</v>
      </c>
      <c r="B731" s="148" t="s">
        <v>72</v>
      </c>
      <c r="C731" s="149">
        <v>-0.61173925721273104</v>
      </c>
      <c r="D731" s="149">
        <v>0.11218924494789299</v>
      </c>
      <c r="E731" s="145">
        <v>0.1026890152862</v>
      </c>
      <c r="F731" s="149">
        <v>5.3766081698007201E-3</v>
      </c>
      <c r="G731" s="149">
        <v>0.52003682174340804</v>
      </c>
      <c r="H731" s="149">
        <v>4.1916194898810001E-3</v>
      </c>
      <c r="I731" s="149">
        <v>0.40586340846930502</v>
      </c>
      <c r="J731" s="149">
        <v>0.63182916111979504</v>
      </c>
      <c r="K731" s="147">
        <v>0.102689</v>
      </c>
      <c r="L731" s="147">
        <v>0.113791</v>
      </c>
      <c r="M731" s="2">
        <v>730</v>
      </c>
    </row>
    <row r="732" spans="1:13" ht="15">
      <c r="A732" s="148" t="s">
        <v>109</v>
      </c>
      <c r="B732" s="148" t="s">
        <v>106</v>
      </c>
      <c r="C732" s="149">
        <v>8.9820169123074695E-2</v>
      </c>
      <c r="D732" s="149">
        <v>0.56671125545261702</v>
      </c>
      <c r="E732" s="145">
        <v>0.103279687460615</v>
      </c>
      <c r="F732" s="149">
        <v>0.14999916130511701</v>
      </c>
      <c r="G732" s="149">
        <v>0.91013948593318805</v>
      </c>
      <c r="H732" s="149">
        <v>0.31914556505942199</v>
      </c>
      <c r="I732" s="149">
        <v>0.76715971483329803</v>
      </c>
      <c r="J732" s="149">
        <v>2.47952631348493E-2</v>
      </c>
      <c r="K732" s="147">
        <v>0.10328</v>
      </c>
      <c r="L732" s="147">
        <v>0.114463</v>
      </c>
      <c r="M732" s="2">
        <v>731</v>
      </c>
    </row>
    <row r="733" spans="1:13" ht="15">
      <c r="A733" s="148" t="s">
        <v>106</v>
      </c>
      <c r="B733" s="148" t="s">
        <v>109</v>
      </c>
      <c r="C733" s="149">
        <v>-8.9820169123074695E-2</v>
      </c>
      <c r="D733" s="149">
        <v>0.56671125545261702</v>
      </c>
      <c r="E733" s="145">
        <v>0.103279687460615</v>
      </c>
      <c r="F733" s="149">
        <v>0.14999916130511401</v>
      </c>
      <c r="G733" s="149">
        <v>0.91013948593318805</v>
      </c>
      <c r="H733" s="149">
        <v>0.31914556505942199</v>
      </c>
      <c r="I733" s="149">
        <v>0.76715971483329803</v>
      </c>
      <c r="J733" s="149">
        <v>2.47952631348493E-2</v>
      </c>
      <c r="K733" s="147">
        <v>0.10328</v>
      </c>
      <c r="L733" s="147">
        <v>0.11448</v>
      </c>
      <c r="M733" s="2">
        <v>732</v>
      </c>
    </row>
    <row r="734" spans="1:13" ht="15">
      <c r="A734" s="148" t="s">
        <v>444</v>
      </c>
      <c r="B734" s="148" t="s">
        <v>181</v>
      </c>
      <c r="C734" s="149">
        <v>-0.45491773073346597</v>
      </c>
      <c r="D734" s="149">
        <v>10.3754025323304</v>
      </c>
      <c r="E734" s="145">
        <v>0.10329925545751401</v>
      </c>
      <c r="F734" s="149">
        <v>6.0378587719061097E-4</v>
      </c>
      <c r="G734" s="149">
        <v>0.503117183159698</v>
      </c>
      <c r="H734" s="149">
        <v>2.4845122390853799E-3</v>
      </c>
      <c r="I734" s="149">
        <v>0.117094329314806</v>
      </c>
      <c r="J734" s="149">
        <v>0.265351427814425</v>
      </c>
      <c r="K734" s="147">
        <v>0.103299</v>
      </c>
      <c r="L734" s="147">
        <v>0.114535</v>
      </c>
      <c r="M734" s="2">
        <v>733</v>
      </c>
    </row>
    <row r="735" spans="1:13" ht="15">
      <c r="A735" s="148" t="s">
        <v>181</v>
      </c>
      <c r="B735" s="148" t="s">
        <v>444</v>
      </c>
      <c r="C735" s="149">
        <v>0.45491773073346597</v>
      </c>
      <c r="D735" s="149">
        <v>10.3754025323304</v>
      </c>
      <c r="E735" s="145">
        <v>0.10329925545751401</v>
      </c>
      <c r="F735" s="149">
        <v>6.0378587719059199E-4</v>
      </c>
      <c r="G735" s="149">
        <v>0.503117183159698</v>
      </c>
      <c r="H735" s="149">
        <v>2.4845122390853799E-3</v>
      </c>
      <c r="I735" s="149">
        <v>0.117094329314806</v>
      </c>
      <c r="J735" s="149">
        <v>0.265351427814425</v>
      </c>
      <c r="K735" s="147">
        <v>0.103299</v>
      </c>
      <c r="L735" s="147">
        <v>0.11451799999999999</v>
      </c>
      <c r="M735" s="2">
        <v>734</v>
      </c>
    </row>
    <row r="736" spans="1:13" ht="15">
      <c r="A736" s="148" t="s">
        <v>56</v>
      </c>
      <c r="B736" s="148" t="s">
        <v>191</v>
      </c>
      <c r="C736" s="149">
        <v>-1.2144846870949899</v>
      </c>
      <c r="D736" s="149">
        <v>0.32094241838693899</v>
      </c>
      <c r="E736" s="145">
        <v>0.103627368969449</v>
      </c>
      <c r="F736" s="149">
        <v>0.102760425980872</v>
      </c>
      <c r="G736" s="149">
        <v>0.82684268220791302</v>
      </c>
      <c r="H736" s="149">
        <v>0.433571450942773</v>
      </c>
      <c r="I736" s="149">
        <v>0.14844585117895701</v>
      </c>
      <c r="J736" s="149">
        <v>0.01</v>
      </c>
      <c r="K736" s="147">
        <v>0.103627</v>
      </c>
      <c r="L736" s="147">
        <v>0.114916</v>
      </c>
      <c r="M736" s="2">
        <v>735</v>
      </c>
    </row>
    <row r="737" spans="1:13" ht="15">
      <c r="A737" s="148" t="s">
        <v>191</v>
      </c>
      <c r="B737" s="148" t="s">
        <v>56</v>
      </c>
      <c r="C737" s="149">
        <v>1.2144846870949899</v>
      </c>
      <c r="D737" s="149">
        <v>0.32094241838693899</v>
      </c>
      <c r="E737" s="145">
        <v>0.103627368969449</v>
      </c>
      <c r="F737" s="149">
        <v>0.102760425980868</v>
      </c>
      <c r="G737" s="149">
        <v>0.82684268220791302</v>
      </c>
      <c r="H737" s="149">
        <v>0.433571450942773</v>
      </c>
      <c r="I737" s="149">
        <v>0.14844585117895701</v>
      </c>
      <c r="J737" s="149">
        <v>0.01</v>
      </c>
      <c r="K737" s="147">
        <v>0.103627</v>
      </c>
      <c r="L737" s="147">
        <v>0.11493299999999999</v>
      </c>
      <c r="M737" s="2">
        <v>736</v>
      </c>
    </row>
    <row r="738" spans="1:13" ht="15">
      <c r="A738" s="148" t="s">
        <v>71</v>
      </c>
      <c r="B738" s="148" t="s">
        <v>28</v>
      </c>
      <c r="C738" s="149">
        <v>-1.5263987745435499E-2</v>
      </c>
      <c r="D738" s="149">
        <v>-0.88121761668877496</v>
      </c>
      <c r="E738" s="145">
        <v>0.103634116467508</v>
      </c>
      <c r="F738" s="149">
        <v>1.2675512729199399E-3</v>
      </c>
      <c r="G738" s="149">
        <v>0.93773821083440101</v>
      </c>
      <c r="H738" s="149">
        <v>0.23107345835433399</v>
      </c>
      <c r="I738" s="149">
        <v>0.18479532520973599</v>
      </c>
      <c r="J738" s="149">
        <v>3.1244823409233E-2</v>
      </c>
      <c r="K738" s="147">
        <v>0.103634</v>
      </c>
      <c r="L738" s="147">
        <v>0.114958</v>
      </c>
      <c r="M738" s="2">
        <v>737</v>
      </c>
    </row>
    <row r="739" spans="1:13" ht="15">
      <c r="A739" s="148" t="s">
        <v>28</v>
      </c>
      <c r="B739" s="148" t="s">
        <v>71</v>
      </c>
      <c r="C739" s="149">
        <v>1.5263987745435499E-2</v>
      </c>
      <c r="D739" s="149">
        <v>-0.88121761668877496</v>
      </c>
      <c r="E739" s="145">
        <v>0.103634116467508</v>
      </c>
      <c r="F739" s="149">
        <v>1.2675512729199501E-3</v>
      </c>
      <c r="G739" s="149">
        <v>0.93773821083440101</v>
      </c>
      <c r="H739" s="149">
        <v>0.23107345835433399</v>
      </c>
      <c r="I739" s="149">
        <v>0.18479532520973599</v>
      </c>
      <c r="J739" s="149">
        <v>3.1244823409233E-2</v>
      </c>
      <c r="K739" s="147">
        <v>0.103634</v>
      </c>
      <c r="L739" s="147">
        <v>0.11497499999999999</v>
      </c>
      <c r="M739" s="2">
        <v>738</v>
      </c>
    </row>
    <row r="740" spans="1:13" ht="15">
      <c r="A740" s="148" t="s">
        <v>186</v>
      </c>
      <c r="B740" s="148" t="s">
        <v>202</v>
      </c>
      <c r="C740" s="149">
        <v>-0.47789828525370198</v>
      </c>
      <c r="D740" s="149">
        <v>1.62659888456989</v>
      </c>
      <c r="E740" s="145">
        <v>0.103709098316333</v>
      </c>
      <c r="F740" s="149">
        <v>0.37027626047022599</v>
      </c>
      <c r="G740" s="149">
        <v>0.94304915374315901</v>
      </c>
      <c r="H740" s="149">
        <v>0.42624336275527203</v>
      </c>
      <c r="I740" s="149">
        <v>0.18103203872867199</v>
      </c>
      <c r="J740" s="149">
        <v>0.01</v>
      </c>
      <c r="K740" s="147">
        <v>0.103709</v>
      </c>
      <c r="L740" s="147">
        <v>0.115092</v>
      </c>
      <c r="M740" s="2">
        <v>739</v>
      </c>
    </row>
    <row r="741" spans="1:13" ht="15">
      <c r="A741" s="148" t="s">
        <v>202</v>
      </c>
      <c r="B741" s="148" t="s">
        <v>186</v>
      </c>
      <c r="C741" s="149">
        <v>0.47789828525370198</v>
      </c>
      <c r="D741" s="149">
        <v>1.62659888456989</v>
      </c>
      <c r="E741" s="145">
        <v>0.103709098316333</v>
      </c>
      <c r="F741" s="149">
        <v>0.37027626047022599</v>
      </c>
      <c r="G741" s="149">
        <v>0.94304915374315901</v>
      </c>
      <c r="H741" s="149">
        <v>0.42624336275527203</v>
      </c>
      <c r="I741" s="149">
        <v>0.18103203872867199</v>
      </c>
      <c r="J741" s="149">
        <v>0.01</v>
      </c>
      <c r="K741" s="147">
        <v>0.103709</v>
      </c>
      <c r="L741" s="147">
        <v>0.115075</v>
      </c>
      <c r="M741" s="2">
        <v>740</v>
      </c>
    </row>
    <row r="742" spans="1:13" ht="15">
      <c r="A742" s="148" t="s">
        <v>91</v>
      </c>
      <c r="B742" s="148" t="s">
        <v>54</v>
      </c>
      <c r="C742" s="149">
        <v>-0.101604180100746</v>
      </c>
      <c r="D742" s="149">
        <v>-0.31145649033045802</v>
      </c>
      <c r="E742" s="145">
        <v>0.103745636281304</v>
      </c>
      <c r="F742" s="149">
        <v>0.56872372840930097</v>
      </c>
      <c r="G742" s="149">
        <v>0.54393393296972503</v>
      </c>
      <c r="H742" s="149">
        <v>7.1365633826362702E-3</v>
      </c>
      <c r="I742" s="149">
        <v>0.47201624104789203</v>
      </c>
      <c r="J742" s="149">
        <v>0.333910568632108</v>
      </c>
      <c r="K742" s="147">
        <v>0.103746</v>
      </c>
      <c r="L742" s="147">
        <v>0.11516700000000001</v>
      </c>
      <c r="M742" s="2">
        <v>741</v>
      </c>
    </row>
    <row r="743" spans="1:13" ht="15">
      <c r="A743" s="148" t="s">
        <v>54</v>
      </c>
      <c r="B743" s="148" t="s">
        <v>91</v>
      </c>
      <c r="C743" s="149">
        <v>0.101604180100746</v>
      </c>
      <c r="D743" s="149">
        <v>-0.31145649033045802</v>
      </c>
      <c r="E743" s="145">
        <v>0.103745636281304</v>
      </c>
      <c r="F743" s="149">
        <v>0.56872372840930097</v>
      </c>
      <c r="G743" s="149">
        <v>0.54393393296972503</v>
      </c>
      <c r="H743" s="149">
        <v>7.1365633826362702E-3</v>
      </c>
      <c r="I743" s="149">
        <v>0.47201624104789203</v>
      </c>
      <c r="J743" s="149">
        <v>0.333910568632108</v>
      </c>
      <c r="K743" s="147">
        <v>0.103746</v>
      </c>
      <c r="L743" s="147">
        <v>0.11515</v>
      </c>
      <c r="M743" s="2">
        <v>742</v>
      </c>
    </row>
    <row r="744" spans="1:13" ht="15">
      <c r="A744" s="148" t="s">
        <v>166</v>
      </c>
      <c r="B744" s="148" t="s">
        <v>31</v>
      </c>
      <c r="C744" s="149">
        <v>0.75674105841738903</v>
      </c>
      <c r="D744" s="149">
        <v>-1.4505757344661601</v>
      </c>
      <c r="E744" s="145">
        <v>0.10426627025707</v>
      </c>
      <c r="F744" s="149">
        <v>0.56870612206569005</v>
      </c>
      <c r="G744" s="149">
        <v>0.38319247369035597</v>
      </c>
      <c r="H744" s="149">
        <v>0.82608346585568604</v>
      </c>
      <c r="I744" s="149">
        <v>0.51990532197502604</v>
      </c>
      <c r="J744" s="149">
        <v>0.01</v>
      </c>
      <c r="K744" s="147">
        <v>0.104266</v>
      </c>
      <c r="L744" s="147">
        <v>0.115762</v>
      </c>
      <c r="M744" s="2">
        <v>743</v>
      </c>
    </row>
    <row r="745" spans="1:13" ht="15">
      <c r="A745" s="148" t="s">
        <v>31</v>
      </c>
      <c r="B745" s="148" t="s">
        <v>166</v>
      </c>
      <c r="C745" s="149">
        <v>-0.75674105841738903</v>
      </c>
      <c r="D745" s="149">
        <v>-1.4505757344661601</v>
      </c>
      <c r="E745" s="145">
        <v>0.10426627025707</v>
      </c>
      <c r="F745" s="149">
        <v>0.56870612206570104</v>
      </c>
      <c r="G745" s="149">
        <v>0.38319247369035597</v>
      </c>
      <c r="H745" s="149">
        <v>0.82608346585568604</v>
      </c>
      <c r="I745" s="149">
        <v>0.51990532197502604</v>
      </c>
      <c r="J745" s="149">
        <v>0.01</v>
      </c>
      <c r="K745" s="147">
        <v>0.104266</v>
      </c>
      <c r="L745" s="147">
        <v>0.11577900000000001</v>
      </c>
      <c r="M745" s="2">
        <v>744</v>
      </c>
    </row>
    <row r="746" spans="1:13" ht="15">
      <c r="A746" s="148" t="s">
        <v>102</v>
      </c>
      <c r="B746" s="148" t="s">
        <v>100</v>
      </c>
      <c r="C746" s="149">
        <v>0.12569932484271801</v>
      </c>
      <c r="D746" s="149">
        <v>-1.8237384532760501</v>
      </c>
      <c r="E746" s="145">
        <v>0.10457131069997</v>
      </c>
      <c r="F746" s="149">
        <v>2.5674882148261201E-3</v>
      </c>
      <c r="G746" s="149">
        <v>0.88937023281234295</v>
      </c>
      <c r="H746" s="149">
        <v>1.71561720821569E-2</v>
      </c>
      <c r="I746" s="149">
        <v>0.64650543982560105</v>
      </c>
      <c r="J746" s="149">
        <v>0.21186774411404999</v>
      </c>
      <c r="K746" s="147">
        <v>0.104571</v>
      </c>
      <c r="L746" s="147">
        <v>0.11615200000000001</v>
      </c>
      <c r="M746" s="2">
        <v>745</v>
      </c>
    </row>
    <row r="747" spans="1:13" ht="15">
      <c r="A747" s="148" t="s">
        <v>100</v>
      </c>
      <c r="B747" s="148" t="s">
        <v>102</v>
      </c>
      <c r="C747" s="149">
        <v>-0.12569932484271801</v>
      </c>
      <c r="D747" s="149">
        <v>-1.8237384532760501</v>
      </c>
      <c r="E747" s="145">
        <v>0.10457131069997</v>
      </c>
      <c r="F747" s="149">
        <v>2.56748821482618E-3</v>
      </c>
      <c r="G747" s="149">
        <v>0.88937023281234295</v>
      </c>
      <c r="H747" s="149">
        <v>1.71561720821569E-2</v>
      </c>
      <c r="I747" s="149">
        <v>0.64650543982560105</v>
      </c>
      <c r="J747" s="149">
        <v>0.21186774411404999</v>
      </c>
      <c r="K747" s="147">
        <v>0.104571</v>
      </c>
      <c r="L747" s="147">
        <v>0.116135</v>
      </c>
      <c r="M747" s="2">
        <v>746</v>
      </c>
    </row>
    <row r="748" spans="1:13" ht="15">
      <c r="A748" s="148" t="s">
        <v>444</v>
      </c>
      <c r="B748" s="148" t="s">
        <v>172</v>
      </c>
      <c r="C748" s="149">
        <v>4.8947757309256698E-2</v>
      </c>
      <c r="D748" s="149">
        <v>9.0679750048599406</v>
      </c>
      <c r="E748" s="145">
        <v>0.105924363034757</v>
      </c>
      <c r="F748" s="149">
        <v>3.8731817586324302E-3</v>
      </c>
      <c r="G748" s="149">
        <v>0.29148366987094898</v>
      </c>
      <c r="H748" s="149">
        <v>2.3382528862211098E-3</v>
      </c>
      <c r="I748" s="149">
        <v>0.28357791075481797</v>
      </c>
      <c r="J748" s="149">
        <v>0.27156103276279903</v>
      </c>
      <c r="K748" s="147">
        <v>0.105924</v>
      </c>
      <c r="L748" s="147">
        <v>0.11769</v>
      </c>
      <c r="M748" s="2">
        <v>747</v>
      </c>
    </row>
    <row r="749" spans="1:13" ht="15">
      <c r="A749" s="148" t="s">
        <v>172</v>
      </c>
      <c r="B749" s="148" t="s">
        <v>444</v>
      </c>
      <c r="C749" s="149">
        <v>-4.8947757309256698E-2</v>
      </c>
      <c r="D749" s="149">
        <v>9.0679750048599406</v>
      </c>
      <c r="E749" s="145">
        <v>0.105924363034757</v>
      </c>
      <c r="F749" s="149">
        <v>3.8731817586323599E-3</v>
      </c>
      <c r="G749" s="149">
        <v>0.29148366987094898</v>
      </c>
      <c r="H749" s="149">
        <v>2.3382528862211098E-3</v>
      </c>
      <c r="I749" s="149">
        <v>0.28357791075481797</v>
      </c>
      <c r="J749" s="149">
        <v>0.27156103276279903</v>
      </c>
      <c r="K749" s="147">
        <v>0.105924</v>
      </c>
      <c r="L749" s="147">
        <v>0.117673</v>
      </c>
      <c r="M749" s="2">
        <v>748</v>
      </c>
    </row>
    <row r="750" spans="1:13" ht="15">
      <c r="A750" s="148" t="s">
        <v>66</v>
      </c>
      <c r="B750" s="148" t="s">
        <v>186</v>
      </c>
      <c r="C750" s="149">
        <v>-0.34106924721378501</v>
      </c>
      <c r="D750" s="149">
        <v>0.76603034186191299</v>
      </c>
      <c r="E750" s="145">
        <v>0.106059895978077</v>
      </c>
      <c r="F750" s="149">
        <v>0.211926476673897</v>
      </c>
      <c r="G750" s="149">
        <v>0.50000344577550104</v>
      </c>
      <c r="H750" s="149">
        <v>0.691490202572969</v>
      </c>
      <c r="I750" s="149">
        <v>0.37565978109666098</v>
      </c>
      <c r="J750" s="149">
        <v>0.01</v>
      </c>
      <c r="K750" s="147">
        <v>0.10606</v>
      </c>
      <c r="L750" s="147">
        <v>0.11787599999999999</v>
      </c>
      <c r="M750" s="2">
        <v>749</v>
      </c>
    </row>
    <row r="751" spans="1:13" ht="15">
      <c r="A751" s="148" t="s">
        <v>186</v>
      </c>
      <c r="B751" s="148" t="s">
        <v>66</v>
      </c>
      <c r="C751" s="149">
        <v>0.34106924721378501</v>
      </c>
      <c r="D751" s="149">
        <v>0.76603034186191299</v>
      </c>
      <c r="E751" s="145">
        <v>0.106059895978077</v>
      </c>
      <c r="F751" s="149">
        <v>0.211926476673894</v>
      </c>
      <c r="G751" s="149">
        <v>0.50000344577550104</v>
      </c>
      <c r="H751" s="149">
        <v>0.691490202572969</v>
      </c>
      <c r="I751" s="149">
        <v>0.37565978109666098</v>
      </c>
      <c r="J751" s="149">
        <v>0.01</v>
      </c>
      <c r="K751" s="147">
        <v>0.10606</v>
      </c>
      <c r="L751" s="147">
        <v>0.117858</v>
      </c>
      <c r="M751" s="2">
        <v>750</v>
      </c>
    </row>
    <row r="752" spans="1:13" ht="15">
      <c r="A752" s="148" t="s">
        <v>450</v>
      </c>
      <c r="B752" s="148" t="s">
        <v>19</v>
      </c>
      <c r="C752" s="149">
        <v>-0.76592309051788199</v>
      </c>
      <c r="D752" s="149">
        <v>2.53362165809712</v>
      </c>
      <c r="E752" s="145">
        <v>0.106231409035329</v>
      </c>
      <c r="F752" s="149">
        <v>0.143377746006877</v>
      </c>
      <c r="G752" s="149">
        <v>0.801885075444281</v>
      </c>
      <c r="H752" s="149">
        <v>0.13186460380204801</v>
      </c>
      <c r="I752" s="149">
        <v>7.1410140586513501E-2</v>
      </c>
      <c r="J752" s="149">
        <v>2.63983953616213E-2</v>
      </c>
      <c r="K752" s="147">
        <v>0.10623100000000001</v>
      </c>
      <c r="L752" s="147">
        <v>0.11808399999999999</v>
      </c>
      <c r="M752" s="2">
        <v>751</v>
      </c>
    </row>
    <row r="753" spans="1:13" ht="15">
      <c r="A753" s="148" t="s">
        <v>19</v>
      </c>
      <c r="B753" s="148" t="s">
        <v>450</v>
      </c>
      <c r="C753" s="149">
        <v>0.76592309051788199</v>
      </c>
      <c r="D753" s="149">
        <v>2.53362165809712</v>
      </c>
      <c r="E753" s="145">
        <v>0.106231409035329</v>
      </c>
      <c r="F753" s="149">
        <v>0.143377746006877</v>
      </c>
      <c r="G753" s="149">
        <v>0.801885075444281</v>
      </c>
      <c r="H753" s="149">
        <v>0.13186460380204801</v>
      </c>
      <c r="I753" s="149">
        <v>7.1410140586513501E-2</v>
      </c>
      <c r="J753" s="149">
        <v>2.63983953616213E-2</v>
      </c>
      <c r="K753" s="147">
        <v>0.10623100000000001</v>
      </c>
      <c r="L753" s="147">
        <v>0.118102</v>
      </c>
      <c r="M753" s="2">
        <v>752</v>
      </c>
    </row>
    <row r="754" spans="1:13" ht="15">
      <c r="A754" s="148" t="s">
        <v>91</v>
      </c>
      <c r="B754" s="148" t="s">
        <v>62</v>
      </c>
      <c r="C754" s="149">
        <v>-0.122246924255383</v>
      </c>
      <c r="D754" s="149">
        <v>-0.26908158359728201</v>
      </c>
      <c r="E754" s="145">
        <v>0.106471349190998</v>
      </c>
      <c r="F754" s="149">
        <v>0.355076883065432</v>
      </c>
      <c r="G754" s="149">
        <v>0.75958784713442695</v>
      </c>
      <c r="H754" s="149">
        <v>3.6287614430740699E-3</v>
      </c>
      <c r="I754" s="149">
        <v>0.222836048908439</v>
      </c>
      <c r="J754" s="149">
        <v>0.346541706440325</v>
      </c>
      <c r="K754" s="147">
        <v>0.106471</v>
      </c>
      <c r="L754" s="147">
        <v>0.11838600000000001</v>
      </c>
      <c r="M754" s="2">
        <v>753</v>
      </c>
    </row>
    <row r="755" spans="1:13" ht="15">
      <c r="A755" s="148" t="s">
        <v>62</v>
      </c>
      <c r="B755" s="148" t="s">
        <v>91</v>
      </c>
      <c r="C755" s="149">
        <v>0.122246924255383</v>
      </c>
      <c r="D755" s="149">
        <v>-0.26908158359728201</v>
      </c>
      <c r="E755" s="145">
        <v>0.106471349190998</v>
      </c>
      <c r="F755" s="149">
        <v>0.355076883065432</v>
      </c>
      <c r="G755" s="149">
        <v>0.75958784713442695</v>
      </c>
      <c r="H755" s="149">
        <v>3.6287614430740699E-3</v>
      </c>
      <c r="I755" s="149">
        <v>0.222836048908439</v>
      </c>
      <c r="J755" s="149">
        <v>0.346541706440325</v>
      </c>
      <c r="K755" s="147">
        <v>0.106471</v>
      </c>
      <c r="L755" s="147">
        <v>0.11840299999999999</v>
      </c>
      <c r="M755" s="2">
        <v>754</v>
      </c>
    </row>
    <row r="756" spans="1:13" ht="15">
      <c r="A756" s="148" t="s">
        <v>148</v>
      </c>
      <c r="B756" s="148" t="s">
        <v>163</v>
      </c>
      <c r="C756" s="149">
        <v>-1.21560241892348</v>
      </c>
      <c r="D756" s="149">
        <v>2.7205685002522402</v>
      </c>
      <c r="E756" s="145">
        <v>0.10650792456434301</v>
      </c>
      <c r="F756" s="149">
        <v>5.1903642755747298E-2</v>
      </c>
      <c r="G756" s="149">
        <v>0.34860817989543702</v>
      </c>
      <c r="H756" s="149">
        <v>2.5389924617942001E-2</v>
      </c>
      <c r="I756" s="149">
        <v>0.65153720178456997</v>
      </c>
      <c r="J756" s="149">
        <v>0.01</v>
      </c>
      <c r="K756" s="147">
        <v>0.10650800000000001</v>
      </c>
      <c r="L756" s="147">
        <v>0.118462</v>
      </c>
      <c r="M756" s="2">
        <v>755</v>
      </c>
    </row>
    <row r="757" spans="1:13" ht="15">
      <c r="A757" s="148" t="s">
        <v>163</v>
      </c>
      <c r="B757" s="148" t="s">
        <v>148</v>
      </c>
      <c r="C757" s="149">
        <v>1.21560241892348</v>
      </c>
      <c r="D757" s="149">
        <v>2.7205685002522402</v>
      </c>
      <c r="E757" s="145">
        <v>0.10650792456434301</v>
      </c>
      <c r="F757" s="149">
        <v>5.1903642755746299E-2</v>
      </c>
      <c r="G757" s="149">
        <v>0.34860817989543702</v>
      </c>
      <c r="H757" s="149">
        <v>2.5389924617942001E-2</v>
      </c>
      <c r="I757" s="149">
        <v>0.65153720178456997</v>
      </c>
      <c r="J757" s="149">
        <v>0.01</v>
      </c>
      <c r="K757" s="147">
        <v>0.10650800000000001</v>
      </c>
      <c r="L757" s="147">
        <v>0.118479</v>
      </c>
      <c r="M757" s="2">
        <v>756</v>
      </c>
    </row>
    <row r="758" spans="1:13" ht="15">
      <c r="A758" s="148" t="s">
        <v>64</v>
      </c>
      <c r="B758" s="148" t="s">
        <v>37</v>
      </c>
      <c r="C758" s="149">
        <v>-0.19113225943294801</v>
      </c>
      <c r="D758" s="149">
        <v>1.41468249262149</v>
      </c>
      <c r="E758" s="145">
        <v>0.10688795450402901</v>
      </c>
      <c r="F758" s="149">
        <v>2.5226926549418299E-2</v>
      </c>
      <c r="G758" s="149">
        <v>0.50570879376189204</v>
      </c>
      <c r="H758" s="149">
        <v>0.60224148797483201</v>
      </c>
      <c r="I758" s="149">
        <v>0.60509602805476903</v>
      </c>
      <c r="J758" s="149">
        <v>0.01</v>
      </c>
      <c r="K758" s="147">
        <v>0.106888</v>
      </c>
      <c r="L758" s="147">
        <v>0.118937</v>
      </c>
      <c r="M758" s="2">
        <v>757</v>
      </c>
    </row>
    <row r="759" spans="1:13" ht="15">
      <c r="A759" s="148" t="s">
        <v>37</v>
      </c>
      <c r="B759" s="148" t="s">
        <v>64</v>
      </c>
      <c r="C759" s="149">
        <v>0.19113225943294801</v>
      </c>
      <c r="D759" s="149">
        <v>1.41468249262149</v>
      </c>
      <c r="E759" s="145">
        <v>0.10688795450402901</v>
      </c>
      <c r="F759" s="149">
        <v>2.5226926549418001E-2</v>
      </c>
      <c r="G759" s="149">
        <v>0.50570879376189204</v>
      </c>
      <c r="H759" s="149">
        <v>0.60224148797483201</v>
      </c>
      <c r="I759" s="149">
        <v>0.60509602805476903</v>
      </c>
      <c r="J759" s="149">
        <v>0.01</v>
      </c>
      <c r="K759" s="147">
        <v>0.106888</v>
      </c>
      <c r="L759" s="147">
        <v>0.11892</v>
      </c>
      <c r="M759" s="2">
        <v>758</v>
      </c>
    </row>
    <row r="760" spans="1:13" ht="15">
      <c r="A760" s="148" t="s">
        <v>377</v>
      </c>
      <c r="B760" s="148" t="s">
        <v>178</v>
      </c>
      <c r="C760" s="149">
        <v>0.628890638860788</v>
      </c>
      <c r="D760" s="149">
        <v>1.9328479962648799</v>
      </c>
      <c r="E760" s="145">
        <v>0.10734451136633499</v>
      </c>
      <c r="F760" s="149">
        <v>0.81965064743762395</v>
      </c>
      <c r="G760" s="149">
        <v>0.99127427148415903</v>
      </c>
      <c r="H760" s="149">
        <v>9.9859074088133101E-3</v>
      </c>
      <c r="I760" s="149">
        <v>0.11369917232462699</v>
      </c>
      <c r="J760" s="149">
        <v>0.25473377330857799</v>
      </c>
      <c r="K760" s="147">
        <v>0.107345</v>
      </c>
      <c r="L760" s="147">
        <v>0.119463</v>
      </c>
      <c r="M760" s="2">
        <v>759</v>
      </c>
    </row>
    <row r="761" spans="1:13" ht="15">
      <c r="A761" s="148" t="s">
        <v>178</v>
      </c>
      <c r="B761" s="148" t="s">
        <v>377</v>
      </c>
      <c r="C761" s="149">
        <v>-0.628890638860788</v>
      </c>
      <c r="D761" s="149">
        <v>1.9328479962648799</v>
      </c>
      <c r="E761" s="145">
        <v>0.10734451136633499</v>
      </c>
      <c r="F761" s="149">
        <v>0.81965064743762395</v>
      </c>
      <c r="G761" s="149">
        <v>0.99127427148415903</v>
      </c>
      <c r="H761" s="149">
        <v>9.9859074088133101E-3</v>
      </c>
      <c r="I761" s="149">
        <v>0.11369917232462699</v>
      </c>
      <c r="J761" s="149">
        <v>0.25473377330857799</v>
      </c>
      <c r="K761" s="147">
        <v>0.107345</v>
      </c>
      <c r="L761" s="147">
        <v>0.119481</v>
      </c>
      <c r="M761" s="2">
        <v>760</v>
      </c>
    </row>
    <row r="762" spans="1:13" ht="15">
      <c r="A762" s="148" t="s">
        <v>21</v>
      </c>
      <c r="B762" s="148" t="s">
        <v>148</v>
      </c>
      <c r="C762" s="149">
        <v>-0.59713933339041503</v>
      </c>
      <c r="D762" s="149">
        <v>3.6619239688332099</v>
      </c>
      <c r="E762" s="145">
        <v>0.107430377929631</v>
      </c>
      <c r="F762" s="149">
        <v>0.23645787204183299</v>
      </c>
      <c r="G762" s="149">
        <v>0.92715128485166198</v>
      </c>
      <c r="H762" s="149">
        <v>0.16489996156771999</v>
      </c>
      <c r="I762" s="149">
        <v>0.79786117854179595</v>
      </c>
      <c r="J762" s="149">
        <v>4.7395160998187399E-2</v>
      </c>
      <c r="K762" s="147">
        <v>0.10743</v>
      </c>
      <c r="L762" s="147">
        <v>0.11959400000000001</v>
      </c>
      <c r="M762" s="2">
        <v>761</v>
      </c>
    </row>
    <row r="763" spans="1:13" ht="15">
      <c r="A763" s="148" t="s">
        <v>148</v>
      </c>
      <c r="B763" s="148" t="s">
        <v>21</v>
      </c>
      <c r="C763" s="149">
        <v>0.59713933339041503</v>
      </c>
      <c r="D763" s="149">
        <v>3.6619239688332099</v>
      </c>
      <c r="E763" s="145">
        <v>0.107430377929631</v>
      </c>
      <c r="F763" s="149">
        <v>0.23645787204183299</v>
      </c>
      <c r="G763" s="149">
        <v>0.92715128485166198</v>
      </c>
      <c r="H763" s="149">
        <v>0.16489996156771999</v>
      </c>
      <c r="I763" s="149">
        <v>0.79786117854179595</v>
      </c>
      <c r="J763" s="149">
        <v>4.7395160998187399E-2</v>
      </c>
      <c r="K763" s="147">
        <v>0.10743</v>
      </c>
      <c r="L763" s="147">
        <v>0.119612</v>
      </c>
      <c r="M763" s="2">
        <v>762</v>
      </c>
    </row>
    <row r="764" spans="1:13" ht="15">
      <c r="A764" s="148" t="s">
        <v>30</v>
      </c>
      <c r="B764" s="148" t="s">
        <v>106</v>
      </c>
      <c r="C764" s="149">
        <v>0.23263892342258899</v>
      </c>
      <c r="D764" s="149">
        <v>0.520169404749526</v>
      </c>
      <c r="E764" s="145">
        <v>0.107471995062918</v>
      </c>
      <c r="F764" s="149">
        <v>0.32020314797870397</v>
      </c>
      <c r="G764" s="149">
        <v>0.26932011642425602</v>
      </c>
      <c r="H764" s="149">
        <v>0.41284194442322297</v>
      </c>
      <c r="I764" s="149">
        <v>0.82610784459458497</v>
      </c>
      <c r="J764" s="149">
        <v>1.97978804612816E-2</v>
      </c>
      <c r="K764" s="147">
        <v>0.107472</v>
      </c>
      <c r="L764" s="147">
        <v>0.119676</v>
      </c>
      <c r="M764" s="2">
        <v>763</v>
      </c>
    </row>
    <row r="765" spans="1:13" ht="15">
      <c r="A765" s="148" t="s">
        <v>106</v>
      </c>
      <c r="B765" s="148" t="s">
        <v>30</v>
      </c>
      <c r="C765" s="149">
        <v>-0.23263892342258899</v>
      </c>
      <c r="D765" s="149">
        <v>0.520169404749526</v>
      </c>
      <c r="E765" s="145">
        <v>0.107471995062918</v>
      </c>
      <c r="F765" s="149">
        <v>0.32020314797869698</v>
      </c>
      <c r="G765" s="149">
        <v>0.26932011642425602</v>
      </c>
      <c r="H765" s="149">
        <v>0.41284194442322297</v>
      </c>
      <c r="I765" s="149">
        <v>0.82610784459458497</v>
      </c>
      <c r="J765" s="149">
        <v>1.97978804612816E-2</v>
      </c>
      <c r="K765" s="147">
        <v>0.107472</v>
      </c>
      <c r="L765" s="147">
        <v>0.11969399999999999</v>
      </c>
      <c r="M765" s="2">
        <v>764</v>
      </c>
    </row>
    <row r="766" spans="1:13" ht="15">
      <c r="A766" s="148" t="s">
        <v>6</v>
      </c>
      <c r="B766" s="148" t="s">
        <v>18</v>
      </c>
      <c r="C766" s="149">
        <v>0.76772172665453298</v>
      </c>
      <c r="D766" s="149">
        <v>0.123736957307927</v>
      </c>
      <c r="E766" s="145">
        <v>0.108026357581051</v>
      </c>
      <c r="F766" s="149">
        <v>6.4058649797502098E-4</v>
      </c>
      <c r="G766" s="149">
        <v>0.104027899181661</v>
      </c>
      <c r="H766" s="149">
        <v>1.1327563236583099E-2</v>
      </c>
      <c r="I766" s="149">
        <v>0.166473511096694</v>
      </c>
      <c r="J766" s="149">
        <v>0.01</v>
      </c>
      <c r="K766" s="147">
        <v>0.108026</v>
      </c>
      <c r="L766" s="147">
        <v>0.120347</v>
      </c>
      <c r="M766" s="2">
        <v>765</v>
      </c>
    </row>
    <row r="767" spans="1:13" ht="15">
      <c r="A767" s="148" t="s">
        <v>18</v>
      </c>
      <c r="B767" s="148" t="s">
        <v>6</v>
      </c>
      <c r="C767" s="149">
        <v>-0.76772172665453298</v>
      </c>
      <c r="D767" s="149">
        <v>0.123736957307927</v>
      </c>
      <c r="E767" s="145">
        <v>0.108026357581051</v>
      </c>
      <c r="F767" s="149">
        <v>6.4058649797503204E-4</v>
      </c>
      <c r="G767" s="149">
        <v>0.104027899181661</v>
      </c>
      <c r="H767" s="149">
        <v>1.1327563236583099E-2</v>
      </c>
      <c r="I767" s="149">
        <v>0.166473511096694</v>
      </c>
      <c r="J767" s="149">
        <v>0.01</v>
      </c>
      <c r="K767" s="147">
        <v>0.108026</v>
      </c>
      <c r="L767" s="147">
        <v>0.12032900000000001</v>
      </c>
      <c r="M767" s="2">
        <v>766</v>
      </c>
    </row>
    <row r="768" spans="1:13" ht="15">
      <c r="A768" s="148" t="s">
        <v>184</v>
      </c>
      <c r="B768" s="148" t="s">
        <v>16</v>
      </c>
      <c r="C768" s="149">
        <v>4.5494153994416302E-2</v>
      </c>
      <c r="D768" s="149">
        <v>1.5092954996386101</v>
      </c>
      <c r="E768" s="145">
        <v>0.108267021178074</v>
      </c>
      <c r="F768" s="149">
        <v>0.83769956254511002</v>
      </c>
      <c r="G768" s="149">
        <v>0.96680494444404996</v>
      </c>
      <c r="H768" s="149">
        <v>0.436665147980281</v>
      </c>
      <c r="I768" s="149">
        <v>0.25530411253147201</v>
      </c>
      <c r="J768" s="149">
        <v>0.01</v>
      </c>
      <c r="K768" s="147">
        <v>0.108267</v>
      </c>
      <c r="L768" s="147">
        <v>0.12065099999999999</v>
      </c>
      <c r="M768" s="2">
        <v>767</v>
      </c>
    </row>
    <row r="769" spans="1:13" ht="15">
      <c r="A769" s="148" t="s">
        <v>16</v>
      </c>
      <c r="B769" s="148" t="s">
        <v>184</v>
      </c>
      <c r="C769" s="149">
        <v>-4.5494153994416302E-2</v>
      </c>
      <c r="D769" s="149">
        <v>1.5092954996386101</v>
      </c>
      <c r="E769" s="145">
        <v>0.108267021178074</v>
      </c>
      <c r="F769" s="149">
        <v>0.83769956254511002</v>
      </c>
      <c r="G769" s="149">
        <v>0.96680494444404996</v>
      </c>
      <c r="H769" s="149">
        <v>0.436665147980281</v>
      </c>
      <c r="I769" s="149">
        <v>0.25530411253147201</v>
      </c>
      <c r="J769" s="149">
        <v>0.01</v>
      </c>
      <c r="K769" s="147">
        <v>0.108267</v>
      </c>
      <c r="L769" s="147">
        <v>0.120633</v>
      </c>
      <c r="M769" s="2">
        <v>768</v>
      </c>
    </row>
    <row r="770" spans="1:13" ht="15">
      <c r="A770" s="148" t="s">
        <v>82</v>
      </c>
      <c r="B770" s="148" t="s">
        <v>19</v>
      </c>
      <c r="C770" s="149">
        <v>1.5698290541997499E-2</v>
      </c>
      <c r="D770" s="149">
        <v>7.8466662275802901E-2</v>
      </c>
      <c r="E770" s="145">
        <v>0.108442676230197</v>
      </c>
      <c r="F770" s="149">
        <v>4.97798640148902E-2</v>
      </c>
      <c r="G770" s="149">
        <v>0.60380683224883003</v>
      </c>
      <c r="H770" s="149">
        <v>9.9016209385396903E-3</v>
      </c>
      <c r="I770" s="149">
        <v>0.95627314457136703</v>
      </c>
      <c r="J770" s="149">
        <v>0.227614531752861</v>
      </c>
      <c r="K770" s="147">
        <v>0.108443</v>
      </c>
      <c r="L770" s="147">
        <v>0.120865</v>
      </c>
      <c r="M770" s="2">
        <v>769</v>
      </c>
    </row>
    <row r="771" spans="1:13" ht="15">
      <c r="A771" s="148" t="s">
        <v>19</v>
      </c>
      <c r="B771" s="148" t="s">
        <v>82</v>
      </c>
      <c r="C771" s="149">
        <v>-1.5698290541997499E-2</v>
      </c>
      <c r="D771" s="149">
        <v>7.8466662275802901E-2</v>
      </c>
      <c r="E771" s="145">
        <v>0.108442676230197</v>
      </c>
      <c r="F771" s="149">
        <v>4.9779864014891102E-2</v>
      </c>
      <c r="G771" s="149">
        <v>0.60380683224883003</v>
      </c>
      <c r="H771" s="149">
        <v>9.9016209385396903E-3</v>
      </c>
      <c r="I771" s="149">
        <v>0.95627314457136703</v>
      </c>
      <c r="J771" s="149">
        <v>0.227614531752861</v>
      </c>
      <c r="K771" s="147">
        <v>0.108443</v>
      </c>
      <c r="L771" s="147">
        <v>0.120883</v>
      </c>
      <c r="M771" s="2">
        <v>770</v>
      </c>
    </row>
    <row r="772" spans="1:13" ht="15">
      <c r="A772" s="148" t="s">
        <v>64</v>
      </c>
      <c r="B772" s="148" t="s">
        <v>40</v>
      </c>
      <c r="C772" s="149">
        <v>1.4944699436839799E-2</v>
      </c>
      <c r="D772" s="149">
        <v>3.3718478838285999E-2</v>
      </c>
      <c r="E772" s="145">
        <v>0.108743839940299</v>
      </c>
      <c r="F772" s="149">
        <v>2.0627171281634099E-3</v>
      </c>
      <c r="G772" s="149">
        <v>0.505495670955871</v>
      </c>
      <c r="H772" s="149">
        <v>0.45746745658510202</v>
      </c>
      <c r="I772" s="149">
        <v>0.28449560442406802</v>
      </c>
      <c r="J772" s="149">
        <v>0.01</v>
      </c>
      <c r="K772" s="147">
        <v>0.10874399999999999</v>
      </c>
      <c r="L772" s="147">
        <v>0.121255</v>
      </c>
      <c r="M772" s="2">
        <v>771</v>
      </c>
    </row>
    <row r="773" spans="1:13" ht="15">
      <c r="A773" s="148" t="s">
        <v>40</v>
      </c>
      <c r="B773" s="148" t="s">
        <v>64</v>
      </c>
      <c r="C773" s="149">
        <v>-1.4944699436839799E-2</v>
      </c>
      <c r="D773" s="149">
        <v>3.3718478838285999E-2</v>
      </c>
      <c r="E773" s="145">
        <v>0.108743839940299</v>
      </c>
      <c r="F773" s="149">
        <v>2.0627171281634099E-3</v>
      </c>
      <c r="G773" s="149">
        <v>0.505495670955871</v>
      </c>
      <c r="H773" s="149">
        <v>0.45746745658510202</v>
      </c>
      <c r="I773" s="149">
        <v>0.28449560442406802</v>
      </c>
      <c r="J773" s="149">
        <v>0.01</v>
      </c>
      <c r="K773" s="147">
        <v>0.10874399999999999</v>
      </c>
      <c r="L773" s="147">
        <v>0.121237</v>
      </c>
      <c r="M773" s="2">
        <v>772</v>
      </c>
    </row>
    <row r="774" spans="1:13" ht="15">
      <c r="A774" s="148" t="s">
        <v>75</v>
      </c>
      <c r="B774" s="148" t="s">
        <v>13</v>
      </c>
      <c r="C774" s="149">
        <v>-3.4952461875691801E-2</v>
      </c>
      <c r="D774" s="149">
        <v>-0.121263630166477</v>
      </c>
      <c r="E774" s="145">
        <v>0.108762674768205</v>
      </c>
      <c r="F774" s="149">
        <v>2.4704974016685199E-2</v>
      </c>
      <c r="G774" s="149">
        <v>0.91327885410534804</v>
      </c>
      <c r="H774" s="149">
        <v>0.109946098961582</v>
      </c>
      <c r="I774" s="149">
        <v>0.21450145551036601</v>
      </c>
      <c r="J774" s="149">
        <v>7.6305753150343603E-2</v>
      </c>
      <c r="K774" s="147">
        <v>0.108763</v>
      </c>
      <c r="L774" s="147">
        <v>0.121312</v>
      </c>
      <c r="M774" s="2">
        <v>773</v>
      </c>
    </row>
    <row r="775" spans="1:13" ht="15">
      <c r="A775" s="148" t="s">
        <v>13</v>
      </c>
      <c r="B775" s="148" t="s">
        <v>75</v>
      </c>
      <c r="C775" s="149">
        <v>3.4952461875691801E-2</v>
      </c>
      <c r="D775" s="149">
        <v>-0.121263630166477</v>
      </c>
      <c r="E775" s="145">
        <v>0.108762674768205</v>
      </c>
      <c r="F775" s="149">
        <v>2.47049740166842E-2</v>
      </c>
      <c r="G775" s="149">
        <v>0.91327885410534804</v>
      </c>
      <c r="H775" s="149">
        <v>0.109946098961582</v>
      </c>
      <c r="I775" s="149">
        <v>0.21450145551036601</v>
      </c>
      <c r="J775" s="149">
        <v>7.6305753150343603E-2</v>
      </c>
      <c r="K775" s="147">
        <v>0.108763</v>
      </c>
      <c r="L775" s="147">
        <v>0.121294</v>
      </c>
      <c r="M775" s="2">
        <v>774</v>
      </c>
    </row>
    <row r="776" spans="1:13" ht="15">
      <c r="A776" s="148" t="s">
        <v>115</v>
      </c>
      <c r="B776" s="148" t="s">
        <v>443</v>
      </c>
      <c r="C776" s="149">
        <v>0.33684641273106403</v>
      </c>
      <c r="D776" s="149">
        <v>6.8124082311853906E-2</v>
      </c>
      <c r="E776" s="145">
        <v>0.74263116810810204</v>
      </c>
      <c r="F776" s="149">
        <v>0.42910556988732701</v>
      </c>
      <c r="G776" s="149">
        <v>0.58328444240244004</v>
      </c>
      <c r="H776" s="149">
        <v>0.213571081336279</v>
      </c>
      <c r="I776" s="149">
        <v>0.430992414489758</v>
      </c>
      <c r="J776" s="149">
        <v>0.01</v>
      </c>
      <c r="K776" s="147">
        <v>0.108831</v>
      </c>
      <c r="L776" s="147">
        <v>0.121407</v>
      </c>
      <c r="M776" s="2">
        <v>775</v>
      </c>
    </row>
    <row r="777" spans="1:13" ht="15">
      <c r="A777" s="148" t="s">
        <v>151</v>
      </c>
      <c r="B777" s="148" t="s">
        <v>115</v>
      </c>
      <c r="C777" s="149">
        <v>0.14033359415439101</v>
      </c>
      <c r="D777" s="149">
        <v>2.3207485134777999</v>
      </c>
      <c r="E777" s="145">
        <v>0.108831413913669</v>
      </c>
      <c r="F777" s="149">
        <v>5.2011469573351801E-3</v>
      </c>
      <c r="G777" s="149">
        <v>0.54458911467403903</v>
      </c>
      <c r="H777" s="149">
        <v>0.724232231794254</v>
      </c>
      <c r="I777" s="149">
        <v>0.28681592096373898</v>
      </c>
      <c r="J777" s="149">
        <v>0.01</v>
      </c>
      <c r="K777" s="147">
        <v>0.108831</v>
      </c>
      <c r="L777" s="147">
        <v>0.12142500000000001</v>
      </c>
      <c r="M777" s="2">
        <v>776</v>
      </c>
    </row>
    <row r="778" spans="1:13" ht="15">
      <c r="A778" s="148" t="s">
        <v>106</v>
      </c>
      <c r="B778" s="148" t="s">
        <v>40</v>
      </c>
      <c r="C778" s="149">
        <v>2.48429713116999E-2</v>
      </c>
      <c r="D778" s="149">
        <v>0.32056375479520799</v>
      </c>
      <c r="E778" s="145">
        <v>0.109031567760086</v>
      </c>
      <c r="F778" s="149">
        <v>0.38018326526743401</v>
      </c>
      <c r="G778" s="149">
        <v>0.83680478441628203</v>
      </c>
      <c r="H778" s="149">
        <v>0.28244538284505999</v>
      </c>
      <c r="I778" s="149">
        <v>0.61025087454422</v>
      </c>
      <c r="J778" s="149">
        <v>3.2535436022644998E-2</v>
      </c>
      <c r="K778" s="147">
        <v>0.109032</v>
      </c>
      <c r="L778" s="147">
        <v>0.121685</v>
      </c>
      <c r="M778" s="2">
        <v>777</v>
      </c>
    </row>
    <row r="779" spans="1:13" ht="15">
      <c r="A779" s="148" t="s">
        <v>40</v>
      </c>
      <c r="B779" s="148" t="s">
        <v>106</v>
      </c>
      <c r="C779" s="149">
        <v>-2.48429713116999E-2</v>
      </c>
      <c r="D779" s="149">
        <v>0.32056375479520799</v>
      </c>
      <c r="E779" s="145">
        <v>0.109031567760086</v>
      </c>
      <c r="F779" s="149">
        <v>0.38018326526742702</v>
      </c>
      <c r="G779" s="149">
        <v>0.83680478441628203</v>
      </c>
      <c r="H779" s="149">
        <v>0.28244538284505999</v>
      </c>
      <c r="I779" s="149">
        <v>0.61025087454422</v>
      </c>
      <c r="J779" s="149">
        <v>3.2535436022644998E-2</v>
      </c>
      <c r="K779" s="147">
        <v>0.109032</v>
      </c>
      <c r="L779" s="147">
        <v>0.121667</v>
      </c>
      <c r="M779" s="2">
        <v>778</v>
      </c>
    </row>
    <row r="780" spans="1:13" ht="15">
      <c r="A780" s="148" t="s">
        <v>40</v>
      </c>
      <c r="B780" s="148" t="s">
        <v>28</v>
      </c>
      <c r="C780" s="149">
        <v>3.59480861443668E-2</v>
      </c>
      <c r="D780" s="149">
        <v>0.52046479050124705</v>
      </c>
      <c r="E780" s="145">
        <v>0.109051640481466</v>
      </c>
      <c r="F780" s="149">
        <v>1.07123938261436E-3</v>
      </c>
      <c r="G780" s="149">
        <v>0.356293919256643</v>
      </c>
      <c r="H780" s="149">
        <v>0.15843183040706199</v>
      </c>
      <c r="I780" s="149">
        <v>0.319908035722896</v>
      </c>
      <c r="J780" s="149">
        <v>5.3568961099029498E-2</v>
      </c>
      <c r="K780" s="147">
        <v>0.109052</v>
      </c>
      <c r="L780" s="147">
        <v>0.121743</v>
      </c>
      <c r="M780" s="2">
        <v>779</v>
      </c>
    </row>
    <row r="781" spans="1:13" ht="15">
      <c r="A781" s="148" t="s">
        <v>28</v>
      </c>
      <c r="B781" s="148" t="s">
        <v>40</v>
      </c>
      <c r="C781" s="149">
        <v>-3.59480861443668E-2</v>
      </c>
      <c r="D781" s="149">
        <v>0.52046479050124705</v>
      </c>
      <c r="E781" s="145">
        <v>0.109051640481466</v>
      </c>
      <c r="F781" s="149">
        <v>1.07123938261437E-3</v>
      </c>
      <c r="G781" s="149">
        <v>0.356293919256643</v>
      </c>
      <c r="H781" s="149">
        <v>0.15843183040706199</v>
      </c>
      <c r="I781" s="149">
        <v>0.319908035722896</v>
      </c>
      <c r="J781" s="149">
        <v>5.3568961099029498E-2</v>
      </c>
      <c r="K781" s="147">
        <v>0.109052</v>
      </c>
      <c r="L781" s="147">
        <v>0.121725</v>
      </c>
      <c r="M781" s="2">
        <v>780</v>
      </c>
    </row>
    <row r="782" spans="1:13" ht="15">
      <c r="A782" s="148" t="s">
        <v>112</v>
      </c>
      <c r="B782" s="148" t="s">
        <v>186</v>
      </c>
      <c r="C782" s="149">
        <v>-0.66256480506101301</v>
      </c>
      <c r="D782" s="149">
        <v>0.56839540910344</v>
      </c>
      <c r="E782" s="145">
        <v>0.109140991892979</v>
      </c>
      <c r="F782" s="149">
        <v>0.18582408423768701</v>
      </c>
      <c r="G782" s="149">
        <v>0.72581956915454804</v>
      </c>
      <c r="H782" s="149">
        <v>0.92463609842885797</v>
      </c>
      <c r="I782" s="149">
        <v>0.86867442607143197</v>
      </c>
      <c r="J782" s="149">
        <v>0.01</v>
      </c>
      <c r="K782" s="147">
        <v>0.109141</v>
      </c>
      <c r="L782" s="147">
        <v>0.121861</v>
      </c>
      <c r="M782" s="2">
        <v>781</v>
      </c>
    </row>
    <row r="783" spans="1:13" ht="15">
      <c r="A783" s="148" t="s">
        <v>186</v>
      </c>
      <c r="B783" s="148" t="s">
        <v>112</v>
      </c>
      <c r="C783" s="149">
        <v>0.66256480506101301</v>
      </c>
      <c r="D783" s="149">
        <v>0.56839540910344</v>
      </c>
      <c r="E783" s="145">
        <v>0.109140991892979</v>
      </c>
      <c r="F783" s="149">
        <v>0.18582408423768401</v>
      </c>
      <c r="G783" s="149">
        <v>0.72581956915454804</v>
      </c>
      <c r="H783" s="149">
        <v>0.92463609842885797</v>
      </c>
      <c r="I783" s="149">
        <v>0.86867442607143197</v>
      </c>
      <c r="J783" s="149">
        <v>0.01</v>
      </c>
      <c r="K783" s="147">
        <v>0.109141</v>
      </c>
      <c r="L783" s="147">
        <v>0.12188</v>
      </c>
      <c r="M783" s="2">
        <v>782</v>
      </c>
    </row>
    <row r="784" spans="1:13" ht="15">
      <c r="A784" s="148" t="s">
        <v>444</v>
      </c>
      <c r="B784" s="148" t="s">
        <v>157</v>
      </c>
      <c r="C784" s="149">
        <v>5.1210744579152298E-2</v>
      </c>
      <c r="D784" s="149">
        <v>10.6604395793818</v>
      </c>
      <c r="E784" s="145">
        <v>0.109826726368633</v>
      </c>
      <c r="F784" s="149">
        <v>2.5204083612300102E-2</v>
      </c>
      <c r="G784" s="149">
        <v>0.65128790684615601</v>
      </c>
      <c r="H784" s="149">
        <v>3.9664319285651201E-3</v>
      </c>
      <c r="I784" s="149">
        <v>0.379064542267252</v>
      </c>
      <c r="J784" s="149">
        <v>0.226530611243942</v>
      </c>
      <c r="K784" s="147">
        <v>0.10982699999999999</v>
      </c>
      <c r="L784" s="147">
        <v>0.122682</v>
      </c>
      <c r="M784" s="2">
        <v>783</v>
      </c>
    </row>
    <row r="785" spans="1:13" ht="15">
      <c r="A785" s="148" t="s">
        <v>157</v>
      </c>
      <c r="B785" s="148" t="s">
        <v>444</v>
      </c>
      <c r="C785" s="149">
        <v>-5.1210744579152298E-2</v>
      </c>
      <c r="D785" s="149">
        <v>10.6604395793818</v>
      </c>
      <c r="E785" s="145">
        <v>0.109826726368633</v>
      </c>
      <c r="F785" s="149">
        <v>2.5204083612300601E-2</v>
      </c>
      <c r="G785" s="149">
        <v>0.65128790684615601</v>
      </c>
      <c r="H785" s="149">
        <v>3.9664319285651201E-3</v>
      </c>
      <c r="I785" s="149">
        <v>0.379064542267252</v>
      </c>
      <c r="J785" s="149">
        <v>0.226530611243942</v>
      </c>
      <c r="K785" s="147">
        <v>0.10982699999999999</v>
      </c>
      <c r="L785" s="147">
        <v>0.122664</v>
      </c>
      <c r="M785" s="2">
        <v>784</v>
      </c>
    </row>
    <row r="786" spans="1:13" ht="15">
      <c r="A786" s="148" t="s">
        <v>43</v>
      </c>
      <c r="B786" s="148" t="s">
        <v>145</v>
      </c>
      <c r="C786" s="149">
        <v>-0.57409857270435305</v>
      </c>
      <c r="D786" s="149">
        <v>0.46451415132093099</v>
      </c>
      <c r="E786" s="145">
        <v>0.109991001770931</v>
      </c>
      <c r="F786" s="149">
        <v>0.45098040306029002</v>
      </c>
      <c r="G786" s="149">
        <v>0.18846795615991699</v>
      </c>
      <c r="H786" s="149">
        <v>0.13005802049999099</v>
      </c>
      <c r="I786" s="149">
        <v>0.59057337671662902</v>
      </c>
      <c r="J786" s="149">
        <v>3.2564882246608098E-2</v>
      </c>
      <c r="K786" s="147">
        <v>0.10999100000000001</v>
      </c>
      <c r="L786" s="147">
        <v>0.122902</v>
      </c>
      <c r="M786" s="2">
        <v>785</v>
      </c>
    </row>
    <row r="787" spans="1:13" ht="15">
      <c r="A787" s="148" t="s">
        <v>145</v>
      </c>
      <c r="B787" s="148" t="s">
        <v>43</v>
      </c>
      <c r="C787" s="149">
        <v>0.57409857270435305</v>
      </c>
      <c r="D787" s="149">
        <v>0.46451415132093099</v>
      </c>
      <c r="E787" s="145">
        <v>0.109991001770931</v>
      </c>
      <c r="F787" s="149">
        <v>0.45098040306030301</v>
      </c>
      <c r="G787" s="149">
        <v>0.18846795615991699</v>
      </c>
      <c r="H787" s="149">
        <v>0.13005802049999099</v>
      </c>
      <c r="I787" s="149">
        <v>0.59057337671662902</v>
      </c>
      <c r="J787" s="149">
        <v>3.2564882246608098E-2</v>
      </c>
      <c r="K787" s="147">
        <v>0.10999100000000001</v>
      </c>
      <c r="L787" s="147">
        <v>0.12288399999999999</v>
      </c>
      <c r="M787" s="2">
        <v>786</v>
      </c>
    </row>
    <row r="788" spans="1:13" ht="15">
      <c r="A788" s="148" t="s">
        <v>178</v>
      </c>
      <c r="B788" s="148" t="s">
        <v>191</v>
      </c>
      <c r="C788" s="149">
        <v>-0.46912442741983801</v>
      </c>
      <c r="D788" s="149">
        <v>2.0067353329466102</v>
      </c>
      <c r="E788" s="145">
        <v>0.110664906792386</v>
      </c>
      <c r="F788" s="149">
        <v>0.53814723408869902</v>
      </c>
      <c r="G788" s="149">
        <v>0.96937092612301001</v>
      </c>
      <c r="H788" s="149">
        <v>8.0142725374750205E-3</v>
      </c>
      <c r="I788" s="149">
        <v>0.27044252962850801</v>
      </c>
      <c r="J788" s="149">
        <v>0.22025282942059601</v>
      </c>
      <c r="K788" s="147">
        <v>0.110665</v>
      </c>
      <c r="L788" s="147">
        <v>0.12367400000000001</v>
      </c>
      <c r="M788" s="2">
        <v>787</v>
      </c>
    </row>
    <row r="789" spans="1:13" ht="15">
      <c r="A789" s="148" t="s">
        <v>191</v>
      </c>
      <c r="B789" s="148" t="s">
        <v>178</v>
      </c>
      <c r="C789" s="149">
        <v>0.46912442741983801</v>
      </c>
      <c r="D789" s="149">
        <v>2.0067353329466102</v>
      </c>
      <c r="E789" s="145">
        <v>0.110664906792386</v>
      </c>
      <c r="F789" s="149">
        <v>0.53814723408869902</v>
      </c>
      <c r="G789" s="149">
        <v>0.96937092612301001</v>
      </c>
      <c r="H789" s="149">
        <v>8.0142725374750205E-3</v>
      </c>
      <c r="I789" s="149">
        <v>0.27044252962850801</v>
      </c>
      <c r="J789" s="149">
        <v>0.22025282942059601</v>
      </c>
      <c r="K789" s="147">
        <v>0.110665</v>
      </c>
      <c r="L789" s="147">
        <v>0.123692</v>
      </c>
      <c r="M789" s="2">
        <v>788</v>
      </c>
    </row>
    <row r="790" spans="1:13" ht="15">
      <c r="A790" s="148" t="s">
        <v>58</v>
      </c>
      <c r="B790" s="148" t="s">
        <v>154</v>
      </c>
      <c r="C790" s="149">
        <v>-1.0372853706998899</v>
      </c>
      <c r="D790" s="149">
        <v>-0.19884311949181099</v>
      </c>
      <c r="E790" s="145">
        <v>0.110976720389191</v>
      </c>
      <c r="F790" s="149">
        <v>1.8541454622889399E-2</v>
      </c>
      <c r="G790" s="149">
        <v>0.31259756940387901</v>
      </c>
      <c r="H790" s="149">
        <v>0.97442009390371798</v>
      </c>
      <c r="I790" s="149">
        <v>8.2399572365207206E-3</v>
      </c>
      <c r="J790" s="149">
        <v>0.01</v>
      </c>
      <c r="K790" s="147">
        <v>0.11097700000000001</v>
      </c>
      <c r="L790" s="147">
        <v>0.124059</v>
      </c>
      <c r="M790" s="2">
        <v>789</v>
      </c>
    </row>
    <row r="791" spans="1:13" ht="15">
      <c r="A791" s="148" t="s">
        <v>154</v>
      </c>
      <c r="B791" s="148" t="s">
        <v>58</v>
      </c>
      <c r="C791" s="149">
        <v>1.0372853706998899</v>
      </c>
      <c r="D791" s="149">
        <v>-0.19884311949181099</v>
      </c>
      <c r="E791" s="145">
        <v>0.110976720389191</v>
      </c>
      <c r="F791" s="149">
        <v>1.8541454622889399E-2</v>
      </c>
      <c r="G791" s="149">
        <v>0.31259756940387901</v>
      </c>
      <c r="H791" s="149">
        <v>0.97442009390371798</v>
      </c>
      <c r="I791" s="149">
        <v>8.2399572365207206E-3</v>
      </c>
      <c r="J791" s="149">
        <v>0.01</v>
      </c>
      <c r="K791" s="147">
        <v>0.11097700000000001</v>
      </c>
      <c r="L791" s="147">
        <v>0.12407799999999999</v>
      </c>
      <c r="M791" s="2">
        <v>790</v>
      </c>
    </row>
    <row r="792" spans="1:13" ht="15">
      <c r="A792" s="148" t="s">
        <v>182</v>
      </c>
      <c r="B792" s="148" t="s">
        <v>10</v>
      </c>
      <c r="C792" s="149">
        <v>0.59473369341228999</v>
      </c>
      <c r="D792" s="149">
        <v>1.79272283681482</v>
      </c>
      <c r="E792" s="145">
        <v>0.111477376197893</v>
      </c>
      <c r="F792" s="149">
        <v>9.3356520498494005E-3</v>
      </c>
      <c r="G792" s="149">
        <v>0.25895573917215697</v>
      </c>
      <c r="H792" s="149">
        <v>1.41348626221463E-2</v>
      </c>
      <c r="I792" s="149">
        <v>0.15595268768173301</v>
      </c>
      <c r="J792" s="149">
        <v>0.188866119002991</v>
      </c>
      <c r="K792" s="147">
        <v>0.11147700000000001</v>
      </c>
      <c r="L792" s="147">
        <v>0.12467499999999999</v>
      </c>
      <c r="M792" s="2">
        <v>791</v>
      </c>
    </row>
    <row r="793" spans="1:13" ht="15">
      <c r="A793" s="148" t="s">
        <v>10</v>
      </c>
      <c r="B793" s="148" t="s">
        <v>182</v>
      </c>
      <c r="C793" s="149">
        <v>-0.59473369341228999</v>
      </c>
      <c r="D793" s="149">
        <v>1.79272283681482</v>
      </c>
      <c r="E793" s="145">
        <v>0.111477376197893</v>
      </c>
      <c r="F793" s="149">
        <v>9.3356520498495792E-3</v>
      </c>
      <c r="G793" s="149">
        <v>0.25895573917215697</v>
      </c>
      <c r="H793" s="149">
        <v>1.41348626221463E-2</v>
      </c>
      <c r="I793" s="149">
        <v>0.15595268768173301</v>
      </c>
      <c r="J793" s="149">
        <v>0.188866119002991</v>
      </c>
      <c r="K793" s="147">
        <v>0.11147700000000001</v>
      </c>
      <c r="L793" s="147">
        <v>0.124656</v>
      </c>
      <c r="M793" s="2">
        <v>792</v>
      </c>
    </row>
    <row r="794" spans="1:13" ht="15">
      <c r="A794" s="148" t="s">
        <v>91</v>
      </c>
      <c r="B794" s="148" t="s">
        <v>148</v>
      </c>
      <c r="C794" s="149">
        <v>-0.22429473799545199</v>
      </c>
      <c r="D794" s="149">
        <v>2.6182529104007499</v>
      </c>
      <c r="E794" s="145">
        <v>0.111588651587007</v>
      </c>
      <c r="F794" s="149">
        <v>0.28912808018694702</v>
      </c>
      <c r="G794" s="149">
        <v>0.32861445821396601</v>
      </c>
      <c r="H794" s="149">
        <v>2.1063920606345602E-3</v>
      </c>
      <c r="I794" s="149">
        <v>0.79249537948309501</v>
      </c>
      <c r="J794" s="149">
        <v>0.01</v>
      </c>
      <c r="K794" s="147">
        <v>0.11158899999999999</v>
      </c>
      <c r="L794" s="147">
        <v>0.124836</v>
      </c>
      <c r="M794" s="2">
        <v>793</v>
      </c>
    </row>
    <row r="795" spans="1:13" ht="15">
      <c r="A795" s="148" t="s">
        <v>148</v>
      </c>
      <c r="B795" s="148" t="s">
        <v>91</v>
      </c>
      <c r="C795" s="149">
        <v>0.22429473799545199</v>
      </c>
      <c r="D795" s="149">
        <v>2.6182529104007499</v>
      </c>
      <c r="E795" s="145">
        <v>0.111588651587007</v>
      </c>
      <c r="F795" s="149">
        <v>0.28912808018694702</v>
      </c>
      <c r="G795" s="149">
        <v>0.32861445821396601</v>
      </c>
      <c r="H795" s="149">
        <v>2.1063920606345602E-3</v>
      </c>
      <c r="I795" s="149">
        <v>0.79249537948309501</v>
      </c>
      <c r="J795" s="149">
        <v>0.01</v>
      </c>
      <c r="K795" s="147">
        <v>0.11158899999999999</v>
      </c>
      <c r="L795" s="147">
        <v>0.124818</v>
      </c>
      <c r="M795" s="2">
        <v>794</v>
      </c>
    </row>
    <row r="796" spans="1:13" ht="15">
      <c r="A796" s="148" t="s">
        <v>445</v>
      </c>
      <c r="B796" s="148" t="s">
        <v>449</v>
      </c>
      <c r="C796" s="149">
        <v>0.42594300599936902</v>
      </c>
      <c r="D796" s="149">
        <v>3.0383022576570902</v>
      </c>
      <c r="E796" s="145">
        <v>0.11170161436960201</v>
      </c>
      <c r="F796" s="149">
        <v>0.19083575766803401</v>
      </c>
      <c r="G796" s="149">
        <v>0.20015788334665199</v>
      </c>
      <c r="H796" s="149">
        <v>0.48690299938423298</v>
      </c>
      <c r="I796" s="149">
        <v>0.76979155340317695</v>
      </c>
      <c r="J796" s="149">
        <v>0.01</v>
      </c>
      <c r="K796" s="147">
        <v>0.111702</v>
      </c>
      <c r="L796" s="147">
        <v>0.125</v>
      </c>
      <c r="M796" s="2">
        <v>795</v>
      </c>
    </row>
    <row r="797" spans="1:13" ht="15">
      <c r="A797" s="148" t="s">
        <v>449</v>
      </c>
      <c r="B797" s="148" t="s">
        <v>445</v>
      </c>
      <c r="C797" s="149">
        <v>-0.42594300599936902</v>
      </c>
      <c r="D797" s="149">
        <v>3.0383022576570902</v>
      </c>
      <c r="E797" s="145">
        <v>0.11170161436960201</v>
      </c>
      <c r="F797" s="149">
        <v>0.19083575766802999</v>
      </c>
      <c r="G797" s="149">
        <v>0.20015788334665199</v>
      </c>
      <c r="H797" s="149">
        <v>0.48690299938423298</v>
      </c>
      <c r="I797" s="149">
        <v>0.76979155340317695</v>
      </c>
      <c r="J797" s="149">
        <v>0.01</v>
      </c>
      <c r="K797" s="147">
        <v>0.111702</v>
      </c>
      <c r="L797" s="147">
        <v>0.124982</v>
      </c>
      <c r="M797" s="2">
        <v>796</v>
      </c>
    </row>
    <row r="798" spans="1:13" ht="15">
      <c r="A798" s="148" t="s">
        <v>178</v>
      </c>
      <c r="B798" s="148" t="s">
        <v>28</v>
      </c>
      <c r="C798" s="149">
        <v>9.7017579214856195E-2</v>
      </c>
      <c r="D798" s="149">
        <v>1.8584172564542101</v>
      </c>
      <c r="E798" s="145">
        <v>0.111956566062737</v>
      </c>
      <c r="F798" s="149">
        <v>0.80732800954678996</v>
      </c>
      <c r="G798" s="149">
        <v>0.107164630471363</v>
      </c>
      <c r="H798" s="149">
        <v>1.3897065132220001E-2</v>
      </c>
      <c r="I798" s="149">
        <v>0.583615903789098</v>
      </c>
      <c r="J798" s="149">
        <v>0.213557555923204</v>
      </c>
      <c r="K798" s="147">
        <v>0.111957</v>
      </c>
      <c r="L798" s="147">
        <v>0.12532299999999999</v>
      </c>
      <c r="M798" s="2">
        <v>797</v>
      </c>
    </row>
    <row r="799" spans="1:13" ht="15">
      <c r="A799" s="148" t="s">
        <v>28</v>
      </c>
      <c r="B799" s="148" t="s">
        <v>178</v>
      </c>
      <c r="C799" s="149">
        <v>-9.7017579214856195E-2</v>
      </c>
      <c r="D799" s="149">
        <v>1.8584172564542101</v>
      </c>
      <c r="E799" s="145">
        <v>0.111956566062737</v>
      </c>
      <c r="F799" s="149">
        <v>0.80732800954679795</v>
      </c>
      <c r="G799" s="149">
        <v>0.107164630471363</v>
      </c>
      <c r="H799" s="149">
        <v>1.3897065132220001E-2</v>
      </c>
      <c r="I799" s="149">
        <v>0.583615903789098</v>
      </c>
      <c r="J799" s="149">
        <v>0.213557555923204</v>
      </c>
      <c r="K799" s="147">
        <v>0.111957</v>
      </c>
      <c r="L799" s="147">
        <v>0.125304</v>
      </c>
      <c r="M799" s="2">
        <v>798</v>
      </c>
    </row>
    <row r="800" spans="1:13" ht="15">
      <c r="A800" s="148" t="s">
        <v>160</v>
      </c>
      <c r="B800" s="148" t="s">
        <v>172</v>
      </c>
      <c r="C800" s="149">
        <v>-0.221010185070178</v>
      </c>
      <c r="D800" s="149">
        <v>2.7202411129052302</v>
      </c>
      <c r="E800" s="145">
        <v>0.112004835153654</v>
      </c>
      <c r="F800" s="149">
        <v>0.77337304488365399</v>
      </c>
      <c r="G800" s="149">
        <v>0.186326017503401</v>
      </c>
      <c r="H800" s="149">
        <v>0.82728204827734497</v>
      </c>
      <c r="I800" s="149">
        <v>0.20394952277394501</v>
      </c>
      <c r="J800" s="149">
        <v>0.01</v>
      </c>
      <c r="K800" s="147">
        <v>0.11200499999999999</v>
      </c>
      <c r="L800" s="147">
        <v>0.125415</v>
      </c>
      <c r="M800" s="2">
        <v>799</v>
      </c>
    </row>
    <row r="801" spans="1:13" ht="15">
      <c r="A801" s="148" t="s">
        <v>172</v>
      </c>
      <c r="B801" s="148" t="s">
        <v>160</v>
      </c>
      <c r="C801" s="149">
        <v>0.221010185070178</v>
      </c>
      <c r="D801" s="149">
        <v>2.7202411129052302</v>
      </c>
      <c r="E801" s="145">
        <v>0.112004835153654</v>
      </c>
      <c r="F801" s="149">
        <v>0.77337304488365399</v>
      </c>
      <c r="G801" s="149">
        <v>0.186326017503401</v>
      </c>
      <c r="H801" s="149">
        <v>0.82728204827734497</v>
      </c>
      <c r="I801" s="149">
        <v>0.20394952277394501</v>
      </c>
      <c r="J801" s="149">
        <v>0.01</v>
      </c>
      <c r="K801" s="147">
        <v>0.11200499999999999</v>
      </c>
      <c r="L801" s="147">
        <v>0.12539600000000001</v>
      </c>
      <c r="M801" s="2">
        <v>800</v>
      </c>
    </row>
    <row r="802" spans="1:13" ht="15">
      <c r="A802" s="148" t="s">
        <v>24</v>
      </c>
      <c r="B802" s="148" t="s">
        <v>178</v>
      </c>
      <c r="C802" s="149">
        <v>-0.11400763148618</v>
      </c>
      <c r="D802" s="149">
        <v>1.9505252965048701</v>
      </c>
      <c r="E802" s="145">
        <v>0.11233114062140601</v>
      </c>
      <c r="F802" s="149">
        <v>0.96493123967470196</v>
      </c>
      <c r="G802" s="149">
        <v>0.47686302576519801</v>
      </c>
      <c r="H802" s="149">
        <v>1.15723535008699E-2</v>
      </c>
      <c r="I802" s="149">
        <v>0.398961398515006</v>
      </c>
      <c r="J802" s="149">
        <v>0.19780444862546001</v>
      </c>
      <c r="K802" s="147">
        <v>0.112331</v>
      </c>
      <c r="L802" s="147">
        <v>0.12579899999999999</v>
      </c>
      <c r="M802" s="2">
        <v>801</v>
      </c>
    </row>
    <row r="803" spans="1:13" ht="15">
      <c r="A803" s="148" t="s">
        <v>178</v>
      </c>
      <c r="B803" s="148" t="s">
        <v>24</v>
      </c>
      <c r="C803" s="149">
        <v>0.11400763148618</v>
      </c>
      <c r="D803" s="149">
        <v>1.9505252965048701</v>
      </c>
      <c r="E803" s="145">
        <v>0.11233114062140601</v>
      </c>
      <c r="F803" s="149">
        <v>0.96493123967470595</v>
      </c>
      <c r="G803" s="149">
        <v>0.47686302576519801</v>
      </c>
      <c r="H803" s="149">
        <v>1.15723535008699E-2</v>
      </c>
      <c r="I803" s="149">
        <v>0.398961398515006</v>
      </c>
      <c r="J803" s="149">
        <v>0.19780444862546001</v>
      </c>
      <c r="K803" s="147">
        <v>0.112331</v>
      </c>
      <c r="L803" s="147">
        <v>0.12581800000000001</v>
      </c>
      <c r="M803" s="2">
        <v>802</v>
      </c>
    </row>
    <row r="804" spans="1:13" ht="15">
      <c r="A804" s="148" t="s">
        <v>88</v>
      </c>
      <c r="B804" s="148" t="s">
        <v>109</v>
      </c>
      <c r="C804" s="149">
        <v>-5.07702449484871E-2</v>
      </c>
      <c r="D804" s="149">
        <v>0.12255907242925899</v>
      </c>
      <c r="E804" s="145">
        <v>0.112355601615824</v>
      </c>
      <c r="F804" s="149">
        <v>0.13734657025474201</v>
      </c>
      <c r="G804" s="149">
        <v>0.102229550926848</v>
      </c>
      <c r="H804" s="149">
        <v>6.1837779560617399E-3</v>
      </c>
      <c r="I804" s="149">
        <v>0.23706021299799801</v>
      </c>
      <c r="J804" s="149">
        <v>0.01</v>
      </c>
      <c r="K804" s="147">
        <v>0.112356</v>
      </c>
      <c r="L804" s="147">
        <v>0.125864</v>
      </c>
      <c r="M804" s="2">
        <v>803</v>
      </c>
    </row>
    <row r="805" spans="1:13" ht="15">
      <c r="A805" s="148" t="s">
        <v>109</v>
      </c>
      <c r="B805" s="148" t="s">
        <v>88</v>
      </c>
      <c r="C805" s="149">
        <v>5.07702449484871E-2</v>
      </c>
      <c r="D805" s="149">
        <v>0.12255907242925899</v>
      </c>
      <c r="E805" s="145">
        <v>0.112355601615824</v>
      </c>
      <c r="F805" s="149">
        <v>0.137346570254745</v>
      </c>
      <c r="G805" s="149">
        <v>0.102229550926848</v>
      </c>
      <c r="H805" s="149">
        <v>6.1837779560617399E-3</v>
      </c>
      <c r="I805" s="149">
        <v>0.23706021299799801</v>
      </c>
      <c r="J805" s="149">
        <v>0.01</v>
      </c>
      <c r="K805" s="147">
        <v>0.112356</v>
      </c>
      <c r="L805" s="147">
        <v>0.12588299999999999</v>
      </c>
      <c r="M805" s="2">
        <v>804</v>
      </c>
    </row>
    <row r="806" spans="1:13" ht="15">
      <c r="A806" s="148" t="s">
        <v>75</v>
      </c>
      <c r="B806" s="148" t="s">
        <v>10</v>
      </c>
      <c r="C806" s="149">
        <v>0.45463482412082201</v>
      </c>
      <c r="D806" s="149">
        <v>1.3455402578883799</v>
      </c>
      <c r="E806" s="145">
        <v>0.112399531221168</v>
      </c>
      <c r="F806" s="149">
        <v>4.3950826083112002E-4</v>
      </c>
      <c r="G806" s="149">
        <v>0.26283748476875202</v>
      </c>
      <c r="H806" s="149">
        <v>1.09394096641628E-2</v>
      </c>
      <c r="I806" s="149">
        <v>2.6903923726818098E-2</v>
      </c>
      <c r="J806" s="149">
        <v>0.25804463995959898</v>
      </c>
      <c r="K806" s="147">
        <v>0.1124</v>
      </c>
      <c r="L806" s="147">
        <v>0.12597</v>
      </c>
      <c r="M806" s="2">
        <v>805</v>
      </c>
    </row>
    <row r="807" spans="1:13" ht="15">
      <c r="A807" s="148" t="s">
        <v>10</v>
      </c>
      <c r="B807" s="148" t="s">
        <v>75</v>
      </c>
      <c r="C807" s="149">
        <v>-0.45463482412082201</v>
      </c>
      <c r="D807" s="149">
        <v>1.3455402578883799</v>
      </c>
      <c r="E807" s="145">
        <v>0.112399531221168</v>
      </c>
      <c r="F807" s="149">
        <v>4.3950826083110598E-4</v>
      </c>
      <c r="G807" s="149">
        <v>0.26283748476875202</v>
      </c>
      <c r="H807" s="149">
        <v>1.09394096641628E-2</v>
      </c>
      <c r="I807" s="149">
        <v>2.6903923726818098E-2</v>
      </c>
      <c r="J807" s="149">
        <v>0.25804463995959898</v>
      </c>
      <c r="K807" s="147">
        <v>0.1124</v>
      </c>
      <c r="L807" s="147">
        <v>0.12595100000000001</v>
      </c>
      <c r="M807" s="2">
        <v>806</v>
      </c>
    </row>
    <row r="808" spans="1:13" ht="15">
      <c r="A808" s="148" t="s">
        <v>64</v>
      </c>
      <c r="B808" s="148" t="s">
        <v>182</v>
      </c>
      <c r="C808" s="149">
        <v>-1.0230885607672</v>
      </c>
      <c r="D808" s="149">
        <v>-0.19182353760854401</v>
      </c>
      <c r="E808" s="145">
        <v>0.112596116489923</v>
      </c>
      <c r="F808" s="149">
        <v>0.39824610892920898</v>
      </c>
      <c r="G808" s="149">
        <v>0.86982786421879099</v>
      </c>
      <c r="H808" s="149">
        <v>0.55548766370545599</v>
      </c>
      <c r="I808" s="149">
        <v>0.193236738713184</v>
      </c>
      <c r="J808" s="149">
        <v>0.01</v>
      </c>
      <c r="K808" s="147">
        <v>0.112596</v>
      </c>
      <c r="L808" s="147">
        <v>0.12622800000000001</v>
      </c>
      <c r="M808" s="2">
        <v>807</v>
      </c>
    </row>
    <row r="809" spans="1:13" ht="15">
      <c r="A809" s="148" t="s">
        <v>182</v>
      </c>
      <c r="B809" s="148" t="s">
        <v>64</v>
      </c>
      <c r="C809" s="149">
        <v>1.0230885607672</v>
      </c>
      <c r="D809" s="149">
        <v>-0.19182353760854401</v>
      </c>
      <c r="E809" s="145">
        <v>0.112596116489923</v>
      </c>
      <c r="F809" s="149">
        <v>0.39824610892920898</v>
      </c>
      <c r="G809" s="149">
        <v>0.86982786421879099</v>
      </c>
      <c r="H809" s="149">
        <v>0.55548766370545599</v>
      </c>
      <c r="I809" s="149">
        <v>0.193236738713184</v>
      </c>
      <c r="J809" s="149">
        <v>0.01</v>
      </c>
      <c r="K809" s="147">
        <v>0.112596</v>
      </c>
      <c r="L809" s="147">
        <v>0.12620899999999999</v>
      </c>
      <c r="M809" s="2">
        <v>808</v>
      </c>
    </row>
    <row r="810" spans="1:13" ht="15">
      <c r="A810" s="148" t="s">
        <v>145</v>
      </c>
      <c r="B810" s="148" t="s">
        <v>175</v>
      </c>
      <c r="C810" s="149">
        <v>-0.21603545232273899</v>
      </c>
      <c r="D810" s="149">
        <v>1.5734162121497099</v>
      </c>
      <c r="E810" s="145">
        <v>0.11281334621342801</v>
      </c>
      <c r="F810" s="149">
        <v>0.82301859420879298</v>
      </c>
      <c r="G810" s="149">
        <v>0.36502860291695099</v>
      </c>
      <c r="H810" s="149">
        <v>4.8439744417330096E-3</v>
      </c>
      <c r="I810" s="149">
        <v>0.35741454720622001</v>
      </c>
      <c r="J810" s="149">
        <v>0.180452460419111</v>
      </c>
      <c r="K810" s="147">
        <v>0.112813</v>
      </c>
      <c r="L810" s="147">
        <v>0.12648999999999999</v>
      </c>
      <c r="M810" s="2">
        <v>809</v>
      </c>
    </row>
    <row r="811" spans="1:13" ht="15">
      <c r="A811" s="148" t="s">
        <v>175</v>
      </c>
      <c r="B811" s="148" t="s">
        <v>145</v>
      </c>
      <c r="C811" s="149">
        <v>0.21603545232273899</v>
      </c>
      <c r="D811" s="149">
        <v>1.5734162121497099</v>
      </c>
      <c r="E811" s="145">
        <v>0.11281334621342801</v>
      </c>
      <c r="F811" s="149">
        <v>0.82301859420879298</v>
      </c>
      <c r="G811" s="149">
        <v>0.36502860291695099</v>
      </c>
      <c r="H811" s="149">
        <v>4.8439744417330096E-3</v>
      </c>
      <c r="I811" s="149">
        <v>0.35741454720622001</v>
      </c>
      <c r="J811" s="149">
        <v>0.180452460419111</v>
      </c>
      <c r="K811" s="147">
        <v>0.112813</v>
      </c>
      <c r="L811" s="147">
        <v>0.12650900000000001</v>
      </c>
      <c r="M811" s="2">
        <v>810</v>
      </c>
    </row>
    <row r="812" spans="1:13" ht="15">
      <c r="A812" s="148" t="s">
        <v>58</v>
      </c>
      <c r="B812" s="148" t="s">
        <v>195</v>
      </c>
      <c r="C812" s="149">
        <v>-0.226874115956476</v>
      </c>
      <c r="D812" s="149">
        <v>-1.6996447738589999</v>
      </c>
      <c r="E812" s="145">
        <v>0.113241724915343</v>
      </c>
      <c r="F812" s="149">
        <v>5.38009249743286E-3</v>
      </c>
      <c r="G812" s="149">
        <v>0.91251210441605302</v>
      </c>
      <c r="H812" s="149">
        <v>0.19477553911182199</v>
      </c>
      <c r="I812" s="149">
        <v>0.56741516555997096</v>
      </c>
      <c r="J812" s="149">
        <v>0.01</v>
      </c>
      <c r="K812" s="147">
        <v>0.113242</v>
      </c>
      <c r="L812" s="147">
        <v>0.12700900000000001</v>
      </c>
      <c r="M812" s="2">
        <v>811</v>
      </c>
    </row>
    <row r="813" spans="1:13" ht="15">
      <c r="A813" s="148" t="s">
        <v>195</v>
      </c>
      <c r="B813" s="148" t="s">
        <v>58</v>
      </c>
      <c r="C813" s="149">
        <v>0.226874115956476</v>
      </c>
      <c r="D813" s="149">
        <v>-1.6996447738589999</v>
      </c>
      <c r="E813" s="145">
        <v>0.113241724915343</v>
      </c>
      <c r="F813" s="149">
        <v>5.3800924974328097E-3</v>
      </c>
      <c r="G813" s="149">
        <v>0.91251210441605302</v>
      </c>
      <c r="H813" s="149">
        <v>0.19477553911182199</v>
      </c>
      <c r="I813" s="149">
        <v>0.56741516555997096</v>
      </c>
      <c r="J813" s="149">
        <v>0.01</v>
      </c>
      <c r="K813" s="147">
        <v>0.113242</v>
      </c>
      <c r="L813" s="147">
        <v>0.127028</v>
      </c>
      <c r="M813" s="2">
        <v>812</v>
      </c>
    </row>
    <row r="814" spans="1:13" ht="15">
      <c r="A814" s="148" t="s">
        <v>109</v>
      </c>
      <c r="B814" s="148" t="s">
        <v>31</v>
      </c>
      <c r="C814" s="149">
        <v>0.135087520360857</v>
      </c>
      <c r="D814" s="149">
        <v>-1.5546696529257</v>
      </c>
      <c r="E814" s="145">
        <v>0.113361954047556</v>
      </c>
      <c r="F814" s="149">
        <v>5.8829159349237797E-3</v>
      </c>
      <c r="G814" s="149">
        <v>0.44045565365630701</v>
      </c>
      <c r="H814" s="149">
        <v>0.583131748592435</v>
      </c>
      <c r="I814" s="149">
        <v>0.3664016916258</v>
      </c>
      <c r="J814" s="149">
        <v>0.01</v>
      </c>
      <c r="K814" s="147">
        <v>0.113362</v>
      </c>
      <c r="L814" s="147">
        <v>0.12720100000000001</v>
      </c>
      <c r="M814" s="2">
        <v>813</v>
      </c>
    </row>
    <row r="815" spans="1:13" ht="15">
      <c r="A815" s="148" t="s">
        <v>31</v>
      </c>
      <c r="B815" s="148" t="s">
        <v>109</v>
      </c>
      <c r="C815" s="149">
        <v>-0.135087520360857</v>
      </c>
      <c r="D815" s="149">
        <v>-1.5546696529257</v>
      </c>
      <c r="E815" s="145">
        <v>0.113361954047556</v>
      </c>
      <c r="F815" s="149">
        <v>5.8829159349237199E-3</v>
      </c>
      <c r="G815" s="149">
        <v>0.44045565365630701</v>
      </c>
      <c r="H815" s="149">
        <v>0.583131748592435</v>
      </c>
      <c r="I815" s="149">
        <v>0.3664016916258</v>
      </c>
      <c r="J815" s="149">
        <v>0.01</v>
      </c>
      <c r="K815" s="147">
        <v>0.113362</v>
      </c>
      <c r="L815" s="147">
        <v>0.12718199999999999</v>
      </c>
      <c r="M815" s="2">
        <v>814</v>
      </c>
    </row>
    <row r="816" spans="1:13" ht="15">
      <c r="A816" s="148" t="s">
        <v>33</v>
      </c>
      <c r="B816" s="148" t="s">
        <v>197</v>
      </c>
      <c r="C816" s="149">
        <v>-1.2072927272782601</v>
      </c>
      <c r="D816" s="149">
        <v>0.68174931222669</v>
      </c>
      <c r="E816" s="145">
        <v>0.113387008358403</v>
      </c>
      <c r="F816" s="149">
        <v>0.71947878622896599</v>
      </c>
      <c r="G816" s="149">
        <v>0.48714476233092702</v>
      </c>
      <c r="H816" s="149">
        <v>0.216099837494656</v>
      </c>
      <c r="I816" s="149">
        <v>0.22323283150937301</v>
      </c>
      <c r="J816" s="149">
        <v>8.1363437644478204E-2</v>
      </c>
      <c r="K816" s="147">
        <v>0.113387</v>
      </c>
      <c r="L816" s="147">
        <v>0.127248</v>
      </c>
      <c r="M816" s="2">
        <v>815</v>
      </c>
    </row>
    <row r="817" spans="1:13" ht="15">
      <c r="A817" s="148" t="s">
        <v>197</v>
      </c>
      <c r="B817" s="148" t="s">
        <v>33</v>
      </c>
      <c r="C817" s="149">
        <v>1.2072927272782601</v>
      </c>
      <c r="D817" s="149">
        <v>0.68174931222669</v>
      </c>
      <c r="E817" s="145">
        <v>0.113387008358403</v>
      </c>
      <c r="F817" s="149">
        <v>0.71947878622896599</v>
      </c>
      <c r="G817" s="149">
        <v>0.48714476233092702</v>
      </c>
      <c r="H817" s="149">
        <v>0.216099837494656</v>
      </c>
      <c r="I817" s="149">
        <v>0.22323283150937301</v>
      </c>
      <c r="J817" s="149">
        <v>8.1363437644478204E-2</v>
      </c>
      <c r="K817" s="147">
        <v>0.113387</v>
      </c>
      <c r="L817" s="147">
        <v>0.12726699999999999</v>
      </c>
      <c r="M817" s="2">
        <v>816</v>
      </c>
    </row>
    <row r="818" spans="1:13" ht="15">
      <c r="A818" s="148" t="s">
        <v>444</v>
      </c>
      <c r="B818" s="148" t="s">
        <v>197</v>
      </c>
      <c r="C818" s="149">
        <v>-5.6959074918727502E-2</v>
      </c>
      <c r="D818" s="149">
        <v>7.8513602884410698</v>
      </c>
      <c r="E818" s="145">
        <v>0.114069176951808</v>
      </c>
      <c r="F818" s="149">
        <v>1.00925759969049E-2</v>
      </c>
      <c r="G818" s="149">
        <v>7.3030856464151696E-4</v>
      </c>
      <c r="H818" s="149">
        <v>3.0943853129489701E-4</v>
      </c>
      <c r="I818" s="149">
        <v>1.4276118989239601E-4</v>
      </c>
      <c r="J818" s="149">
        <v>0.34581843127184703</v>
      </c>
      <c r="K818" s="147">
        <v>0.114069</v>
      </c>
      <c r="L818" s="147">
        <v>0.128052</v>
      </c>
      <c r="M818" s="2">
        <v>817</v>
      </c>
    </row>
    <row r="819" spans="1:13" ht="15">
      <c r="A819" s="148" t="s">
        <v>197</v>
      </c>
      <c r="B819" s="148" t="s">
        <v>444</v>
      </c>
      <c r="C819" s="149">
        <v>5.6959074918727502E-2</v>
      </c>
      <c r="D819" s="149">
        <v>7.8513602884410698</v>
      </c>
      <c r="E819" s="145">
        <v>0.114069176951808</v>
      </c>
      <c r="F819" s="149">
        <v>1.0092575996904701E-2</v>
      </c>
      <c r="G819" s="149">
        <v>7.3030856464151696E-4</v>
      </c>
      <c r="H819" s="149">
        <v>3.0943853129489701E-4</v>
      </c>
      <c r="I819" s="149">
        <v>1.4276118989239601E-4</v>
      </c>
      <c r="J819" s="149">
        <v>0.34581843127184703</v>
      </c>
      <c r="K819" s="147">
        <v>0.114069</v>
      </c>
      <c r="L819" s="147">
        <v>0.12807099999999999</v>
      </c>
      <c r="M819" s="2">
        <v>818</v>
      </c>
    </row>
    <row r="820" spans="1:13" ht="15">
      <c r="A820" s="148" t="s">
        <v>21</v>
      </c>
      <c r="B820" s="148" t="s">
        <v>72</v>
      </c>
      <c r="C820" s="149">
        <v>-0.392171767047794</v>
      </c>
      <c r="D820" s="149">
        <v>-3.0608010851360699</v>
      </c>
      <c r="E820" s="145">
        <v>0.114373816632303</v>
      </c>
      <c r="F820" s="149">
        <v>8.5325541255660796E-3</v>
      </c>
      <c r="G820" s="149">
        <v>0.67578428523284295</v>
      </c>
      <c r="H820" s="149">
        <v>5.2456330640313E-4</v>
      </c>
      <c r="I820" s="149">
        <v>0.95953783899987899</v>
      </c>
      <c r="J820" s="149">
        <v>0.371736021398822</v>
      </c>
      <c r="K820" s="147">
        <v>0.114374</v>
      </c>
      <c r="L820" s="147">
        <v>0.12845200000000001</v>
      </c>
      <c r="M820" s="2">
        <v>819</v>
      </c>
    </row>
    <row r="821" spans="1:13" ht="15">
      <c r="A821" s="148" t="s">
        <v>72</v>
      </c>
      <c r="B821" s="148" t="s">
        <v>21</v>
      </c>
      <c r="C821" s="149">
        <v>0.392171767047794</v>
      </c>
      <c r="D821" s="149">
        <v>-3.0608010851360699</v>
      </c>
      <c r="E821" s="145">
        <v>0.114373816632303</v>
      </c>
      <c r="F821" s="149">
        <v>8.5325541255661004E-3</v>
      </c>
      <c r="G821" s="149">
        <v>0.67578428523284295</v>
      </c>
      <c r="H821" s="149">
        <v>5.2456330640313E-4</v>
      </c>
      <c r="I821" s="149">
        <v>0.95953783899987899</v>
      </c>
      <c r="J821" s="149">
        <v>0.371736021398822</v>
      </c>
      <c r="K821" s="147">
        <v>0.114374</v>
      </c>
      <c r="L821" s="147">
        <v>0.12843199999999999</v>
      </c>
      <c r="M821" s="2">
        <v>820</v>
      </c>
    </row>
    <row r="822" spans="1:13" ht="15">
      <c r="A822" s="148" t="s">
        <v>83</v>
      </c>
      <c r="B822" s="148" t="s">
        <v>106</v>
      </c>
      <c r="C822" s="149">
        <v>7.7300913022585405E-2</v>
      </c>
      <c r="D822" s="149">
        <v>0.56289225872176896</v>
      </c>
      <c r="E822" s="145">
        <v>0.114641439421692</v>
      </c>
      <c r="F822" s="149">
        <v>3.0150317502875101E-3</v>
      </c>
      <c r="G822" s="149">
        <v>0.71239673566712003</v>
      </c>
      <c r="H822" s="149">
        <v>0.235419205410549</v>
      </c>
      <c r="I822" s="149">
        <v>0.56933423195777999</v>
      </c>
      <c r="J822" s="149">
        <v>4.8024567889773197E-2</v>
      </c>
      <c r="K822" s="147">
        <v>0.11464100000000001</v>
      </c>
      <c r="L822" s="147">
        <v>0.128772</v>
      </c>
      <c r="M822" s="2">
        <v>821</v>
      </c>
    </row>
    <row r="823" spans="1:13" ht="15">
      <c r="A823" s="148" t="s">
        <v>106</v>
      </c>
      <c r="B823" s="148" t="s">
        <v>83</v>
      </c>
      <c r="C823" s="149">
        <v>-7.7300913022585405E-2</v>
      </c>
      <c r="D823" s="149">
        <v>0.56289225872176896</v>
      </c>
      <c r="E823" s="145">
        <v>0.114641439421692</v>
      </c>
      <c r="F823" s="149">
        <v>3.0150317502874802E-3</v>
      </c>
      <c r="G823" s="149">
        <v>0.71239673566712003</v>
      </c>
      <c r="H823" s="149">
        <v>0.235419205410549</v>
      </c>
      <c r="I823" s="149">
        <v>0.56933423195777999</v>
      </c>
      <c r="J823" s="149">
        <v>4.8024567889773197E-2</v>
      </c>
      <c r="K823" s="147">
        <v>0.11464100000000001</v>
      </c>
      <c r="L823" s="147">
        <v>0.12879099999999999</v>
      </c>
      <c r="M823" s="2">
        <v>822</v>
      </c>
    </row>
    <row r="824" spans="1:13" ht="15">
      <c r="A824" s="148" t="s">
        <v>181</v>
      </c>
      <c r="B824" s="148" t="s">
        <v>19</v>
      </c>
      <c r="C824" s="149">
        <v>1.1793699169180301</v>
      </c>
      <c r="D824" s="149">
        <v>0.52202531668893404</v>
      </c>
      <c r="E824" s="145">
        <v>0.11525845694871301</v>
      </c>
      <c r="F824" s="149">
        <v>0.58028704104247697</v>
      </c>
      <c r="G824" s="149">
        <v>0.50283347197859596</v>
      </c>
      <c r="H824" s="149">
        <v>0.16541441968779799</v>
      </c>
      <c r="I824" s="149">
        <v>0.99629158147091401</v>
      </c>
      <c r="J824" s="149">
        <v>0.01</v>
      </c>
      <c r="K824" s="147">
        <v>0.115258</v>
      </c>
      <c r="L824" s="147">
        <v>0.129523</v>
      </c>
      <c r="M824" s="2">
        <v>823</v>
      </c>
    </row>
    <row r="825" spans="1:13" ht="15">
      <c r="A825" s="148" t="s">
        <v>19</v>
      </c>
      <c r="B825" s="148" t="s">
        <v>181</v>
      </c>
      <c r="C825" s="149">
        <v>-1.1793699169180301</v>
      </c>
      <c r="D825" s="149">
        <v>0.52202531668893404</v>
      </c>
      <c r="E825" s="145">
        <v>0.11525845694871301</v>
      </c>
      <c r="F825" s="149">
        <v>0.58028704104248596</v>
      </c>
      <c r="G825" s="149">
        <v>0.50283347197859596</v>
      </c>
      <c r="H825" s="149">
        <v>0.16541441968779799</v>
      </c>
      <c r="I825" s="149">
        <v>0.99629158147091401</v>
      </c>
      <c r="J825" s="149">
        <v>0.01</v>
      </c>
      <c r="K825" s="147">
        <v>0.115258</v>
      </c>
      <c r="L825" s="147">
        <v>0.12950300000000001</v>
      </c>
      <c r="M825" s="2">
        <v>824</v>
      </c>
    </row>
    <row r="826" spans="1:13" ht="15">
      <c r="A826" s="148" t="s">
        <v>54</v>
      </c>
      <c r="B826" s="148" t="s">
        <v>188</v>
      </c>
      <c r="C826" s="149">
        <v>-0.87350334083029302</v>
      </c>
      <c r="D826" s="149">
        <v>1.3399496106352</v>
      </c>
      <c r="E826" s="145">
        <v>0.11572676110362699</v>
      </c>
      <c r="F826" s="149">
        <v>0.97685592977112501</v>
      </c>
      <c r="G826" s="149">
        <v>0.79919903396134195</v>
      </c>
      <c r="H826" s="149">
        <v>0.55741865801952295</v>
      </c>
      <c r="I826" s="149">
        <v>0.230498574182008</v>
      </c>
      <c r="J826" s="149">
        <v>0.01</v>
      </c>
      <c r="K826" s="147">
        <v>0.115727</v>
      </c>
      <c r="L826" s="147">
        <v>0.13006899999999999</v>
      </c>
      <c r="M826" s="2">
        <v>825</v>
      </c>
    </row>
    <row r="827" spans="1:13" ht="15">
      <c r="A827" s="148" t="s">
        <v>188</v>
      </c>
      <c r="B827" s="148" t="s">
        <v>54</v>
      </c>
      <c r="C827" s="149">
        <v>0.87350334083029302</v>
      </c>
      <c r="D827" s="149">
        <v>1.3399496106352</v>
      </c>
      <c r="E827" s="145">
        <v>0.11572676110362699</v>
      </c>
      <c r="F827" s="149">
        <v>0.97685592977112201</v>
      </c>
      <c r="G827" s="149">
        <v>0.79919903396134195</v>
      </c>
      <c r="H827" s="149">
        <v>0.55741865801952295</v>
      </c>
      <c r="I827" s="149">
        <v>0.230498574182008</v>
      </c>
      <c r="J827" s="149">
        <v>0.01</v>
      </c>
      <c r="K827" s="147">
        <v>0.115727</v>
      </c>
      <c r="L827" s="147">
        <v>0.13008800000000001</v>
      </c>
      <c r="M827" s="2">
        <v>826</v>
      </c>
    </row>
    <row r="828" spans="1:13" ht="15">
      <c r="A828" s="148" t="s">
        <v>447</v>
      </c>
      <c r="B828" s="148" t="s">
        <v>43</v>
      </c>
      <c r="C828" s="149">
        <v>0.73434253284761497</v>
      </c>
      <c r="D828" s="149">
        <v>1.8863057783815</v>
      </c>
      <c r="E828" s="145">
        <v>0.115869197545137</v>
      </c>
      <c r="F828" s="149">
        <v>8.6458311755593695E-2</v>
      </c>
      <c r="G828" s="149">
        <v>8.9320285862804896E-2</v>
      </c>
      <c r="H828" s="149">
        <v>0.503042810925312</v>
      </c>
      <c r="I828" s="149">
        <v>9.9621387520038903E-3</v>
      </c>
      <c r="J828" s="149">
        <v>1.4599816149927501E-2</v>
      </c>
      <c r="K828" s="147">
        <v>0.115869</v>
      </c>
      <c r="L828" s="147">
        <v>0.13026799999999999</v>
      </c>
      <c r="M828" s="2">
        <v>827</v>
      </c>
    </row>
    <row r="829" spans="1:13" ht="15">
      <c r="A829" s="148" t="s">
        <v>43</v>
      </c>
      <c r="B829" s="148" t="s">
        <v>447</v>
      </c>
      <c r="C829" s="149">
        <v>-0.73434253284761497</v>
      </c>
      <c r="D829" s="149">
        <v>1.8863057783815</v>
      </c>
      <c r="E829" s="145">
        <v>0.115869197545137</v>
      </c>
      <c r="F829" s="149">
        <v>8.6458311755592696E-2</v>
      </c>
      <c r="G829" s="149">
        <v>8.9320285862804896E-2</v>
      </c>
      <c r="H829" s="149">
        <v>0.503042810925312</v>
      </c>
      <c r="I829" s="149">
        <v>9.9621387520038903E-3</v>
      </c>
      <c r="J829" s="149">
        <v>1.4599816149927501E-2</v>
      </c>
      <c r="K829" s="147">
        <v>0.115869</v>
      </c>
      <c r="L829" s="147">
        <v>0.13028799999999999</v>
      </c>
      <c r="M829" s="2">
        <v>828</v>
      </c>
    </row>
    <row r="830" spans="1:13" ht="15">
      <c r="A830" s="148" t="s">
        <v>80</v>
      </c>
      <c r="B830" s="148" t="s">
        <v>443</v>
      </c>
      <c r="C830" s="149">
        <v>-7.4854049910663203E-2</v>
      </c>
      <c r="D830" s="149">
        <v>-9.3043992359409397E-2</v>
      </c>
      <c r="E830" s="145">
        <v>0.116128260094186</v>
      </c>
      <c r="F830" s="149">
        <v>0.26693850495651</v>
      </c>
      <c r="G830" s="149">
        <v>0.85439543242569005</v>
      </c>
      <c r="H830" s="149">
        <v>0.140370307958261</v>
      </c>
      <c r="I830" s="149">
        <v>0.59301769352176703</v>
      </c>
      <c r="J830" s="149">
        <v>4.7287727078543097E-2</v>
      </c>
      <c r="K830" s="147">
        <v>0.116128</v>
      </c>
      <c r="L830" s="147">
        <v>0.13061800000000001</v>
      </c>
      <c r="M830" s="2">
        <v>829</v>
      </c>
    </row>
    <row r="831" spans="1:13" ht="15">
      <c r="A831" s="148" t="s">
        <v>443</v>
      </c>
      <c r="B831" s="148" t="s">
        <v>80</v>
      </c>
      <c r="C831" s="149">
        <v>7.4854049910663203E-2</v>
      </c>
      <c r="D831" s="149">
        <v>-9.3043992359409397E-2</v>
      </c>
      <c r="E831" s="145">
        <v>0.116128260094186</v>
      </c>
      <c r="F831" s="149">
        <v>0.266938504956515</v>
      </c>
      <c r="G831" s="149">
        <v>0.85439543242569005</v>
      </c>
      <c r="H831" s="149">
        <v>0.140370307958261</v>
      </c>
      <c r="I831" s="149">
        <v>0.59301769352176703</v>
      </c>
      <c r="J831" s="149">
        <v>4.7287727078543097E-2</v>
      </c>
      <c r="K831" s="147">
        <v>0.116128</v>
      </c>
      <c r="L831" s="147">
        <v>0.13059799999999999</v>
      </c>
      <c r="M831" s="2">
        <v>830</v>
      </c>
    </row>
    <row r="832" spans="1:13" ht="15">
      <c r="A832" s="148" t="s">
        <v>91</v>
      </c>
      <c r="B832" s="148" t="s">
        <v>10</v>
      </c>
      <c r="C832" s="149">
        <v>0.32902082316297698</v>
      </c>
      <c r="D832" s="149">
        <v>1.5364926925061</v>
      </c>
      <c r="E832" s="145">
        <v>0.11621916611761</v>
      </c>
      <c r="F832" s="150">
        <v>4.0496094926856699E-5</v>
      </c>
      <c r="G832" s="149">
        <v>0.52866657731245004</v>
      </c>
      <c r="H832" s="149">
        <v>2.5264045883614299E-2</v>
      </c>
      <c r="I832" s="149">
        <v>0.92096026142413701</v>
      </c>
      <c r="J832" s="149">
        <v>0.193984775359302</v>
      </c>
      <c r="K832" s="147">
        <v>0.116219</v>
      </c>
      <c r="L832" s="147">
        <v>0.13075999999999999</v>
      </c>
      <c r="M832" s="2">
        <v>831</v>
      </c>
    </row>
    <row r="833" spans="1:13" ht="15">
      <c r="A833" s="148" t="s">
        <v>10</v>
      </c>
      <c r="B833" s="148" t="s">
        <v>91</v>
      </c>
      <c r="C833" s="149">
        <v>-0.32902082316297698</v>
      </c>
      <c r="D833" s="149">
        <v>1.5364926925061</v>
      </c>
      <c r="E833" s="145">
        <v>0.11621916611761</v>
      </c>
      <c r="F833" s="150">
        <v>4.0496094926856198E-5</v>
      </c>
      <c r="G833" s="149">
        <v>0.52866657731245004</v>
      </c>
      <c r="H833" s="149">
        <v>2.5264045883614299E-2</v>
      </c>
      <c r="I833" s="149">
        <v>0.92096026142413701</v>
      </c>
      <c r="J833" s="149">
        <v>0.193984775359302</v>
      </c>
      <c r="K833" s="147">
        <v>0.116219</v>
      </c>
      <c r="L833" s="147">
        <v>0.13074</v>
      </c>
      <c r="M833" s="2">
        <v>832</v>
      </c>
    </row>
    <row r="834" spans="1:13" ht="15">
      <c r="A834" s="148" t="s">
        <v>80</v>
      </c>
      <c r="B834" s="148" t="s">
        <v>197</v>
      </c>
      <c r="C834" s="149">
        <v>-1.27218865863387</v>
      </c>
      <c r="D834" s="149">
        <v>0.49551048426927502</v>
      </c>
      <c r="E834" s="145">
        <v>0.116342928185507</v>
      </c>
      <c r="F834" s="149">
        <v>4.70018980809098E-2</v>
      </c>
      <c r="G834" s="149">
        <v>0.708611452505989</v>
      </c>
      <c r="H834" s="149">
        <v>0.50750184306957402</v>
      </c>
      <c r="I834" s="149">
        <v>4.5889085117868697E-2</v>
      </c>
      <c r="J834" s="149">
        <v>0.01</v>
      </c>
      <c r="K834" s="147">
        <v>0.116343</v>
      </c>
      <c r="L834" s="147">
        <v>0.13091900000000001</v>
      </c>
      <c r="M834" s="2">
        <v>833</v>
      </c>
    </row>
    <row r="835" spans="1:13" ht="15">
      <c r="A835" s="148" t="s">
        <v>197</v>
      </c>
      <c r="B835" s="148" t="s">
        <v>80</v>
      </c>
      <c r="C835" s="149">
        <v>1.27218865863387</v>
      </c>
      <c r="D835" s="149">
        <v>0.49551048426927502</v>
      </c>
      <c r="E835" s="145">
        <v>0.116342928185507</v>
      </c>
      <c r="F835" s="149">
        <v>4.7001898080908801E-2</v>
      </c>
      <c r="G835" s="149">
        <v>0.708611452505989</v>
      </c>
      <c r="H835" s="149">
        <v>0.50750184306957402</v>
      </c>
      <c r="I835" s="149">
        <v>4.5889085117868697E-2</v>
      </c>
      <c r="J835" s="149">
        <v>0.01</v>
      </c>
      <c r="K835" s="147">
        <v>0.116343</v>
      </c>
      <c r="L835" s="147">
        <v>0.130938</v>
      </c>
      <c r="M835" s="2">
        <v>834</v>
      </c>
    </row>
    <row r="836" spans="1:13" ht="15">
      <c r="A836" s="148" t="s">
        <v>102</v>
      </c>
      <c r="B836" s="148" t="s">
        <v>184</v>
      </c>
      <c r="C836" s="149">
        <v>-4.0409169553933297E-2</v>
      </c>
      <c r="D836" s="149">
        <v>1.12767187316602</v>
      </c>
      <c r="E836" s="145">
        <v>0.116639884407854</v>
      </c>
      <c r="F836" s="149">
        <v>0.49383663637170799</v>
      </c>
      <c r="G836" s="149">
        <v>0.79653396314667302</v>
      </c>
      <c r="H836" s="149">
        <v>0.37406903341874498</v>
      </c>
      <c r="I836" s="149">
        <v>0.18866922220502599</v>
      </c>
      <c r="J836" s="149">
        <v>0.01</v>
      </c>
      <c r="K836" s="147">
        <v>0.11663999999999999</v>
      </c>
      <c r="L836" s="147">
        <v>0.13131200000000001</v>
      </c>
      <c r="M836" s="2">
        <v>835</v>
      </c>
    </row>
    <row r="837" spans="1:13" ht="15">
      <c r="A837" s="148" t="s">
        <v>184</v>
      </c>
      <c r="B837" s="148" t="s">
        <v>102</v>
      </c>
      <c r="C837" s="149">
        <v>4.0409169553933297E-2</v>
      </c>
      <c r="D837" s="149">
        <v>1.12767187316602</v>
      </c>
      <c r="E837" s="145">
        <v>0.116639884407854</v>
      </c>
      <c r="F837" s="149">
        <v>0.49383663637169201</v>
      </c>
      <c r="G837" s="149">
        <v>0.79653396314667302</v>
      </c>
      <c r="H837" s="149">
        <v>0.37406903341874498</v>
      </c>
      <c r="I837" s="149">
        <v>0.18866922220502599</v>
      </c>
      <c r="J837" s="149">
        <v>0.01</v>
      </c>
      <c r="K837" s="147">
        <v>0.11663999999999999</v>
      </c>
      <c r="L837" s="147">
        <v>0.13129199999999999</v>
      </c>
      <c r="M837" s="2">
        <v>836</v>
      </c>
    </row>
    <row r="838" spans="1:13" ht="15">
      <c r="A838" s="148" t="s">
        <v>446</v>
      </c>
      <c r="B838" s="148" t="s">
        <v>10</v>
      </c>
      <c r="C838" s="149">
        <v>3.3354885970111998</v>
      </c>
      <c r="D838" s="149">
        <v>1.6232580659992399</v>
      </c>
      <c r="E838" s="145">
        <v>0.11688459335548999</v>
      </c>
      <c r="F838" s="149">
        <v>4.30774578900174E-2</v>
      </c>
      <c r="G838" s="149">
        <v>0.159745419763271</v>
      </c>
      <c r="H838" s="149">
        <v>1.32222576497252E-2</v>
      </c>
      <c r="I838" s="149">
        <v>0.108444659722041</v>
      </c>
      <c r="J838" s="149">
        <v>9.8226084726393104E-2</v>
      </c>
      <c r="K838" s="147">
        <v>0.116885</v>
      </c>
      <c r="L838" s="147">
        <v>0.13162699999999999</v>
      </c>
      <c r="M838" s="2">
        <v>837</v>
      </c>
    </row>
    <row r="839" spans="1:13" ht="15">
      <c r="A839" s="148" t="s">
        <v>10</v>
      </c>
      <c r="B839" s="148" t="s">
        <v>446</v>
      </c>
      <c r="C839" s="149">
        <v>-3.3354885970111998</v>
      </c>
      <c r="D839" s="149">
        <v>1.6232580659992399</v>
      </c>
      <c r="E839" s="145">
        <v>0.11688459335548999</v>
      </c>
      <c r="F839" s="149">
        <v>4.3077457890015797E-2</v>
      </c>
      <c r="G839" s="149">
        <v>0.159745419763271</v>
      </c>
      <c r="H839" s="149">
        <v>1.32222576497252E-2</v>
      </c>
      <c r="I839" s="149">
        <v>0.108444659722041</v>
      </c>
      <c r="J839" s="149">
        <v>9.8226084726393104E-2</v>
      </c>
      <c r="K839" s="147">
        <v>0.116885</v>
      </c>
      <c r="L839" s="147">
        <v>0.131607</v>
      </c>
      <c r="M839" s="2">
        <v>838</v>
      </c>
    </row>
    <row r="840" spans="1:13" ht="15">
      <c r="A840" s="148" t="s">
        <v>28</v>
      </c>
      <c r="B840" s="148" t="s">
        <v>13</v>
      </c>
      <c r="C840" s="149">
        <v>-0.19539944527641101</v>
      </c>
      <c r="D840" s="149">
        <v>-0.56868596337022104</v>
      </c>
      <c r="E840" s="145">
        <v>0.117197509524036</v>
      </c>
      <c r="F840" s="149">
        <v>2.02301443752343E-2</v>
      </c>
      <c r="G840" s="149">
        <v>0.32135427285875701</v>
      </c>
      <c r="H840" s="149">
        <v>1.03649602722353E-2</v>
      </c>
      <c r="I840" s="149">
        <v>7.3854632368246702E-3</v>
      </c>
      <c r="J840" s="149">
        <v>0.26996730140701802</v>
      </c>
      <c r="K840" s="147">
        <v>0.117198</v>
      </c>
      <c r="L840" s="147">
        <v>0.132019</v>
      </c>
      <c r="M840" s="2">
        <v>839</v>
      </c>
    </row>
    <row r="841" spans="1:13" ht="15">
      <c r="A841" s="148" t="s">
        <v>13</v>
      </c>
      <c r="B841" s="148" t="s">
        <v>28</v>
      </c>
      <c r="C841" s="149">
        <v>0.19539944527641101</v>
      </c>
      <c r="D841" s="149">
        <v>-0.56868596337022104</v>
      </c>
      <c r="E841" s="145">
        <v>0.117197509524036</v>
      </c>
      <c r="F841" s="149">
        <v>2.02301443752343E-2</v>
      </c>
      <c r="G841" s="149">
        <v>0.32135427285875701</v>
      </c>
      <c r="H841" s="149">
        <v>1.03649602722353E-2</v>
      </c>
      <c r="I841" s="149">
        <v>7.3854632368246702E-3</v>
      </c>
      <c r="J841" s="149">
        <v>0.26996730140701802</v>
      </c>
      <c r="K841" s="147">
        <v>0.117198</v>
      </c>
      <c r="L841" s="147">
        <v>0.13199900000000001</v>
      </c>
      <c r="M841" s="2">
        <v>840</v>
      </c>
    </row>
    <row r="842" spans="1:13" ht="15">
      <c r="A842" s="148" t="s">
        <v>80</v>
      </c>
      <c r="B842" s="148" t="s">
        <v>58</v>
      </c>
      <c r="C842" s="149">
        <v>-0.25836825963746901</v>
      </c>
      <c r="D842" s="149">
        <v>-0.13220930213992499</v>
      </c>
      <c r="E842" s="145">
        <v>0.117355564856786</v>
      </c>
      <c r="F842" s="149">
        <v>0.52900139586783801</v>
      </c>
      <c r="G842" s="149">
        <v>0.473157068801911</v>
      </c>
      <c r="H842" s="149">
        <v>2.7742972292801302E-2</v>
      </c>
      <c r="I842" s="149">
        <v>0.45669171678800802</v>
      </c>
      <c r="J842" s="149">
        <v>0.211113211788091</v>
      </c>
      <c r="K842" s="147">
        <v>0.117356</v>
      </c>
      <c r="L842" s="147">
        <v>0.13223699999999999</v>
      </c>
      <c r="M842" s="2">
        <v>841</v>
      </c>
    </row>
    <row r="843" spans="1:13" ht="15">
      <c r="A843" s="148" t="s">
        <v>58</v>
      </c>
      <c r="B843" s="148" t="s">
        <v>80</v>
      </c>
      <c r="C843" s="149">
        <v>0.25836825963746901</v>
      </c>
      <c r="D843" s="149">
        <v>-0.13220930213992499</v>
      </c>
      <c r="E843" s="145">
        <v>0.117355564856786</v>
      </c>
      <c r="F843" s="149">
        <v>0.52900139586783801</v>
      </c>
      <c r="G843" s="149">
        <v>0.473157068801911</v>
      </c>
      <c r="H843" s="149">
        <v>2.7742972292801302E-2</v>
      </c>
      <c r="I843" s="149">
        <v>0.45669171678800802</v>
      </c>
      <c r="J843" s="149">
        <v>0.211113211788091</v>
      </c>
      <c r="K843" s="147">
        <v>0.117356</v>
      </c>
      <c r="L843" s="147">
        <v>0.132217</v>
      </c>
      <c r="M843" s="2">
        <v>842</v>
      </c>
    </row>
    <row r="844" spans="1:13" ht="15">
      <c r="A844" s="148" t="s">
        <v>67</v>
      </c>
      <c r="B844" s="148" t="s">
        <v>100</v>
      </c>
      <c r="C844" s="149">
        <v>0.78809389863843604</v>
      </c>
      <c r="D844" s="149">
        <v>-0.71522908945163299</v>
      </c>
      <c r="E844" s="145">
        <v>0.11792586226114</v>
      </c>
      <c r="F844" s="149">
        <v>1.78426154949225E-4</v>
      </c>
      <c r="G844" s="149">
        <v>0.89752713854972399</v>
      </c>
      <c r="H844" s="149">
        <v>3.97737986298103E-3</v>
      </c>
      <c r="I844" s="149">
        <v>0.89943759819295499</v>
      </c>
      <c r="J844" s="149">
        <v>0.223905597815167</v>
      </c>
      <c r="K844" s="147">
        <v>0.117926</v>
      </c>
      <c r="L844" s="147">
        <v>0.13289999999999999</v>
      </c>
      <c r="M844" s="2">
        <v>843</v>
      </c>
    </row>
    <row r="845" spans="1:13" ht="15">
      <c r="A845" s="148" t="s">
        <v>100</v>
      </c>
      <c r="B845" s="148" t="s">
        <v>67</v>
      </c>
      <c r="C845" s="149">
        <v>-0.78809389863843604</v>
      </c>
      <c r="D845" s="149">
        <v>-0.71522908945163299</v>
      </c>
      <c r="E845" s="145">
        <v>0.11792586226114</v>
      </c>
      <c r="F845" s="149">
        <v>1.78426154949225E-4</v>
      </c>
      <c r="G845" s="149">
        <v>0.89752713854972399</v>
      </c>
      <c r="H845" s="149">
        <v>3.97737986298103E-3</v>
      </c>
      <c r="I845" s="149">
        <v>0.89943759819295499</v>
      </c>
      <c r="J845" s="149">
        <v>0.223905597815167</v>
      </c>
      <c r="K845" s="147">
        <v>0.117926</v>
      </c>
      <c r="L845" s="147">
        <v>0.13292000000000001</v>
      </c>
      <c r="M845" s="2">
        <v>844</v>
      </c>
    </row>
    <row r="846" spans="1:13" ht="15">
      <c r="A846" s="148" t="s">
        <v>15</v>
      </c>
      <c r="B846" s="148" t="s">
        <v>169</v>
      </c>
      <c r="C846" s="149">
        <v>-2.0199816838635098</v>
      </c>
      <c r="D846" s="149">
        <v>1.1146114571907699</v>
      </c>
      <c r="E846" s="145">
        <v>0.118182050262713</v>
      </c>
      <c r="F846" s="149">
        <v>0.15302578473099801</v>
      </c>
      <c r="G846" s="149">
        <v>0.87210080744137797</v>
      </c>
      <c r="H846" s="149">
        <v>0.227401588080619</v>
      </c>
      <c r="I846" s="149">
        <v>0.10313850409075399</v>
      </c>
      <c r="J846" s="149">
        <v>0.01</v>
      </c>
      <c r="K846" s="147">
        <v>0.118182</v>
      </c>
      <c r="L846" s="147">
        <v>0.13324900000000001</v>
      </c>
      <c r="M846" s="2">
        <v>845</v>
      </c>
    </row>
    <row r="847" spans="1:13" ht="15">
      <c r="A847" s="148" t="s">
        <v>169</v>
      </c>
      <c r="B847" s="148" t="s">
        <v>15</v>
      </c>
      <c r="C847" s="149">
        <v>2.0199816838635098</v>
      </c>
      <c r="D847" s="149">
        <v>1.1146114571907699</v>
      </c>
      <c r="E847" s="145">
        <v>0.118182050262713</v>
      </c>
      <c r="F847" s="149">
        <v>0.15302578473099801</v>
      </c>
      <c r="G847" s="149">
        <v>0.87210080744137797</v>
      </c>
      <c r="H847" s="149">
        <v>0.227401588080619</v>
      </c>
      <c r="I847" s="149">
        <v>0.10313850409075399</v>
      </c>
      <c r="J847" s="149">
        <v>0.01</v>
      </c>
      <c r="K847" s="147">
        <v>0.118182</v>
      </c>
      <c r="L847" s="147">
        <v>0.13322899999999999</v>
      </c>
      <c r="M847" s="2">
        <v>846</v>
      </c>
    </row>
    <row r="848" spans="1:13" ht="15">
      <c r="A848" s="148" t="s">
        <v>72</v>
      </c>
      <c r="B848" s="148" t="s">
        <v>202</v>
      </c>
      <c r="C848" s="149">
        <v>-0.94196601760456899</v>
      </c>
      <c r="D848" s="149">
        <v>0.340845904838735</v>
      </c>
      <c r="E848" s="145">
        <v>0.118210493354933</v>
      </c>
      <c r="F848" s="149">
        <v>0.390851037838996</v>
      </c>
      <c r="G848" s="149">
        <v>0.38378578232862098</v>
      </c>
      <c r="H848" s="149">
        <v>0.37918855202837498</v>
      </c>
      <c r="I848" s="149">
        <v>0.85035291290207704</v>
      </c>
      <c r="J848" s="149">
        <v>0.01</v>
      </c>
      <c r="K848" s="147">
        <v>0.11821</v>
      </c>
      <c r="L848" s="147">
        <v>0.133321</v>
      </c>
      <c r="M848" s="2">
        <v>847</v>
      </c>
    </row>
    <row r="849" spans="1:13" ht="15">
      <c r="A849" s="148" t="s">
        <v>202</v>
      </c>
      <c r="B849" s="148" t="s">
        <v>72</v>
      </c>
      <c r="C849" s="149">
        <v>0.94196601760456899</v>
      </c>
      <c r="D849" s="149">
        <v>0.340845904838735</v>
      </c>
      <c r="E849" s="145">
        <v>0.118210493354933</v>
      </c>
      <c r="F849" s="149">
        <v>0.390851037838996</v>
      </c>
      <c r="G849" s="149">
        <v>0.38378578232862098</v>
      </c>
      <c r="H849" s="149">
        <v>0.37918855202837498</v>
      </c>
      <c r="I849" s="149">
        <v>0.85035291290207704</v>
      </c>
      <c r="J849" s="149">
        <v>0.01</v>
      </c>
      <c r="K849" s="147">
        <v>0.11821</v>
      </c>
      <c r="L849" s="147">
        <v>0.133301</v>
      </c>
      <c r="M849" s="2">
        <v>848</v>
      </c>
    </row>
    <row r="850" spans="1:13" ht="15">
      <c r="A850" s="148" t="s">
        <v>106</v>
      </c>
      <c r="B850" s="148" t="s">
        <v>145</v>
      </c>
      <c r="C850" s="149">
        <v>-0.614140513209398</v>
      </c>
      <c r="D850" s="149">
        <v>0.59810603663573103</v>
      </c>
      <c r="E850" s="145">
        <v>0.118299183392791</v>
      </c>
      <c r="F850" s="149">
        <v>0.68795845270244504</v>
      </c>
      <c r="G850" s="149">
        <v>0.77104754222846705</v>
      </c>
      <c r="H850" s="149">
        <v>6.3224010853623905E-2</v>
      </c>
      <c r="I850" s="149">
        <v>0.19604067405068501</v>
      </c>
      <c r="J850" s="149">
        <v>7.67435636773008E-2</v>
      </c>
      <c r="K850" s="147">
        <v>0.118299</v>
      </c>
      <c r="L850" s="147">
        <v>0.133461</v>
      </c>
      <c r="M850" s="2">
        <v>849</v>
      </c>
    </row>
    <row r="851" spans="1:13" ht="15">
      <c r="A851" s="148" t="s">
        <v>145</v>
      </c>
      <c r="B851" s="148" t="s">
        <v>106</v>
      </c>
      <c r="C851" s="149">
        <v>0.614140513209398</v>
      </c>
      <c r="D851" s="149">
        <v>0.59810603663573103</v>
      </c>
      <c r="E851" s="145">
        <v>0.118299183392791</v>
      </c>
      <c r="F851" s="149">
        <v>0.68795845270244504</v>
      </c>
      <c r="G851" s="149">
        <v>0.77104754222846705</v>
      </c>
      <c r="H851" s="149">
        <v>6.3224010853623905E-2</v>
      </c>
      <c r="I851" s="149">
        <v>0.19604067405068501</v>
      </c>
      <c r="J851" s="149">
        <v>7.67435636773008E-2</v>
      </c>
      <c r="K851" s="147">
        <v>0.118299</v>
      </c>
      <c r="L851" s="147">
        <v>0.133441</v>
      </c>
      <c r="M851" s="2">
        <v>850</v>
      </c>
    </row>
    <row r="852" spans="1:13" ht="15">
      <c r="A852" s="148" t="s">
        <v>64</v>
      </c>
      <c r="B852" s="148" t="s">
        <v>13</v>
      </c>
      <c r="C852" s="149">
        <v>-3.2914128802449899E-2</v>
      </c>
      <c r="D852" s="149">
        <v>-6.1316284281645601E-2</v>
      </c>
      <c r="E852" s="145">
        <v>0.11845685683763101</v>
      </c>
      <c r="F852" s="149">
        <v>0.172867071810897</v>
      </c>
      <c r="G852" s="149">
        <v>0.42095887453622699</v>
      </c>
      <c r="H852" s="149">
        <v>0.90124445522452401</v>
      </c>
      <c r="I852" s="149">
        <v>0.16921279170697801</v>
      </c>
      <c r="J852" s="149">
        <v>0.01</v>
      </c>
      <c r="K852" s="147">
        <v>0.11845700000000001</v>
      </c>
      <c r="L852" s="147">
        <v>0.13367899999999999</v>
      </c>
      <c r="M852" s="2">
        <v>851</v>
      </c>
    </row>
    <row r="853" spans="1:13" ht="15">
      <c r="A853" s="148" t="s">
        <v>13</v>
      </c>
      <c r="B853" s="148" t="s">
        <v>64</v>
      </c>
      <c r="C853" s="149">
        <v>3.2914128802449899E-2</v>
      </c>
      <c r="D853" s="149">
        <v>-6.1316284281645601E-2</v>
      </c>
      <c r="E853" s="145">
        <v>0.11845685683763101</v>
      </c>
      <c r="F853" s="149">
        <v>0.172867071810901</v>
      </c>
      <c r="G853" s="149">
        <v>0.42095887453622699</v>
      </c>
      <c r="H853" s="149">
        <v>0.90124445522452401</v>
      </c>
      <c r="I853" s="149">
        <v>0.16921279170697801</v>
      </c>
      <c r="J853" s="149">
        <v>0.01</v>
      </c>
      <c r="K853" s="147">
        <v>0.11845700000000001</v>
      </c>
      <c r="L853" s="147">
        <v>0.133659</v>
      </c>
      <c r="M853" s="2">
        <v>852</v>
      </c>
    </row>
    <row r="854" spans="1:13" ht="15">
      <c r="A854" s="148" t="s">
        <v>56</v>
      </c>
      <c r="B854" s="148" t="s">
        <v>93</v>
      </c>
      <c r="C854" s="149">
        <v>2.1224435517718899E-2</v>
      </c>
      <c r="D854" s="149">
        <v>0.20812916623215699</v>
      </c>
      <c r="E854" s="145">
        <v>0.11880623670347901</v>
      </c>
      <c r="F854" s="149">
        <v>8.2395730911527503E-3</v>
      </c>
      <c r="G854" s="149">
        <v>0.45013255413668302</v>
      </c>
      <c r="H854" s="149">
        <v>0.44017923499045503</v>
      </c>
      <c r="I854" s="149">
        <v>0.65459456572973296</v>
      </c>
      <c r="J854" s="149">
        <v>1.87574972808492E-2</v>
      </c>
      <c r="K854" s="147">
        <v>0.11880599999999999</v>
      </c>
      <c r="L854" s="147">
        <v>0.13411400000000001</v>
      </c>
      <c r="M854" s="2">
        <v>853</v>
      </c>
    </row>
    <row r="855" spans="1:13" ht="15">
      <c r="A855" s="148" t="s">
        <v>93</v>
      </c>
      <c r="B855" s="148" t="s">
        <v>56</v>
      </c>
      <c r="C855" s="149">
        <v>-2.1224435517718899E-2</v>
      </c>
      <c r="D855" s="149">
        <v>0.20812916623215699</v>
      </c>
      <c r="E855" s="145">
        <v>0.11880623670347901</v>
      </c>
      <c r="F855" s="149">
        <v>8.2395730911529897E-3</v>
      </c>
      <c r="G855" s="149">
        <v>0.45013255413668302</v>
      </c>
      <c r="H855" s="149">
        <v>0.44017923499045503</v>
      </c>
      <c r="I855" s="149">
        <v>0.65459456572973296</v>
      </c>
      <c r="J855" s="149">
        <v>1.87574972808492E-2</v>
      </c>
      <c r="K855" s="147">
        <v>0.11880599999999999</v>
      </c>
      <c r="L855" s="147">
        <v>0.13409399999999999</v>
      </c>
      <c r="M855" s="2">
        <v>854</v>
      </c>
    </row>
    <row r="856" spans="1:13" ht="15">
      <c r="A856" s="148" t="s">
        <v>78</v>
      </c>
      <c r="B856" s="148" t="s">
        <v>448</v>
      </c>
      <c r="C856" s="149">
        <v>-1.9163802617819401</v>
      </c>
      <c r="D856" s="149">
        <v>2.1177199558956299</v>
      </c>
      <c r="E856" s="145">
        <v>0.11894389945831001</v>
      </c>
      <c r="F856" s="149">
        <v>0.34329644331852199</v>
      </c>
      <c r="G856" s="149">
        <v>0.54500310062868196</v>
      </c>
      <c r="H856" s="149">
        <v>0.79932080490443003</v>
      </c>
      <c r="I856" s="149">
        <v>0.372216917033729</v>
      </c>
      <c r="J856" s="149">
        <v>0.01</v>
      </c>
      <c r="K856" s="147">
        <v>0.11894399999999999</v>
      </c>
      <c r="L856" s="147">
        <v>0.13428999999999999</v>
      </c>
      <c r="M856" s="2">
        <v>855</v>
      </c>
    </row>
    <row r="857" spans="1:13" ht="15">
      <c r="A857" s="148" t="s">
        <v>448</v>
      </c>
      <c r="B857" s="148" t="s">
        <v>78</v>
      </c>
      <c r="C857" s="149">
        <v>1.9163802617819401</v>
      </c>
      <c r="D857" s="149">
        <v>2.1177199558956299</v>
      </c>
      <c r="E857" s="145">
        <v>0.11894389945831001</v>
      </c>
      <c r="F857" s="149">
        <v>0.34329644331852699</v>
      </c>
      <c r="G857" s="149">
        <v>0.54500310062868196</v>
      </c>
      <c r="H857" s="149">
        <v>0.79932080490443003</v>
      </c>
      <c r="I857" s="149">
        <v>0.372216917033729</v>
      </c>
      <c r="J857" s="149">
        <v>0.01</v>
      </c>
      <c r="K857" s="147">
        <v>0.11894399999999999</v>
      </c>
      <c r="L857" s="147">
        <v>0.13431000000000001</v>
      </c>
      <c r="M857" s="2">
        <v>856</v>
      </c>
    </row>
    <row r="858" spans="1:13" ht="15">
      <c r="A858" s="148" t="s">
        <v>27</v>
      </c>
      <c r="B858" s="148" t="s">
        <v>106</v>
      </c>
      <c r="C858" s="149">
        <v>0.67704225095611004</v>
      </c>
      <c r="D858" s="149">
        <v>0.55554658880876595</v>
      </c>
      <c r="E858" s="145">
        <v>0.118968846169825</v>
      </c>
      <c r="F858" s="149">
        <v>0.51663815903402399</v>
      </c>
      <c r="G858" s="149">
        <v>0.77265310815426103</v>
      </c>
      <c r="H858" s="149">
        <v>0.256577662787632</v>
      </c>
      <c r="I858" s="149">
        <v>0.81289215856192998</v>
      </c>
      <c r="J858" s="149">
        <v>3.0676305000119902E-2</v>
      </c>
      <c r="K858" s="147">
        <v>0.11896900000000001</v>
      </c>
      <c r="L858" s="147">
        <v>0.134379</v>
      </c>
      <c r="M858" s="2">
        <v>857</v>
      </c>
    </row>
    <row r="859" spans="1:13" ht="15">
      <c r="A859" s="148" t="s">
        <v>106</v>
      </c>
      <c r="B859" s="148" t="s">
        <v>27</v>
      </c>
      <c r="C859" s="149">
        <v>-0.67704225095611004</v>
      </c>
      <c r="D859" s="149">
        <v>0.55554658880876595</v>
      </c>
      <c r="E859" s="145">
        <v>0.118968846169825</v>
      </c>
      <c r="F859" s="149">
        <v>0.51663815903402399</v>
      </c>
      <c r="G859" s="149">
        <v>0.77265310815426103</v>
      </c>
      <c r="H859" s="149">
        <v>0.256577662787632</v>
      </c>
      <c r="I859" s="149">
        <v>0.81289215856192998</v>
      </c>
      <c r="J859" s="149">
        <v>3.0676305000119902E-2</v>
      </c>
      <c r="K859" s="147">
        <v>0.11896900000000001</v>
      </c>
      <c r="L859" s="147">
        <v>0.13435800000000001</v>
      </c>
      <c r="M859" s="2">
        <v>858</v>
      </c>
    </row>
    <row r="860" spans="1:13" ht="15">
      <c r="A860" s="148" t="s">
        <v>195</v>
      </c>
      <c r="B860" s="148" t="s">
        <v>28</v>
      </c>
      <c r="C860" s="149">
        <v>0.81029300181756203</v>
      </c>
      <c r="D860" s="149">
        <v>-1.7693729877684099</v>
      </c>
      <c r="E860" s="145">
        <v>0.119360747470176</v>
      </c>
      <c r="F860" s="149">
        <v>4.0400894897912203E-2</v>
      </c>
      <c r="G860" s="149">
        <v>0.68697444619133197</v>
      </c>
      <c r="H860" s="149">
        <v>0.51686933683393999</v>
      </c>
      <c r="I860" s="149">
        <v>0.897110652510552</v>
      </c>
      <c r="J860" s="149">
        <v>0.01</v>
      </c>
      <c r="K860" s="147">
        <v>0.11936099999999999</v>
      </c>
      <c r="L860" s="147">
        <v>0.13484199999999999</v>
      </c>
      <c r="M860" s="2">
        <v>859</v>
      </c>
    </row>
    <row r="861" spans="1:13" ht="15">
      <c r="A861" s="148" t="s">
        <v>28</v>
      </c>
      <c r="B861" s="148" t="s">
        <v>195</v>
      </c>
      <c r="C861" s="149">
        <v>-0.81029300181756203</v>
      </c>
      <c r="D861" s="149">
        <v>-1.7693729877684099</v>
      </c>
      <c r="E861" s="145">
        <v>0.119360747470176</v>
      </c>
      <c r="F861" s="149">
        <v>4.0400894897911203E-2</v>
      </c>
      <c r="G861" s="149">
        <v>0.68697444619133197</v>
      </c>
      <c r="H861" s="149">
        <v>0.51686933683393999</v>
      </c>
      <c r="I861" s="149">
        <v>0.897110652510552</v>
      </c>
      <c r="J861" s="149">
        <v>0.01</v>
      </c>
      <c r="K861" s="147">
        <v>0.11936099999999999</v>
      </c>
      <c r="L861" s="147">
        <v>0.13486200000000001</v>
      </c>
      <c r="M861" s="2">
        <v>860</v>
      </c>
    </row>
    <row r="862" spans="1:13" ht="15">
      <c r="A862" s="148" t="s">
        <v>172</v>
      </c>
      <c r="B862" s="148" t="s">
        <v>344</v>
      </c>
      <c r="C862" s="149">
        <v>0.96856245998956503</v>
      </c>
      <c r="D862" s="149">
        <v>0.80438802781452701</v>
      </c>
      <c r="E862" s="145">
        <v>0.11988744949426999</v>
      </c>
      <c r="F862" s="149">
        <v>3.5548029619198898E-3</v>
      </c>
      <c r="G862" s="149">
        <v>0.53512087498375605</v>
      </c>
      <c r="H862" s="149">
        <v>0.26992547128418398</v>
      </c>
      <c r="I862" s="149">
        <v>0.111163028460727</v>
      </c>
      <c r="J862" s="149">
        <v>1.8333684310766901E-2</v>
      </c>
      <c r="K862" s="147">
        <v>0.11988699999999999</v>
      </c>
      <c r="L862" s="147">
        <v>0.13547799999999999</v>
      </c>
      <c r="M862" s="2">
        <v>861</v>
      </c>
    </row>
    <row r="863" spans="1:13" ht="15">
      <c r="A863" s="148" t="s">
        <v>344</v>
      </c>
      <c r="B863" s="148" t="s">
        <v>172</v>
      </c>
      <c r="C863" s="149">
        <v>-0.96856245998956503</v>
      </c>
      <c r="D863" s="149">
        <v>0.80438802781452701</v>
      </c>
      <c r="E863" s="145">
        <v>0.11988744949426999</v>
      </c>
      <c r="F863" s="149">
        <v>3.5548029619199501E-3</v>
      </c>
      <c r="G863" s="149">
        <v>0.53512087498375605</v>
      </c>
      <c r="H863" s="149">
        <v>0.26992547128418398</v>
      </c>
      <c r="I863" s="149">
        <v>0.111163028460727</v>
      </c>
      <c r="J863" s="149">
        <v>1.8333684310766901E-2</v>
      </c>
      <c r="K863" s="147">
        <v>0.11988699999999999</v>
      </c>
      <c r="L863" s="147">
        <v>0.13549800000000001</v>
      </c>
      <c r="M863" s="2">
        <v>862</v>
      </c>
    </row>
    <row r="864" spans="1:13" ht="15">
      <c r="A864" s="148" t="s">
        <v>90</v>
      </c>
      <c r="B864" s="148" t="s">
        <v>181</v>
      </c>
      <c r="C864" s="149">
        <v>-1.0429648525350199</v>
      </c>
      <c r="D864" s="149">
        <v>0.62819051588028796</v>
      </c>
      <c r="E864" s="145">
        <v>0.120486940957963</v>
      </c>
      <c r="F864" s="149">
        <v>0.84053175156745297</v>
      </c>
      <c r="G864" s="149">
        <v>0.50396169103677402</v>
      </c>
      <c r="H864" s="149">
        <v>2.4184378698634799E-2</v>
      </c>
      <c r="I864" s="149">
        <v>0.31654517564161799</v>
      </c>
      <c r="J864" s="149">
        <v>0.01</v>
      </c>
      <c r="K864" s="147">
        <v>0.120487</v>
      </c>
      <c r="L864" s="147">
        <v>0.136217</v>
      </c>
      <c r="M864" s="2">
        <v>863</v>
      </c>
    </row>
    <row r="865" spans="1:13" ht="15">
      <c r="A865" s="148" t="s">
        <v>181</v>
      </c>
      <c r="B865" s="148" t="s">
        <v>90</v>
      </c>
      <c r="C865" s="149">
        <v>1.0429648525350199</v>
      </c>
      <c r="D865" s="149">
        <v>0.62819051588028796</v>
      </c>
      <c r="E865" s="145">
        <v>0.120486940957963</v>
      </c>
      <c r="F865" s="149">
        <v>0.84053175156745297</v>
      </c>
      <c r="G865" s="149">
        <v>0.50396169103677402</v>
      </c>
      <c r="H865" s="149">
        <v>2.4184378698634799E-2</v>
      </c>
      <c r="I865" s="149">
        <v>0.31654517564161799</v>
      </c>
      <c r="J865" s="149">
        <v>0.01</v>
      </c>
      <c r="K865" s="147">
        <v>0.120487</v>
      </c>
      <c r="L865" s="147">
        <v>0.13619600000000001</v>
      </c>
      <c r="M865" s="2">
        <v>864</v>
      </c>
    </row>
    <row r="866" spans="1:13" ht="15">
      <c r="A866" s="148" t="s">
        <v>100</v>
      </c>
      <c r="B866" s="148" t="s">
        <v>195</v>
      </c>
      <c r="C866" s="149">
        <v>-0.58446034776369704</v>
      </c>
      <c r="D866" s="149">
        <v>-2.0533814904460201</v>
      </c>
      <c r="E866" s="145">
        <v>0.12066754474718901</v>
      </c>
      <c r="F866" s="149">
        <v>0.14121481223035101</v>
      </c>
      <c r="G866" s="149">
        <v>0.676410752628679</v>
      </c>
      <c r="H866" s="149">
        <v>0.79743816086416297</v>
      </c>
      <c r="I866" s="149">
        <v>0.74068342548606303</v>
      </c>
      <c r="J866" s="149">
        <v>0.01</v>
      </c>
      <c r="K866" s="147">
        <v>0.120668</v>
      </c>
      <c r="L866" s="147">
        <v>0.136462</v>
      </c>
      <c r="M866" s="2">
        <v>865</v>
      </c>
    </row>
    <row r="867" spans="1:13" ht="15">
      <c r="A867" s="148" t="s">
        <v>195</v>
      </c>
      <c r="B867" s="148" t="s">
        <v>100</v>
      </c>
      <c r="C867" s="149">
        <v>0.58446034776369704</v>
      </c>
      <c r="D867" s="149">
        <v>-2.0533814904460201</v>
      </c>
      <c r="E867" s="145">
        <v>0.12066754474718901</v>
      </c>
      <c r="F867" s="149">
        <v>0.14121481223035101</v>
      </c>
      <c r="G867" s="149">
        <v>0.676410752628679</v>
      </c>
      <c r="H867" s="149">
        <v>0.79743816086416297</v>
      </c>
      <c r="I867" s="149">
        <v>0.74068342548606303</v>
      </c>
      <c r="J867" s="149">
        <v>0.01</v>
      </c>
      <c r="K867" s="147">
        <v>0.120668</v>
      </c>
      <c r="L867" s="147">
        <v>0.13644200000000001</v>
      </c>
      <c r="M867" s="2">
        <v>866</v>
      </c>
    </row>
    <row r="868" spans="1:13" ht="15">
      <c r="A868" s="148" t="s">
        <v>68</v>
      </c>
      <c r="B868" s="148" t="s">
        <v>447</v>
      </c>
      <c r="C868" s="149">
        <v>-0.80774435495910302</v>
      </c>
      <c r="D868" s="149">
        <v>2.0470101482633898</v>
      </c>
      <c r="E868" s="145">
        <v>0.121089403180437</v>
      </c>
      <c r="F868" s="149">
        <v>0.56649921796083602</v>
      </c>
      <c r="G868" s="149">
        <v>3.10249475206809E-3</v>
      </c>
      <c r="H868" s="149">
        <v>9.6041783189571905E-2</v>
      </c>
      <c r="I868" s="149">
        <v>0.66577089207459705</v>
      </c>
      <c r="J868" s="149">
        <v>8.6388229885694695E-2</v>
      </c>
      <c r="K868" s="147">
        <v>0.121089</v>
      </c>
      <c r="L868" s="147">
        <v>0.13698099999999999</v>
      </c>
      <c r="M868" s="2">
        <v>867</v>
      </c>
    </row>
    <row r="869" spans="1:13" ht="15">
      <c r="A869" s="148" t="s">
        <v>447</v>
      </c>
      <c r="B869" s="148" t="s">
        <v>68</v>
      </c>
      <c r="C869" s="149">
        <v>0.80774435495910302</v>
      </c>
      <c r="D869" s="149">
        <v>2.0470101482633898</v>
      </c>
      <c r="E869" s="145">
        <v>0.121089403180437</v>
      </c>
      <c r="F869" s="149">
        <v>0.56649921796083602</v>
      </c>
      <c r="G869" s="149">
        <v>3.10249475206809E-3</v>
      </c>
      <c r="H869" s="149">
        <v>9.6041783189571905E-2</v>
      </c>
      <c r="I869" s="149">
        <v>0.66577089207459705</v>
      </c>
      <c r="J869" s="149">
        <v>8.6388229885694695E-2</v>
      </c>
      <c r="K869" s="147">
        <v>0.121089</v>
      </c>
      <c r="L869" s="147">
        <v>0.13696</v>
      </c>
      <c r="M869" s="2">
        <v>868</v>
      </c>
    </row>
    <row r="870" spans="1:13" ht="15">
      <c r="A870" s="148" t="s">
        <v>64</v>
      </c>
      <c r="B870" s="148" t="s">
        <v>31</v>
      </c>
      <c r="C870" s="149">
        <v>0.109302633206072</v>
      </c>
      <c r="D870" s="149">
        <v>-0.92991997927411296</v>
      </c>
      <c r="E870" s="145">
        <v>0.12139557671703501</v>
      </c>
      <c r="F870" s="149">
        <v>0.39349995310069402</v>
      </c>
      <c r="G870" s="149">
        <v>0.55735981001108603</v>
      </c>
      <c r="H870" s="149">
        <v>0.69994741127361504</v>
      </c>
      <c r="I870" s="149">
        <v>0.40751161791281598</v>
      </c>
      <c r="J870" s="149">
        <v>0.01</v>
      </c>
      <c r="K870" s="147">
        <v>0.121396</v>
      </c>
      <c r="L870" s="147">
        <v>0.137348</v>
      </c>
      <c r="M870" s="2">
        <v>869</v>
      </c>
    </row>
    <row r="871" spans="1:13" ht="15">
      <c r="A871" s="148" t="s">
        <v>31</v>
      </c>
      <c r="B871" s="148" t="s">
        <v>64</v>
      </c>
      <c r="C871" s="149">
        <v>-0.109302633206072</v>
      </c>
      <c r="D871" s="149">
        <v>-0.92991997927411296</v>
      </c>
      <c r="E871" s="145">
        <v>0.12139557671703501</v>
      </c>
      <c r="F871" s="149">
        <v>0.39349995310069402</v>
      </c>
      <c r="G871" s="149">
        <v>0.55735981001108603</v>
      </c>
      <c r="H871" s="149">
        <v>0.69994741127361504</v>
      </c>
      <c r="I871" s="149">
        <v>0.40751161791281598</v>
      </c>
      <c r="J871" s="149">
        <v>0.01</v>
      </c>
      <c r="K871" s="147">
        <v>0.121396</v>
      </c>
      <c r="L871" s="147">
        <v>0.13736899999999999</v>
      </c>
      <c r="M871" s="2">
        <v>870</v>
      </c>
    </row>
    <row r="872" spans="1:13" ht="15">
      <c r="A872" s="148" t="s">
        <v>56</v>
      </c>
      <c r="B872" s="148" t="s">
        <v>186</v>
      </c>
      <c r="C872" s="149">
        <v>-1.13188413665012</v>
      </c>
      <c r="D872" s="149">
        <v>0.49435208560537303</v>
      </c>
      <c r="E872" s="145">
        <v>0.121712797102719</v>
      </c>
      <c r="F872" s="149">
        <v>2.9625896426091099E-2</v>
      </c>
      <c r="G872" s="149">
        <v>0.21962150064158101</v>
      </c>
      <c r="H872" s="149">
        <v>0.85506093417042295</v>
      </c>
      <c r="I872" s="149">
        <v>0.550203302760923</v>
      </c>
      <c r="J872" s="149">
        <v>0.01</v>
      </c>
      <c r="K872" s="147">
        <v>0.121713</v>
      </c>
      <c r="L872" s="147">
        <v>0.137769</v>
      </c>
      <c r="M872" s="2">
        <v>871</v>
      </c>
    </row>
    <row r="873" spans="1:13" ht="15">
      <c r="A873" s="148" t="s">
        <v>186</v>
      </c>
      <c r="B873" s="148" t="s">
        <v>56</v>
      </c>
      <c r="C873" s="149">
        <v>1.13188413665012</v>
      </c>
      <c r="D873" s="149">
        <v>0.49435208560537303</v>
      </c>
      <c r="E873" s="145">
        <v>0.121712797102719</v>
      </c>
      <c r="F873" s="149">
        <v>2.9625896426091099E-2</v>
      </c>
      <c r="G873" s="149">
        <v>0.21962150064158101</v>
      </c>
      <c r="H873" s="149">
        <v>0.85506093417042295</v>
      </c>
      <c r="I873" s="149">
        <v>0.550203302760923</v>
      </c>
      <c r="J873" s="149">
        <v>0.01</v>
      </c>
      <c r="K873" s="147">
        <v>0.121713</v>
      </c>
      <c r="L873" s="147">
        <v>0.13774800000000001</v>
      </c>
      <c r="M873" s="2">
        <v>872</v>
      </c>
    </row>
    <row r="874" spans="1:13" ht="15">
      <c r="A874" s="148" t="s">
        <v>18</v>
      </c>
      <c r="B874" s="148" t="s">
        <v>30</v>
      </c>
      <c r="C874" s="149">
        <v>-9.7993087886554794E-2</v>
      </c>
      <c r="D874" s="149">
        <v>9.8866689203347097E-2</v>
      </c>
      <c r="E874" s="145">
        <v>0.12179747283363999</v>
      </c>
      <c r="F874" s="149">
        <v>0.234582650095536</v>
      </c>
      <c r="G874" s="149">
        <v>0.277014408229104</v>
      </c>
      <c r="H874" s="149">
        <v>1.9630153678456799E-2</v>
      </c>
      <c r="I874" s="149">
        <v>2.19281249678605E-2</v>
      </c>
      <c r="J874" s="149">
        <v>0.01</v>
      </c>
      <c r="K874" s="147">
        <v>0.121797</v>
      </c>
      <c r="L874" s="147">
        <v>0.137907</v>
      </c>
      <c r="M874" s="2">
        <v>873</v>
      </c>
    </row>
    <row r="875" spans="1:13" ht="15">
      <c r="A875" s="148" t="s">
        <v>30</v>
      </c>
      <c r="B875" s="148" t="s">
        <v>18</v>
      </c>
      <c r="C875" s="149">
        <v>9.7993087886554794E-2</v>
      </c>
      <c r="D875" s="149">
        <v>9.8866689203347097E-2</v>
      </c>
      <c r="E875" s="145">
        <v>0.12179747283363999</v>
      </c>
      <c r="F875" s="149">
        <v>0.234582650095536</v>
      </c>
      <c r="G875" s="149">
        <v>0.277014408229104</v>
      </c>
      <c r="H875" s="149">
        <v>1.9630153678456799E-2</v>
      </c>
      <c r="I875" s="149">
        <v>2.19281249678605E-2</v>
      </c>
      <c r="J875" s="149">
        <v>0.01</v>
      </c>
      <c r="K875" s="147">
        <v>0.121797</v>
      </c>
      <c r="L875" s="147">
        <v>0.13788600000000001</v>
      </c>
      <c r="M875" s="2">
        <v>874</v>
      </c>
    </row>
    <row r="876" spans="1:13" ht="15">
      <c r="A876" s="148" t="s">
        <v>43</v>
      </c>
      <c r="B876" s="148" t="s">
        <v>151</v>
      </c>
      <c r="C876" s="149">
        <v>-0.55703218475493399</v>
      </c>
      <c r="D876" s="149">
        <v>1.44734897065108</v>
      </c>
      <c r="E876" s="145">
        <v>0.121918560414686</v>
      </c>
      <c r="F876" s="149">
        <v>2.3219482464877299E-2</v>
      </c>
      <c r="G876" s="149">
        <v>1.1254976923527799E-2</v>
      </c>
      <c r="H876" s="149">
        <v>0.28055281639396901</v>
      </c>
      <c r="I876" s="149">
        <v>8.63551801113107E-4</v>
      </c>
      <c r="J876" s="149">
        <v>2.61342749295677E-2</v>
      </c>
      <c r="K876" s="147">
        <v>0.121919</v>
      </c>
      <c r="L876" s="147">
        <v>0.13808599999999999</v>
      </c>
      <c r="M876" s="2">
        <v>875</v>
      </c>
    </row>
    <row r="877" spans="1:13" ht="15">
      <c r="A877" s="148" t="s">
        <v>151</v>
      </c>
      <c r="B877" s="148" t="s">
        <v>43</v>
      </c>
      <c r="C877" s="149">
        <v>0.55703218475493399</v>
      </c>
      <c r="D877" s="149">
        <v>1.44734897065108</v>
      </c>
      <c r="E877" s="145">
        <v>0.121918560414686</v>
      </c>
      <c r="F877" s="149">
        <v>2.3219482464877501E-2</v>
      </c>
      <c r="G877" s="149">
        <v>1.1254976923527799E-2</v>
      </c>
      <c r="H877" s="149">
        <v>0.28055281639396901</v>
      </c>
      <c r="I877" s="149">
        <v>8.63551801113107E-4</v>
      </c>
      <c r="J877" s="149">
        <v>2.61342749295677E-2</v>
      </c>
      <c r="K877" s="147">
        <v>0.121919</v>
      </c>
      <c r="L877" s="147">
        <v>0.13806499999999999</v>
      </c>
      <c r="M877" s="2">
        <v>876</v>
      </c>
    </row>
    <row r="878" spans="1:13" ht="15">
      <c r="A878" s="148" t="s">
        <v>88</v>
      </c>
      <c r="B878" s="148" t="s">
        <v>160</v>
      </c>
      <c r="C878" s="149">
        <v>-0.89195861515961194</v>
      </c>
      <c r="D878" s="149">
        <v>0.86577747822867002</v>
      </c>
      <c r="E878" s="145">
        <v>0.122000406702523</v>
      </c>
      <c r="F878" s="149">
        <v>0.44695595953970302</v>
      </c>
      <c r="G878" s="149">
        <v>0.40465056688620799</v>
      </c>
      <c r="H878" s="149">
        <v>1.30094582699257E-2</v>
      </c>
      <c r="I878" s="149">
        <v>2.4811872973031099E-2</v>
      </c>
      <c r="J878" s="149">
        <v>0.01</v>
      </c>
      <c r="K878" s="147">
        <v>0.122</v>
      </c>
      <c r="L878" s="147">
        <v>0.13822000000000001</v>
      </c>
      <c r="M878" s="2">
        <v>877</v>
      </c>
    </row>
    <row r="879" spans="1:13" ht="15">
      <c r="A879" s="148" t="s">
        <v>160</v>
      </c>
      <c r="B879" s="148" t="s">
        <v>88</v>
      </c>
      <c r="C879" s="149">
        <v>0.89195861515961194</v>
      </c>
      <c r="D879" s="149">
        <v>0.86577747822867002</v>
      </c>
      <c r="E879" s="145">
        <v>0.122000406702523</v>
      </c>
      <c r="F879" s="149">
        <v>0.44695595953971001</v>
      </c>
      <c r="G879" s="149">
        <v>0.40465056688620799</v>
      </c>
      <c r="H879" s="149">
        <v>1.30094582699257E-2</v>
      </c>
      <c r="I879" s="149">
        <v>2.4811872973031099E-2</v>
      </c>
      <c r="J879" s="149">
        <v>0.01</v>
      </c>
      <c r="K879" s="147">
        <v>0.122</v>
      </c>
      <c r="L879" s="147">
        <v>0.13819899999999999</v>
      </c>
      <c r="M879" s="2">
        <v>878</v>
      </c>
    </row>
    <row r="880" spans="1:13" ht="15">
      <c r="A880" s="148" t="s">
        <v>169</v>
      </c>
      <c r="B880" s="148" t="s">
        <v>13</v>
      </c>
      <c r="C880" s="149">
        <v>2.0767965568969902</v>
      </c>
      <c r="D880" s="149">
        <v>0.98542095864366597</v>
      </c>
      <c r="E880" s="145">
        <v>0.12311530365769099</v>
      </c>
      <c r="F880" s="149">
        <v>1.0669333684521399E-2</v>
      </c>
      <c r="G880" s="149">
        <v>0.65344085345515501</v>
      </c>
      <c r="H880" s="149">
        <v>0.298054688453467</v>
      </c>
      <c r="I880" s="149">
        <v>0.46701377007661499</v>
      </c>
      <c r="J880" s="149">
        <v>0.01</v>
      </c>
      <c r="K880" s="147">
        <v>0.123115</v>
      </c>
      <c r="L880" s="147">
        <v>0.13952600000000001</v>
      </c>
      <c r="M880" s="2">
        <v>879</v>
      </c>
    </row>
    <row r="881" spans="1:13" ht="15">
      <c r="A881" s="148" t="s">
        <v>13</v>
      </c>
      <c r="B881" s="148" t="s">
        <v>169</v>
      </c>
      <c r="C881" s="149">
        <v>-2.0767965568969902</v>
      </c>
      <c r="D881" s="149">
        <v>0.98542095864366597</v>
      </c>
      <c r="E881" s="145">
        <v>0.12311530365769099</v>
      </c>
      <c r="F881" s="149">
        <v>1.0669333684521399E-2</v>
      </c>
      <c r="G881" s="149">
        <v>0.65344085345515501</v>
      </c>
      <c r="H881" s="149">
        <v>0.298054688453467</v>
      </c>
      <c r="I881" s="149">
        <v>0.46701377007661499</v>
      </c>
      <c r="J881" s="149">
        <v>0.01</v>
      </c>
      <c r="K881" s="147">
        <v>0.123115</v>
      </c>
      <c r="L881" s="147">
        <v>0.13950499999999999</v>
      </c>
      <c r="M881" s="2">
        <v>880</v>
      </c>
    </row>
    <row r="882" spans="1:13" ht="15">
      <c r="A882" s="148" t="s">
        <v>447</v>
      </c>
      <c r="B882" s="148" t="s">
        <v>169</v>
      </c>
      <c r="C882" s="149">
        <v>-0.41931780831069199</v>
      </c>
      <c r="D882" s="149">
        <v>4.1328694915448096</v>
      </c>
      <c r="E882" s="145">
        <v>0.123155166527155</v>
      </c>
      <c r="F882" s="149">
        <v>1.5237568283640399E-2</v>
      </c>
      <c r="G882" s="149">
        <v>0.73750410990506299</v>
      </c>
      <c r="H882" s="149">
        <v>0.94809944653296996</v>
      </c>
      <c r="I882" s="149">
        <v>0.71085760138460097</v>
      </c>
      <c r="J882" s="149">
        <v>0.01</v>
      </c>
      <c r="K882" s="147">
        <v>0.123155</v>
      </c>
      <c r="L882" s="147">
        <v>0.13961299999999999</v>
      </c>
      <c r="M882" s="2">
        <v>881</v>
      </c>
    </row>
    <row r="883" spans="1:13" ht="15">
      <c r="A883" s="148" t="s">
        <v>169</v>
      </c>
      <c r="B883" s="148" t="s">
        <v>447</v>
      </c>
      <c r="C883" s="149">
        <v>0.41931780831069199</v>
      </c>
      <c r="D883" s="149">
        <v>4.1328694915448096</v>
      </c>
      <c r="E883" s="145">
        <v>0.123155166527155</v>
      </c>
      <c r="F883" s="149">
        <v>1.5237568283640601E-2</v>
      </c>
      <c r="G883" s="149">
        <v>0.73750410990506299</v>
      </c>
      <c r="H883" s="149">
        <v>0.94809944653296996</v>
      </c>
      <c r="I883" s="149">
        <v>0.71085760138460097</v>
      </c>
      <c r="J883" s="149">
        <v>0.01</v>
      </c>
      <c r="K883" s="147">
        <v>0.123155</v>
      </c>
      <c r="L883" s="147">
        <v>0.13959199999999999</v>
      </c>
      <c r="M883" s="2">
        <v>882</v>
      </c>
    </row>
    <row r="884" spans="1:13" ht="15">
      <c r="A884" s="148" t="s">
        <v>27</v>
      </c>
      <c r="B884" s="148" t="s">
        <v>186</v>
      </c>
      <c r="C884" s="149">
        <v>-0.1227823076306</v>
      </c>
      <c r="D884" s="149">
        <v>1.0019265260410399</v>
      </c>
      <c r="E884" s="145">
        <v>0.123650770284791</v>
      </c>
      <c r="F884" s="149">
        <v>0.99582696954043803</v>
      </c>
      <c r="G884" s="149">
        <v>0.66739345873851896</v>
      </c>
      <c r="H884" s="149">
        <v>0.28396287485938998</v>
      </c>
      <c r="I884" s="149">
        <v>0.33006849055682203</v>
      </c>
      <c r="J884" s="149">
        <v>2.6921615318539899E-2</v>
      </c>
      <c r="K884" s="147">
        <v>0.123651</v>
      </c>
      <c r="L884" s="147">
        <v>0.14019599999999999</v>
      </c>
      <c r="M884" s="2">
        <v>883</v>
      </c>
    </row>
    <row r="885" spans="1:13" ht="15">
      <c r="A885" s="148" t="s">
        <v>186</v>
      </c>
      <c r="B885" s="148" t="s">
        <v>27</v>
      </c>
      <c r="C885" s="149">
        <v>0.1227823076306</v>
      </c>
      <c r="D885" s="149">
        <v>1.0019265260410399</v>
      </c>
      <c r="E885" s="145">
        <v>0.123650770284791</v>
      </c>
      <c r="F885" s="149">
        <v>0.99582696954044003</v>
      </c>
      <c r="G885" s="149">
        <v>0.66739345873851896</v>
      </c>
      <c r="H885" s="149">
        <v>0.28396287485938998</v>
      </c>
      <c r="I885" s="149">
        <v>0.33006849055682203</v>
      </c>
      <c r="J885" s="149">
        <v>2.6921615318539899E-2</v>
      </c>
      <c r="K885" s="147">
        <v>0.123651</v>
      </c>
      <c r="L885" s="147">
        <v>0.14021700000000001</v>
      </c>
      <c r="M885" s="2">
        <v>884</v>
      </c>
    </row>
    <row r="886" spans="1:13" ht="15">
      <c r="A886" s="148" t="s">
        <v>58</v>
      </c>
      <c r="B886" s="148" t="s">
        <v>449</v>
      </c>
      <c r="C886" s="149">
        <v>-1.2017206740489199</v>
      </c>
      <c r="D886" s="149">
        <v>-0.48349251500352902</v>
      </c>
      <c r="E886" s="145">
        <v>0.123687729194238</v>
      </c>
      <c r="F886" s="149">
        <v>0.366296866535261</v>
      </c>
      <c r="G886" s="149">
        <v>0.37180827384633203</v>
      </c>
      <c r="H886" s="149">
        <v>0.71440238595342298</v>
      </c>
      <c r="I886" s="149">
        <v>0.61927090841968802</v>
      </c>
      <c r="J886" s="149">
        <v>0.01</v>
      </c>
      <c r="K886" s="147">
        <v>0.12368800000000001</v>
      </c>
      <c r="L886" s="147">
        <v>0.14028099999999999</v>
      </c>
      <c r="M886" s="2">
        <v>885</v>
      </c>
    </row>
    <row r="887" spans="1:13" ht="15">
      <c r="A887" s="148" t="s">
        <v>449</v>
      </c>
      <c r="B887" s="148" t="s">
        <v>58</v>
      </c>
      <c r="C887" s="149">
        <v>1.2017206740489199</v>
      </c>
      <c r="D887" s="149">
        <v>-0.48349251500352902</v>
      </c>
      <c r="E887" s="145">
        <v>0.123687729194238</v>
      </c>
      <c r="F887" s="149">
        <v>0.366296866535267</v>
      </c>
      <c r="G887" s="149">
        <v>0.37180827384633203</v>
      </c>
      <c r="H887" s="149">
        <v>0.71440238595342298</v>
      </c>
      <c r="I887" s="149">
        <v>0.61927090841968802</v>
      </c>
      <c r="J887" s="149">
        <v>0.01</v>
      </c>
      <c r="K887" s="147">
        <v>0.12368800000000001</v>
      </c>
      <c r="L887" s="147">
        <v>0.14030200000000001</v>
      </c>
      <c r="M887" s="2">
        <v>886</v>
      </c>
    </row>
    <row r="888" spans="1:13" ht="15">
      <c r="A888" s="148" t="s">
        <v>90</v>
      </c>
      <c r="B888" s="148" t="s">
        <v>186</v>
      </c>
      <c r="C888" s="149">
        <v>-0.79561807573174503</v>
      </c>
      <c r="D888" s="149">
        <v>0.55450044420966704</v>
      </c>
      <c r="E888" s="145">
        <v>0.123726194426949</v>
      </c>
      <c r="F888" s="149">
        <v>0.397899933631012</v>
      </c>
      <c r="G888" s="149">
        <v>0.62705267630917605</v>
      </c>
      <c r="H888" s="149">
        <v>5.8169950549197103E-2</v>
      </c>
      <c r="I888" s="149">
        <v>0.74014756436756701</v>
      </c>
      <c r="J888" s="149">
        <v>0.01</v>
      </c>
      <c r="K888" s="147">
        <v>0.123726</v>
      </c>
      <c r="L888" s="147">
        <v>0.14036699999999999</v>
      </c>
      <c r="M888" s="2">
        <v>887</v>
      </c>
    </row>
    <row r="889" spans="1:13" ht="15">
      <c r="A889" s="148" t="s">
        <v>186</v>
      </c>
      <c r="B889" s="148" t="s">
        <v>90</v>
      </c>
      <c r="C889" s="149">
        <v>0.79561807573174503</v>
      </c>
      <c r="D889" s="149">
        <v>0.55450044420966704</v>
      </c>
      <c r="E889" s="145">
        <v>0.123726194426949</v>
      </c>
      <c r="F889" s="149">
        <v>0.39789993363102</v>
      </c>
      <c r="G889" s="149">
        <v>0.62705267630917605</v>
      </c>
      <c r="H889" s="149">
        <v>5.8169950549197103E-2</v>
      </c>
      <c r="I889" s="149">
        <v>0.74014756436756701</v>
      </c>
      <c r="J889" s="149">
        <v>0.01</v>
      </c>
      <c r="K889" s="147">
        <v>0.123726</v>
      </c>
      <c r="L889" s="147">
        <v>0.14038800000000001</v>
      </c>
      <c r="M889" s="2">
        <v>888</v>
      </c>
    </row>
    <row r="890" spans="1:13" ht="15">
      <c r="A890" s="148" t="s">
        <v>15</v>
      </c>
      <c r="B890" s="148" t="s">
        <v>56</v>
      </c>
      <c r="C890" s="149">
        <v>0.11200586169998999</v>
      </c>
      <c r="D890" s="149">
        <v>0.33849813162998799</v>
      </c>
      <c r="E890" s="145">
        <v>0.124152664809837</v>
      </c>
      <c r="F890" s="149">
        <v>0.12709206142549201</v>
      </c>
      <c r="G890" s="149">
        <v>0.71630748658341103</v>
      </c>
      <c r="H890" s="149">
        <v>0.63053982465459801</v>
      </c>
      <c r="I890" s="149">
        <v>0.53052784895822103</v>
      </c>
      <c r="J890" s="149">
        <v>0.01</v>
      </c>
      <c r="K890" s="147">
        <v>0.124153</v>
      </c>
      <c r="L890" s="147">
        <v>0.14089299999999999</v>
      </c>
      <c r="M890" s="2">
        <v>889</v>
      </c>
    </row>
    <row r="891" spans="1:13" ht="15">
      <c r="A891" s="148" t="s">
        <v>56</v>
      </c>
      <c r="B891" s="148" t="s">
        <v>15</v>
      </c>
      <c r="C891" s="149">
        <v>-0.11200586169998999</v>
      </c>
      <c r="D891" s="149">
        <v>0.33849813162998799</v>
      </c>
      <c r="E891" s="145">
        <v>0.124152664809837</v>
      </c>
      <c r="F891" s="149">
        <v>0.12709206142548601</v>
      </c>
      <c r="G891" s="149">
        <v>0.71630748658341103</v>
      </c>
      <c r="H891" s="149">
        <v>0.63053982465459801</v>
      </c>
      <c r="I891" s="149">
        <v>0.53052784895822103</v>
      </c>
      <c r="J891" s="149">
        <v>0.01</v>
      </c>
      <c r="K891" s="147">
        <v>0.124153</v>
      </c>
      <c r="L891" s="147">
        <v>0.14091500000000001</v>
      </c>
      <c r="M891" s="2">
        <v>890</v>
      </c>
    </row>
    <row r="892" spans="1:13" ht="15">
      <c r="A892" s="148" t="s">
        <v>79</v>
      </c>
      <c r="B892" s="148" t="s">
        <v>444</v>
      </c>
      <c r="C892" s="149">
        <v>2.1825455574983601</v>
      </c>
      <c r="D892" s="149">
        <v>7.9713818289010101</v>
      </c>
      <c r="E892" s="145">
        <v>0.124221446146712</v>
      </c>
      <c r="F892" s="149">
        <v>6.3018111765158504E-4</v>
      </c>
      <c r="G892" s="149">
        <v>0.33137524793155199</v>
      </c>
      <c r="H892" s="149">
        <v>1.18746154638542E-2</v>
      </c>
      <c r="I892" s="149">
        <v>0.86643578016671996</v>
      </c>
      <c r="J892" s="149">
        <v>0.26012539274701002</v>
      </c>
      <c r="K892" s="147">
        <v>0.124221</v>
      </c>
      <c r="L892" s="147">
        <v>0.14103599999999999</v>
      </c>
      <c r="M892" s="2">
        <v>891</v>
      </c>
    </row>
    <row r="893" spans="1:13" ht="15">
      <c r="A893" s="148" t="s">
        <v>444</v>
      </c>
      <c r="B893" s="148" t="s">
        <v>79</v>
      </c>
      <c r="C893" s="149">
        <v>-2.1825455574983601</v>
      </c>
      <c r="D893" s="149">
        <v>7.9713818289010101</v>
      </c>
      <c r="E893" s="145">
        <v>0.124221446146712</v>
      </c>
      <c r="F893" s="149">
        <v>6.3018111765158699E-4</v>
      </c>
      <c r="G893" s="149">
        <v>0.33137524793155199</v>
      </c>
      <c r="H893" s="149">
        <v>1.18746154638542E-2</v>
      </c>
      <c r="I893" s="149">
        <v>0.86643578016671996</v>
      </c>
      <c r="J893" s="149">
        <v>0.26012539274701002</v>
      </c>
      <c r="K893" s="147">
        <v>0.124221</v>
      </c>
      <c r="L893" s="147">
        <v>0.141014</v>
      </c>
      <c r="M893" s="2">
        <v>892</v>
      </c>
    </row>
    <row r="894" spans="1:13" ht="15">
      <c r="A894" s="148" t="s">
        <v>24</v>
      </c>
      <c r="B894" s="148" t="s">
        <v>112</v>
      </c>
      <c r="C894" s="149">
        <v>-0.29081210932712298</v>
      </c>
      <c r="D894" s="149">
        <v>0.32663935531315103</v>
      </c>
      <c r="E894" s="145">
        <v>0.124304019144657</v>
      </c>
      <c r="F894" s="149">
        <v>2.96124557813384E-2</v>
      </c>
      <c r="G894" s="149">
        <v>0.16702098302402199</v>
      </c>
      <c r="H894" s="149">
        <v>4.9681293105544498E-2</v>
      </c>
      <c r="I894" s="149">
        <v>0.95805930157821095</v>
      </c>
      <c r="J894" s="149">
        <v>0.01</v>
      </c>
      <c r="K894" s="147">
        <v>0.124304</v>
      </c>
      <c r="L894" s="147">
        <v>0.141151</v>
      </c>
      <c r="M894" s="2">
        <v>893</v>
      </c>
    </row>
    <row r="895" spans="1:13" ht="15">
      <c r="A895" s="148" t="s">
        <v>112</v>
      </c>
      <c r="B895" s="148" t="s">
        <v>24</v>
      </c>
      <c r="C895" s="149">
        <v>0.29081210932712298</v>
      </c>
      <c r="D895" s="149">
        <v>0.32663935531315103</v>
      </c>
      <c r="E895" s="145">
        <v>0.124304019144657</v>
      </c>
      <c r="F895" s="149">
        <v>2.9612455781338101E-2</v>
      </c>
      <c r="G895" s="149">
        <v>0.16702098302402199</v>
      </c>
      <c r="H895" s="149">
        <v>4.9681293105544498E-2</v>
      </c>
      <c r="I895" s="149">
        <v>0.95805930157821095</v>
      </c>
      <c r="J895" s="149">
        <v>0.01</v>
      </c>
      <c r="K895" s="147">
        <v>0.124304</v>
      </c>
      <c r="L895" s="147">
        <v>0.14117199999999999</v>
      </c>
      <c r="M895" s="2">
        <v>894</v>
      </c>
    </row>
    <row r="896" spans="1:13" ht="15">
      <c r="A896" s="148" t="s">
        <v>64</v>
      </c>
      <c r="B896" s="148" t="s">
        <v>86</v>
      </c>
      <c r="C896" s="149">
        <v>-3.0091096101058401</v>
      </c>
      <c r="D896" s="149">
        <v>-2.1072110426133399</v>
      </c>
      <c r="E896" s="145">
        <v>0.124399723948718</v>
      </c>
      <c r="F896" s="150">
        <v>2.8520488191718301E-5</v>
      </c>
      <c r="G896" s="149">
        <v>0.86304916726200998</v>
      </c>
      <c r="H896" s="149">
        <v>8.0557023212167699E-3</v>
      </c>
      <c r="I896" s="149">
        <v>3.8263005138103698E-2</v>
      </c>
      <c r="J896" s="149">
        <v>0.01</v>
      </c>
      <c r="K896" s="147">
        <v>0.1244</v>
      </c>
      <c r="L896" s="147">
        <v>0.14132400000000001</v>
      </c>
      <c r="M896" s="2">
        <v>895</v>
      </c>
    </row>
    <row r="897" spans="1:13" ht="15">
      <c r="A897" s="148" t="s">
        <v>86</v>
      </c>
      <c r="B897" s="148" t="s">
        <v>64</v>
      </c>
      <c r="C897" s="149">
        <v>3.0091096101058401</v>
      </c>
      <c r="D897" s="149">
        <v>-2.1072110426133399</v>
      </c>
      <c r="E897" s="145">
        <v>0.124399723948718</v>
      </c>
      <c r="F897" s="150">
        <v>2.8520488191718301E-5</v>
      </c>
      <c r="G897" s="149">
        <v>0.86304916726200998</v>
      </c>
      <c r="H897" s="149">
        <v>8.0557023212167699E-3</v>
      </c>
      <c r="I897" s="149">
        <v>3.8263005138103698E-2</v>
      </c>
      <c r="J897" s="149">
        <v>0.01</v>
      </c>
      <c r="K897" s="147">
        <v>0.1244</v>
      </c>
      <c r="L897" s="147">
        <v>0.14130200000000001</v>
      </c>
      <c r="M897" s="2">
        <v>896</v>
      </c>
    </row>
    <row r="898" spans="1:13" ht="15">
      <c r="A898" s="148" t="s">
        <v>102</v>
      </c>
      <c r="B898" s="148" t="s">
        <v>195</v>
      </c>
      <c r="C898" s="149">
        <v>-0.47607954909127997</v>
      </c>
      <c r="D898" s="149">
        <v>-1.9323834838262901</v>
      </c>
      <c r="E898" s="145">
        <v>0.124433205726209</v>
      </c>
      <c r="F898" s="149">
        <v>6.57994428558107E-3</v>
      </c>
      <c r="G898" s="149">
        <v>0.71284734166174801</v>
      </c>
      <c r="H898" s="149">
        <v>0.16594017841626499</v>
      </c>
      <c r="I898" s="149">
        <v>0.85943811028154404</v>
      </c>
      <c r="J898" s="149">
        <v>0.01</v>
      </c>
      <c r="K898" s="147">
        <v>0.124433</v>
      </c>
      <c r="L898" s="147">
        <v>0.14138300000000001</v>
      </c>
      <c r="M898" s="2">
        <v>897</v>
      </c>
    </row>
    <row r="899" spans="1:13" ht="15">
      <c r="A899" s="148" t="s">
        <v>195</v>
      </c>
      <c r="B899" s="148" t="s">
        <v>102</v>
      </c>
      <c r="C899" s="149">
        <v>0.47607954909127997</v>
      </c>
      <c r="D899" s="149">
        <v>-1.9323834838262901</v>
      </c>
      <c r="E899" s="145">
        <v>0.124433205726209</v>
      </c>
      <c r="F899" s="149">
        <v>6.5799442855811602E-3</v>
      </c>
      <c r="G899" s="149">
        <v>0.71284734166174801</v>
      </c>
      <c r="H899" s="149">
        <v>0.16594017841626499</v>
      </c>
      <c r="I899" s="149">
        <v>0.85943811028154404</v>
      </c>
      <c r="J899" s="149">
        <v>0.01</v>
      </c>
      <c r="K899" s="147">
        <v>0.124433</v>
      </c>
      <c r="L899" s="147">
        <v>0.141405</v>
      </c>
      <c r="M899" s="2">
        <v>898</v>
      </c>
    </row>
    <row r="900" spans="1:13" ht="15">
      <c r="A900" s="148" t="s">
        <v>18</v>
      </c>
      <c r="B900" s="148" t="s">
        <v>186</v>
      </c>
      <c r="C900" s="149">
        <v>-0.96606365366117297</v>
      </c>
      <c r="D900" s="149">
        <v>0.32568759070912001</v>
      </c>
      <c r="E900" s="145">
        <v>0.124577996842641</v>
      </c>
      <c r="F900" s="149">
        <v>0.10298025236578701</v>
      </c>
      <c r="G900" s="149">
        <v>0.88820071822277602</v>
      </c>
      <c r="H900" s="149">
        <v>0.73195381386805203</v>
      </c>
      <c r="I900" s="149">
        <v>0.388864088166606</v>
      </c>
      <c r="J900" s="149">
        <v>0.01</v>
      </c>
      <c r="K900" s="147">
        <v>0.12457799999999999</v>
      </c>
      <c r="L900" s="147">
        <v>0.14161199999999999</v>
      </c>
      <c r="M900" s="2">
        <v>899</v>
      </c>
    </row>
    <row r="901" spans="1:13" ht="15">
      <c r="A901" s="148" t="s">
        <v>186</v>
      </c>
      <c r="B901" s="148" t="s">
        <v>18</v>
      </c>
      <c r="C901" s="149">
        <v>0.96606365366117297</v>
      </c>
      <c r="D901" s="149">
        <v>0.32568759070912001</v>
      </c>
      <c r="E901" s="145">
        <v>0.124577996842641</v>
      </c>
      <c r="F901" s="149">
        <v>0.102980252365789</v>
      </c>
      <c r="G901" s="149">
        <v>0.88820071822277602</v>
      </c>
      <c r="H901" s="149">
        <v>0.73195381386805203</v>
      </c>
      <c r="I901" s="149">
        <v>0.388864088166606</v>
      </c>
      <c r="J901" s="149">
        <v>0.01</v>
      </c>
      <c r="K901" s="147">
        <v>0.12457799999999999</v>
      </c>
      <c r="L901" s="147">
        <v>0.14159099999999999</v>
      </c>
      <c r="M901" s="2">
        <v>900</v>
      </c>
    </row>
    <row r="902" spans="1:13" ht="15">
      <c r="A902" s="148" t="s">
        <v>56</v>
      </c>
      <c r="B902" s="148" t="s">
        <v>197</v>
      </c>
      <c r="C902" s="149">
        <v>-1.28020290101947</v>
      </c>
      <c r="D902" s="149">
        <v>0.35045784541251102</v>
      </c>
      <c r="E902" s="145">
        <v>0.124744785546272</v>
      </c>
      <c r="F902" s="149">
        <v>0.162591160012345</v>
      </c>
      <c r="G902" s="149">
        <v>0.53210539731079698</v>
      </c>
      <c r="H902" s="149">
        <v>0.27826826289427198</v>
      </c>
      <c r="I902" s="149">
        <v>0.31793063620929901</v>
      </c>
      <c r="J902" s="149">
        <v>0.01</v>
      </c>
      <c r="K902" s="147">
        <v>0.12474499999999999</v>
      </c>
      <c r="L902" s="147">
        <v>0.14182400000000001</v>
      </c>
      <c r="M902" s="2">
        <v>901</v>
      </c>
    </row>
    <row r="903" spans="1:13" ht="15">
      <c r="A903" s="148" t="s">
        <v>197</v>
      </c>
      <c r="B903" s="148" t="s">
        <v>56</v>
      </c>
      <c r="C903" s="149">
        <v>1.28020290101947</v>
      </c>
      <c r="D903" s="149">
        <v>0.35045784541251102</v>
      </c>
      <c r="E903" s="145">
        <v>0.124744785546272</v>
      </c>
      <c r="F903" s="149">
        <v>0.162591160012341</v>
      </c>
      <c r="G903" s="149">
        <v>0.53210539731079698</v>
      </c>
      <c r="H903" s="149">
        <v>0.27826826289427198</v>
      </c>
      <c r="I903" s="149">
        <v>0.31793063620929901</v>
      </c>
      <c r="J903" s="149">
        <v>0.01</v>
      </c>
      <c r="K903" s="147">
        <v>0.12474499999999999</v>
      </c>
      <c r="L903" s="147">
        <v>0.141845</v>
      </c>
      <c r="M903" s="2">
        <v>902</v>
      </c>
    </row>
    <row r="904" spans="1:13" ht="15">
      <c r="A904" s="148" t="s">
        <v>148</v>
      </c>
      <c r="B904" s="148" t="s">
        <v>169</v>
      </c>
      <c r="C904" s="149">
        <v>-1.13324587414716</v>
      </c>
      <c r="D904" s="149">
        <v>3.2920523198701699</v>
      </c>
      <c r="E904" s="145">
        <v>0.12515218063041</v>
      </c>
      <c r="F904" s="149">
        <v>0.453352892979346</v>
      </c>
      <c r="G904" s="149">
        <v>0.47903316190228301</v>
      </c>
      <c r="H904" s="149">
        <v>5.7307957944297602E-4</v>
      </c>
      <c r="I904" s="149">
        <v>0.39068727941175502</v>
      </c>
      <c r="J904" s="149">
        <v>0.01</v>
      </c>
      <c r="K904" s="147">
        <v>0.12515200000000001</v>
      </c>
      <c r="L904" s="147">
        <v>0.14235200000000001</v>
      </c>
      <c r="M904" s="2">
        <v>903</v>
      </c>
    </row>
    <row r="905" spans="1:13" ht="15">
      <c r="A905" s="148" t="s">
        <v>169</v>
      </c>
      <c r="B905" s="148" t="s">
        <v>148</v>
      </c>
      <c r="C905" s="149">
        <v>1.13324587414716</v>
      </c>
      <c r="D905" s="149">
        <v>3.2920523198701699</v>
      </c>
      <c r="E905" s="145">
        <v>0.12515218063041</v>
      </c>
      <c r="F905" s="149">
        <v>0.45335289297935499</v>
      </c>
      <c r="G905" s="149">
        <v>0.47903316190228301</v>
      </c>
      <c r="H905" s="149">
        <v>5.7307957944297602E-4</v>
      </c>
      <c r="I905" s="149">
        <v>0.39068727941175502</v>
      </c>
      <c r="J905" s="149">
        <v>0.01</v>
      </c>
      <c r="K905" s="147">
        <v>0.12515200000000001</v>
      </c>
      <c r="L905" s="147">
        <v>0.14233000000000001</v>
      </c>
      <c r="M905" s="2">
        <v>904</v>
      </c>
    </row>
    <row r="906" spans="1:13" ht="15">
      <c r="A906" s="148" t="s">
        <v>160</v>
      </c>
      <c r="B906" s="148" t="s">
        <v>182</v>
      </c>
      <c r="C906" s="149">
        <v>0.62893037689843001</v>
      </c>
      <c r="D906" s="149">
        <v>2.5718292370006699</v>
      </c>
      <c r="E906" s="145">
        <v>0.125405277186004</v>
      </c>
      <c r="F906" s="149">
        <v>0.60066976560121998</v>
      </c>
      <c r="G906" s="149">
        <v>2.0198020892072201E-2</v>
      </c>
      <c r="H906" s="149">
        <v>0.19196326482088699</v>
      </c>
      <c r="I906" s="149">
        <v>0.276501190137319</v>
      </c>
      <c r="J906" s="149">
        <v>0.01</v>
      </c>
      <c r="K906" s="147">
        <v>0.12540499999999999</v>
      </c>
      <c r="L906" s="147">
        <v>0.142683</v>
      </c>
      <c r="M906" s="2">
        <v>905</v>
      </c>
    </row>
    <row r="907" spans="1:13" ht="15">
      <c r="A907" s="148" t="s">
        <v>182</v>
      </c>
      <c r="B907" s="148" t="s">
        <v>160</v>
      </c>
      <c r="C907" s="149">
        <v>-0.62893037689843001</v>
      </c>
      <c r="D907" s="149">
        <v>2.5718292370006699</v>
      </c>
      <c r="E907" s="145">
        <v>0.125405277186004</v>
      </c>
      <c r="F907" s="149">
        <v>0.60066976560121998</v>
      </c>
      <c r="G907" s="149">
        <v>2.0198020892072201E-2</v>
      </c>
      <c r="H907" s="149">
        <v>0.19196326482088699</v>
      </c>
      <c r="I907" s="149">
        <v>0.276501190137319</v>
      </c>
      <c r="J907" s="149">
        <v>0.01</v>
      </c>
      <c r="K907" s="147">
        <v>0.12540499999999999</v>
      </c>
      <c r="L907" s="147">
        <v>0.14266100000000001</v>
      </c>
      <c r="M907" s="2">
        <v>906</v>
      </c>
    </row>
    <row r="908" spans="1:13" ht="15">
      <c r="A908" s="148" t="s">
        <v>86</v>
      </c>
      <c r="B908" s="148" t="s">
        <v>443</v>
      </c>
      <c r="C908" s="149">
        <v>2.60291057745764</v>
      </c>
      <c r="D908" s="149">
        <v>-2.0643619867329801</v>
      </c>
      <c r="E908" s="145">
        <v>0.12593549963564701</v>
      </c>
      <c r="F908" s="150">
        <v>3.6893214578478203E-5</v>
      </c>
      <c r="G908" s="149">
        <v>0.82652527650153695</v>
      </c>
      <c r="H908" s="149">
        <v>6.8998831435947696E-3</v>
      </c>
      <c r="I908" s="149">
        <v>3.4475953360782602E-2</v>
      </c>
      <c r="J908" s="149">
        <v>0.01</v>
      </c>
      <c r="K908" s="147">
        <v>0.12593499999999999</v>
      </c>
      <c r="L908" s="147">
        <v>0.14333000000000001</v>
      </c>
      <c r="M908" s="2">
        <v>907</v>
      </c>
    </row>
    <row r="909" spans="1:13" ht="15">
      <c r="A909" s="148" t="s">
        <v>443</v>
      </c>
      <c r="B909" s="148" t="s">
        <v>86</v>
      </c>
      <c r="C909" s="149">
        <v>-2.60291057745764</v>
      </c>
      <c r="D909" s="149">
        <v>-2.0643619867329801</v>
      </c>
      <c r="E909" s="145">
        <v>0.12593549963564701</v>
      </c>
      <c r="F909" s="150">
        <v>3.6893214578478603E-5</v>
      </c>
      <c r="G909" s="149">
        <v>0.82652527650153695</v>
      </c>
      <c r="H909" s="149">
        <v>6.8998831435947696E-3</v>
      </c>
      <c r="I909" s="149">
        <v>3.4475953360782602E-2</v>
      </c>
      <c r="J909" s="149">
        <v>0.01</v>
      </c>
      <c r="K909" s="147">
        <v>0.12593499999999999</v>
      </c>
      <c r="L909" s="147">
        <v>0.14330799999999999</v>
      </c>
      <c r="M909" s="2">
        <v>908</v>
      </c>
    </row>
    <row r="910" spans="1:13" ht="15">
      <c r="A910" s="148" t="s">
        <v>178</v>
      </c>
      <c r="B910" s="148" t="s">
        <v>186</v>
      </c>
      <c r="C910" s="149">
        <v>-5.76040420006773E-2</v>
      </c>
      <c r="D910" s="149">
        <v>3.4500570789643299</v>
      </c>
      <c r="E910" s="145">
        <v>0.12594863093129699</v>
      </c>
      <c r="F910" s="149">
        <v>0.64114675617317596</v>
      </c>
      <c r="G910" s="149">
        <v>0.68822825836896995</v>
      </c>
      <c r="H910" s="149">
        <v>1.6897623076800102E-2</v>
      </c>
      <c r="I910" s="149">
        <v>0.128368792546106</v>
      </c>
      <c r="J910" s="149">
        <v>0.20054115084816601</v>
      </c>
      <c r="K910" s="147">
        <v>0.12594900000000001</v>
      </c>
      <c r="L910" s="147">
        <v>0.14336599999999999</v>
      </c>
      <c r="M910" s="2">
        <v>909</v>
      </c>
    </row>
    <row r="911" spans="1:13" ht="15">
      <c r="A911" s="148" t="s">
        <v>186</v>
      </c>
      <c r="B911" s="148" t="s">
        <v>178</v>
      </c>
      <c r="C911" s="149">
        <v>5.76040420006773E-2</v>
      </c>
      <c r="D911" s="149">
        <v>3.4500570789643299</v>
      </c>
      <c r="E911" s="145">
        <v>0.12594863093129699</v>
      </c>
      <c r="F911" s="149">
        <v>0.64114675617318595</v>
      </c>
      <c r="G911" s="149">
        <v>0.68822825836896995</v>
      </c>
      <c r="H911" s="149">
        <v>1.6897623076800102E-2</v>
      </c>
      <c r="I911" s="149">
        <v>0.128368792546106</v>
      </c>
      <c r="J911" s="149">
        <v>0.20054115084816601</v>
      </c>
      <c r="K911" s="147">
        <v>0.12594900000000001</v>
      </c>
      <c r="L911" s="147">
        <v>0.14338799999999999</v>
      </c>
      <c r="M911" s="2">
        <v>910</v>
      </c>
    </row>
    <row r="912" spans="1:13" ht="15">
      <c r="A912" s="148" t="s">
        <v>145</v>
      </c>
      <c r="B912" s="148" t="s">
        <v>13</v>
      </c>
      <c r="C912" s="149">
        <v>0.74529901265320597</v>
      </c>
      <c r="D912" s="149">
        <v>0.56500767378383299</v>
      </c>
      <c r="E912" s="145">
        <v>0.126279842009863</v>
      </c>
      <c r="F912" s="149">
        <v>9.3921996099815303E-2</v>
      </c>
      <c r="G912" s="149">
        <v>0.22710420452739799</v>
      </c>
      <c r="H912" s="149">
        <v>2.5165102051694201E-3</v>
      </c>
      <c r="I912" s="149">
        <v>0.25339595790819103</v>
      </c>
      <c r="J912" s="149">
        <v>0.218536781523612</v>
      </c>
      <c r="K912" s="147">
        <v>0.12628</v>
      </c>
      <c r="L912" s="147">
        <v>0.14380899999999999</v>
      </c>
      <c r="M912" s="2">
        <v>911</v>
      </c>
    </row>
    <row r="913" spans="1:13" ht="15">
      <c r="A913" s="148" t="s">
        <v>13</v>
      </c>
      <c r="B913" s="148" t="s">
        <v>145</v>
      </c>
      <c r="C913" s="149">
        <v>-0.74529901265320597</v>
      </c>
      <c r="D913" s="149">
        <v>0.56500767378383299</v>
      </c>
      <c r="E913" s="145">
        <v>0.126279842009863</v>
      </c>
      <c r="F913" s="149">
        <v>9.3921996099813804E-2</v>
      </c>
      <c r="G913" s="149">
        <v>0.22710420452739799</v>
      </c>
      <c r="H913" s="149">
        <v>2.5165102051694201E-3</v>
      </c>
      <c r="I913" s="149">
        <v>0.25339595790819103</v>
      </c>
      <c r="J913" s="149">
        <v>0.218536781523612</v>
      </c>
      <c r="K913" s="147">
        <v>0.12628</v>
      </c>
      <c r="L913" s="147">
        <v>0.143787</v>
      </c>
      <c r="M913" s="2">
        <v>912</v>
      </c>
    </row>
    <row r="914" spans="1:13" ht="15">
      <c r="A914" s="148" t="s">
        <v>71</v>
      </c>
      <c r="B914" s="148" t="s">
        <v>202</v>
      </c>
      <c r="C914" s="149">
        <v>-1.3694581223200499</v>
      </c>
      <c r="D914" s="149">
        <v>0.52194096725057004</v>
      </c>
      <c r="E914" s="145">
        <v>0.12645773217268</v>
      </c>
      <c r="F914" s="149">
        <v>0.97048037484860095</v>
      </c>
      <c r="G914" s="149">
        <v>0.58119601617948102</v>
      </c>
      <c r="H914" s="149">
        <v>0.799764837397406</v>
      </c>
      <c r="I914" s="149">
        <v>0.90781483775285698</v>
      </c>
      <c r="J914" s="149">
        <v>0.01</v>
      </c>
      <c r="K914" s="147">
        <v>0.12645799999999999</v>
      </c>
      <c r="L914" s="147">
        <v>0.14405599999999999</v>
      </c>
      <c r="M914" s="2">
        <v>913</v>
      </c>
    </row>
    <row r="915" spans="1:13" ht="15">
      <c r="A915" s="148" t="s">
        <v>202</v>
      </c>
      <c r="B915" s="148" t="s">
        <v>71</v>
      </c>
      <c r="C915" s="149">
        <v>1.3694581223200499</v>
      </c>
      <c r="D915" s="149">
        <v>0.52194096725057004</v>
      </c>
      <c r="E915" s="145">
        <v>0.12645773217268</v>
      </c>
      <c r="F915" s="149">
        <v>0.97048037484860405</v>
      </c>
      <c r="G915" s="149">
        <v>0.58119601617948102</v>
      </c>
      <c r="H915" s="149">
        <v>0.799764837397406</v>
      </c>
      <c r="I915" s="149">
        <v>0.90781483775285698</v>
      </c>
      <c r="J915" s="149">
        <v>0.01</v>
      </c>
      <c r="K915" s="147">
        <v>0.12645799999999999</v>
      </c>
      <c r="L915" s="147">
        <v>0.144034</v>
      </c>
      <c r="M915" s="2">
        <v>914</v>
      </c>
    </row>
    <row r="916" spans="1:13" ht="15">
      <c r="A916" s="148" t="s">
        <v>88</v>
      </c>
      <c r="B916" s="148" t="s">
        <v>148</v>
      </c>
      <c r="C916" s="149">
        <v>-0.180397319741743</v>
      </c>
      <c r="D916" s="149">
        <v>1.66223265394338</v>
      </c>
      <c r="E916" s="145">
        <v>0.12657629642190901</v>
      </c>
      <c r="F916" s="149">
        <v>3.2512150495650899E-2</v>
      </c>
      <c r="G916" s="149">
        <v>0.32800983733901101</v>
      </c>
      <c r="H916" s="149">
        <v>6.57475380302868E-4</v>
      </c>
      <c r="I916" s="149">
        <v>0.493147141880453</v>
      </c>
      <c r="J916" s="149">
        <v>0.01</v>
      </c>
      <c r="K916" s="147">
        <v>0.12657599999999999</v>
      </c>
      <c r="L916" s="147">
        <v>0.144235</v>
      </c>
      <c r="M916" s="2">
        <v>915</v>
      </c>
    </row>
    <row r="917" spans="1:13" ht="15">
      <c r="A917" s="148" t="s">
        <v>148</v>
      </c>
      <c r="B917" s="148" t="s">
        <v>88</v>
      </c>
      <c r="C917" s="149">
        <v>0.180397319741743</v>
      </c>
      <c r="D917" s="149">
        <v>1.66223265394338</v>
      </c>
      <c r="E917" s="145">
        <v>0.12657629642190901</v>
      </c>
      <c r="F917" s="149">
        <v>3.2512150495652301E-2</v>
      </c>
      <c r="G917" s="149">
        <v>0.32800983733901101</v>
      </c>
      <c r="H917" s="149">
        <v>6.57475380302868E-4</v>
      </c>
      <c r="I917" s="149">
        <v>0.493147141880453</v>
      </c>
      <c r="J917" s="149">
        <v>0.01</v>
      </c>
      <c r="K917" s="147">
        <v>0.12657599999999999</v>
      </c>
      <c r="L917" s="147">
        <v>0.14421300000000001</v>
      </c>
      <c r="M917" s="2">
        <v>916</v>
      </c>
    </row>
    <row r="918" spans="1:13" ht="15">
      <c r="A918" s="148" t="s">
        <v>450</v>
      </c>
      <c r="B918" s="148" t="s">
        <v>58</v>
      </c>
      <c r="C918" s="149">
        <v>-0.23097498559376001</v>
      </c>
      <c r="D918" s="149">
        <v>2.09011636943471</v>
      </c>
      <c r="E918" s="145">
        <v>0.12666708216707301</v>
      </c>
      <c r="F918" s="149">
        <v>0.152749177714576</v>
      </c>
      <c r="G918" s="149">
        <v>0.68059449278040596</v>
      </c>
      <c r="H918" s="149">
        <v>3.4636448820409199E-2</v>
      </c>
      <c r="I918" s="149">
        <v>0.231969727900117</v>
      </c>
      <c r="J918" s="149">
        <v>7.1064223909385299E-2</v>
      </c>
      <c r="K918" s="147">
        <v>0.126667</v>
      </c>
      <c r="L918" s="147">
        <v>0.14438200000000001</v>
      </c>
      <c r="M918" s="2">
        <v>917</v>
      </c>
    </row>
    <row r="919" spans="1:13" ht="15">
      <c r="A919" s="148" t="s">
        <v>58</v>
      </c>
      <c r="B919" s="148" t="s">
        <v>450</v>
      </c>
      <c r="C919" s="149">
        <v>0.23097498559376001</v>
      </c>
      <c r="D919" s="149">
        <v>2.09011636943471</v>
      </c>
      <c r="E919" s="145">
        <v>0.12666708216707301</v>
      </c>
      <c r="F919" s="149">
        <v>0.152749177714576</v>
      </c>
      <c r="G919" s="149">
        <v>0.68059449278040596</v>
      </c>
      <c r="H919" s="149">
        <v>3.4636448820409199E-2</v>
      </c>
      <c r="I919" s="149">
        <v>0.231969727900117</v>
      </c>
      <c r="J919" s="149">
        <v>7.1064223909385299E-2</v>
      </c>
      <c r="K919" s="147">
        <v>0.126667</v>
      </c>
      <c r="L919" s="147">
        <v>0.14435999999999999</v>
      </c>
      <c r="M919" s="2">
        <v>918</v>
      </c>
    </row>
    <row r="920" spans="1:13" ht="15">
      <c r="A920" s="148" t="s">
        <v>66</v>
      </c>
      <c r="B920" s="148" t="s">
        <v>172</v>
      </c>
      <c r="C920" s="149">
        <v>-0.96446097067696801</v>
      </c>
      <c r="D920" s="149">
        <v>0.41124354264742402</v>
      </c>
      <c r="E920" s="145">
        <v>0.12690706290210499</v>
      </c>
      <c r="F920" s="149">
        <v>8.3408414377759796E-2</v>
      </c>
      <c r="G920" s="149">
        <v>0.43814815994340101</v>
      </c>
      <c r="H920" s="149">
        <v>0.85819983271979206</v>
      </c>
      <c r="I920" s="149">
        <v>0.327066850049747</v>
      </c>
      <c r="J920" s="149">
        <v>0.01</v>
      </c>
      <c r="K920" s="147">
        <v>0.12690699999999999</v>
      </c>
      <c r="L920" s="147">
        <v>0.1447</v>
      </c>
      <c r="M920" s="2">
        <v>919</v>
      </c>
    </row>
    <row r="921" spans="1:13" ht="15">
      <c r="A921" s="148" t="s">
        <v>172</v>
      </c>
      <c r="B921" s="148" t="s">
        <v>66</v>
      </c>
      <c r="C921" s="149">
        <v>0.96446097067696801</v>
      </c>
      <c r="D921" s="149">
        <v>0.41124354264742402</v>
      </c>
      <c r="E921" s="145">
        <v>0.12690706290210499</v>
      </c>
      <c r="F921" s="149">
        <v>8.3408414377758297E-2</v>
      </c>
      <c r="G921" s="149">
        <v>0.43814815994340101</v>
      </c>
      <c r="H921" s="149">
        <v>0.85819983271979206</v>
      </c>
      <c r="I921" s="149">
        <v>0.327066850049747</v>
      </c>
      <c r="J921" s="149">
        <v>0.01</v>
      </c>
      <c r="K921" s="147">
        <v>0.12690699999999999</v>
      </c>
      <c r="L921" s="147">
        <v>0.144678</v>
      </c>
      <c r="M921" s="2">
        <v>920</v>
      </c>
    </row>
    <row r="922" spans="1:13" ht="15">
      <c r="A922" s="148" t="s">
        <v>79</v>
      </c>
      <c r="B922" s="148" t="s">
        <v>62</v>
      </c>
      <c r="C922" s="149">
        <v>-0.16578159140923501</v>
      </c>
      <c r="D922" s="149">
        <v>-0.244910988782405</v>
      </c>
      <c r="E922" s="145">
        <v>0.12701668455849499</v>
      </c>
      <c r="F922" s="149">
        <v>0.61919865235802196</v>
      </c>
      <c r="G922" s="149">
        <v>0.28154964724930798</v>
      </c>
      <c r="H922" s="149">
        <v>4.4798574482258199E-2</v>
      </c>
      <c r="I922" s="149">
        <v>8.4625592754370899E-2</v>
      </c>
      <c r="J922" s="149">
        <v>9.9114868010406407E-2</v>
      </c>
      <c r="K922" s="147">
        <v>0.12701699999999999</v>
      </c>
      <c r="L922" s="147">
        <v>0.144869</v>
      </c>
      <c r="M922" s="2">
        <v>921</v>
      </c>
    </row>
    <row r="923" spans="1:13" ht="15">
      <c r="A923" s="148" t="s">
        <v>62</v>
      </c>
      <c r="B923" s="148" t="s">
        <v>79</v>
      </c>
      <c r="C923" s="149">
        <v>0.16578159140923501</v>
      </c>
      <c r="D923" s="149">
        <v>-0.244910988782405</v>
      </c>
      <c r="E923" s="145">
        <v>0.12701668455849499</v>
      </c>
      <c r="F923" s="149">
        <v>0.61919865235802996</v>
      </c>
      <c r="G923" s="149">
        <v>0.28154964724930798</v>
      </c>
      <c r="H923" s="149">
        <v>4.4798574482258199E-2</v>
      </c>
      <c r="I923" s="149">
        <v>8.4625592754370899E-2</v>
      </c>
      <c r="J923" s="149">
        <v>9.9114868010406407E-2</v>
      </c>
      <c r="K923" s="147">
        <v>0.12701699999999999</v>
      </c>
      <c r="L923" s="147">
        <v>0.144847</v>
      </c>
      <c r="M923" s="2">
        <v>922</v>
      </c>
    </row>
    <row r="924" spans="1:13" ht="15">
      <c r="A924" s="148" t="s">
        <v>377</v>
      </c>
      <c r="B924" s="148" t="s">
        <v>449</v>
      </c>
      <c r="C924" s="149">
        <v>0.52727512939496801</v>
      </c>
      <c r="D924" s="149">
        <v>2.1176453596287699</v>
      </c>
      <c r="E924" s="145">
        <v>0.127142109087237</v>
      </c>
      <c r="F924" s="149">
        <v>0.13239604996528601</v>
      </c>
      <c r="G924" s="149">
        <v>0.72090900089954901</v>
      </c>
      <c r="H924" s="149">
        <v>7.0381318234889204E-2</v>
      </c>
      <c r="I924" s="149">
        <v>0.543963111689588</v>
      </c>
      <c r="J924" s="149">
        <v>1.96915135413251E-2</v>
      </c>
      <c r="K924" s="147">
        <v>0.12714200000000001</v>
      </c>
      <c r="L924" s="147">
        <v>0.14505599999999999</v>
      </c>
      <c r="M924" s="2">
        <v>923</v>
      </c>
    </row>
    <row r="925" spans="1:13" ht="15">
      <c r="A925" s="148" t="s">
        <v>449</v>
      </c>
      <c r="B925" s="148" t="s">
        <v>377</v>
      </c>
      <c r="C925" s="149">
        <v>-0.52727512939496801</v>
      </c>
      <c r="D925" s="149">
        <v>2.1176453596287699</v>
      </c>
      <c r="E925" s="145">
        <v>0.127142109087237</v>
      </c>
      <c r="F925" s="149">
        <v>0.13239604996528601</v>
      </c>
      <c r="G925" s="149">
        <v>0.72090900089954901</v>
      </c>
      <c r="H925" s="149">
        <v>7.0381318234889204E-2</v>
      </c>
      <c r="I925" s="149">
        <v>0.543963111689588</v>
      </c>
      <c r="J925" s="149">
        <v>1.96915135413251E-2</v>
      </c>
      <c r="K925" s="147">
        <v>0.12714200000000001</v>
      </c>
      <c r="L925" s="147">
        <v>0.145034</v>
      </c>
      <c r="M925" s="2">
        <v>924</v>
      </c>
    </row>
    <row r="926" spans="1:13" ht="15">
      <c r="A926" s="148" t="s">
        <v>444</v>
      </c>
      <c r="B926" s="148" t="s">
        <v>154</v>
      </c>
      <c r="C926" s="149">
        <v>0.105706778200826</v>
      </c>
      <c r="D926" s="149">
        <v>9.8240264013561909</v>
      </c>
      <c r="E926" s="145">
        <v>0.127645315209472</v>
      </c>
      <c r="F926" s="149">
        <v>7.64452558189703E-4</v>
      </c>
      <c r="G926" s="149">
        <v>0.68675104271607301</v>
      </c>
      <c r="H926" s="149">
        <v>2.61544392684581E-3</v>
      </c>
      <c r="I926" s="149">
        <v>0.205060299330968</v>
      </c>
      <c r="J926" s="149">
        <v>0.28618015612625702</v>
      </c>
      <c r="K926" s="147">
        <v>0.12764500000000001</v>
      </c>
      <c r="L926" s="147">
        <v>0.145652</v>
      </c>
      <c r="M926" s="2">
        <v>925</v>
      </c>
    </row>
    <row r="927" spans="1:13" ht="15">
      <c r="A927" s="148" t="s">
        <v>154</v>
      </c>
      <c r="B927" s="148" t="s">
        <v>444</v>
      </c>
      <c r="C927" s="149">
        <v>-0.105706778200826</v>
      </c>
      <c r="D927" s="149">
        <v>9.8240264013561909</v>
      </c>
      <c r="E927" s="145">
        <v>0.127645315209472</v>
      </c>
      <c r="F927" s="149">
        <v>7.64452558189703E-4</v>
      </c>
      <c r="G927" s="149">
        <v>0.68675104271607301</v>
      </c>
      <c r="H927" s="149">
        <v>2.61544392684581E-3</v>
      </c>
      <c r="I927" s="149">
        <v>0.205060299330968</v>
      </c>
      <c r="J927" s="149">
        <v>0.28618015612625702</v>
      </c>
      <c r="K927" s="147">
        <v>0.12764500000000001</v>
      </c>
      <c r="L927" s="147">
        <v>0.145675</v>
      </c>
      <c r="M927" s="2">
        <v>926</v>
      </c>
    </row>
    <row r="928" spans="1:13" ht="15">
      <c r="A928" s="148" t="s">
        <v>112</v>
      </c>
      <c r="B928" s="148" t="s">
        <v>10</v>
      </c>
      <c r="C928" s="149">
        <v>1.0114894018832901</v>
      </c>
      <c r="D928" s="149">
        <v>1.5961972876837001</v>
      </c>
      <c r="E928" s="145">
        <v>0.12781999429388799</v>
      </c>
      <c r="F928" s="149">
        <v>2.1895614482592501E-4</v>
      </c>
      <c r="G928" s="149">
        <v>0.13745418009983601</v>
      </c>
      <c r="H928" s="149">
        <v>3.6308998141765599E-3</v>
      </c>
      <c r="I928" s="149">
        <v>6.0996209779799202E-3</v>
      </c>
      <c r="J928" s="149">
        <v>0.29848395699177099</v>
      </c>
      <c r="K928" s="147">
        <v>0.12781999999999999</v>
      </c>
      <c r="L928" s="147">
        <v>0.14591799999999999</v>
      </c>
      <c r="M928" s="2">
        <v>927</v>
      </c>
    </row>
    <row r="929" spans="1:13" ht="15">
      <c r="A929" s="148" t="s">
        <v>10</v>
      </c>
      <c r="B929" s="148" t="s">
        <v>112</v>
      </c>
      <c r="C929" s="149">
        <v>-1.0114894018832901</v>
      </c>
      <c r="D929" s="149">
        <v>1.5961972876837001</v>
      </c>
      <c r="E929" s="145">
        <v>0.12781999429388799</v>
      </c>
      <c r="F929" s="149">
        <v>2.1895614482592501E-4</v>
      </c>
      <c r="G929" s="149">
        <v>0.13745418009983601</v>
      </c>
      <c r="H929" s="149">
        <v>3.6308998141765599E-3</v>
      </c>
      <c r="I929" s="149">
        <v>6.0996209779799202E-3</v>
      </c>
      <c r="J929" s="149">
        <v>0.29848395699177099</v>
      </c>
      <c r="K929" s="147">
        <v>0.12781999999999999</v>
      </c>
      <c r="L929" s="147">
        <v>0.145896</v>
      </c>
      <c r="M929" s="2">
        <v>928</v>
      </c>
    </row>
    <row r="930" spans="1:13" ht="15">
      <c r="A930" s="148" t="s">
        <v>109</v>
      </c>
      <c r="B930" s="148" t="s">
        <v>200</v>
      </c>
      <c r="C930" s="149">
        <v>-0.80279600045428001</v>
      </c>
      <c r="D930" s="149">
        <v>1.1055208873578</v>
      </c>
      <c r="E930" s="145">
        <v>0.12784579995214801</v>
      </c>
      <c r="F930" s="149">
        <v>0.66839820659245697</v>
      </c>
      <c r="G930" s="149">
        <v>0.77541211286954104</v>
      </c>
      <c r="H930" s="149">
        <v>0.90520991989883004</v>
      </c>
      <c r="I930" s="149">
        <v>0.38998337001514699</v>
      </c>
      <c r="J930" s="149">
        <v>0.01</v>
      </c>
      <c r="K930" s="147">
        <v>0.12784599999999999</v>
      </c>
      <c r="L930" s="147">
        <v>0.14599200000000001</v>
      </c>
      <c r="M930" s="2">
        <v>929</v>
      </c>
    </row>
    <row r="931" spans="1:13" ht="15">
      <c r="A931" s="148" t="s">
        <v>200</v>
      </c>
      <c r="B931" s="148" t="s">
        <v>109</v>
      </c>
      <c r="C931" s="149">
        <v>0.80279600045428001</v>
      </c>
      <c r="D931" s="149">
        <v>1.1055208873578</v>
      </c>
      <c r="E931" s="145">
        <v>0.12784579995214801</v>
      </c>
      <c r="F931" s="149">
        <v>0.66839820659245697</v>
      </c>
      <c r="G931" s="149">
        <v>0.77541211286954104</v>
      </c>
      <c r="H931" s="149">
        <v>0.90520991989883004</v>
      </c>
      <c r="I931" s="149">
        <v>0.38998337001514699</v>
      </c>
      <c r="J931" s="149">
        <v>0.01</v>
      </c>
      <c r="K931" s="147">
        <v>0.12784599999999999</v>
      </c>
      <c r="L931" s="147">
        <v>0.14596999999999999</v>
      </c>
      <c r="M931" s="2">
        <v>930</v>
      </c>
    </row>
    <row r="932" spans="1:13" ht="15">
      <c r="A932" s="148" t="s">
        <v>70</v>
      </c>
      <c r="B932" s="148" t="s">
        <v>193</v>
      </c>
      <c r="C932" s="149">
        <v>-1.0094185428376501</v>
      </c>
      <c r="D932" s="149">
        <v>1.0848137473894801</v>
      </c>
      <c r="E932" s="145">
        <v>0.12887733317184</v>
      </c>
      <c r="F932" s="149">
        <v>9.9740625525220797E-2</v>
      </c>
      <c r="G932" s="149">
        <v>0.77118388221513101</v>
      </c>
      <c r="H932" s="149">
        <v>3.0422897274241599E-2</v>
      </c>
      <c r="I932" s="149">
        <v>0.33084382776834698</v>
      </c>
      <c r="J932" s="149">
        <v>0.01</v>
      </c>
      <c r="K932" s="147">
        <v>0.12887699999999999</v>
      </c>
      <c r="L932" s="147">
        <v>0.14719299999999999</v>
      </c>
      <c r="M932" s="2">
        <v>931</v>
      </c>
    </row>
    <row r="933" spans="1:13" ht="15">
      <c r="A933" s="148" t="s">
        <v>193</v>
      </c>
      <c r="B933" s="148" t="s">
        <v>70</v>
      </c>
      <c r="C933" s="149">
        <v>1.0094185428376501</v>
      </c>
      <c r="D933" s="149">
        <v>1.0848137473894801</v>
      </c>
      <c r="E933" s="145">
        <v>0.12887733317184</v>
      </c>
      <c r="F933" s="149">
        <v>9.9740625525220797E-2</v>
      </c>
      <c r="G933" s="149">
        <v>0.77118388221513101</v>
      </c>
      <c r="H933" s="149">
        <v>3.0422897274241599E-2</v>
      </c>
      <c r="I933" s="149">
        <v>0.33084382776834698</v>
      </c>
      <c r="J933" s="149">
        <v>0.01</v>
      </c>
      <c r="K933" s="147">
        <v>0.12887699999999999</v>
      </c>
      <c r="L933" s="147">
        <v>0.14721500000000001</v>
      </c>
      <c r="M933" s="2">
        <v>932</v>
      </c>
    </row>
    <row r="934" spans="1:13" ht="15">
      <c r="A934" s="148" t="s">
        <v>80</v>
      </c>
      <c r="B934" s="148" t="s">
        <v>184</v>
      </c>
      <c r="C934" s="149">
        <v>-0.63935009122012898</v>
      </c>
      <c r="D934" s="149">
        <v>1.1957090384796401</v>
      </c>
      <c r="E934" s="145">
        <v>0.12897402878221401</v>
      </c>
      <c r="F934" s="149">
        <v>0.78154283533493096</v>
      </c>
      <c r="G934" s="149">
        <v>0.29467438828957998</v>
      </c>
      <c r="H934" s="149">
        <v>0.28916539071392</v>
      </c>
      <c r="I934" s="149">
        <v>0.34203095435777697</v>
      </c>
      <c r="J934" s="149">
        <v>0.01</v>
      </c>
      <c r="K934" s="147">
        <v>0.12897400000000001</v>
      </c>
      <c r="L934" s="147">
        <v>0.147371</v>
      </c>
      <c r="M934" s="2">
        <v>933</v>
      </c>
    </row>
    <row r="935" spans="1:13" ht="15">
      <c r="A935" s="148" t="s">
        <v>184</v>
      </c>
      <c r="B935" s="148" t="s">
        <v>80</v>
      </c>
      <c r="C935" s="149">
        <v>0.63935009122012898</v>
      </c>
      <c r="D935" s="149">
        <v>1.1957090384796401</v>
      </c>
      <c r="E935" s="145">
        <v>0.12897402878221401</v>
      </c>
      <c r="F935" s="149">
        <v>0.78154283533492197</v>
      </c>
      <c r="G935" s="149">
        <v>0.29467438828957998</v>
      </c>
      <c r="H935" s="149">
        <v>0.28916539071392</v>
      </c>
      <c r="I935" s="149">
        <v>0.34203095435777697</v>
      </c>
      <c r="J935" s="149">
        <v>0.01</v>
      </c>
      <c r="K935" s="147">
        <v>0.12897400000000001</v>
      </c>
      <c r="L935" s="147">
        <v>0.14734800000000001</v>
      </c>
      <c r="M935" s="2">
        <v>934</v>
      </c>
    </row>
    <row r="936" spans="1:13" ht="15">
      <c r="A936" s="148" t="s">
        <v>197</v>
      </c>
      <c r="B936" s="148" t="s">
        <v>198</v>
      </c>
      <c r="C936" s="149">
        <v>0.122568757365194</v>
      </c>
      <c r="D936" s="149">
        <v>0.83325824794843495</v>
      </c>
      <c r="E936" s="145">
        <v>0.12910503819661101</v>
      </c>
      <c r="F936" s="149">
        <v>0.14396869442011501</v>
      </c>
      <c r="G936" s="149">
        <v>0.26440366551371502</v>
      </c>
      <c r="H936" s="149">
        <v>0.739761839594965</v>
      </c>
      <c r="I936" s="149">
        <v>0.63912607382817799</v>
      </c>
      <c r="J936" s="149">
        <v>0.01</v>
      </c>
      <c r="K936" s="147">
        <v>0.129105</v>
      </c>
      <c r="L936" s="147">
        <v>0.14754300000000001</v>
      </c>
      <c r="M936" s="2">
        <v>935</v>
      </c>
    </row>
    <row r="937" spans="1:13" ht="15">
      <c r="A937" s="148" t="s">
        <v>198</v>
      </c>
      <c r="B937" s="148" t="s">
        <v>197</v>
      </c>
      <c r="C937" s="149">
        <v>-0.122568757365194</v>
      </c>
      <c r="D937" s="149">
        <v>0.83325824794843495</v>
      </c>
      <c r="E937" s="145">
        <v>0.12910503819661101</v>
      </c>
      <c r="F937" s="149">
        <v>0.14396869442011301</v>
      </c>
      <c r="G937" s="149">
        <v>0.26440366551371502</v>
      </c>
      <c r="H937" s="149">
        <v>0.739761839594965</v>
      </c>
      <c r="I937" s="149">
        <v>0.63912607382817799</v>
      </c>
      <c r="J937" s="149">
        <v>0.01</v>
      </c>
      <c r="K937" s="147">
        <v>0.129105</v>
      </c>
      <c r="L937" s="147">
        <v>0.147566</v>
      </c>
      <c r="M937" s="2">
        <v>936</v>
      </c>
    </row>
    <row r="938" spans="1:13" ht="15">
      <c r="A938" s="148" t="s">
        <v>169</v>
      </c>
      <c r="B938" s="148" t="s">
        <v>19</v>
      </c>
      <c r="C938" s="149">
        <v>1.79071996688917</v>
      </c>
      <c r="D938" s="149">
        <v>0.71392134415893205</v>
      </c>
      <c r="E938" s="145">
        <v>0.129255855204886</v>
      </c>
      <c r="F938" s="149">
        <v>6.35983736589319E-3</v>
      </c>
      <c r="G938" s="149">
        <v>0.59432388606164299</v>
      </c>
      <c r="H938" s="149">
        <v>0.21369968300164399</v>
      </c>
      <c r="I938" s="149">
        <v>0.545507102734623</v>
      </c>
      <c r="J938" s="149">
        <v>0.01</v>
      </c>
      <c r="K938" s="147">
        <v>0.12925600000000001</v>
      </c>
      <c r="L938" s="147">
        <v>0.147783</v>
      </c>
      <c r="M938" s="2">
        <v>937</v>
      </c>
    </row>
    <row r="939" spans="1:13" ht="15">
      <c r="A939" s="148" t="s">
        <v>19</v>
      </c>
      <c r="B939" s="148" t="s">
        <v>169</v>
      </c>
      <c r="C939" s="149">
        <v>-1.79071996688917</v>
      </c>
      <c r="D939" s="149">
        <v>0.71392134415893205</v>
      </c>
      <c r="E939" s="145">
        <v>0.129255855204886</v>
      </c>
      <c r="F939" s="149">
        <v>6.3598373658930903E-3</v>
      </c>
      <c r="G939" s="149">
        <v>0.59432388606164299</v>
      </c>
      <c r="H939" s="149">
        <v>0.21369968300164399</v>
      </c>
      <c r="I939" s="149">
        <v>0.545507102734623</v>
      </c>
      <c r="J939" s="149">
        <v>0.01</v>
      </c>
      <c r="K939" s="147">
        <v>0.12925600000000001</v>
      </c>
      <c r="L939" s="147">
        <v>0.14776</v>
      </c>
      <c r="M939" s="2">
        <v>938</v>
      </c>
    </row>
    <row r="940" spans="1:13" ht="15">
      <c r="A940" s="148" t="s">
        <v>15</v>
      </c>
      <c r="B940" s="148" t="s">
        <v>31</v>
      </c>
      <c r="C940" s="149">
        <v>0.81254605049151796</v>
      </c>
      <c r="D940" s="149">
        <v>-1.4620045926440499</v>
      </c>
      <c r="E940" s="145">
        <v>0.12941972429889301</v>
      </c>
      <c r="F940" s="149">
        <v>0.174675077658449</v>
      </c>
      <c r="G940" s="149">
        <v>0.63226186380961003</v>
      </c>
      <c r="H940" s="149">
        <v>0.88507766454233605</v>
      </c>
      <c r="I940" s="149">
        <v>0.68950076312022002</v>
      </c>
      <c r="J940" s="149">
        <v>0.01</v>
      </c>
      <c r="K940" s="147">
        <v>0.12942000000000001</v>
      </c>
      <c r="L940" s="147">
        <v>0.14799300000000001</v>
      </c>
      <c r="M940" s="2">
        <v>939</v>
      </c>
    </row>
    <row r="941" spans="1:13" ht="15">
      <c r="A941" s="148" t="s">
        <v>31</v>
      </c>
      <c r="B941" s="148" t="s">
        <v>15</v>
      </c>
      <c r="C941" s="149">
        <v>-0.81254605049151796</v>
      </c>
      <c r="D941" s="149">
        <v>-1.4620045926440499</v>
      </c>
      <c r="E941" s="145">
        <v>0.12941972429889301</v>
      </c>
      <c r="F941" s="149">
        <v>0.174675077658451</v>
      </c>
      <c r="G941" s="149">
        <v>0.63226186380961003</v>
      </c>
      <c r="H941" s="149">
        <v>0.88507766454233605</v>
      </c>
      <c r="I941" s="149">
        <v>0.68950076312022002</v>
      </c>
      <c r="J941" s="149">
        <v>0.01</v>
      </c>
      <c r="K941" s="147">
        <v>0.12942000000000001</v>
      </c>
      <c r="L941" s="147">
        <v>0.14801600000000001</v>
      </c>
      <c r="M941" s="2">
        <v>940</v>
      </c>
    </row>
    <row r="942" spans="1:13" ht="15">
      <c r="A942" s="148" t="s">
        <v>21</v>
      </c>
      <c r="B942" s="148" t="s">
        <v>76</v>
      </c>
      <c r="C942" s="149">
        <v>1.29527035950447E-2</v>
      </c>
      <c r="D942" s="149">
        <v>-3.3401227755263498</v>
      </c>
      <c r="E942" s="145">
        <v>0.12954397789959901</v>
      </c>
      <c r="F942" s="149">
        <v>8.3456264653961193E-3</v>
      </c>
      <c r="G942" s="149">
        <v>0.77837760264396605</v>
      </c>
      <c r="H942" s="149">
        <v>2.4739725429794499E-2</v>
      </c>
      <c r="I942" s="149">
        <v>7.3966515920029702E-2</v>
      </c>
      <c r="J942" s="149">
        <v>0.18029760744062701</v>
      </c>
      <c r="K942" s="147">
        <v>0.12954399999999999</v>
      </c>
      <c r="L942" s="147">
        <v>0.148203</v>
      </c>
      <c r="M942" s="2">
        <v>941</v>
      </c>
    </row>
    <row r="943" spans="1:13" ht="15">
      <c r="A943" s="148" t="s">
        <v>76</v>
      </c>
      <c r="B943" s="148" t="s">
        <v>21</v>
      </c>
      <c r="C943" s="149">
        <v>-1.29527035950447E-2</v>
      </c>
      <c r="D943" s="149">
        <v>-3.3401227755263498</v>
      </c>
      <c r="E943" s="145">
        <v>0.12954397789959901</v>
      </c>
      <c r="F943" s="149">
        <v>8.3456264653957203E-3</v>
      </c>
      <c r="G943" s="149">
        <v>0.77837760264396605</v>
      </c>
      <c r="H943" s="149">
        <v>2.4739725429794499E-2</v>
      </c>
      <c r="I943" s="149">
        <v>7.3966515920029702E-2</v>
      </c>
      <c r="J943" s="149">
        <v>0.18029760744062701</v>
      </c>
      <c r="K943" s="147">
        <v>0.12954399999999999</v>
      </c>
      <c r="L943" s="147">
        <v>0.14818000000000001</v>
      </c>
      <c r="M943" s="2">
        <v>942</v>
      </c>
    </row>
    <row r="944" spans="1:13" ht="15">
      <c r="A944" s="148" t="s">
        <v>27</v>
      </c>
      <c r="B944" s="148" t="s">
        <v>184</v>
      </c>
      <c r="C944" s="149">
        <v>0.37716645891341499</v>
      </c>
      <c r="D944" s="149">
        <v>1.54582683536409</v>
      </c>
      <c r="E944" s="145">
        <v>0.12961146037534199</v>
      </c>
      <c r="F944" s="149">
        <v>0.57843438607151798</v>
      </c>
      <c r="G944" s="149">
        <v>0.94090968168504097</v>
      </c>
      <c r="H944" s="149">
        <v>0.141023478292822</v>
      </c>
      <c r="I944" s="149">
        <v>0.27638052090223503</v>
      </c>
      <c r="J944" s="149">
        <v>0.01</v>
      </c>
      <c r="K944" s="147">
        <v>0.129611</v>
      </c>
      <c r="L944" s="147">
        <v>0.14830299999999999</v>
      </c>
      <c r="M944" s="2">
        <v>943</v>
      </c>
    </row>
    <row r="945" spans="1:13" ht="15">
      <c r="A945" s="148" t="s">
        <v>184</v>
      </c>
      <c r="B945" s="148" t="s">
        <v>27</v>
      </c>
      <c r="C945" s="149">
        <v>-0.37716645891341499</v>
      </c>
      <c r="D945" s="149">
        <v>1.54582683536409</v>
      </c>
      <c r="E945" s="145">
        <v>0.12961146037534199</v>
      </c>
      <c r="F945" s="149">
        <v>0.57843438607151798</v>
      </c>
      <c r="G945" s="149">
        <v>0.94090968168504097</v>
      </c>
      <c r="H945" s="149">
        <v>0.141023478292822</v>
      </c>
      <c r="I945" s="149">
        <v>0.27638052090223503</v>
      </c>
      <c r="J945" s="149">
        <v>0.01</v>
      </c>
      <c r="K945" s="147">
        <v>0.129611</v>
      </c>
      <c r="L945" s="147">
        <v>0.14832600000000001</v>
      </c>
      <c r="M945" s="2">
        <v>944</v>
      </c>
    </row>
    <row r="946" spans="1:13" ht="15">
      <c r="A946" s="148" t="s">
        <v>88</v>
      </c>
      <c r="B946" s="148" t="s">
        <v>64</v>
      </c>
      <c r="C946" s="149">
        <v>4.0172054693275401E-2</v>
      </c>
      <c r="D946" s="149">
        <v>3.8120415184754099E-2</v>
      </c>
      <c r="E946" s="145">
        <v>0.12968792907197799</v>
      </c>
      <c r="F946" s="149">
        <v>2.6781596879069801E-2</v>
      </c>
      <c r="G946" s="149">
        <v>0.31258752894851499</v>
      </c>
      <c r="H946" s="149">
        <v>0.846442106848036</v>
      </c>
      <c r="I946" s="149">
        <v>0.51336038651173999</v>
      </c>
      <c r="J946" s="149">
        <v>0.01</v>
      </c>
      <c r="K946" s="147">
        <v>0.129688</v>
      </c>
      <c r="L946" s="147">
        <v>0.14845900000000001</v>
      </c>
      <c r="M946" s="2">
        <v>945</v>
      </c>
    </row>
    <row r="947" spans="1:13" ht="15">
      <c r="A947" s="148" t="s">
        <v>64</v>
      </c>
      <c r="B947" s="148" t="s">
        <v>88</v>
      </c>
      <c r="C947" s="149">
        <v>-4.0172054693275401E-2</v>
      </c>
      <c r="D947" s="149">
        <v>3.8120415184754099E-2</v>
      </c>
      <c r="E947" s="145">
        <v>0.12968792907197799</v>
      </c>
      <c r="F947" s="149">
        <v>2.6781596879070401E-2</v>
      </c>
      <c r="G947" s="149">
        <v>0.31258752894851499</v>
      </c>
      <c r="H947" s="149">
        <v>0.846442106848036</v>
      </c>
      <c r="I947" s="149">
        <v>0.51336038651173999</v>
      </c>
      <c r="J947" s="149">
        <v>0.01</v>
      </c>
      <c r="K947" s="147">
        <v>0.129688</v>
      </c>
      <c r="L947" s="147">
        <v>0.14843600000000001</v>
      </c>
      <c r="M947" s="2">
        <v>946</v>
      </c>
    </row>
    <row r="948" spans="1:13" ht="15">
      <c r="A948" s="148" t="s">
        <v>18</v>
      </c>
      <c r="B948" s="148" t="s">
        <v>86</v>
      </c>
      <c r="C948" s="149">
        <v>0.57440801563744703</v>
      </c>
      <c r="D948" s="149">
        <v>2.1742795331506199</v>
      </c>
      <c r="E948" s="145">
        <v>0.12971552217009</v>
      </c>
      <c r="F948" s="150">
        <v>2.2575508435705599E-5</v>
      </c>
      <c r="G948" s="149">
        <v>0.63032061643430704</v>
      </c>
      <c r="H948" s="149">
        <v>1.20784980570283E-2</v>
      </c>
      <c r="I948" s="149">
        <v>5.5216501848313899E-2</v>
      </c>
      <c r="J948" s="149">
        <v>0.01</v>
      </c>
      <c r="K948" s="147">
        <v>0.129716</v>
      </c>
      <c r="L948" s="147">
        <v>0.148536</v>
      </c>
      <c r="M948" s="2">
        <v>947</v>
      </c>
    </row>
    <row r="949" spans="1:13" ht="15">
      <c r="A949" s="148" t="s">
        <v>86</v>
      </c>
      <c r="B949" s="148" t="s">
        <v>18</v>
      </c>
      <c r="C949" s="149">
        <v>-0.57440801563744703</v>
      </c>
      <c r="D949" s="149">
        <v>2.1742795331506199</v>
      </c>
      <c r="E949" s="145">
        <v>0.12971552217009</v>
      </c>
      <c r="F949" s="150">
        <v>2.2575508435705599E-5</v>
      </c>
      <c r="G949" s="149">
        <v>0.63032061643430704</v>
      </c>
      <c r="H949" s="149">
        <v>1.20784980570283E-2</v>
      </c>
      <c r="I949" s="149">
        <v>5.5216501848313899E-2</v>
      </c>
      <c r="J949" s="149">
        <v>0.01</v>
      </c>
      <c r="K949" s="147">
        <v>0.129716</v>
      </c>
      <c r="L949" s="147">
        <v>0.14851300000000001</v>
      </c>
      <c r="M949" s="2">
        <v>948</v>
      </c>
    </row>
    <row r="950" spans="1:13" ht="15">
      <c r="A950" s="148" t="s">
        <v>172</v>
      </c>
      <c r="B950" s="148" t="s">
        <v>449</v>
      </c>
      <c r="C950" s="149">
        <v>0.71373325709204904</v>
      </c>
      <c r="D950" s="149">
        <v>1.59494780073359</v>
      </c>
      <c r="E950" s="145">
        <v>0.12995317881210999</v>
      </c>
      <c r="F950" s="149">
        <v>0.24285288312711201</v>
      </c>
      <c r="G950" s="149">
        <v>0.51346768886882399</v>
      </c>
      <c r="H950" s="149">
        <v>9.9668491332363301E-2</v>
      </c>
      <c r="I950" s="149">
        <v>0.30090325947303198</v>
      </c>
      <c r="J950" s="149">
        <v>4.2614969682956E-2</v>
      </c>
      <c r="K950" s="147">
        <v>0.12995300000000001</v>
      </c>
      <c r="L950" s="147">
        <v>0.14885300000000001</v>
      </c>
      <c r="M950" s="2">
        <v>949</v>
      </c>
    </row>
    <row r="951" spans="1:13" ht="15">
      <c r="A951" s="148" t="s">
        <v>449</v>
      </c>
      <c r="B951" s="148" t="s">
        <v>172</v>
      </c>
      <c r="C951" s="149">
        <v>-0.71373325709204904</v>
      </c>
      <c r="D951" s="149">
        <v>1.59494780073359</v>
      </c>
      <c r="E951" s="145">
        <v>0.12995317881210999</v>
      </c>
      <c r="F951" s="149">
        <v>0.24285288312710401</v>
      </c>
      <c r="G951" s="149">
        <v>0.51346768886882399</v>
      </c>
      <c r="H951" s="149">
        <v>9.9668491332363301E-2</v>
      </c>
      <c r="I951" s="149">
        <v>0.30090325947303198</v>
      </c>
      <c r="J951" s="149">
        <v>4.2614969682956E-2</v>
      </c>
      <c r="K951" s="147">
        <v>0.12995300000000001</v>
      </c>
      <c r="L951" s="147">
        <v>0.14883099999999999</v>
      </c>
      <c r="M951" s="2">
        <v>950</v>
      </c>
    </row>
    <row r="952" spans="1:13" ht="15">
      <c r="A952" s="148" t="s">
        <v>56</v>
      </c>
      <c r="B952" s="148" t="s">
        <v>163</v>
      </c>
      <c r="C952" s="149">
        <v>-2.2486176225241201</v>
      </c>
      <c r="D952" s="149">
        <v>0.49506208673780799</v>
      </c>
      <c r="E952" s="145">
        <v>0.13028033630163799</v>
      </c>
      <c r="F952" s="149">
        <v>4.7952527838878198E-4</v>
      </c>
      <c r="G952" s="149">
        <v>0.73714160419790997</v>
      </c>
      <c r="H952" s="149">
        <v>0.16591367457467501</v>
      </c>
      <c r="I952" s="149">
        <v>0.52619234255568104</v>
      </c>
      <c r="J952" s="149">
        <v>0.01</v>
      </c>
      <c r="K952" s="147">
        <v>0.13028000000000001</v>
      </c>
      <c r="L952" s="147">
        <v>0.14927399999999999</v>
      </c>
      <c r="M952" s="2">
        <v>951</v>
      </c>
    </row>
    <row r="953" spans="1:13" ht="15">
      <c r="A953" s="148" t="s">
        <v>163</v>
      </c>
      <c r="B953" s="148" t="s">
        <v>56</v>
      </c>
      <c r="C953" s="149">
        <v>2.2486176225241201</v>
      </c>
      <c r="D953" s="149">
        <v>0.49506208673780799</v>
      </c>
      <c r="E953" s="145">
        <v>0.13028033630163799</v>
      </c>
      <c r="F953" s="149">
        <v>4.7952527838878198E-4</v>
      </c>
      <c r="G953" s="149">
        <v>0.73714160419790997</v>
      </c>
      <c r="H953" s="149">
        <v>0.16591367457467501</v>
      </c>
      <c r="I953" s="149">
        <v>0.52619234255568104</v>
      </c>
      <c r="J953" s="149">
        <v>0.01</v>
      </c>
      <c r="K953" s="147">
        <v>0.13028000000000001</v>
      </c>
      <c r="L953" s="147">
        <v>0.14925099999999999</v>
      </c>
      <c r="M953" s="2">
        <v>952</v>
      </c>
    </row>
    <row r="954" spans="1:13" ht="15">
      <c r="A954" s="148" t="s">
        <v>91</v>
      </c>
      <c r="B954" s="148" t="s">
        <v>200</v>
      </c>
      <c r="C954" s="149">
        <v>-0.74781662429719198</v>
      </c>
      <c r="D954" s="149">
        <v>1.5215177450780299</v>
      </c>
      <c r="E954" s="145">
        <v>0.13071051651731999</v>
      </c>
      <c r="F954" s="149">
        <v>0.81471259452630995</v>
      </c>
      <c r="G954" s="149">
        <v>0.72391983362204104</v>
      </c>
      <c r="H954" s="149">
        <v>0.348428272715475</v>
      </c>
      <c r="I954" s="149">
        <v>7.8525259602362493E-2</v>
      </c>
      <c r="J954" s="149">
        <v>6.7979061285135395E-2</v>
      </c>
      <c r="K954" s="147">
        <v>0.13071099999999999</v>
      </c>
      <c r="L954" s="147">
        <v>0.149813</v>
      </c>
      <c r="M954" s="2">
        <v>953</v>
      </c>
    </row>
    <row r="955" spans="1:13" ht="15">
      <c r="A955" s="148" t="s">
        <v>200</v>
      </c>
      <c r="B955" s="148" t="s">
        <v>91</v>
      </c>
      <c r="C955" s="149">
        <v>0.74781662429719198</v>
      </c>
      <c r="D955" s="149">
        <v>1.5215177450780299</v>
      </c>
      <c r="E955" s="145">
        <v>0.13071051651731999</v>
      </c>
      <c r="F955" s="149">
        <v>0.81471259452630096</v>
      </c>
      <c r="G955" s="149">
        <v>0.72391983362204104</v>
      </c>
      <c r="H955" s="149">
        <v>0.348428272715475</v>
      </c>
      <c r="I955" s="149">
        <v>7.8525259602362493E-2</v>
      </c>
      <c r="J955" s="149">
        <v>6.7979061285135395E-2</v>
      </c>
      <c r="K955" s="147">
        <v>0.13071099999999999</v>
      </c>
      <c r="L955" s="147">
        <v>0.14979000000000001</v>
      </c>
      <c r="M955" s="2">
        <v>954</v>
      </c>
    </row>
    <row r="956" spans="1:13" ht="15">
      <c r="A956" s="148" t="s">
        <v>36</v>
      </c>
      <c r="B956" s="148" t="s">
        <v>19</v>
      </c>
      <c r="C956" s="149">
        <v>-0.52462629521834003</v>
      </c>
      <c r="D956" s="149">
        <v>1.6305815772010199</v>
      </c>
      <c r="E956" s="145">
        <v>0.13101649472869301</v>
      </c>
      <c r="F956" s="149">
        <v>1.1615204695343599E-4</v>
      </c>
      <c r="G956" s="149">
        <v>0.93927217866855295</v>
      </c>
      <c r="H956" s="149">
        <v>2.2826872370375999E-2</v>
      </c>
      <c r="I956" s="149">
        <v>0.70385403145785497</v>
      </c>
      <c r="J956" s="149">
        <v>0.01</v>
      </c>
      <c r="K956" s="147">
        <v>0.13101599999999999</v>
      </c>
      <c r="L956" s="147">
        <v>0.15020900000000001</v>
      </c>
      <c r="M956" s="2">
        <v>955</v>
      </c>
    </row>
    <row r="957" spans="1:13" ht="15">
      <c r="A957" s="148" t="s">
        <v>19</v>
      </c>
      <c r="B957" s="148" t="s">
        <v>36</v>
      </c>
      <c r="C957" s="149">
        <v>0.52462629521834003</v>
      </c>
      <c r="D957" s="149">
        <v>1.6305815772010199</v>
      </c>
      <c r="E957" s="145">
        <v>0.13101649472869301</v>
      </c>
      <c r="F957" s="149">
        <v>1.16152046953437E-4</v>
      </c>
      <c r="G957" s="149">
        <v>0.93927217866855295</v>
      </c>
      <c r="H957" s="149">
        <v>2.2826872370375999E-2</v>
      </c>
      <c r="I957" s="149">
        <v>0.70385403145785497</v>
      </c>
      <c r="J957" s="149">
        <v>0.01</v>
      </c>
      <c r="K957" s="147">
        <v>0.13101599999999999</v>
      </c>
      <c r="L957" s="147">
        <v>0.15018599999999999</v>
      </c>
      <c r="M957" s="2">
        <v>956</v>
      </c>
    </row>
    <row r="958" spans="1:13" ht="15">
      <c r="A958" s="148" t="s">
        <v>106</v>
      </c>
      <c r="B958" s="148" t="s">
        <v>202</v>
      </c>
      <c r="C958" s="149">
        <v>-1.42354934185119</v>
      </c>
      <c r="D958" s="149">
        <v>0.57682826838219703</v>
      </c>
      <c r="E958" s="145">
        <v>0.13105338579347101</v>
      </c>
      <c r="F958" s="149">
        <v>0.53113989566528697</v>
      </c>
      <c r="G958" s="149">
        <v>0.70908288433571598</v>
      </c>
      <c r="H958" s="149">
        <v>0.75162273504866495</v>
      </c>
      <c r="I958" s="149">
        <v>0.56138869588798201</v>
      </c>
      <c r="J958" s="149">
        <v>0.01</v>
      </c>
      <c r="K958" s="147">
        <v>0.131053</v>
      </c>
      <c r="L958" s="147">
        <v>0.15027499999999999</v>
      </c>
      <c r="M958" s="2">
        <v>957</v>
      </c>
    </row>
    <row r="959" spans="1:13" ht="15">
      <c r="A959" s="148" t="s">
        <v>202</v>
      </c>
      <c r="B959" s="148" t="s">
        <v>106</v>
      </c>
      <c r="C959" s="149">
        <v>1.42354934185119</v>
      </c>
      <c r="D959" s="149">
        <v>0.57682826838219703</v>
      </c>
      <c r="E959" s="145">
        <v>0.13105338579347101</v>
      </c>
      <c r="F959" s="149">
        <v>0.53113989566527897</v>
      </c>
      <c r="G959" s="149">
        <v>0.70908288433571598</v>
      </c>
      <c r="H959" s="149">
        <v>0.75162273504866495</v>
      </c>
      <c r="I959" s="149">
        <v>0.56138869588798201</v>
      </c>
      <c r="J959" s="149">
        <v>0.01</v>
      </c>
      <c r="K959" s="147">
        <v>0.131053</v>
      </c>
      <c r="L959" s="147">
        <v>0.15029799999999999</v>
      </c>
      <c r="M959" s="2">
        <v>958</v>
      </c>
    </row>
    <row r="960" spans="1:13" ht="15">
      <c r="A960" s="148" t="s">
        <v>154</v>
      </c>
      <c r="B960" s="148" t="s">
        <v>31</v>
      </c>
      <c r="C960" s="149">
        <v>1.6015738996850499</v>
      </c>
      <c r="D960" s="149">
        <v>-1.1539522239011799</v>
      </c>
      <c r="E960" s="145">
        <v>0.13109966380920901</v>
      </c>
      <c r="F960" s="149">
        <v>3.2761290838778201E-3</v>
      </c>
      <c r="G960" s="149">
        <v>0.37408519686907599</v>
      </c>
      <c r="H960" s="149">
        <v>0.55688582769681105</v>
      </c>
      <c r="I960" s="149">
        <v>0.86809871262869098</v>
      </c>
      <c r="J960" s="149">
        <v>0.01</v>
      </c>
      <c r="K960" s="147">
        <v>0.13109999999999999</v>
      </c>
      <c r="L960" s="147">
        <v>0.150397</v>
      </c>
      <c r="M960" s="2">
        <v>959</v>
      </c>
    </row>
    <row r="961" spans="1:13" ht="15">
      <c r="A961" s="148" t="s">
        <v>31</v>
      </c>
      <c r="B961" s="148" t="s">
        <v>154</v>
      </c>
      <c r="C961" s="149">
        <v>-1.6015738996850499</v>
      </c>
      <c r="D961" s="149">
        <v>-1.1539522239011799</v>
      </c>
      <c r="E961" s="145">
        <v>0.13109966380920901</v>
      </c>
      <c r="F961" s="149">
        <v>3.2761290838778201E-3</v>
      </c>
      <c r="G961" s="149">
        <v>0.37408519686907599</v>
      </c>
      <c r="H961" s="149">
        <v>0.55688582769681105</v>
      </c>
      <c r="I961" s="149">
        <v>0.86809871262869098</v>
      </c>
      <c r="J961" s="149">
        <v>0.01</v>
      </c>
      <c r="K961" s="147">
        <v>0.13109999999999999</v>
      </c>
      <c r="L961" s="147">
        <v>0.15037400000000001</v>
      </c>
      <c r="M961" s="2">
        <v>960</v>
      </c>
    </row>
    <row r="962" spans="1:13" ht="15">
      <c r="A962" s="148" t="s">
        <v>154</v>
      </c>
      <c r="B962" s="148" t="s">
        <v>172</v>
      </c>
      <c r="C962" s="149">
        <v>-0.385997117689998</v>
      </c>
      <c r="D962" s="149">
        <v>0.99212323245729095</v>
      </c>
      <c r="E962" s="145">
        <v>0.131447492087583</v>
      </c>
      <c r="F962" s="149">
        <v>9.4153986702676704E-2</v>
      </c>
      <c r="G962" s="149">
        <v>0.55604276072182102</v>
      </c>
      <c r="H962" s="149">
        <v>0.80731644476922404</v>
      </c>
      <c r="I962" s="149">
        <v>0.69968955465458205</v>
      </c>
      <c r="J962" s="149">
        <v>0.01</v>
      </c>
      <c r="K962" s="147">
        <v>0.13144700000000001</v>
      </c>
      <c r="L962" s="147">
        <v>0.15081900000000001</v>
      </c>
      <c r="M962" s="2">
        <v>961</v>
      </c>
    </row>
    <row r="963" spans="1:13" ht="15">
      <c r="A963" s="148" t="s">
        <v>172</v>
      </c>
      <c r="B963" s="148" t="s">
        <v>154</v>
      </c>
      <c r="C963" s="149">
        <v>0.385997117689998</v>
      </c>
      <c r="D963" s="149">
        <v>0.99212323245729095</v>
      </c>
      <c r="E963" s="145">
        <v>0.131447492087583</v>
      </c>
      <c r="F963" s="149">
        <v>9.4153986702676704E-2</v>
      </c>
      <c r="G963" s="149">
        <v>0.55604276072182102</v>
      </c>
      <c r="H963" s="149">
        <v>0.80731644476922404</v>
      </c>
      <c r="I963" s="149">
        <v>0.69968955465458205</v>
      </c>
      <c r="J963" s="149">
        <v>0.01</v>
      </c>
      <c r="K963" s="147">
        <v>0.13144700000000001</v>
      </c>
      <c r="L963" s="147">
        <v>0.150842</v>
      </c>
      <c r="M963" s="2">
        <v>962</v>
      </c>
    </row>
    <row r="964" spans="1:13" ht="15">
      <c r="A964" s="148" t="s">
        <v>21</v>
      </c>
      <c r="B964" s="148" t="s">
        <v>63</v>
      </c>
      <c r="C964" s="149">
        <v>-2.3977603766860498</v>
      </c>
      <c r="D964" s="149">
        <v>-2.02707112358258</v>
      </c>
      <c r="E964" s="145">
        <v>0.131469789085982</v>
      </c>
      <c r="F964" s="149">
        <v>2.5716513784115099E-3</v>
      </c>
      <c r="G964" s="149">
        <v>0.88886590757700901</v>
      </c>
      <c r="H964" s="149">
        <v>1.48623977654777E-3</v>
      </c>
      <c r="I964" s="149">
        <v>0.56234992658238403</v>
      </c>
      <c r="J964" s="149">
        <v>0.37355237595475699</v>
      </c>
      <c r="K964" s="147">
        <v>0.13147</v>
      </c>
      <c r="L964" s="147">
        <v>0.150891</v>
      </c>
      <c r="M964" s="2">
        <v>963</v>
      </c>
    </row>
    <row r="965" spans="1:13" ht="15">
      <c r="A965" s="148" t="s">
        <v>63</v>
      </c>
      <c r="B965" s="148" t="s">
        <v>21</v>
      </c>
      <c r="C965" s="149">
        <v>2.3977603766860498</v>
      </c>
      <c r="D965" s="149">
        <v>-2.02707112358258</v>
      </c>
      <c r="E965" s="145">
        <v>0.131469789085982</v>
      </c>
      <c r="F965" s="149">
        <v>2.57165137841149E-3</v>
      </c>
      <c r="G965" s="149">
        <v>0.88886590757700901</v>
      </c>
      <c r="H965" s="149">
        <v>1.48623977654777E-3</v>
      </c>
      <c r="I965" s="149">
        <v>0.56234992658238403</v>
      </c>
      <c r="J965" s="149">
        <v>0.37355237595475699</v>
      </c>
      <c r="K965" s="147">
        <v>0.13147</v>
      </c>
      <c r="L965" s="147">
        <v>0.15091399999999999</v>
      </c>
      <c r="M965" s="2">
        <v>964</v>
      </c>
    </row>
    <row r="966" spans="1:13" ht="15">
      <c r="A966" s="148" t="s">
        <v>87</v>
      </c>
      <c r="B966" s="148" t="s">
        <v>37</v>
      </c>
      <c r="C966" s="149">
        <v>-0.30703355769152502</v>
      </c>
      <c r="D966" s="149">
        <v>-2.8863571739006599</v>
      </c>
      <c r="E966" s="145">
        <v>0.13214699131542601</v>
      </c>
      <c r="F966" s="149">
        <v>1.6322661693387E-3</v>
      </c>
      <c r="G966" s="149">
        <v>0.97629630514965504</v>
      </c>
      <c r="H966" s="149">
        <v>0.39020071906862602</v>
      </c>
      <c r="I966" s="149">
        <v>0.22760487208921401</v>
      </c>
      <c r="J966" s="149">
        <v>0.01</v>
      </c>
      <c r="K966" s="147">
        <v>0.13214699999999999</v>
      </c>
      <c r="L966" s="147">
        <v>0.15171499999999999</v>
      </c>
      <c r="M966" s="2">
        <v>965</v>
      </c>
    </row>
    <row r="967" spans="1:13" ht="15">
      <c r="A967" s="148" t="s">
        <v>37</v>
      </c>
      <c r="B967" s="148" t="s">
        <v>87</v>
      </c>
      <c r="C967" s="149">
        <v>0.30703355769152502</v>
      </c>
      <c r="D967" s="149">
        <v>-2.8863571739006599</v>
      </c>
      <c r="E967" s="145">
        <v>0.13214699131542601</v>
      </c>
      <c r="F967" s="149">
        <v>1.6322661693387299E-3</v>
      </c>
      <c r="G967" s="149">
        <v>0.97629630514965504</v>
      </c>
      <c r="H967" s="149">
        <v>0.39020071906862602</v>
      </c>
      <c r="I967" s="149">
        <v>0.22760487208921401</v>
      </c>
      <c r="J967" s="149">
        <v>0.01</v>
      </c>
      <c r="K967" s="147">
        <v>0.13214699999999999</v>
      </c>
      <c r="L967" s="147">
        <v>0.15173800000000001</v>
      </c>
      <c r="M967" s="2">
        <v>966</v>
      </c>
    </row>
    <row r="968" spans="1:13" ht="15">
      <c r="A968" s="148" t="s">
        <v>72</v>
      </c>
      <c r="B968" s="148" t="s">
        <v>344</v>
      </c>
      <c r="C968" s="149">
        <v>-0.39977078521020298</v>
      </c>
      <c r="D968" s="149">
        <v>-0.83791261611143397</v>
      </c>
      <c r="E968" s="145">
        <v>0.132384101460371</v>
      </c>
      <c r="F968" s="149">
        <v>2.0922191187413598E-3</v>
      </c>
      <c r="G968" s="149">
        <v>0.683896187265571</v>
      </c>
      <c r="H968" s="149">
        <v>5.6243722536516702E-2</v>
      </c>
      <c r="I968" s="149">
        <v>0.77573919203541297</v>
      </c>
      <c r="J968" s="149">
        <v>6.7222143593341596E-2</v>
      </c>
      <c r="K968" s="147">
        <v>0.132384</v>
      </c>
      <c r="L968" s="147">
        <v>0.152033</v>
      </c>
      <c r="M968" s="2">
        <v>967</v>
      </c>
    </row>
    <row r="969" spans="1:13" ht="15">
      <c r="A969" s="148" t="s">
        <v>344</v>
      </c>
      <c r="B969" s="148" t="s">
        <v>72</v>
      </c>
      <c r="C969" s="149">
        <v>0.39977078521020298</v>
      </c>
      <c r="D969" s="149">
        <v>-0.83791261611143397</v>
      </c>
      <c r="E969" s="145">
        <v>0.132384101460371</v>
      </c>
      <c r="F969" s="149">
        <v>2.0922191187412601E-3</v>
      </c>
      <c r="G969" s="149">
        <v>0.683896187265571</v>
      </c>
      <c r="H969" s="149">
        <v>5.6243722536516702E-2</v>
      </c>
      <c r="I969" s="149">
        <v>0.77573919203541297</v>
      </c>
      <c r="J969" s="149">
        <v>6.7222143593341596E-2</v>
      </c>
      <c r="K969" s="147">
        <v>0.132384</v>
      </c>
      <c r="L969" s="147">
        <v>0.152057</v>
      </c>
      <c r="M969" s="2">
        <v>968</v>
      </c>
    </row>
    <row r="970" spans="1:13" ht="15">
      <c r="A970" s="148" t="s">
        <v>80</v>
      </c>
      <c r="B970" s="148" t="s">
        <v>195</v>
      </c>
      <c r="C970" s="149">
        <v>-0.55449497614821797</v>
      </c>
      <c r="D970" s="149">
        <v>-1.9090614526869301</v>
      </c>
      <c r="E970" s="145">
        <v>0.132562939251472</v>
      </c>
      <c r="F970" s="149">
        <v>9.5406531901598094E-3</v>
      </c>
      <c r="G970" s="149">
        <v>0.81103837422570102</v>
      </c>
      <c r="H970" s="149">
        <v>0.27197573007876902</v>
      </c>
      <c r="I970" s="149">
        <v>0.96723589968342505</v>
      </c>
      <c r="J970" s="149">
        <v>0.01</v>
      </c>
      <c r="K970" s="147">
        <v>0.13256299999999999</v>
      </c>
      <c r="L970" s="147">
        <v>0.152309</v>
      </c>
      <c r="M970" s="2">
        <v>969</v>
      </c>
    </row>
    <row r="971" spans="1:13" ht="15">
      <c r="A971" s="148" t="s">
        <v>195</v>
      </c>
      <c r="B971" s="148" t="s">
        <v>80</v>
      </c>
      <c r="C971" s="149">
        <v>0.55449497614821797</v>
      </c>
      <c r="D971" s="149">
        <v>-1.9090614526869301</v>
      </c>
      <c r="E971" s="145">
        <v>0.132562939251472</v>
      </c>
      <c r="F971" s="149">
        <v>9.5406531901597001E-3</v>
      </c>
      <c r="G971" s="149">
        <v>0.81103837422570102</v>
      </c>
      <c r="H971" s="149">
        <v>0.27197573007876902</v>
      </c>
      <c r="I971" s="149">
        <v>0.96723589968342505</v>
      </c>
      <c r="J971" s="149">
        <v>0.01</v>
      </c>
      <c r="K971" s="147">
        <v>0.13256299999999999</v>
      </c>
      <c r="L971" s="147">
        <v>0.152286</v>
      </c>
      <c r="M971" s="2">
        <v>970</v>
      </c>
    </row>
    <row r="972" spans="1:13" ht="15">
      <c r="A972" s="148" t="s">
        <v>56</v>
      </c>
      <c r="B972" s="148" t="s">
        <v>37</v>
      </c>
      <c r="C972" s="149">
        <v>-0.58936974044006296</v>
      </c>
      <c r="D972" s="149">
        <v>1.70534194028008</v>
      </c>
      <c r="E972" s="145">
        <v>0.13308477968450799</v>
      </c>
      <c r="F972" s="149">
        <v>1.4050487561655001E-2</v>
      </c>
      <c r="G972" s="149">
        <v>0.63744736958096404</v>
      </c>
      <c r="H972" s="149">
        <v>0.94857869303658604</v>
      </c>
      <c r="I972" s="149">
        <v>0.87417857551436196</v>
      </c>
      <c r="J972" s="149">
        <v>0.01</v>
      </c>
      <c r="K972" s="147">
        <v>0.13308500000000001</v>
      </c>
      <c r="L972" s="147">
        <v>0.15295600000000001</v>
      </c>
      <c r="M972" s="2">
        <v>971</v>
      </c>
    </row>
    <row r="973" spans="1:13" ht="15">
      <c r="A973" s="148" t="s">
        <v>37</v>
      </c>
      <c r="B973" s="148" t="s">
        <v>56</v>
      </c>
      <c r="C973" s="149">
        <v>0.58936974044006296</v>
      </c>
      <c r="D973" s="149">
        <v>1.70534194028008</v>
      </c>
      <c r="E973" s="145">
        <v>0.13308477968450799</v>
      </c>
      <c r="F973" s="149">
        <v>1.4050487561655001E-2</v>
      </c>
      <c r="G973" s="149">
        <v>0.63744736958096404</v>
      </c>
      <c r="H973" s="149">
        <v>0.94857869303658604</v>
      </c>
      <c r="I973" s="149">
        <v>0.87417857551436196</v>
      </c>
      <c r="J973" s="149">
        <v>0.01</v>
      </c>
      <c r="K973" s="147">
        <v>0.13308500000000001</v>
      </c>
      <c r="L973" s="147">
        <v>0.15293200000000001</v>
      </c>
      <c r="M973" s="2">
        <v>972</v>
      </c>
    </row>
    <row r="974" spans="1:13" ht="15">
      <c r="A974" s="148" t="s">
        <v>40</v>
      </c>
      <c r="B974" s="148" t="s">
        <v>10</v>
      </c>
      <c r="C974" s="149">
        <v>0.33523509063247098</v>
      </c>
      <c r="D974" s="149">
        <v>1.06065422903142</v>
      </c>
      <c r="E974" s="145">
        <v>0.13321725345810601</v>
      </c>
      <c r="F974" s="150">
        <v>2.0188687626873898E-5</v>
      </c>
      <c r="G974" s="149">
        <v>0.54184489236516498</v>
      </c>
      <c r="H974" s="149">
        <v>1.0148583943176401E-2</v>
      </c>
      <c r="I974" s="149">
        <v>0.50910507074244604</v>
      </c>
      <c r="J974" s="149">
        <v>0.253827767865698</v>
      </c>
      <c r="K974" s="147">
        <v>0.133217</v>
      </c>
      <c r="L974" s="147">
        <v>0.15315500000000001</v>
      </c>
      <c r="M974" s="2">
        <v>973</v>
      </c>
    </row>
    <row r="975" spans="1:13" ht="15">
      <c r="A975" s="148" t="s">
        <v>10</v>
      </c>
      <c r="B975" s="148" t="s">
        <v>40</v>
      </c>
      <c r="C975" s="149">
        <v>-0.33523509063247098</v>
      </c>
      <c r="D975" s="149">
        <v>1.06065422903142</v>
      </c>
      <c r="E975" s="145">
        <v>0.13321725345810601</v>
      </c>
      <c r="F975" s="150">
        <v>2.0188687626874E-5</v>
      </c>
      <c r="G975" s="149">
        <v>0.54184489236516498</v>
      </c>
      <c r="H975" s="149">
        <v>1.0148583943176401E-2</v>
      </c>
      <c r="I975" s="149">
        <v>0.50910507074244604</v>
      </c>
      <c r="J975" s="149">
        <v>0.253827767865698</v>
      </c>
      <c r="K975" s="147">
        <v>0.133217</v>
      </c>
      <c r="L975" s="147">
        <v>0.15313099999999999</v>
      </c>
      <c r="M975" s="2">
        <v>974</v>
      </c>
    </row>
    <row r="976" spans="1:13" ht="15">
      <c r="A976" s="148" t="s">
        <v>175</v>
      </c>
      <c r="B976" s="148" t="s">
        <v>184</v>
      </c>
      <c r="C976" s="149">
        <v>0.1973735164064</v>
      </c>
      <c r="D976" s="149">
        <v>2.8719462881203102</v>
      </c>
      <c r="E976" s="145">
        <v>0.133405672186753</v>
      </c>
      <c r="F976" s="149">
        <v>0.77037934278794296</v>
      </c>
      <c r="G976" s="149">
        <v>0.86179202603954796</v>
      </c>
      <c r="H976" s="149">
        <v>0.219530784259793</v>
      </c>
      <c r="I976" s="149">
        <v>9.2325349702244E-2</v>
      </c>
      <c r="J976" s="149">
        <v>0.01</v>
      </c>
      <c r="K976" s="147">
        <v>0.133406</v>
      </c>
      <c r="L976" s="147">
        <v>0.153395</v>
      </c>
      <c r="M976" s="2">
        <v>975</v>
      </c>
    </row>
    <row r="977" spans="1:13" ht="15">
      <c r="A977" s="148" t="s">
        <v>184</v>
      </c>
      <c r="B977" s="148" t="s">
        <v>175</v>
      </c>
      <c r="C977" s="149">
        <v>-0.1973735164064</v>
      </c>
      <c r="D977" s="149">
        <v>2.8719462881203102</v>
      </c>
      <c r="E977" s="145">
        <v>0.133405672186753</v>
      </c>
      <c r="F977" s="149">
        <v>0.77037934278794296</v>
      </c>
      <c r="G977" s="149">
        <v>0.86179202603954796</v>
      </c>
      <c r="H977" s="149">
        <v>0.219530784259793</v>
      </c>
      <c r="I977" s="149">
        <v>9.2325349702244E-2</v>
      </c>
      <c r="J977" s="149">
        <v>0.01</v>
      </c>
      <c r="K977" s="147">
        <v>0.133406</v>
      </c>
      <c r="L977" s="147">
        <v>0.153419</v>
      </c>
      <c r="M977" s="2">
        <v>976</v>
      </c>
    </row>
    <row r="978" spans="1:13" ht="15">
      <c r="A978" s="148" t="s">
        <v>112</v>
      </c>
      <c r="B978" s="148" t="s">
        <v>100</v>
      </c>
      <c r="C978" s="149">
        <v>-0.22697733325903999</v>
      </c>
      <c r="D978" s="149">
        <v>-0.88366951579651098</v>
      </c>
      <c r="E978" s="145">
        <v>0.134047860545532</v>
      </c>
      <c r="F978" s="149">
        <v>2.23635663584126E-2</v>
      </c>
      <c r="G978" s="149">
        <v>0.10868311344485999</v>
      </c>
      <c r="H978" s="149">
        <v>5.9993817987258899E-4</v>
      </c>
      <c r="I978" s="149">
        <v>5.9335144091505497E-2</v>
      </c>
      <c r="J978" s="149">
        <v>0.47389352673955798</v>
      </c>
      <c r="K978" s="147">
        <v>0.134048</v>
      </c>
      <c r="L978" s="147">
        <v>0.15418100000000001</v>
      </c>
      <c r="M978" s="2">
        <v>977</v>
      </c>
    </row>
    <row r="979" spans="1:13" ht="15">
      <c r="A979" s="148" t="s">
        <v>100</v>
      </c>
      <c r="B979" s="148" t="s">
        <v>112</v>
      </c>
      <c r="C979" s="149">
        <v>0.22697733325903999</v>
      </c>
      <c r="D979" s="149">
        <v>-0.88366951579651098</v>
      </c>
      <c r="E979" s="145">
        <v>0.134047860545532</v>
      </c>
      <c r="F979" s="149">
        <v>2.2363566358413401E-2</v>
      </c>
      <c r="G979" s="149">
        <v>0.10868311344485999</v>
      </c>
      <c r="H979" s="149">
        <v>5.9993817987258899E-4</v>
      </c>
      <c r="I979" s="149">
        <v>5.9335144091505497E-2</v>
      </c>
      <c r="J979" s="149">
        <v>0.47389352673955798</v>
      </c>
      <c r="K979" s="147">
        <v>0.134048</v>
      </c>
      <c r="L979" s="147">
        <v>0.15420500000000001</v>
      </c>
      <c r="M979" s="2">
        <v>978</v>
      </c>
    </row>
    <row r="980" spans="1:13" ht="15">
      <c r="A980" s="148" t="s">
        <v>33</v>
      </c>
      <c r="B980" s="148" t="s">
        <v>83</v>
      </c>
      <c r="C980" s="149">
        <v>0.24614297967771001</v>
      </c>
      <c r="D980" s="149">
        <v>-0.693347968927011</v>
      </c>
      <c r="E980" s="145">
        <v>0.13501483915336801</v>
      </c>
      <c r="F980" s="149">
        <v>0.33300605355518498</v>
      </c>
      <c r="G980" s="149">
        <v>0.28045150157339199</v>
      </c>
      <c r="H980" s="149">
        <v>0.43584686094719399</v>
      </c>
      <c r="I980" s="149">
        <v>0.49973401662557299</v>
      </c>
      <c r="J980" s="149">
        <v>0.01</v>
      </c>
      <c r="K980" s="147">
        <v>0.135015</v>
      </c>
      <c r="L980" s="147">
        <v>0.155365</v>
      </c>
      <c r="M980" s="2">
        <v>979</v>
      </c>
    </row>
    <row r="981" spans="1:13" ht="15">
      <c r="A981" s="148" t="s">
        <v>83</v>
      </c>
      <c r="B981" s="148" t="s">
        <v>33</v>
      </c>
      <c r="C981" s="149">
        <v>-0.24614297967771001</v>
      </c>
      <c r="D981" s="149">
        <v>-0.693347968927011</v>
      </c>
      <c r="E981" s="145">
        <v>0.13501483915336801</v>
      </c>
      <c r="F981" s="149">
        <v>0.33300605355519303</v>
      </c>
      <c r="G981" s="149">
        <v>0.28045150157339199</v>
      </c>
      <c r="H981" s="149">
        <v>0.43584686094719399</v>
      </c>
      <c r="I981" s="149">
        <v>0.49973401662557299</v>
      </c>
      <c r="J981" s="149">
        <v>0.01</v>
      </c>
      <c r="K981" s="147">
        <v>0.135015</v>
      </c>
      <c r="L981" s="147">
        <v>0.15534100000000001</v>
      </c>
      <c r="M981" s="2">
        <v>980</v>
      </c>
    </row>
    <row r="982" spans="1:13" ht="15">
      <c r="A982" s="148" t="s">
        <v>40</v>
      </c>
      <c r="B982" s="148" t="s">
        <v>19</v>
      </c>
      <c r="C982" s="149">
        <v>-6.2435971425700398E-2</v>
      </c>
      <c r="D982" s="149">
        <v>8.2397691518146798E-2</v>
      </c>
      <c r="E982" s="145">
        <v>0.13568120574253401</v>
      </c>
      <c r="F982" s="149">
        <v>3.4693401947838301E-3</v>
      </c>
      <c r="G982" s="149">
        <v>0.76105828380521301</v>
      </c>
      <c r="H982" s="149">
        <v>2.6018209412115899E-3</v>
      </c>
      <c r="I982" s="149">
        <v>0.42690035165267798</v>
      </c>
      <c r="J982" s="149">
        <v>0.35443741407967699</v>
      </c>
      <c r="K982" s="147">
        <v>0.135681</v>
      </c>
      <c r="L982" s="147">
        <v>0.15615499999999999</v>
      </c>
      <c r="M982" s="2">
        <v>981</v>
      </c>
    </row>
    <row r="983" spans="1:13" ht="15">
      <c r="A983" s="148" t="s">
        <v>19</v>
      </c>
      <c r="B983" s="148" t="s">
        <v>40</v>
      </c>
      <c r="C983" s="149">
        <v>6.2435971425700398E-2</v>
      </c>
      <c r="D983" s="149">
        <v>8.2397691518146798E-2</v>
      </c>
      <c r="E983" s="145">
        <v>0.13568120574253401</v>
      </c>
      <c r="F983" s="149">
        <v>3.4693401947838202E-3</v>
      </c>
      <c r="G983" s="149">
        <v>0.76105828380521301</v>
      </c>
      <c r="H983" s="149">
        <v>2.6018209412115899E-3</v>
      </c>
      <c r="I983" s="149">
        <v>0.42690035165267798</v>
      </c>
      <c r="J983" s="149">
        <v>0.35443741407967699</v>
      </c>
      <c r="K983" s="147">
        <v>0.135681</v>
      </c>
      <c r="L983" s="147">
        <v>0.15618000000000001</v>
      </c>
      <c r="M983" s="2">
        <v>982</v>
      </c>
    </row>
    <row r="984" spans="1:13" ht="15">
      <c r="A984" s="148" t="s">
        <v>80</v>
      </c>
      <c r="B984" s="148" t="s">
        <v>100</v>
      </c>
      <c r="C984" s="149">
        <v>1.346330622479E-2</v>
      </c>
      <c r="D984" s="149">
        <v>-1.4326071825536999</v>
      </c>
      <c r="E984" s="145">
        <v>0.13614009807715299</v>
      </c>
      <c r="F984" s="149">
        <v>1.3581506629376501E-4</v>
      </c>
      <c r="G984" s="149">
        <v>0.95518673097067996</v>
      </c>
      <c r="H984" s="149">
        <v>7.4497147967497101E-3</v>
      </c>
      <c r="I984" s="149">
        <v>0.57900425482654505</v>
      </c>
      <c r="J984" s="149">
        <v>0.27338257226893897</v>
      </c>
      <c r="K984" s="147">
        <v>0.13614000000000001</v>
      </c>
      <c r="L984" s="147">
        <v>0.15675600000000001</v>
      </c>
      <c r="M984" s="2">
        <v>983</v>
      </c>
    </row>
    <row r="985" spans="1:13" ht="15">
      <c r="A985" s="148" t="s">
        <v>100</v>
      </c>
      <c r="B985" s="148" t="s">
        <v>80</v>
      </c>
      <c r="C985" s="149">
        <v>-1.346330622479E-2</v>
      </c>
      <c r="D985" s="149">
        <v>-1.4326071825536999</v>
      </c>
      <c r="E985" s="145">
        <v>0.13614009807715299</v>
      </c>
      <c r="F985" s="149">
        <v>1.3581506629376701E-4</v>
      </c>
      <c r="G985" s="149">
        <v>0.95518673097067996</v>
      </c>
      <c r="H985" s="149">
        <v>7.4497147967497101E-3</v>
      </c>
      <c r="I985" s="149">
        <v>0.57900425482654505</v>
      </c>
      <c r="J985" s="149">
        <v>0.27338257226893897</v>
      </c>
      <c r="K985" s="147">
        <v>0.13614000000000001</v>
      </c>
      <c r="L985" s="147">
        <v>0.15673200000000001</v>
      </c>
      <c r="M985" s="2">
        <v>984</v>
      </c>
    </row>
    <row r="986" spans="1:13" ht="15">
      <c r="A986" s="148" t="s">
        <v>106</v>
      </c>
      <c r="B986" s="148" t="s">
        <v>166</v>
      </c>
      <c r="C986" s="149">
        <v>-0.33666972363109399</v>
      </c>
      <c r="D986" s="149">
        <v>0.56768504985681201</v>
      </c>
      <c r="E986" s="145">
        <v>0.136214010297908</v>
      </c>
      <c r="F986" s="149">
        <v>0.69061687421462303</v>
      </c>
      <c r="G986" s="149">
        <v>0.86534627739876802</v>
      </c>
      <c r="H986" s="149">
        <v>0.30600922764509603</v>
      </c>
      <c r="I986" s="149">
        <v>0.25230820042228302</v>
      </c>
      <c r="J986" s="149">
        <v>2.35966581961932E-2</v>
      </c>
      <c r="K986" s="147">
        <v>0.136214</v>
      </c>
      <c r="L986" s="147">
        <v>0.156865</v>
      </c>
      <c r="M986" s="2">
        <v>985</v>
      </c>
    </row>
    <row r="987" spans="1:13" ht="15">
      <c r="A987" s="148" t="s">
        <v>166</v>
      </c>
      <c r="B987" s="148" t="s">
        <v>106</v>
      </c>
      <c r="C987" s="149">
        <v>0.33666972363109399</v>
      </c>
      <c r="D987" s="149">
        <v>0.56768504985681201</v>
      </c>
      <c r="E987" s="145">
        <v>0.136214010297908</v>
      </c>
      <c r="F987" s="149">
        <v>0.69061687421462303</v>
      </c>
      <c r="G987" s="149">
        <v>0.86534627739876802</v>
      </c>
      <c r="H987" s="149">
        <v>0.30600922764509603</v>
      </c>
      <c r="I987" s="149">
        <v>0.25230820042228302</v>
      </c>
      <c r="J987" s="149">
        <v>2.35966581961932E-2</v>
      </c>
      <c r="K987" s="147">
        <v>0.136214</v>
      </c>
      <c r="L987" s="147">
        <v>0.156889</v>
      </c>
      <c r="M987" s="2">
        <v>986</v>
      </c>
    </row>
    <row r="988" spans="1:13" ht="15">
      <c r="A988" s="148" t="s">
        <v>40</v>
      </c>
      <c r="B988" s="148" t="s">
        <v>175</v>
      </c>
      <c r="C988" s="149">
        <v>-1.1913514155181899</v>
      </c>
      <c r="D988" s="149">
        <v>-0.152217953247617</v>
      </c>
      <c r="E988" s="145">
        <v>0.13628354038350801</v>
      </c>
      <c r="F988" s="149">
        <v>2.9865314851973801E-2</v>
      </c>
      <c r="G988" s="149">
        <v>9.05489641218514E-2</v>
      </c>
      <c r="H988" s="149">
        <v>0.71215704752533504</v>
      </c>
      <c r="I988" s="149">
        <v>0.786982493691607</v>
      </c>
      <c r="J988" s="149">
        <v>0.01</v>
      </c>
      <c r="K988" s="147">
        <v>0.13628399999999999</v>
      </c>
      <c r="L988" s="147">
        <v>0.15699399999999999</v>
      </c>
      <c r="M988" s="2">
        <v>987</v>
      </c>
    </row>
    <row r="989" spans="1:13" ht="15">
      <c r="A989" s="148" t="s">
        <v>175</v>
      </c>
      <c r="B989" s="148" t="s">
        <v>40</v>
      </c>
      <c r="C989" s="149">
        <v>1.1913514155181899</v>
      </c>
      <c r="D989" s="149">
        <v>-0.152217953247617</v>
      </c>
      <c r="E989" s="145">
        <v>0.13628354038350801</v>
      </c>
      <c r="F989" s="149">
        <v>2.9865314851974301E-2</v>
      </c>
      <c r="G989" s="149">
        <v>9.05489641218514E-2</v>
      </c>
      <c r="H989" s="149">
        <v>0.71215704752533504</v>
      </c>
      <c r="I989" s="149">
        <v>0.786982493691607</v>
      </c>
      <c r="J989" s="149">
        <v>0.01</v>
      </c>
      <c r="K989" s="147">
        <v>0.13628399999999999</v>
      </c>
      <c r="L989" s="147">
        <v>0.15701799999999999</v>
      </c>
      <c r="M989" s="2">
        <v>988</v>
      </c>
    </row>
    <row r="990" spans="1:13" ht="15">
      <c r="A990" s="148" t="s">
        <v>62</v>
      </c>
      <c r="B990" s="148" t="s">
        <v>58</v>
      </c>
      <c r="C990" s="149">
        <v>-0.118592838290888</v>
      </c>
      <c r="D990" s="149">
        <v>-9.6346647529419197E-2</v>
      </c>
      <c r="E990" s="145">
        <v>0.13640772289970399</v>
      </c>
      <c r="F990" s="149">
        <v>0.46210557277136299</v>
      </c>
      <c r="G990" s="149">
        <v>0.295786069262922</v>
      </c>
      <c r="H990" s="149">
        <v>2.62135130545782E-2</v>
      </c>
      <c r="I990" s="149">
        <v>0.86695902045857198</v>
      </c>
      <c r="J990" s="149">
        <v>0.01</v>
      </c>
      <c r="K990" s="147">
        <v>0.136408</v>
      </c>
      <c r="L990" s="147">
        <v>0.15720899999999999</v>
      </c>
      <c r="M990" s="2">
        <v>989</v>
      </c>
    </row>
    <row r="991" spans="1:13" ht="15">
      <c r="A991" s="148" t="s">
        <v>58</v>
      </c>
      <c r="B991" s="148" t="s">
        <v>62</v>
      </c>
      <c r="C991" s="149">
        <v>0.118592838290888</v>
      </c>
      <c r="D991" s="149">
        <v>-9.6346647529419197E-2</v>
      </c>
      <c r="E991" s="145">
        <v>0.13640772289970399</v>
      </c>
      <c r="F991" s="149">
        <v>0.46210557277136399</v>
      </c>
      <c r="G991" s="149">
        <v>0.295786069262922</v>
      </c>
      <c r="H991" s="149">
        <v>2.62135130545782E-2</v>
      </c>
      <c r="I991" s="149">
        <v>0.86695902045857198</v>
      </c>
      <c r="J991" s="149">
        <v>0.01</v>
      </c>
      <c r="K991" s="147">
        <v>0.136408</v>
      </c>
      <c r="L991" s="147">
        <v>0.15718499999999999</v>
      </c>
      <c r="M991" s="2">
        <v>990</v>
      </c>
    </row>
    <row r="992" spans="1:13" ht="15">
      <c r="A992" s="148" t="s">
        <v>6</v>
      </c>
      <c r="B992" s="148" t="s">
        <v>148</v>
      </c>
      <c r="C992" s="149">
        <v>-0.496591025213169</v>
      </c>
      <c r="D992" s="149">
        <v>2.0282021435195201</v>
      </c>
      <c r="E992" s="145">
        <v>0.137063805629003</v>
      </c>
      <c r="F992" s="149">
        <v>1.13886008124245E-2</v>
      </c>
      <c r="G992" s="149">
        <v>0.36485304714201799</v>
      </c>
      <c r="H992" s="149">
        <v>4.82171783063469E-3</v>
      </c>
      <c r="I992" s="149">
        <v>0.23204750389380099</v>
      </c>
      <c r="J992" s="149">
        <v>0.01</v>
      </c>
      <c r="K992" s="147">
        <v>0.13706399999999999</v>
      </c>
      <c r="L992" s="147">
        <v>0.15798999999999999</v>
      </c>
      <c r="M992" s="2">
        <v>991</v>
      </c>
    </row>
    <row r="993" spans="1:13" ht="15">
      <c r="A993" s="148" t="s">
        <v>148</v>
      </c>
      <c r="B993" s="148" t="s">
        <v>6</v>
      </c>
      <c r="C993" s="149">
        <v>0.496591025213169</v>
      </c>
      <c r="D993" s="149">
        <v>2.0282021435195201</v>
      </c>
      <c r="E993" s="145">
        <v>0.137063805629003</v>
      </c>
      <c r="F993" s="149">
        <v>1.13886008124242E-2</v>
      </c>
      <c r="G993" s="149">
        <v>0.36485304714201799</v>
      </c>
      <c r="H993" s="149">
        <v>4.82171783063469E-3</v>
      </c>
      <c r="I993" s="149">
        <v>0.23204750389380099</v>
      </c>
      <c r="J993" s="149">
        <v>0.01</v>
      </c>
      <c r="K993" s="147">
        <v>0.13706399999999999</v>
      </c>
      <c r="L993" s="147">
        <v>0.15801399999999999</v>
      </c>
      <c r="M993" s="2">
        <v>992</v>
      </c>
    </row>
    <row r="994" spans="1:13" ht="15">
      <c r="A994" s="148" t="s">
        <v>67</v>
      </c>
      <c r="B994" s="148" t="s">
        <v>202</v>
      </c>
      <c r="C994" s="149">
        <v>-1.27654817978252</v>
      </c>
      <c r="D994" s="149">
        <v>0.33485904447985498</v>
      </c>
      <c r="E994" s="145">
        <v>0.13707826316275001</v>
      </c>
      <c r="F994" s="149">
        <v>0.27866098951715002</v>
      </c>
      <c r="G994" s="149">
        <v>0.613639589721371</v>
      </c>
      <c r="H994" s="149">
        <v>0.97562408775753795</v>
      </c>
      <c r="I994" s="149">
        <v>0.76913425176107697</v>
      </c>
      <c r="J994" s="149">
        <v>0.01</v>
      </c>
      <c r="K994" s="147">
        <v>0.13707800000000001</v>
      </c>
      <c r="L994" s="147">
        <v>0.158079</v>
      </c>
      <c r="M994" s="2">
        <v>993</v>
      </c>
    </row>
    <row r="995" spans="1:13" ht="15">
      <c r="A995" s="148" t="s">
        <v>202</v>
      </c>
      <c r="B995" s="148" t="s">
        <v>67</v>
      </c>
      <c r="C995" s="149">
        <v>1.27654817978252</v>
      </c>
      <c r="D995" s="149">
        <v>0.33485904447985498</v>
      </c>
      <c r="E995" s="145">
        <v>0.13707826316275001</v>
      </c>
      <c r="F995" s="149">
        <v>0.27866098951715601</v>
      </c>
      <c r="G995" s="149">
        <v>0.613639589721371</v>
      </c>
      <c r="H995" s="149">
        <v>0.97562408775753795</v>
      </c>
      <c r="I995" s="149">
        <v>0.76913425176107697</v>
      </c>
      <c r="J995" s="149">
        <v>0.01</v>
      </c>
      <c r="K995" s="147">
        <v>0.13707800000000001</v>
      </c>
      <c r="L995" s="147">
        <v>0.158055</v>
      </c>
      <c r="M995" s="2">
        <v>994</v>
      </c>
    </row>
    <row r="996" spans="1:13" ht="15">
      <c r="A996" s="148" t="s">
        <v>163</v>
      </c>
      <c r="B996" s="148" t="s">
        <v>172</v>
      </c>
      <c r="C996" s="149">
        <v>0.57253319680700199</v>
      </c>
      <c r="D996" s="149">
        <v>-1.1922074273777401</v>
      </c>
      <c r="E996" s="145">
        <v>0.13722185782627799</v>
      </c>
      <c r="F996" s="149">
        <v>1.6149676094361999E-2</v>
      </c>
      <c r="G996" s="149">
        <v>4.1625217584390597E-2</v>
      </c>
      <c r="H996" s="149">
        <v>1.57776121081037E-3</v>
      </c>
      <c r="I996" s="149">
        <v>2.9979766964468201E-2</v>
      </c>
      <c r="J996" s="149">
        <v>0.01</v>
      </c>
      <c r="K996" s="147">
        <v>0.13722200000000001</v>
      </c>
      <c r="L996" s="147">
        <v>0.15829399999999999</v>
      </c>
      <c r="M996" s="2">
        <v>995</v>
      </c>
    </row>
    <row r="997" spans="1:13" ht="15">
      <c r="A997" s="148" t="s">
        <v>172</v>
      </c>
      <c r="B997" s="148" t="s">
        <v>163</v>
      </c>
      <c r="C997" s="149">
        <v>-0.57253319680700199</v>
      </c>
      <c r="D997" s="149">
        <v>-1.1922074273777401</v>
      </c>
      <c r="E997" s="145">
        <v>0.13722185782627799</v>
      </c>
      <c r="F997" s="149">
        <v>1.6149676094361999E-2</v>
      </c>
      <c r="G997" s="149">
        <v>4.1625217584390597E-2</v>
      </c>
      <c r="H997" s="149">
        <v>1.57776121081037E-3</v>
      </c>
      <c r="I997" s="149">
        <v>2.9979766964468201E-2</v>
      </c>
      <c r="J997" s="149">
        <v>0.01</v>
      </c>
      <c r="K997" s="147">
        <v>0.13722200000000001</v>
      </c>
      <c r="L997" s="147">
        <v>0.15826899999999999</v>
      </c>
      <c r="M997" s="2">
        <v>996</v>
      </c>
    </row>
    <row r="998" spans="1:13" ht="15">
      <c r="A998" s="148" t="s">
        <v>148</v>
      </c>
      <c r="B998" s="148" t="s">
        <v>202</v>
      </c>
      <c r="C998" s="149">
        <v>-0.33264236356439097</v>
      </c>
      <c r="D998" s="149">
        <v>3.8518446290575201</v>
      </c>
      <c r="E998" s="145">
        <v>0.137430393058394</v>
      </c>
      <c r="F998" s="149">
        <v>0.229720904508916</v>
      </c>
      <c r="G998" s="149">
        <v>6.65907705410093E-2</v>
      </c>
      <c r="H998" s="149">
        <v>2.7189085197081701E-3</v>
      </c>
      <c r="I998" s="149">
        <v>0.22432278670740399</v>
      </c>
      <c r="J998" s="149">
        <v>0.01</v>
      </c>
      <c r="K998" s="147">
        <v>0.13743</v>
      </c>
      <c r="L998" s="147">
        <v>0.158583</v>
      </c>
      <c r="M998" s="2">
        <v>997</v>
      </c>
    </row>
    <row r="999" spans="1:13" ht="15">
      <c r="A999" s="148" t="s">
        <v>202</v>
      </c>
      <c r="B999" s="148" t="s">
        <v>148</v>
      </c>
      <c r="C999" s="149">
        <v>0.33264236356439097</v>
      </c>
      <c r="D999" s="149">
        <v>3.8518446290575201</v>
      </c>
      <c r="E999" s="145">
        <v>0.137430393058394</v>
      </c>
      <c r="F999" s="149">
        <v>0.22972090450892099</v>
      </c>
      <c r="G999" s="149">
        <v>6.65907705410093E-2</v>
      </c>
      <c r="H999" s="149">
        <v>2.7189085197081701E-3</v>
      </c>
      <c r="I999" s="149">
        <v>0.22432278670740399</v>
      </c>
      <c r="J999" s="149">
        <v>0.01</v>
      </c>
      <c r="K999" s="147">
        <v>0.13743</v>
      </c>
      <c r="L999" s="147">
        <v>0.15855900000000001</v>
      </c>
      <c r="M999" s="2">
        <v>998</v>
      </c>
    </row>
    <row r="1000" spans="1:13" ht="15">
      <c r="A1000" s="148" t="s">
        <v>58</v>
      </c>
      <c r="B1000" s="148" t="s">
        <v>37</v>
      </c>
      <c r="C1000" s="149">
        <v>3.7963128959839702E-3</v>
      </c>
      <c r="D1000" s="149">
        <v>1.4168639098029501</v>
      </c>
      <c r="E1000" s="145">
        <v>0.13810019179566799</v>
      </c>
      <c r="F1000" s="149">
        <v>1.51957391911824E-3</v>
      </c>
      <c r="G1000" s="149">
        <v>1.16786842705128E-2</v>
      </c>
      <c r="H1000" s="149">
        <v>0.55348945220447798</v>
      </c>
      <c r="I1000" s="149">
        <v>0.86591055404912298</v>
      </c>
      <c r="J1000" s="149">
        <v>1.5084423469928099E-2</v>
      </c>
      <c r="K1000" s="147">
        <v>0.1381</v>
      </c>
      <c r="L1000" s="147">
        <v>0.15938099999999999</v>
      </c>
      <c r="M1000" s="2">
        <v>999</v>
      </c>
    </row>
    <row r="1001" spans="1:13" ht="15">
      <c r="A1001" s="148" t="s">
        <v>37</v>
      </c>
      <c r="B1001" s="148" t="s">
        <v>58</v>
      </c>
      <c r="C1001" s="149">
        <v>-3.7963128959839702E-3</v>
      </c>
      <c r="D1001" s="149">
        <v>1.4168639098029501</v>
      </c>
      <c r="E1001" s="145">
        <v>0.13810019179566799</v>
      </c>
      <c r="F1001" s="149">
        <v>1.51957391911824E-3</v>
      </c>
      <c r="G1001" s="149">
        <v>1.16786842705128E-2</v>
      </c>
      <c r="H1001" s="149">
        <v>0.55348945220447798</v>
      </c>
      <c r="I1001" s="149">
        <v>0.86591055404912298</v>
      </c>
      <c r="J1001" s="149">
        <v>1.5084423469928099E-2</v>
      </c>
      <c r="K1001" s="147">
        <v>0.1381</v>
      </c>
      <c r="L1001" s="147">
        <v>0.15940499999999999</v>
      </c>
      <c r="M1001" s="2">
        <v>1000</v>
      </c>
    </row>
    <row r="1002" spans="1:13" ht="15">
      <c r="A1002" s="148" t="s">
        <v>67</v>
      </c>
      <c r="B1002" s="148" t="s">
        <v>91</v>
      </c>
      <c r="C1002" s="149">
        <v>0.60759829798127896</v>
      </c>
      <c r="D1002" s="149">
        <v>-0.25698898042526003</v>
      </c>
      <c r="E1002" s="145">
        <v>0.13862283607342901</v>
      </c>
      <c r="F1002" s="149">
        <v>6.9852042281713295E-2</v>
      </c>
      <c r="G1002" s="149">
        <v>0.262122290960703</v>
      </c>
      <c r="H1002" s="149">
        <v>4.5015175974836901E-3</v>
      </c>
      <c r="I1002" s="149">
        <v>0.27485410011823802</v>
      </c>
      <c r="J1002" s="149">
        <v>0.28648578040614298</v>
      </c>
      <c r="K1002" s="147">
        <v>0.138623</v>
      </c>
      <c r="L1002" s="147">
        <v>0.16003300000000001</v>
      </c>
      <c r="M1002" s="2">
        <v>1001</v>
      </c>
    </row>
    <row r="1003" spans="1:13" ht="15">
      <c r="A1003" s="148" t="s">
        <v>91</v>
      </c>
      <c r="B1003" s="148" t="s">
        <v>67</v>
      </c>
      <c r="C1003" s="149">
        <v>-0.60759829798127896</v>
      </c>
      <c r="D1003" s="149">
        <v>-0.25698898042526003</v>
      </c>
      <c r="E1003" s="145">
        <v>0.13862283607342901</v>
      </c>
      <c r="F1003" s="149">
        <v>6.9852042281710797E-2</v>
      </c>
      <c r="G1003" s="149">
        <v>0.262122290960703</v>
      </c>
      <c r="H1003" s="149">
        <v>4.5015175974836901E-3</v>
      </c>
      <c r="I1003" s="149">
        <v>0.27485410011823802</v>
      </c>
      <c r="J1003" s="149">
        <v>0.28648578040614298</v>
      </c>
      <c r="K1003" s="147">
        <v>0.138623</v>
      </c>
      <c r="L1003" s="147">
        <v>0.16005800000000001</v>
      </c>
      <c r="M1003" s="2">
        <v>1002</v>
      </c>
    </row>
    <row r="1004" spans="1:13" ht="15">
      <c r="A1004" s="148" t="s">
        <v>63</v>
      </c>
      <c r="B1004" s="148" t="s">
        <v>83</v>
      </c>
      <c r="C1004" s="149">
        <v>1.8053766629936401</v>
      </c>
      <c r="D1004" s="149">
        <v>-0.31275586510964698</v>
      </c>
      <c r="E1004" s="145">
        <v>0.13914892686348301</v>
      </c>
      <c r="F1004" s="149">
        <v>0.116438345469175</v>
      </c>
      <c r="G1004" s="149">
        <v>0.84484953464706203</v>
      </c>
      <c r="H1004" s="149">
        <v>0.66743458217932905</v>
      </c>
      <c r="I1004" s="149">
        <v>0.54303642586550604</v>
      </c>
      <c r="J1004" s="149">
        <v>0.01</v>
      </c>
      <c r="K1004" s="147">
        <v>0.13914899999999999</v>
      </c>
      <c r="L1004" s="147">
        <v>0.160715</v>
      </c>
      <c r="M1004" s="2">
        <v>1003</v>
      </c>
    </row>
    <row r="1005" spans="1:13" ht="15">
      <c r="A1005" s="148" t="s">
        <v>83</v>
      </c>
      <c r="B1005" s="148" t="s">
        <v>63</v>
      </c>
      <c r="C1005" s="149">
        <v>-1.8053766629936401</v>
      </c>
      <c r="D1005" s="149">
        <v>-0.31275586510964698</v>
      </c>
      <c r="E1005" s="145">
        <v>0.13914892686348301</v>
      </c>
      <c r="F1005" s="149">
        <v>0.116438345469177</v>
      </c>
      <c r="G1005" s="149">
        <v>0.84484953464706203</v>
      </c>
      <c r="H1005" s="149">
        <v>0.66743458217932905</v>
      </c>
      <c r="I1005" s="149">
        <v>0.54303642586550604</v>
      </c>
      <c r="J1005" s="149">
        <v>0.01</v>
      </c>
      <c r="K1005" s="147">
        <v>0.13914899999999999</v>
      </c>
      <c r="L1005" s="147">
        <v>0.16069</v>
      </c>
      <c r="M1005" s="2">
        <v>1004</v>
      </c>
    </row>
    <row r="1006" spans="1:13" ht="15">
      <c r="A1006" s="148" t="s">
        <v>24</v>
      </c>
      <c r="B1006" s="148" t="s">
        <v>154</v>
      </c>
      <c r="C1006" s="149">
        <v>-1.12266372735668</v>
      </c>
      <c r="D1006" s="149">
        <v>0.47616678796197198</v>
      </c>
      <c r="E1006" s="145">
        <v>0.13916407184961199</v>
      </c>
      <c r="F1006" s="149">
        <v>0.97534178392036597</v>
      </c>
      <c r="G1006" s="149">
        <v>3.20077328414103E-2</v>
      </c>
      <c r="H1006" s="149">
        <v>0.579462004156585</v>
      </c>
      <c r="I1006" s="149">
        <v>0.12646480681316499</v>
      </c>
      <c r="J1006" s="149">
        <v>0.01</v>
      </c>
      <c r="K1006" s="147">
        <v>0.13916400000000001</v>
      </c>
      <c r="L1006" s="147">
        <v>0.16075700000000001</v>
      </c>
      <c r="M1006" s="2">
        <v>1005</v>
      </c>
    </row>
    <row r="1007" spans="1:13" ht="15">
      <c r="A1007" s="148" t="s">
        <v>154</v>
      </c>
      <c r="B1007" s="148" t="s">
        <v>24</v>
      </c>
      <c r="C1007" s="149">
        <v>1.12266372735668</v>
      </c>
      <c r="D1007" s="149">
        <v>0.47616678796197198</v>
      </c>
      <c r="E1007" s="145">
        <v>0.13916407184961199</v>
      </c>
      <c r="F1007" s="149">
        <v>0.97534178392036297</v>
      </c>
      <c r="G1007" s="149">
        <v>3.20077328414103E-2</v>
      </c>
      <c r="H1007" s="149">
        <v>0.579462004156585</v>
      </c>
      <c r="I1007" s="149">
        <v>0.12646480681316499</v>
      </c>
      <c r="J1007" s="149">
        <v>0.01</v>
      </c>
      <c r="K1007" s="147">
        <v>0.13916400000000001</v>
      </c>
      <c r="L1007" s="147">
        <v>0.16078200000000001</v>
      </c>
      <c r="M1007" s="2">
        <v>1006</v>
      </c>
    </row>
    <row r="1008" spans="1:13" ht="15">
      <c r="A1008" s="148" t="s">
        <v>100</v>
      </c>
      <c r="B1008" s="148" t="s">
        <v>16</v>
      </c>
      <c r="C1008" s="149">
        <v>0.20629195692442701</v>
      </c>
      <c r="D1008" s="149">
        <v>-1.4613848176333599</v>
      </c>
      <c r="E1008" s="145">
        <v>0.14029284929271299</v>
      </c>
      <c r="F1008" s="149">
        <v>1.2261209737712001E-4</v>
      </c>
      <c r="G1008" s="149">
        <v>0.83486574737599895</v>
      </c>
      <c r="H1008" s="149">
        <v>8.1059799020767695E-4</v>
      </c>
      <c r="I1008" s="149">
        <v>0.41131192147687201</v>
      </c>
      <c r="J1008" s="149">
        <v>0.39021072771309701</v>
      </c>
      <c r="K1008" s="147">
        <v>0.140293</v>
      </c>
      <c r="L1008" s="147">
        <v>0.162136</v>
      </c>
      <c r="M1008" s="2">
        <v>1007</v>
      </c>
    </row>
    <row r="1009" spans="1:13" ht="15">
      <c r="A1009" s="148" t="s">
        <v>16</v>
      </c>
      <c r="B1009" s="148" t="s">
        <v>100</v>
      </c>
      <c r="C1009" s="149">
        <v>-0.20629195692442701</v>
      </c>
      <c r="D1009" s="149">
        <v>-1.4613848176333599</v>
      </c>
      <c r="E1009" s="145">
        <v>0.14029284929271299</v>
      </c>
      <c r="F1009" s="149">
        <v>1.2261209737712199E-4</v>
      </c>
      <c r="G1009" s="149">
        <v>0.83486574737599895</v>
      </c>
      <c r="H1009" s="149">
        <v>8.1059799020767695E-4</v>
      </c>
      <c r="I1009" s="149">
        <v>0.41131192147687201</v>
      </c>
      <c r="J1009" s="149">
        <v>0.39021072771309701</v>
      </c>
      <c r="K1009" s="147">
        <v>0.140293</v>
      </c>
      <c r="L1009" s="147">
        <v>0.16211100000000001</v>
      </c>
      <c r="M1009" s="2">
        <v>1008</v>
      </c>
    </row>
    <row r="1010" spans="1:13" ht="15">
      <c r="A1010" s="148" t="s">
        <v>100</v>
      </c>
      <c r="B1010" s="148" t="s">
        <v>377</v>
      </c>
      <c r="C1010" s="149">
        <v>-2.3186394685884202</v>
      </c>
      <c r="D1010" s="149">
        <v>-0.90327196374740804</v>
      </c>
      <c r="E1010" s="145">
        <v>0.14048752187480901</v>
      </c>
      <c r="F1010" s="149">
        <v>6.7829034776422498E-4</v>
      </c>
      <c r="G1010" s="149">
        <v>0.54960278657566897</v>
      </c>
      <c r="H1010" s="149">
        <v>5.4424930423565797E-3</v>
      </c>
      <c r="I1010" s="149">
        <v>0.219744626169847</v>
      </c>
      <c r="J1010" s="149">
        <v>0.302976242210095</v>
      </c>
      <c r="K1010" s="147">
        <v>0.140488</v>
      </c>
      <c r="L1010" s="147">
        <v>0.162412</v>
      </c>
      <c r="M1010" s="2">
        <v>1009</v>
      </c>
    </row>
    <row r="1011" spans="1:13" ht="15">
      <c r="A1011" s="148" t="s">
        <v>377</v>
      </c>
      <c r="B1011" s="148" t="s">
        <v>100</v>
      </c>
      <c r="C1011" s="149">
        <v>2.3186394685884202</v>
      </c>
      <c r="D1011" s="149">
        <v>-0.90327196374740804</v>
      </c>
      <c r="E1011" s="145">
        <v>0.14048752187480901</v>
      </c>
      <c r="F1011" s="149">
        <v>6.7829034776423604E-4</v>
      </c>
      <c r="G1011" s="149">
        <v>0.54960278657566897</v>
      </c>
      <c r="H1011" s="149">
        <v>5.4424930423565797E-3</v>
      </c>
      <c r="I1011" s="149">
        <v>0.219744626169847</v>
      </c>
      <c r="J1011" s="149">
        <v>0.302976242210095</v>
      </c>
      <c r="K1011" s="147">
        <v>0.140488</v>
      </c>
      <c r="L1011" s="147">
        <v>0.162386</v>
      </c>
      <c r="M1011" s="2">
        <v>1010</v>
      </c>
    </row>
    <row r="1012" spans="1:13" ht="15">
      <c r="A1012" s="148" t="s">
        <v>36</v>
      </c>
      <c r="B1012" s="148" t="s">
        <v>67</v>
      </c>
      <c r="C1012" s="149">
        <v>0.26122376447812401</v>
      </c>
      <c r="D1012" s="149">
        <v>1.6174249549938</v>
      </c>
      <c r="E1012" s="145">
        <v>0.140529374356234</v>
      </c>
      <c r="F1012" s="150">
        <v>3.2277301113617801E-5</v>
      </c>
      <c r="G1012" s="149">
        <v>0.97322093768723705</v>
      </c>
      <c r="H1012" s="149">
        <v>0.213784805668878</v>
      </c>
      <c r="I1012" s="149">
        <v>0.34119938021486701</v>
      </c>
      <c r="J1012" s="149">
        <v>0.01</v>
      </c>
      <c r="K1012" s="147">
        <v>0.14052899999999999</v>
      </c>
      <c r="L1012" s="147">
        <v>0.16250999999999999</v>
      </c>
      <c r="M1012" s="2">
        <v>1011</v>
      </c>
    </row>
    <row r="1013" spans="1:13" ht="15">
      <c r="A1013" s="148" t="s">
        <v>67</v>
      </c>
      <c r="B1013" s="148" t="s">
        <v>36</v>
      </c>
      <c r="C1013" s="149">
        <v>-0.26122376447812401</v>
      </c>
      <c r="D1013" s="149">
        <v>1.6174249549938</v>
      </c>
      <c r="E1013" s="145">
        <v>0.140529374356234</v>
      </c>
      <c r="F1013" s="150">
        <v>3.2277301113617503E-5</v>
      </c>
      <c r="G1013" s="149">
        <v>0.97322093768723705</v>
      </c>
      <c r="H1013" s="149">
        <v>0.213784805668878</v>
      </c>
      <c r="I1013" s="149">
        <v>0.34119938021486701</v>
      </c>
      <c r="J1013" s="149">
        <v>0.01</v>
      </c>
      <c r="K1013" s="147">
        <v>0.14052899999999999</v>
      </c>
      <c r="L1013" s="147">
        <v>0.16248499999999999</v>
      </c>
      <c r="M1013" s="2">
        <v>1012</v>
      </c>
    </row>
    <row r="1014" spans="1:13" ht="15">
      <c r="A1014" s="148" t="s">
        <v>6</v>
      </c>
      <c r="B1014" s="148" t="s">
        <v>172</v>
      </c>
      <c r="C1014" s="149">
        <v>-0.80968611067621699</v>
      </c>
      <c r="D1014" s="149">
        <v>0.37092558301853301</v>
      </c>
      <c r="E1014" s="145">
        <v>0.14078783039878401</v>
      </c>
      <c r="F1014" s="149">
        <v>5.0551228974316097E-2</v>
      </c>
      <c r="G1014" s="149">
        <v>0.65016125381422796</v>
      </c>
      <c r="H1014" s="149">
        <v>8.6266924997768502E-2</v>
      </c>
      <c r="I1014" s="149">
        <v>8.6369604653950896E-2</v>
      </c>
      <c r="J1014" s="149">
        <v>0.01</v>
      </c>
      <c r="K1014" s="147">
        <v>0.140788</v>
      </c>
      <c r="L1014" s="147">
        <v>0.16283400000000001</v>
      </c>
      <c r="M1014" s="2">
        <v>1013</v>
      </c>
    </row>
    <row r="1015" spans="1:13" ht="15">
      <c r="A1015" s="148" t="s">
        <v>172</v>
      </c>
      <c r="B1015" s="148" t="s">
        <v>6</v>
      </c>
      <c r="C1015" s="149">
        <v>0.80968611067621699</v>
      </c>
      <c r="D1015" s="149">
        <v>0.37092558301853301</v>
      </c>
      <c r="E1015" s="145">
        <v>0.14078783039878401</v>
      </c>
      <c r="F1015" s="149">
        <v>5.0551228974316097E-2</v>
      </c>
      <c r="G1015" s="149">
        <v>0.65016125381422796</v>
      </c>
      <c r="H1015" s="149">
        <v>8.6266924997768502E-2</v>
      </c>
      <c r="I1015" s="149">
        <v>8.6369604653950896E-2</v>
      </c>
      <c r="J1015" s="149">
        <v>0.01</v>
      </c>
      <c r="K1015" s="147">
        <v>0.140788</v>
      </c>
      <c r="L1015" s="147">
        <v>0.162859</v>
      </c>
      <c r="M1015" s="2">
        <v>1014</v>
      </c>
    </row>
    <row r="1016" spans="1:13" ht="15">
      <c r="A1016" s="148" t="s">
        <v>71</v>
      </c>
      <c r="B1016" s="148" t="s">
        <v>188</v>
      </c>
      <c r="C1016" s="149">
        <v>-0.98757120522863995</v>
      </c>
      <c r="D1016" s="149">
        <v>1.44079618237027</v>
      </c>
      <c r="E1016" s="145">
        <v>0.14084260633929199</v>
      </c>
      <c r="F1016" s="149">
        <v>0.97931633688879305</v>
      </c>
      <c r="G1016" s="149">
        <v>0.55453235324325501</v>
      </c>
      <c r="H1016" s="149">
        <v>0.310886731619336</v>
      </c>
      <c r="I1016" s="149">
        <v>0.54610783685414199</v>
      </c>
      <c r="J1016" s="149">
        <v>0.01</v>
      </c>
      <c r="K1016" s="147">
        <v>0.140843</v>
      </c>
      <c r="L1016" s="147">
        <v>0.16297300000000001</v>
      </c>
      <c r="M1016" s="2">
        <v>1015</v>
      </c>
    </row>
    <row r="1017" spans="1:13" ht="15">
      <c r="A1017" s="148" t="s">
        <v>188</v>
      </c>
      <c r="B1017" s="148" t="s">
        <v>71</v>
      </c>
      <c r="C1017" s="149">
        <v>0.98757120522863995</v>
      </c>
      <c r="D1017" s="149">
        <v>1.44079618237027</v>
      </c>
      <c r="E1017" s="145">
        <v>0.14084260633929199</v>
      </c>
      <c r="F1017" s="149">
        <v>0.97931633688879305</v>
      </c>
      <c r="G1017" s="149">
        <v>0.55453235324325501</v>
      </c>
      <c r="H1017" s="149">
        <v>0.310886731619336</v>
      </c>
      <c r="I1017" s="149">
        <v>0.54610783685414199</v>
      </c>
      <c r="J1017" s="149">
        <v>0.01</v>
      </c>
      <c r="K1017" s="147">
        <v>0.140843</v>
      </c>
      <c r="L1017" s="147">
        <v>0.16294800000000001</v>
      </c>
      <c r="M1017" s="2">
        <v>1016</v>
      </c>
    </row>
    <row r="1018" spans="1:13" ht="15">
      <c r="A1018" s="148" t="s">
        <v>106</v>
      </c>
      <c r="B1018" s="148" t="s">
        <v>93</v>
      </c>
      <c r="C1018" s="149">
        <v>-1.5036992186215899E-2</v>
      </c>
      <c r="D1018" s="149">
        <v>0.45509426952624199</v>
      </c>
      <c r="E1018" s="145">
        <v>0.141159280046597</v>
      </c>
      <c r="F1018" s="149">
        <v>0.37072872079567998</v>
      </c>
      <c r="G1018" s="149">
        <v>0.71850748228426697</v>
      </c>
      <c r="H1018" s="149">
        <v>0.67813496112507299</v>
      </c>
      <c r="I1018" s="149">
        <v>0.42121685480278898</v>
      </c>
      <c r="J1018" s="149">
        <v>1.1519523798615299E-2</v>
      </c>
      <c r="K1018" s="147">
        <v>0.14115900000000001</v>
      </c>
      <c r="L1018" s="147">
        <v>0.16339000000000001</v>
      </c>
      <c r="M1018" s="2">
        <v>1017</v>
      </c>
    </row>
    <row r="1019" spans="1:13" ht="15">
      <c r="A1019" s="148" t="s">
        <v>93</v>
      </c>
      <c r="B1019" s="148" t="s">
        <v>106</v>
      </c>
      <c r="C1019" s="149">
        <v>1.5036992186215899E-2</v>
      </c>
      <c r="D1019" s="149">
        <v>0.45509426952624199</v>
      </c>
      <c r="E1019" s="145">
        <v>0.141159280046597</v>
      </c>
      <c r="F1019" s="149">
        <v>0.37072872079567998</v>
      </c>
      <c r="G1019" s="149">
        <v>0.71850748228426697</v>
      </c>
      <c r="H1019" s="149">
        <v>0.67813496112507299</v>
      </c>
      <c r="I1019" s="149">
        <v>0.42121685480278898</v>
      </c>
      <c r="J1019" s="149">
        <v>1.1519523798615299E-2</v>
      </c>
      <c r="K1019" s="147">
        <v>0.14115900000000001</v>
      </c>
      <c r="L1019" s="147">
        <v>0.16336500000000001</v>
      </c>
      <c r="M1019" s="2">
        <v>1018</v>
      </c>
    </row>
    <row r="1020" spans="1:13" ht="15">
      <c r="A1020" s="148" t="s">
        <v>71</v>
      </c>
      <c r="B1020" s="148" t="s">
        <v>186</v>
      </c>
      <c r="C1020" s="149">
        <v>-0.89427294660652401</v>
      </c>
      <c r="D1020" s="149">
        <v>0.65692145550132397</v>
      </c>
      <c r="E1020" s="145">
        <v>0.141348552205598</v>
      </c>
      <c r="F1020" s="149">
        <v>0.60932877914642603</v>
      </c>
      <c r="G1020" s="149">
        <v>8.1583752174228294E-2</v>
      </c>
      <c r="H1020" s="149">
        <v>0.65627174840882496</v>
      </c>
      <c r="I1020" s="149">
        <v>0.82228365241049295</v>
      </c>
      <c r="J1020" s="149">
        <v>1.3197791793088E-2</v>
      </c>
      <c r="K1020" s="147">
        <v>0.141349</v>
      </c>
      <c r="L1020" s="147">
        <v>0.163635</v>
      </c>
      <c r="M1020" s="2">
        <v>1019</v>
      </c>
    </row>
    <row r="1021" spans="1:13" ht="15">
      <c r="A1021" s="148" t="s">
        <v>186</v>
      </c>
      <c r="B1021" s="148" t="s">
        <v>71</v>
      </c>
      <c r="C1021" s="149">
        <v>0.89427294660652401</v>
      </c>
      <c r="D1021" s="149">
        <v>0.65692145550132397</v>
      </c>
      <c r="E1021" s="145">
        <v>0.141348552205598</v>
      </c>
      <c r="F1021" s="149">
        <v>0.60932877914643502</v>
      </c>
      <c r="G1021" s="149">
        <v>8.1583752174228294E-2</v>
      </c>
      <c r="H1021" s="149">
        <v>0.65627174840882496</v>
      </c>
      <c r="I1021" s="149">
        <v>0.82228365241049295</v>
      </c>
      <c r="J1021" s="149">
        <v>1.3197791793088E-2</v>
      </c>
      <c r="K1021" s="147">
        <v>0.141349</v>
      </c>
      <c r="L1021" s="147">
        <v>0.16366</v>
      </c>
      <c r="M1021" s="2">
        <v>1020</v>
      </c>
    </row>
    <row r="1022" spans="1:13" ht="15">
      <c r="A1022" s="148" t="s">
        <v>91</v>
      </c>
      <c r="B1022" s="148" t="s">
        <v>115</v>
      </c>
      <c r="C1022" s="149">
        <v>-0.35275767247209999</v>
      </c>
      <c r="D1022" s="149">
        <v>-0.62776942688958404</v>
      </c>
      <c r="E1022" s="145">
        <v>0.14190090792650201</v>
      </c>
      <c r="F1022" s="149">
        <v>0.15473289881413299</v>
      </c>
      <c r="G1022" s="149">
        <v>0.53948412288039904</v>
      </c>
      <c r="H1022" s="149">
        <v>0.28308410734135903</v>
      </c>
      <c r="I1022" s="149">
        <v>0.41650478285030801</v>
      </c>
      <c r="J1022" s="149">
        <v>0.01</v>
      </c>
      <c r="K1022" s="147">
        <v>0.141901</v>
      </c>
      <c r="L1022" s="147">
        <v>0.164325</v>
      </c>
      <c r="M1022" s="2">
        <v>1021</v>
      </c>
    </row>
    <row r="1023" spans="1:13" ht="15">
      <c r="A1023" s="148" t="s">
        <v>115</v>
      </c>
      <c r="B1023" s="148" t="s">
        <v>28</v>
      </c>
      <c r="C1023" s="149">
        <v>0.34722392355447601</v>
      </c>
      <c r="D1023" s="149">
        <v>-0.94635597516722902</v>
      </c>
      <c r="E1023" s="145">
        <v>0.198571517449466</v>
      </c>
      <c r="F1023" s="149">
        <v>0.24247705561497301</v>
      </c>
      <c r="G1023" s="149">
        <v>0.107920767628137</v>
      </c>
      <c r="H1023" s="149">
        <v>0.90921446000508099</v>
      </c>
      <c r="I1023" s="149">
        <v>0.23274439334451599</v>
      </c>
      <c r="J1023" s="149">
        <v>0.01</v>
      </c>
      <c r="K1023" s="147">
        <v>0.141901</v>
      </c>
      <c r="L1023" s="147">
        <v>0.16435</v>
      </c>
      <c r="M1023" s="2">
        <v>1022</v>
      </c>
    </row>
    <row r="1024" spans="1:13" ht="15">
      <c r="A1024" s="148" t="s">
        <v>109</v>
      </c>
      <c r="B1024" s="148" t="s">
        <v>10</v>
      </c>
      <c r="C1024" s="149">
        <v>0.36511774632918598</v>
      </c>
      <c r="D1024" s="149">
        <v>1.37260365723696</v>
      </c>
      <c r="E1024" s="145">
        <v>0.14203741082292501</v>
      </c>
      <c r="F1024" s="149">
        <v>1.8950476501878501E-4</v>
      </c>
      <c r="G1024" s="149">
        <v>0.49825987048018899</v>
      </c>
      <c r="H1024" s="149">
        <v>1.33949936804913E-2</v>
      </c>
      <c r="I1024" s="149">
        <v>0.67355813279814603</v>
      </c>
      <c r="J1024" s="149">
        <v>0.238952011641893</v>
      </c>
      <c r="K1024" s="147">
        <v>0.142037</v>
      </c>
      <c r="L1024" s="147">
        <v>0.16453400000000001</v>
      </c>
      <c r="M1024" s="2">
        <v>1023</v>
      </c>
    </row>
    <row r="1025" spans="1:13" ht="15">
      <c r="A1025" s="148" t="s">
        <v>10</v>
      </c>
      <c r="B1025" s="148" t="s">
        <v>109</v>
      </c>
      <c r="C1025" s="149">
        <v>-0.36511774632918598</v>
      </c>
      <c r="D1025" s="149">
        <v>1.37260365723696</v>
      </c>
      <c r="E1025" s="145">
        <v>0.14203741082292501</v>
      </c>
      <c r="F1025" s="149">
        <v>1.89504765018782E-4</v>
      </c>
      <c r="G1025" s="149">
        <v>0.49825987048018899</v>
      </c>
      <c r="H1025" s="149">
        <v>1.33949936804913E-2</v>
      </c>
      <c r="I1025" s="149">
        <v>0.67355813279814603</v>
      </c>
      <c r="J1025" s="149">
        <v>0.238952011641893</v>
      </c>
      <c r="K1025" s="147">
        <v>0.142037</v>
      </c>
      <c r="L1025" s="147">
        <v>0.16455900000000001</v>
      </c>
      <c r="M1025" s="2">
        <v>1024</v>
      </c>
    </row>
    <row r="1026" spans="1:13" ht="15">
      <c r="A1026" s="148" t="s">
        <v>9</v>
      </c>
      <c r="B1026" s="148" t="s">
        <v>83</v>
      </c>
      <c r="C1026" s="149">
        <v>0.35414226021659501</v>
      </c>
      <c r="D1026" s="149">
        <v>-0.40190361226899701</v>
      </c>
      <c r="E1026" s="145">
        <v>0.14211345463698299</v>
      </c>
      <c r="F1026" s="150">
        <v>6.6286104452300103E-5</v>
      </c>
      <c r="G1026" s="149">
        <v>0.90306639119345999</v>
      </c>
      <c r="H1026" s="149">
        <v>0.18826199677944</v>
      </c>
      <c r="I1026" s="149">
        <v>0.64958249315982797</v>
      </c>
      <c r="J1026" s="149">
        <v>0.01</v>
      </c>
      <c r="K1026" s="147">
        <v>0.14211299999999999</v>
      </c>
      <c r="L1026" s="147">
        <v>0.16467300000000001</v>
      </c>
      <c r="M1026" s="2">
        <v>1025</v>
      </c>
    </row>
    <row r="1027" spans="1:13" ht="15">
      <c r="A1027" s="148" t="s">
        <v>83</v>
      </c>
      <c r="B1027" s="148" t="s">
        <v>9</v>
      </c>
      <c r="C1027" s="149">
        <v>-0.35414226021659501</v>
      </c>
      <c r="D1027" s="149">
        <v>-0.40190361226899701</v>
      </c>
      <c r="E1027" s="145">
        <v>0.14211345463698299</v>
      </c>
      <c r="F1027" s="150">
        <v>6.6286104452299602E-5</v>
      </c>
      <c r="G1027" s="149">
        <v>0.90306639119345999</v>
      </c>
      <c r="H1027" s="149">
        <v>0.18826199677944</v>
      </c>
      <c r="I1027" s="149">
        <v>0.64958249315982797</v>
      </c>
      <c r="J1027" s="149">
        <v>0.01</v>
      </c>
      <c r="K1027" s="147">
        <v>0.14211299999999999</v>
      </c>
      <c r="L1027" s="147">
        <v>0.16469800000000001</v>
      </c>
      <c r="M1027" s="2">
        <v>1026</v>
      </c>
    </row>
    <row r="1028" spans="1:13" ht="15">
      <c r="A1028" s="148" t="s">
        <v>67</v>
      </c>
      <c r="B1028" s="148" t="s">
        <v>188</v>
      </c>
      <c r="C1028" s="149">
        <v>-1.4914345287116999</v>
      </c>
      <c r="D1028" s="149">
        <v>1.0716563692285801</v>
      </c>
      <c r="E1028" s="145">
        <v>0.14263082765040899</v>
      </c>
      <c r="F1028" s="149">
        <v>0.56696677820179298</v>
      </c>
      <c r="G1028" s="149">
        <v>0.52710593621822199</v>
      </c>
      <c r="H1028" s="149">
        <v>0.90216841435774897</v>
      </c>
      <c r="I1028" s="149">
        <v>0.40416186709171498</v>
      </c>
      <c r="J1028" s="149">
        <v>0.01</v>
      </c>
      <c r="K1028" s="147">
        <v>0.14263100000000001</v>
      </c>
      <c r="L1028" s="147">
        <v>0.165324</v>
      </c>
      <c r="M1028" s="2">
        <v>1027</v>
      </c>
    </row>
    <row r="1029" spans="1:13" ht="15">
      <c r="A1029" s="148" t="s">
        <v>188</v>
      </c>
      <c r="B1029" s="148" t="s">
        <v>67</v>
      </c>
      <c r="C1029" s="149">
        <v>1.4914345287116999</v>
      </c>
      <c r="D1029" s="149">
        <v>1.0716563692285801</v>
      </c>
      <c r="E1029" s="145">
        <v>0.14263082765040899</v>
      </c>
      <c r="F1029" s="149">
        <v>0.56696677820180097</v>
      </c>
      <c r="G1029" s="149">
        <v>0.52710593621822199</v>
      </c>
      <c r="H1029" s="149">
        <v>0.90216841435774897</v>
      </c>
      <c r="I1029" s="149">
        <v>0.40416186709171498</v>
      </c>
      <c r="J1029" s="149">
        <v>0.01</v>
      </c>
      <c r="K1029" s="147">
        <v>0.14263100000000001</v>
      </c>
      <c r="L1029" s="147">
        <v>0.165349</v>
      </c>
      <c r="M1029" s="2">
        <v>1028</v>
      </c>
    </row>
    <row r="1030" spans="1:13" ht="15">
      <c r="A1030" s="148" t="s">
        <v>151</v>
      </c>
      <c r="B1030" s="148" t="s">
        <v>182</v>
      </c>
      <c r="C1030" s="149">
        <v>0.688176290514661</v>
      </c>
      <c r="D1030" s="149">
        <v>2.61409134289678</v>
      </c>
      <c r="E1030" s="145">
        <v>0.14266155074832201</v>
      </c>
      <c r="F1030" s="149">
        <v>2.0122402514131501E-3</v>
      </c>
      <c r="G1030" s="149">
        <v>0.89110480689503302</v>
      </c>
      <c r="H1030" s="149">
        <v>0.47922116555364003</v>
      </c>
      <c r="I1030" s="149">
        <v>0.20605353241808</v>
      </c>
      <c r="J1030" s="149">
        <v>2.01391042203647E-2</v>
      </c>
      <c r="K1030" s="147">
        <v>0.14266200000000001</v>
      </c>
      <c r="L1030" s="147">
        <v>0.16541</v>
      </c>
      <c r="M1030" s="2">
        <v>1029</v>
      </c>
    </row>
    <row r="1031" spans="1:13" ht="15">
      <c r="A1031" s="148" t="s">
        <v>182</v>
      </c>
      <c r="B1031" s="148" t="s">
        <v>151</v>
      </c>
      <c r="C1031" s="149">
        <v>-0.688176290514661</v>
      </c>
      <c r="D1031" s="149">
        <v>2.61409134289678</v>
      </c>
      <c r="E1031" s="145">
        <v>0.14266155074832201</v>
      </c>
      <c r="F1031" s="149">
        <v>2.0122402514130902E-3</v>
      </c>
      <c r="G1031" s="149">
        <v>0.89110480689503302</v>
      </c>
      <c r="H1031" s="149">
        <v>0.47922116555364003</v>
      </c>
      <c r="I1031" s="149">
        <v>0.20605353241808</v>
      </c>
      <c r="J1031" s="149">
        <v>2.01391042203647E-2</v>
      </c>
      <c r="K1031" s="147">
        <v>0.14266200000000001</v>
      </c>
      <c r="L1031" s="147">
        <v>0.165436</v>
      </c>
      <c r="M1031" s="2">
        <v>1030</v>
      </c>
    </row>
    <row r="1032" spans="1:13" ht="15">
      <c r="A1032" s="148" t="s">
        <v>448</v>
      </c>
      <c r="B1032" s="148" t="s">
        <v>188</v>
      </c>
      <c r="C1032" s="149">
        <v>0.98028546972479802</v>
      </c>
      <c r="D1032" s="149">
        <v>-7.5710133261723298</v>
      </c>
      <c r="E1032" s="145">
        <v>0.14289483554096</v>
      </c>
      <c r="F1032" s="149">
        <v>0.68028465857258402</v>
      </c>
      <c r="G1032" s="149">
        <v>0.90195266700633403</v>
      </c>
      <c r="H1032" s="149">
        <v>0.198120926186446</v>
      </c>
      <c r="I1032" s="149">
        <v>0.23955159667562301</v>
      </c>
      <c r="J1032" s="149">
        <v>0.01</v>
      </c>
      <c r="K1032" s="147">
        <v>0.14289499999999999</v>
      </c>
      <c r="L1032" s="147">
        <v>0.16575799999999999</v>
      </c>
      <c r="M1032" s="2">
        <v>1031</v>
      </c>
    </row>
    <row r="1033" spans="1:13" ht="15">
      <c r="A1033" s="148" t="s">
        <v>188</v>
      </c>
      <c r="B1033" s="148" t="s">
        <v>448</v>
      </c>
      <c r="C1033" s="149">
        <v>-0.98028546972479802</v>
      </c>
      <c r="D1033" s="149">
        <v>-7.5710133261723298</v>
      </c>
      <c r="E1033" s="145">
        <v>0.14289483554096</v>
      </c>
      <c r="F1033" s="149">
        <v>0.68028465857259302</v>
      </c>
      <c r="G1033" s="149">
        <v>0.90195266700633403</v>
      </c>
      <c r="H1033" s="149">
        <v>0.198120926186446</v>
      </c>
      <c r="I1033" s="149">
        <v>0.23955159667562301</v>
      </c>
      <c r="J1033" s="149">
        <v>0.01</v>
      </c>
      <c r="K1033" s="147">
        <v>0.14289499999999999</v>
      </c>
      <c r="L1033" s="147">
        <v>0.16573199999999999</v>
      </c>
      <c r="M1033" s="2">
        <v>1032</v>
      </c>
    </row>
    <row r="1034" spans="1:13" ht="15">
      <c r="A1034" s="148" t="s">
        <v>12</v>
      </c>
      <c r="B1034" s="148" t="s">
        <v>13</v>
      </c>
      <c r="C1034" s="149">
        <v>-9.6435210490724302E-2</v>
      </c>
      <c r="D1034" s="149">
        <v>-0.20872514163599701</v>
      </c>
      <c r="E1034" s="145">
        <v>0.14297631108497899</v>
      </c>
      <c r="F1034" s="149">
        <v>2.68614921901001E-2</v>
      </c>
      <c r="G1034" s="149">
        <v>0.11910504019085399</v>
      </c>
      <c r="H1034" s="149">
        <v>0.22121140604160899</v>
      </c>
      <c r="I1034" s="149">
        <v>5.5778172886746399E-2</v>
      </c>
      <c r="J1034" s="149">
        <v>4.0472234329613499E-2</v>
      </c>
      <c r="K1034" s="147">
        <v>0.14297599999999999</v>
      </c>
      <c r="L1034" s="147">
        <v>0.165904</v>
      </c>
      <c r="M1034" s="2">
        <v>1033</v>
      </c>
    </row>
    <row r="1035" spans="1:13" ht="15">
      <c r="A1035" s="148" t="s">
        <v>13</v>
      </c>
      <c r="B1035" s="148" t="s">
        <v>12</v>
      </c>
      <c r="C1035" s="149">
        <v>9.6435210490724302E-2</v>
      </c>
      <c r="D1035" s="149">
        <v>-0.20872514163599701</v>
      </c>
      <c r="E1035" s="145">
        <v>0.14297631108497899</v>
      </c>
      <c r="F1035" s="149">
        <v>2.6861492190100599E-2</v>
      </c>
      <c r="G1035" s="149">
        <v>0.11910504019085399</v>
      </c>
      <c r="H1035" s="149">
        <v>0.22121140604160899</v>
      </c>
      <c r="I1035" s="149">
        <v>5.5778172886746399E-2</v>
      </c>
      <c r="J1035" s="149">
        <v>4.0472234329613499E-2</v>
      </c>
      <c r="K1035" s="147">
        <v>0.14297599999999999</v>
      </c>
      <c r="L1035" s="147">
        <v>0.165878</v>
      </c>
      <c r="M1035" s="2">
        <v>1034</v>
      </c>
    </row>
    <row r="1036" spans="1:13" ht="15">
      <c r="A1036" s="148" t="s">
        <v>100</v>
      </c>
      <c r="B1036" s="148" t="s">
        <v>58</v>
      </c>
      <c r="C1036" s="149">
        <v>-0.26312488575617898</v>
      </c>
      <c r="D1036" s="149">
        <v>-0.61596514659372603</v>
      </c>
      <c r="E1036" s="145">
        <v>0.14309409535717699</v>
      </c>
      <c r="F1036" s="149">
        <v>8.5390036968720695E-4</v>
      </c>
      <c r="G1036" s="149">
        <v>0.71381434715285996</v>
      </c>
      <c r="H1036" s="149">
        <v>7.6638865449017496E-4</v>
      </c>
      <c r="I1036" s="149">
        <v>0.82653757633703595</v>
      </c>
      <c r="J1036" s="149">
        <v>0.42238008773447999</v>
      </c>
      <c r="K1036" s="147">
        <v>0.143094</v>
      </c>
      <c r="L1036" s="147">
        <v>0.16606599999999999</v>
      </c>
      <c r="M1036" s="2">
        <v>1035</v>
      </c>
    </row>
    <row r="1037" spans="1:13" ht="15">
      <c r="A1037" s="148" t="s">
        <v>58</v>
      </c>
      <c r="B1037" s="148" t="s">
        <v>100</v>
      </c>
      <c r="C1037" s="149">
        <v>0.26312488575617898</v>
      </c>
      <c r="D1037" s="149">
        <v>-0.61596514659372603</v>
      </c>
      <c r="E1037" s="145">
        <v>0.14309409535717699</v>
      </c>
      <c r="F1037" s="149">
        <v>8.5390036968722896E-4</v>
      </c>
      <c r="G1037" s="149">
        <v>0.71381434715285996</v>
      </c>
      <c r="H1037" s="149">
        <v>7.6638865449017496E-4</v>
      </c>
      <c r="I1037" s="149">
        <v>0.82653757633703595</v>
      </c>
      <c r="J1037" s="149">
        <v>0.42238008773447999</v>
      </c>
      <c r="K1037" s="147">
        <v>0.143094</v>
      </c>
      <c r="L1037" s="147">
        <v>0.16609199999999999</v>
      </c>
      <c r="M1037" s="2">
        <v>1036</v>
      </c>
    </row>
    <row r="1038" spans="1:13" ht="15">
      <c r="A1038" s="143" t="s">
        <v>115</v>
      </c>
      <c r="B1038" s="143" t="s">
        <v>31</v>
      </c>
      <c r="C1038" s="144">
        <v>0.32642989805016798</v>
      </c>
      <c r="D1038" s="144">
        <v>-2.2683724335392199</v>
      </c>
      <c r="E1038" s="145">
        <v>4.8732986794229396E-3</v>
      </c>
      <c r="F1038" s="144">
        <v>0.33230154801780798</v>
      </c>
      <c r="G1038" s="144">
        <v>0.89273186993397802</v>
      </c>
      <c r="H1038" s="144">
        <v>0.32152599996509601</v>
      </c>
      <c r="I1038" s="144">
        <v>0.17371318607671099</v>
      </c>
      <c r="J1038" s="144">
        <v>0.01</v>
      </c>
      <c r="K1038" s="147">
        <v>0.143127</v>
      </c>
      <c r="L1038" s="147">
        <v>0.166182</v>
      </c>
      <c r="M1038" s="2">
        <v>1037</v>
      </c>
    </row>
    <row r="1039" spans="1:13" ht="15">
      <c r="A1039" s="148" t="s">
        <v>200</v>
      </c>
      <c r="B1039" s="148" t="s">
        <v>115</v>
      </c>
      <c r="C1039" s="149">
        <v>0.46459673249230998</v>
      </c>
      <c r="D1039" s="149">
        <v>1.1446624169749899</v>
      </c>
      <c r="E1039" s="145">
        <v>0.143126743873178</v>
      </c>
      <c r="F1039" s="149">
        <v>0.46571880021656897</v>
      </c>
      <c r="G1039" s="149">
        <v>0.90116639260811204</v>
      </c>
      <c r="H1039" s="149">
        <v>4.3904784200683999E-2</v>
      </c>
      <c r="I1039" s="149">
        <v>0.108588343847625</v>
      </c>
      <c r="J1039" s="149">
        <v>0.01</v>
      </c>
      <c r="K1039" s="147">
        <v>0.143127</v>
      </c>
      <c r="L1039" s="147">
        <v>0.166156</v>
      </c>
      <c r="M1039" s="2">
        <v>1038</v>
      </c>
    </row>
    <row r="1040" spans="1:13" ht="15">
      <c r="A1040" s="148" t="s">
        <v>79</v>
      </c>
      <c r="B1040" s="148" t="s">
        <v>54</v>
      </c>
      <c r="C1040" s="149">
        <v>-0.14892022846488001</v>
      </c>
      <c r="D1040" s="149">
        <v>-0.22650613979725201</v>
      </c>
      <c r="E1040" s="145">
        <v>0.14318058575307699</v>
      </c>
      <c r="F1040" s="149">
        <v>0.30186294273086001</v>
      </c>
      <c r="G1040" s="149">
        <v>0.84788810870315401</v>
      </c>
      <c r="H1040" s="149">
        <v>0.121436711720112</v>
      </c>
      <c r="I1040" s="149">
        <v>0.24855321663201099</v>
      </c>
      <c r="J1040" s="149">
        <v>7.4814894373695998E-2</v>
      </c>
      <c r="K1040" s="147">
        <v>0.143181</v>
      </c>
      <c r="L1040" s="147">
        <v>0.166296</v>
      </c>
      <c r="M1040" s="2">
        <v>1039</v>
      </c>
    </row>
    <row r="1041" spans="1:13" ht="15">
      <c r="A1041" s="148" t="s">
        <v>54</v>
      </c>
      <c r="B1041" s="148" t="s">
        <v>79</v>
      </c>
      <c r="C1041" s="149">
        <v>0.14892022846488001</v>
      </c>
      <c r="D1041" s="149">
        <v>-0.22650613979725201</v>
      </c>
      <c r="E1041" s="145">
        <v>0.14318058575307699</v>
      </c>
      <c r="F1041" s="149">
        <v>0.301862942730874</v>
      </c>
      <c r="G1041" s="149">
        <v>0.84788810870315401</v>
      </c>
      <c r="H1041" s="149">
        <v>0.121436711720112</v>
      </c>
      <c r="I1041" s="149">
        <v>0.24855321663201099</v>
      </c>
      <c r="J1041" s="149">
        <v>7.4814894373695998E-2</v>
      </c>
      <c r="K1041" s="147">
        <v>0.143181</v>
      </c>
      <c r="L1041" s="147">
        <v>0.16627</v>
      </c>
      <c r="M1041" s="2">
        <v>1040</v>
      </c>
    </row>
    <row r="1042" spans="1:13" ht="15">
      <c r="A1042" s="148" t="s">
        <v>106</v>
      </c>
      <c r="B1042" s="148" t="s">
        <v>82</v>
      </c>
      <c r="C1042" s="149">
        <v>-0.11398769690772401</v>
      </c>
      <c r="D1042" s="149">
        <v>0.55182001630920197</v>
      </c>
      <c r="E1042" s="145">
        <v>0.14332447548779501</v>
      </c>
      <c r="F1042" s="149">
        <v>0.29771217924440602</v>
      </c>
      <c r="G1042" s="149">
        <v>0.83434074549566495</v>
      </c>
      <c r="H1042" s="149">
        <v>0.160332097277187</v>
      </c>
      <c r="I1042" s="149">
        <v>0.42520385121726501</v>
      </c>
      <c r="J1042" s="149">
        <v>4.9672959674127902E-2</v>
      </c>
      <c r="K1042" s="147">
        <v>0.14332400000000001</v>
      </c>
      <c r="L1042" s="147">
        <v>0.166515</v>
      </c>
      <c r="M1042" s="2">
        <v>1041</v>
      </c>
    </row>
    <row r="1043" spans="1:13" ht="15">
      <c r="A1043" s="148" t="s">
        <v>82</v>
      </c>
      <c r="B1043" s="148" t="s">
        <v>106</v>
      </c>
      <c r="C1043" s="149">
        <v>0.11398769690772401</v>
      </c>
      <c r="D1043" s="149">
        <v>0.55182001630920197</v>
      </c>
      <c r="E1043" s="145">
        <v>0.14332447548779501</v>
      </c>
      <c r="F1043" s="149">
        <v>0.29771217924441201</v>
      </c>
      <c r="G1043" s="149">
        <v>0.83434074549566495</v>
      </c>
      <c r="H1043" s="149">
        <v>0.160332097277187</v>
      </c>
      <c r="I1043" s="149">
        <v>0.42520385121726501</v>
      </c>
      <c r="J1043" s="149">
        <v>4.9672959674127902E-2</v>
      </c>
      <c r="K1043" s="147">
        <v>0.14332400000000001</v>
      </c>
      <c r="L1043" s="147">
        <v>0.166489</v>
      </c>
      <c r="M1043" s="2">
        <v>1042</v>
      </c>
    </row>
    <row r="1044" spans="1:13" ht="15">
      <c r="A1044" s="148" t="s">
        <v>24</v>
      </c>
      <c r="B1044" s="148" t="s">
        <v>91</v>
      </c>
      <c r="C1044" s="149">
        <v>-1.8728152744949E-2</v>
      </c>
      <c r="D1044" s="149">
        <v>-0.79704759916143997</v>
      </c>
      <c r="E1044" s="145">
        <v>0.14354910489733899</v>
      </c>
      <c r="F1044" s="149">
        <v>6.0646558665126603E-2</v>
      </c>
      <c r="G1044" s="149">
        <v>0.39815267726706799</v>
      </c>
      <c r="H1044" s="149">
        <v>3.9450147947375398E-2</v>
      </c>
      <c r="I1044" s="149">
        <v>0.14117530268284101</v>
      </c>
      <c r="J1044" s="149">
        <v>0.01</v>
      </c>
      <c r="K1044" s="147">
        <v>0.14354900000000001</v>
      </c>
      <c r="L1044" s="147">
        <v>0.166801</v>
      </c>
      <c r="M1044" s="2">
        <v>1043</v>
      </c>
    </row>
    <row r="1045" spans="1:13" ht="15">
      <c r="A1045" s="148" t="s">
        <v>91</v>
      </c>
      <c r="B1045" s="148" t="s">
        <v>24</v>
      </c>
      <c r="C1045" s="149">
        <v>1.8728152744949E-2</v>
      </c>
      <c r="D1045" s="149">
        <v>-0.79704759916143997</v>
      </c>
      <c r="E1045" s="145">
        <v>0.14354910489733899</v>
      </c>
      <c r="F1045" s="149">
        <v>6.0646558665125298E-2</v>
      </c>
      <c r="G1045" s="149">
        <v>0.39815267726706799</v>
      </c>
      <c r="H1045" s="149">
        <v>3.9450147947375398E-2</v>
      </c>
      <c r="I1045" s="149">
        <v>0.14117530268284101</v>
      </c>
      <c r="J1045" s="149">
        <v>0.01</v>
      </c>
      <c r="K1045" s="147">
        <v>0.14354900000000001</v>
      </c>
      <c r="L1045" s="147">
        <v>0.166827</v>
      </c>
      <c r="M1045" s="2">
        <v>1044</v>
      </c>
    </row>
    <row r="1046" spans="1:13" ht="15">
      <c r="A1046" s="148" t="s">
        <v>106</v>
      </c>
      <c r="B1046" s="148" t="s">
        <v>154</v>
      </c>
      <c r="C1046" s="149">
        <v>-1.0910852930474499</v>
      </c>
      <c r="D1046" s="149">
        <v>0.45288143785740897</v>
      </c>
      <c r="E1046" s="145">
        <v>0.143591785170958</v>
      </c>
      <c r="F1046" s="149">
        <v>0.40129528802971298</v>
      </c>
      <c r="G1046" s="149">
        <v>0.63504456257737996</v>
      </c>
      <c r="H1046" s="149">
        <v>0.239117064800977</v>
      </c>
      <c r="I1046" s="149">
        <v>7.3959413084661293E-2</v>
      </c>
      <c r="J1046" s="149">
        <v>2.96451960980635E-2</v>
      </c>
      <c r="K1046" s="147">
        <v>0.143592</v>
      </c>
      <c r="L1046" s="147">
        <v>0.166903</v>
      </c>
      <c r="M1046" s="2">
        <v>1045</v>
      </c>
    </row>
    <row r="1047" spans="1:13" ht="15">
      <c r="A1047" s="148" t="s">
        <v>154</v>
      </c>
      <c r="B1047" s="148" t="s">
        <v>106</v>
      </c>
      <c r="C1047" s="149">
        <v>1.0910852930474499</v>
      </c>
      <c r="D1047" s="149">
        <v>0.45288143785740897</v>
      </c>
      <c r="E1047" s="145">
        <v>0.143591785170958</v>
      </c>
      <c r="F1047" s="149">
        <v>0.40129528802971298</v>
      </c>
      <c r="G1047" s="149">
        <v>0.63504456257737996</v>
      </c>
      <c r="H1047" s="149">
        <v>0.239117064800977</v>
      </c>
      <c r="I1047" s="149">
        <v>7.3959413084661293E-2</v>
      </c>
      <c r="J1047" s="149">
        <v>2.96451960980635E-2</v>
      </c>
      <c r="K1047" s="147">
        <v>0.143592</v>
      </c>
      <c r="L1047" s="147">
        <v>0.16692899999999999</v>
      </c>
      <c r="M1047" s="2">
        <v>1046</v>
      </c>
    </row>
    <row r="1048" spans="1:13" ht="15">
      <c r="A1048" s="148" t="s">
        <v>30</v>
      </c>
      <c r="B1048" s="148" t="s">
        <v>31</v>
      </c>
      <c r="C1048" s="149">
        <v>8.5412913423688494E-2</v>
      </c>
      <c r="D1048" s="149">
        <v>-1.18487250135072</v>
      </c>
      <c r="E1048" s="145">
        <v>0.14366588352788501</v>
      </c>
      <c r="F1048" s="149">
        <v>2.8224423995462998E-3</v>
      </c>
      <c r="G1048" s="149">
        <v>6.01049112961176E-2</v>
      </c>
      <c r="H1048" s="149">
        <v>0.77520670156920801</v>
      </c>
      <c r="I1048" s="149">
        <v>0.45546806466389</v>
      </c>
      <c r="J1048" s="149">
        <v>0.01</v>
      </c>
      <c r="K1048" s="147">
        <v>0.14366599999999999</v>
      </c>
      <c r="L1048" s="147">
        <v>0.16706699999999999</v>
      </c>
      <c r="M1048" s="2">
        <v>1047</v>
      </c>
    </row>
    <row r="1049" spans="1:13" ht="15">
      <c r="A1049" s="148" t="s">
        <v>31</v>
      </c>
      <c r="B1049" s="148" t="s">
        <v>30</v>
      </c>
      <c r="C1049" s="149">
        <v>-8.5412913423688494E-2</v>
      </c>
      <c r="D1049" s="149">
        <v>-1.18487250135072</v>
      </c>
      <c r="E1049" s="145">
        <v>0.14366588352788501</v>
      </c>
      <c r="F1049" s="149">
        <v>2.8224423995463601E-3</v>
      </c>
      <c r="G1049" s="149">
        <v>6.01049112961176E-2</v>
      </c>
      <c r="H1049" s="149">
        <v>0.77520670156920801</v>
      </c>
      <c r="I1049" s="149">
        <v>0.45546806466389</v>
      </c>
      <c r="J1049" s="149">
        <v>0.01</v>
      </c>
      <c r="K1049" s="147">
        <v>0.14366599999999999</v>
      </c>
      <c r="L1049" s="147">
        <v>0.167041</v>
      </c>
      <c r="M1049" s="2">
        <v>1048</v>
      </c>
    </row>
    <row r="1050" spans="1:13" ht="15">
      <c r="A1050" s="148" t="s">
        <v>24</v>
      </c>
      <c r="B1050" s="148" t="s">
        <v>172</v>
      </c>
      <c r="C1050" s="149">
        <v>-1.54217861155562</v>
      </c>
      <c r="D1050" s="149">
        <v>0.46000231520888002</v>
      </c>
      <c r="E1050" s="145">
        <v>0.14437518802176399</v>
      </c>
      <c r="F1050" s="149">
        <v>0.57120769959015005</v>
      </c>
      <c r="G1050" s="149">
        <v>0.49977993116686298</v>
      </c>
      <c r="H1050" s="149">
        <v>0.90308015114993201</v>
      </c>
      <c r="I1050" s="149">
        <v>6.5653500410910406E-2</v>
      </c>
      <c r="J1050" s="149">
        <v>0.01</v>
      </c>
      <c r="K1050" s="147">
        <v>0.144375</v>
      </c>
      <c r="L1050" s="147">
        <v>0.16794400000000001</v>
      </c>
      <c r="M1050" s="2">
        <v>1049</v>
      </c>
    </row>
    <row r="1051" spans="1:13" ht="15">
      <c r="A1051" s="148" t="s">
        <v>172</v>
      </c>
      <c r="B1051" s="148" t="s">
        <v>24</v>
      </c>
      <c r="C1051" s="149">
        <v>1.54217861155562</v>
      </c>
      <c r="D1051" s="149">
        <v>0.46000231520888002</v>
      </c>
      <c r="E1051" s="145">
        <v>0.14437518802176399</v>
      </c>
      <c r="F1051" s="149">
        <v>0.57120769959015005</v>
      </c>
      <c r="G1051" s="149">
        <v>0.49977993116686298</v>
      </c>
      <c r="H1051" s="149">
        <v>0.90308015114993201</v>
      </c>
      <c r="I1051" s="149">
        <v>6.5653500410910406E-2</v>
      </c>
      <c r="J1051" s="149">
        <v>0.01</v>
      </c>
      <c r="K1051" s="147">
        <v>0.144375</v>
      </c>
      <c r="L1051" s="147">
        <v>0.16791800000000001</v>
      </c>
      <c r="M1051" s="2">
        <v>1050</v>
      </c>
    </row>
    <row r="1052" spans="1:13" ht="15">
      <c r="A1052" s="148" t="s">
        <v>175</v>
      </c>
      <c r="B1052" s="148" t="s">
        <v>19</v>
      </c>
      <c r="C1052" s="149">
        <v>0.986588542417699</v>
      </c>
      <c r="D1052" s="149">
        <v>0.181590275918078</v>
      </c>
      <c r="E1052" s="145">
        <v>0.14443361960078299</v>
      </c>
      <c r="F1052" s="149">
        <v>0.40912885868485299</v>
      </c>
      <c r="G1052" s="149">
        <v>0.72494169852670198</v>
      </c>
      <c r="H1052" s="149">
        <v>0.28429669051446199</v>
      </c>
      <c r="I1052" s="149">
        <v>9.2569731367839303E-2</v>
      </c>
      <c r="J1052" s="149">
        <v>0.01</v>
      </c>
      <c r="K1052" s="147">
        <v>0.14443400000000001</v>
      </c>
      <c r="L1052" s="147">
        <v>0.16806399999999999</v>
      </c>
      <c r="M1052" s="2">
        <v>1051</v>
      </c>
    </row>
    <row r="1053" spans="1:13" ht="15">
      <c r="A1053" s="148" t="s">
        <v>19</v>
      </c>
      <c r="B1053" s="148" t="s">
        <v>175</v>
      </c>
      <c r="C1053" s="149">
        <v>-0.986588542417699</v>
      </c>
      <c r="D1053" s="149">
        <v>0.181590275918078</v>
      </c>
      <c r="E1053" s="145">
        <v>0.14443361960078299</v>
      </c>
      <c r="F1053" s="149">
        <v>0.40912885868485299</v>
      </c>
      <c r="G1053" s="149">
        <v>0.72494169852670198</v>
      </c>
      <c r="H1053" s="149">
        <v>0.28429669051446199</v>
      </c>
      <c r="I1053" s="149">
        <v>9.2569731367839303E-2</v>
      </c>
      <c r="J1053" s="149">
        <v>0.01</v>
      </c>
      <c r="K1053" s="147">
        <v>0.14443400000000001</v>
      </c>
      <c r="L1053" s="147">
        <v>0.16803799999999999</v>
      </c>
      <c r="M1053" s="2">
        <v>1052</v>
      </c>
    </row>
    <row r="1054" spans="1:13" ht="15">
      <c r="A1054" s="148" t="s">
        <v>58</v>
      </c>
      <c r="B1054" s="148" t="s">
        <v>443</v>
      </c>
      <c r="C1054" s="149">
        <v>0.18245493220318401</v>
      </c>
      <c r="D1054" s="149">
        <v>-8.49653190878467E-2</v>
      </c>
      <c r="E1054" s="145">
        <v>0.14446201657619301</v>
      </c>
      <c r="F1054" s="149">
        <v>0.68569144140598404</v>
      </c>
      <c r="G1054" s="149">
        <v>9.4015652401797906E-2</v>
      </c>
      <c r="H1054" s="149">
        <v>7.5261732422438402E-2</v>
      </c>
      <c r="I1054" s="149">
        <v>7.6083247893518696E-2</v>
      </c>
      <c r="J1054" s="149">
        <v>0.11757908160288399</v>
      </c>
      <c r="K1054" s="147">
        <v>0.14446200000000001</v>
      </c>
      <c r="L1054" s="147">
        <v>0.16814899999999999</v>
      </c>
      <c r="M1054" s="2">
        <v>1053</v>
      </c>
    </row>
    <row r="1055" spans="1:13" ht="15">
      <c r="A1055" s="148" t="s">
        <v>443</v>
      </c>
      <c r="B1055" s="148" t="s">
        <v>58</v>
      </c>
      <c r="C1055" s="149">
        <v>-0.18245493220318401</v>
      </c>
      <c r="D1055" s="149">
        <v>-8.49653190878467E-2</v>
      </c>
      <c r="E1055" s="145">
        <v>0.14446201657619301</v>
      </c>
      <c r="F1055" s="149">
        <v>0.68569144140598404</v>
      </c>
      <c r="G1055" s="149">
        <v>9.4015652401797906E-2</v>
      </c>
      <c r="H1055" s="149">
        <v>7.5261732422438402E-2</v>
      </c>
      <c r="I1055" s="149">
        <v>7.6083247893518696E-2</v>
      </c>
      <c r="J1055" s="149">
        <v>0.11757908160288399</v>
      </c>
      <c r="K1055" s="147">
        <v>0.14446200000000001</v>
      </c>
      <c r="L1055" s="147">
        <v>0.16812299999999999</v>
      </c>
      <c r="M1055" s="2">
        <v>1054</v>
      </c>
    </row>
    <row r="1056" spans="1:13" ht="15">
      <c r="A1056" s="148" t="s">
        <v>18</v>
      </c>
      <c r="B1056" s="148" t="s">
        <v>106</v>
      </c>
      <c r="C1056" s="149">
        <v>8.3079805609169596E-2</v>
      </c>
      <c r="D1056" s="149">
        <v>0.28111446703278498</v>
      </c>
      <c r="E1056" s="145">
        <v>0.14458103880523701</v>
      </c>
      <c r="F1056" s="149">
        <v>0.106481561779515</v>
      </c>
      <c r="G1056" s="149">
        <v>0.71126398436803095</v>
      </c>
      <c r="H1056" s="149">
        <v>0.25505648319399099</v>
      </c>
      <c r="I1056" s="149">
        <v>0.89130927006138005</v>
      </c>
      <c r="J1056" s="149">
        <v>3.4737048590458702E-2</v>
      </c>
      <c r="K1056" s="147">
        <v>0.14458099999999999</v>
      </c>
      <c r="L1056" s="147">
        <v>0.16831399999999999</v>
      </c>
      <c r="M1056" s="2">
        <v>1055</v>
      </c>
    </row>
    <row r="1057" spans="1:13" ht="15">
      <c r="A1057" s="148" t="s">
        <v>106</v>
      </c>
      <c r="B1057" s="148" t="s">
        <v>18</v>
      </c>
      <c r="C1057" s="149">
        <v>-8.3079805609169596E-2</v>
      </c>
      <c r="D1057" s="149">
        <v>0.28111446703278498</v>
      </c>
      <c r="E1057" s="145">
        <v>0.14458103880523701</v>
      </c>
      <c r="F1057" s="149">
        <v>0.106481561779515</v>
      </c>
      <c r="G1057" s="149">
        <v>0.71126398436803095</v>
      </c>
      <c r="H1057" s="149">
        <v>0.25505648319399099</v>
      </c>
      <c r="I1057" s="149">
        <v>0.89130927006138005</v>
      </c>
      <c r="J1057" s="149">
        <v>3.4737048590458702E-2</v>
      </c>
      <c r="K1057" s="147">
        <v>0.14458099999999999</v>
      </c>
      <c r="L1057" s="147">
        <v>0.16833999999999999</v>
      </c>
      <c r="M1057" s="2">
        <v>1056</v>
      </c>
    </row>
    <row r="1058" spans="1:13" ht="15">
      <c r="A1058" s="148" t="s">
        <v>88</v>
      </c>
      <c r="B1058" s="148" t="s">
        <v>184</v>
      </c>
      <c r="C1058" s="149">
        <v>-0.39957843156525402</v>
      </c>
      <c r="D1058" s="149">
        <v>0.94404604690213301</v>
      </c>
      <c r="E1058" s="145">
        <v>0.14494871768884099</v>
      </c>
      <c r="F1058" s="149">
        <v>0.81058087245302102</v>
      </c>
      <c r="G1058" s="149">
        <v>0.67804935493324803</v>
      </c>
      <c r="H1058" s="149">
        <v>0.207713134502263</v>
      </c>
      <c r="I1058" s="149">
        <v>0.276425881852222</v>
      </c>
      <c r="J1058" s="149">
        <v>0.01</v>
      </c>
      <c r="K1058" s="147">
        <v>0.14494899999999999</v>
      </c>
      <c r="L1058" s="147">
        <v>0.168795</v>
      </c>
      <c r="M1058" s="2">
        <v>1057</v>
      </c>
    </row>
    <row r="1059" spans="1:13" ht="15">
      <c r="A1059" s="148" t="s">
        <v>184</v>
      </c>
      <c r="B1059" s="148" t="s">
        <v>88</v>
      </c>
      <c r="C1059" s="149">
        <v>0.39957843156525402</v>
      </c>
      <c r="D1059" s="149">
        <v>0.94404604690213301</v>
      </c>
      <c r="E1059" s="145">
        <v>0.14494871768884099</v>
      </c>
      <c r="F1059" s="149">
        <v>0.81058087245301202</v>
      </c>
      <c r="G1059" s="149">
        <v>0.67804935493324803</v>
      </c>
      <c r="H1059" s="149">
        <v>0.207713134502263</v>
      </c>
      <c r="I1059" s="149">
        <v>0.276425881852222</v>
      </c>
      <c r="J1059" s="149">
        <v>0.01</v>
      </c>
      <c r="K1059" s="147">
        <v>0.14494899999999999</v>
      </c>
      <c r="L1059" s="147">
        <v>0.168821</v>
      </c>
      <c r="M1059" s="2">
        <v>1058</v>
      </c>
    </row>
    <row r="1060" spans="1:13" ht="15">
      <c r="A1060" s="148" t="s">
        <v>68</v>
      </c>
      <c r="B1060" s="148" t="s">
        <v>62</v>
      </c>
      <c r="C1060" s="149">
        <v>-0.21192146606385501</v>
      </c>
      <c r="D1060" s="149">
        <v>0.82460515317688199</v>
      </c>
      <c r="E1060" s="145">
        <v>0.14527583333340399</v>
      </c>
      <c r="F1060" s="149">
        <v>1.9043460662439399E-3</v>
      </c>
      <c r="G1060" s="149">
        <v>0.83306116876648395</v>
      </c>
      <c r="H1060" s="149">
        <v>1.4001797002197299E-2</v>
      </c>
      <c r="I1060" s="149">
        <v>8.5448308129186898E-2</v>
      </c>
      <c r="J1060" s="149">
        <v>0.22976103138887699</v>
      </c>
      <c r="K1060" s="147">
        <v>0.14527599999999999</v>
      </c>
      <c r="L1060" s="147">
        <v>0.16925499999999999</v>
      </c>
      <c r="M1060" s="2">
        <v>1059</v>
      </c>
    </row>
    <row r="1061" spans="1:13" ht="15">
      <c r="A1061" s="148" t="s">
        <v>62</v>
      </c>
      <c r="B1061" s="148" t="s">
        <v>68</v>
      </c>
      <c r="C1061" s="149">
        <v>0.21192146606385501</v>
      </c>
      <c r="D1061" s="149">
        <v>0.82460515317688199</v>
      </c>
      <c r="E1061" s="145">
        <v>0.14527583333340399</v>
      </c>
      <c r="F1061" s="149">
        <v>1.9043460662439399E-3</v>
      </c>
      <c r="G1061" s="149">
        <v>0.83306116876648395</v>
      </c>
      <c r="H1061" s="149">
        <v>1.4001797002197299E-2</v>
      </c>
      <c r="I1061" s="149">
        <v>8.5448308129186898E-2</v>
      </c>
      <c r="J1061" s="149">
        <v>0.22976103138887699</v>
      </c>
      <c r="K1061" s="147">
        <v>0.14527599999999999</v>
      </c>
      <c r="L1061" s="147">
        <v>0.16922799999999999</v>
      </c>
      <c r="M1061" s="2">
        <v>1060</v>
      </c>
    </row>
    <row r="1062" spans="1:13" ht="15">
      <c r="A1062" s="148" t="s">
        <v>15</v>
      </c>
      <c r="B1062" s="148" t="s">
        <v>19</v>
      </c>
      <c r="C1062" s="149">
        <v>5.7443994052772E-2</v>
      </c>
      <c r="D1062" s="149">
        <v>0.25149197503581</v>
      </c>
      <c r="E1062" s="145">
        <v>0.145296972051048</v>
      </c>
      <c r="F1062" s="149">
        <v>0.47698440312060703</v>
      </c>
      <c r="G1062" s="149">
        <v>0.66201016713831795</v>
      </c>
      <c r="H1062" s="149">
        <v>0.44767567042511502</v>
      </c>
      <c r="I1062" s="149">
        <v>0.57878196734405696</v>
      </c>
      <c r="J1062" s="149">
        <v>0.01</v>
      </c>
      <c r="K1062" s="147">
        <v>0.14529700000000001</v>
      </c>
      <c r="L1062" s="147">
        <v>0.16930600000000001</v>
      </c>
      <c r="M1062" s="2">
        <v>1061</v>
      </c>
    </row>
    <row r="1063" spans="1:13" ht="15">
      <c r="A1063" s="148" t="s">
        <v>19</v>
      </c>
      <c r="B1063" s="148" t="s">
        <v>15</v>
      </c>
      <c r="C1063" s="149">
        <v>-5.7443994052772E-2</v>
      </c>
      <c r="D1063" s="149">
        <v>0.25149197503581</v>
      </c>
      <c r="E1063" s="145">
        <v>0.145296972051048</v>
      </c>
      <c r="F1063" s="149">
        <v>0.47698440312062501</v>
      </c>
      <c r="G1063" s="149">
        <v>0.66201016713831795</v>
      </c>
      <c r="H1063" s="149">
        <v>0.44767567042511502</v>
      </c>
      <c r="I1063" s="149">
        <v>0.57878196734405696</v>
      </c>
      <c r="J1063" s="149">
        <v>0.01</v>
      </c>
      <c r="K1063" s="147">
        <v>0.14529700000000001</v>
      </c>
      <c r="L1063" s="147">
        <v>0.16933200000000001</v>
      </c>
      <c r="M1063" s="2">
        <v>1062</v>
      </c>
    </row>
    <row r="1064" spans="1:13" ht="15">
      <c r="A1064" s="148" t="s">
        <v>56</v>
      </c>
      <c r="B1064" s="148" t="s">
        <v>188</v>
      </c>
      <c r="C1064" s="149">
        <v>-1.38873125507552</v>
      </c>
      <c r="D1064" s="149">
        <v>-1.0719411662840801</v>
      </c>
      <c r="E1064" s="145">
        <v>0.14581321908123701</v>
      </c>
      <c r="F1064" s="149">
        <v>0.10682990971683</v>
      </c>
      <c r="G1064" s="149">
        <v>0.30405513004878398</v>
      </c>
      <c r="H1064" s="149">
        <v>6.9605627462058395E-2</v>
      </c>
      <c r="I1064" s="149">
        <v>0.53801793627896199</v>
      </c>
      <c r="J1064" s="149">
        <v>0.01</v>
      </c>
      <c r="K1064" s="147">
        <v>0.145813</v>
      </c>
      <c r="L1064" s="147">
        <v>0.16996</v>
      </c>
      <c r="M1064" s="2">
        <v>1063</v>
      </c>
    </row>
    <row r="1065" spans="1:13" ht="15">
      <c r="A1065" s="148" t="s">
        <v>188</v>
      </c>
      <c r="B1065" s="148" t="s">
        <v>56</v>
      </c>
      <c r="C1065" s="149">
        <v>1.38873125507552</v>
      </c>
      <c r="D1065" s="149">
        <v>-1.0719411662840801</v>
      </c>
      <c r="E1065" s="145">
        <v>0.14581321908123701</v>
      </c>
      <c r="F1065" s="149">
        <v>0.10682990971683</v>
      </c>
      <c r="G1065" s="149">
        <v>0.30405513004878398</v>
      </c>
      <c r="H1065" s="149">
        <v>6.9605627462058395E-2</v>
      </c>
      <c r="I1065" s="149">
        <v>0.53801793627896199</v>
      </c>
      <c r="J1065" s="149">
        <v>0.01</v>
      </c>
      <c r="K1065" s="147">
        <v>0.145813</v>
      </c>
      <c r="L1065" s="147">
        <v>0.169987</v>
      </c>
      <c r="M1065" s="2">
        <v>1064</v>
      </c>
    </row>
    <row r="1066" spans="1:13" ht="15">
      <c r="A1066" s="148" t="s">
        <v>202</v>
      </c>
      <c r="B1066" s="148" t="s">
        <v>16</v>
      </c>
      <c r="C1066" s="149">
        <v>1.2015848161217599</v>
      </c>
      <c r="D1066" s="149">
        <v>0.56615957018635898</v>
      </c>
      <c r="E1066" s="145">
        <v>0.14609215188394301</v>
      </c>
      <c r="F1066" s="149">
        <v>6.4408956185413105E-2</v>
      </c>
      <c r="G1066" s="149">
        <v>0.45700833605178098</v>
      </c>
      <c r="H1066" s="149">
        <v>0.89599657515777797</v>
      </c>
      <c r="I1066" s="149">
        <v>0.97807970502181996</v>
      </c>
      <c r="J1066" s="149">
        <v>0.01</v>
      </c>
      <c r="K1066" s="147">
        <v>0.146092</v>
      </c>
      <c r="L1066" s="147">
        <v>0.17033799999999999</v>
      </c>
      <c r="M1066" s="2">
        <v>1065</v>
      </c>
    </row>
    <row r="1067" spans="1:13" ht="15">
      <c r="A1067" s="148" t="s">
        <v>16</v>
      </c>
      <c r="B1067" s="148" t="s">
        <v>202</v>
      </c>
      <c r="C1067" s="149">
        <v>-1.2015848161217599</v>
      </c>
      <c r="D1067" s="149">
        <v>0.56615957018635898</v>
      </c>
      <c r="E1067" s="145">
        <v>0.14609215188394301</v>
      </c>
      <c r="F1067" s="149">
        <v>6.4408956185413896E-2</v>
      </c>
      <c r="G1067" s="149">
        <v>0.45700833605178098</v>
      </c>
      <c r="H1067" s="149">
        <v>0.89599657515777797</v>
      </c>
      <c r="I1067" s="149">
        <v>0.97807970502181996</v>
      </c>
      <c r="J1067" s="149">
        <v>0.01</v>
      </c>
      <c r="K1067" s="147">
        <v>0.146092</v>
      </c>
      <c r="L1067" s="147">
        <v>0.17036499999999999</v>
      </c>
      <c r="M1067" s="2">
        <v>1066</v>
      </c>
    </row>
    <row r="1068" spans="1:13" ht="15">
      <c r="A1068" s="148" t="s">
        <v>151</v>
      </c>
      <c r="B1068" s="148" t="s">
        <v>175</v>
      </c>
      <c r="C1068" s="149">
        <v>0.40404917731172602</v>
      </c>
      <c r="D1068" s="149">
        <v>3.3277507297426099</v>
      </c>
      <c r="E1068" s="145">
        <v>0.146417276047939</v>
      </c>
      <c r="F1068" s="149">
        <v>1.4810739882530201E-3</v>
      </c>
      <c r="G1068" s="149">
        <v>0.78241549499031104</v>
      </c>
      <c r="H1068" s="149">
        <v>0.63784971782333799</v>
      </c>
      <c r="I1068" s="149">
        <v>0.218168163034234</v>
      </c>
      <c r="J1068" s="149">
        <v>0.01</v>
      </c>
      <c r="K1068" s="147">
        <v>0.14641699999999999</v>
      </c>
      <c r="L1068" s="147">
        <v>0.17077100000000001</v>
      </c>
      <c r="M1068" s="2">
        <v>1067</v>
      </c>
    </row>
    <row r="1069" spans="1:13" ht="15">
      <c r="A1069" s="148" t="s">
        <v>175</v>
      </c>
      <c r="B1069" s="148" t="s">
        <v>151</v>
      </c>
      <c r="C1069" s="149">
        <v>-0.40404917731172602</v>
      </c>
      <c r="D1069" s="149">
        <v>3.3277507297426099</v>
      </c>
      <c r="E1069" s="145">
        <v>0.146417276047939</v>
      </c>
      <c r="F1069" s="149">
        <v>1.48107398825303E-3</v>
      </c>
      <c r="G1069" s="149">
        <v>0.78241549499031104</v>
      </c>
      <c r="H1069" s="149">
        <v>0.63784971782333799</v>
      </c>
      <c r="I1069" s="149">
        <v>0.218168163034234</v>
      </c>
      <c r="J1069" s="149">
        <v>0.01</v>
      </c>
      <c r="K1069" s="147">
        <v>0.14641699999999999</v>
      </c>
      <c r="L1069" s="147">
        <v>0.170797</v>
      </c>
      <c r="M1069" s="2">
        <v>1068</v>
      </c>
    </row>
    <row r="1070" spans="1:13" ht="15">
      <c r="A1070" s="148" t="s">
        <v>30</v>
      </c>
      <c r="B1070" s="148" t="s">
        <v>10</v>
      </c>
      <c r="C1070" s="149">
        <v>0.60063230752717001</v>
      </c>
      <c r="D1070" s="149">
        <v>1.36946996235992</v>
      </c>
      <c r="E1070" s="145">
        <v>0.14678444058641299</v>
      </c>
      <c r="F1070" s="149">
        <v>5.3193164552168301E-4</v>
      </c>
      <c r="G1070" s="149">
        <v>1.18582900967372E-2</v>
      </c>
      <c r="H1070" s="149">
        <v>8.6689218219882704E-3</v>
      </c>
      <c r="I1070" s="149">
        <v>0.27494924664631898</v>
      </c>
      <c r="J1070" s="149">
        <v>0.28753688244248199</v>
      </c>
      <c r="K1070" s="147">
        <v>0.146784</v>
      </c>
      <c r="L1070" s="147">
        <v>0.17125199999999999</v>
      </c>
      <c r="M1070" s="2">
        <v>1069</v>
      </c>
    </row>
    <row r="1071" spans="1:13" ht="15">
      <c r="A1071" s="148" t="s">
        <v>10</v>
      </c>
      <c r="B1071" s="148" t="s">
        <v>30</v>
      </c>
      <c r="C1071" s="149">
        <v>-0.60063230752717001</v>
      </c>
      <c r="D1071" s="149">
        <v>1.36946996235992</v>
      </c>
      <c r="E1071" s="145">
        <v>0.14678444058641299</v>
      </c>
      <c r="F1071" s="149">
        <v>5.3193164552168301E-4</v>
      </c>
      <c r="G1071" s="149">
        <v>1.18582900967372E-2</v>
      </c>
      <c r="H1071" s="149">
        <v>8.6689218219882704E-3</v>
      </c>
      <c r="I1071" s="149">
        <v>0.27494924664631898</v>
      </c>
      <c r="J1071" s="149">
        <v>0.28753688244248199</v>
      </c>
      <c r="K1071" s="147">
        <v>0.146784</v>
      </c>
      <c r="L1071" s="147">
        <v>0.17127899999999999</v>
      </c>
      <c r="M1071" s="2">
        <v>1070</v>
      </c>
    </row>
    <row r="1072" spans="1:13" ht="15">
      <c r="A1072" s="148" t="s">
        <v>71</v>
      </c>
      <c r="B1072" s="148" t="s">
        <v>178</v>
      </c>
      <c r="C1072" s="149">
        <v>-5.1908711432427299E-2</v>
      </c>
      <c r="D1072" s="149">
        <v>1.51305695261361</v>
      </c>
      <c r="E1072" s="145">
        <v>0.14704156338996699</v>
      </c>
      <c r="F1072" s="149">
        <v>0.79750135473265604</v>
      </c>
      <c r="G1072" s="149">
        <v>0.134312253684961</v>
      </c>
      <c r="H1072" s="149">
        <v>7.0333568593932597E-2</v>
      </c>
      <c r="I1072" s="149">
        <v>1.4173812003106001E-2</v>
      </c>
      <c r="J1072" s="149">
        <v>6.4634108485887506E-2</v>
      </c>
      <c r="K1072" s="147">
        <v>0.14704200000000001</v>
      </c>
      <c r="L1072" s="147">
        <v>0.17160600000000001</v>
      </c>
      <c r="M1072" s="2">
        <v>1071</v>
      </c>
    </row>
    <row r="1073" spans="1:13" ht="15">
      <c r="A1073" s="148" t="s">
        <v>178</v>
      </c>
      <c r="B1073" s="148" t="s">
        <v>71</v>
      </c>
      <c r="C1073" s="149">
        <v>5.1908711432427299E-2</v>
      </c>
      <c r="D1073" s="149">
        <v>1.51305695261361</v>
      </c>
      <c r="E1073" s="145">
        <v>0.14704156338996699</v>
      </c>
      <c r="F1073" s="149">
        <v>0.79750135473265604</v>
      </c>
      <c r="G1073" s="149">
        <v>0.134312253684961</v>
      </c>
      <c r="H1073" s="149">
        <v>7.0333568593932597E-2</v>
      </c>
      <c r="I1073" s="149">
        <v>1.4173812003106001E-2</v>
      </c>
      <c r="J1073" s="149">
        <v>6.4634108485887506E-2</v>
      </c>
      <c r="K1073" s="147">
        <v>0.14704200000000001</v>
      </c>
      <c r="L1073" s="147">
        <v>0.17163300000000001</v>
      </c>
      <c r="M1073" s="2">
        <v>1072</v>
      </c>
    </row>
    <row r="1074" spans="1:13" ht="15">
      <c r="A1074" s="148" t="s">
        <v>24</v>
      </c>
      <c r="B1074" s="148" t="s">
        <v>43</v>
      </c>
      <c r="C1074" s="149">
        <v>-3.73947786391223E-2</v>
      </c>
      <c r="D1074" s="149">
        <v>-0.31382383692187898</v>
      </c>
      <c r="E1074" s="145">
        <v>0.147054576287212</v>
      </c>
      <c r="F1074" s="149">
        <v>1.78376339922472E-2</v>
      </c>
      <c r="G1074" s="149">
        <v>0.93231212447429102</v>
      </c>
      <c r="H1074" s="149">
        <v>2.0461733799120299E-3</v>
      </c>
      <c r="I1074" s="149">
        <v>0.40995623582409801</v>
      </c>
      <c r="J1074" s="149">
        <v>0.01</v>
      </c>
      <c r="K1074" s="147">
        <v>0.14705499999999999</v>
      </c>
      <c r="L1074" s="147">
        <v>0.17170099999999999</v>
      </c>
      <c r="M1074" s="2">
        <v>1073</v>
      </c>
    </row>
    <row r="1075" spans="1:13" ht="15">
      <c r="A1075" s="148" t="s">
        <v>43</v>
      </c>
      <c r="B1075" s="148" t="s">
        <v>24</v>
      </c>
      <c r="C1075" s="149">
        <v>3.73947786391223E-2</v>
      </c>
      <c r="D1075" s="149">
        <v>-0.31382383692187898</v>
      </c>
      <c r="E1075" s="145">
        <v>0.147054576287212</v>
      </c>
      <c r="F1075" s="149">
        <v>1.7837633992246998E-2</v>
      </c>
      <c r="G1075" s="149">
        <v>0.93231212447429102</v>
      </c>
      <c r="H1075" s="149">
        <v>2.0461733799120299E-3</v>
      </c>
      <c r="I1075" s="149">
        <v>0.40995623582409801</v>
      </c>
      <c r="J1075" s="149">
        <v>0.01</v>
      </c>
      <c r="K1075" s="147">
        <v>0.14705499999999999</v>
      </c>
      <c r="L1075" s="147">
        <v>0.17167499999999999</v>
      </c>
      <c r="M1075" s="2">
        <v>1074</v>
      </c>
    </row>
    <row r="1076" spans="1:13" ht="15">
      <c r="A1076" s="148" t="s">
        <v>182</v>
      </c>
      <c r="B1076" s="148" t="s">
        <v>195</v>
      </c>
      <c r="C1076" s="149">
        <v>0.90693764394878795</v>
      </c>
      <c r="D1076" s="149">
        <v>-1.6761257108112799</v>
      </c>
      <c r="E1076" s="145">
        <v>0.14710847191648199</v>
      </c>
      <c r="F1076" s="149">
        <v>8.2443623353014705E-3</v>
      </c>
      <c r="G1076" s="149">
        <v>0.79113806280358701</v>
      </c>
      <c r="H1076" s="149">
        <v>0.108251214545678</v>
      </c>
      <c r="I1076" s="149">
        <v>0.73828551561211198</v>
      </c>
      <c r="J1076" s="149">
        <v>0.01</v>
      </c>
      <c r="K1076" s="147">
        <v>0.14710799999999999</v>
      </c>
      <c r="L1076" s="147">
        <v>0.171818</v>
      </c>
      <c r="M1076" s="2">
        <v>1075</v>
      </c>
    </row>
    <row r="1077" spans="1:13" ht="15">
      <c r="A1077" s="148" t="s">
        <v>195</v>
      </c>
      <c r="B1077" s="148" t="s">
        <v>182</v>
      </c>
      <c r="C1077" s="149">
        <v>-0.90693764394878795</v>
      </c>
      <c r="D1077" s="149">
        <v>-1.6761257108112799</v>
      </c>
      <c r="E1077" s="145">
        <v>0.14710847191648199</v>
      </c>
      <c r="F1077" s="149">
        <v>8.2443623353012901E-3</v>
      </c>
      <c r="G1077" s="149">
        <v>0.79113806280358701</v>
      </c>
      <c r="H1077" s="149">
        <v>0.108251214545678</v>
      </c>
      <c r="I1077" s="149">
        <v>0.73828551561211198</v>
      </c>
      <c r="J1077" s="149">
        <v>0.01</v>
      </c>
      <c r="K1077" s="147">
        <v>0.14710799999999999</v>
      </c>
      <c r="L1077" s="147">
        <v>0.171791</v>
      </c>
      <c r="M1077" s="2">
        <v>1076</v>
      </c>
    </row>
    <row r="1078" spans="1:13" ht="15">
      <c r="A1078" s="148" t="s">
        <v>30</v>
      </c>
      <c r="B1078" s="148" t="s">
        <v>443</v>
      </c>
      <c r="C1078" s="149">
        <v>0.11308444607446</v>
      </c>
      <c r="D1078" s="149">
        <v>-8.8224232499267002E-2</v>
      </c>
      <c r="E1078" s="145">
        <v>0.147649326479635</v>
      </c>
      <c r="F1078" s="149">
        <v>0.22638093316163699</v>
      </c>
      <c r="G1078" s="149">
        <v>0.350226200800063</v>
      </c>
      <c r="H1078" s="149">
        <v>0.22139159697325</v>
      </c>
      <c r="I1078" s="149">
        <v>0.256739019063842</v>
      </c>
      <c r="J1078" s="149">
        <v>0.01</v>
      </c>
      <c r="K1078" s="147">
        <v>0.147649</v>
      </c>
      <c r="L1078" s="147">
        <v>0.17250299999999999</v>
      </c>
      <c r="M1078" s="2">
        <v>1077</v>
      </c>
    </row>
    <row r="1079" spans="1:13" ht="15">
      <c r="A1079" s="148" t="s">
        <v>443</v>
      </c>
      <c r="B1079" s="148" t="s">
        <v>30</v>
      </c>
      <c r="C1079" s="149">
        <v>-0.11308444607446</v>
      </c>
      <c r="D1079" s="149">
        <v>-8.8224232499267002E-2</v>
      </c>
      <c r="E1079" s="145">
        <v>0.147649326479635</v>
      </c>
      <c r="F1079" s="149">
        <v>0.22638093316163399</v>
      </c>
      <c r="G1079" s="149">
        <v>0.350226200800063</v>
      </c>
      <c r="H1079" s="149">
        <v>0.22139159697325</v>
      </c>
      <c r="I1079" s="149">
        <v>0.256739019063842</v>
      </c>
      <c r="J1079" s="149">
        <v>0.01</v>
      </c>
      <c r="K1079" s="147">
        <v>0.147649</v>
      </c>
      <c r="L1079" s="147">
        <v>0.17247699999999999</v>
      </c>
      <c r="M1079" s="2">
        <v>1078</v>
      </c>
    </row>
    <row r="1080" spans="1:13" ht="15">
      <c r="A1080" s="148" t="s">
        <v>12</v>
      </c>
      <c r="B1080" s="148" t="s">
        <v>88</v>
      </c>
      <c r="C1080" s="149">
        <v>-6.4468828138970697E-3</v>
      </c>
      <c r="D1080" s="149">
        <v>-0.33853937041825</v>
      </c>
      <c r="E1080" s="145">
        <v>0.14790987712702999</v>
      </c>
      <c r="F1080" s="149">
        <v>0.113697637688571</v>
      </c>
      <c r="G1080" s="149">
        <v>0.15377167629149199</v>
      </c>
      <c r="H1080" s="149">
        <v>0.72838576298229096</v>
      </c>
      <c r="I1080" s="149">
        <v>0.60772499891637799</v>
      </c>
      <c r="J1080" s="149">
        <v>0.01</v>
      </c>
      <c r="K1080" s="147">
        <v>0.14791000000000001</v>
      </c>
      <c r="L1080" s="147">
        <v>0.17286199999999999</v>
      </c>
      <c r="M1080" s="2">
        <v>1079</v>
      </c>
    </row>
    <row r="1081" spans="1:13" ht="15">
      <c r="A1081" s="148" t="s">
        <v>88</v>
      </c>
      <c r="B1081" s="148" t="s">
        <v>12</v>
      </c>
      <c r="C1081" s="149">
        <v>6.4468828138970697E-3</v>
      </c>
      <c r="D1081" s="149">
        <v>-0.33853937041825</v>
      </c>
      <c r="E1081" s="145">
        <v>0.14790987712702999</v>
      </c>
      <c r="F1081" s="149">
        <v>0.113697637688568</v>
      </c>
      <c r="G1081" s="149">
        <v>0.15377167629149199</v>
      </c>
      <c r="H1081" s="149">
        <v>0.72838576298229096</v>
      </c>
      <c r="I1081" s="149">
        <v>0.60772499891637799</v>
      </c>
      <c r="J1081" s="149">
        <v>0.01</v>
      </c>
      <c r="K1081" s="147">
        <v>0.14791000000000001</v>
      </c>
      <c r="L1081" s="147">
        <v>0.17283499999999999</v>
      </c>
      <c r="M1081" s="2">
        <v>1080</v>
      </c>
    </row>
    <row r="1082" spans="1:13" ht="15">
      <c r="A1082" s="148" t="s">
        <v>444</v>
      </c>
      <c r="B1082" s="148" t="s">
        <v>163</v>
      </c>
      <c r="C1082" s="149">
        <v>-1.0826947944362899</v>
      </c>
      <c r="D1082" s="149">
        <v>8.2401115127455995</v>
      </c>
      <c r="E1082" s="145">
        <v>0.14802863977736599</v>
      </c>
      <c r="F1082" s="149">
        <v>3.0663529193603201E-3</v>
      </c>
      <c r="G1082" s="149">
        <v>4.05233040572145E-2</v>
      </c>
      <c r="H1082" s="149">
        <v>8.5931820964724301E-4</v>
      </c>
      <c r="I1082" s="149">
        <v>2.96974115766111E-3</v>
      </c>
      <c r="J1082" s="149">
        <v>0.30656321643628098</v>
      </c>
      <c r="K1082" s="147">
        <v>0.14802899999999999</v>
      </c>
      <c r="L1082" s="147">
        <v>0.17302799999999999</v>
      </c>
      <c r="M1082" s="2">
        <v>1081</v>
      </c>
    </row>
    <row r="1083" spans="1:13" ht="15">
      <c r="A1083" s="148" t="s">
        <v>163</v>
      </c>
      <c r="B1083" s="148" t="s">
        <v>444</v>
      </c>
      <c r="C1083" s="149">
        <v>1.0826947944362899</v>
      </c>
      <c r="D1083" s="149">
        <v>8.2401115127455995</v>
      </c>
      <c r="E1083" s="145">
        <v>0.14802863977736599</v>
      </c>
      <c r="F1083" s="149">
        <v>3.06635291936038E-3</v>
      </c>
      <c r="G1083" s="149">
        <v>4.05233040572145E-2</v>
      </c>
      <c r="H1083" s="149">
        <v>8.5931820964724301E-4</v>
      </c>
      <c r="I1083" s="149">
        <v>2.96974115766111E-3</v>
      </c>
      <c r="J1083" s="149">
        <v>0.30656321643628098</v>
      </c>
      <c r="K1083" s="147">
        <v>0.14802899999999999</v>
      </c>
      <c r="L1083" s="147">
        <v>0.17305499999999999</v>
      </c>
      <c r="M1083" s="2">
        <v>1082</v>
      </c>
    </row>
    <row r="1084" spans="1:13" ht="15">
      <c r="A1084" s="148" t="s">
        <v>115</v>
      </c>
      <c r="B1084" s="148" t="s">
        <v>202</v>
      </c>
      <c r="C1084" s="149">
        <v>-1.04004979649831</v>
      </c>
      <c r="D1084" s="149">
        <v>0.56795462277492703</v>
      </c>
      <c r="E1084" s="145">
        <v>0.24528024381244101</v>
      </c>
      <c r="F1084" s="149">
        <v>0.955861322683207</v>
      </c>
      <c r="G1084" s="149">
        <v>0.156725584012014</v>
      </c>
      <c r="H1084" s="149">
        <v>0.55045189906302505</v>
      </c>
      <c r="I1084" s="149">
        <v>0.96477742755868601</v>
      </c>
      <c r="J1084" s="149">
        <v>0.01</v>
      </c>
      <c r="K1084" s="147">
        <v>0.148345</v>
      </c>
      <c r="L1084" s="147">
        <v>0.17347899999999999</v>
      </c>
      <c r="M1084" s="2">
        <v>1083</v>
      </c>
    </row>
    <row r="1085" spans="1:13" ht="15">
      <c r="A1085" s="148" t="s">
        <v>447</v>
      </c>
      <c r="B1085" s="148" t="s">
        <v>115</v>
      </c>
      <c r="C1085" s="149">
        <v>0.34686433690185198</v>
      </c>
      <c r="D1085" s="149">
        <v>2.5704079016658099</v>
      </c>
      <c r="E1085" s="145">
        <v>0.14834502548648601</v>
      </c>
      <c r="F1085" s="149">
        <v>1.1317925800649199E-2</v>
      </c>
      <c r="G1085" s="149">
        <v>0.84780314299644799</v>
      </c>
      <c r="H1085" s="149">
        <v>0.96933614007034796</v>
      </c>
      <c r="I1085" s="149">
        <v>0.437587860683121</v>
      </c>
      <c r="J1085" s="149">
        <v>0.01</v>
      </c>
      <c r="K1085" s="147">
        <v>0.148345</v>
      </c>
      <c r="L1085" s="147">
        <v>0.173452</v>
      </c>
      <c r="M1085" s="2">
        <v>1084</v>
      </c>
    </row>
    <row r="1086" spans="1:13" ht="15">
      <c r="A1086" s="148" t="s">
        <v>447</v>
      </c>
      <c r="B1086" s="148" t="s">
        <v>172</v>
      </c>
      <c r="C1086" s="149">
        <v>0.34364419983108002</v>
      </c>
      <c r="D1086" s="149">
        <v>3.7667283546751502</v>
      </c>
      <c r="E1086" s="145">
        <v>0.14875071588855701</v>
      </c>
      <c r="F1086" s="149">
        <v>3.4780457816234402E-4</v>
      </c>
      <c r="G1086" s="149">
        <v>0.77285120480320502</v>
      </c>
      <c r="H1086" s="149">
        <v>0.855546957372331</v>
      </c>
      <c r="I1086" s="149">
        <v>0.79588864637936796</v>
      </c>
      <c r="J1086" s="149">
        <v>0.01</v>
      </c>
      <c r="K1086" s="147">
        <v>0.14875099999999999</v>
      </c>
      <c r="L1086" s="147">
        <v>0.174008</v>
      </c>
      <c r="M1086" s="2">
        <v>1085</v>
      </c>
    </row>
    <row r="1087" spans="1:13" ht="15">
      <c r="A1087" s="148" t="s">
        <v>172</v>
      </c>
      <c r="B1087" s="148" t="s">
        <v>447</v>
      </c>
      <c r="C1087" s="149">
        <v>-0.34364419983108002</v>
      </c>
      <c r="D1087" s="149">
        <v>3.7667283546751502</v>
      </c>
      <c r="E1087" s="145">
        <v>0.14875071588855701</v>
      </c>
      <c r="F1087" s="149">
        <v>3.4780457816234803E-4</v>
      </c>
      <c r="G1087" s="149">
        <v>0.77285120480320502</v>
      </c>
      <c r="H1087" s="149">
        <v>0.855546957372331</v>
      </c>
      <c r="I1087" s="149">
        <v>0.79588864637936796</v>
      </c>
      <c r="J1087" s="149">
        <v>0.01</v>
      </c>
      <c r="K1087" s="147">
        <v>0.14875099999999999</v>
      </c>
      <c r="L1087" s="147">
        <v>0.17398</v>
      </c>
      <c r="M1087" s="2">
        <v>1086</v>
      </c>
    </row>
    <row r="1088" spans="1:13" ht="15">
      <c r="A1088" s="148" t="s">
        <v>142</v>
      </c>
      <c r="B1088" s="148" t="s">
        <v>188</v>
      </c>
      <c r="C1088" s="149">
        <v>-0.91203906970159498</v>
      </c>
      <c r="D1088" s="149">
        <v>-3.394910762171</v>
      </c>
      <c r="E1088" s="145">
        <v>0.149023247242521</v>
      </c>
      <c r="F1088" s="149">
        <v>3.9742784430002398E-2</v>
      </c>
      <c r="G1088" s="149">
        <v>0.99113468976401597</v>
      </c>
      <c r="H1088" s="149">
        <v>4.1098520724700896E-3</v>
      </c>
      <c r="I1088" s="149">
        <v>0.42003076911687398</v>
      </c>
      <c r="J1088" s="149">
        <v>0.01</v>
      </c>
      <c r="K1088" s="147">
        <v>0.14902299999999999</v>
      </c>
      <c r="L1088" s="147">
        <v>0.17438100000000001</v>
      </c>
      <c r="M1088" s="2">
        <v>1087</v>
      </c>
    </row>
    <row r="1089" spans="1:13" ht="15">
      <c r="A1089" s="148" t="s">
        <v>188</v>
      </c>
      <c r="B1089" s="148" t="s">
        <v>142</v>
      </c>
      <c r="C1089" s="149">
        <v>0.91203906970159498</v>
      </c>
      <c r="D1089" s="149">
        <v>-3.394910762171</v>
      </c>
      <c r="E1089" s="145">
        <v>0.149023247242521</v>
      </c>
      <c r="F1089" s="149">
        <v>3.9742784430002398E-2</v>
      </c>
      <c r="G1089" s="149">
        <v>0.99113468976401597</v>
      </c>
      <c r="H1089" s="149">
        <v>4.1098520724700896E-3</v>
      </c>
      <c r="I1089" s="149">
        <v>0.42003076911687398</v>
      </c>
      <c r="J1089" s="149">
        <v>0.01</v>
      </c>
      <c r="K1089" s="147">
        <v>0.14902299999999999</v>
      </c>
      <c r="L1089" s="147">
        <v>0.17435400000000001</v>
      </c>
      <c r="M1089" s="2">
        <v>1088</v>
      </c>
    </row>
    <row r="1090" spans="1:13" ht="15">
      <c r="A1090" s="148" t="s">
        <v>102</v>
      </c>
      <c r="B1090" s="148" t="s">
        <v>202</v>
      </c>
      <c r="C1090" s="149">
        <v>-1.01116103891815</v>
      </c>
      <c r="D1090" s="149">
        <v>0.51774675957267602</v>
      </c>
      <c r="E1090" s="145">
        <v>0.14908442436198399</v>
      </c>
      <c r="F1090" s="149">
        <v>0.27040722219883401</v>
      </c>
      <c r="G1090" s="149">
        <v>0.254731904440405</v>
      </c>
      <c r="H1090" s="149">
        <v>0.74196262502250798</v>
      </c>
      <c r="I1090" s="149">
        <v>0.94539544460721103</v>
      </c>
      <c r="J1090" s="149">
        <v>0.01</v>
      </c>
      <c r="K1090" s="147">
        <v>0.14908399999999999</v>
      </c>
      <c r="L1090" s="147">
        <v>0.174507</v>
      </c>
      <c r="M1090" s="2">
        <v>1089</v>
      </c>
    </row>
    <row r="1091" spans="1:13" ht="15">
      <c r="A1091" s="148" t="s">
        <v>202</v>
      </c>
      <c r="B1091" s="148" t="s">
        <v>102</v>
      </c>
      <c r="C1091" s="149">
        <v>1.01116103891815</v>
      </c>
      <c r="D1091" s="149">
        <v>0.51774675957267602</v>
      </c>
      <c r="E1091" s="145">
        <v>0.14908442436198399</v>
      </c>
      <c r="F1091" s="149">
        <v>0.27040722219883401</v>
      </c>
      <c r="G1091" s="149">
        <v>0.254731904440405</v>
      </c>
      <c r="H1091" s="149">
        <v>0.74196262502250798</v>
      </c>
      <c r="I1091" s="149">
        <v>0.94539544460721103</v>
      </c>
      <c r="J1091" s="149">
        <v>0.01</v>
      </c>
      <c r="K1091" s="147">
        <v>0.14908399999999999</v>
      </c>
      <c r="L1091" s="147">
        <v>0.17448</v>
      </c>
      <c r="M1091" s="2">
        <v>1090</v>
      </c>
    </row>
    <row r="1092" spans="1:13" ht="15">
      <c r="A1092" s="148" t="s">
        <v>33</v>
      </c>
      <c r="B1092" s="148" t="s">
        <v>145</v>
      </c>
      <c r="C1092" s="149">
        <v>-0.65851616530784396</v>
      </c>
      <c r="D1092" s="149">
        <v>0.69513719426483001</v>
      </c>
      <c r="E1092" s="145">
        <v>0.14919526155509599</v>
      </c>
      <c r="F1092" s="149">
        <v>9.7829968499599504E-2</v>
      </c>
      <c r="G1092" s="149">
        <v>0.29944408972450198</v>
      </c>
      <c r="H1092" s="149">
        <v>8.4875185646268996E-4</v>
      </c>
      <c r="I1092" s="149">
        <v>0.30176843455542102</v>
      </c>
      <c r="J1092" s="149">
        <v>0.438119470079599</v>
      </c>
      <c r="K1092" s="147">
        <v>0.14919499999999999</v>
      </c>
      <c r="L1092" s="147">
        <v>0.17466400000000001</v>
      </c>
      <c r="M1092" s="2">
        <v>1091</v>
      </c>
    </row>
    <row r="1093" spans="1:13" ht="15">
      <c r="A1093" s="148" t="s">
        <v>145</v>
      </c>
      <c r="B1093" s="148" t="s">
        <v>33</v>
      </c>
      <c r="C1093" s="149">
        <v>0.65851616530784396</v>
      </c>
      <c r="D1093" s="149">
        <v>0.69513719426483001</v>
      </c>
      <c r="E1093" s="145">
        <v>0.14919526155509599</v>
      </c>
      <c r="F1093" s="149">
        <v>9.78299684995977E-2</v>
      </c>
      <c r="G1093" s="149">
        <v>0.29944408972450198</v>
      </c>
      <c r="H1093" s="149">
        <v>8.4875185646268996E-4</v>
      </c>
      <c r="I1093" s="149">
        <v>0.30176843455542102</v>
      </c>
      <c r="J1093" s="149">
        <v>0.438119470079599</v>
      </c>
      <c r="K1093" s="147">
        <v>0.14919499999999999</v>
      </c>
      <c r="L1093" s="147">
        <v>0.17469199999999999</v>
      </c>
      <c r="M1093" s="2">
        <v>1092</v>
      </c>
    </row>
    <row r="1094" spans="1:13" ht="15">
      <c r="A1094" s="148" t="s">
        <v>186</v>
      </c>
      <c r="B1094" s="148" t="s">
        <v>197</v>
      </c>
      <c r="C1094" s="149">
        <v>-0.18139441846357601</v>
      </c>
      <c r="D1094" s="149">
        <v>0.83869116003973898</v>
      </c>
      <c r="E1094" s="145">
        <v>0.14944947291359401</v>
      </c>
      <c r="F1094" s="149">
        <v>0.50480579107144596</v>
      </c>
      <c r="G1094" s="149">
        <v>0.30162993878821498</v>
      </c>
      <c r="H1094" s="149">
        <v>6.2055770962037599E-2</v>
      </c>
      <c r="I1094" s="149">
        <v>0.65405580490028403</v>
      </c>
      <c r="J1094" s="149">
        <v>0.16782659825194701</v>
      </c>
      <c r="K1094" s="147">
        <v>0.149449</v>
      </c>
      <c r="L1094" s="147">
        <v>0.17501700000000001</v>
      </c>
      <c r="M1094" s="2">
        <v>1093</v>
      </c>
    </row>
    <row r="1095" spans="1:13" ht="15">
      <c r="A1095" s="148" t="s">
        <v>197</v>
      </c>
      <c r="B1095" s="148" t="s">
        <v>186</v>
      </c>
      <c r="C1095" s="149">
        <v>0.18139441846357601</v>
      </c>
      <c r="D1095" s="149">
        <v>0.83869116003973898</v>
      </c>
      <c r="E1095" s="145">
        <v>0.14944947291359401</v>
      </c>
      <c r="F1095" s="149">
        <v>0.50480579107144596</v>
      </c>
      <c r="G1095" s="149">
        <v>0.30162993878821498</v>
      </c>
      <c r="H1095" s="149">
        <v>6.2055770962037599E-2</v>
      </c>
      <c r="I1095" s="149">
        <v>0.65405580490028403</v>
      </c>
      <c r="J1095" s="149">
        <v>0.16782659825194701</v>
      </c>
      <c r="K1095" s="147">
        <v>0.149449</v>
      </c>
      <c r="L1095" s="147">
        <v>0.17504400000000001</v>
      </c>
      <c r="M1095" s="2">
        <v>1094</v>
      </c>
    </row>
    <row r="1096" spans="1:13" ht="15">
      <c r="A1096" s="148" t="s">
        <v>30</v>
      </c>
      <c r="B1096" s="148" t="s">
        <v>195</v>
      </c>
      <c r="C1096" s="149">
        <v>-0.73058787005496595</v>
      </c>
      <c r="D1096" s="149">
        <v>-1.79363489068579</v>
      </c>
      <c r="E1096" s="145">
        <v>0.149699342467632</v>
      </c>
      <c r="F1096" s="149">
        <v>5.9832758899751801E-3</v>
      </c>
      <c r="G1096" s="149">
        <v>0.70430365357229796</v>
      </c>
      <c r="H1096" s="149">
        <v>0.24001846741090299</v>
      </c>
      <c r="I1096" s="149">
        <v>0.54938653672531201</v>
      </c>
      <c r="J1096" s="149">
        <v>0.01</v>
      </c>
      <c r="K1096" s="147">
        <v>0.149699</v>
      </c>
      <c r="L1096" s="147">
        <v>0.17536399999999999</v>
      </c>
      <c r="M1096" s="2">
        <v>1095</v>
      </c>
    </row>
    <row r="1097" spans="1:13" ht="15">
      <c r="A1097" s="148" t="s">
        <v>195</v>
      </c>
      <c r="B1097" s="148" t="s">
        <v>30</v>
      </c>
      <c r="C1097" s="149">
        <v>0.73058787005496595</v>
      </c>
      <c r="D1097" s="149">
        <v>-1.79363489068579</v>
      </c>
      <c r="E1097" s="145">
        <v>0.149699342467632</v>
      </c>
      <c r="F1097" s="149">
        <v>5.9832758899749901E-3</v>
      </c>
      <c r="G1097" s="149">
        <v>0.70430365357229796</v>
      </c>
      <c r="H1097" s="149">
        <v>0.24001846741090299</v>
      </c>
      <c r="I1097" s="149">
        <v>0.54938653672531201</v>
      </c>
      <c r="J1097" s="149">
        <v>0.01</v>
      </c>
      <c r="K1097" s="147">
        <v>0.149699</v>
      </c>
      <c r="L1097" s="147">
        <v>0.17539199999999999</v>
      </c>
      <c r="M1097" s="2">
        <v>1096</v>
      </c>
    </row>
    <row r="1098" spans="1:13" ht="15">
      <c r="A1098" s="148" t="s">
        <v>76</v>
      </c>
      <c r="B1098" s="148" t="s">
        <v>78</v>
      </c>
      <c r="C1098" s="149">
        <v>-0.120516362815066</v>
      </c>
      <c r="D1098" s="149">
        <v>-1.5076333680466301</v>
      </c>
      <c r="E1098" s="145">
        <v>0.149752187827632</v>
      </c>
      <c r="F1098" s="149">
        <v>4.62946819849002E-4</v>
      </c>
      <c r="G1098" s="149">
        <v>8.3463024274533906E-2</v>
      </c>
      <c r="H1098" s="149">
        <v>0.74189316832835905</v>
      </c>
      <c r="I1098" s="149">
        <v>0.39674115341507998</v>
      </c>
      <c r="J1098" s="149">
        <v>0.01</v>
      </c>
      <c r="K1098" s="147">
        <v>0.149752</v>
      </c>
      <c r="L1098" s="147">
        <v>0.175508</v>
      </c>
      <c r="M1098" s="2">
        <v>1097</v>
      </c>
    </row>
    <row r="1099" spans="1:13" ht="15">
      <c r="A1099" s="148" t="s">
        <v>78</v>
      </c>
      <c r="B1099" s="148" t="s">
        <v>76</v>
      </c>
      <c r="C1099" s="149">
        <v>0.120516362815066</v>
      </c>
      <c r="D1099" s="149">
        <v>-1.5076333680466301</v>
      </c>
      <c r="E1099" s="145">
        <v>0.149752187827632</v>
      </c>
      <c r="F1099" s="149">
        <v>4.6294681984900601E-4</v>
      </c>
      <c r="G1099" s="149">
        <v>8.3463024274533906E-2</v>
      </c>
      <c r="H1099" s="149">
        <v>0.74189316832835905</v>
      </c>
      <c r="I1099" s="149">
        <v>0.39674115341507998</v>
      </c>
      <c r="J1099" s="149">
        <v>0.01</v>
      </c>
      <c r="K1099" s="147">
        <v>0.149752</v>
      </c>
      <c r="L1099" s="147">
        <v>0.175481</v>
      </c>
      <c r="M1099" s="2">
        <v>1098</v>
      </c>
    </row>
    <row r="1100" spans="1:13" ht="15">
      <c r="A1100" s="148" t="s">
        <v>33</v>
      </c>
      <c r="B1100" s="148" t="s">
        <v>200</v>
      </c>
      <c r="C1100" s="149">
        <v>-0.89574167133424398</v>
      </c>
      <c r="D1100" s="149">
        <v>1.71585047451503</v>
      </c>
      <c r="E1100" s="145">
        <v>0.15000191203160301</v>
      </c>
      <c r="F1100" s="149">
        <v>0.73781468862438804</v>
      </c>
      <c r="G1100" s="149">
        <v>0.41621793323853201</v>
      </c>
      <c r="H1100" s="149">
        <v>0.50030018631681905</v>
      </c>
      <c r="I1100" s="149">
        <v>0.224540933237032</v>
      </c>
      <c r="J1100" s="149">
        <v>2.4785803920147901E-2</v>
      </c>
      <c r="K1100" s="147">
        <v>0.150002</v>
      </c>
      <c r="L1100" s="147">
        <v>0.17582900000000001</v>
      </c>
      <c r="M1100" s="2">
        <v>1099</v>
      </c>
    </row>
    <row r="1101" spans="1:13" ht="15">
      <c r="A1101" s="148" t="s">
        <v>200</v>
      </c>
      <c r="B1101" s="148" t="s">
        <v>33</v>
      </c>
      <c r="C1101" s="149">
        <v>0.89574167133424398</v>
      </c>
      <c r="D1101" s="149">
        <v>1.71585047451503</v>
      </c>
      <c r="E1101" s="145">
        <v>0.15000191203160301</v>
      </c>
      <c r="F1101" s="149">
        <v>0.73781468862438804</v>
      </c>
      <c r="G1101" s="149">
        <v>0.41621793323853201</v>
      </c>
      <c r="H1101" s="149">
        <v>0.50030018631681905</v>
      </c>
      <c r="I1101" s="149">
        <v>0.224540933237032</v>
      </c>
      <c r="J1101" s="149">
        <v>2.4785803920147901E-2</v>
      </c>
      <c r="K1101" s="147">
        <v>0.150002</v>
      </c>
      <c r="L1101" s="147">
        <v>0.17585600000000001</v>
      </c>
      <c r="M1101" s="2">
        <v>1100</v>
      </c>
    </row>
    <row r="1102" spans="1:13" ht="15">
      <c r="A1102" s="148" t="s">
        <v>30</v>
      </c>
      <c r="B1102" s="148" t="s">
        <v>62</v>
      </c>
      <c r="C1102" s="149">
        <v>4.9056107273765498E-2</v>
      </c>
      <c r="D1102" s="149">
        <v>-0.114424723157944</v>
      </c>
      <c r="E1102" s="145">
        <v>0.15010267304689701</v>
      </c>
      <c r="F1102" s="149">
        <v>0.71475966967586302</v>
      </c>
      <c r="G1102" s="149">
        <v>0.79601997096037203</v>
      </c>
      <c r="H1102" s="149">
        <v>0.76450418714642199</v>
      </c>
      <c r="I1102" s="149">
        <v>0.41397112177895801</v>
      </c>
      <c r="J1102" s="149">
        <v>0.01</v>
      </c>
      <c r="K1102" s="147">
        <v>0.15010299999999999</v>
      </c>
      <c r="L1102" s="147">
        <v>0.17600199999999999</v>
      </c>
      <c r="M1102" s="2">
        <v>1101</v>
      </c>
    </row>
    <row r="1103" spans="1:13" ht="15">
      <c r="A1103" s="148" t="s">
        <v>62</v>
      </c>
      <c r="B1103" s="148" t="s">
        <v>30</v>
      </c>
      <c r="C1103" s="149">
        <v>-4.9056107273765498E-2</v>
      </c>
      <c r="D1103" s="149">
        <v>-0.114424723157944</v>
      </c>
      <c r="E1103" s="145">
        <v>0.15010267304689701</v>
      </c>
      <c r="F1103" s="149">
        <v>0.71475966967586302</v>
      </c>
      <c r="G1103" s="149">
        <v>0.79601997096037203</v>
      </c>
      <c r="H1103" s="149">
        <v>0.76450418714642199</v>
      </c>
      <c r="I1103" s="149">
        <v>0.41397112177895801</v>
      </c>
      <c r="J1103" s="149">
        <v>0.01</v>
      </c>
      <c r="K1103" s="147">
        <v>0.15010299999999999</v>
      </c>
      <c r="L1103" s="147">
        <v>0.17602899999999999</v>
      </c>
      <c r="M1103" s="2">
        <v>1102</v>
      </c>
    </row>
    <row r="1104" spans="1:13" ht="15">
      <c r="A1104" s="148" t="s">
        <v>160</v>
      </c>
      <c r="B1104" s="148" t="s">
        <v>184</v>
      </c>
      <c r="C1104" s="149">
        <v>0.37575802082425902</v>
      </c>
      <c r="D1104" s="149">
        <v>4.0642841813761503</v>
      </c>
      <c r="E1104" s="145">
        <v>0.15080063991862599</v>
      </c>
      <c r="F1104" s="149">
        <v>8.1507883854387397E-2</v>
      </c>
      <c r="G1104" s="149">
        <v>0.46066117555827102</v>
      </c>
      <c r="H1104" s="149">
        <v>1.05907140835283E-4</v>
      </c>
      <c r="I1104" s="149">
        <v>0.70791627611188401</v>
      </c>
      <c r="J1104" s="149">
        <v>0.01</v>
      </c>
      <c r="K1104" s="147">
        <v>0.15080099999999999</v>
      </c>
      <c r="L1104" s="147">
        <v>0.17687600000000001</v>
      </c>
      <c r="M1104" s="2">
        <v>1103</v>
      </c>
    </row>
    <row r="1105" spans="1:13" ht="15">
      <c r="A1105" s="148" t="s">
        <v>184</v>
      </c>
      <c r="B1105" s="148" t="s">
        <v>160</v>
      </c>
      <c r="C1105" s="149">
        <v>-0.37575802082425902</v>
      </c>
      <c r="D1105" s="149">
        <v>4.0642841813761503</v>
      </c>
      <c r="E1105" s="145">
        <v>0.15080063991862599</v>
      </c>
      <c r="F1105" s="149">
        <v>8.1507883854386398E-2</v>
      </c>
      <c r="G1105" s="149">
        <v>0.46066117555827102</v>
      </c>
      <c r="H1105" s="149">
        <v>1.05907140835283E-4</v>
      </c>
      <c r="I1105" s="149">
        <v>0.70791627611188401</v>
      </c>
      <c r="J1105" s="149">
        <v>0.01</v>
      </c>
      <c r="K1105" s="147">
        <v>0.15080099999999999</v>
      </c>
      <c r="L1105" s="147">
        <v>0.176903</v>
      </c>
      <c r="M1105" s="2">
        <v>1104</v>
      </c>
    </row>
    <row r="1106" spans="1:13" ht="15">
      <c r="A1106" s="148" t="s">
        <v>78</v>
      </c>
      <c r="B1106" s="148" t="s">
        <v>31</v>
      </c>
      <c r="C1106" s="149">
        <v>0.21731835962433901</v>
      </c>
      <c r="D1106" s="149">
        <v>-0.73828079754082299</v>
      </c>
      <c r="E1106" s="145">
        <v>0.15082628738664899</v>
      </c>
      <c r="F1106" s="149">
        <v>1.39214321461749E-2</v>
      </c>
      <c r="G1106" s="149">
        <v>0.99292758610078802</v>
      </c>
      <c r="H1106" s="149">
        <v>0.16580348664792699</v>
      </c>
      <c r="I1106" s="149">
        <v>5.4851837506366699E-2</v>
      </c>
      <c r="J1106" s="149">
        <v>0.01</v>
      </c>
      <c r="K1106" s="147">
        <v>0.15082599999999999</v>
      </c>
      <c r="L1106" s="147">
        <v>0.17696100000000001</v>
      </c>
      <c r="M1106" s="2">
        <v>1105</v>
      </c>
    </row>
    <row r="1107" spans="1:13" ht="15">
      <c r="A1107" s="148" t="s">
        <v>31</v>
      </c>
      <c r="B1107" s="148" t="s">
        <v>78</v>
      </c>
      <c r="C1107" s="149">
        <v>-0.21731835962433901</v>
      </c>
      <c r="D1107" s="149">
        <v>-0.73828079754082299</v>
      </c>
      <c r="E1107" s="145">
        <v>0.15082628738664899</v>
      </c>
      <c r="F1107" s="149">
        <v>1.39214321461749E-2</v>
      </c>
      <c r="G1107" s="149">
        <v>0.99292758610078802</v>
      </c>
      <c r="H1107" s="149">
        <v>0.16580348664792699</v>
      </c>
      <c r="I1107" s="149">
        <v>5.4851837506366699E-2</v>
      </c>
      <c r="J1107" s="149">
        <v>0.01</v>
      </c>
      <c r="K1107" s="147">
        <v>0.15082599999999999</v>
      </c>
      <c r="L1107" s="147">
        <v>0.17698900000000001</v>
      </c>
      <c r="M1107" s="2">
        <v>1106</v>
      </c>
    </row>
    <row r="1108" spans="1:13" ht="15">
      <c r="A1108" s="148" t="s">
        <v>102</v>
      </c>
      <c r="B1108" s="148" t="s">
        <v>178</v>
      </c>
      <c r="C1108" s="149">
        <v>0.27234396485736401</v>
      </c>
      <c r="D1108" s="149">
        <v>1.46730680309866</v>
      </c>
      <c r="E1108" s="145">
        <v>0.150982007028236</v>
      </c>
      <c r="F1108" s="149">
        <v>0.55705028808486201</v>
      </c>
      <c r="G1108" s="149">
        <v>0.43794615467494702</v>
      </c>
      <c r="H1108" s="149">
        <v>5.5393292148128099E-3</v>
      </c>
      <c r="I1108" s="149">
        <v>8.6720718401002997E-2</v>
      </c>
      <c r="J1108" s="149">
        <v>0.28228776889600299</v>
      </c>
      <c r="K1108" s="147">
        <v>0.15098200000000001</v>
      </c>
      <c r="L1108" s="147">
        <v>0.1772</v>
      </c>
      <c r="M1108" s="2">
        <v>1107</v>
      </c>
    </row>
    <row r="1109" spans="1:13" ht="15">
      <c r="A1109" s="148" t="s">
        <v>178</v>
      </c>
      <c r="B1109" s="148" t="s">
        <v>102</v>
      </c>
      <c r="C1109" s="149">
        <v>-0.27234396485736401</v>
      </c>
      <c r="D1109" s="149">
        <v>1.46730680309866</v>
      </c>
      <c r="E1109" s="145">
        <v>0.150982007028236</v>
      </c>
      <c r="F1109" s="149">
        <v>0.55705028808486201</v>
      </c>
      <c r="G1109" s="149">
        <v>0.43794615467494702</v>
      </c>
      <c r="H1109" s="149">
        <v>5.5393292148128099E-3</v>
      </c>
      <c r="I1109" s="149">
        <v>8.6720718401002997E-2</v>
      </c>
      <c r="J1109" s="149">
        <v>0.28228776889600299</v>
      </c>
      <c r="K1109" s="147">
        <v>0.15098200000000001</v>
      </c>
      <c r="L1109" s="147">
        <v>0.177227</v>
      </c>
      <c r="M1109" s="2">
        <v>1108</v>
      </c>
    </row>
    <row r="1110" spans="1:13" ht="15">
      <c r="A1110" s="148" t="s">
        <v>64</v>
      </c>
      <c r="B1110" s="148" t="s">
        <v>106</v>
      </c>
      <c r="C1110" s="149">
        <v>-8.9419765331790205E-2</v>
      </c>
      <c r="D1110" s="149">
        <v>0.26917550805266499</v>
      </c>
      <c r="E1110" s="145">
        <v>0.15123594222505901</v>
      </c>
      <c r="F1110" s="149">
        <v>6.7790903083920606E-2</v>
      </c>
      <c r="G1110" s="149">
        <v>0.38010045147082899</v>
      </c>
      <c r="H1110" s="149">
        <v>0.23230638459723399</v>
      </c>
      <c r="I1110" s="149">
        <v>0.70552567433160596</v>
      </c>
      <c r="J1110" s="149">
        <v>3.9369888818148902E-2</v>
      </c>
      <c r="K1110" s="147">
        <v>0.15123600000000001</v>
      </c>
      <c r="L1110" s="147">
        <v>0.17755299999999999</v>
      </c>
      <c r="M1110" s="2">
        <v>1109</v>
      </c>
    </row>
    <row r="1111" spans="1:13" ht="15">
      <c r="A1111" s="148" t="s">
        <v>106</v>
      </c>
      <c r="B1111" s="148" t="s">
        <v>64</v>
      </c>
      <c r="C1111" s="149">
        <v>8.9419765331790205E-2</v>
      </c>
      <c r="D1111" s="149">
        <v>0.26917550805266499</v>
      </c>
      <c r="E1111" s="145">
        <v>0.15123594222505901</v>
      </c>
      <c r="F1111" s="149">
        <v>6.7790903083920495E-2</v>
      </c>
      <c r="G1111" s="149">
        <v>0.38010045147082899</v>
      </c>
      <c r="H1111" s="149">
        <v>0.23230638459723399</v>
      </c>
      <c r="I1111" s="149">
        <v>0.70552567433160596</v>
      </c>
      <c r="J1111" s="149">
        <v>3.9369888818148902E-2</v>
      </c>
      <c r="K1111" s="147">
        <v>0.15123600000000001</v>
      </c>
      <c r="L1111" s="147">
        <v>0.17758099999999999</v>
      </c>
      <c r="M1111" s="2">
        <v>1110</v>
      </c>
    </row>
    <row r="1112" spans="1:13" ht="15">
      <c r="A1112" s="148" t="s">
        <v>67</v>
      </c>
      <c r="B1112" s="148" t="s">
        <v>87</v>
      </c>
      <c r="C1112" s="149">
        <v>0.98519714374194201</v>
      </c>
      <c r="D1112" s="149">
        <v>-1.01803730924071</v>
      </c>
      <c r="E1112" s="145">
        <v>0.15142862432708601</v>
      </c>
      <c r="F1112" s="149">
        <v>3.0863313231240899E-3</v>
      </c>
      <c r="G1112" s="149">
        <v>0.87235588116135898</v>
      </c>
      <c r="H1112" s="149">
        <v>1.19399380852558E-3</v>
      </c>
      <c r="I1112" s="149">
        <v>0.36570045313876798</v>
      </c>
      <c r="J1112" s="149">
        <v>0.39389103242457701</v>
      </c>
      <c r="K1112" s="147">
        <v>0.15142900000000001</v>
      </c>
      <c r="L1112" s="147">
        <v>0.17786299999999999</v>
      </c>
      <c r="M1112" s="2">
        <v>1111</v>
      </c>
    </row>
    <row r="1113" spans="1:13" ht="15">
      <c r="A1113" s="148" t="s">
        <v>87</v>
      </c>
      <c r="B1113" s="148" t="s">
        <v>67</v>
      </c>
      <c r="C1113" s="149">
        <v>-0.98519714374194201</v>
      </c>
      <c r="D1113" s="149">
        <v>-1.01803730924071</v>
      </c>
      <c r="E1113" s="145">
        <v>0.15142862432708601</v>
      </c>
      <c r="F1113" s="149">
        <v>3.0863313231240599E-3</v>
      </c>
      <c r="G1113" s="149">
        <v>0.87235588116135898</v>
      </c>
      <c r="H1113" s="149">
        <v>1.19399380852558E-3</v>
      </c>
      <c r="I1113" s="149">
        <v>0.36570045313876798</v>
      </c>
      <c r="J1113" s="149">
        <v>0.39389103242457701</v>
      </c>
      <c r="K1113" s="147">
        <v>0.15142900000000001</v>
      </c>
      <c r="L1113" s="147">
        <v>0.17783499999999999</v>
      </c>
      <c r="M1113" s="2">
        <v>1112</v>
      </c>
    </row>
    <row r="1114" spans="1:13" ht="15">
      <c r="A1114" s="148" t="s">
        <v>450</v>
      </c>
      <c r="B1114" s="148" t="s">
        <v>169</v>
      </c>
      <c r="C1114" s="149">
        <v>-1.9584882171695099</v>
      </c>
      <c r="D1114" s="149">
        <v>4.5153536151785003</v>
      </c>
      <c r="E1114" s="145">
        <v>0.15186528448457001</v>
      </c>
      <c r="F1114" s="149">
        <v>0.935079209200676</v>
      </c>
      <c r="G1114" s="149">
        <v>7.8880203955140806E-3</v>
      </c>
      <c r="H1114" s="149">
        <v>0.84126534962683797</v>
      </c>
      <c r="I1114" s="149">
        <v>0.59816654966314298</v>
      </c>
      <c r="J1114" s="149">
        <v>0.01</v>
      </c>
      <c r="K1114" s="147">
        <v>0.151865</v>
      </c>
      <c r="L1114" s="147">
        <v>0.17843200000000001</v>
      </c>
      <c r="M1114" s="2">
        <v>1113</v>
      </c>
    </row>
    <row r="1115" spans="1:13" ht="15">
      <c r="A1115" s="148" t="s">
        <v>169</v>
      </c>
      <c r="B1115" s="148" t="s">
        <v>450</v>
      </c>
      <c r="C1115" s="149">
        <v>1.9584882171695099</v>
      </c>
      <c r="D1115" s="149">
        <v>4.5153536151785003</v>
      </c>
      <c r="E1115" s="145">
        <v>0.15186528448457001</v>
      </c>
      <c r="F1115" s="149">
        <v>0.935079209200676</v>
      </c>
      <c r="G1115" s="149">
        <v>7.8880203955140806E-3</v>
      </c>
      <c r="H1115" s="149">
        <v>0.84126534962683797</v>
      </c>
      <c r="I1115" s="149">
        <v>0.59816654966314298</v>
      </c>
      <c r="J1115" s="149">
        <v>0.01</v>
      </c>
      <c r="K1115" s="147">
        <v>0.151865</v>
      </c>
      <c r="L1115" s="147">
        <v>0.17840400000000001</v>
      </c>
      <c r="M1115" s="2">
        <v>1114</v>
      </c>
    </row>
    <row r="1116" spans="1:13" ht="15">
      <c r="A1116" s="148" t="s">
        <v>148</v>
      </c>
      <c r="B1116" s="148" t="s">
        <v>175</v>
      </c>
      <c r="C1116" s="149">
        <v>-6.8479662835780303E-2</v>
      </c>
      <c r="D1116" s="149">
        <v>2.50900167889781</v>
      </c>
      <c r="E1116" s="145">
        <v>0.15262129349668599</v>
      </c>
      <c r="F1116" s="149">
        <v>2.36790057559416E-2</v>
      </c>
      <c r="G1116" s="149">
        <v>0.33422904485795102</v>
      </c>
      <c r="H1116" s="149">
        <v>4.61588748624753E-3</v>
      </c>
      <c r="I1116" s="149">
        <v>0.581185042344876</v>
      </c>
      <c r="J1116" s="149">
        <v>0.01</v>
      </c>
      <c r="K1116" s="147">
        <v>0.15262100000000001</v>
      </c>
      <c r="L1116" s="147">
        <v>0.17934900000000001</v>
      </c>
      <c r="M1116" s="2">
        <v>1115</v>
      </c>
    </row>
    <row r="1117" spans="1:13" ht="15">
      <c r="A1117" s="148" t="s">
        <v>175</v>
      </c>
      <c r="B1117" s="148" t="s">
        <v>148</v>
      </c>
      <c r="C1117" s="149">
        <v>6.8479662835780303E-2</v>
      </c>
      <c r="D1117" s="149">
        <v>2.50900167889781</v>
      </c>
      <c r="E1117" s="145">
        <v>0.15262129349668599</v>
      </c>
      <c r="F1117" s="149">
        <v>2.3679005755942499E-2</v>
      </c>
      <c r="G1117" s="149">
        <v>0.33422904485795102</v>
      </c>
      <c r="H1117" s="149">
        <v>4.61588748624753E-3</v>
      </c>
      <c r="I1117" s="149">
        <v>0.581185042344876</v>
      </c>
      <c r="J1117" s="149">
        <v>0.01</v>
      </c>
      <c r="K1117" s="147">
        <v>0.15262100000000001</v>
      </c>
      <c r="L1117" s="147">
        <v>0.17937700000000001</v>
      </c>
      <c r="M1117" s="2">
        <v>1116</v>
      </c>
    </row>
    <row r="1118" spans="1:13" ht="15">
      <c r="A1118" s="148" t="s">
        <v>160</v>
      </c>
      <c r="B1118" s="148" t="s">
        <v>10</v>
      </c>
      <c r="C1118" s="149">
        <v>1.0984677856356699</v>
      </c>
      <c r="D1118" s="149">
        <v>2.1584765463217299</v>
      </c>
      <c r="E1118" s="145">
        <v>0.15293500371261901</v>
      </c>
      <c r="F1118" s="149">
        <v>0.70959103665527601</v>
      </c>
      <c r="G1118" s="149">
        <v>0.806033795054792</v>
      </c>
      <c r="H1118" s="149">
        <v>0.313942466552938</v>
      </c>
      <c r="I1118" s="149">
        <v>0.31439152021976602</v>
      </c>
      <c r="J1118" s="149">
        <v>2.0411492436448901E-2</v>
      </c>
      <c r="K1118" s="147">
        <v>0.15293499999999999</v>
      </c>
      <c r="L1118" s="147">
        <v>0.17977399999999999</v>
      </c>
      <c r="M1118" s="2">
        <v>1117</v>
      </c>
    </row>
    <row r="1119" spans="1:13" ht="15">
      <c r="A1119" s="148" t="s">
        <v>10</v>
      </c>
      <c r="B1119" s="148" t="s">
        <v>160</v>
      </c>
      <c r="C1119" s="149">
        <v>-1.0984677856356699</v>
      </c>
      <c r="D1119" s="149">
        <v>2.1584765463217299</v>
      </c>
      <c r="E1119" s="145">
        <v>0.15293500371261901</v>
      </c>
      <c r="F1119" s="149">
        <v>0.70959103665527601</v>
      </c>
      <c r="G1119" s="149">
        <v>0.806033795054792</v>
      </c>
      <c r="H1119" s="149">
        <v>0.313942466552938</v>
      </c>
      <c r="I1119" s="149">
        <v>0.31439152021976602</v>
      </c>
      <c r="J1119" s="149">
        <v>2.0411492436448901E-2</v>
      </c>
      <c r="K1119" s="147">
        <v>0.15293499999999999</v>
      </c>
      <c r="L1119" s="147">
        <v>0.17980199999999999</v>
      </c>
      <c r="M1119" s="2">
        <v>1118</v>
      </c>
    </row>
    <row r="1120" spans="1:13" ht="15">
      <c r="A1120" s="148" t="s">
        <v>15</v>
      </c>
      <c r="B1120" s="148" t="s">
        <v>444</v>
      </c>
      <c r="C1120" s="149">
        <v>-1.45850297137712</v>
      </c>
      <c r="D1120" s="149">
        <v>7.4303077510243902</v>
      </c>
      <c r="E1120" s="145">
        <v>0.152979392216886</v>
      </c>
      <c r="F1120" s="149">
        <v>3.0156206977843201E-4</v>
      </c>
      <c r="G1120" s="149">
        <v>0.78298602829244002</v>
      </c>
      <c r="H1120" s="149">
        <v>9.6484906945990302E-3</v>
      </c>
      <c r="I1120" s="149">
        <v>0.61063578769772497</v>
      </c>
      <c r="J1120" s="149">
        <v>0.25781178644806302</v>
      </c>
      <c r="K1120" s="147">
        <v>0.152979</v>
      </c>
      <c r="L1120" s="147">
        <v>0.17988199999999999</v>
      </c>
      <c r="M1120" s="2">
        <v>1119</v>
      </c>
    </row>
    <row r="1121" spans="1:13" ht="15">
      <c r="A1121" s="148" t="s">
        <v>444</v>
      </c>
      <c r="B1121" s="148" t="s">
        <v>15</v>
      </c>
      <c r="C1121" s="149">
        <v>1.45850297137712</v>
      </c>
      <c r="D1121" s="149">
        <v>7.4303077510243902</v>
      </c>
      <c r="E1121" s="145">
        <v>0.152979392216886</v>
      </c>
      <c r="F1121" s="149">
        <v>3.0156206977843001E-4</v>
      </c>
      <c r="G1121" s="149">
        <v>0.78298602829244002</v>
      </c>
      <c r="H1121" s="149">
        <v>9.6484906945990302E-3</v>
      </c>
      <c r="I1121" s="149">
        <v>0.61063578769772497</v>
      </c>
      <c r="J1121" s="149">
        <v>0.25781178644806302</v>
      </c>
      <c r="K1121" s="147">
        <v>0.152979</v>
      </c>
      <c r="L1121" s="147">
        <v>0.17991099999999999</v>
      </c>
      <c r="M1121" s="2">
        <v>1120</v>
      </c>
    </row>
    <row r="1122" spans="1:13" ht="15">
      <c r="A1122" s="148" t="s">
        <v>72</v>
      </c>
      <c r="B1122" s="148" t="s">
        <v>184</v>
      </c>
      <c r="C1122" s="149">
        <v>-0.112282803059433</v>
      </c>
      <c r="D1122" s="149">
        <v>0.77881663074872498</v>
      </c>
      <c r="E1122" s="145">
        <v>0.15304487812940601</v>
      </c>
      <c r="F1122" s="149">
        <v>0.754469971907888</v>
      </c>
      <c r="G1122" s="149">
        <v>0.52044461208456205</v>
      </c>
      <c r="H1122" s="149">
        <v>0.491981346434887</v>
      </c>
      <c r="I1122" s="149">
        <v>0.33894141178842402</v>
      </c>
      <c r="J1122" s="149">
        <v>0.01</v>
      </c>
      <c r="K1122" s="147">
        <v>0.15304499999999999</v>
      </c>
      <c r="L1122" s="147">
        <v>0.18001600000000001</v>
      </c>
      <c r="M1122" s="2">
        <v>1121</v>
      </c>
    </row>
    <row r="1123" spans="1:13" ht="15">
      <c r="A1123" s="148" t="s">
        <v>184</v>
      </c>
      <c r="B1123" s="148" t="s">
        <v>72</v>
      </c>
      <c r="C1123" s="149">
        <v>0.112282803059433</v>
      </c>
      <c r="D1123" s="149">
        <v>0.77881663074872498</v>
      </c>
      <c r="E1123" s="145">
        <v>0.15304487812940601</v>
      </c>
      <c r="F1123" s="149">
        <v>0.754469971907888</v>
      </c>
      <c r="G1123" s="149">
        <v>0.52044461208456205</v>
      </c>
      <c r="H1123" s="149">
        <v>0.491981346434887</v>
      </c>
      <c r="I1123" s="149">
        <v>0.33894141178842402</v>
      </c>
      <c r="J1123" s="149">
        <v>0.01</v>
      </c>
      <c r="K1123" s="147">
        <v>0.15304499999999999</v>
      </c>
      <c r="L1123" s="147">
        <v>0.18004400000000001</v>
      </c>
      <c r="M1123" s="2">
        <v>1122</v>
      </c>
    </row>
    <row r="1124" spans="1:13" ht="15">
      <c r="A1124" s="148" t="s">
        <v>109</v>
      </c>
      <c r="B1124" s="148" t="s">
        <v>37</v>
      </c>
      <c r="C1124" s="149">
        <v>0.20446016322611599</v>
      </c>
      <c r="D1124" s="149">
        <v>2.5567365914546301</v>
      </c>
      <c r="E1124" s="145">
        <v>0.15339070008688399</v>
      </c>
      <c r="F1124" s="149">
        <v>1.6526771645259002E-2</v>
      </c>
      <c r="G1124" s="149">
        <v>0.95546000514246698</v>
      </c>
      <c r="H1124" s="149">
        <v>0.841250317396252</v>
      </c>
      <c r="I1124" s="149">
        <v>0.56763327171625</v>
      </c>
      <c r="J1124" s="149">
        <v>0.01</v>
      </c>
      <c r="K1124" s="147">
        <v>0.153391</v>
      </c>
      <c r="L1124" s="147">
        <v>0.18048</v>
      </c>
      <c r="M1124" s="2">
        <v>1123</v>
      </c>
    </row>
    <row r="1125" spans="1:13" ht="15">
      <c r="A1125" s="148" t="s">
        <v>37</v>
      </c>
      <c r="B1125" s="148" t="s">
        <v>109</v>
      </c>
      <c r="C1125" s="149">
        <v>-0.20446016322611599</v>
      </c>
      <c r="D1125" s="149">
        <v>2.5567365914546301</v>
      </c>
      <c r="E1125" s="145">
        <v>0.15339070008688399</v>
      </c>
      <c r="F1125" s="149">
        <v>1.6526771645258599E-2</v>
      </c>
      <c r="G1125" s="149">
        <v>0.95546000514246698</v>
      </c>
      <c r="H1125" s="149">
        <v>0.841250317396252</v>
      </c>
      <c r="I1125" s="149">
        <v>0.56763327171625</v>
      </c>
      <c r="J1125" s="149">
        <v>0.01</v>
      </c>
      <c r="K1125" s="147">
        <v>0.153391</v>
      </c>
      <c r="L1125" s="147">
        <v>0.180508</v>
      </c>
      <c r="M1125" s="2">
        <v>1124</v>
      </c>
    </row>
    <row r="1126" spans="1:13" ht="15">
      <c r="A1126" s="148" t="s">
        <v>12</v>
      </c>
      <c r="B1126" s="148" t="s">
        <v>43</v>
      </c>
      <c r="C1126" s="149">
        <v>-2.7664857947274E-2</v>
      </c>
      <c r="D1126" s="149">
        <v>-0.29524896339902701</v>
      </c>
      <c r="E1126" s="145">
        <v>0.15349657390061799</v>
      </c>
      <c r="F1126" s="149">
        <v>0.82872747985822304</v>
      </c>
      <c r="G1126" s="149">
        <v>0.54896481961293797</v>
      </c>
      <c r="H1126" s="149">
        <v>0.32317989062674402</v>
      </c>
      <c r="I1126" s="149">
        <v>0.459508919827607</v>
      </c>
      <c r="J1126" s="149">
        <v>0.01</v>
      </c>
      <c r="K1126" s="147">
        <v>0.15349699999999999</v>
      </c>
      <c r="L1126" s="147">
        <v>0.18068899999999999</v>
      </c>
      <c r="M1126" s="2">
        <v>1125</v>
      </c>
    </row>
    <row r="1127" spans="1:13" ht="15">
      <c r="A1127" s="148" t="s">
        <v>43</v>
      </c>
      <c r="B1127" s="148" t="s">
        <v>12</v>
      </c>
      <c r="C1127" s="149">
        <v>2.7664857947274E-2</v>
      </c>
      <c r="D1127" s="149">
        <v>-0.29524896339902701</v>
      </c>
      <c r="E1127" s="145">
        <v>0.15349657390061799</v>
      </c>
      <c r="F1127" s="149">
        <v>0.82872747985822304</v>
      </c>
      <c r="G1127" s="149">
        <v>0.54896481961293797</v>
      </c>
      <c r="H1127" s="149">
        <v>0.32317989062674402</v>
      </c>
      <c r="I1127" s="149">
        <v>0.459508919827607</v>
      </c>
      <c r="J1127" s="149">
        <v>0.01</v>
      </c>
      <c r="K1127" s="147">
        <v>0.15349699999999999</v>
      </c>
      <c r="L1127" s="147">
        <v>0.18066099999999999</v>
      </c>
      <c r="M1127" s="2">
        <v>1126</v>
      </c>
    </row>
    <row r="1128" spans="1:13" ht="15">
      <c r="A1128" s="148" t="s">
        <v>445</v>
      </c>
      <c r="B1128" s="148" t="s">
        <v>195</v>
      </c>
      <c r="C1128" s="149">
        <v>1.43599233887136</v>
      </c>
      <c r="D1128" s="149">
        <v>-1.45827998714369</v>
      </c>
      <c r="E1128" s="145">
        <v>0.15355808153027201</v>
      </c>
      <c r="F1128" s="149">
        <v>4.4941652504945501E-3</v>
      </c>
      <c r="G1128" s="149">
        <v>0.98091272162635901</v>
      </c>
      <c r="H1128" s="149">
        <v>0.26731951203388898</v>
      </c>
      <c r="I1128" s="149">
        <v>0.78551947438859104</v>
      </c>
      <c r="J1128" s="149">
        <v>0.01</v>
      </c>
      <c r="K1128" s="147">
        <v>0.153558</v>
      </c>
      <c r="L1128" s="147">
        <v>0.18079000000000001</v>
      </c>
      <c r="M1128" s="2">
        <v>1127</v>
      </c>
    </row>
    <row r="1129" spans="1:13" ht="15">
      <c r="A1129" s="148" t="s">
        <v>195</v>
      </c>
      <c r="B1129" s="148" t="s">
        <v>445</v>
      </c>
      <c r="C1129" s="149">
        <v>-1.43599233887136</v>
      </c>
      <c r="D1129" s="149">
        <v>-1.45827998714369</v>
      </c>
      <c r="E1129" s="145">
        <v>0.15355808153027201</v>
      </c>
      <c r="F1129" s="149">
        <v>4.4941652504944703E-3</v>
      </c>
      <c r="G1129" s="149">
        <v>0.98091272162635901</v>
      </c>
      <c r="H1129" s="149">
        <v>0.26731951203388898</v>
      </c>
      <c r="I1129" s="149">
        <v>0.78551947438859104</v>
      </c>
      <c r="J1129" s="149">
        <v>0.01</v>
      </c>
      <c r="K1129" s="147">
        <v>0.153558</v>
      </c>
      <c r="L1129" s="147">
        <v>0.18081900000000001</v>
      </c>
      <c r="M1129" s="2">
        <v>1128</v>
      </c>
    </row>
    <row r="1130" spans="1:13" ht="15">
      <c r="A1130" s="148" t="s">
        <v>72</v>
      </c>
      <c r="B1130" s="148" t="s">
        <v>31</v>
      </c>
      <c r="C1130" s="149">
        <v>0.79586402390201905</v>
      </c>
      <c r="D1130" s="149">
        <v>-1.1580062053319899</v>
      </c>
      <c r="E1130" s="145">
        <v>0.15401107130151001</v>
      </c>
      <c r="F1130" s="149">
        <v>8.2321088397745296E-3</v>
      </c>
      <c r="G1130" s="149">
        <v>0.73318215522174901</v>
      </c>
      <c r="H1130" s="149">
        <v>0.37130501863199</v>
      </c>
      <c r="I1130" s="149">
        <v>0.38418661017641298</v>
      </c>
      <c r="J1130" s="149">
        <v>0.01</v>
      </c>
      <c r="K1130" s="147">
        <v>0.15401100000000001</v>
      </c>
      <c r="L1130" s="147">
        <v>0.18138099999999999</v>
      </c>
      <c r="M1130" s="2">
        <v>1129</v>
      </c>
    </row>
    <row r="1131" spans="1:13" ht="15">
      <c r="A1131" s="148" t="s">
        <v>31</v>
      </c>
      <c r="B1131" s="148" t="s">
        <v>72</v>
      </c>
      <c r="C1131" s="149">
        <v>-0.79586402390201905</v>
      </c>
      <c r="D1131" s="149">
        <v>-1.1580062053319899</v>
      </c>
      <c r="E1131" s="145">
        <v>0.15401107130151001</v>
      </c>
      <c r="F1131" s="149">
        <v>8.2321088397745296E-3</v>
      </c>
      <c r="G1131" s="149">
        <v>0.73318215522174901</v>
      </c>
      <c r="H1131" s="149">
        <v>0.37130501863199</v>
      </c>
      <c r="I1131" s="149">
        <v>0.38418661017641298</v>
      </c>
      <c r="J1131" s="149">
        <v>0.01</v>
      </c>
      <c r="K1131" s="147">
        <v>0.15401100000000001</v>
      </c>
      <c r="L1131" s="147">
        <v>0.18140899999999999</v>
      </c>
      <c r="M1131" s="2">
        <v>1130</v>
      </c>
    </row>
    <row r="1132" spans="1:13" ht="15">
      <c r="A1132" s="148" t="s">
        <v>64</v>
      </c>
      <c r="B1132" s="148" t="s">
        <v>195</v>
      </c>
      <c r="C1132" s="149">
        <v>-0.52281448920530604</v>
      </c>
      <c r="D1132" s="149">
        <v>-1.7201534503979601</v>
      </c>
      <c r="E1132" s="145">
        <v>0.15465819926254901</v>
      </c>
      <c r="F1132" s="149">
        <v>2.69284912665242E-4</v>
      </c>
      <c r="G1132" s="149">
        <v>0.29592053712595801</v>
      </c>
      <c r="H1132" s="149">
        <v>9.8412815823033795E-2</v>
      </c>
      <c r="I1132" s="149">
        <v>0.224658686772747</v>
      </c>
      <c r="J1132" s="149">
        <v>0.01</v>
      </c>
      <c r="K1132" s="147">
        <v>0.15465799999999999</v>
      </c>
      <c r="L1132" s="147">
        <v>0.1822</v>
      </c>
      <c r="M1132" s="2">
        <v>1131</v>
      </c>
    </row>
    <row r="1133" spans="1:13" ht="15">
      <c r="A1133" s="148" t="s">
        <v>195</v>
      </c>
      <c r="B1133" s="148" t="s">
        <v>64</v>
      </c>
      <c r="C1133" s="149">
        <v>0.52281448920530604</v>
      </c>
      <c r="D1133" s="149">
        <v>-1.7201534503979601</v>
      </c>
      <c r="E1133" s="145">
        <v>0.15465819926254901</v>
      </c>
      <c r="F1133" s="149">
        <v>2.6928491266524699E-4</v>
      </c>
      <c r="G1133" s="149">
        <v>0.29592053712595801</v>
      </c>
      <c r="H1133" s="149">
        <v>9.8412815823033795E-2</v>
      </c>
      <c r="I1133" s="149">
        <v>0.224658686772747</v>
      </c>
      <c r="J1133" s="149">
        <v>0.01</v>
      </c>
      <c r="K1133" s="147">
        <v>0.15465799999999999</v>
      </c>
      <c r="L1133" s="147">
        <v>0.182229</v>
      </c>
      <c r="M1133" s="2">
        <v>1132</v>
      </c>
    </row>
    <row r="1134" spans="1:13" ht="15">
      <c r="A1134" s="148" t="s">
        <v>186</v>
      </c>
      <c r="B1134" s="148" t="s">
        <v>344</v>
      </c>
      <c r="C1134" s="149">
        <v>0.49742758019318201</v>
      </c>
      <c r="D1134" s="149">
        <v>0.96990759219919698</v>
      </c>
      <c r="E1134" s="145">
        <v>0.15544928529670801</v>
      </c>
      <c r="F1134" s="149">
        <v>0.38119561296259602</v>
      </c>
      <c r="G1134" s="149">
        <v>0.57931649717731903</v>
      </c>
      <c r="H1134" s="149">
        <v>0.19224882644417501</v>
      </c>
      <c r="I1134" s="149">
        <v>8.1374652079988605E-2</v>
      </c>
      <c r="J1134" s="149">
        <v>4.4720729296287502E-2</v>
      </c>
      <c r="K1134" s="147">
        <v>0.155449</v>
      </c>
      <c r="L1134" s="147">
        <v>0.18318999999999999</v>
      </c>
      <c r="M1134" s="2">
        <v>1133</v>
      </c>
    </row>
    <row r="1135" spans="1:13" ht="15">
      <c r="A1135" s="148" t="s">
        <v>344</v>
      </c>
      <c r="B1135" s="148" t="s">
        <v>186</v>
      </c>
      <c r="C1135" s="149">
        <v>-0.49742758019318201</v>
      </c>
      <c r="D1135" s="149">
        <v>0.96990759219919698</v>
      </c>
      <c r="E1135" s="145">
        <v>0.15544928529670801</v>
      </c>
      <c r="F1135" s="149">
        <v>0.38119561296259602</v>
      </c>
      <c r="G1135" s="149">
        <v>0.57931649717731903</v>
      </c>
      <c r="H1135" s="149">
        <v>0.19224882644417501</v>
      </c>
      <c r="I1135" s="149">
        <v>8.1374652079988605E-2</v>
      </c>
      <c r="J1135" s="149">
        <v>4.4720729296287502E-2</v>
      </c>
      <c r="K1135" s="147">
        <v>0.155449</v>
      </c>
      <c r="L1135" s="147">
        <v>0.18321899999999999</v>
      </c>
      <c r="M1135" s="2">
        <v>1134</v>
      </c>
    </row>
    <row r="1136" spans="1:13" ht="15">
      <c r="A1136" s="148" t="s">
        <v>195</v>
      </c>
      <c r="B1136" s="148" t="s">
        <v>449</v>
      </c>
      <c r="C1136" s="149">
        <v>-1.33752955664149</v>
      </c>
      <c r="D1136" s="149">
        <v>-1.52155939411682</v>
      </c>
      <c r="E1136" s="145">
        <v>0.155520047003845</v>
      </c>
      <c r="F1136" s="149">
        <v>5.1226555502076498E-2</v>
      </c>
      <c r="G1136" s="149">
        <v>0.78680734813992204</v>
      </c>
      <c r="H1136" s="149">
        <v>0.18875379231641101</v>
      </c>
      <c r="I1136" s="149">
        <v>0.41350334599382799</v>
      </c>
      <c r="J1136" s="149">
        <v>0.01</v>
      </c>
      <c r="K1136" s="147">
        <v>0.15551999999999999</v>
      </c>
      <c r="L1136" s="147">
        <v>0.18336</v>
      </c>
      <c r="M1136" s="2">
        <v>1135</v>
      </c>
    </row>
    <row r="1137" spans="1:13" ht="15">
      <c r="A1137" s="148" t="s">
        <v>449</v>
      </c>
      <c r="B1137" s="148" t="s">
        <v>195</v>
      </c>
      <c r="C1137" s="149">
        <v>1.33752955664149</v>
      </c>
      <c r="D1137" s="149">
        <v>-1.52155939411682</v>
      </c>
      <c r="E1137" s="145">
        <v>0.155520047003845</v>
      </c>
      <c r="F1137" s="149">
        <v>5.1226555502075201E-2</v>
      </c>
      <c r="G1137" s="149">
        <v>0.78680734813992204</v>
      </c>
      <c r="H1137" s="149">
        <v>0.18875379231641101</v>
      </c>
      <c r="I1137" s="149">
        <v>0.41350334599382799</v>
      </c>
      <c r="J1137" s="149">
        <v>0.01</v>
      </c>
      <c r="K1137" s="147">
        <v>0.15551999999999999</v>
      </c>
      <c r="L1137" s="147">
        <v>0.18333099999999999</v>
      </c>
      <c r="M1137" s="2">
        <v>1136</v>
      </c>
    </row>
    <row r="1138" spans="1:13" ht="15">
      <c r="A1138" s="148" t="s">
        <v>40</v>
      </c>
      <c r="B1138" s="148" t="s">
        <v>37</v>
      </c>
      <c r="C1138" s="149">
        <v>0.14170632883134199</v>
      </c>
      <c r="D1138" s="149">
        <v>1.3022122632734301</v>
      </c>
      <c r="E1138" s="145">
        <v>0.156295872049312</v>
      </c>
      <c r="F1138" s="149">
        <v>3.09049839656809E-2</v>
      </c>
      <c r="G1138" s="149">
        <v>0.54698455759091202</v>
      </c>
      <c r="H1138" s="149">
        <v>0.71847154959394999</v>
      </c>
      <c r="I1138" s="149">
        <v>0.37120039872111998</v>
      </c>
      <c r="J1138" s="149">
        <v>0.01</v>
      </c>
      <c r="K1138" s="147">
        <v>0.15629599999999999</v>
      </c>
      <c r="L1138" s="147">
        <v>0.184304</v>
      </c>
      <c r="M1138" s="2">
        <v>1137</v>
      </c>
    </row>
    <row r="1139" spans="1:13" ht="15">
      <c r="A1139" s="148" t="s">
        <v>37</v>
      </c>
      <c r="B1139" s="148" t="s">
        <v>40</v>
      </c>
      <c r="C1139" s="149">
        <v>-0.14170632883134199</v>
      </c>
      <c r="D1139" s="149">
        <v>1.3022122632734301</v>
      </c>
      <c r="E1139" s="145">
        <v>0.156295872049312</v>
      </c>
      <c r="F1139" s="149">
        <v>3.0904983965682E-2</v>
      </c>
      <c r="G1139" s="149">
        <v>0.54698455759091202</v>
      </c>
      <c r="H1139" s="149">
        <v>0.71847154959394999</v>
      </c>
      <c r="I1139" s="149">
        <v>0.37120039872111998</v>
      </c>
      <c r="J1139" s="149">
        <v>0.01</v>
      </c>
      <c r="K1139" s="147">
        <v>0.15629599999999999</v>
      </c>
      <c r="L1139" s="147">
        <v>0.184333</v>
      </c>
      <c r="M1139" s="2">
        <v>1138</v>
      </c>
    </row>
    <row r="1140" spans="1:13" ht="15">
      <c r="A1140" s="148" t="s">
        <v>198</v>
      </c>
      <c r="B1140" s="148" t="s">
        <v>31</v>
      </c>
      <c r="C1140" s="149">
        <v>1.6788012107741399</v>
      </c>
      <c r="D1140" s="149">
        <v>-0.88057368629038602</v>
      </c>
      <c r="E1140" s="145">
        <v>0.15676504474846101</v>
      </c>
      <c r="F1140" s="149">
        <v>0.168205063201052</v>
      </c>
      <c r="G1140" s="149">
        <v>0.54090573941921805</v>
      </c>
      <c r="H1140" s="149">
        <v>0.71808426490393795</v>
      </c>
      <c r="I1140" s="149">
        <v>0.66792848871210797</v>
      </c>
      <c r="J1140" s="149">
        <v>0.01</v>
      </c>
      <c r="K1140" s="147">
        <v>0.15676499999999999</v>
      </c>
      <c r="L1140" s="147">
        <v>0.184944</v>
      </c>
      <c r="M1140" s="2">
        <v>1139</v>
      </c>
    </row>
    <row r="1141" spans="1:13" ht="15">
      <c r="A1141" s="148" t="s">
        <v>31</v>
      </c>
      <c r="B1141" s="148" t="s">
        <v>198</v>
      </c>
      <c r="C1141" s="149">
        <v>-1.6788012107741399</v>
      </c>
      <c r="D1141" s="149">
        <v>-0.88057368629038602</v>
      </c>
      <c r="E1141" s="145">
        <v>0.15676504474846101</v>
      </c>
      <c r="F1141" s="149">
        <v>0.16820506320105</v>
      </c>
      <c r="G1141" s="149">
        <v>0.54090573941921805</v>
      </c>
      <c r="H1141" s="149">
        <v>0.71808426490393795</v>
      </c>
      <c r="I1141" s="149">
        <v>0.66792848871210797</v>
      </c>
      <c r="J1141" s="149">
        <v>0.01</v>
      </c>
      <c r="K1141" s="147">
        <v>0.15676499999999999</v>
      </c>
      <c r="L1141" s="147">
        <v>0.184915</v>
      </c>
      <c r="M1141" s="2">
        <v>1140</v>
      </c>
    </row>
    <row r="1142" spans="1:13" ht="15">
      <c r="A1142" s="148" t="s">
        <v>24</v>
      </c>
      <c r="B1142" s="148" t="s">
        <v>64</v>
      </c>
      <c r="C1142" s="149">
        <v>4.2113334227942703E-3</v>
      </c>
      <c r="D1142" s="149">
        <v>0.191592800574655</v>
      </c>
      <c r="E1142" s="145">
        <v>0.156796874146862</v>
      </c>
      <c r="F1142" s="149">
        <v>5.8888957445892504E-3</v>
      </c>
      <c r="G1142" s="149">
        <v>1.00901421809119E-2</v>
      </c>
      <c r="H1142" s="149">
        <v>1.01015878625403E-2</v>
      </c>
      <c r="I1142" s="149">
        <v>7.8484092916504405E-2</v>
      </c>
      <c r="J1142" s="149">
        <v>0.01</v>
      </c>
      <c r="K1142" s="147">
        <v>0.15679699999999999</v>
      </c>
      <c r="L1142" s="147">
        <v>0.18504000000000001</v>
      </c>
      <c r="M1142" s="2">
        <v>1141</v>
      </c>
    </row>
    <row r="1143" spans="1:13" ht="15">
      <c r="A1143" s="148" t="s">
        <v>64</v>
      </c>
      <c r="B1143" s="148" t="s">
        <v>24</v>
      </c>
      <c r="C1143" s="149">
        <v>-4.2113334227942703E-3</v>
      </c>
      <c r="D1143" s="149">
        <v>0.191592800574655</v>
      </c>
      <c r="E1143" s="145">
        <v>0.156796874146862</v>
      </c>
      <c r="F1143" s="149">
        <v>5.8888957445894603E-3</v>
      </c>
      <c r="G1143" s="149">
        <v>1.00901421809119E-2</v>
      </c>
      <c r="H1143" s="149">
        <v>1.01015878625403E-2</v>
      </c>
      <c r="I1143" s="149">
        <v>7.8484092916504405E-2</v>
      </c>
      <c r="J1143" s="149">
        <v>0.01</v>
      </c>
      <c r="K1143" s="147">
        <v>0.15679699999999999</v>
      </c>
      <c r="L1143" s="147">
        <v>0.18501100000000001</v>
      </c>
      <c r="M1143" s="2">
        <v>1142</v>
      </c>
    </row>
    <row r="1144" spans="1:13" ht="15">
      <c r="A1144" s="148" t="s">
        <v>172</v>
      </c>
      <c r="B1144" s="148" t="s">
        <v>178</v>
      </c>
      <c r="C1144" s="149">
        <v>0.76536386273021495</v>
      </c>
      <c r="D1144" s="149">
        <v>2.5230087931143101</v>
      </c>
      <c r="E1144" s="145">
        <v>0.157105153283217</v>
      </c>
      <c r="F1144" s="149">
        <v>0.675852924059127</v>
      </c>
      <c r="G1144" s="149">
        <v>0.98744776305366599</v>
      </c>
      <c r="H1144" s="149">
        <v>1.2252704536252001E-2</v>
      </c>
      <c r="I1144" s="149">
        <v>0.128513845054128</v>
      </c>
      <c r="J1144" s="149">
        <v>0.20974547208653899</v>
      </c>
      <c r="K1144" s="147">
        <v>0.15710499999999999</v>
      </c>
      <c r="L1144" s="147">
        <v>0.18546199999999999</v>
      </c>
      <c r="M1144" s="2">
        <v>1143</v>
      </c>
    </row>
    <row r="1145" spans="1:13" ht="15">
      <c r="A1145" s="148" t="s">
        <v>178</v>
      </c>
      <c r="B1145" s="148" t="s">
        <v>172</v>
      </c>
      <c r="C1145" s="149">
        <v>-0.76536386273021495</v>
      </c>
      <c r="D1145" s="149">
        <v>2.5230087931143101</v>
      </c>
      <c r="E1145" s="145">
        <v>0.157105153283217</v>
      </c>
      <c r="F1145" s="149">
        <v>0.675852924059127</v>
      </c>
      <c r="G1145" s="149">
        <v>0.98744776305366599</v>
      </c>
      <c r="H1145" s="149">
        <v>1.2252704536252001E-2</v>
      </c>
      <c r="I1145" s="149">
        <v>0.128513845054128</v>
      </c>
      <c r="J1145" s="149">
        <v>0.20974547208653899</v>
      </c>
      <c r="K1145" s="147">
        <v>0.15710499999999999</v>
      </c>
      <c r="L1145" s="147">
        <v>0.18543299999999999</v>
      </c>
      <c r="M1145" s="2">
        <v>1144</v>
      </c>
    </row>
    <row r="1146" spans="1:13" ht="15">
      <c r="A1146" s="148" t="s">
        <v>76</v>
      </c>
      <c r="B1146" s="148" t="s">
        <v>31</v>
      </c>
      <c r="C1146" s="149">
        <v>0.39822059716901298</v>
      </c>
      <c r="D1146" s="149">
        <v>-1.6668895978256699</v>
      </c>
      <c r="E1146" s="145">
        <v>0.15720696537873199</v>
      </c>
      <c r="F1146" s="149">
        <v>2.6663149021328098E-3</v>
      </c>
      <c r="G1146" s="149">
        <v>0.99542208085175399</v>
      </c>
      <c r="H1146" s="149">
        <v>1.2997316852957399E-2</v>
      </c>
      <c r="I1146" s="149">
        <v>0.43619733400601501</v>
      </c>
      <c r="J1146" s="149">
        <v>0.01</v>
      </c>
      <c r="K1146" s="147">
        <v>0.15720700000000001</v>
      </c>
      <c r="L1146" s="147">
        <v>0.185641</v>
      </c>
      <c r="M1146" s="2">
        <v>1145</v>
      </c>
    </row>
    <row r="1147" spans="1:13" ht="15">
      <c r="A1147" s="148" t="s">
        <v>31</v>
      </c>
      <c r="B1147" s="148" t="s">
        <v>76</v>
      </c>
      <c r="C1147" s="149">
        <v>-0.39822059716901298</v>
      </c>
      <c r="D1147" s="149">
        <v>-1.6668895978256699</v>
      </c>
      <c r="E1147" s="145">
        <v>0.15720696537873199</v>
      </c>
      <c r="F1147" s="149">
        <v>2.66631490213288E-3</v>
      </c>
      <c r="G1147" s="149">
        <v>0.99542208085175399</v>
      </c>
      <c r="H1147" s="149">
        <v>1.2997316852957399E-2</v>
      </c>
      <c r="I1147" s="149">
        <v>0.43619733400601501</v>
      </c>
      <c r="J1147" s="149">
        <v>0.01</v>
      </c>
      <c r="K1147" s="147">
        <v>0.15720700000000001</v>
      </c>
      <c r="L1147" s="147">
        <v>0.185612</v>
      </c>
      <c r="M1147" s="2">
        <v>1146</v>
      </c>
    </row>
    <row r="1148" spans="1:13" ht="15">
      <c r="A1148" s="148" t="s">
        <v>24</v>
      </c>
      <c r="B1148" s="148" t="s">
        <v>202</v>
      </c>
      <c r="C1148" s="149">
        <v>-1.4301277935119201</v>
      </c>
      <c r="D1148" s="149">
        <v>0.60483098267281399</v>
      </c>
      <c r="E1148" s="145">
        <v>0.15731017208037801</v>
      </c>
      <c r="F1148" s="149">
        <v>0.97814521433011203</v>
      </c>
      <c r="G1148" s="149">
        <v>0.42498751347090202</v>
      </c>
      <c r="H1148" s="149">
        <v>0.63836610977033204</v>
      </c>
      <c r="I1148" s="149">
        <v>0.90218755757109703</v>
      </c>
      <c r="J1148" s="149">
        <v>0.01</v>
      </c>
      <c r="K1148" s="147">
        <v>0.15731000000000001</v>
      </c>
      <c r="L1148" s="147">
        <v>0.18579200000000001</v>
      </c>
      <c r="M1148" s="2">
        <v>1147</v>
      </c>
    </row>
    <row r="1149" spans="1:13" ht="15">
      <c r="A1149" s="148" t="s">
        <v>202</v>
      </c>
      <c r="B1149" s="148" t="s">
        <v>24</v>
      </c>
      <c r="C1149" s="149">
        <v>1.4301277935119201</v>
      </c>
      <c r="D1149" s="149">
        <v>0.60483098267281399</v>
      </c>
      <c r="E1149" s="145">
        <v>0.15731017208037801</v>
      </c>
      <c r="F1149" s="149">
        <v>0.97814521433011203</v>
      </c>
      <c r="G1149" s="149">
        <v>0.42498751347090202</v>
      </c>
      <c r="H1149" s="149">
        <v>0.63836610977033204</v>
      </c>
      <c r="I1149" s="149">
        <v>0.90218755757109703</v>
      </c>
      <c r="J1149" s="149">
        <v>0.01</v>
      </c>
      <c r="K1149" s="147">
        <v>0.15731000000000001</v>
      </c>
      <c r="L1149" s="147">
        <v>0.18582199999999999</v>
      </c>
      <c r="M1149" s="2">
        <v>1148</v>
      </c>
    </row>
    <row r="1150" spans="1:13" ht="15">
      <c r="A1150" s="148" t="s">
        <v>15</v>
      </c>
      <c r="B1150" s="148" t="s">
        <v>10</v>
      </c>
      <c r="C1150" s="149">
        <v>-7.2860799335854098E-2</v>
      </c>
      <c r="D1150" s="149">
        <v>1.5706731359744099</v>
      </c>
      <c r="E1150" s="145">
        <v>0.15778197402630301</v>
      </c>
      <c r="F1150" s="150">
        <v>8.8754841888411006E-5</v>
      </c>
      <c r="G1150" s="149">
        <v>0.61671353795682204</v>
      </c>
      <c r="H1150" s="149">
        <v>2.0256738150557198E-2</v>
      </c>
      <c r="I1150" s="149">
        <v>0.92918732051987896</v>
      </c>
      <c r="J1150" s="149">
        <v>0.20446632680023799</v>
      </c>
      <c r="K1150" s="147">
        <v>0.15778200000000001</v>
      </c>
      <c r="L1150" s="147">
        <v>0.18640799999999999</v>
      </c>
      <c r="M1150" s="2">
        <v>1149</v>
      </c>
    </row>
    <row r="1151" spans="1:13" ht="15">
      <c r="A1151" s="148" t="s">
        <v>10</v>
      </c>
      <c r="B1151" s="148" t="s">
        <v>15</v>
      </c>
      <c r="C1151" s="149">
        <v>7.2860799335854098E-2</v>
      </c>
      <c r="D1151" s="149">
        <v>1.5706731359744099</v>
      </c>
      <c r="E1151" s="145">
        <v>0.15778197402630301</v>
      </c>
      <c r="F1151" s="150">
        <v>8.8754841888409895E-5</v>
      </c>
      <c r="G1151" s="149">
        <v>0.61671353795682204</v>
      </c>
      <c r="H1151" s="149">
        <v>2.0256738150557198E-2</v>
      </c>
      <c r="I1151" s="149">
        <v>0.92918732051987896</v>
      </c>
      <c r="J1151" s="149">
        <v>0.20446632680023799</v>
      </c>
      <c r="K1151" s="147">
        <v>0.15778200000000001</v>
      </c>
      <c r="L1151" s="147">
        <v>0.18643799999999999</v>
      </c>
      <c r="M1151" s="2">
        <v>1150</v>
      </c>
    </row>
    <row r="1152" spans="1:13" ht="15">
      <c r="A1152" s="148" t="s">
        <v>68</v>
      </c>
      <c r="B1152" s="148" t="s">
        <v>93</v>
      </c>
      <c r="C1152" s="149">
        <v>-9.5728019629067202E-3</v>
      </c>
      <c r="D1152" s="149">
        <v>1.1335654181635</v>
      </c>
      <c r="E1152" s="145">
        <v>0.157951076220818</v>
      </c>
      <c r="F1152" s="149">
        <v>1.6269873616203801E-4</v>
      </c>
      <c r="G1152" s="149">
        <v>0.92358229115656598</v>
      </c>
      <c r="H1152" s="149">
        <v>1.52166183507941E-2</v>
      </c>
      <c r="I1152" s="149">
        <v>0.94975630232039698</v>
      </c>
      <c r="J1152" s="149">
        <v>0.19822813917898899</v>
      </c>
      <c r="K1152" s="147">
        <v>0.15795100000000001</v>
      </c>
      <c r="L1152" s="147">
        <v>0.186697</v>
      </c>
      <c r="M1152" s="2">
        <v>1151</v>
      </c>
    </row>
    <row r="1153" spans="1:13" ht="15">
      <c r="A1153" s="148" t="s">
        <v>93</v>
      </c>
      <c r="B1153" s="148" t="s">
        <v>68</v>
      </c>
      <c r="C1153" s="149">
        <v>9.5728019629067202E-3</v>
      </c>
      <c r="D1153" s="149">
        <v>1.1335654181635</v>
      </c>
      <c r="E1153" s="145">
        <v>0.157951076220818</v>
      </c>
      <c r="F1153" s="149">
        <v>1.6269873616204001E-4</v>
      </c>
      <c r="G1153" s="149">
        <v>0.92358229115656598</v>
      </c>
      <c r="H1153" s="149">
        <v>1.52166183507941E-2</v>
      </c>
      <c r="I1153" s="149">
        <v>0.94975630232039698</v>
      </c>
      <c r="J1153" s="149">
        <v>0.19822813917898899</v>
      </c>
      <c r="K1153" s="147">
        <v>0.15795100000000001</v>
      </c>
      <c r="L1153" s="147">
        <v>0.186667</v>
      </c>
      <c r="M1153" s="2">
        <v>1152</v>
      </c>
    </row>
    <row r="1154" spans="1:13" ht="15">
      <c r="A1154" s="148" t="s">
        <v>18</v>
      </c>
      <c r="B1154" s="148" t="s">
        <v>43</v>
      </c>
      <c r="C1154" s="149">
        <v>7.0994470031095006E-2</v>
      </c>
      <c r="D1154" s="149">
        <v>0.12101248407734699</v>
      </c>
      <c r="E1154" s="145">
        <v>0.15838242091420199</v>
      </c>
      <c r="F1154" s="149">
        <v>2.21877871818646E-2</v>
      </c>
      <c r="G1154" s="149">
        <v>0.73302905608482205</v>
      </c>
      <c r="H1154" s="149">
        <v>0.70929952559768505</v>
      </c>
      <c r="I1154" s="149">
        <v>0.80271167191102</v>
      </c>
      <c r="J1154" s="149">
        <v>1.03692127514527E-2</v>
      </c>
      <c r="K1154" s="147">
        <v>0.158382</v>
      </c>
      <c r="L1154" s="147">
        <v>0.18723600000000001</v>
      </c>
      <c r="M1154" s="2">
        <v>1153</v>
      </c>
    </row>
    <row r="1155" spans="1:13" ht="15">
      <c r="A1155" s="148" t="s">
        <v>43</v>
      </c>
      <c r="B1155" s="148" t="s">
        <v>18</v>
      </c>
      <c r="C1155" s="149">
        <v>-7.0994470031095006E-2</v>
      </c>
      <c r="D1155" s="149">
        <v>0.12101248407734699</v>
      </c>
      <c r="E1155" s="145">
        <v>0.15838242091420199</v>
      </c>
      <c r="F1155" s="149">
        <v>2.2187787181864101E-2</v>
      </c>
      <c r="G1155" s="149">
        <v>0.73302905608482205</v>
      </c>
      <c r="H1155" s="149">
        <v>0.70929952559768505</v>
      </c>
      <c r="I1155" s="149">
        <v>0.80271167191102</v>
      </c>
      <c r="J1155" s="149">
        <v>1.03692127514527E-2</v>
      </c>
      <c r="K1155" s="147">
        <v>0.158382</v>
      </c>
      <c r="L1155" s="147">
        <v>0.18726599999999999</v>
      </c>
      <c r="M1155" s="2">
        <v>1154</v>
      </c>
    </row>
    <row r="1156" spans="1:13" ht="15">
      <c r="A1156" s="148" t="s">
        <v>447</v>
      </c>
      <c r="B1156" s="148" t="s">
        <v>195</v>
      </c>
      <c r="C1156" s="149">
        <v>0.61348889335636703</v>
      </c>
      <c r="D1156" s="149">
        <v>-2.0805099685276001</v>
      </c>
      <c r="E1156" s="145">
        <v>0.15871003884100199</v>
      </c>
      <c r="F1156" s="149">
        <v>0.201566503289584</v>
      </c>
      <c r="G1156" s="149">
        <v>0.498181325468113</v>
      </c>
      <c r="H1156" s="149">
        <v>0.80030065396375505</v>
      </c>
      <c r="I1156" s="149">
        <v>0.67325228021813199</v>
      </c>
      <c r="J1156" s="149">
        <v>0.01</v>
      </c>
      <c r="K1156" s="147">
        <v>0.15870999999999999</v>
      </c>
      <c r="L1156" s="147">
        <v>0.18771199999999999</v>
      </c>
      <c r="M1156" s="2">
        <v>1155</v>
      </c>
    </row>
    <row r="1157" spans="1:13" ht="15">
      <c r="A1157" s="148" t="s">
        <v>195</v>
      </c>
      <c r="B1157" s="148" t="s">
        <v>447</v>
      </c>
      <c r="C1157" s="149">
        <v>-0.61348889335636703</v>
      </c>
      <c r="D1157" s="149">
        <v>-2.0805099685276001</v>
      </c>
      <c r="E1157" s="145">
        <v>0.15871003884100199</v>
      </c>
      <c r="F1157" s="149">
        <v>0.20156650328958101</v>
      </c>
      <c r="G1157" s="149">
        <v>0.498181325468113</v>
      </c>
      <c r="H1157" s="149">
        <v>0.80030065396375505</v>
      </c>
      <c r="I1157" s="149">
        <v>0.67325228021813199</v>
      </c>
      <c r="J1157" s="149">
        <v>0.01</v>
      </c>
      <c r="K1157" s="147">
        <v>0.15870999999999999</v>
      </c>
      <c r="L1157" s="147">
        <v>0.18768299999999999</v>
      </c>
      <c r="M1157" s="2">
        <v>1156</v>
      </c>
    </row>
    <row r="1158" spans="1:13" ht="15">
      <c r="A1158" s="148" t="s">
        <v>71</v>
      </c>
      <c r="B1158" s="148" t="s">
        <v>195</v>
      </c>
      <c r="C1158" s="149">
        <v>-0.860197804996644</v>
      </c>
      <c r="D1158" s="149">
        <v>-1.6558333545578701</v>
      </c>
      <c r="E1158" s="145">
        <v>0.159308633352166</v>
      </c>
      <c r="F1158" s="149">
        <v>5.3058358537546599E-3</v>
      </c>
      <c r="G1158" s="149">
        <v>0.81567324542563802</v>
      </c>
      <c r="H1158" s="149">
        <v>0.226678453654231</v>
      </c>
      <c r="I1158" s="149">
        <v>0.34788176044204999</v>
      </c>
      <c r="J1158" s="149">
        <v>0.01</v>
      </c>
      <c r="K1158" s="147">
        <v>0.15930900000000001</v>
      </c>
      <c r="L1158" s="147">
        <v>0.18845000000000001</v>
      </c>
      <c r="M1158" s="2">
        <v>1157</v>
      </c>
    </row>
    <row r="1159" spans="1:13" ht="15">
      <c r="A1159" s="148" t="s">
        <v>195</v>
      </c>
      <c r="B1159" s="148" t="s">
        <v>71</v>
      </c>
      <c r="C1159" s="149">
        <v>0.860197804996644</v>
      </c>
      <c r="D1159" s="149">
        <v>-1.6558333545578701</v>
      </c>
      <c r="E1159" s="145">
        <v>0.159308633352166</v>
      </c>
      <c r="F1159" s="149">
        <v>5.3058358537545402E-3</v>
      </c>
      <c r="G1159" s="149">
        <v>0.81567324542563802</v>
      </c>
      <c r="H1159" s="149">
        <v>0.226678453654231</v>
      </c>
      <c r="I1159" s="149">
        <v>0.34788176044204999</v>
      </c>
      <c r="J1159" s="149">
        <v>0.01</v>
      </c>
      <c r="K1159" s="147">
        <v>0.15930900000000001</v>
      </c>
      <c r="L1159" s="147">
        <v>0.18848000000000001</v>
      </c>
      <c r="M1159" s="2">
        <v>1158</v>
      </c>
    </row>
    <row r="1160" spans="1:13" ht="15">
      <c r="A1160" s="148" t="s">
        <v>145</v>
      </c>
      <c r="B1160" s="148" t="s">
        <v>16</v>
      </c>
      <c r="C1160" s="149">
        <v>0.362046618896261</v>
      </c>
      <c r="D1160" s="149">
        <v>0.65169681310100902</v>
      </c>
      <c r="E1160" s="145">
        <v>0.15993000731472001</v>
      </c>
      <c r="F1160" s="149">
        <v>0.36089178079876799</v>
      </c>
      <c r="G1160" s="149">
        <v>9.3031939400437996E-2</v>
      </c>
      <c r="H1160" s="149">
        <v>4.7828640102859497E-2</v>
      </c>
      <c r="I1160" s="149">
        <v>0.383987790793544</v>
      </c>
      <c r="J1160" s="149">
        <v>3.7447784417981099E-2</v>
      </c>
      <c r="K1160" s="147">
        <v>0.15992999999999999</v>
      </c>
      <c r="L1160" s="147">
        <v>0.189245</v>
      </c>
      <c r="M1160" s="2">
        <v>1159</v>
      </c>
    </row>
    <row r="1161" spans="1:13" ht="15">
      <c r="A1161" s="148" t="s">
        <v>16</v>
      </c>
      <c r="B1161" s="148" t="s">
        <v>145</v>
      </c>
      <c r="C1161" s="149">
        <v>-0.362046618896261</v>
      </c>
      <c r="D1161" s="149">
        <v>0.65169681310100902</v>
      </c>
      <c r="E1161" s="145">
        <v>0.15993000731472001</v>
      </c>
      <c r="F1161" s="149">
        <v>0.36089178079876699</v>
      </c>
      <c r="G1161" s="149">
        <v>9.3031939400437996E-2</v>
      </c>
      <c r="H1161" s="149">
        <v>4.7828640102859497E-2</v>
      </c>
      <c r="I1161" s="149">
        <v>0.383987790793544</v>
      </c>
      <c r="J1161" s="149">
        <v>3.7447784417981099E-2</v>
      </c>
      <c r="K1161" s="147">
        <v>0.15992999999999999</v>
      </c>
      <c r="L1161" s="147">
        <v>0.189275</v>
      </c>
      <c r="M1161" s="2">
        <v>1160</v>
      </c>
    </row>
    <row r="1162" spans="1:13" ht="15">
      <c r="A1162" s="148" t="s">
        <v>63</v>
      </c>
      <c r="B1162" s="148" t="s">
        <v>195</v>
      </c>
      <c r="C1162" s="149">
        <v>1.69801347943206</v>
      </c>
      <c r="D1162" s="149">
        <v>-1.3328170036231299</v>
      </c>
      <c r="E1162" s="145">
        <v>0.16002402317707901</v>
      </c>
      <c r="F1162" s="149">
        <v>3.6928901894137602E-3</v>
      </c>
      <c r="G1162" s="149">
        <v>0.92341333821858096</v>
      </c>
      <c r="H1162" s="149">
        <v>0.174408088289393</v>
      </c>
      <c r="I1162" s="149">
        <v>0.26986026821300302</v>
      </c>
      <c r="J1162" s="149">
        <v>0.01</v>
      </c>
      <c r="K1162" s="147">
        <v>0.160024</v>
      </c>
      <c r="L1162" s="147">
        <v>0.189416</v>
      </c>
      <c r="M1162" s="2">
        <v>1161</v>
      </c>
    </row>
    <row r="1163" spans="1:13" ht="15">
      <c r="A1163" s="148" t="s">
        <v>195</v>
      </c>
      <c r="B1163" s="148" t="s">
        <v>63</v>
      </c>
      <c r="C1163" s="149">
        <v>-1.69801347943206</v>
      </c>
      <c r="D1163" s="149">
        <v>-1.3328170036231299</v>
      </c>
      <c r="E1163" s="145">
        <v>0.16002402317707901</v>
      </c>
      <c r="F1163" s="149">
        <v>3.6928901894137099E-3</v>
      </c>
      <c r="G1163" s="149">
        <v>0.92341333821858096</v>
      </c>
      <c r="H1163" s="149">
        <v>0.174408088289393</v>
      </c>
      <c r="I1163" s="149">
        <v>0.26986026821300302</v>
      </c>
      <c r="J1163" s="149">
        <v>0.01</v>
      </c>
      <c r="K1163" s="147">
        <v>0.160024</v>
      </c>
      <c r="L1163" s="147">
        <v>0.189446</v>
      </c>
      <c r="M1163" s="2">
        <v>1162</v>
      </c>
    </row>
    <row r="1164" spans="1:13" ht="15">
      <c r="A1164" s="148" t="s">
        <v>90</v>
      </c>
      <c r="B1164" s="148" t="s">
        <v>182</v>
      </c>
      <c r="C1164" s="149">
        <v>-0.557354126326707</v>
      </c>
      <c r="D1164" s="149">
        <v>0.30165262752210797</v>
      </c>
      <c r="E1164" s="145">
        <v>0.16027194266137201</v>
      </c>
      <c r="F1164" s="149">
        <v>1.02458164947343E-2</v>
      </c>
      <c r="G1164" s="149">
        <v>1.85914580161519E-3</v>
      </c>
      <c r="H1164" s="149">
        <v>1.9618479111439299E-3</v>
      </c>
      <c r="I1164" s="149">
        <v>2.3030350145212999E-2</v>
      </c>
      <c r="J1164" s="149">
        <v>0.01</v>
      </c>
      <c r="K1164" s="147">
        <v>0.160272</v>
      </c>
      <c r="L1164" s="147">
        <v>0.1898</v>
      </c>
      <c r="M1164" s="2">
        <v>1163</v>
      </c>
    </row>
    <row r="1165" spans="1:13" ht="15">
      <c r="A1165" s="148" t="s">
        <v>182</v>
      </c>
      <c r="B1165" s="148" t="s">
        <v>90</v>
      </c>
      <c r="C1165" s="149">
        <v>0.557354126326707</v>
      </c>
      <c r="D1165" s="149">
        <v>0.30165262752210797</v>
      </c>
      <c r="E1165" s="145">
        <v>0.16027194266137201</v>
      </c>
      <c r="F1165" s="149">
        <v>1.0245816494734199E-2</v>
      </c>
      <c r="G1165" s="149">
        <v>1.85914580161519E-3</v>
      </c>
      <c r="H1165" s="149">
        <v>1.9618479111439299E-3</v>
      </c>
      <c r="I1165" s="149">
        <v>2.3030350145212999E-2</v>
      </c>
      <c r="J1165" s="149">
        <v>0.01</v>
      </c>
      <c r="K1165" s="147">
        <v>0.160272</v>
      </c>
      <c r="L1165" s="147">
        <v>0.18976999999999999</v>
      </c>
      <c r="M1165" s="2">
        <v>1164</v>
      </c>
    </row>
    <row r="1166" spans="1:13" ht="15">
      <c r="A1166" s="148" t="s">
        <v>21</v>
      </c>
      <c r="B1166" s="148" t="s">
        <v>100</v>
      </c>
      <c r="C1166" s="149">
        <v>-0.223264504062757</v>
      </c>
      <c r="D1166" s="149">
        <v>2.9753623011283499</v>
      </c>
      <c r="E1166" s="145">
        <v>0.16071172721832699</v>
      </c>
      <c r="F1166" s="149">
        <v>2.4602513416132601E-4</v>
      </c>
      <c r="G1166" s="149">
        <v>0.74473536229051895</v>
      </c>
      <c r="H1166" s="149">
        <v>8.1841586489160793E-3</v>
      </c>
      <c r="I1166" s="149">
        <v>0.69664405338614299</v>
      </c>
      <c r="J1166" s="149">
        <v>0.24929116068194601</v>
      </c>
      <c r="K1166" s="147">
        <v>0.16071199999999999</v>
      </c>
      <c r="L1166" s="147">
        <v>0.19038099999999999</v>
      </c>
      <c r="M1166" s="2">
        <v>1165</v>
      </c>
    </row>
    <row r="1167" spans="1:13" ht="15">
      <c r="A1167" s="148" t="s">
        <v>100</v>
      </c>
      <c r="B1167" s="148" t="s">
        <v>21</v>
      </c>
      <c r="C1167" s="149">
        <v>0.223264504062757</v>
      </c>
      <c r="D1167" s="149">
        <v>2.9753623011283499</v>
      </c>
      <c r="E1167" s="145">
        <v>0.16071172721832699</v>
      </c>
      <c r="F1167" s="149">
        <v>2.4602513416133003E-4</v>
      </c>
      <c r="G1167" s="149">
        <v>0.74473536229051895</v>
      </c>
      <c r="H1167" s="149">
        <v>8.1841586489160793E-3</v>
      </c>
      <c r="I1167" s="149">
        <v>0.69664405338614299</v>
      </c>
      <c r="J1167" s="149">
        <v>0.24929116068194601</v>
      </c>
      <c r="K1167" s="147">
        <v>0.16071199999999999</v>
      </c>
      <c r="L1167" s="147">
        <v>0.19035099999999999</v>
      </c>
      <c r="M1167" s="2">
        <v>1166</v>
      </c>
    </row>
    <row r="1168" spans="1:13" ht="15">
      <c r="A1168" s="148" t="s">
        <v>19</v>
      </c>
      <c r="B1168" s="148" t="s">
        <v>16</v>
      </c>
      <c r="C1168" s="149">
        <v>-0.110685499719542</v>
      </c>
      <c r="D1168" s="149">
        <v>0.126822992708094</v>
      </c>
      <c r="E1168" s="145">
        <v>0.161144394078794</v>
      </c>
      <c r="F1168" s="149">
        <v>0.210845010233214</v>
      </c>
      <c r="G1168" s="149">
        <v>0.52005733681087696</v>
      </c>
      <c r="H1168" s="149">
        <v>4.9052351014510298E-3</v>
      </c>
      <c r="I1168" s="149">
        <v>0.371631228435712</v>
      </c>
      <c r="J1168" s="149">
        <v>0.31560697422636302</v>
      </c>
      <c r="K1168" s="147">
        <v>0.16114400000000001</v>
      </c>
      <c r="L1168" s="147">
        <v>0.19095400000000001</v>
      </c>
      <c r="M1168" s="2">
        <v>1167</v>
      </c>
    </row>
    <row r="1169" spans="1:13" ht="15">
      <c r="A1169" s="148" t="s">
        <v>16</v>
      </c>
      <c r="B1169" s="148" t="s">
        <v>19</v>
      </c>
      <c r="C1169" s="149">
        <v>0.110685499719542</v>
      </c>
      <c r="D1169" s="149">
        <v>0.126822992708094</v>
      </c>
      <c r="E1169" s="145">
        <v>0.161144394078794</v>
      </c>
      <c r="F1169" s="149">
        <v>0.210845010233214</v>
      </c>
      <c r="G1169" s="149">
        <v>0.52005733681087696</v>
      </c>
      <c r="H1169" s="149">
        <v>4.9052351014510298E-3</v>
      </c>
      <c r="I1169" s="149">
        <v>0.371631228435712</v>
      </c>
      <c r="J1169" s="149">
        <v>0.31560697422636302</v>
      </c>
      <c r="K1169" s="147">
        <v>0.16114400000000001</v>
      </c>
      <c r="L1169" s="147">
        <v>0.19092400000000001</v>
      </c>
      <c r="M1169" s="2">
        <v>1168</v>
      </c>
    </row>
    <row r="1170" spans="1:13" ht="15">
      <c r="A1170" s="148" t="s">
        <v>202</v>
      </c>
      <c r="B1170" s="148" t="s">
        <v>344</v>
      </c>
      <c r="C1170" s="149">
        <v>0.93355244787875302</v>
      </c>
      <c r="D1170" s="149">
        <v>0.94547727569666096</v>
      </c>
      <c r="E1170" s="145">
        <v>0.16122645861217999</v>
      </c>
      <c r="F1170" s="149">
        <v>3.8494618638026199E-3</v>
      </c>
      <c r="G1170" s="149">
        <v>0.63028820094578897</v>
      </c>
      <c r="H1170" s="149">
        <v>0.27106624011941399</v>
      </c>
      <c r="I1170" s="149">
        <v>0.67625666690896902</v>
      </c>
      <c r="J1170" s="149">
        <v>2.71788368387401E-2</v>
      </c>
      <c r="K1170" s="147">
        <v>0.16122600000000001</v>
      </c>
      <c r="L1170" s="147">
        <v>0.191081</v>
      </c>
      <c r="M1170" s="2">
        <v>1169</v>
      </c>
    </row>
    <row r="1171" spans="1:13" ht="15">
      <c r="A1171" s="148" t="s">
        <v>344</v>
      </c>
      <c r="B1171" s="148" t="s">
        <v>202</v>
      </c>
      <c r="C1171" s="149">
        <v>-0.93355244787875302</v>
      </c>
      <c r="D1171" s="149">
        <v>0.94547727569666096</v>
      </c>
      <c r="E1171" s="145">
        <v>0.16122645861217999</v>
      </c>
      <c r="F1171" s="149">
        <v>3.8494618638026698E-3</v>
      </c>
      <c r="G1171" s="149">
        <v>0.63028820094578897</v>
      </c>
      <c r="H1171" s="149">
        <v>0.27106624011941399</v>
      </c>
      <c r="I1171" s="149">
        <v>0.67625666690896902</v>
      </c>
      <c r="J1171" s="149">
        <v>2.71788368387401E-2</v>
      </c>
      <c r="K1171" s="147">
        <v>0.16122600000000001</v>
      </c>
      <c r="L1171" s="147">
        <v>0.191112</v>
      </c>
      <c r="M1171" s="2">
        <v>1170</v>
      </c>
    </row>
    <row r="1172" spans="1:13" ht="15">
      <c r="A1172" s="148" t="s">
        <v>18</v>
      </c>
      <c r="B1172" s="148" t="s">
        <v>19</v>
      </c>
      <c r="C1172" s="149">
        <v>5.4616277085821598E-2</v>
      </c>
      <c r="D1172" s="149">
        <v>7.3520303702439893E-2</v>
      </c>
      <c r="E1172" s="145">
        <v>0.16124844804254701</v>
      </c>
      <c r="F1172" s="149">
        <v>0.46708146626737801</v>
      </c>
      <c r="G1172" s="149">
        <v>0.37888487903852702</v>
      </c>
      <c r="H1172" s="149">
        <v>4.8000664166319797E-2</v>
      </c>
      <c r="I1172" s="149">
        <v>0.61809756019344297</v>
      </c>
      <c r="J1172" s="149">
        <v>0.13457578555028199</v>
      </c>
      <c r="K1172" s="147">
        <v>0.161248</v>
      </c>
      <c r="L1172" s="147">
        <v>0.19119800000000001</v>
      </c>
      <c r="M1172" s="2">
        <v>1171</v>
      </c>
    </row>
    <row r="1173" spans="1:13" ht="15">
      <c r="A1173" s="148" t="s">
        <v>19</v>
      </c>
      <c r="B1173" s="148" t="s">
        <v>18</v>
      </c>
      <c r="C1173" s="149">
        <v>-5.4616277085821598E-2</v>
      </c>
      <c r="D1173" s="149">
        <v>7.3520303702439893E-2</v>
      </c>
      <c r="E1173" s="145">
        <v>0.16124844804254701</v>
      </c>
      <c r="F1173" s="149">
        <v>0.46708146626737801</v>
      </c>
      <c r="G1173" s="149">
        <v>0.37888487903852702</v>
      </c>
      <c r="H1173" s="149">
        <v>4.8000664166319797E-2</v>
      </c>
      <c r="I1173" s="149">
        <v>0.61809756019344297</v>
      </c>
      <c r="J1173" s="149">
        <v>0.13457578555028199</v>
      </c>
      <c r="K1173" s="147">
        <v>0.161248</v>
      </c>
      <c r="L1173" s="147">
        <v>0.191168</v>
      </c>
      <c r="M1173" s="2">
        <v>1172</v>
      </c>
    </row>
    <row r="1174" spans="1:13" ht="15">
      <c r="A1174" s="148" t="s">
        <v>189</v>
      </c>
      <c r="B1174" s="148" t="s">
        <v>10</v>
      </c>
      <c r="C1174" s="149">
        <v>0.74238341269825403</v>
      </c>
      <c r="D1174" s="149">
        <v>3.1760439118471702</v>
      </c>
      <c r="E1174" s="145">
        <v>0.16180113014480699</v>
      </c>
      <c r="F1174" s="149">
        <v>0.129750547123275</v>
      </c>
      <c r="G1174" s="149">
        <v>0.80323782129283605</v>
      </c>
      <c r="H1174" s="149">
        <v>0.68209632690628796</v>
      </c>
      <c r="I1174" s="149">
        <v>0.38662880245571202</v>
      </c>
      <c r="J1174" s="149">
        <v>0.01</v>
      </c>
      <c r="K1174" s="147">
        <v>0.161801</v>
      </c>
      <c r="L1174" s="147">
        <v>0.191914</v>
      </c>
      <c r="M1174" s="2">
        <v>1173</v>
      </c>
    </row>
    <row r="1175" spans="1:13" ht="15">
      <c r="A1175" s="148" t="s">
        <v>10</v>
      </c>
      <c r="B1175" s="148" t="s">
        <v>189</v>
      </c>
      <c r="C1175" s="149">
        <v>-0.74238341269825403</v>
      </c>
      <c r="D1175" s="149">
        <v>3.1760439118471702</v>
      </c>
      <c r="E1175" s="145">
        <v>0.16180113014480699</v>
      </c>
      <c r="F1175" s="149">
        <v>0.12975054712327</v>
      </c>
      <c r="G1175" s="149">
        <v>0.80323782129283605</v>
      </c>
      <c r="H1175" s="149">
        <v>0.68209632690628796</v>
      </c>
      <c r="I1175" s="149">
        <v>0.38662880245571202</v>
      </c>
      <c r="J1175" s="149">
        <v>0.01</v>
      </c>
      <c r="K1175" s="147">
        <v>0.161801</v>
      </c>
      <c r="L1175" s="147">
        <v>0.191884</v>
      </c>
      <c r="M1175" s="2">
        <v>1174</v>
      </c>
    </row>
    <row r="1176" spans="1:13" ht="15">
      <c r="A1176" s="148" t="s">
        <v>109</v>
      </c>
      <c r="B1176" s="148" t="s">
        <v>70</v>
      </c>
      <c r="C1176" s="149">
        <v>0.138655257352436</v>
      </c>
      <c r="D1176" s="149">
        <v>0.24782382169651401</v>
      </c>
      <c r="E1176" s="145">
        <v>0.16208494643903201</v>
      </c>
      <c r="F1176" s="149">
        <v>2.8208209056246498E-2</v>
      </c>
      <c r="G1176" s="149">
        <v>0.72690189392886495</v>
      </c>
      <c r="H1176" s="149">
        <v>3.7045356471931502E-2</v>
      </c>
      <c r="I1176" s="149">
        <v>0.33565678439140501</v>
      </c>
      <c r="J1176" s="149">
        <v>0.01</v>
      </c>
      <c r="K1176" s="147">
        <v>0.16208500000000001</v>
      </c>
      <c r="L1176" s="147">
        <v>0.19231200000000001</v>
      </c>
      <c r="M1176" s="2">
        <v>1175</v>
      </c>
    </row>
    <row r="1177" spans="1:13" ht="15">
      <c r="A1177" s="148" t="s">
        <v>70</v>
      </c>
      <c r="B1177" s="148" t="s">
        <v>109</v>
      </c>
      <c r="C1177" s="149">
        <v>-0.138655257352436</v>
      </c>
      <c r="D1177" s="149">
        <v>0.24782382169651401</v>
      </c>
      <c r="E1177" s="145">
        <v>0.16208494643903201</v>
      </c>
      <c r="F1177" s="149">
        <v>2.82082090562461E-2</v>
      </c>
      <c r="G1177" s="149">
        <v>0.72690189392886495</v>
      </c>
      <c r="H1177" s="149">
        <v>3.7045356471931502E-2</v>
      </c>
      <c r="I1177" s="149">
        <v>0.33565678439140501</v>
      </c>
      <c r="J1177" s="149">
        <v>0.01</v>
      </c>
      <c r="K1177" s="147">
        <v>0.16208500000000001</v>
      </c>
      <c r="L1177" s="147">
        <v>0.19228200000000001</v>
      </c>
      <c r="M1177" s="2">
        <v>1176</v>
      </c>
    </row>
    <row r="1178" spans="1:13" ht="15">
      <c r="A1178" s="148" t="s">
        <v>63</v>
      </c>
      <c r="B1178" s="148" t="s">
        <v>68</v>
      </c>
      <c r="C1178" s="149">
        <v>1.93741148024471</v>
      </c>
      <c r="D1178" s="149">
        <v>-0.75969389079949901</v>
      </c>
      <c r="E1178" s="145">
        <v>0.16324937839539</v>
      </c>
      <c r="F1178" s="149">
        <v>8.1316001170009707E-3</v>
      </c>
      <c r="G1178" s="149">
        <v>7.8108528308941199E-4</v>
      </c>
      <c r="H1178" s="149">
        <v>8.0151275127856496E-4</v>
      </c>
      <c r="I1178" s="149">
        <v>8.7436921836191899E-4</v>
      </c>
      <c r="J1178" s="149">
        <v>0.46820124826519099</v>
      </c>
      <c r="K1178" s="147">
        <v>0.16324900000000001</v>
      </c>
      <c r="L1178" s="147">
        <v>0.19372400000000001</v>
      </c>
      <c r="M1178" s="2">
        <v>1177</v>
      </c>
    </row>
    <row r="1179" spans="1:13" ht="15">
      <c r="A1179" s="148" t="s">
        <v>68</v>
      </c>
      <c r="B1179" s="148" t="s">
        <v>63</v>
      </c>
      <c r="C1179" s="149">
        <v>-1.93741148024471</v>
      </c>
      <c r="D1179" s="149">
        <v>-0.75969389079949901</v>
      </c>
      <c r="E1179" s="145">
        <v>0.16324937839539</v>
      </c>
      <c r="F1179" s="149">
        <v>8.1316001170011094E-3</v>
      </c>
      <c r="G1179" s="149">
        <v>7.8108528308941199E-4</v>
      </c>
      <c r="H1179" s="149">
        <v>8.0151275127856496E-4</v>
      </c>
      <c r="I1179" s="149">
        <v>8.7436921836191899E-4</v>
      </c>
      <c r="J1179" s="149">
        <v>0.46820124826519099</v>
      </c>
      <c r="K1179" s="147">
        <v>0.16324900000000001</v>
      </c>
      <c r="L1179" s="147">
        <v>0.19375500000000001</v>
      </c>
      <c r="M1179" s="2">
        <v>1178</v>
      </c>
    </row>
    <row r="1180" spans="1:13" ht="15">
      <c r="A1180" s="148" t="s">
        <v>448</v>
      </c>
      <c r="B1180" s="148" t="s">
        <v>195</v>
      </c>
      <c r="C1180" s="149">
        <v>2.2205085949207799</v>
      </c>
      <c r="D1180" s="149">
        <v>-1.96881775108757</v>
      </c>
      <c r="E1180" s="145">
        <v>0.163655686723054</v>
      </c>
      <c r="F1180" s="149">
        <v>0.15723373426467699</v>
      </c>
      <c r="G1180" s="149">
        <v>0.78996486975657398</v>
      </c>
      <c r="H1180" s="149">
        <v>4.2080811020805603E-2</v>
      </c>
      <c r="I1180" s="149">
        <v>0.36637051724241898</v>
      </c>
      <c r="J1180" s="149">
        <v>0.01</v>
      </c>
      <c r="K1180" s="147">
        <v>0.163656</v>
      </c>
      <c r="L1180" s="147">
        <v>0.194299</v>
      </c>
      <c r="M1180" s="2">
        <v>1179</v>
      </c>
    </row>
    <row r="1181" spans="1:13" ht="15">
      <c r="A1181" s="148" t="s">
        <v>195</v>
      </c>
      <c r="B1181" s="148" t="s">
        <v>448</v>
      </c>
      <c r="C1181" s="149">
        <v>-2.2205085949207799</v>
      </c>
      <c r="D1181" s="149">
        <v>-1.96881775108757</v>
      </c>
      <c r="E1181" s="145">
        <v>0.163655686723054</v>
      </c>
      <c r="F1181" s="149">
        <v>0.15723373426467699</v>
      </c>
      <c r="G1181" s="149">
        <v>0.78996486975657398</v>
      </c>
      <c r="H1181" s="149">
        <v>4.2080811020805603E-2</v>
      </c>
      <c r="I1181" s="149">
        <v>0.36637051724241898</v>
      </c>
      <c r="J1181" s="149">
        <v>0.01</v>
      </c>
      <c r="K1181" s="147">
        <v>0.163656</v>
      </c>
      <c r="L1181" s="147">
        <v>0.194268</v>
      </c>
      <c r="M1181" s="2">
        <v>1180</v>
      </c>
    </row>
    <row r="1182" spans="1:13" ht="15">
      <c r="A1182" s="148" t="s">
        <v>64</v>
      </c>
      <c r="B1182" s="148" t="s">
        <v>58</v>
      </c>
      <c r="C1182" s="149">
        <v>-0.24364764263244901</v>
      </c>
      <c r="D1182" s="149">
        <v>-5.9311826517636002E-2</v>
      </c>
      <c r="E1182" s="145">
        <v>0.163737585883419</v>
      </c>
      <c r="F1182" s="149">
        <v>2.6026363135801301E-2</v>
      </c>
      <c r="G1182" s="149">
        <v>0.85300765159234304</v>
      </c>
      <c r="H1182" s="149">
        <v>0.238218284482555</v>
      </c>
      <c r="I1182" s="149">
        <v>0.15031826564109099</v>
      </c>
      <c r="J1182" s="149">
        <v>3.4594544929976601E-2</v>
      </c>
      <c r="K1182" s="147">
        <v>0.16373799999999999</v>
      </c>
      <c r="L1182" s="147">
        <v>0.19442699999999999</v>
      </c>
      <c r="M1182" s="2">
        <v>1181</v>
      </c>
    </row>
    <row r="1183" spans="1:13" ht="15">
      <c r="A1183" s="148" t="s">
        <v>58</v>
      </c>
      <c r="B1183" s="148" t="s">
        <v>64</v>
      </c>
      <c r="C1183" s="149">
        <v>0.24364764263244901</v>
      </c>
      <c r="D1183" s="149">
        <v>-5.9311826517636002E-2</v>
      </c>
      <c r="E1183" s="145">
        <v>0.163737585883419</v>
      </c>
      <c r="F1183" s="149">
        <v>2.6026363135801301E-2</v>
      </c>
      <c r="G1183" s="149">
        <v>0.85300765159234304</v>
      </c>
      <c r="H1183" s="149">
        <v>0.238218284482555</v>
      </c>
      <c r="I1183" s="149">
        <v>0.15031826564109099</v>
      </c>
      <c r="J1183" s="149">
        <v>3.4594544929976601E-2</v>
      </c>
      <c r="K1183" s="147">
        <v>0.16373799999999999</v>
      </c>
      <c r="L1183" s="147">
        <v>0.19445799999999999</v>
      </c>
      <c r="M1183" s="2">
        <v>1182</v>
      </c>
    </row>
    <row r="1184" spans="1:13" ht="15">
      <c r="A1184" s="148" t="s">
        <v>68</v>
      </c>
      <c r="B1184" s="148" t="s">
        <v>70</v>
      </c>
      <c r="C1184" s="149">
        <v>0.289813084179669</v>
      </c>
      <c r="D1184" s="149">
        <v>0.93059213137530095</v>
      </c>
      <c r="E1184" s="145">
        <v>0.16390760312212399</v>
      </c>
      <c r="F1184" s="149">
        <v>3.1518459238182402E-4</v>
      </c>
      <c r="G1184" s="149">
        <v>0.73154865124121804</v>
      </c>
      <c r="H1184" s="149">
        <v>1.3560565483078E-2</v>
      </c>
      <c r="I1184" s="149">
        <v>0.95792824490145101</v>
      </c>
      <c r="J1184" s="149">
        <v>0.22217416845053101</v>
      </c>
      <c r="K1184" s="147">
        <v>0.163908</v>
      </c>
      <c r="L1184" s="147">
        <v>0.19472200000000001</v>
      </c>
      <c r="M1184" s="2">
        <v>1183</v>
      </c>
    </row>
    <row r="1185" spans="1:13" ht="15">
      <c r="A1185" s="148" t="s">
        <v>70</v>
      </c>
      <c r="B1185" s="148" t="s">
        <v>68</v>
      </c>
      <c r="C1185" s="149">
        <v>-0.289813084179669</v>
      </c>
      <c r="D1185" s="149">
        <v>0.93059213137530095</v>
      </c>
      <c r="E1185" s="145">
        <v>0.16390760312212399</v>
      </c>
      <c r="F1185" s="149">
        <v>3.1518459238181898E-4</v>
      </c>
      <c r="G1185" s="149">
        <v>0.73154865124121804</v>
      </c>
      <c r="H1185" s="149">
        <v>1.3560565483078E-2</v>
      </c>
      <c r="I1185" s="149">
        <v>0.95792824490145101</v>
      </c>
      <c r="J1185" s="149">
        <v>0.22217416845053101</v>
      </c>
      <c r="K1185" s="147">
        <v>0.163908</v>
      </c>
      <c r="L1185" s="147">
        <v>0.194691</v>
      </c>
      <c r="M1185" s="2">
        <v>1184</v>
      </c>
    </row>
    <row r="1186" spans="1:13" ht="15">
      <c r="A1186" s="148" t="s">
        <v>24</v>
      </c>
      <c r="B1186" s="148" t="s">
        <v>186</v>
      </c>
      <c r="C1186" s="149">
        <v>-0.99610106783222196</v>
      </c>
      <c r="D1186" s="149">
        <v>0.64679735584402198</v>
      </c>
      <c r="E1186" s="145">
        <v>0.16426453953346701</v>
      </c>
      <c r="F1186" s="149">
        <v>0.21366672398532</v>
      </c>
      <c r="G1186" s="149">
        <v>0.69629022878241598</v>
      </c>
      <c r="H1186" s="149">
        <v>0.88560606784751705</v>
      </c>
      <c r="I1186" s="149">
        <v>8.3690210203282905E-2</v>
      </c>
      <c r="J1186" s="149">
        <v>0.01</v>
      </c>
      <c r="K1186" s="147">
        <v>0.16426499999999999</v>
      </c>
      <c r="L1186" s="147">
        <v>0.19517699999999999</v>
      </c>
      <c r="M1186" s="2">
        <v>1185</v>
      </c>
    </row>
    <row r="1187" spans="1:13" ht="15">
      <c r="A1187" s="148" t="s">
        <v>186</v>
      </c>
      <c r="B1187" s="148" t="s">
        <v>24</v>
      </c>
      <c r="C1187" s="149">
        <v>0.99610106783222196</v>
      </c>
      <c r="D1187" s="149">
        <v>0.64679735584402198</v>
      </c>
      <c r="E1187" s="145">
        <v>0.16426453953346701</v>
      </c>
      <c r="F1187" s="149">
        <v>0.213666723985313</v>
      </c>
      <c r="G1187" s="149">
        <v>0.69629022878241598</v>
      </c>
      <c r="H1187" s="149">
        <v>0.88560606784751705</v>
      </c>
      <c r="I1187" s="149">
        <v>8.3690210203282905E-2</v>
      </c>
      <c r="J1187" s="149">
        <v>0.01</v>
      </c>
      <c r="K1187" s="147">
        <v>0.16426499999999999</v>
      </c>
      <c r="L1187" s="147">
        <v>0.19520799999999999</v>
      </c>
      <c r="M1187" s="2">
        <v>1186</v>
      </c>
    </row>
    <row r="1188" spans="1:13" ht="15">
      <c r="A1188" s="148" t="s">
        <v>79</v>
      </c>
      <c r="B1188" s="148" t="s">
        <v>72</v>
      </c>
      <c r="C1188" s="149">
        <v>-0.71593673794036805</v>
      </c>
      <c r="D1188" s="149">
        <v>-0.281379382477566</v>
      </c>
      <c r="E1188" s="145">
        <v>0.164327018310363</v>
      </c>
      <c r="F1188" s="149">
        <v>0.21241991702151899</v>
      </c>
      <c r="G1188" s="149">
        <v>0.90857621607759598</v>
      </c>
      <c r="H1188" s="149">
        <v>0.53390296312762697</v>
      </c>
      <c r="I1188" s="149">
        <v>6.7247757630303495E-2</v>
      </c>
      <c r="J1188" s="149">
        <v>1.0505508734434199E-2</v>
      </c>
      <c r="K1188" s="147">
        <v>0.164327</v>
      </c>
      <c r="L1188" s="147">
        <v>0.19531299999999999</v>
      </c>
      <c r="M1188" s="2">
        <v>1187</v>
      </c>
    </row>
    <row r="1189" spans="1:13" ht="15">
      <c r="A1189" s="148" t="s">
        <v>72</v>
      </c>
      <c r="B1189" s="148" t="s">
        <v>79</v>
      </c>
      <c r="C1189" s="149">
        <v>0.71593673794036805</v>
      </c>
      <c r="D1189" s="149">
        <v>-0.281379382477566</v>
      </c>
      <c r="E1189" s="145">
        <v>0.164327018310363</v>
      </c>
      <c r="F1189" s="149">
        <v>0.21241991702152099</v>
      </c>
      <c r="G1189" s="149">
        <v>0.90857621607759598</v>
      </c>
      <c r="H1189" s="149">
        <v>0.53390296312762697</v>
      </c>
      <c r="I1189" s="149">
        <v>6.7247757630303495E-2</v>
      </c>
      <c r="J1189" s="149">
        <v>1.0505508734434199E-2</v>
      </c>
      <c r="K1189" s="147">
        <v>0.164327</v>
      </c>
      <c r="L1189" s="147">
        <v>0.19534399999999999</v>
      </c>
      <c r="M1189" s="2">
        <v>1188</v>
      </c>
    </row>
    <row r="1190" spans="1:13" ht="15">
      <c r="A1190" s="148" t="s">
        <v>67</v>
      </c>
      <c r="B1190" s="148" t="s">
        <v>181</v>
      </c>
      <c r="C1190" s="149">
        <v>-0.78062551999673802</v>
      </c>
      <c r="D1190" s="149">
        <v>-0.54052145588692702</v>
      </c>
      <c r="E1190" s="145">
        <v>0.16440684100259301</v>
      </c>
      <c r="F1190" s="149">
        <v>0.22811929392952701</v>
      </c>
      <c r="G1190" s="149">
        <v>0.96789857318822403</v>
      </c>
      <c r="H1190" s="149">
        <v>0.88491645791558204</v>
      </c>
      <c r="I1190" s="149">
        <v>0.82883091992415603</v>
      </c>
      <c r="J1190" s="149">
        <v>0.01</v>
      </c>
      <c r="K1190" s="147">
        <v>0.164407</v>
      </c>
      <c r="L1190" s="147">
        <v>0.19547</v>
      </c>
      <c r="M1190" s="2">
        <v>1189</v>
      </c>
    </row>
    <row r="1191" spans="1:13" ht="15">
      <c r="A1191" s="148" t="s">
        <v>181</v>
      </c>
      <c r="B1191" s="148" t="s">
        <v>67</v>
      </c>
      <c r="C1191" s="149">
        <v>0.78062551999673802</v>
      </c>
      <c r="D1191" s="149">
        <v>-0.54052145588692702</v>
      </c>
      <c r="E1191" s="145">
        <v>0.16440684100259301</v>
      </c>
      <c r="F1191" s="149">
        <v>0.22811929392952701</v>
      </c>
      <c r="G1191" s="149">
        <v>0.96789857318822403</v>
      </c>
      <c r="H1191" s="149">
        <v>0.88491645791558204</v>
      </c>
      <c r="I1191" s="149">
        <v>0.82883091992415603</v>
      </c>
      <c r="J1191" s="149">
        <v>0.01</v>
      </c>
      <c r="K1191" s="147">
        <v>0.164407</v>
      </c>
      <c r="L1191" s="147">
        <v>0.19550100000000001</v>
      </c>
      <c r="M1191" s="2">
        <v>1190</v>
      </c>
    </row>
    <row r="1192" spans="1:13" ht="15">
      <c r="A1192" s="148" t="s">
        <v>106</v>
      </c>
      <c r="B1192" s="148" t="s">
        <v>172</v>
      </c>
      <c r="C1192" s="149">
        <v>-1.51203856954556</v>
      </c>
      <c r="D1192" s="149">
        <v>0.42019849315758401</v>
      </c>
      <c r="E1192" s="145">
        <v>0.16446755303605101</v>
      </c>
      <c r="F1192" s="149">
        <v>0.12753515094235601</v>
      </c>
      <c r="G1192" s="149">
        <v>0.70035018830291895</v>
      </c>
      <c r="H1192" s="149">
        <v>0.413499041315668</v>
      </c>
      <c r="I1192" s="149">
        <v>0.92403321037933595</v>
      </c>
      <c r="J1192" s="149">
        <v>0.01</v>
      </c>
      <c r="K1192" s="147">
        <v>0.164468</v>
      </c>
      <c r="L1192" s="147">
        <v>0.195604</v>
      </c>
      <c r="M1192" s="2">
        <v>1191</v>
      </c>
    </row>
    <row r="1193" spans="1:13" ht="15">
      <c r="A1193" s="148" t="s">
        <v>172</v>
      </c>
      <c r="B1193" s="148" t="s">
        <v>106</v>
      </c>
      <c r="C1193" s="149">
        <v>1.51203856954556</v>
      </c>
      <c r="D1193" s="149">
        <v>0.42019849315758401</v>
      </c>
      <c r="E1193" s="145">
        <v>0.16446755303605101</v>
      </c>
      <c r="F1193" s="149">
        <v>0.12753515094235299</v>
      </c>
      <c r="G1193" s="149">
        <v>0.70035018830291895</v>
      </c>
      <c r="H1193" s="149">
        <v>0.413499041315668</v>
      </c>
      <c r="I1193" s="149">
        <v>0.92403321037933595</v>
      </c>
      <c r="J1193" s="149">
        <v>0.01</v>
      </c>
      <c r="K1193" s="147">
        <v>0.164468</v>
      </c>
      <c r="L1193" s="147">
        <v>0.195635</v>
      </c>
      <c r="M1193" s="2">
        <v>1192</v>
      </c>
    </row>
    <row r="1194" spans="1:13" ht="15">
      <c r="A1194" s="148" t="s">
        <v>12</v>
      </c>
      <c r="B1194" s="148" t="s">
        <v>195</v>
      </c>
      <c r="C1194" s="149">
        <v>-0.82917047675646405</v>
      </c>
      <c r="D1194" s="149">
        <v>-1.46021193524613</v>
      </c>
      <c r="E1194" s="145">
        <v>0.164761303236832</v>
      </c>
      <c r="F1194" s="149">
        <v>1.1330533314503699E-2</v>
      </c>
      <c r="G1194" s="149">
        <v>0.641287704109885</v>
      </c>
      <c r="H1194" s="149">
        <v>0.25584420400246199</v>
      </c>
      <c r="I1194" s="149">
        <v>0.18288977208343499</v>
      </c>
      <c r="J1194" s="149">
        <v>0.01</v>
      </c>
      <c r="K1194" s="147">
        <v>0.16476099999999999</v>
      </c>
      <c r="L1194" s="147">
        <v>0.196016</v>
      </c>
      <c r="M1194" s="2">
        <v>1193</v>
      </c>
    </row>
    <row r="1195" spans="1:13" ht="15">
      <c r="A1195" s="148" t="s">
        <v>195</v>
      </c>
      <c r="B1195" s="148" t="s">
        <v>12</v>
      </c>
      <c r="C1195" s="149">
        <v>0.82917047675646405</v>
      </c>
      <c r="D1195" s="149">
        <v>-1.46021193524613</v>
      </c>
      <c r="E1195" s="145">
        <v>0.164761303236832</v>
      </c>
      <c r="F1195" s="149">
        <v>1.1330533314503601E-2</v>
      </c>
      <c r="G1195" s="149">
        <v>0.641287704109885</v>
      </c>
      <c r="H1195" s="149">
        <v>0.25584420400246199</v>
      </c>
      <c r="I1195" s="149">
        <v>0.18288977208343499</v>
      </c>
      <c r="J1195" s="149">
        <v>0.01</v>
      </c>
      <c r="K1195" s="147">
        <v>0.16476099999999999</v>
      </c>
      <c r="L1195" s="147">
        <v>0.196047</v>
      </c>
      <c r="M1195" s="2">
        <v>1194</v>
      </c>
    </row>
    <row r="1196" spans="1:13" ht="15">
      <c r="A1196" s="148" t="s">
        <v>72</v>
      </c>
      <c r="B1196" s="148" t="s">
        <v>154</v>
      </c>
      <c r="C1196" s="149">
        <v>-0.60765117074291897</v>
      </c>
      <c r="D1196" s="149">
        <v>0.20398075967957999</v>
      </c>
      <c r="E1196" s="145">
        <v>0.16482321672967801</v>
      </c>
      <c r="F1196" s="149">
        <v>0.73221205098729603</v>
      </c>
      <c r="G1196" s="149">
        <v>0.52738948238706296</v>
      </c>
      <c r="H1196" s="149">
        <v>0.44652475845471901</v>
      </c>
      <c r="I1196" s="149">
        <v>0.61781714650759401</v>
      </c>
      <c r="J1196" s="149">
        <v>3.43359252516632E-2</v>
      </c>
      <c r="K1196" s="147">
        <v>0.164823</v>
      </c>
      <c r="L1196" s="147">
        <v>0.19615199999999999</v>
      </c>
      <c r="M1196" s="2">
        <v>1195</v>
      </c>
    </row>
    <row r="1197" spans="1:13" ht="15">
      <c r="A1197" s="148" t="s">
        <v>154</v>
      </c>
      <c r="B1197" s="148" t="s">
        <v>72</v>
      </c>
      <c r="C1197" s="149">
        <v>0.60765117074291897</v>
      </c>
      <c r="D1197" s="149">
        <v>0.20398075967957999</v>
      </c>
      <c r="E1197" s="145">
        <v>0.16482321672967801</v>
      </c>
      <c r="F1197" s="149">
        <v>0.73221205098729603</v>
      </c>
      <c r="G1197" s="149">
        <v>0.52738948238706296</v>
      </c>
      <c r="H1197" s="149">
        <v>0.44652475845471901</v>
      </c>
      <c r="I1197" s="149">
        <v>0.61781714650759401</v>
      </c>
      <c r="J1197" s="149">
        <v>3.43359252516632E-2</v>
      </c>
      <c r="K1197" s="147">
        <v>0.164823</v>
      </c>
      <c r="L1197" s="147">
        <v>0.196183</v>
      </c>
      <c r="M1197" s="2">
        <v>1196</v>
      </c>
    </row>
    <row r="1198" spans="1:13" ht="15">
      <c r="A1198" s="148" t="s">
        <v>87</v>
      </c>
      <c r="B1198" s="148" t="s">
        <v>202</v>
      </c>
      <c r="C1198" s="149">
        <v>-1.2475162021244499</v>
      </c>
      <c r="D1198" s="149">
        <v>1.2068155870202</v>
      </c>
      <c r="E1198" s="145">
        <v>0.16504797025616699</v>
      </c>
      <c r="F1198" s="149">
        <v>1.5116795829707001E-3</v>
      </c>
      <c r="G1198" s="149">
        <v>0.66942964689069795</v>
      </c>
      <c r="H1198" s="149">
        <v>9.9074913034334008E-3</v>
      </c>
      <c r="I1198" s="149">
        <v>0.63911949370751098</v>
      </c>
      <c r="J1198" s="149">
        <v>0.227042318168623</v>
      </c>
      <c r="K1198" s="147">
        <v>0.165048</v>
      </c>
      <c r="L1198" s="147">
        <v>0.19648199999999999</v>
      </c>
      <c r="M1198" s="2">
        <v>1197</v>
      </c>
    </row>
    <row r="1199" spans="1:13" ht="15">
      <c r="A1199" s="148" t="s">
        <v>202</v>
      </c>
      <c r="B1199" s="148" t="s">
        <v>87</v>
      </c>
      <c r="C1199" s="149">
        <v>1.2475162021244499</v>
      </c>
      <c r="D1199" s="149">
        <v>1.2068155870202</v>
      </c>
      <c r="E1199" s="145">
        <v>0.16504797025616699</v>
      </c>
      <c r="F1199" s="149">
        <v>1.51167958297073E-3</v>
      </c>
      <c r="G1199" s="149">
        <v>0.66942964689069795</v>
      </c>
      <c r="H1199" s="149">
        <v>9.9074913034334008E-3</v>
      </c>
      <c r="I1199" s="149">
        <v>0.63911949370751098</v>
      </c>
      <c r="J1199" s="149">
        <v>0.227042318168623</v>
      </c>
      <c r="K1199" s="147">
        <v>0.165048</v>
      </c>
      <c r="L1199" s="147">
        <v>0.19651299999999999</v>
      </c>
      <c r="M1199" s="2">
        <v>1198</v>
      </c>
    </row>
    <row r="1200" spans="1:13" ht="15">
      <c r="A1200" s="148" t="s">
        <v>163</v>
      </c>
      <c r="B1200" s="148" t="s">
        <v>178</v>
      </c>
      <c r="C1200" s="149">
        <v>1.56274254818791</v>
      </c>
      <c r="D1200" s="149">
        <v>2.0235995590056501</v>
      </c>
      <c r="E1200" s="145">
        <v>0.16522768932138701</v>
      </c>
      <c r="F1200" s="149">
        <v>0.93406572146795397</v>
      </c>
      <c r="G1200" s="149">
        <v>0.99946381069230705</v>
      </c>
      <c r="H1200" s="149">
        <v>7.0106863687027397E-3</v>
      </c>
      <c r="I1200" s="149">
        <v>9.8242736465444305E-2</v>
      </c>
      <c r="J1200" s="149">
        <v>0.23892466684550701</v>
      </c>
      <c r="K1200" s="147">
        <v>0.16522800000000001</v>
      </c>
      <c r="L1200" s="147">
        <v>0.19678999999999999</v>
      </c>
      <c r="M1200" s="2">
        <v>1199</v>
      </c>
    </row>
    <row r="1201" spans="1:13" ht="15">
      <c r="A1201" s="148" t="s">
        <v>178</v>
      </c>
      <c r="B1201" s="148" t="s">
        <v>163</v>
      </c>
      <c r="C1201" s="149">
        <v>-1.56274254818791</v>
      </c>
      <c r="D1201" s="149">
        <v>2.0235995590056501</v>
      </c>
      <c r="E1201" s="145">
        <v>0.16522768932138701</v>
      </c>
      <c r="F1201" s="149">
        <v>0.93406572146796096</v>
      </c>
      <c r="G1201" s="149">
        <v>0.99946381069230705</v>
      </c>
      <c r="H1201" s="149">
        <v>7.0106863687027397E-3</v>
      </c>
      <c r="I1201" s="149">
        <v>9.8242736465444305E-2</v>
      </c>
      <c r="J1201" s="149">
        <v>0.23892466684550701</v>
      </c>
      <c r="K1201" s="147">
        <v>0.16522800000000001</v>
      </c>
      <c r="L1201" s="147">
        <v>0.19675799999999999</v>
      </c>
      <c r="M1201" s="2">
        <v>1200</v>
      </c>
    </row>
    <row r="1202" spans="1:13" ht="15">
      <c r="A1202" s="148" t="s">
        <v>33</v>
      </c>
      <c r="B1202" s="148" t="s">
        <v>443</v>
      </c>
      <c r="C1202" s="149">
        <v>-7.5212562532692206E-2</v>
      </c>
      <c r="D1202" s="149">
        <v>-0.26522813907777698</v>
      </c>
      <c r="E1202" s="145">
        <v>0.16526313053073899</v>
      </c>
      <c r="F1202" s="149">
        <v>0.25889004490855899</v>
      </c>
      <c r="G1202" s="149">
        <v>0.822953960289313</v>
      </c>
      <c r="H1202" s="149">
        <v>9.5944658307600295E-2</v>
      </c>
      <c r="I1202" s="149">
        <v>0.24929546794986099</v>
      </c>
      <c r="J1202" s="149">
        <v>4.1647534533788402E-2</v>
      </c>
      <c r="K1202" s="147">
        <v>0.16526299999999999</v>
      </c>
      <c r="L1202" s="147">
        <v>0.19689499999999999</v>
      </c>
      <c r="M1202" s="2">
        <v>1201</v>
      </c>
    </row>
    <row r="1203" spans="1:13" ht="15">
      <c r="A1203" s="148" t="s">
        <v>443</v>
      </c>
      <c r="B1203" s="148" t="s">
        <v>33</v>
      </c>
      <c r="C1203" s="149">
        <v>7.5212562532692206E-2</v>
      </c>
      <c r="D1203" s="149">
        <v>-0.26522813907777698</v>
      </c>
      <c r="E1203" s="145">
        <v>0.16526313053073899</v>
      </c>
      <c r="F1203" s="149">
        <v>0.25889004490856499</v>
      </c>
      <c r="G1203" s="149">
        <v>0.822953960289313</v>
      </c>
      <c r="H1203" s="149">
        <v>9.5944658307600295E-2</v>
      </c>
      <c r="I1203" s="149">
        <v>0.24929546794986099</v>
      </c>
      <c r="J1203" s="149">
        <v>4.1647534533788402E-2</v>
      </c>
      <c r="K1203" s="147">
        <v>0.16526299999999999</v>
      </c>
      <c r="L1203" s="147">
        <v>0.19686300000000001</v>
      </c>
      <c r="M1203" s="2">
        <v>1202</v>
      </c>
    </row>
    <row r="1204" spans="1:13" ht="15">
      <c r="A1204" s="148" t="s">
        <v>24</v>
      </c>
      <c r="B1204" s="148" t="s">
        <v>82</v>
      </c>
      <c r="C1204" s="149">
        <v>-3.7201710475371103E-2</v>
      </c>
      <c r="D1204" s="149">
        <v>-0.45397860529146</v>
      </c>
      <c r="E1204" s="145">
        <v>0.165456643742318</v>
      </c>
      <c r="F1204" s="149">
        <v>1.1303183199156601E-2</v>
      </c>
      <c r="G1204" s="149">
        <v>9.7720147888631995E-2</v>
      </c>
      <c r="H1204" s="149">
        <v>1.68015906530645E-3</v>
      </c>
      <c r="I1204" s="149">
        <v>0.48598530120723599</v>
      </c>
      <c r="J1204" s="149">
        <v>0.01</v>
      </c>
      <c r="K1204" s="147">
        <v>0.16545699999999999</v>
      </c>
      <c r="L1204" s="147">
        <v>0.197188</v>
      </c>
      <c r="M1204" s="2">
        <v>1203</v>
      </c>
    </row>
    <row r="1205" spans="1:13" ht="15">
      <c r="A1205" s="148" t="s">
        <v>82</v>
      </c>
      <c r="B1205" s="148" t="s">
        <v>24</v>
      </c>
      <c r="C1205" s="149">
        <v>3.7201710475371103E-2</v>
      </c>
      <c r="D1205" s="149">
        <v>-0.45397860529146</v>
      </c>
      <c r="E1205" s="145">
        <v>0.165456643742318</v>
      </c>
      <c r="F1205" s="149">
        <v>1.13031831991565E-2</v>
      </c>
      <c r="G1205" s="149">
        <v>9.7720147888631995E-2</v>
      </c>
      <c r="H1205" s="149">
        <v>1.68015906530645E-3</v>
      </c>
      <c r="I1205" s="149">
        <v>0.48598530120723599</v>
      </c>
      <c r="J1205" s="149">
        <v>0.01</v>
      </c>
      <c r="K1205" s="147">
        <v>0.16545699999999999</v>
      </c>
      <c r="L1205" s="147">
        <v>0.197157</v>
      </c>
      <c r="M1205" s="2">
        <v>1204</v>
      </c>
    </row>
    <row r="1206" spans="1:13" ht="15">
      <c r="A1206" s="148" t="s">
        <v>66</v>
      </c>
      <c r="B1206" s="148" t="s">
        <v>195</v>
      </c>
      <c r="C1206" s="149">
        <v>-0.29482022795671398</v>
      </c>
      <c r="D1206" s="149">
        <v>-1.82479341600677</v>
      </c>
      <c r="E1206" s="145">
        <v>0.16552744454674001</v>
      </c>
      <c r="F1206" s="149">
        <v>5.8016546761277699E-3</v>
      </c>
      <c r="G1206" s="149">
        <v>0.79160324878378696</v>
      </c>
      <c r="H1206" s="149">
        <v>0.299171858938382</v>
      </c>
      <c r="I1206" s="149">
        <v>0.47126024386167298</v>
      </c>
      <c r="J1206" s="149">
        <v>0.01</v>
      </c>
      <c r="K1206" s="147">
        <v>0.16552700000000001</v>
      </c>
      <c r="L1206" s="147">
        <v>0.19733500000000001</v>
      </c>
      <c r="M1206" s="2">
        <v>1205</v>
      </c>
    </row>
    <row r="1207" spans="1:13" ht="15">
      <c r="A1207" s="148" t="s">
        <v>195</v>
      </c>
      <c r="B1207" s="148" t="s">
        <v>66</v>
      </c>
      <c r="C1207" s="149">
        <v>0.29482022795671398</v>
      </c>
      <c r="D1207" s="149">
        <v>-1.82479341600677</v>
      </c>
      <c r="E1207" s="145">
        <v>0.16552744454674001</v>
      </c>
      <c r="F1207" s="149">
        <v>5.8016546761275201E-3</v>
      </c>
      <c r="G1207" s="149">
        <v>0.79160324878378696</v>
      </c>
      <c r="H1207" s="149">
        <v>0.299171858938382</v>
      </c>
      <c r="I1207" s="149">
        <v>0.47126024386167298</v>
      </c>
      <c r="J1207" s="149">
        <v>0.01</v>
      </c>
      <c r="K1207" s="147">
        <v>0.16552700000000001</v>
      </c>
      <c r="L1207" s="147">
        <v>0.19730400000000001</v>
      </c>
      <c r="M1207" s="2">
        <v>1206</v>
      </c>
    </row>
    <row r="1208" spans="1:13" ht="15">
      <c r="A1208" s="148" t="s">
        <v>54</v>
      </c>
      <c r="B1208" s="148" t="s">
        <v>148</v>
      </c>
      <c r="C1208" s="149">
        <v>-0.174873678959894</v>
      </c>
      <c r="D1208" s="149">
        <v>1.41860624657666</v>
      </c>
      <c r="E1208" s="145">
        <v>0.165634649290856</v>
      </c>
      <c r="F1208" s="149">
        <v>1.03774649514387E-2</v>
      </c>
      <c r="G1208" s="149">
        <v>0.19394317530553101</v>
      </c>
      <c r="H1208" s="149">
        <v>1.64791167212267E-3</v>
      </c>
      <c r="I1208" s="149">
        <v>0.81809818860206296</v>
      </c>
      <c r="J1208" s="149">
        <v>0.01</v>
      </c>
      <c r="K1208" s="147">
        <v>0.165635</v>
      </c>
      <c r="L1208" s="147">
        <v>0.197495</v>
      </c>
      <c r="M1208" s="2">
        <v>1207</v>
      </c>
    </row>
    <row r="1209" spans="1:13" ht="15">
      <c r="A1209" s="148" t="s">
        <v>148</v>
      </c>
      <c r="B1209" s="148" t="s">
        <v>54</v>
      </c>
      <c r="C1209" s="149">
        <v>0.174873678959894</v>
      </c>
      <c r="D1209" s="149">
        <v>1.41860624657666</v>
      </c>
      <c r="E1209" s="145">
        <v>0.165634649290856</v>
      </c>
      <c r="F1209" s="149">
        <v>1.03774649514387E-2</v>
      </c>
      <c r="G1209" s="149">
        <v>0.19394317530553101</v>
      </c>
      <c r="H1209" s="149">
        <v>1.64791167212267E-3</v>
      </c>
      <c r="I1209" s="149">
        <v>0.81809818860206296</v>
      </c>
      <c r="J1209" s="149">
        <v>0.01</v>
      </c>
      <c r="K1209" s="147">
        <v>0.165635</v>
      </c>
      <c r="L1209" s="147">
        <v>0.19752600000000001</v>
      </c>
      <c r="M1209" s="2">
        <v>1208</v>
      </c>
    </row>
    <row r="1210" spans="1:13" ht="15">
      <c r="A1210" s="148" t="s">
        <v>66</v>
      </c>
      <c r="B1210" s="148" t="s">
        <v>157</v>
      </c>
      <c r="C1210" s="149">
        <v>0.420358257558482</v>
      </c>
      <c r="D1210" s="149">
        <v>1.76527018588917</v>
      </c>
      <c r="E1210" s="145">
        <v>0.16588164613541301</v>
      </c>
      <c r="F1210" s="149">
        <v>6.1091334226051099E-2</v>
      </c>
      <c r="G1210" s="149">
        <v>0.41293878754546598</v>
      </c>
      <c r="H1210" s="149">
        <v>0.51231459992247097</v>
      </c>
      <c r="I1210" s="149">
        <v>0.55720931193466505</v>
      </c>
      <c r="J1210" s="149">
        <v>0.01</v>
      </c>
      <c r="K1210" s="147">
        <v>0.165882</v>
      </c>
      <c r="L1210" s="147">
        <v>0.197884</v>
      </c>
      <c r="M1210" s="2">
        <v>1209</v>
      </c>
    </row>
    <row r="1211" spans="1:13" ht="15">
      <c r="A1211" s="148" t="s">
        <v>157</v>
      </c>
      <c r="B1211" s="148" t="s">
        <v>66</v>
      </c>
      <c r="C1211" s="149">
        <v>-0.420358257558482</v>
      </c>
      <c r="D1211" s="149">
        <v>1.76527018588917</v>
      </c>
      <c r="E1211" s="145">
        <v>0.16588164613541301</v>
      </c>
      <c r="F1211" s="149">
        <v>6.1091334226052701E-2</v>
      </c>
      <c r="G1211" s="149">
        <v>0.41293878754546598</v>
      </c>
      <c r="H1211" s="149">
        <v>0.51231459992247097</v>
      </c>
      <c r="I1211" s="149">
        <v>0.55720931193466505</v>
      </c>
      <c r="J1211" s="149">
        <v>0.01</v>
      </c>
      <c r="K1211" s="147">
        <v>0.165882</v>
      </c>
      <c r="L1211" s="147">
        <v>0.197852</v>
      </c>
      <c r="M1211" s="2">
        <v>1210</v>
      </c>
    </row>
    <row r="1212" spans="1:13" ht="15">
      <c r="A1212" s="148" t="s">
        <v>24</v>
      </c>
      <c r="B1212" s="148" t="s">
        <v>145</v>
      </c>
      <c r="C1212" s="149">
        <v>-0.61025987586373698</v>
      </c>
      <c r="D1212" s="149">
        <v>0.67015598186448699</v>
      </c>
      <c r="E1212" s="145">
        <v>0.166151880496196</v>
      </c>
      <c r="F1212" s="149">
        <v>3.02924780654171E-2</v>
      </c>
      <c r="G1212" s="149">
        <v>0.331325628576977</v>
      </c>
      <c r="H1212" s="149">
        <v>0.29440161404361898</v>
      </c>
      <c r="I1212" s="149">
        <v>0.13849406751381099</v>
      </c>
      <c r="J1212" s="149">
        <v>1.88655407478256E-2</v>
      </c>
      <c r="K1212" s="147">
        <v>0.16615199999999999</v>
      </c>
      <c r="L1212" s="147">
        <v>0.198269</v>
      </c>
      <c r="M1212" s="2">
        <v>1211</v>
      </c>
    </row>
    <row r="1213" spans="1:13" ht="15">
      <c r="A1213" s="148" t="s">
        <v>145</v>
      </c>
      <c r="B1213" s="148" t="s">
        <v>24</v>
      </c>
      <c r="C1213" s="149">
        <v>0.61025987586373698</v>
      </c>
      <c r="D1213" s="149">
        <v>0.67015598186448699</v>
      </c>
      <c r="E1213" s="145">
        <v>0.166151880496196</v>
      </c>
      <c r="F1213" s="149">
        <v>3.02924780654166E-2</v>
      </c>
      <c r="G1213" s="149">
        <v>0.331325628576977</v>
      </c>
      <c r="H1213" s="149">
        <v>0.29440161404361898</v>
      </c>
      <c r="I1213" s="149">
        <v>0.13849406751381099</v>
      </c>
      <c r="J1213" s="149">
        <v>1.88655407478256E-2</v>
      </c>
      <c r="K1213" s="147">
        <v>0.16615199999999999</v>
      </c>
      <c r="L1213" s="147">
        <v>0.198238</v>
      </c>
      <c r="M1213" s="2">
        <v>1212</v>
      </c>
    </row>
    <row r="1214" spans="1:13" ht="15">
      <c r="A1214" s="148" t="s">
        <v>66</v>
      </c>
      <c r="B1214" s="148" t="s">
        <v>154</v>
      </c>
      <c r="C1214" s="149">
        <v>-0.55121985573699295</v>
      </c>
      <c r="D1214" s="149">
        <v>0.401087416327844</v>
      </c>
      <c r="E1214" s="145">
        <v>0.16630955556569199</v>
      </c>
      <c r="F1214" s="149">
        <v>0.30829311602573101</v>
      </c>
      <c r="G1214" s="149">
        <v>0.78979096872955101</v>
      </c>
      <c r="H1214" s="149">
        <v>0.84251387003642297</v>
      </c>
      <c r="I1214" s="149">
        <v>0.87705451440776205</v>
      </c>
      <c r="J1214" s="149">
        <v>0.01</v>
      </c>
      <c r="K1214" s="147">
        <v>0.16631000000000001</v>
      </c>
      <c r="L1214" s="147">
        <v>0.198489</v>
      </c>
      <c r="M1214" s="2">
        <v>1213</v>
      </c>
    </row>
    <row r="1215" spans="1:13" ht="15">
      <c r="A1215" s="148" t="s">
        <v>154</v>
      </c>
      <c r="B1215" s="148" t="s">
        <v>66</v>
      </c>
      <c r="C1215" s="149">
        <v>0.55121985573699295</v>
      </c>
      <c r="D1215" s="149">
        <v>0.401087416327844</v>
      </c>
      <c r="E1215" s="145">
        <v>0.16630955556569199</v>
      </c>
      <c r="F1215" s="149">
        <v>0.30829311602572501</v>
      </c>
      <c r="G1215" s="149">
        <v>0.78979096872955101</v>
      </c>
      <c r="H1215" s="149">
        <v>0.84251387003642297</v>
      </c>
      <c r="I1215" s="149">
        <v>0.87705451440776205</v>
      </c>
      <c r="J1215" s="149">
        <v>0.01</v>
      </c>
      <c r="K1215" s="147">
        <v>0.16631000000000001</v>
      </c>
      <c r="L1215" s="147">
        <v>0.198521</v>
      </c>
      <c r="M1215" s="2">
        <v>1214</v>
      </c>
    </row>
    <row r="1216" spans="1:13" ht="15">
      <c r="A1216" s="148" t="s">
        <v>56</v>
      </c>
      <c r="B1216" s="148" t="s">
        <v>43</v>
      </c>
      <c r="C1216" s="149">
        <v>-1.3416150882682099E-2</v>
      </c>
      <c r="D1216" s="149">
        <v>0.21444679073254599</v>
      </c>
      <c r="E1216" s="145">
        <v>0.16681886993695899</v>
      </c>
      <c r="F1216" s="149">
        <v>0.34083835722712602</v>
      </c>
      <c r="G1216" s="149">
        <v>4.7889465103258299E-3</v>
      </c>
      <c r="H1216" s="149">
        <v>0.95276858686597299</v>
      </c>
      <c r="I1216" s="149">
        <v>0.15059306237777201</v>
      </c>
      <c r="J1216" s="149">
        <v>0.01</v>
      </c>
      <c r="K1216" s="147">
        <v>0.166819</v>
      </c>
      <c r="L1216" s="147">
        <v>0.19919200000000001</v>
      </c>
      <c r="M1216" s="2">
        <v>1215</v>
      </c>
    </row>
    <row r="1217" spans="1:13" ht="15">
      <c r="A1217" s="148" t="s">
        <v>43</v>
      </c>
      <c r="B1217" s="148" t="s">
        <v>56</v>
      </c>
      <c r="C1217" s="149">
        <v>1.3416150882682099E-2</v>
      </c>
      <c r="D1217" s="149">
        <v>0.21444679073254599</v>
      </c>
      <c r="E1217" s="145">
        <v>0.16681886993695899</v>
      </c>
      <c r="F1217" s="149">
        <v>0.34083835722711803</v>
      </c>
      <c r="G1217" s="149">
        <v>4.7889465103258299E-3</v>
      </c>
      <c r="H1217" s="149">
        <v>0.95276858686597299</v>
      </c>
      <c r="I1217" s="149">
        <v>0.15059306237777201</v>
      </c>
      <c r="J1217" s="149">
        <v>0.01</v>
      </c>
      <c r="K1217" s="147">
        <v>0.166819</v>
      </c>
      <c r="L1217" s="147">
        <v>0.19916</v>
      </c>
      <c r="M1217" s="2">
        <v>1216</v>
      </c>
    </row>
    <row r="1218" spans="1:13" ht="15">
      <c r="A1218" s="148" t="s">
        <v>58</v>
      </c>
      <c r="B1218" s="148" t="s">
        <v>40</v>
      </c>
      <c r="C1218" s="149">
        <v>0.28509060018545002</v>
      </c>
      <c r="D1218" s="149">
        <v>-6.3234040247780607E-2</v>
      </c>
      <c r="E1218" s="145">
        <v>0.166882200005772</v>
      </c>
      <c r="F1218" s="149">
        <v>3.4476090595565198E-3</v>
      </c>
      <c r="G1218" s="149">
        <v>0.72018295785995301</v>
      </c>
      <c r="H1218" s="149">
        <v>0.483476194613563</v>
      </c>
      <c r="I1218" s="149">
        <v>0.171519611769539</v>
      </c>
      <c r="J1218" s="149">
        <v>1.34474570638814E-2</v>
      </c>
      <c r="K1218" s="147">
        <v>0.166882</v>
      </c>
      <c r="L1218" s="147">
        <v>0.1993</v>
      </c>
      <c r="M1218" s="2">
        <v>1217</v>
      </c>
    </row>
    <row r="1219" spans="1:13" ht="15">
      <c r="A1219" s="148" t="s">
        <v>40</v>
      </c>
      <c r="B1219" s="148" t="s">
        <v>58</v>
      </c>
      <c r="C1219" s="149">
        <v>-0.28509060018545002</v>
      </c>
      <c r="D1219" s="149">
        <v>-6.3234040247780607E-2</v>
      </c>
      <c r="E1219" s="145">
        <v>0.166882200005772</v>
      </c>
      <c r="F1219" s="149">
        <v>3.4476090595565402E-3</v>
      </c>
      <c r="G1219" s="149">
        <v>0.72018295785995301</v>
      </c>
      <c r="H1219" s="149">
        <v>0.483476194613563</v>
      </c>
      <c r="I1219" s="149">
        <v>0.171519611769539</v>
      </c>
      <c r="J1219" s="149">
        <v>1.34474570638814E-2</v>
      </c>
      <c r="K1219" s="147">
        <v>0.166882</v>
      </c>
      <c r="L1219" s="147">
        <v>0.19933200000000001</v>
      </c>
      <c r="M1219" s="2">
        <v>1218</v>
      </c>
    </row>
    <row r="1220" spans="1:13" ht="15">
      <c r="A1220" s="148" t="s">
        <v>106</v>
      </c>
      <c r="B1220" s="148" t="s">
        <v>169</v>
      </c>
      <c r="C1220" s="149">
        <v>-1.9288313677331499</v>
      </c>
      <c r="D1220" s="149">
        <v>0.686646071504458</v>
      </c>
      <c r="E1220" s="145">
        <v>0.167231853070714</v>
      </c>
      <c r="F1220" s="149">
        <v>0.18034130138606</v>
      </c>
      <c r="G1220" s="149">
        <v>0.44430080700005098</v>
      </c>
      <c r="H1220" s="149">
        <v>0.478640192651684</v>
      </c>
      <c r="I1220" s="149">
        <v>0.84887447610734701</v>
      </c>
      <c r="J1220" s="149">
        <v>0.01</v>
      </c>
      <c r="K1220" s="147">
        <v>0.16723199999999999</v>
      </c>
      <c r="L1220" s="147">
        <v>0.19978099999999999</v>
      </c>
      <c r="M1220" s="2">
        <v>1219</v>
      </c>
    </row>
    <row r="1221" spans="1:13" ht="15">
      <c r="A1221" s="148" t="s">
        <v>169</v>
      </c>
      <c r="B1221" s="148" t="s">
        <v>106</v>
      </c>
      <c r="C1221" s="149">
        <v>1.9288313677331499</v>
      </c>
      <c r="D1221" s="149">
        <v>0.686646071504458</v>
      </c>
      <c r="E1221" s="145">
        <v>0.167231853070714</v>
      </c>
      <c r="F1221" s="149">
        <v>0.180341301386063</v>
      </c>
      <c r="G1221" s="149">
        <v>0.44430080700005098</v>
      </c>
      <c r="H1221" s="149">
        <v>0.478640192651684</v>
      </c>
      <c r="I1221" s="149">
        <v>0.84887447610734701</v>
      </c>
      <c r="J1221" s="149">
        <v>0.01</v>
      </c>
      <c r="K1221" s="147">
        <v>0.16723199999999999</v>
      </c>
      <c r="L1221" s="147">
        <v>0.19981299999999999</v>
      </c>
      <c r="M1221" s="2">
        <v>1220</v>
      </c>
    </row>
    <row r="1222" spans="1:13" ht="15">
      <c r="A1222" s="148" t="s">
        <v>193</v>
      </c>
      <c r="B1222" s="148" t="s">
        <v>13</v>
      </c>
      <c r="C1222" s="149">
        <v>1.0426521278713701</v>
      </c>
      <c r="D1222" s="149">
        <v>1.1927374545177301</v>
      </c>
      <c r="E1222" s="145">
        <v>0.16724549605401301</v>
      </c>
      <c r="F1222" s="149">
        <v>0.11600909420328701</v>
      </c>
      <c r="G1222" s="149">
        <v>0.93709301895141905</v>
      </c>
      <c r="H1222" s="149">
        <v>4.8775446481626197E-2</v>
      </c>
      <c r="I1222" s="149">
        <v>0.35027267946688301</v>
      </c>
      <c r="J1222" s="149">
        <v>0.01</v>
      </c>
      <c r="K1222" s="147">
        <v>0.167245</v>
      </c>
      <c r="L1222" s="147">
        <v>0.19986100000000001</v>
      </c>
      <c r="M1222" s="2">
        <v>1221</v>
      </c>
    </row>
    <row r="1223" spans="1:13" ht="15">
      <c r="A1223" s="148" t="s">
        <v>13</v>
      </c>
      <c r="B1223" s="148" t="s">
        <v>193</v>
      </c>
      <c r="C1223" s="149">
        <v>-1.0426521278713701</v>
      </c>
      <c r="D1223" s="149">
        <v>1.1927374545177301</v>
      </c>
      <c r="E1223" s="145">
        <v>0.16724549605401301</v>
      </c>
      <c r="F1223" s="149">
        <v>0.11600909420328701</v>
      </c>
      <c r="G1223" s="149">
        <v>0.93709301895141905</v>
      </c>
      <c r="H1223" s="149">
        <v>4.8775446481626197E-2</v>
      </c>
      <c r="I1223" s="149">
        <v>0.35027267946688301</v>
      </c>
      <c r="J1223" s="149">
        <v>0.01</v>
      </c>
      <c r="K1223" s="147">
        <v>0.167245</v>
      </c>
      <c r="L1223" s="147">
        <v>0.19989299999999999</v>
      </c>
      <c r="M1223" s="2">
        <v>1222</v>
      </c>
    </row>
    <row r="1224" spans="1:13" ht="15">
      <c r="A1224" s="148" t="s">
        <v>71</v>
      </c>
      <c r="B1224" s="148" t="s">
        <v>43</v>
      </c>
      <c r="C1224" s="149">
        <v>-4.5151318938102297E-4</v>
      </c>
      <c r="D1224" s="149">
        <v>-0.215175400467329</v>
      </c>
      <c r="E1224" s="145">
        <v>0.16736488817696901</v>
      </c>
      <c r="F1224" s="149">
        <v>0.267756791341561</v>
      </c>
      <c r="G1224" s="149">
        <v>0.71367849530555805</v>
      </c>
      <c r="H1224" s="149">
        <v>0.69842217573566001</v>
      </c>
      <c r="I1224" s="149">
        <v>0.82113194784964505</v>
      </c>
      <c r="J1224" s="149">
        <v>1.1736879317701799E-2</v>
      </c>
      <c r="K1224" s="147">
        <v>0.16736500000000001</v>
      </c>
      <c r="L1224" s="147">
        <v>0.2001</v>
      </c>
      <c r="M1224" s="2">
        <v>1223</v>
      </c>
    </row>
    <row r="1225" spans="1:13" ht="15">
      <c r="A1225" s="148" t="s">
        <v>43</v>
      </c>
      <c r="B1225" s="148" t="s">
        <v>71</v>
      </c>
      <c r="C1225" s="149">
        <v>4.5151318938102297E-4</v>
      </c>
      <c r="D1225" s="149">
        <v>-0.215175400467329</v>
      </c>
      <c r="E1225" s="145">
        <v>0.16736488817696901</v>
      </c>
      <c r="F1225" s="149">
        <v>0.267756791341561</v>
      </c>
      <c r="G1225" s="149">
        <v>0.71367849530555805</v>
      </c>
      <c r="H1225" s="149">
        <v>0.69842217573566001</v>
      </c>
      <c r="I1225" s="149">
        <v>0.82113194784964505</v>
      </c>
      <c r="J1225" s="149">
        <v>1.1736879317701799E-2</v>
      </c>
      <c r="K1225" s="147">
        <v>0.16736500000000001</v>
      </c>
      <c r="L1225" s="147">
        <v>0.200068</v>
      </c>
      <c r="M1225" s="2">
        <v>1224</v>
      </c>
    </row>
    <row r="1226" spans="1:13" ht="15">
      <c r="A1226" s="148" t="s">
        <v>88</v>
      </c>
      <c r="B1226" s="148" t="s">
        <v>448</v>
      </c>
      <c r="C1226" s="149">
        <v>-1.1820841747341899</v>
      </c>
      <c r="D1226" s="149">
        <v>1.9256935212374</v>
      </c>
      <c r="E1226" s="145">
        <v>0.167593496932714</v>
      </c>
      <c r="F1226" s="149">
        <v>0.95654281248665096</v>
      </c>
      <c r="G1226" s="149">
        <v>0.50769926106987195</v>
      </c>
      <c r="H1226" s="149">
        <v>0.31827732617003901</v>
      </c>
      <c r="I1226" s="149">
        <v>0.20456695811380199</v>
      </c>
      <c r="J1226" s="149">
        <v>0.01</v>
      </c>
      <c r="K1226" s="147">
        <v>0.16759299999999999</v>
      </c>
      <c r="L1226" s="147">
        <v>0.200405</v>
      </c>
      <c r="M1226" s="2">
        <v>1225</v>
      </c>
    </row>
    <row r="1227" spans="1:13" ht="15">
      <c r="A1227" s="148" t="s">
        <v>448</v>
      </c>
      <c r="B1227" s="148" t="s">
        <v>88</v>
      </c>
      <c r="C1227" s="149">
        <v>1.1820841747341899</v>
      </c>
      <c r="D1227" s="149">
        <v>1.9256935212374</v>
      </c>
      <c r="E1227" s="145">
        <v>0.167593496932714</v>
      </c>
      <c r="F1227" s="149">
        <v>0.95654281248665096</v>
      </c>
      <c r="G1227" s="149">
        <v>0.50769926106987195</v>
      </c>
      <c r="H1227" s="149">
        <v>0.31827732617003901</v>
      </c>
      <c r="I1227" s="149">
        <v>0.20456695811380199</v>
      </c>
      <c r="J1227" s="149">
        <v>0.01</v>
      </c>
      <c r="K1227" s="147">
        <v>0.16759299999999999</v>
      </c>
      <c r="L1227" s="147">
        <v>0.200437</v>
      </c>
      <c r="M1227" s="2">
        <v>1226</v>
      </c>
    </row>
    <row r="1228" spans="1:13" ht="15">
      <c r="A1228" s="148" t="s">
        <v>56</v>
      </c>
      <c r="B1228" s="148" t="s">
        <v>31</v>
      </c>
      <c r="C1228" s="149">
        <v>0.48636747422966098</v>
      </c>
      <c r="D1228" s="149">
        <v>-0.86435804330089205</v>
      </c>
      <c r="E1228" s="145">
        <v>0.16789052264363499</v>
      </c>
      <c r="F1228" s="149">
        <v>1.5524537079039899E-2</v>
      </c>
      <c r="G1228" s="149">
        <v>0.44681466591458102</v>
      </c>
      <c r="H1228" s="149">
        <v>0.871835929658068</v>
      </c>
      <c r="I1228" s="149">
        <v>0.28330513513173899</v>
      </c>
      <c r="J1228" s="149">
        <v>0.01</v>
      </c>
      <c r="K1228" s="147">
        <v>0.16789100000000001</v>
      </c>
      <c r="L1228" s="147">
        <v>0.200824</v>
      </c>
      <c r="M1228" s="2">
        <v>1227</v>
      </c>
    </row>
    <row r="1229" spans="1:13" ht="15">
      <c r="A1229" s="148" t="s">
        <v>31</v>
      </c>
      <c r="B1229" s="148" t="s">
        <v>56</v>
      </c>
      <c r="C1229" s="149">
        <v>-0.48636747422966098</v>
      </c>
      <c r="D1229" s="149">
        <v>-0.86435804330089205</v>
      </c>
      <c r="E1229" s="145">
        <v>0.16789052264363499</v>
      </c>
      <c r="F1229" s="149">
        <v>1.5524537079040401E-2</v>
      </c>
      <c r="G1229" s="149">
        <v>0.44681466591458102</v>
      </c>
      <c r="H1229" s="149">
        <v>0.871835929658068</v>
      </c>
      <c r="I1229" s="149">
        <v>0.28330513513173899</v>
      </c>
      <c r="J1229" s="149">
        <v>0.01</v>
      </c>
      <c r="K1229" s="147">
        <v>0.16789100000000001</v>
      </c>
      <c r="L1229" s="147">
        <v>0.20085700000000001</v>
      </c>
      <c r="M1229" s="2">
        <v>1228</v>
      </c>
    </row>
    <row r="1230" spans="1:13" ht="15">
      <c r="A1230" s="148" t="s">
        <v>445</v>
      </c>
      <c r="B1230" s="148" t="s">
        <v>90</v>
      </c>
      <c r="C1230" s="149">
        <v>1.0079209581475701</v>
      </c>
      <c r="D1230" s="149">
        <v>0.54011197320364002</v>
      </c>
      <c r="E1230" s="145">
        <v>0.16797763565159099</v>
      </c>
      <c r="F1230" s="149">
        <v>0.12126380250336299</v>
      </c>
      <c r="G1230" s="149">
        <v>0.32567001829785203</v>
      </c>
      <c r="H1230" s="149">
        <v>2.2834506860986401E-2</v>
      </c>
      <c r="I1230" s="149">
        <v>0.26494729657945898</v>
      </c>
      <c r="J1230" s="149">
        <v>0.01</v>
      </c>
      <c r="K1230" s="147">
        <v>0.16797799999999999</v>
      </c>
      <c r="L1230" s="147">
        <v>0.200993</v>
      </c>
      <c r="M1230" s="2">
        <v>1229</v>
      </c>
    </row>
    <row r="1231" spans="1:13" ht="15">
      <c r="A1231" s="148" t="s">
        <v>90</v>
      </c>
      <c r="B1231" s="148" t="s">
        <v>445</v>
      </c>
      <c r="C1231" s="149">
        <v>-1.0079209581475701</v>
      </c>
      <c r="D1231" s="149">
        <v>0.54011197320364002</v>
      </c>
      <c r="E1231" s="145">
        <v>0.16797763565159099</v>
      </c>
      <c r="F1231" s="149">
        <v>0.12126380250336299</v>
      </c>
      <c r="G1231" s="149">
        <v>0.32567001829785203</v>
      </c>
      <c r="H1231" s="149">
        <v>2.2834506860986401E-2</v>
      </c>
      <c r="I1231" s="149">
        <v>0.26494729657945898</v>
      </c>
      <c r="J1231" s="149">
        <v>0.01</v>
      </c>
      <c r="K1231" s="147">
        <v>0.16797799999999999</v>
      </c>
      <c r="L1231" s="147">
        <v>0.20102500000000001</v>
      </c>
      <c r="M1231" s="2">
        <v>1230</v>
      </c>
    </row>
    <row r="1232" spans="1:13" ht="15">
      <c r="A1232" s="148" t="s">
        <v>54</v>
      </c>
      <c r="B1232" s="148" t="s">
        <v>157</v>
      </c>
      <c r="C1232" s="149">
        <v>-6.3808715273232897E-2</v>
      </c>
      <c r="D1232" s="149">
        <v>1.23595135603468</v>
      </c>
      <c r="E1232" s="145">
        <v>0.16803801496090601</v>
      </c>
      <c r="F1232" s="149">
        <v>1.58320238609377E-2</v>
      </c>
      <c r="G1232" s="149">
        <v>0.61021885188125702</v>
      </c>
      <c r="H1232" s="149">
        <v>0.58663865631657197</v>
      </c>
      <c r="I1232" s="149">
        <v>0.49774162850381898</v>
      </c>
      <c r="J1232" s="149">
        <v>0.01</v>
      </c>
      <c r="K1232" s="147">
        <v>0.16803799999999999</v>
      </c>
      <c r="L1232" s="147">
        <v>0.20116200000000001</v>
      </c>
      <c r="M1232" s="2">
        <v>1231</v>
      </c>
    </row>
    <row r="1233" spans="1:13" ht="15">
      <c r="A1233" s="148" t="s">
        <v>157</v>
      </c>
      <c r="B1233" s="148" t="s">
        <v>54</v>
      </c>
      <c r="C1233" s="149">
        <v>6.3808715273232897E-2</v>
      </c>
      <c r="D1233" s="149">
        <v>1.23595135603468</v>
      </c>
      <c r="E1233" s="145">
        <v>0.16803801496090601</v>
      </c>
      <c r="F1233" s="149">
        <v>1.5832023860937499E-2</v>
      </c>
      <c r="G1233" s="149">
        <v>0.61021885188125702</v>
      </c>
      <c r="H1233" s="149">
        <v>0.58663865631657197</v>
      </c>
      <c r="I1233" s="149">
        <v>0.49774162850381898</v>
      </c>
      <c r="J1233" s="149">
        <v>0.01</v>
      </c>
      <c r="K1233" s="147">
        <v>0.16803799999999999</v>
      </c>
      <c r="L1233" s="147">
        <v>0.201129</v>
      </c>
      <c r="M1233" s="2">
        <v>1232</v>
      </c>
    </row>
    <row r="1234" spans="1:13" ht="15">
      <c r="A1234" s="148" t="s">
        <v>109</v>
      </c>
      <c r="B1234" s="148" t="s">
        <v>145</v>
      </c>
      <c r="C1234" s="149">
        <v>-0.55427178459562199</v>
      </c>
      <c r="D1234" s="149">
        <v>0.420183230007387</v>
      </c>
      <c r="E1234" s="145">
        <v>0.16836250360119201</v>
      </c>
      <c r="F1234" s="149">
        <v>0.127071356649957</v>
      </c>
      <c r="G1234" s="149">
        <v>0.29040265983535402</v>
      </c>
      <c r="H1234" s="149">
        <v>1.3336573763857801E-2</v>
      </c>
      <c r="I1234" s="149">
        <v>0.24450017102886401</v>
      </c>
      <c r="J1234" s="149">
        <v>8.8877119777791003E-2</v>
      </c>
      <c r="K1234" s="147">
        <v>0.16836300000000001</v>
      </c>
      <c r="L1234" s="147">
        <v>0.20161499999999999</v>
      </c>
      <c r="M1234" s="2">
        <v>1233</v>
      </c>
    </row>
    <row r="1235" spans="1:13" ht="15">
      <c r="A1235" s="148" t="s">
        <v>145</v>
      </c>
      <c r="B1235" s="148" t="s">
        <v>109</v>
      </c>
      <c r="C1235" s="149">
        <v>0.55427178459562199</v>
      </c>
      <c r="D1235" s="149">
        <v>0.420183230007387</v>
      </c>
      <c r="E1235" s="145">
        <v>0.16836250360119201</v>
      </c>
      <c r="F1235" s="149">
        <v>0.127071356649955</v>
      </c>
      <c r="G1235" s="149">
        <v>0.29040265983535402</v>
      </c>
      <c r="H1235" s="149">
        <v>1.3336573763857801E-2</v>
      </c>
      <c r="I1235" s="149">
        <v>0.24450017102886401</v>
      </c>
      <c r="J1235" s="149">
        <v>8.8877119777791003E-2</v>
      </c>
      <c r="K1235" s="147">
        <v>0.16836300000000001</v>
      </c>
      <c r="L1235" s="147">
        <v>0.20158200000000001</v>
      </c>
      <c r="M1235" s="2">
        <v>1234</v>
      </c>
    </row>
    <row r="1236" spans="1:13" ht="15">
      <c r="A1236" s="148" t="s">
        <v>67</v>
      </c>
      <c r="B1236" s="148" t="s">
        <v>109</v>
      </c>
      <c r="C1236" s="149">
        <v>0.39087815054032299</v>
      </c>
      <c r="D1236" s="149">
        <v>-8.8900960104996998E-2</v>
      </c>
      <c r="E1236" s="145">
        <v>0.16881624428946099</v>
      </c>
      <c r="F1236" s="149">
        <v>1.1256305871226099E-2</v>
      </c>
      <c r="G1236" s="149">
        <v>6.5637965783301402E-2</v>
      </c>
      <c r="H1236" s="149">
        <v>4.7249534613079897E-3</v>
      </c>
      <c r="I1236" s="149">
        <v>1.3539261513021501E-2</v>
      </c>
      <c r="J1236" s="149">
        <v>0.47048601294801901</v>
      </c>
      <c r="K1236" s="147">
        <v>0.16881599999999999</v>
      </c>
      <c r="L1236" s="147">
        <v>0.20222300000000001</v>
      </c>
      <c r="M1236" s="2">
        <v>1235</v>
      </c>
    </row>
    <row r="1237" spans="1:13" ht="15">
      <c r="A1237" s="148" t="s">
        <v>109</v>
      </c>
      <c r="B1237" s="148" t="s">
        <v>67</v>
      </c>
      <c r="C1237" s="149">
        <v>-0.39087815054032299</v>
      </c>
      <c r="D1237" s="149">
        <v>-8.8900960104996998E-2</v>
      </c>
      <c r="E1237" s="145">
        <v>0.16881624428946099</v>
      </c>
      <c r="F1237" s="149">
        <v>1.12563058712262E-2</v>
      </c>
      <c r="G1237" s="149">
        <v>6.5637965783301402E-2</v>
      </c>
      <c r="H1237" s="149">
        <v>4.7249534613079897E-3</v>
      </c>
      <c r="I1237" s="149">
        <v>1.3539261513021501E-2</v>
      </c>
      <c r="J1237" s="149">
        <v>0.47048601294801901</v>
      </c>
      <c r="K1237" s="147">
        <v>0.16881599999999999</v>
      </c>
      <c r="L1237" s="147">
        <v>0.20219000000000001</v>
      </c>
      <c r="M1237" s="2">
        <v>1236</v>
      </c>
    </row>
    <row r="1238" spans="1:13" ht="15">
      <c r="A1238" s="148" t="s">
        <v>90</v>
      </c>
      <c r="B1238" s="148" t="s">
        <v>70</v>
      </c>
      <c r="C1238" s="149">
        <v>0.34005632731611102</v>
      </c>
      <c r="D1238" s="149">
        <v>0.40582227647764302</v>
      </c>
      <c r="E1238" s="145">
        <v>0.16933060459735599</v>
      </c>
      <c r="F1238" s="149">
        <v>0.44979825365651199</v>
      </c>
      <c r="G1238" s="149">
        <v>0.79462030437165498</v>
      </c>
      <c r="H1238" s="149">
        <v>3.1093845070664298E-3</v>
      </c>
      <c r="I1238" s="149">
        <v>0.74786269646398895</v>
      </c>
      <c r="J1238" s="149">
        <v>0.01</v>
      </c>
      <c r="K1238" s="147">
        <v>0.16933100000000001</v>
      </c>
      <c r="L1238" s="147">
        <v>0.202904</v>
      </c>
      <c r="M1238" s="2">
        <v>1237</v>
      </c>
    </row>
    <row r="1239" spans="1:13" ht="15">
      <c r="A1239" s="148" t="s">
        <v>70</v>
      </c>
      <c r="B1239" s="148" t="s">
        <v>90</v>
      </c>
      <c r="C1239" s="149">
        <v>-0.34005632731611102</v>
      </c>
      <c r="D1239" s="149">
        <v>0.40582227647764302</v>
      </c>
      <c r="E1239" s="145">
        <v>0.16933060459735599</v>
      </c>
      <c r="F1239" s="149">
        <v>0.44979825365653697</v>
      </c>
      <c r="G1239" s="149">
        <v>0.79462030437165498</v>
      </c>
      <c r="H1239" s="149">
        <v>3.1093845070664298E-3</v>
      </c>
      <c r="I1239" s="149">
        <v>0.74786269646398895</v>
      </c>
      <c r="J1239" s="149">
        <v>0.01</v>
      </c>
      <c r="K1239" s="147">
        <v>0.16933100000000001</v>
      </c>
      <c r="L1239" s="147">
        <v>0.202871</v>
      </c>
      <c r="M1239" s="2">
        <v>1238</v>
      </c>
    </row>
    <row r="1240" spans="1:13" ht="15">
      <c r="A1240" s="148" t="s">
        <v>67</v>
      </c>
      <c r="B1240" s="148" t="s">
        <v>148</v>
      </c>
      <c r="C1240" s="149">
        <v>-0.85020417626335298</v>
      </c>
      <c r="D1240" s="149">
        <v>1.2412916712041899</v>
      </c>
      <c r="E1240" s="145">
        <v>0.169732411355071</v>
      </c>
      <c r="F1240" s="149">
        <v>8.6258096392347605E-3</v>
      </c>
      <c r="G1240" s="149">
        <v>0.65908943953040899</v>
      </c>
      <c r="H1240" s="149">
        <v>1.0409791485078699E-2</v>
      </c>
      <c r="I1240" s="149">
        <v>0.29794386454854599</v>
      </c>
      <c r="J1240" s="149">
        <v>0.01</v>
      </c>
      <c r="K1240" s="147">
        <v>0.16973199999999999</v>
      </c>
      <c r="L1240" s="147">
        <v>0.20344999999999999</v>
      </c>
      <c r="M1240" s="2">
        <v>1239</v>
      </c>
    </row>
    <row r="1241" spans="1:13" ht="15">
      <c r="A1241" s="148" t="s">
        <v>148</v>
      </c>
      <c r="B1241" s="148" t="s">
        <v>67</v>
      </c>
      <c r="C1241" s="149">
        <v>0.85020417626335298</v>
      </c>
      <c r="D1241" s="149">
        <v>1.2412916712041899</v>
      </c>
      <c r="E1241" s="145">
        <v>0.169732411355071</v>
      </c>
      <c r="F1241" s="149">
        <v>8.6258096392349305E-3</v>
      </c>
      <c r="G1241" s="149">
        <v>0.65908943953040899</v>
      </c>
      <c r="H1241" s="149">
        <v>1.0409791485078699E-2</v>
      </c>
      <c r="I1241" s="149">
        <v>0.29794386454854599</v>
      </c>
      <c r="J1241" s="149">
        <v>0.01</v>
      </c>
      <c r="K1241" s="147">
        <v>0.16973199999999999</v>
      </c>
      <c r="L1241" s="147">
        <v>0.20341799999999999</v>
      </c>
      <c r="M1241" s="2">
        <v>1240</v>
      </c>
    </row>
    <row r="1242" spans="1:13" ht="15">
      <c r="A1242" s="148" t="s">
        <v>56</v>
      </c>
      <c r="B1242" s="148" t="s">
        <v>62</v>
      </c>
      <c r="C1242" s="149">
        <v>-0.10667340992605701</v>
      </c>
      <c r="D1242" s="149">
        <v>0.12547164983593301</v>
      </c>
      <c r="E1242" s="145">
        <v>0.17040787732248</v>
      </c>
      <c r="F1242" s="149">
        <v>5.8545864816774103E-2</v>
      </c>
      <c r="G1242" s="149">
        <v>0.15859194815536801</v>
      </c>
      <c r="H1242" s="149">
        <v>4.3062823913125901E-2</v>
      </c>
      <c r="I1242" s="149">
        <v>3.2778011998159599E-2</v>
      </c>
      <c r="J1242" s="149">
        <v>0.01</v>
      </c>
      <c r="K1242" s="147">
        <v>0.170408</v>
      </c>
      <c r="L1242" s="147">
        <v>0.204293</v>
      </c>
      <c r="M1242" s="2">
        <v>1241</v>
      </c>
    </row>
    <row r="1243" spans="1:13" ht="15">
      <c r="A1243" s="148" t="s">
        <v>62</v>
      </c>
      <c r="B1243" s="148" t="s">
        <v>56</v>
      </c>
      <c r="C1243" s="149">
        <v>0.10667340992605701</v>
      </c>
      <c r="D1243" s="149">
        <v>0.12547164983593301</v>
      </c>
      <c r="E1243" s="145">
        <v>0.17040787732248</v>
      </c>
      <c r="F1243" s="149">
        <v>5.8545864816772902E-2</v>
      </c>
      <c r="G1243" s="149">
        <v>0.15859194815536801</v>
      </c>
      <c r="H1243" s="149">
        <v>4.3062823913125901E-2</v>
      </c>
      <c r="I1243" s="149">
        <v>3.2778011998159599E-2</v>
      </c>
      <c r="J1243" s="149">
        <v>0.01</v>
      </c>
      <c r="K1243" s="147">
        <v>0.170408</v>
      </c>
      <c r="L1243" s="147">
        <v>0.20432600000000001</v>
      </c>
      <c r="M1243" s="2">
        <v>1242</v>
      </c>
    </row>
    <row r="1244" spans="1:13" ht="15">
      <c r="A1244" s="148" t="s">
        <v>33</v>
      </c>
      <c r="B1244" s="148" t="s">
        <v>202</v>
      </c>
      <c r="C1244" s="149">
        <v>-1.4172973262411399</v>
      </c>
      <c r="D1244" s="149">
        <v>0.87102859612973704</v>
      </c>
      <c r="E1244" s="145">
        <v>0.17053230619481199</v>
      </c>
      <c r="F1244" s="149">
        <v>0.46431370123417398</v>
      </c>
      <c r="G1244" s="149">
        <v>0.29831471704171098</v>
      </c>
      <c r="H1244" s="149">
        <v>0.28080902653920298</v>
      </c>
      <c r="I1244" s="149">
        <v>0.90232642404361996</v>
      </c>
      <c r="J1244" s="149">
        <v>1.9079799361596001E-2</v>
      </c>
      <c r="K1244" s="147">
        <v>0.17053199999999999</v>
      </c>
      <c r="L1244" s="147">
        <v>0.20454</v>
      </c>
      <c r="M1244" s="2">
        <v>1243</v>
      </c>
    </row>
    <row r="1245" spans="1:13" ht="15">
      <c r="A1245" s="148" t="s">
        <v>202</v>
      </c>
      <c r="B1245" s="148" t="s">
        <v>33</v>
      </c>
      <c r="C1245" s="149">
        <v>1.4172973262411399</v>
      </c>
      <c r="D1245" s="149">
        <v>0.87102859612973704</v>
      </c>
      <c r="E1245" s="145">
        <v>0.17053230619481199</v>
      </c>
      <c r="F1245" s="149">
        <v>0.46431370123417398</v>
      </c>
      <c r="G1245" s="149">
        <v>0.29831471704171098</v>
      </c>
      <c r="H1245" s="149">
        <v>0.28080902653920298</v>
      </c>
      <c r="I1245" s="149">
        <v>0.90232642404361996</v>
      </c>
      <c r="J1245" s="149">
        <v>1.9079799361596001E-2</v>
      </c>
      <c r="K1245" s="147">
        <v>0.17053199999999999</v>
      </c>
      <c r="L1245" s="147">
        <v>0.204508</v>
      </c>
      <c r="M1245" s="2">
        <v>1244</v>
      </c>
    </row>
    <row r="1246" spans="1:13" ht="15">
      <c r="A1246" s="148" t="s">
        <v>175</v>
      </c>
      <c r="B1246" s="148" t="s">
        <v>31</v>
      </c>
      <c r="C1246" s="149">
        <v>1.3796312969256199</v>
      </c>
      <c r="D1246" s="149">
        <v>-0.97659642272054703</v>
      </c>
      <c r="E1246" s="145">
        <v>0.170781220296083</v>
      </c>
      <c r="F1246" s="149">
        <v>3.1808222319340301E-2</v>
      </c>
      <c r="G1246" s="149">
        <v>0.607217223008371</v>
      </c>
      <c r="H1246" s="149">
        <v>0.98299315963937595</v>
      </c>
      <c r="I1246" s="149">
        <v>0.65231240076492103</v>
      </c>
      <c r="J1246" s="149">
        <v>0.01</v>
      </c>
      <c r="K1246" s="147">
        <v>0.17078099999999999</v>
      </c>
      <c r="L1246" s="147">
        <v>0.204872</v>
      </c>
      <c r="M1246" s="2">
        <v>1245</v>
      </c>
    </row>
    <row r="1247" spans="1:13" ht="15">
      <c r="A1247" s="148" t="s">
        <v>31</v>
      </c>
      <c r="B1247" s="148" t="s">
        <v>175</v>
      </c>
      <c r="C1247" s="149">
        <v>-1.3796312969256199</v>
      </c>
      <c r="D1247" s="149">
        <v>-0.97659642272054703</v>
      </c>
      <c r="E1247" s="145">
        <v>0.170781220296083</v>
      </c>
      <c r="F1247" s="149">
        <v>3.18082223193396E-2</v>
      </c>
      <c r="G1247" s="149">
        <v>0.607217223008371</v>
      </c>
      <c r="H1247" s="149">
        <v>0.98299315963937595</v>
      </c>
      <c r="I1247" s="149">
        <v>0.65231240076492103</v>
      </c>
      <c r="J1247" s="149">
        <v>0.01</v>
      </c>
      <c r="K1247" s="147">
        <v>0.17078099999999999</v>
      </c>
      <c r="L1247" s="147">
        <v>0.204905</v>
      </c>
      <c r="M1247" s="2">
        <v>1246</v>
      </c>
    </row>
    <row r="1248" spans="1:13" ht="15">
      <c r="A1248" s="148" t="s">
        <v>445</v>
      </c>
      <c r="B1248" s="148" t="s">
        <v>151</v>
      </c>
      <c r="C1248" s="149">
        <v>-0.334920091114703</v>
      </c>
      <c r="D1248" s="149">
        <v>2.6379930753018699</v>
      </c>
      <c r="E1248" s="145">
        <v>0.17122290284743399</v>
      </c>
      <c r="F1248" s="149">
        <v>5.6327650747726096E-3</v>
      </c>
      <c r="G1248" s="149">
        <v>0.81563601286578002</v>
      </c>
      <c r="H1248" s="149">
        <v>0.451566833045565</v>
      </c>
      <c r="I1248" s="149">
        <v>0.23234041152768101</v>
      </c>
      <c r="J1248" s="149">
        <v>1.5737068413839501E-2</v>
      </c>
      <c r="K1248" s="147">
        <v>0.17122299999999999</v>
      </c>
      <c r="L1248" s="147">
        <v>0.20546700000000001</v>
      </c>
      <c r="M1248" s="2">
        <v>1247</v>
      </c>
    </row>
    <row r="1249" spans="1:13" ht="15">
      <c r="A1249" s="148" t="s">
        <v>151</v>
      </c>
      <c r="B1249" s="148" t="s">
        <v>445</v>
      </c>
      <c r="C1249" s="149">
        <v>0.334920091114703</v>
      </c>
      <c r="D1249" s="149">
        <v>2.6379930753018699</v>
      </c>
      <c r="E1249" s="145">
        <v>0.17122290284743399</v>
      </c>
      <c r="F1249" s="149">
        <v>5.6327650747726096E-3</v>
      </c>
      <c r="G1249" s="149">
        <v>0.81563601286578002</v>
      </c>
      <c r="H1249" s="149">
        <v>0.451566833045565</v>
      </c>
      <c r="I1249" s="149">
        <v>0.23234041152768101</v>
      </c>
      <c r="J1249" s="149">
        <v>1.5737068413839501E-2</v>
      </c>
      <c r="K1249" s="147">
        <v>0.17122299999999999</v>
      </c>
      <c r="L1249" s="147">
        <v>0.20549999999999999</v>
      </c>
      <c r="M1249" s="2">
        <v>1248</v>
      </c>
    </row>
    <row r="1250" spans="1:13" ht="15">
      <c r="A1250" s="148" t="s">
        <v>181</v>
      </c>
      <c r="B1250" s="148" t="s">
        <v>344</v>
      </c>
      <c r="C1250" s="149">
        <v>0.80002941458999999</v>
      </c>
      <c r="D1250" s="149">
        <v>0.98925717660879697</v>
      </c>
      <c r="E1250" s="145">
        <v>0.171279324004662</v>
      </c>
      <c r="F1250" s="149">
        <v>0.148130339153735</v>
      </c>
      <c r="G1250" s="149">
        <v>0.53158815808635096</v>
      </c>
      <c r="H1250" s="149">
        <v>0.27993016555293099</v>
      </c>
      <c r="I1250" s="149">
        <v>0.12846733327078799</v>
      </c>
      <c r="J1250" s="149">
        <v>3.2076782130911502E-2</v>
      </c>
      <c r="K1250" s="147">
        <v>0.17127899999999999</v>
      </c>
      <c r="L1250" s="147">
        <v>0.20560100000000001</v>
      </c>
      <c r="M1250" s="2">
        <v>1249</v>
      </c>
    </row>
    <row r="1251" spans="1:13" ht="15">
      <c r="A1251" s="148" t="s">
        <v>344</v>
      </c>
      <c r="B1251" s="148" t="s">
        <v>181</v>
      </c>
      <c r="C1251" s="149">
        <v>-0.80002941458999999</v>
      </c>
      <c r="D1251" s="149">
        <v>0.98925717660879697</v>
      </c>
      <c r="E1251" s="145">
        <v>0.171279324004662</v>
      </c>
      <c r="F1251" s="149">
        <v>0.148130339153733</v>
      </c>
      <c r="G1251" s="149">
        <v>0.53158815808635096</v>
      </c>
      <c r="H1251" s="149">
        <v>0.27993016555293099</v>
      </c>
      <c r="I1251" s="149">
        <v>0.12846733327078799</v>
      </c>
      <c r="J1251" s="149">
        <v>3.2076782130911502E-2</v>
      </c>
      <c r="K1251" s="147">
        <v>0.17127899999999999</v>
      </c>
      <c r="L1251" s="147">
        <v>0.20563400000000001</v>
      </c>
      <c r="M1251" s="2">
        <v>1250</v>
      </c>
    </row>
    <row r="1252" spans="1:13" ht="15">
      <c r="A1252" s="148" t="s">
        <v>172</v>
      </c>
      <c r="B1252" s="148" t="s">
        <v>175</v>
      </c>
      <c r="C1252" s="149">
        <v>0.53225253455288701</v>
      </c>
      <c r="D1252" s="149">
        <v>0.97940987919137201</v>
      </c>
      <c r="E1252" s="145">
        <v>0.17156912387290299</v>
      </c>
      <c r="F1252" s="149">
        <v>0.46949824460309197</v>
      </c>
      <c r="G1252" s="149">
        <v>0.63554592448214198</v>
      </c>
      <c r="H1252" s="149">
        <v>4.7923884450032997E-2</v>
      </c>
      <c r="I1252" s="149">
        <v>0.61609135464218501</v>
      </c>
      <c r="J1252" s="149">
        <v>0.01</v>
      </c>
      <c r="K1252" s="147">
        <v>0.171569</v>
      </c>
      <c r="L1252" s="147">
        <v>0.20604800000000001</v>
      </c>
      <c r="M1252" s="2">
        <v>1251</v>
      </c>
    </row>
    <row r="1253" spans="1:13" ht="15">
      <c r="A1253" s="148" t="s">
        <v>175</v>
      </c>
      <c r="B1253" s="148" t="s">
        <v>172</v>
      </c>
      <c r="C1253" s="149">
        <v>-0.53225253455288701</v>
      </c>
      <c r="D1253" s="149">
        <v>0.97940987919137201</v>
      </c>
      <c r="E1253" s="145">
        <v>0.17156912387290299</v>
      </c>
      <c r="F1253" s="149">
        <v>0.46949824460308298</v>
      </c>
      <c r="G1253" s="149">
        <v>0.63554592448214198</v>
      </c>
      <c r="H1253" s="149">
        <v>4.7923884450032997E-2</v>
      </c>
      <c r="I1253" s="149">
        <v>0.61609135464218501</v>
      </c>
      <c r="J1253" s="149">
        <v>0.01</v>
      </c>
      <c r="K1253" s="147">
        <v>0.171569</v>
      </c>
      <c r="L1253" s="147">
        <v>0.206015</v>
      </c>
      <c r="M1253" s="2">
        <v>1252</v>
      </c>
    </row>
    <row r="1254" spans="1:13" ht="15">
      <c r="A1254" s="148" t="s">
        <v>88</v>
      </c>
      <c r="B1254" s="148" t="s">
        <v>157</v>
      </c>
      <c r="C1254" s="149">
        <v>-0.126456061386582</v>
      </c>
      <c r="D1254" s="149">
        <v>1.2990967269624101</v>
      </c>
      <c r="E1254" s="145">
        <v>0.17179579209585899</v>
      </c>
      <c r="F1254" s="149">
        <v>0.109327328787058</v>
      </c>
      <c r="G1254" s="149">
        <v>0.50533218622593101</v>
      </c>
      <c r="H1254" s="149">
        <v>0.81544358019403396</v>
      </c>
      <c r="I1254" s="149">
        <v>0.460636634319675</v>
      </c>
      <c r="J1254" s="149">
        <v>0.01</v>
      </c>
      <c r="K1254" s="147">
        <v>0.171796</v>
      </c>
      <c r="L1254" s="147">
        <v>0.20638699999999999</v>
      </c>
      <c r="M1254" s="2">
        <v>1253</v>
      </c>
    </row>
    <row r="1255" spans="1:13" ht="15">
      <c r="A1255" s="148" t="s">
        <v>157</v>
      </c>
      <c r="B1255" s="148" t="s">
        <v>88</v>
      </c>
      <c r="C1255" s="149">
        <v>0.126456061386582</v>
      </c>
      <c r="D1255" s="149">
        <v>1.2990967269624101</v>
      </c>
      <c r="E1255" s="145">
        <v>0.17179579209585899</v>
      </c>
      <c r="F1255" s="149">
        <v>0.10932732878706</v>
      </c>
      <c r="G1255" s="149">
        <v>0.50533218622593101</v>
      </c>
      <c r="H1255" s="149">
        <v>0.81544358019403396</v>
      </c>
      <c r="I1255" s="149">
        <v>0.460636634319675</v>
      </c>
      <c r="J1255" s="149">
        <v>0.01</v>
      </c>
      <c r="K1255" s="147">
        <v>0.171796</v>
      </c>
      <c r="L1255" s="147">
        <v>0.20635400000000001</v>
      </c>
      <c r="M1255" s="2">
        <v>1254</v>
      </c>
    </row>
    <row r="1256" spans="1:13" ht="15">
      <c r="A1256" s="148" t="s">
        <v>33</v>
      </c>
      <c r="B1256" s="148" t="s">
        <v>66</v>
      </c>
      <c r="C1256" s="149">
        <v>-0.42746686531947298</v>
      </c>
      <c r="D1256" s="149">
        <v>-0.64739459080391104</v>
      </c>
      <c r="E1256" s="145">
        <v>0.171864336188322</v>
      </c>
      <c r="F1256" s="149">
        <v>6.6053421819038602E-2</v>
      </c>
      <c r="G1256" s="149">
        <v>0.81608067534793405</v>
      </c>
      <c r="H1256" s="149">
        <v>4.9695079996016397E-2</v>
      </c>
      <c r="I1256" s="149">
        <v>0.39159490465765001</v>
      </c>
      <c r="J1256" s="149">
        <v>5.7005205848650098E-2</v>
      </c>
      <c r="K1256" s="147">
        <v>0.17186399999999999</v>
      </c>
      <c r="L1256" s="147">
        <v>0.20650199999999999</v>
      </c>
      <c r="M1256" s="2">
        <v>1255</v>
      </c>
    </row>
    <row r="1257" spans="1:13" ht="15">
      <c r="A1257" s="148" t="s">
        <v>66</v>
      </c>
      <c r="B1257" s="148" t="s">
        <v>33</v>
      </c>
      <c r="C1257" s="149">
        <v>0.42746686531947298</v>
      </c>
      <c r="D1257" s="149">
        <v>-0.64739459080391104</v>
      </c>
      <c r="E1257" s="145">
        <v>0.171864336188322</v>
      </c>
      <c r="F1257" s="149">
        <v>6.6053421819038602E-2</v>
      </c>
      <c r="G1257" s="149">
        <v>0.81608067534793405</v>
      </c>
      <c r="H1257" s="149">
        <v>4.9695079996016397E-2</v>
      </c>
      <c r="I1257" s="149">
        <v>0.39159490465765001</v>
      </c>
      <c r="J1257" s="149">
        <v>5.7005205848650098E-2</v>
      </c>
      <c r="K1257" s="147">
        <v>0.17186399999999999</v>
      </c>
      <c r="L1257" s="147">
        <v>0.206535</v>
      </c>
      <c r="M1257" s="2">
        <v>1256</v>
      </c>
    </row>
    <row r="1258" spans="1:13" ht="15">
      <c r="A1258" s="148" t="s">
        <v>64</v>
      </c>
      <c r="B1258" s="148" t="s">
        <v>28</v>
      </c>
      <c r="C1258" s="149">
        <v>-5.4058274937640399E-2</v>
      </c>
      <c r="D1258" s="149">
        <v>0.35216649568484998</v>
      </c>
      <c r="E1258" s="145">
        <v>0.17204784312399099</v>
      </c>
      <c r="F1258" s="149">
        <v>9.2309797771996695E-4</v>
      </c>
      <c r="G1258" s="149">
        <v>0.96848676353964802</v>
      </c>
      <c r="H1258" s="149">
        <v>6.9494214788177605E-2</v>
      </c>
      <c r="I1258" s="149">
        <v>0.84574980174488401</v>
      </c>
      <c r="J1258" s="149">
        <v>8.7758208498801102E-2</v>
      </c>
      <c r="K1258" s="147">
        <v>0.17204800000000001</v>
      </c>
      <c r="L1258" s="147">
        <v>0.20682200000000001</v>
      </c>
      <c r="M1258" s="2">
        <v>1257</v>
      </c>
    </row>
    <row r="1259" spans="1:13" ht="15">
      <c r="A1259" s="148" t="s">
        <v>28</v>
      </c>
      <c r="B1259" s="148" t="s">
        <v>64</v>
      </c>
      <c r="C1259" s="149">
        <v>5.4058274937640399E-2</v>
      </c>
      <c r="D1259" s="149">
        <v>0.35216649568484998</v>
      </c>
      <c r="E1259" s="145">
        <v>0.17204784312399099</v>
      </c>
      <c r="F1259" s="149">
        <v>9.2309797771997399E-4</v>
      </c>
      <c r="G1259" s="149">
        <v>0.96848676353964802</v>
      </c>
      <c r="H1259" s="149">
        <v>6.9494214788177605E-2</v>
      </c>
      <c r="I1259" s="149">
        <v>0.84574980174488401</v>
      </c>
      <c r="J1259" s="149">
        <v>8.7758208498801102E-2</v>
      </c>
      <c r="K1259" s="147">
        <v>0.17204800000000001</v>
      </c>
      <c r="L1259" s="147">
        <v>0.206789</v>
      </c>
      <c r="M1259" s="2">
        <v>1258</v>
      </c>
    </row>
    <row r="1260" spans="1:13" ht="15">
      <c r="A1260" s="148" t="s">
        <v>71</v>
      </c>
      <c r="B1260" s="148" t="s">
        <v>91</v>
      </c>
      <c r="C1260" s="149">
        <v>2.0851758729507199E-2</v>
      </c>
      <c r="D1260" s="149">
        <v>-0.28574832593580801</v>
      </c>
      <c r="E1260" s="145">
        <v>0.17259490533553601</v>
      </c>
      <c r="F1260" s="149">
        <v>4.32521212444433E-3</v>
      </c>
      <c r="G1260" s="149">
        <v>0.27193387785503298</v>
      </c>
      <c r="H1260" s="149">
        <v>2.7446757544207601E-2</v>
      </c>
      <c r="I1260" s="149">
        <v>0.371264930856603</v>
      </c>
      <c r="J1260" s="149">
        <v>0.160584724918345</v>
      </c>
      <c r="K1260" s="147">
        <v>0.172595</v>
      </c>
      <c r="L1260" s="147">
        <v>0.20754700000000001</v>
      </c>
      <c r="M1260" s="2">
        <v>1259</v>
      </c>
    </row>
    <row r="1261" spans="1:13" ht="15">
      <c r="A1261" s="148" t="s">
        <v>91</v>
      </c>
      <c r="B1261" s="148" t="s">
        <v>71</v>
      </c>
      <c r="C1261" s="149">
        <v>-2.0851758729507199E-2</v>
      </c>
      <c r="D1261" s="149">
        <v>-0.28574832593580801</v>
      </c>
      <c r="E1261" s="145">
        <v>0.17259490533553601</v>
      </c>
      <c r="F1261" s="149">
        <v>4.3252121244444297E-3</v>
      </c>
      <c r="G1261" s="149">
        <v>0.27193387785503298</v>
      </c>
      <c r="H1261" s="149">
        <v>2.7446757544207601E-2</v>
      </c>
      <c r="I1261" s="149">
        <v>0.371264930856603</v>
      </c>
      <c r="J1261" s="149">
        <v>0.160584724918345</v>
      </c>
      <c r="K1261" s="147">
        <v>0.172595</v>
      </c>
      <c r="L1261" s="147">
        <v>0.207513</v>
      </c>
      <c r="M1261" s="2">
        <v>1260</v>
      </c>
    </row>
    <row r="1262" spans="1:13" ht="15">
      <c r="A1262" s="148" t="s">
        <v>90</v>
      </c>
      <c r="B1262" s="148" t="s">
        <v>148</v>
      </c>
      <c r="C1262" s="149">
        <v>-0.47837025240094599</v>
      </c>
      <c r="D1262" s="149">
        <v>1.35618353361324</v>
      </c>
      <c r="E1262" s="145">
        <v>0.17270452305803299</v>
      </c>
      <c r="F1262" s="149">
        <v>5.4778664024198599E-2</v>
      </c>
      <c r="G1262" s="149">
        <v>1.3334636392045201E-3</v>
      </c>
      <c r="H1262" s="149">
        <v>1.2483904746929401E-2</v>
      </c>
      <c r="I1262" s="149">
        <v>3.6776683880545701E-3</v>
      </c>
      <c r="J1262" s="149">
        <v>0.01</v>
      </c>
      <c r="K1262" s="147">
        <v>0.172705</v>
      </c>
      <c r="L1262" s="147">
        <v>0.20774500000000001</v>
      </c>
      <c r="M1262" s="2">
        <v>1261</v>
      </c>
    </row>
    <row r="1263" spans="1:13" ht="15">
      <c r="A1263" s="148" t="s">
        <v>148</v>
      </c>
      <c r="B1263" s="148" t="s">
        <v>90</v>
      </c>
      <c r="C1263" s="149">
        <v>0.47837025240094599</v>
      </c>
      <c r="D1263" s="149">
        <v>1.35618353361324</v>
      </c>
      <c r="E1263" s="145">
        <v>0.17270452305803299</v>
      </c>
      <c r="F1263" s="149">
        <v>5.4778664024197697E-2</v>
      </c>
      <c r="G1263" s="149">
        <v>1.3334636392045201E-3</v>
      </c>
      <c r="H1263" s="149">
        <v>1.2483904746929401E-2</v>
      </c>
      <c r="I1263" s="149">
        <v>3.6776683880545701E-3</v>
      </c>
      <c r="J1263" s="149">
        <v>0.01</v>
      </c>
      <c r="K1263" s="147">
        <v>0.172705</v>
      </c>
      <c r="L1263" s="147">
        <v>0.20771200000000001</v>
      </c>
      <c r="M1263" s="2">
        <v>1262</v>
      </c>
    </row>
    <row r="1264" spans="1:13" ht="15">
      <c r="A1264" s="148" t="s">
        <v>30</v>
      </c>
      <c r="B1264" s="148" t="s">
        <v>37</v>
      </c>
      <c r="C1264" s="149">
        <v>0.45404612059132998</v>
      </c>
      <c r="D1264" s="149">
        <v>2.0328677613914299</v>
      </c>
      <c r="E1264" s="145">
        <v>0.17284476870922899</v>
      </c>
      <c r="F1264" s="149">
        <v>3.76243872001902E-2</v>
      </c>
      <c r="G1264" s="149">
        <v>0.76501539707890098</v>
      </c>
      <c r="H1264" s="149">
        <v>0.92346431268037399</v>
      </c>
      <c r="I1264" s="149">
        <v>0.28337046768528901</v>
      </c>
      <c r="J1264" s="149">
        <v>0.01</v>
      </c>
      <c r="K1264" s="147">
        <v>0.172845</v>
      </c>
      <c r="L1264" s="147">
        <v>0.207981</v>
      </c>
      <c r="M1264" s="2">
        <v>1263</v>
      </c>
    </row>
    <row r="1265" spans="1:13" ht="15">
      <c r="A1265" s="148" t="s">
        <v>37</v>
      </c>
      <c r="B1265" s="148" t="s">
        <v>30</v>
      </c>
      <c r="C1265" s="149">
        <v>-0.45404612059132998</v>
      </c>
      <c r="D1265" s="149">
        <v>2.0328677613914299</v>
      </c>
      <c r="E1265" s="145">
        <v>0.17284476870922899</v>
      </c>
      <c r="F1265" s="149">
        <v>3.7624387200190998E-2</v>
      </c>
      <c r="G1265" s="149">
        <v>0.76501539707890098</v>
      </c>
      <c r="H1265" s="149">
        <v>0.92346431268037399</v>
      </c>
      <c r="I1265" s="149">
        <v>0.28337046768528901</v>
      </c>
      <c r="J1265" s="149">
        <v>0.01</v>
      </c>
      <c r="K1265" s="147">
        <v>0.172845</v>
      </c>
      <c r="L1265" s="147">
        <v>0.20794699999999999</v>
      </c>
      <c r="M1265" s="2">
        <v>1264</v>
      </c>
    </row>
    <row r="1266" spans="1:13" ht="15">
      <c r="A1266" s="148" t="s">
        <v>109</v>
      </c>
      <c r="B1266" s="148" t="s">
        <v>19</v>
      </c>
      <c r="C1266" s="149">
        <v>4.46376619861516E-2</v>
      </c>
      <c r="D1266" s="149">
        <v>0.11350953748879999</v>
      </c>
      <c r="E1266" s="145">
        <v>0.17326891465019201</v>
      </c>
      <c r="F1266" s="149">
        <v>5.6036504440262203E-2</v>
      </c>
      <c r="G1266" s="149">
        <v>0.28697475054939298</v>
      </c>
      <c r="H1266" s="149">
        <v>0.12609177689433099</v>
      </c>
      <c r="I1266" s="149">
        <v>0.59070149142427397</v>
      </c>
      <c r="J1266" s="149">
        <v>4.4795586103509998E-2</v>
      </c>
      <c r="K1266" s="147">
        <v>0.17326900000000001</v>
      </c>
      <c r="L1266" s="147">
        <v>0.20852499999999999</v>
      </c>
      <c r="M1266" s="2">
        <v>1265</v>
      </c>
    </row>
    <row r="1267" spans="1:13" ht="15">
      <c r="A1267" s="148" t="s">
        <v>19</v>
      </c>
      <c r="B1267" s="148" t="s">
        <v>109</v>
      </c>
      <c r="C1267" s="149">
        <v>-4.46376619861516E-2</v>
      </c>
      <c r="D1267" s="149">
        <v>0.11350953748879999</v>
      </c>
      <c r="E1267" s="145">
        <v>0.17326891465019201</v>
      </c>
      <c r="F1267" s="149">
        <v>5.6036504440262203E-2</v>
      </c>
      <c r="G1267" s="149">
        <v>0.28697475054939298</v>
      </c>
      <c r="H1267" s="149">
        <v>0.12609177689433099</v>
      </c>
      <c r="I1267" s="149">
        <v>0.59070149142427397</v>
      </c>
      <c r="J1267" s="149">
        <v>4.4795586103509998E-2</v>
      </c>
      <c r="K1267" s="147">
        <v>0.17326900000000001</v>
      </c>
      <c r="L1267" s="147">
        <v>0.20855799999999999</v>
      </c>
      <c r="M1267" s="2">
        <v>1266</v>
      </c>
    </row>
    <row r="1268" spans="1:13" ht="15">
      <c r="A1268" s="148" t="s">
        <v>72</v>
      </c>
      <c r="B1268" s="148" t="s">
        <v>151</v>
      </c>
      <c r="C1268" s="149">
        <v>-0.30505987897834003</v>
      </c>
      <c r="D1268" s="149">
        <v>1.27993296523141</v>
      </c>
      <c r="E1268" s="145">
        <v>0.17337955702021701</v>
      </c>
      <c r="F1268" s="149">
        <v>1.7209992299568402E-2</v>
      </c>
      <c r="G1268" s="149">
        <v>2.7895838536454699E-2</v>
      </c>
      <c r="H1268" s="149">
        <v>0.484353147026437</v>
      </c>
      <c r="I1268" s="149">
        <v>1.46992337492611E-2</v>
      </c>
      <c r="J1268" s="149">
        <v>0.01</v>
      </c>
      <c r="K1268" s="147">
        <v>0.17338000000000001</v>
      </c>
      <c r="L1268" s="147">
        <v>0.208759</v>
      </c>
      <c r="M1268" s="2">
        <v>1267</v>
      </c>
    </row>
    <row r="1269" spans="1:13" ht="15">
      <c r="A1269" s="148" t="s">
        <v>151</v>
      </c>
      <c r="B1269" s="148" t="s">
        <v>72</v>
      </c>
      <c r="C1269" s="149">
        <v>0.30505987897834003</v>
      </c>
      <c r="D1269" s="149">
        <v>1.27993296523141</v>
      </c>
      <c r="E1269" s="145">
        <v>0.17337955702021701</v>
      </c>
      <c r="F1269" s="149">
        <v>1.7209992299567999E-2</v>
      </c>
      <c r="G1269" s="149">
        <v>2.7895838536454699E-2</v>
      </c>
      <c r="H1269" s="149">
        <v>0.484353147026437</v>
      </c>
      <c r="I1269" s="149">
        <v>1.46992337492611E-2</v>
      </c>
      <c r="J1269" s="149">
        <v>0.01</v>
      </c>
      <c r="K1269" s="147">
        <v>0.17338000000000001</v>
      </c>
      <c r="L1269" s="147">
        <v>0.20872499999999999</v>
      </c>
      <c r="M1269" s="2">
        <v>1268</v>
      </c>
    </row>
    <row r="1270" spans="1:13" ht="15">
      <c r="A1270" s="148" t="s">
        <v>72</v>
      </c>
      <c r="B1270" s="148" t="s">
        <v>16</v>
      </c>
      <c r="C1270" s="149">
        <v>0.41778466325749403</v>
      </c>
      <c r="D1270" s="149">
        <v>0.16514026663470199</v>
      </c>
      <c r="E1270" s="145">
        <v>0.17391424747461201</v>
      </c>
      <c r="F1270" s="149">
        <v>3.3042492143012E-3</v>
      </c>
      <c r="G1270" s="149">
        <v>0.83721541583832904</v>
      </c>
      <c r="H1270" s="149">
        <v>8.08930832241379E-3</v>
      </c>
      <c r="I1270" s="149">
        <v>0.28081711506868701</v>
      </c>
      <c r="J1270" s="149">
        <v>0.66104479918175496</v>
      </c>
      <c r="K1270" s="147">
        <v>0.17391400000000001</v>
      </c>
      <c r="L1270" s="147">
        <v>0.20946999999999999</v>
      </c>
      <c r="M1270" s="2">
        <v>1269</v>
      </c>
    </row>
    <row r="1271" spans="1:13" ht="15">
      <c r="A1271" s="148" t="s">
        <v>16</v>
      </c>
      <c r="B1271" s="148" t="s">
        <v>72</v>
      </c>
      <c r="C1271" s="149">
        <v>-0.41778466325749403</v>
      </c>
      <c r="D1271" s="149">
        <v>0.16514026663470199</v>
      </c>
      <c r="E1271" s="145">
        <v>0.17391424747461201</v>
      </c>
      <c r="F1271" s="149">
        <v>3.3042492143012798E-3</v>
      </c>
      <c r="G1271" s="149">
        <v>0.83721541583832904</v>
      </c>
      <c r="H1271" s="149">
        <v>8.08930832241379E-3</v>
      </c>
      <c r="I1271" s="149">
        <v>0.28081711506868701</v>
      </c>
      <c r="J1271" s="149">
        <v>0.66104479918175496</v>
      </c>
      <c r="K1271" s="147">
        <v>0.17391400000000001</v>
      </c>
      <c r="L1271" s="147">
        <v>0.20943600000000001</v>
      </c>
      <c r="M1271" s="2">
        <v>1270</v>
      </c>
    </row>
    <row r="1272" spans="1:13" ht="15">
      <c r="A1272" s="148" t="s">
        <v>446</v>
      </c>
      <c r="B1272" s="148" t="s">
        <v>58</v>
      </c>
      <c r="C1272" s="149">
        <v>3.6712143890758799</v>
      </c>
      <c r="D1272" s="149">
        <v>-0.39759682125982398</v>
      </c>
      <c r="E1272" s="145">
        <v>0.17488004739777899</v>
      </c>
      <c r="F1272" s="149">
        <v>7.9489927327686498E-3</v>
      </c>
      <c r="G1272" s="149">
        <v>0.98359585147324402</v>
      </c>
      <c r="H1272" s="149">
        <v>0.67753401848248196</v>
      </c>
      <c r="I1272" s="149">
        <v>0.162252960180993</v>
      </c>
      <c r="J1272" s="149">
        <v>0.01</v>
      </c>
      <c r="K1272" s="147">
        <v>0.17488000000000001</v>
      </c>
      <c r="L1272" s="147">
        <v>0.21066699999999999</v>
      </c>
      <c r="M1272" s="2">
        <v>1271</v>
      </c>
    </row>
    <row r="1273" spans="1:13" ht="15">
      <c r="A1273" s="148" t="s">
        <v>58</v>
      </c>
      <c r="B1273" s="148" t="s">
        <v>446</v>
      </c>
      <c r="C1273" s="149">
        <v>-3.6712143890758799</v>
      </c>
      <c r="D1273" s="149">
        <v>-0.39759682125982398</v>
      </c>
      <c r="E1273" s="145">
        <v>0.17488004739777899</v>
      </c>
      <c r="F1273" s="149">
        <v>7.9489927327686706E-3</v>
      </c>
      <c r="G1273" s="149">
        <v>0.98359585147324402</v>
      </c>
      <c r="H1273" s="149">
        <v>0.67753401848248196</v>
      </c>
      <c r="I1273" s="149">
        <v>0.162252960180993</v>
      </c>
      <c r="J1273" s="149">
        <v>0.01</v>
      </c>
      <c r="K1273" s="147">
        <v>0.17488000000000001</v>
      </c>
      <c r="L1273" s="147">
        <v>0.210701</v>
      </c>
      <c r="M1273" s="2">
        <v>1272</v>
      </c>
    </row>
    <row r="1274" spans="1:13" ht="15">
      <c r="A1274" s="148" t="s">
        <v>68</v>
      </c>
      <c r="B1274" s="148" t="s">
        <v>148</v>
      </c>
      <c r="C1274" s="149">
        <v>-0.389351558921119</v>
      </c>
      <c r="D1274" s="149">
        <v>1.4541127431537599</v>
      </c>
      <c r="E1274" s="145">
        <v>0.17502649907333701</v>
      </c>
      <c r="F1274" s="149">
        <v>5.2550467352200099E-2</v>
      </c>
      <c r="G1274" s="149">
        <v>0.49640209644585898</v>
      </c>
      <c r="H1274" s="149">
        <v>0.58530787372840998</v>
      </c>
      <c r="I1274" s="149">
        <v>0.85512133941437796</v>
      </c>
      <c r="J1274" s="149">
        <v>0.01</v>
      </c>
      <c r="K1274" s="147">
        <v>0.17502599999999999</v>
      </c>
      <c r="L1274" s="147">
        <v>0.21094499999999999</v>
      </c>
      <c r="M1274" s="2">
        <v>1273</v>
      </c>
    </row>
    <row r="1275" spans="1:13" ht="15">
      <c r="A1275" s="148" t="s">
        <v>148</v>
      </c>
      <c r="B1275" s="148" t="s">
        <v>68</v>
      </c>
      <c r="C1275" s="149">
        <v>0.389351558921119</v>
      </c>
      <c r="D1275" s="149">
        <v>1.4541127431537599</v>
      </c>
      <c r="E1275" s="145">
        <v>0.17502649907333701</v>
      </c>
      <c r="F1275" s="149">
        <v>5.2550467352201001E-2</v>
      </c>
      <c r="G1275" s="149">
        <v>0.49640209644585898</v>
      </c>
      <c r="H1275" s="149">
        <v>0.58530787372840998</v>
      </c>
      <c r="I1275" s="149">
        <v>0.85512133941437796</v>
      </c>
      <c r="J1275" s="149">
        <v>0.01</v>
      </c>
      <c r="K1275" s="147">
        <v>0.17502599999999999</v>
      </c>
      <c r="L1275" s="147">
        <v>0.21091099999999999</v>
      </c>
      <c r="M1275" s="2">
        <v>1274</v>
      </c>
    </row>
    <row r="1276" spans="1:13" ht="15">
      <c r="A1276" s="148" t="s">
        <v>27</v>
      </c>
      <c r="B1276" s="148" t="s">
        <v>54</v>
      </c>
      <c r="C1276" s="149">
        <v>0.48903827392802102</v>
      </c>
      <c r="D1276" s="149">
        <v>0.42553170712108002</v>
      </c>
      <c r="E1276" s="145">
        <v>0.17515854295463101</v>
      </c>
      <c r="F1276" s="149">
        <v>0.53917916536141097</v>
      </c>
      <c r="G1276" s="149">
        <v>0.41921202365371901</v>
      </c>
      <c r="H1276" s="149">
        <v>0.61784185628591703</v>
      </c>
      <c r="I1276" s="149">
        <v>0.55131359708960403</v>
      </c>
      <c r="J1276" s="149">
        <v>1.31239857464392E-2</v>
      </c>
      <c r="K1276" s="147">
        <v>0.17515900000000001</v>
      </c>
      <c r="L1276" s="147">
        <v>0.211172</v>
      </c>
      <c r="M1276" s="2">
        <v>1275</v>
      </c>
    </row>
    <row r="1277" spans="1:13" ht="15">
      <c r="A1277" s="148" t="s">
        <v>54</v>
      </c>
      <c r="B1277" s="148" t="s">
        <v>27</v>
      </c>
      <c r="C1277" s="149">
        <v>-0.48903827392802102</v>
      </c>
      <c r="D1277" s="149">
        <v>0.42553170712108002</v>
      </c>
      <c r="E1277" s="145">
        <v>0.17515854295463101</v>
      </c>
      <c r="F1277" s="149">
        <v>0.53917916536141097</v>
      </c>
      <c r="G1277" s="149">
        <v>0.41921202365371901</v>
      </c>
      <c r="H1277" s="149">
        <v>0.61784185628591703</v>
      </c>
      <c r="I1277" s="149">
        <v>0.55131359708960403</v>
      </c>
      <c r="J1277" s="149">
        <v>1.31239857464392E-2</v>
      </c>
      <c r="K1277" s="147">
        <v>0.17515900000000001</v>
      </c>
      <c r="L1277" s="147">
        <v>0.21113799999999999</v>
      </c>
      <c r="M1277" s="2">
        <v>1276</v>
      </c>
    </row>
    <row r="1278" spans="1:13" ht="15">
      <c r="A1278" s="148" t="s">
        <v>151</v>
      </c>
      <c r="B1278" s="148" t="s">
        <v>154</v>
      </c>
      <c r="C1278" s="149">
        <v>0.242788385478486</v>
      </c>
      <c r="D1278" s="149">
        <v>3.1871503285698499</v>
      </c>
      <c r="E1278" s="145">
        <v>0.17528460242741301</v>
      </c>
      <c r="F1278" s="149">
        <v>1.50773697384221E-3</v>
      </c>
      <c r="G1278" s="149">
        <v>0.67287339091371401</v>
      </c>
      <c r="H1278" s="149">
        <v>0.53096860523145295</v>
      </c>
      <c r="I1278" s="149">
        <v>0.69292950217882299</v>
      </c>
      <c r="J1278" s="149">
        <v>0.01</v>
      </c>
      <c r="K1278" s="147">
        <v>0.175285</v>
      </c>
      <c r="L1278" s="147">
        <v>0.211393</v>
      </c>
      <c r="M1278" s="2">
        <v>1277</v>
      </c>
    </row>
    <row r="1279" spans="1:13" ht="15">
      <c r="A1279" s="148" t="s">
        <v>154</v>
      </c>
      <c r="B1279" s="148" t="s">
        <v>151</v>
      </c>
      <c r="C1279" s="149">
        <v>-0.242788385478486</v>
      </c>
      <c r="D1279" s="149">
        <v>3.1871503285698499</v>
      </c>
      <c r="E1279" s="145">
        <v>0.17528460242741301</v>
      </c>
      <c r="F1279" s="149">
        <v>1.50773697384218E-3</v>
      </c>
      <c r="G1279" s="149">
        <v>0.67287339091371401</v>
      </c>
      <c r="H1279" s="149">
        <v>0.53096860523145295</v>
      </c>
      <c r="I1279" s="149">
        <v>0.69292950217882299</v>
      </c>
      <c r="J1279" s="149">
        <v>0.01</v>
      </c>
      <c r="K1279" s="147">
        <v>0.175285</v>
      </c>
      <c r="L1279" s="147">
        <v>0.21135799999999999</v>
      </c>
      <c r="M1279" s="2">
        <v>1278</v>
      </c>
    </row>
    <row r="1280" spans="1:13" ht="15">
      <c r="A1280" s="148" t="s">
        <v>115</v>
      </c>
      <c r="B1280" s="148" t="s">
        <v>200</v>
      </c>
      <c r="C1280" s="149">
        <v>-0.46459673249230998</v>
      </c>
      <c r="D1280" s="149">
        <v>1.1446624169749899</v>
      </c>
      <c r="E1280" s="145">
        <v>0.143126743873178</v>
      </c>
      <c r="F1280" s="149">
        <v>0.46571880021655998</v>
      </c>
      <c r="G1280" s="149">
        <v>0.90116639260811204</v>
      </c>
      <c r="H1280" s="149">
        <v>4.3904784200683999E-2</v>
      </c>
      <c r="I1280" s="149">
        <v>0.108588343847625</v>
      </c>
      <c r="J1280" s="149">
        <v>0.01</v>
      </c>
      <c r="K1280" s="147">
        <v>0.175318</v>
      </c>
      <c r="L1280" s="147">
        <v>0.21146699999999999</v>
      </c>
      <c r="M1280" s="2">
        <v>1279</v>
      </c>
    </row>
    <row r="1281" spans="1:13" ht="15">
      <c r="A1281" s="148" t="s">
        <v>166</v>
      </c>
      <c r="B1281" s="148" t="s">
        <v>115</v>
      </c>
      <c r="C1281" s="149">
        <v>-7.8055362565311898E-2</v>
      </c>
      <c r="D1281" s="149">
        <v>0.68984440419970094</v>
      </c>
      <c r="E1281" s="145">
        <v>0.175318378587595</v>
      </c>
      <c r="F1281" s="149">
        <v>1.2288828537547E-2</v>
      </c>
      <c r="G1281" s="149">
        <v>0.76674791855358404</v>
      </c>
      <c r="H1281" s="149">
        <v>4.35969188744047E-2</v>
      </c>
      <c r="I1281" s="149">
        <v>6.4838923995410705E-2</v>
      </c>
      <c r="J1281" s="149">
        <v>0.01</v>
      </c>
      <c r="K1281" s="147">
        <v>0.175318</v>
      </c>
      <c r="L1281" s="147">
        <v>0.21150099999999999</v>
      </c>
      <c r="M1281" s="2">
        <v>1280</v>
      </c>
    </row>
    <row r="1282" spans="1:13" ht="15">
      <c r="A1282" s="148" t="s">
        <v>445</v>
      </c>
      <c r="B1282" s="148" t="s">
        <v>83</v>
      </c>
      <c r="C1282" s="149">
        <v>1.897863279746</v>
      </c>
      <c r="D1282" s="149">
        <v>-0.59747777986305595</v>
      </c>
      <c r="E1282" s="145">
        <v>0.175654265044622</v>
      </c>
      <c r="F1282" s="149">
        <v>0.42727302251139399</v>
      </c>
      <c r="G1282" s="149">
        <v>0.62882212148708505</v>
      </c>
      <c r="H1282" s="149">
        <v>7.1477385602942506E-2</v>
      </c>
      <c r="I1282" s="149">
        <v>0.670705155920999</v>
      </c>
      <c r="J1282" s="149">
        <v>0.01</v>
      </c>
      <c r="K1282" s="147">
        <v>0.175654</v>
      </c>
      <c r="L1282" s="147">
        <v>0.211975</v>
      </c>
      <c r="M1282" s="2">
        <v>1281</v>
      </c>
    </row>
    <row r="1283" spans="1:13" ht="15">
      <c r="A1283" s="148" t="s">
        <v>83</v>
      </c>
      <c r="B1283" s="148" t="s">
        <v>445</v>
      </c>
      <c r="C1283" s="149">
        <v>-1.897863279746</v>
      </c>
      <c r="D1283" s="149">
        <v>-0.59747777986305595</v>
      </c>
      <c r="E1283" s="145">
        <v>0.175654265044622</v>
      </c>
      <c r="F1283" s="149">
        <v>0.42727302251139399</v>
      </c>
      <c r="G1283" s="149">
        <v>0.62882212148708505</v>
      </c>
      <c r="H1283" s="149">
        <v>7.1477385602942506E-2</v>
      </c>
      <c r="I1283" s="149">
        <v>0.670705155920999</v>
      </c>
      <c r="J1283" s="149">
        <v>0.01</v>
      </c>
      <c r="K1283" s="147">
        <v>0.175654</v>
      </c>
      <c r="L1283" s="147">
        <v>0.21194099999999999</v>
      </c>
      <c r="M1283" s="2">
        <v>1282</v>
      </c>
    </row>
    <row r="1284" spans="1:13" ht="15">
      <c r="A1284" s="148" t="s">
        <v>83</v>
      </c>
      <c r="B1284" s="148" t="s">
        <v>68</v>
      </c>
      <c r="C1284" s="149">
        <v>8.1451417502138398E-2</v>
      </c>
      <c r="D1284" s="149">
        <v>1.0665789500610601</v>
      </c>
      <c r="E1284" s="145">
        <v>0.175982672548054</v>
      </c>
      <c r="F1284" s="150">
        <v>8.4571432205265596E-5</v>
      </c>
      <c r="G1284" s="149">
        <v>0.505922650990135</v>
      </c>
      <c r="H1284" s="149">
        <v>2.8139995194718999E-2</v>
      </c>
      <c r="I1284" s="149">
        <v>0.97605930682100195</v>
      </c>
      <c r="J1284" s="149">
        <v>0.15185454398982401</v>
      </c>
      <c r="K1284" s="147">
        <v>0.175983</v>
      </c>
      <c r="L1284" s="147">
        <v>0.21243999999999999</v>
      </c>
      <c r="M1284" s="2">
        <v>1283</v>
      </c>
    </row>
    <row r="1285" spans="1:13" ht="15">
      <c r="A1285" s="148" t="s">
        <v>68</v>
      </c>
      <c r="B1285" s="148" t="s">
        <v>83</v>
      </c>
      <c r="C1285" s="149">
        <v>-8.1451417502138398E-2</v>
      </c>
      <c r="D1285" s="149">
        <v>1.0665789500610601</v>
      </c>
      <c r="E1285" s="145">
        <v>0.175982672548054</v>
      </c>
      <c r="F1285" s="150">
        <v>8.4571432205264905E-5</v>
      </c>
      <c r="G1285" s="149">
        <v>0.505922650990135</v>
      </c>
      <c r="H1285" s="149">
        <v>2.8139995194718999E-2</v>
      </c>
      <c r="I1285" s="149">
        <v>0.97605930682100195</v>
      </c>
      <c r="J1285" s="149">
        <v>0.15185454398982401</v>
      </c>
      <c r="K1285" s="147">
        <v>0.175983</v>
      </c>
      <c r="L1285" s="147">
        <v>0.21240600000000001</v>
      </c>
      <c r="M1285" s="2">
        <v>1284</v>
      </c>
    </row>
    <row r="1286" spans="1:13" ht="15">
      <c r="A1286" s="148" t="s">
        <v>181</v>
      </c>
      <c r="B1286" s="148" t="s">
        <v>193</v>
      </c>
      <c r="C1286" s="149">
        <v>0.44196029011785998</v>
      </c>
      <c r="D1286" s="149">
        <v>-3.3064834913047099</v>
      </c>
      <c r="E1286" s="145">
        <v>0.17598746886196101</v>
      </c>
      <c r="F1286" s="149">
        <v>1.26524656761126E-2</v>
      </c>
      <c r="G1286" s="149">
        <v>0.53984116653418301</v>
      </c>
      <c r="H1286" s="149">
        <v>1.54171947000919E-2</v>
      </c>
      <c r="I1286" s="149">
        <v>0.62345342436590601</v>
      </c>
      <c r="J1286" s="149">
        <v>0.01</v>
      </c>
      <c r="K1286" s="147">
        <v>0.175987</v>
      </c>
      <c r="L1286" s="147">
        <v>0.21248</v>
      </c>
      <c r="M1286" s="2">
        <v>1285</v>
      </c>
    </row>
    <row r="1287" spans="1:13" ht="15">
      <c r="A1287" s="148" t="s">
        <v>193</v>
      </c>
      <c r="B1287" s="148" t="s">
        <v>181</v>
      </c>
      <c r="C1287" s="149">
        <v>-0.44196029011785998</v>
      </c>
      <c r="D1287" s="149">
        <v>-3.3064834913047099</v>
      </c>
      <c r="E1287" s="145">
        <v>0.17598746886196101</v>
      </c>
      <c r="F1287" s="149">
        <v>1.2652465676112499E-2</v>
      </c>
      <c r="G1287" s="149">
        <v>0.53984116653418301</v>
      </c>
      <c r="H1287" s="149">
        <v>1.54171947000919E-2</v>
      </c>
      <c r="I1287" s="149">
        <v>0.62345342436590601</v>
      </c>
      <c r="J1287" s="149">
        <v>0.01</v>
      </c>
      <c r="K1287" s="147">
        <v>0.175987</v>
      </c>
      <c r="L1287" s="147">
        <v>0.21251400000000001</v>
      </c>
      <c r="M1287" s="2">
        <v>1286</v>
      </c>
    </row>
    <row r="1288" spans="1:13" ht="15">
      <c r="A1288" s="148" t="s">
        <v>148</v>
      </c>
      <c r="B1288" s="148" t="s">
        <v>186</v>
      </c>
      <c r="C1288" s="149">
        <v>0.13026605025496099</v>
      </c>
      <c r="D1288" s="149">
        <v>3.1064283651778601</v>
      </c>
      <c r="E1288" s="145">
        <v>0.17665094943235199</v>
      </c>
      <c r="F1288" s="149">
        <v>0.24630697649555</v>
      </c>
      <c r="G1288" s="149">
        <v>0.31856533859845398</v>
      </c>
      <c r="H1288" s="149">
        <v>1.03012956045481E-3</v>
      </c>
      <c r="I1288" s="149">
        <v>0.22698518893887901</v>
      </c>
      <c r="J1288" s="149">
        <v>0.01</v>
      </c>
      <c r="K1288" s="147">
        <v>0.176651</v>
      </c>
      <c r="L1288" s="147">
        <v>0.21338399999999999</v>
      </c>
      <c r="M1288" s="2">
        <v>1287</v>
      </c>
    </row>
    <row r="1289" spans="1:13" ht="15">
      <c r="A1289" s="148" t="s">
        <v>186</v>
      </c>
      <c r="B1289" s="148" t="s">
        <v>148</v>
      </c>
      <c r="C1289" s="149">
        <v>-0.13026605025496099</v>
      </c>
      <c r="D1289" s="149">
        <v>3.1064283651778601</v>
      </c>
      <c r="E1289" s="145">
        <v>0.17665094943235199</v>
      </c>
      <c r="F1289" s="149">
        <v>0.246306976495555</v>
      </c>
      <c r="G1289" s="149">
        <v>0.31856533859845398</v>
      </c>
      <c r="H1289" s="149">
        <v>1.03012956045481E-3</v>
      </c>
      <c r="I1289" s="149">
        <v>0.22698518893887901</v>
      </c>
      <c r="J1289" s="149">
        <v>0.01</v>
      </c>
      <c r="K1289" s="147">
        <v>0.176651</v>
      </c>
      <c r="L1289" s="147">
        <v>0.21335000000000001</v>
      </c>
      <c r="M1289" s="2">
        <v>1288</v>
      </c>
    </row>
    <row r="1290" spans="1:13" ht="15">
      <c r="A1290" s="148" t="s">
        <v>83</v>
      </c>
      <c r="B1290" s="148" t="s">
        <v>13</v>
      </c>
      <c r="C1290" s="149">
        <v>-0.166309305627828</v>
      </c>
      <c r="D1290" s="149">
        <v>-0.27576905708968702</v>
      </c>
      <c r="E1290" s="145">
        <v>0.177327012686046</v>
      </c>
      <c r="F1290" s="150">
        <v>2.3269798753419601E-5</v>
      </c>
      <c r="G1290" s="149">
        <v>0.99462911389796105</v>
      </c>
      <c r="H1290" s="149">
        <v>4.6108331258921401E-2</v>
      </c>
      <c r="I1290" s="149">
        <v>0.12621177293463101</v>
      </c>
      <c r="J1290" s="149">
        <v>0.01</v>
      </c>
      <c r="K1290" s="147">
        <v>0.17732700000000001</v>
      </c>
      <c r="L1290" s="147">
        <v>0.21426999999999999</v>
      </c>
      <c r="M1290" s="2">
        <v>1289</v>
      </c>
    </row>
    <row r="1291" spans="1:13" ht="15">
      <c r="A1291" s="148" t="s">
        <v>13</v>
      </c>
      <c r="B1291" s="148" t="s">
        <v>83</v>
      </c>
      <c r="C1291" s="149">
        <v>0.166309305627828</v>
      </c>
      <c r="D1291" s="149">
        <v>-0.27576905708968702</v>
      </c>
      <c r="E1291" s="145">
        <v>0.177327012686046</v>
      </c>
      <c r="F1291" s="150">
        <v>2.3269798753419601E-5</v>
      </c>
      <c r="G1291" s="149">
        <v>0.99462911389796105</v>
      </c>
      <c r="H1291" s="149">
        <v>4.6108331258921401E-2</v>
      </c>
      <c r="I1291" s="149">
        <v>0.12621177293463101</v>
      </c>
      <c r="J1291" s="149">
        <v>0.01</v>
      </c>
      <c r="K1291" s="147">
        <v>0.17732700000000001</v>
      </c>
      <c r="L1291" s="147">
        <v>0.21423600000000001</v>
      </c>
      <c r="M1291" s="2">
        <v>1290</v>
      </c>
    </row>
    <row r="1292" spans="1:13" ht="15">
      <c r="A1292" s="148" t="s">
        <v>151</v>
      </c>
      <c r="B1292" s="148" t="s">
        <v>197</v>
      </c>
      <c r="C1292" s="149">
        <v>-0.13509795820672499</v>
      </c>
      <c r="D1292" s="149">
        <v>1.6825535144375201</v>
      </c>
      <c r="E1292" s="145">
        <v>0.17818771568006</v>
      </c>
      <c r="F1292" s="149">
        <v>2.26276282376601E-3</v>
      </c>
      <c r="G1292" s="149">
        <v>0.75177036041217704</v>
      </c>
      <c r="H1292" s="149">
        <v>0.38383327189963201</v>
      </c>
      <c r="I1292" s="149">
        <v>0.200816524610852</v>
      </c>
      <c r="J1292" s="149">
        <v>2.09210192207121E-2</v>
      </c>
      <c r="K1292" s="147">
        <v>0.17818800000000001</v>
      </c>
      <c r="L1292" s="147">
        <v>0.21534500000000001</v>
      </c>
      <c r="M1292" s="2">
        <v>1291</v>
      </c>
    </row>
    <row r="1293" spans="1:13" ht="15">
      <c r="A1293" s="148" t="s">
        <v>197</v>
      </c>
      <c r="B1293" s="148" t="s">
        <v>151</v>
      </c>
      <c r="C1293" s="149">
        <v>0.13509795820672499</v>
      </c>
      <c r="D1293" s="149">
        <v>1.6825535144375201</v>
      </c>
      <c r="E1293" s="145">
        <v>0.17818771568006</v>
      </c>
      <c r="F1293" s="149">
        <v>2.26276282376601E-3</v>
      </c>
      <c r="G1293" s="149">
        <v>0.75177036041217704</v>
      </c>
      <c r="H1293" s="149">
        <v>0.38383327189963201</v>
      </c>
      <c r="I1293" s="149">
        <v>0.200816524610852</v>
      </c>
      <c r="J1293" s="149">
        <v>2.09210192207121E-2</v>
      </c>
      <c r="K1293" s="147">
        <v>0.17818800000000001</v>
      </c>
      <c r="L1293" s="147">
        <v>0.21537999999999999</v>
      </c>
      <c r="M1293" s="2">
        <v>1292</v>
      </c>
    </row>
    <row r="1294" spans="1:13" ht="15">
      <c r="A1294" s="148" t="s">
        <v>377</v>
      </c>
      <c r="B1294" s="148" t="s">
        <v>172</v>
      </c>
      <c r="C1294" s="149">
        <v>5.5818582895235003E-2</v>
      </c>
      <c r="D1294" s="149">
        <v>0.64159079308595701</v>
      </c>
      <c r="E1294" s="145">
        <v>0.17824965592492201</v>
      </c>
      <c r="F1294" s="149">
        <v>0.22806879842460101</v>
      </c>
      <c r="G1294" s="149">
        <v>0.39994050628205902</v>
      </c>
      <c r="H1294" s="149">
        <v>0.81983972747648404</v>
      </c>
      <c r="I1294" s="149">
        <v>0.44036431373599799</v>
      </c>
      <c r="J1294" s="149">
        <v>3.8632250432988603E-2</v>
      </c>
      <c r="K1294" s="147">
        <v>0.17824999999999999</v>
      </c>
      <c r="L1294" s="147">
        <v>0.21548900000000001</v>
      </c>
      <c r="M1294" s="2">
        <v>1293</v>
      </c>
    </row>
    <row r="1295" spans="1:13" ht="15">
      <c r="A1295" s="148" t="s">
        <v>172</v>
      </c>
      <c r="B1295" s="148" t="s">
        <v>377</v>
      </c>
      <c r="C1295" s="149">
        <v>-5.5818582895235003E-2</v>
      </c>
      <c r="D1295" s="149">
        <v>0.64159079308595701</v>
      </c>
      <c r="E1295" s="145">
        <v>0.17824965592492201</v>
      </c>
      <c r="F1295" s="149">
        <v>0.22806879842460401</v>
      </c>
      <c r="G1295" s="149">
        <v>0.39994050628205902</v>
      </c>
      <c r="H1295" s="149">
        <v>0.81983972747648404</v>
      </c>
      <c r="I1295" s="149">
        <v>0.44036431373599799</v>
      </c>
      <c r="J1295" s="149">
        <v>3.8632250432988603E-2</v>
      </c>
      <c r="K1295" s="147">
        <v>0.17824999999999999</v>
      </c>
      <c r="L1295" s="147">
        <v>0.21552399999999999</v>
      </c>
      <c r="M1295" s="2">
        <v>1294</v>
      </c>
    </row>
    <row r="1296" spans="1:13" ht="15">
      <c r="A1296" s="148" t="s">
        <v>72</v>
      </c>
      <c r="B1296" s="148" t="s">
        <v>448</v>
      </c>
      <c r="C1296" s="149">
        <v>-1.24942016424416</v>
      </c>
      <c r="D1296" s="149">
        <v>1.56773378743178</v>
      </c>
      <c r="E1296" s="145">
        <v>0.178299218922925</v>
      </c>
      <c r="F1296" s="149">
        <v>0.98286487608758399</v>
      </c>
      <c r="G1296" s="149">
        <v>0.29517521216981801</v>
      </c>
      <c r="H1296" s="149">
        <v>0.33338540109169101</v>
      </c>
      <c r="I1296" s="149">
        <v>0.53921225380357596</v>
      </c>
      <c r="J1296" s="149">
        <v>0.01</v>
      </c>
      <c r="K1296" s="147">
        <v>0.17829900000000001</v>
      </c>
      <c r="L1296" s="147">
        <v>0.21561900000000001</v>
      </c>
      <c r="M1296" s="2">
        <v>1295</v>
      </c>
    </row>
    <row r="1297" spans="1:13" ht="15">
      <c r="A1297" s="148" t="s">
        <v>448</v>
      </c>
      <c r="B1297" s="148" t="s">
        <v>72</v>
      </c>
      <c r="C1297" s="149">
        <v>1.24942016424416</v>
      </c>
      <c r="D1297" s="149">
        <v>1.56773378743178</v>
      </c>
      <c r="E1297" s="145">
        <v>0.178299218922925</v>
      </c>
      <c r="F1297" s="149">
        <v>0.98286487608758399</v>
      </c>
      <c r="G1297" s="149">
        <v>0.29517521216981801</v>
      </c>
      <c r="H1297" s="149">
        <v>0.33338540109169101</v>
      </c>
      <c r="I1297" s="149">
        <v>0.53921225380357596</v>
      </c>
      <c r="J1297" s="149">
        <v>0.01</v>
      </c>
      <c r="K1297" s="147">
        <v>0.17829900000000001</v>
      </c>
      <c r="L1297" s="147">
        <v>0.21565400000000001</v>
      </c>
      <c r="M1297" s="2">
        <v>1296</v>
      </c>
    </row>
    <row r="1298" spans="1:13" ht="15">
      <c r="A1298" s="148" t="s">
        <v>445</v>
      </c>
      <c r="B1298" s="148" t="s">
        <v>31</v>
      </c>
      <c r="C1298" s="149">
        <v>1.9664177909413101</v>
      </c>
      <c r="D1298" s="149">
        <v>-1.02959834362506</v>
      </c>
      <c r="E1298" s="145">
        <v>0.17876051119969699</v>
      </c>
      <c r="F1298" s="149">
        <v>0.97311052908278095</v>
      </c>
      <c r="G1298" s="149">
        <v>0.43017591708145397</v>
      </c>
      <c r="H1298" s="149">
        <v>0.449857827524973</v>
      </c>
      <c r="I1298" s="149">
        <v>0.69210470735420404</v>
      </c>
      <c r="J1298" s="149">
        <v>0.01</v>
      </c>
      <c r="K1298" s="147">
        <v>0.178761</v>
      </c>
      <c r="L1298" s="147">
        <v>0.216282</v>
      </c>
      <c r="M1298" s="2">
        <v>1297</v>
      </c>
    </row>
    <row r="1299" spans="1:13" ht="15">
      <c r="A1299" s="148" t="s">
        <v>31</v>
      </c>
      <c r="B1299" s="148" t="s">
        <v>445</v>
      </c>
      <c r="C1299" s="149">
        <v>-1.9664177909413101</v>
      </c>
      <c r="D1299" s="149">
        <v>-1.02959834362506</v>
      </c>
      <c r="E1299" s="145">
        <v>0.17876051119969699</v>
      </c>
      <c r="F1299" s="149">
        <v>0.97311052908278495</v>
      </c>
      <c r="G1299" s="149">
        <v>0.43017591708145397</v>
      </c>
      <c r="H1299" s="149">
        <v>0.449857827524973</v>
      </c>
      <c r="I1299" s="149">
        <v>0.69210470735420404</v>
      </c>
      <c r="J1299" s="149">
        <v>0.01</v>
      </c>
      <c r="K1299" s="147">
        <v>0.178761</v>
      </c>
      <c r="L1299" s="147">
        <v>0.21624699999999999</v>
      </c>
      <c r="M1299" s="2">
        <v>1298</v>
      </c>
    </row>
    <row r="1300" spans="1:13" ht="15">
      <c r="A1300" s="148" t="s">
        <v>18</v>
      </c>
      <c r="B1300" s="148" t="s">
        <v>67</v>
      </c>
      <c r="C1300" s="149">
        <v>-0.27795129941414098</v>
      </c>
      <c r="D1300" s="149">
        <v>8.4263939188255602E-2</v>
      </c>
      <c r="E1300" s="145">
        <v>0.178811872886073</v>
      </c>
      <c r="F1300" s="149">
        <v>1.0415612803640799E-3</v>
      </c>
      <c r="G1300" s="149">
        <v>0.42391496252217398</v>
      </c>
      <c r="H1300" s="149">
        <v>7.9318097215225498E-3</v>
      </c>
      <c r="I1300" s="149">
        <v>4.52284507285187E-2</v>
      </c>
      <c r="J1300" s="149">
        <v>0.35148729045625399</v>
      </c>
      <c r="K1300" s="147">
        <v>0.178812</v>
      </c>
      <c r="L1300" s="147">
        <v>0.21637899999999999</v>
      </c>
      <c r="M1300" s="2">
        <v>1299</v>
      </c>
    </row>
    <row r="1301" spans="1:13" ht="15">
      <c r="A1301" s="148" t="s">
        <v>67</v>
      </c>
      <c r="B1301" s="148" t="s">
        <v>18</v>
      </c>
      <c r="C1301" s="149">
        <v>0.27795129941414098</v>
      </c>
      <c r="D1301" s="149">
        <v>8.4263939188255602E-2</v>
      </c>
      <c r="E1301" s="145">
        <v>0.178811872886073</v>
      </c>
      <c r="F1301" s="149">
        <v>1.04156128036405E-3</v>
      </c>
      <c r="G1301" s="149">
        <v>0.42391496252217398</v>
      </c>
      <c r="H1301" s="149">
        <v>7.9318097215225498E-3</v>
      </c>
      <c r="I1301" s="149">
        <v>4.52284507285187E-2</v>
      </c>
      <c r="J1301" s="149">
        <v>0.35148729045625399</v>
      </c>
      <c r="K1301" s="147">
        <v>0.178812</v>
      </c>
      <c r="L1301" s="147">
        <v>0.216414</v>
      </c>
      <c r="M1301" s="2">
        <v>1300</v>
      </c>
    </row>
    <row r="1302" spans="1:13" ht="15">
      <c r="A1302" s="148" t="s">
        <v>72</v>
      </c>
      <c r="B1302" s="148" t="s">
        <v>157</v>
      </c>
      <c r="C1302" s="149">
        <v>5.3669802444357297E-2</v>
      </c>
      <c r="D1302" s="149">
        <v>1.02396780336547</v>
      </c>
      <c r="E1302" s="145">
        <v>0.17924880726963099</v>
      </c>
      <c r="F1302" s="149">
        <v>0.21321500374358501</v>
      </c>
      <c r="G1302" s="149">
        <v>0.36133142093424497</v>
      </c>
      <c r="H1302" s="149">
        <v>0.72595800931099896</v>
      </c>
      <c r="I1302" s="149">
        <v>0.60513648756244498</v>
      </c>
      <c r="J1302" s="149">
        <v>0.01</v>
      </c>
      <c r="K1302" s="147">
        <v>0.17924899999999999</v>
      </c>
      <c r="L1302" s="147">
        <v>0.21701300000000001</v>
      </c>
      <c r="M1302" s="2">
        <v>1301</v>
      </c>
    </row>
    <row r="1303" spans="1:13" ht="15">
      <c r="A1303" s="148" t="s">
        <v>157</v>
      </c>
      <c r="B1303" s="148" t="s">
        <v>72</v>
      </c>
      <c r="C1303" s="149">
        <v>-5.3669802444357297E-2</v>
      </c>
      <c r="D1303" s="149">
        <v>1.02396780336547</v>
      </c>
      <c r="E1303" s="145">
        <v>0.17924880726963099</v>
      </c>
      <c r="F1303" s="149">
        <v>0.21321500374357999</v>
      </c>
      <c r="G1303" s="149">
        <v>0.36133142093424497</v>
      </c>
      <c r="H1303" s="149">
        <v>0.72595800931099896</v>
      </c>
      <c r="I1303" s="149">
        <v>0.60513648756244498</v>
      </c>
      <c r="J1303" s="149">
        <v>0.01</v>
      </c>
      <c r="K1303" s="147">
        <v>0.17924899999999999</v>
      </c>
      <c r="L1303" s="147">
        <v>0.216978</v>
      </c>
      <c r="M1303" s="2">
        <v>1302</v>
      </c>
    </row>
    <row r="1304" spans="1:13" ht="15">
      <c r="A1304" s="148" t="s">
        <v>68</v>
      </c>
      <c r="B1304" s="148" t="s">
        <v>166</v>
      </c>
      <c r="C1304" s="149">
        <v>-0.174094552937961</v>
      </c>
      <c r="D1304" s="149">
        <v>0.94802271862079401</v>
      </c>
      <c r="E1304" s="145">
        <v>0.17936641981578999</v>
      </c>
      <c r="F1304" s="149">
        <v>6.3697493553519597E-3</v>
      </c>
      <c r="G1304" s="149">
        <v>0.190735013496967</v>
      </c>
      <c r="H1304" s="149">
        <v>6.2872630711584804E-2</v>
      </c>
      <c r="I1304" s="149">
        <v>0.14410093791075201</v>
      </c>
      <c r="J1304" s="149">
        <v>0.122320776087843</v>
      </c>
      <c r="K1304" s="147">
        <v>0.179366</v>
      </c>
      <c r="L1304" s="147">
        <v>0.217226</v>
      </c>
      <c r="M1304" s="2">
        <v>1303</v>
      </c>
    </row>
    <row r="1305" spans="1:13" ht="15">
      <c r="A1305" s="148" t="s">
        <v>166</v>
      </c>
      <c r="B1305" s="148" t="s">
        <v>68</v>
      </c>
      <c r="C1305" s="149">
        <v>0.174094552937961</v>
      </c>
      <c r="D1305" s="149">
        <v>0.94802271862079401</v>
      </c>
      <c r="E1305" s="145">
        <v>0.17936641981578999</v>
      </c>
      <c r="F1305" s="149">
        <v>6.3697493553518799E-3</v>
      </c>
      <c r="G1305" s="149">
        <v>0.190735013496967</v>
      </c>
      <c r="H1305" s="149">
        <v>6.2872630711584804E-2</v>
      </c>
      <c r="I1305" s="149">
        <v>0.14410093791075201</v>
      </c>
      <c r="J1305" s="149">
        <v>0.122320776087843</v>
      </c>
      <c r="K1305" s="147">
        <v>0.179366</v>
      </c>
      <c r="L1305" s="147">
        <v>0.21718999999999999</v>
      </c>
      <c r="M1305" s="2">
        <v>1304</v>
      </c>
    </row>
    <row r="1306" spans="1:13" ht="15">
      <c r="A1306" s="148" t="s">
        <v>145</v>
      </c>
      <c r="B1306" s="148" t="s">
        <v>197</v>
      </c>
      <c r="C1306" s="149">
        <v>-0.52979810658133397</v>
      </c>
      <c r="D1306" s="149">
        <v>0.82117476866559602</v>
      </c>
      <c r="E1306" s="145">
        <v>0.17940667513664299</v>
      </c>
      <c r="F1306" s="149">
        <v>0.71410245387836502</v>
      </c>
      <c r="G1306" s="149">
        <v>0.10956912422632301</v>
      </c>
      <c r="H1306" s="149">
        <v>4.9154774312553801E-2</v>
      </c>
      <c r="I1306" s="149">
        <v>0.29810846769351201</v>
      </c>
      <c r="J1306" s="149">
        <v>0.164260104248448</v>
      </c>
      <c r="K1306" s="147">
        <v>0.17940700000000001</v>
      </c>
      <c r="L1306" s="147">
        <v>0.21734500000000001</v>
      </c>
      <c r="M1306" s="2">
        <v>1305</v>
      </c>
    </row>
    <row r="1307" spans="1:13" ht="15">
      <c r="A1307" s="148" t="s">
        <v>197</v>
      </c>
      <c r="B1307" s="148" t="s">
        <v>145</v>
      </c>
      <c r="C1307" s="149">
        <v>0.52979810658133397</v>
      </c>
      <c r="D1307" s="149">
        <v>0.82117476866559602</v>
      </c>
      <c r="E1307" s="145">
        <v>0.17940667513664299</v>
      </c>
      <c r="F1307" s="149">
        <v>0.714102453878382</v>
      </c>
      <c r="G1307" s="149">
        <v>0.10956912422632301</v>
      </c>
      <c r="H1307" s="149">
        <v>4.9154774312553801E-2</v>
      </c>
      <c r="I1307" s="149">
        <v>0.29810846769351201</v>
      </c>
      <c r="J1307" s="149">
        <v>0.164260104248448</v>
      </c>
      <c r="K1307" s="147">
        <v>0.17940700000000001</v>
      </c>
      <c r="L1307" s="147">
        <v>0.217309</v>
      </c>
      <c r="M1307" s="2">
        <v>1306</v>
      </c>
    </row>
    <row r="1308" spans="1:13" ht="15">
      <c r="A1308" s="148" t="s">
        <v>66</v>
      </c>
      <c r="B1308" s="148" t="s">
        <v>28</v>
      </c>
      <c r="C1308" s="149">
        <v>0.54718708103650004</v>
      </c>
      <c r="D1308" s="149">
        <v>-0.62350830032566096</v>
      </c>
      <c r="E1308" s="145">
        <v>0.179735174732849</v>
      </c>
      <c r="F1308" s="149">
        <v>4.0385490375403697E-2</v>
      </c>
      <c r="G1308" s="149">
        <v>0.30771667068442798</v>
      </c>
      <c r="H1308" s="149">
        <v>2.4841981724327201E-2</v>
      </c>
      <c r="I1308" s="149">
        <v>0.79344619993038501</v>
      </c>
      <c r="J1308" s="149">
        <v>0.14207890309035401</v>
      </c>
      <c r="K1308" s="147">
        <v>0.17973500000000001</v>
      </c>
      <c r="L1308" s="147">
        <v>0.217778</v>
      </c>
      <c r="M1308" s="2">
        <v>1307</v>
      </c>
    </row>
    <row r="1309" spans="1:13" ht="15">
      <c r="A1309" s="148" t="s">
        <v>28</v>
      </c>
      <c r="B1309" s="148" t="s">
        <v>66</v>
      </c>
      <c r="C1309" s="149">
        <v>-0.54718708103650004</v>
      </c>
      <c r="D1309" s="149">
        <v>-0.62350830032566096</v>
      </c>
      <c r="E1309" s="145">
        <v>0.179735174732849</v>
      </c>
      <c r="F1309" s="149">
        <v>4.0385490375403697E-2</v>
      </c>
      <c r="G1309" s="149">
        <v>0.30771667068442798</v>
      </c>
      <c r="H1309" s="149">
        <v>2.4841981724327201E-2</v>
      </c>
      <c r="I1309" s="149">
        <v>0.79344619993038501</v>
      </c>
      <c r="J1309" s="149">
        <v>0.14207890309035401</v>
      </c>
      <c r="K1309" s="147">
        <v>0.17973500000000001</v>
      </c>
      <c r="L1309" s="147">
        <v>0.21781300000000001</v>
      </c>
      <c r="M1309" s="2">
        <v>1308</v>
      </c>
    </row>
    <row r="1310" spans="1:13" ht="15">
      <c r="A1310" s="148" t="s">
        <v>186</v>
      </c>
      <c r="B1310" s="148" t="s">
        <v>19</v>
      </c>
      <c r="C1310" s="149">
        <v>0.99617281377706002</v>
      </c>
      <c r="D1310" s="149">
        <v>0.39860654288077102</v>
      </c>
      <c r="E1310" s="145">
        <v>0.180018467470071</v>
      </c>
      <c r="F1310" s="149">
        <v>0.56866913952859799</v>
      </c>
      <c r="G1310" s="149">
        <v>0.29698160299570497</v>
      </c>
      <c r="H1310" s="149">
        <v>0.72897744167444301</v>
      </c>
      <c r="I1310" s="149">
        <v>0.79657089874463105</v>
      </c>
      <c r="J1310" s="149">
        <v>0.01</v>
      </c>
      <c r="K1310" s="147">
        <v>0.18001800000000001</v>
      </c>
      <c r="L1310" s="147">
        <v>0.218192</v>
      </c>
      <c r="M1310" s="2">
        <v>1309</v>
      </c>
    </row>
    <row r="1311" spans="1:13" ht="15">
      <c r="A1311" s="148" t="s">
        <v>19</v>
      </c>
      <c r="B1311" s="148" t="s">
        <v>186</v>
      </c>
      <c r="C1311" s="149">
        <v>-0.99617281377706002</v>
      </c>
      <c r="D1311" s="149">
        <v>0.39860654288077102</v>
      </c>
      <c r="E1311" s="145">
        <v>0.180018467470071</v>
      </c>
      <c r="F1311" s="149">
        <v>0.56866913952860698</v>
      </c>
      <c r="G1311" s="149">
        <v>0.29698160299570497</v>
      </c>
      <c r="H1311" s="149">
        <v>0.72897744167444301</v>
      </c>
      <c r="I1311" s="149">
        <v>0.79657089874463105</v>
      </c>
      <c r="J1311" s="149">
        <v>0.01</v>
      </c>
      <c r="K1311" s="147">
        <v>0.18001800000000001</v>
      </c>
      <c r="L1311" s="147">
        <v>0.218227</v>
      </c>
      <c r="M1311" s="2">
        <v>1310</v>
      </c>
    </row>
    <row r="1312" spans="1:13" ht="15">
      <c r="A1312" s="148" t="s">
        <v>445</v>
      </c>
      <c r="B1312" s="148" t="s">
        <v>100</v>
      </c>
      <c r="C1312" s="149">
        <v>1.8303353439232199</v>
      </c>
      <c r="D1312" s="149">
        <v>-0.945261916431551</v>
      </c>
      <c r="E1312" s="145">
        <v>0.18005372471695</v>
      </c>
      <c r="F1312" s="149">
        <v>0.18500010732257199</v>
      </c>
      <c r="G1312" s="149">
        <v>0.76911818267458198</v>
      </c>
      <c r="H1312" s="149">
        <v>0.26170713730102402</v>
      </c>
      <c r="I1312" s="149">
        <v>0.30943886871480902</v>
      </c>
      <c r="J1312" s="149">
        <v>3.1767536197931497E-2</v>
      </c>
      <c r="K1312" s="147">
        <v>0.18005399999999999</v>
      </c>
      <c r="L1312" s="147">
        <v>0.21834100000000001</v>
      </c>
      <c r="M1312" s="2">
        <v>1311</v>
      </c>
    </row>
    <row r="1313" spans="1:13" ht="15">
      <c r="A1313" s="148" t="s">
        <v>100</v>
      </c>
      <c r="B1313" s="148" t="s">
        <v>445</v>
      </c>
      <c r="C1313" s="149">
        <v>-1.8303353439232199</v>
      </c>
      <c r="D1313" s="149">
        <v>-0.945261916431551</v>
      </c>
      <c r="E1313" s="145">
        <v>0.18005372471695</v>
      </c>
      <c r="F1313" s="149">
        <v>0.18500010732257199</v>
      </c>
      <c r="G1313" s="149">
        <v>0.76911818267458198</v>
      </c>
      <c r="H1313" s="149">
        <v>0.26170713730102402</v>
      </c>
      <c r="I1313" s="149">
        <v>0.30943886871480902</v>
      </c>
      <c r="J1313" s="149">
        <v>3.1767536197931497E-2</v>
      </c>
      <c r="K1313" s="147">
        <v>0.18005399999999999</v>
      </c>
      <c r="L1313" s="147">
        <v>0.218305</v>
      </c>
      <c r="M1313" s="2">
        <v>1312</v>
      </c>
    </row>
    <row r="1314" spans="1:13" ht="15">
      <c r="A1314" s="148" t="s">
        <v>27</v>
      </c>
      <c r="B1314" s="148" t="s">
        <v>100</v>
      </c>
      <c r="C1314" s="149">
        <v>0.42708133149258098</v>
      </c>
      <c r="D1314" s="149">
        <v>-0.99943508796759095</v>
      </c>
      <c r="E1314" s="145">
        <v>0.180335814929102</v>
      </c>
      <c r="F1314" s="149">
        <v>1.6116765057239901E-3</v>
      </c>
      <c r="G1314" s="149">
        <v>0.19231223542621101</v>
      </c>
      <c r="H1314" s="149">
        <v>2.3653431747003798E-3</v>
      </c>
      <c r="I1314" s="149">
        <v>5.1424925078006799E-2</v>
      </c>
      <c r="J1314" s="149">
        <v>0.383621530894589</v>
      </c>
      <c r="K1314" s="147">
        <v>0.180336</v>
      </c>
      <c r="L1314" s="147">
        <v>0.218718</v>
      </c>
      <c r="M1314" s="2">
        <v>1313</v>
      </c>
    </row>
    <row r="1315" spans="1:13" ht="15">
      <c r="A1315" s="148" t="s">
        <v>100</v>
      </c>
      <c r="B1315" s="148" t="s">
        <v>27</v>
      </c>
      <c r="C1315" s="149">
        <v>-0.42708133149258098</v>
      </c>
      <c r="D1315" s="149">
        <v>-0.99943508796759095</v>
      </c>
      <c r="E1315" s="145">
        <v>0.180335814929102</v>
      </c>
      <c r="F1315" s="149">
        <v>1.6116765057239599E-3</v>
      </c>
      <c r="G1315" s="149">
        <v>0.19231223542621101</v>
      </c>
      <c r="H1315" s="149">
        <v>2.3653431747003798E-3</v>
      </c>
      <c r="I1315" s="149">
        <v>5.1424925078006799E-2</v>
      </c>
      <c r="J1315" s="149">
        <v>0.383621530894589</v>
      </c>
      <c r="K1315" s="147">
        <v>0.180336</v>
      </c>
      <c r="L1315" s="147">
        <v>0.218754</v>
      </c>
      <c r="M1315" s="2">
        <v>1314</v>
      </c>
    </row>
    <row r="1316" spans="1:13" ht="15">
      <c r="A1316" s="148" t="s">
        <v>80</v>
      </c>
      <c r="B1316" s="148" t="s">
        <v>31</v>
      </c>
      <c r="C1316" s="149">
        <v>0.12914789094840901</v>
      </c>
      <c r="D1316" s="149">
        <v>-1.1972867863739201</v>
      </c>
      <c r="E1316" s="145">
        <v>0.18049838888929401</v>
      </c>
      <c r="F1316" s="149">
        <v>7.9522846425103995E-3</v>
      </c>
      <c r="G1316" s="149">
        <v>0.53009962447459302</v>
      </c>
      <c r="H1316" s="149">
        <v>0.25292463110647001</v>
      </c>
      <c r="I1316" s="149">
        <v>0.57144081470428598</v>
      </c>
      <c r="J1316" s="149">
        <v>0.01</v>
      </c>
      <c r="K1316" s="147">
        <v>0.18049799999999999</v>
      </c>
      <c r="L1316" s="147">
        <v>0.21902199999999999</v>
      </c>
      <c r="M1316" s="2">
        <v>1315</v>
      </c>
    </row>
    <row r="1317" spans="1:13" ht="15">
      <c r="A1317" s="148" t="s">
        <v>31</v>
      </c>
      <c r="B1317" s="148" t="s">
        <v>80</v>
      </c>
      <c r="C1317" s="149">
        <v>-0.12914789094840901</v>
      </c>
      <c r="D1317" s="149">
        <v>-1.1972867863739201</v>
      </c>
      <c r="E1317" s="145">
        <v>0.18049838888929401</v>
      </c>
      <c r="F1317" s="149">
        <v>7.9522846425100907E-3</v>
      </c>
      <c r="G1317" s="149">
        <v>0.53009962447459302</v>
      </c>
      <c r="H1317" s="149">
        <v>0.25292463110647001</v>
      </c>
      <c r="I1317" s="149">
        <v>0.57144081470428598</v>
      </c>
      <c r="J1317" s="149">
        <v>0.01</v>
      </c>
      <c r="K1317" s="147">
        <v>0.18049799999999999</v>
      </c>
      <c r="L1317" s="147">
        <v>0.21898599999999999</v>
      </c>
      <c r="M1317" s="2">
        <v>1316</v>
      </c>
    </row>
    <row r="1318" spans="1:13" ht="15">
      <c r="A1318" s="148" t="s">
        <v>63</v>
      </c>
      <c r="B1318" s="148" t="s">
        <v>91</v>
      </c>
      <c r="C1318" s="149">
        <v>1.72388722165734</v>
      </c>
      <c r="D1318" s="149">
        <v>-0.28243058997388798</v>
      </c>
      <c r="E1318" s="145">
        <v>0.180914684175004</v>
      </c>
      <c r="F1318" s="149">
        <v>0.68304142269884605</v>
      </c>
      <c r="G1318" s="149">
        <v>0.62035835119310501</v>
      </c>
      <c r="H1318" s="149">
        <v>2.5506572220090999E-3</v>
      </c>
      <c r="I1318" s="149">
        <v>0.66231556361253197</v>
      </c>
      <c r="J1318" s="149">
        <v>0.44514386864188699</v>
      </c>
      <c r="K1318" s="147">
        <v>0.18091499999999999</v>
      </c>
      <c r="L1318" s="147">
        <v>0.21959799999999999</v>
      </c>
      <c r="M1318" s="2">
        <v>1317</v>
      </c>
    </row>
    <row r="1319" spans="1:13" ht="15">
      <c r="A1319" s="148" t="s">
        <v>91</v>
      </c>
      <c r="B1319" s="148" t="s">
        <v>63</v>
      </c>
      <c r="C1319" s="149">
        <v>-1.72388722165734</v>
      </c>
      <c r="D1319" s="149">
        <v>-0.28243058997388798</v>
      </c>
      <c r="E1319" s="145">
        <v>0.180914684175004</v>
      </c>
      <c r="F1319" s="149">
        <v>0.68304142269884605</v>
      </c>
      <c r="G1319" s="149">
        <v>0.62035835119310501</v>
      </c>
      <c r="H1319" s="149">
        <v>2.5506572220090999E-3</v>
      </c>
      <c r="I1319" s="149">
        <v>0.66231556361253197</v>
      </c>
      <c r="J1319" s="149">
        <v>0.44514386864188699</v>
      </c>
      <c r="K1319" s="147">
        <v>0.18091499999999999</v>
      </c>
      <c r="L1319" s="147">
        <v>0.21956300000000001</v>
      </c>
      <c r="M1319" s="2">
        <v>1318</v>
      </c>
    </row>
    <row r="1320" spans="1:13" ht="15">
      <c r="A1320" s="148" t="s">
        <v>172</v>
      </c>
      <c r="B1320" s="148" t="s">
        <v>200</v>
      </c>
      <c r="C1320" s="149">
        <v>0.33347979361228502</v>
      </c>
      <c r="D1320" s="149">
        <v>2.4074149202652602</v>
      </c>
      <c r="E1320" s="145">
        <v>0.18113075920515501</v>
      </c>
      <c r="F1320" s="149">
        <v>0.20354626670266199</v>
      </c>
      <c r="G1320" s="149">
        <v>0.11972184988798</v>
      </c>
      <c r="H1320" s="149">
        <v>0.611879122680697</v>
      </c>
      <c r="I1320" s="149">
        <v>0.42315648761860902</v>
      </c>
      <c r="J1320" s="149">
        <v>1.4049726415918401E-2</v>
      </c>
      <c r="K1320" s="147">
        <v>0.18113099999999999</v>
      </c>
      <c r="L1320" s="147">
        <v>0.21993199999999999</v>
      </c>
      <c r="M1320" s="2">
        <v>1319</v>
      </c>
    </row>
    <row r="1321" spans="1:13" ht="15">
      <c r="A1321" s="148" t="s">
        <v>200</v>
      </c>
      <c r="B1321" s="148" t="s">
        <v>172</v>
      </c>
      <c r="C1321" s="149">
        <v>-0.33347979361228502</v>
      </c>
      <c r="D1321" s="149">
        <v>2.4074149202652602</v>
      </c>
      <c r="E1321" s="145">
        <v>0.18113075920515501</v>
      </c>
      <c r="F1321" s="149">
        <v>0.20354626670266601</v>
      </c>
      <c r="G1321" s="149">
        <v>0.11972184988798</v>
      </c>
      <c r="H1321" s="149">
        <v>0.611879122680697</v>
      </c>
      <c r="I1321" s="149">
        <v>0.42315648761860902</v>
      </c>
      <c r="J1321" s="149">
        <v>1.4049726415918401E-2</v>
      </c>
      <c r="K1321" s="147">
        <v>0.18113099999999999</v>
      </c>
      <c r="L1321" s="147">
        <v>0.21989600000000001</v>
      </c>
      <c r="M1321" s="2">
        <v>1320</v>
      </c>
    </row>
    <row r="1322" spans="1:13" ht="15">
      <c r="A1322" s="148" t="s">
        <v>109</v>
      </c>
      <c r="B1322" s="148" t="s">
        <v>148</v>
      </c>
      <c r="C1322" s="149">
        <v>-0.33923277470031199</v>
      </c>
      <c r="D1322" s="149">
        <v>1.74428768055288</v>
      </c>
      <c r="E1322" s="145">
        <v>0.18114321394246199</v>
      </c>
      <c r="F1322" s="149">
        <v>0.10383130357951401</v>
      </c>
      <c r="G1322" s="149">
        <v>0.232957480671001</v>
      </c>
      <c r="H1322" s="149">
        <v>1.5699716161561999E-3</v>
      </c>
      <c r="I1322" s="149">
        <v>0.63963943666575596</v>
      </c>
      <c r="J1322" s="149">
        <v>0.01</v>
      </c>
      <c r="K1322" s="147">
        <v>0.181143</v>
      </c>
      <c r="L1322" s="147">
        <v>0.21998300000000001</v>
      </c>
      <c r="M1322" s="2">
        <v>1321</v>
      </c>
    </row>
    <row r="1323" spans="1:13" ht="15">
      <c r="A1323" s="148" t="s">
        <v>148</v>
      </c>
      <c r="B1323" s="148" t="s">
        <v>109</v>
      </c>
      <c r="C1323" s="149">
        <v>0.33923277470031199</v>
      </c>
      <c r="D1323" s="149">
        <v>1.74428768055288</v>
      </c>
      <c r="E1323" s="145">
        <v>0.18114321394246199</v>
      </c>
      <c r="F1323" s="149">
        <v>0.10383130357951501</v>
      </c>
      <c r="G1323" s="149">
        <v>0.232957480671001</v>
      </c>
      <c r="H1323" s="149">
        <v>1.5699716161561999E-3</v>
      </c>
      <c r="I1323" s="149">
        <v>0.63963943666575596</v>
      </c>
      <c r="J1323" s="149">
        <v>0.01</v>
      </c>
      <c r="K1323" s="147">
        <v>0.181143</v>
      </c>
      <c r="L1323" s="147">
        <v>0.22001799999999999</v>
      </c>
      <c r="M1323" s="2">
        <v>1322</v>
      </c>
    </row>
    <row r="1324" spans="1:13" ht="15">
      <c r="A1324" s="148" t="s">
        <v>449</v>
      </c>
      <c r="B1324" s="148" t="s">
        <v>19</v>
      </c>
      <c r="C1324" s="149">
        <v>1.5450885521298401</v>
      </c>
      <c r="D1324" s="149">
        <v>-0.50012920074899003</v>
      </c>
      <c r="E1324" s="145">
        <v>0.181282645742776</v>
      </c>
      <c r="F1324" s="149">
        <v>0.24747941942868301</v>
      </c>
      <c r="G1324" s="149">
        <v>0.44725294405174298</v>
      </c>
      <c r="H1324" s="149">
        <v>0.37945651704098798</v>
      </c>
      <c r="I1324" s="149">
        <v>0.91273514593276595</v>
      </c>
      <c r="J1324" s="149">
        <v>1.8470354920933098E-2</v>
      </c>
      <c r="K1324" s="147">
        <v>0.181283</v>
      </c>
      <c r="L1324" s="147">
        <v>0.22025900000000001</v>
      </c>
      <c r="M1324" s="2">
        <v>1323</v>
      </c>
    </row>
    <row r="1325" spans="1:13" ht="15">
      <c r="A1325" s="148" t="s">
        <v>19</v>
      </c>
      <c r="B1325" s="148" t="s">
        <v>449</v>
      </c>
      <c r="C1325" s="149">
        <v>-1.5450885521298401</v>
      </c>
      <c r="D1325" s="149">
        <v>-0.50012920074899003</v>
      </c>
      <c r="E1325" s="145">
        <v>0.181282645742776</v>
      </c>
      <c r="F1325" s="149">
        <v>0.24747941942868301</v>
      </c>
      <c r="G1325" s="149">
        <v>0.44725294405174298</v>
      </c>
      <c r="H1325" s="149">
        <v>0.37945651704098798</v>
      </c>
      <c r="I1325" s="149">
        <v>0.91273514593276595</v>
      </c>
      <c r="J1325" s="149">
        <v>1.8470354920933098E-2</v>
      </c>
      <c r="K1325" s="147">
        <v>0.181283</v>
      </c>
      <c r="L1325" s="147">
        <v>0.220224</v>
      </c>
      <c r="M1325" s="2">
        <v>1324</v>
      </c>
    </row>
    <row r="1326" spans="1:13" ht="15">
      <c r="A1326" s="148" t="s">
        <v>40</v>
      </c>
      <c r="B1326" s="148" t="s">
        <v>443</v>
      </c>
      <c r="C1326" s="149">
        <v>-4.8078579593321999E-2</v>
      </c>
      <c r="D1326" s="149">
        <v>5.6887879159431901E-2</v>
      </c>
      <c r="E1326" s="145">
        <v>0.18138911663079199</v>
      </c>
      <c r="F1326" s="149">
        <v>3.3174216362884E-2</v>
      </c>
      <c r="G1326" s="149">
        <v>2.0665534847329999E-3</v>
      </c>
      <c r="H1326" s="149">
        <v>0.76566368395954998</v>
      </c>
      <c r="I1326" s="149">
        <v>1.3764793208891899E-2</v>
      </c>
      <c r="J1326" s="149">
        <v>4.3635918203974999E-2</v>
      </c>
      <c r="K1326" s="147">
        <v>0.18138899999999999</v>
      </c>
      <c r="L1326" s="147">
        <v>0.22045999999999999</v>
      </c>
      <c r="M1326" s="2">
        <v>1325</v>
      </c>
    </row>
    <row r="1327" spans="1:13" ht="15">
      <c r="A1327" s="148" t="s">
        <v>443</v>
      </c>
      <c r="B1327" s="148" t="s">
        <v>40</v>
      </c>
      <c r="C1327" s="149">
        <v>4.8078579593321999E-2</v>
      </c>
      <c r="D1327" s="149">
        <v>5.6887879159431901E-2</v>
      </c>
      <c r="E1327" s="145">
        <v>0.18138911663079199</v>
      </c>
      <c r="F1327" s="149">
        <v>3.3174216362884E-2</v>
      </c>
      <c r="G1327" s="149">
        <v>2.0665534847329999E-3</v>
      </c>
      <c r="H1327" s="149">
        <v>0.76566368395954998</v>
      </c>
      <c r="I1327" s="149">
        <v>1.3764793208891899E-2</v>
      </c>
      <c r="J1327" s="149">
        <v>4.3635918203974999E-2</v>
      </c>
      <c r="K1327" s="147">
        <v>0.18138899999999999</v>
      </c>
      <c r="L1327" s="147">
        <v>0.22042400000000001</v>
      </c>
      <c r="M1327" s="2">
        <v>1326</v>
      </c>
    </row>
    <row r="1328" spans="1:13" ht="15">
      <c r="A1328" s="148" t="s">
        <v>80</v>
      </c>
      <c r="B1328" s="148" t="s">
        <v>166</v>
      </c>
      <c r="C1328" s="149">
        <v>-0.414779879853371</v>
      </c>
      <c r="D1328" s="149">
        <v>0.57713745777909897</v>
      </c>
      <c r="E1328" s="145">
        <v>0.18169607597453599</v>
      </c>
      <c r="F1328" s="149">
        <v>5.1323599086889202E-2</v>
      </c>
      <c r="G1328" s="149">
        <v>0.79375329107014603</v>
      </c>
      <c r="H1328" s="149">
        <v>0.83252284871902305</v>
      </c>
      <c r="I1328" s="149">
        <v>0.49356502137024</v>
      </c>
      <c r="J1328" s="149">
        <v>0.01</v>
      </c>
      <c r="K1328" s="147">
        <v>0.181696</v>
      </c>
      <c r="L1328" s="147">
        <v>0.22090499999999999</v>
      </c>
      <c r="M1328" s="2">
        <v>1327</v>
      </c>
    </row>
    <row r="1329" spans="1:13" ht="15">
      <c r="A1329" s="148" t="s">
        <v>166</v>
      </c>
      <c r="B1329" s="148" t="s">
        <v>80</v>
      </c>
      <c r="C1329" s="149">
        <v>0.414779879853371</v>
      </c>
      <c r="D1329" s="149">
        <v>0.57713745777909897</v>
      </c>
      <c r="E1329" s="145">
        <v>0.18169607597453599</v>
      </c>
      <c r="F1329" s="149">
        <v>5.1323599086888001E-2</v>
      </c>
      <c r="G1329" s="149">
        <v>0.79375329107014603</v>
      </c>
      <c r="H1329" s="149">
        <v>0.83252284871902305</v>
      </c>
      <c r="I1329" s="149">
        <v>0.49356502137024</v>
      </c>
      <c r="J1329" s="149">
        <v>0.01</v>
      </c>
      <c r="K1329" s="147">
        <v>0.181696</v>
      </c>
      <c r="L1329" s="147">
        <v>0.22086900000000001</v>
      </c>
      <c r="M1329" s="2">
        <v>1328</v>
      </c>
    </row>
    <row r="1330" spans="1:13" ht="15">
      <c r="A1330" s="148" t="s">
        <v>83</v>
      </c>
      <c r="B1330" s="148" t="s">
        <v>175</v>
      </c>
      <c r="C1330" s="149">
        <v>-1.26808957750287</v>
      </c>
      <c r="D1330" s="149">
        <v>-0.31068164489104999</v>
      </c>
      <c r="E1330" s="145">
        <v>0.181832907747011</v>
      </c>
      <c r="F1330" s="149">
        <v>3.8210527291977499E-2</v>
      </c>
      <c r="G1330" s="149">
        <v>0.74829455238584597</v>
      </c>
      <c r="H1330" s="149">
        <v>0.48214844100986198</v>
      </c>
      <c r="I1330" s="149">
        <v>0.19924893891443499</v>
      </c>
      <c r="J1330" s="149">
        <v>0.01</v>
      </c>
      <c r="K1330" s="147">
        <v>0.18183299999999999</v>
      </c>
      <c r="L1330" s="147">
        <v>0.22114300000000001</v>
      </c>
      <c r="M1330" s="2">
        <v>1329</v>
      </c>
    </row>
    <row r="1331" spans="1:13" ht="15">
      <c r="A1331" s="148" t="s">
        <v>175</v>
      </c>
      <c r="B1331" s="148" t="s">
        <v>83</v>
      </c>
      <c r="C1331" s="149">
        <v>1.26808957750287</v>
      </c>
      <c r="D1331" s="149">
        <v>-0.31068164489104999</v>
      </c>
      <c r="E1331" s="145">
        <v>0.181832907747011</v>
      </c>
      <c r="F1331" s="149">
        <v>3.8210527291978102E-2</v>
      </c>
      <c r="G1331" s="149">
        <v>0.74829455238584597</v>
      </c>
      <c r="H1331" s="149">
        <v>0.48214844100986198</v>
      </c>
      <c r="I1331" s="149">
        <v>0.19924893891443499</v>
      </c>
      <c r="J1331" s="149">
        <v>0.01</v>
      </c>
      <c r="K1331" s="147">
        <v>0.18183299999999999</v>
      </c>
      <c r="L1331" s="147">
        <v>0.221107</v>
      </c>
      <c r="M1331" s="2">
        <v>1330</v>
      </c>
    </row>
    <row r="1332" spans="1:13" ht="15">
      <c r="A1332" s="148" t="s">
        <v>76</v>
      </c>
      <c r="B1332" s="148" t="s">
        <v>54</v>
      </c>
      <c r="C1332" s="149">
        <v>0.25096860072413202</v>
      </c>
      <c r="D1332" s="149">
        <v>-1.09484163305104</v>
      </c>
      <c r="E1332" s="145">
        <v>0.18194061194623501</v>
      </c>
      <c r="F1332" s="149">
        <v>1.8574404566333799E-3</v>
      </c>
      <c r="G1332" s="149">
        <v>1.70899549853261E-3</v>
      </c>
      <c r="H1332" s="149">
        <v>0.97189651299435498</v>
      </c>
      <c r="I1332" s="149">
        <v>4.5489952446785997E-2</v>
      </c>
      <c r="J1332" s="149">
        <v>0.01</v>
      </c>
      <c r="K1332" s="147">
        <v>0.18194099999999999</v>
      </c>
      <c r="L1332" s="147">
        <v>0.22131000000000001</v>
      </c>
      <c r="M1332" s="2">
        <v>1331</v>
      </c>
    </row>
    <row r="1333" spans="1:13" ht="15">
      <c r="A1333" s="148" t="s">
        <v>54</v>
      </c>
      <c r="B1333" s="148" t="s">
        <v>76</v>
      </c>
      <c r="C1333" s="149">
        <v>-0.25096860072413202</v>
      </c>
      <c r="D1333" s="149">
        <v>-1.09484163305104</v>
      </c>
      <c r="E1333" s="145">
        <v>0.18194061194623501</v>
      </c>
      <c r="F1333" s="149">
        <v>1.8574404566333799E-3</v>
      </c>
      <c r="G1333" s="149">
        <v>1.70899549853261E-3</v>
      </c>
      <c r="H1333" s="149">
        <v>0.97189651299435498</v>
      </c>
      <c r="I1333" s="149">
        <v>4.5489952446785997E-2</v>
      </c>
      <c r="J1333" s="149">
        <v>0.01</v>
      </c>
      <c r="K1333" s="147">
        <v>0.18194099999999999</v>
      </c>
      <c r="L1333" s="147">
        <v>0.22134599999999999</v>
      </c>
      <c r="M1333" s="2">
        <v>1332</v>
      </c>
    </row>
    <row r="1334" spans="1:13" ht="15">
      <c r="A1334" s="148" t="s">
        <v>27</v>
      </c>
      <c r="B1334" s="148" t="s">
        <v>148</v>
      </c>
      <c r="C1334" s="149">
        <v>0.47101794748111803</v>
      </c>
      <c r="D1334" s="149">
        <v>2.10391999557174</v>
      </c>
      <c r="E1334" s="145">
        <v>0.18236253222320301</v>
      </c>
      <c r="F1334" s="149">
        <v>2.4702407734194302E-2</v>
      </c>
      <c r="G1334" s="149">
        <v>0.44322370823073698</v>
      </c>
      <c r="H1334" s="149">
        <v>1.30169508214761E-3</v>
      </c>
      <c r="I1334" s="149">
        <v>0.60651092448635902</v>
      </c>
      <c r="J1334" s="149">
        <v>0.01</v>
      </c>
      <c r="K1334" s="147">
        <v>0.182363</v>
      </c>
      <c r="L1334" s="147">
        <v>0.22189600000000001</v>
      </c>
      <c r="M1334" s="2">
        <v>1333</v>
      </c>
    </row>
    <row r="1335" spans="1:13" ht="15">
      <c r="A1335" s="148" t="s">
        <v>148</v>
      </c>
      <c r="B1335" s="148" t="s">
        <v>27</v>
      </c>
      <c r="C1335" s="149">
        <v>-0.47101794748111803</v>
      </c>
      <c r="D1335" s="149">
        <v>2.10391999557174</v>
      </c>
      <c r="E1335" s="145">
        <v>0.18236253222320301</v>
      </c>
      <c r="F1335" s="149">
        <v>2.4702407734194302E-2</v>
      </c>
      <c r="G1335" s="149">
        <v>0.44322370823073698</v>
      </c>
      <c r="H1335" s="149">
        <v>1.30169508214761E-3</v>
      </c>
      <c r="I1335" s="149">
        <v>0.60651092448635902</v>
      </c>
      <c r="J1335" s="149">
        <v>0.01</v>
      </c>
      <c r="K1335" s="147">
        <v>0.182363</v>
      </c>
      <c r="L1335" s="147">
        <v>0.22193199999999999</v>
      </c>
      <c r="M1335" s="2">
        <v>1334</v>
      </c>
    </row>
    <row r="1336" spans="1:13" ht="15">
      <c r="A1336" s="148" t="s">
        <v>12</v>
      </c>
      <c r="B1336" s="148" t="s">
        <v>444</v>
      </c>
      <c r="C1336" s="149">
        <v>1.6126130100578899</v>
      </c>
      <c r="D1336" s="149">
        <v>7.33369362793285</v>
      </c>
      <c r="E1336" s="145">
        <v>0.18300229593182701</v>
      </c>
      <c r="F1336" s="149">
        <v>2.6189535846785602E-3</v>
      </c>
      <c r="G1336" s="149">
        <v>0.36355065147429999</v>
      </c>
      <c r="H1336" s="149">
        <v>2.1797383906838599E-3</v>
      </c>
      <c r="I1336" s="149">
        <v>0.244448654326028</v>
      </c>
      <c r="J1336" s="149">
        <v>0.35040981533238302</v>
      </c>
      <c r="K1336" s="147">
        <v>0.183002</v>
      </c>
      <c r="L1336" s="147">
        <v>0.22278300000000001</v>
      </c>
      <c r="M1336" s="2">
        <v>1335</v>
      </c>
    </row>
    <row r="1337" spans="1:13" ht="15">
      <c r="A1337" s="148" t="s">
        <v>444</v>
      </c>
      <c r="B1337" s="148" t="s">
        <v>12</v>
      </c>
      <c r="C1337" s="149">
        <v>-1.6126130100578899</v>
      </c>
      <c r="D1337" s="149">
        <v>7.33369362793285</v>
      </c>
      <c r="E1337" s="145">
        <v>0.18300229593182701</v>
      </c>
      <c r="F1337" s="149">
        <v>2.6189535846785602E-3</v>
      </c>
      <c r="G1337" s="149">
        <v>0.36355065147429999</v>
      </c>
      <c r="H1337" s="149">
        <v>2.1797383906838599E-3</v>
      </c>
      <c r="I1337" s="149">
        <v>0.244448654326028</v>
      </c>
      <c r="J1337" s="149">
        <v>0.35040981533238302</v>
      </c>
      <c r="K1337" s="147">
        <v>0.183002</v>
      </c>
      <c r="L1337" s="147">
        <v>0.222747</v>
      </c>
      <c r="M1337" s="2">
        <v>1336</v>
      </c>
    </row>
    <row r="1338" spans="1:13" ht="15">
      <c r="A1338" s="148" t="s">
        <v>71</v>
      </c>
      <c r="B1338" s="148" t="s">
        <v>189</v>
      </c>
      <c r="C1338" s="149">
        <v>-0.41250157277609001</v>
      </c>
      <c r="D1338" s="149">
        <v>1.6409960426924199</v>
      </c>
      <c r="E1338" s="145">
        <v>0.183051360592696</v>
      </c>
      <c r="F1338" s="149">
        <v>3.9446803441346698E-2</v>
      </c>
      <c r="G1338" s="149">
        <v>0.13145941517486001</v>
      </c>
      <c r="H1338" s="149">
        <v>2.1357661812797701E-2</v>
      </c>
      <c r="I1338" s="149">
        <v>0.54768114869020301</v>
      </c>
      <c r="J1338" s="149">
        <v>0.01</v>
      </c>
      <c r="K1338" s="147">
        <v>0.18305099999999999</v>
      </c>
      <c r="L1338" s="147">
        <v>0.22287899999999999</v>
      </c>
      <c r="M1338" s="2">
        <v>1337</v>
      </c>
    </row>
    <row r="1339" spans="1:13" ht="15">
      <c r="A1339" s="148" t="s">
        <v>189</v>
      </c>
      <c r="B1339" s="148" t="s">
        <v>71</v>
      </c>
      <c r="C1339" s="149">
        <v>0.41250157277609001</v>
      </c>
      <c r="D1339" s="149">
        <v>1.6409960426924199</v>
      </c>
      <c r="E1339" s="145">
        <v>0.183051360592696</v>
      </c>
      <c r="F1339" s="149">
        <v>3.9446803441346698E-2</v>
      </c>
      <c r="G1339" s="149">
        <v>0.13145941517486001</v>
      </c>
      <c r="H1339" s="149">
        <v>2.1357661812797701E-2</v>
      </c>
      <c r="I1339" s="149">
        <v>0.54768114869020301</v>
      </c>
      <c r="J1339" s="149">
        <v>0.01</v>
      </c>
      <c r="K1339" s="147">
        <v>0.18305099999999999</v>
      </c>
      <c r="L1339" s="147">
        <v>0.222915</v>
      </c>
      <c r="M1339" s="2">
        <v>1338</v>
      </c>
    </row>
    <row r="1340" spans="1:13" ht="15">
      <c r="A1340" s="148" t="s">
        <v>9</v>
      </c>
      <c r="B1340" s="148" t="s">
        <v>145</v>
      </c>
      <c r="C1340" s="149">
        <v>-0.68084929706469099</v>
      </c>
      <c r="D1340" s="149">
        <v>0.53221095566874899</v>
      </c>
      <c r="E1340" s="145">
        <v>0.18308276391775399</v>
      </c>
      <c r="F1340" s="149">
        <v>4.46155700728844E-2</v>
      </c>
      <c r="G1340" s="149">
        <v>0.41735960016757001</v>
      </c>
      <c r="H1340" s="149">
        <v>1.9692278824535499E-2</v>
      </c>
      <c r="I1340" s="149">
        <v>0.50973651877002102</v>
      </c>
      <c r="J1340" s="149">
        <v>7.4775174506168801E-2</v>
      </c>
      <c r="K1340" s="147">
        <v>0.183083</v>
      </c>
      <c r="L1340" s="147">
        <v>0.223026</v>
      </c>
      <c r="M1340" s="2">
        <v>1339</v>
      </c>
    </row>
    <row r="1341" spans="1:13" ht="15">
      <c r="A1341" s="148" t="s">
        <v>145</v>
      </c>
      <c r="B1341" s="148" t="s">
        <v>9</v>
      </c>
      <c r="C1341" s="149">
        <v>0.68084929706469099</v>
      </c>
      <c r="D1341" s="149">
        <v>0.53221095566874899</v>
      </c>
      <c r="E1341" s="145">
        <v>0.18308276391775399</v>
      </c>
      <c r="F1341" s="149">
        <v>4.4615570072885101E-2</v>
      </c>
      <c r="G1341" s="149">
        <v>0.41735960016757001</v>
      </c>
      <c r="H1341" s="149">
        <v>1.9692278824535499E-2</v>
      </c>
      <c r="I1341" s="149">
        <v>0.50973651877002102</v>
      </c>
      <c r="J1341" s="149">
        <v>7.4775174506168801E-2</v>
      </c>
      <c r="K1341" s="147">
        <v>0.183083</v>
      </c>
      <c r="L1341" s="147">
        <v>0.22298999999999999</v>
      </c>
      <c r="M1341" s="2">
        <v>1340</v>
      </c>
    </row>
    <row r="1342" spans="1:13" ht="15">
      <c r="A1342" s="148" t="s">
        <v>36</v>
      </c>
      <c r="B1342" s="148" t="s">
        <v>10</v>
      </c>
      <c r="C1342" s="149">
        <v>-0.58859741448428005</v>
      </c>
      <c r="D1342" s="149">
        <v>3.0317889335102399</v>
      </c>
      <c r="E1342" s="145">
        <v>0.18347979603716399</v>
      </c>
      <c r="F1342" s="149">
        <v>0.14123569301147801</v>
      </c>
      <c r="G1342" s="149">
        <v>0.52217038184738096</v>
      </c>
      <c r="H1342" s="149">
        <v>0.86632713931762795</v>
      </c>
      <c r="I1342" s="149">
        <v>0.57793428738520602</v>
      </c>
      <c r="J1342" s="149">
        <v>0.01</v>
      </c>
      <c r="K1342" s="147">
        <v>0.18348</v>
      </c>
      <c r="L1342" s="147">
        <v>0.22354599999999999</v>
      </c>
      <c r="M1342" s="2">
        <v>1341</v>
      </c>
    </row>
    <row r="1343" spans="1:13" ht="15">
      <c r="A1343" s="148" t="s">
        <v>10</v>
      </c>
      <c r="B1343" s="148" t="s">
        <v>36</v>
      </c>
      <c r="C1343" s="149">
        <v>0.58859741448428005</v>
      </c>
      <c r="D1343" s="149">
        <v>3.0317889335102399</v>
      </c>
      <c r="E1343" s="145">
        <v>0.18347979603716399</v>
      </c>
      <c r="F1343" s="149">
        <v>0.14123569301147801</v>
      </c>
      <c r="G1343" s="149">
        <v>0.52217038184738096</v>
      </c>
      <c r="H1343" s="149">
        <v>0.86632713931762795</v>
      </c>
      <c r="I1343" s="149">
        <v>0.57793428738520602</v>
      </c>
      <c r="J1343" s="149">
        <v>0.01</v>
      </c>
      <c r="K1343" s="147">
        <v>0.18348</v>
      </c>
      <c r="L1343" s="147">
        <v>0.223582</v>
      </c>
      <c r="M1343" s="2">
        <v>1342</v>
      </c>
    </row>
    <row r="1344" spans="1:13" ht="15">
      <c r="A1344" s="148" t="s">
        <v>157</v>
      </c>
      <c r="B1344" s="148" t="s">
        <v>172</v>
      </c>
      <c r="C1344" s="149">
        <v>-0.63800677950982398</v>
      </c>
      <c r="D1344" s="149">
        <v>3.2987724404005201</v>
      </c>
      <c r="E1344" s="145">
        <v>0.18399038658924999</v>
      </c>
      <c r="F1344" s="149">
        <v>5.9561262376789199E-3</v>
      </c>
      <c r="G1344" s="149">
        <v>0.12648879157524101</v>
      </c>
      <c r="H1344" s="149">
        <v>0.63139407656352797</v>
      </c>
      <c r="I1344" s="149">
        <v>0.73836044866134898</v>
      </c>
      <c r="J1344" s="149">
        <v>0.01</v>
      </c>
      <c r="K1344" s="147">
        <v>0.18398999999999999</v>
      </c>
      <c r="L1344" s="147">
        <v>0.22427800000000001</v>
      </c>
      <c r="M1344" s="2">
        <v>1343</v>
      </c>
    </row>
    <row r="1345" spans="1:13" ht="15">
      <c r="A1345" s="148" t="s">
        <v>172</v>
      </c>
      <c r="B1345" s="148" t="s">
        <v>157</v>
      </c>
      <c r="C1345" s="149">
        <v>0.63800677950982398</v>
      </c>
      <c r="D1345" s="149">
        <v>3.2987724404005201</v>
      </c>
      <c r="E1345" s="145">
        <v>0.18399038658924999</v>
      </c>
      <c r="F1345" s="149">
        <v>5.9561262376789798E-3</v>
      </c>
      <c r="G1345" s="149">
        <v>0.12648879157524101</v>
      </c>
      <c r="H1345" s="149">
        <v>0.63139407656352797</v>
      </c>
      <c r="I1345" s="149">
        <v>0.73836044866134898</v>
      </c>
      <c r="J1345" s="149">
        <v>0.01</v>
      </c>
      <c r="K1345" s="147">
        <v>0.18398999999999999</v>
      </c>
      <c r="L1345" s="147">
        <v>0.224241</v>
      </c>
      <c r="M1345" s="2">
        <v>1344</v>
      </c>
    </row>
    <row r="1346" spans="1:13" ht="15">
      <c r="A1346" s="148" t="s">
        <v>24</v>
      </c>
      <c r="B1346" s="148" t="s">
        <v>169</v>
      </c>
      <c r="C1346" s="149">
        <v>-1.8626460930377</v>
      </c>
      <c r="D1346" s="149">
        <v>0.91885091233848004</v>
      </c>
      <c r="E1346" s="145">
        <v>0.184593754627877</v>
      </c>
      <c r="F1346" s="149">
        <v>0.104370365475244</v>
      </c>
      <c r="G1346" s="149">
        <v>0.75303417200869505</v>
      </c>
      <c r="H1346" s="149">
        <v>0.480808880540607</v>
      </c>
      <c r="I1346" s="149">
        <v>0.241196796017489</v>
      </c>
      <c r="J1346" s="149">
        <v>0.01</v>
      </c>
      <c r="K1346" s="147">
        <v>0.18459400000000001</v>
      </c>
      <c r="L1346" s="147">
        <v>0.22508600000000001</v>
      </c>
      <c r="M1346" s="2">
        <v>1345</v>
      </c>
    </row>
    <row r="1347" spans="1:13" ht="15">
      <c r="A1347" s="148" t="s">
        <v>169</v>
      </c>
      <c r="B1347" s="148" t="s">
        <v>24</v>
      </c>
      <c r="C1347" s="149">
        <v>1.8626460930377</v>
      </c>
      <c r="D1347" s="149">
        <v>0.91885091233848004</v>
      </c>
      <c r="E1347" s="145">
        <v>0.184593754627877</v>
      </c>
      <c r="F1347" s="149">
        <v>0.104370365475244</v>
      </c>
      <c r="G1347" s="149">
        <v>0.75303417200869505</v>
      </c>
      <c r="H1347" s="149">
        <v>0.480808880540607</v>
      </c>
      <c r="I1347" s="149">
        <v>0.241196796017489</v>
      </c>
      <c r="J1347" s="149">
        <v>0.01</v>
      </c>
      <c r="K1347" s="147">
        <v>0.18459400000000001</v>
      </c>
      <c r="L1347" s="147">
        <v>0.22505</v>
      </c>
      <c r="M1347" s="2">
        <v>1346</v>
      </c>
    </row>
    <row r="1348" spans="1:13" ht="15">
      <c r="A1348" s="148" t="s">
        <v>58</v>
      </c>
      <c r="B1348" s="148" t="s">
        <v>16</v>
      </c>
      <c r="C1348" s="149">
        <v>0.12083594517776999</v>
      </c>
      <c r="D1348" s="149">
        <v>-8.3226035688601499E-2</v>
      </c>
      <c r="E1348" s="145">
        <v>0.18471572432278599</v>
      </c>
      <c r="F1348" s="149">
        <v>2.42206312731759E-3</v>
      </c>
      <c r="G1348" s="149">
        <v>0.29784463668167099</v>
      </c>
      <c r="H1348" s="149">
        <v>0.20560582167505301</v>
      </c>
      <c r="I1348" s="149">
        <v>6.94197768771832E-3</v>
      </c>
      <c r="J1348" s="149">
        <v>4.0089705663287102E-2</v>
      </c>
      <c r="K1348" s="147">
        <v>0.18471599999999999</v>
      </c>
      <c r="L1348" s="147">
        <v>0.225272</v>
      </c>
      <c r="M1348" s="2">
        <v>1347</v>
      </c>
    </row>
    <row r="1349" spans="1:13" ht="15">
      <c r="A1349" s="148" t="s">
        <v>16</v>
      </c>
      <c r="B1349" s="148" t="s">
        <v>58</v>
      </c>
      <c r="C1349" s="149">
        <v>-0.12083594517776999</v>
      </c>
      <c r="D1349" s="149">
        <v>-8.3226035688601499E-2</v>
      </c>
      <c r="E1349" s="145">
        <v>0.18471572432278599</v>
      </c>
      <c r="F1349" s="149">
        <v>2.4220631273175201E-3</v>
      </c>
      <c r="G1349" s="149">
        <v>0.29784463668167099</v>
      </c>
      <c r="H1349" s="149">
        <v>0.20560582167505301</v>
      </c>
      <c r="I1349" s="149">
        <v>6.94197768771832E-3</v>
      </c>
      <c r="J1349" s="149">
        <v>4.0089705663287102E-2</v>
      </c>
      <c r="K1349" s="147">
        <v>0.18471599999999999</v>
      </c>
      <c r="L1349" s="147">
        <v>0.22530900000000001</v>
      </c>
      <c r="M1349" s="2">
        <v>1348</v>
      </c>
    </row>
    <row r="1350" spans="1:13" ht="15">
      <c r="A1350" s="148" t="s">
        <v>6</v>
      </c>
      <c r="B1350" s="148" t="s">
        <v>184</v>
      </c>
      <c r="C1350" s="149">
        <v>-0.174959187931397</v>
      </c>
      <c r="D1350" s="149">
        <v>1.1811670183841001</v>
      </c>
      <c r="E1350" s="145">
        <v>0.18493626211412201</v>
      </c>
      <c r="F1350" s="149">
        <v>0.897567537685108</v>
      </c>
      <c r="G1350" s="149">
        <v>0.99378923954760201</v>
      </c>
      <c r="H1350" s="149">
        <v>0.64028157259644902</v>
      </c>
      <c r="I1350" s="149">
        <v>0.227174087561197</v>
      </c>
      <c r="J1350" s="149">
        <v>0.01</v>
      </c>
      <c r="K1350" s="147">
        <v>0.18493599999999999</v>
      </c>
      <c r="L1350" s="147">
        <v>0.22561400000000001</v>
      </c>
      <c r="M1350" s="2">
        <v>1349</v>
      </c>
    </row>
    <row r="1351" spans="1:13" ht="15">
      <c r="A1351" s="148" t="s">
        <v>184</v>
      </c>
      <c r="B1351" s="148" t="s">
        <v>6</v>
      </c>
      <c r="C1351" s="149">
        <v>0.174959187931397</v>
      </c>
      <c r="D1351" s="149">
        <v>1.1811670183841001</v>
      </c>
      <c r="E1351" s="145">
        <v>0.18493626211412201</v>
      </c>
      <c r="F1351" s="149">
        <v>0.897567537685102</v>
      </c>
      <c r="G1351" s="149">
        <v>0.99378923954760201</v>
      </c>
      <c r="H1351" s="149">
        <v>0.64028157259644902</v>
      </c>
      <c r="I1351" s="149">
        <v>0.227174087561197</v>
      </c>
      <c r="J1351" s="149">
        <v>0.01</v>
      </c>
      <c r="K1351" s="147">
        <v>0.18493599999999999</v>
      </c>
      <c r="L1351" s="147">
        <v>0.22565099999999999</v>
      </c>
      <c r="M1351" s="2">
        <v>1350</v>
      </c>
    </row>
    <row r="1352" spans="1:13" ht="15">
      <c r="A1352" s="148" t="s">
        <v>82</v>
      </c>
      <c r="B1352" s="148" t="s">
        <v>344</v>
      </c>
      <c r="C1352" s="149">
        <v>-1.2133716919948401</v>
      </c>
      <c r="D1352" s="149">
        <v>-0.88141841803716003</v>
      </c>
      <c r="E1352" s="145">
        <v>0.18506182933312301</v>
      </c>
      <c r="F1352" s="149">
        <v>1.11734993737594E-2</v>
      </c>
      <c r="G1352" s="149">
        <v>0.68131849961809798</v>
      </c>
      <c r="H1352" s="149">
        <v>2.1260209381731801E-2</v>
      </c>
      <c r="I1352" s="149">
        <v>0.31456921830595003</v>
      </c>
      <c r="J1352" s="149">
        <v>0.15538569006550301</v>
      </c>
      <c r="K1352" s="147">
        <v>0.185062</v>
      </c>
      <c r="L1352" s="147">
        <v>0.22584099999999999</v>
      </c>
      <c r="M1352" s="2">
        <v>1351</v>
      </c>
    </row>
    <row r="1353" spans="1:13" ht="15">
      <c r="A1353" s="148" t="s">
        <v>344</v>
      </c>
      <c r="B1353" s="148" t="s">
        <v>82</v>
      </c>
      <c r="C1353" s="149">
        <v>1.2133716919948401</v>
      </c>
      <c r="D1353" s="149">
        <v>-0.88141841803716003</v>
      </c>
      <c r="E1353" s="145">
        <v>0.18506182933312301</v>
      </c>
      <c r="F1353" s="149">
        <v>1.11734993737594E-2</v>
      </c>
      <c r="G1353" s="149">
        <v>0.68131849961809798</v>
      </c>
      <c r="H1353" s="149">
        <v>2.1260209381731801E-2</v>
      </c>
      <c r="I1353" s="149">
        <v>0.31456921830595003</v>
      </c>
      <c r="J1353" s="149">
        <v>0.15538569006550301</v>
      </c>
      <c r="K1353" s="147">
        <v>0.185062</v>
      </c>
      <c r="L1353" s="147">
        <v>0.225878</v>
      </c>
      <c r="M1353" s="2">
        <v>1352</v>
      </c>
    </row>
    <row r="1354" spans="1:13" ht="15">
      <c r="A1354" s="148" t="s">
        <v>80</v>
      </c>
      <c r="B1354" s="148" t="s">
        <v>444</v>
      </c>
      <c r="C1354" s="149">
        <v>0.59628563787108602</v>
      </c>
      <c r="D1354" s="149">
        <v>11.578951056432199</v>
      </c>
      <c r="E1354" s="145">
        <v>0.18526257592527001</v>
      </c>
      <c r="F1354" s="149">
        <v>7.7453309227405696E-3</v>
      </c>
      <c r="G1354" s="149">
        <v>0.12923427346351299</v>
      </c>
      <c r="H1354" s="149">
        <v>3.33293687663077E-3</v>
      </c>
      <c r="I1354" s="149">
        <v>0.63692041936524801</v>
      </c>
      <c r="J1354" s="149">
        <v>0.35865117229486398</v>
      </c>
      <c r="K1354" s="147">
        <v>0.18526300000000001</v>
      </c>
      <c r="L1354" s="147">
        <v>0.22619700000000001</v>
      </c>
      <c r="M1354" s="2">
        <v>1353</v>
      </c>
    </row>
    <row r="1355" spans="1:13" ht="15">
      <c r="A1355" s="148" t="s">
        <v>444</v>
      </c>
      <c r="B1355" s="148" t="s">
        <v>80</v>
      </c>
      <c r="C1355" s="149">
        <v>-0.59628563787108602</v>
      </c>
      <c r="D1355" s="149">
        <v>11.578951056432199</v>
      </c>
      <c r="E1355" s="145">
        <v>0.18526257592527001</v>
      </c>
      <c r="F1355" s="149">
        <v>7.7453309227405696E-3</v>
      </c>
      <c r="G1355" s="149">
        <v>0.12923427346351299</v>
      </c>
      <c r="H1355" s="149">
        <v>3.33293687663077E-3</v>
      </c>
      <c r="I1355" s="149">
        <v>0.63692041936524801</v>
      </c>
      <c r="J1355" s="149">
        <v>0.35865117229486398</v>
      </c>
      <c r="K1355" s="147">
        <v>0.18526300000000001</v>
      </c>
      <c r="L1355" s="147">
        <v>0.22616</v>
      </c>
      <c r="M1355" s="2">
        <v>1354</v>
      </c>
    </row>
    <row r="1356" spans="1:13" ht="15">
      <c r="A1356" s="148" t="s">
        <v>15</v>
      </c>
      <c r="B1356" s="148" t="s">
        <v>106</v>
      </c>
      <c r="C1356" s="149">
        <v>4.6748161520159197E-2</v>
      </c>
      <c r="D1356" s="149">
        <v>0.34901622518213099</v>
      </c>
      <c r="E1356" s="145">
        <v>0.185885249846374</v>
      </c>
      <c r="F1356" s="149">
        <v>0.30147461681261101</v>
      </c>
      <c r="G1356" s="149">
        <v>0.61370370251686701</v>
      </c>
      <c r="H1356" s="149">
        <v>0.29177271309722302</v>
      </c>
      <c r="I1356" s="149">
        <v>9.06572686815076E-2</v>
      </c>
      <c r="J1356" s="149">
        <v>3.1388395792362397E-2</v>
      </c>
      <c r="K1356" s="147">
        <v>0.18588499999999999</v>
      </c>
      <c r="L1356" s="147">
        <v>0.226994</v>
      </c>
      <c r="M1356" s="2">
        <v>1355</v>
      </c>
    </row>
    <row r="1357" spans="1:13" ht="15">
      <c r="A1357" s="148" t="s">
        <v>106</v>
      </c>
      <c r="B1357" s="148" t="s">
        <v>15</v>
      </c>
      <c r="C1357" s="149">
        <v>-4.6748161520159197E-2</v>
      </c>
      <c r="D1357" s="149">
        <v>0.34901622518213099</v>
      </c>
      <c r="E1357" s="145">
        <v>0.185885249846374</v>
      </c>
      <c r="F1357" s="149">
        <v>0.301474616812616</v>
      </c>
      <c r="G1357" s="149">
        <v>0.61370370251686701</v>
      </c>
      <c r="H1357" s="149">
        <v>0.29177271309722302</v>
      </c>
      <c r="I1357" s="149">
        <v>9.06572686815076E-2</v>
      </c>
      <c r="J1357" s="149">
        <v>3.1388395792362397E-2</v>
      </c>
      <c r="K1357" s="147">
        <v>0.18588499999999999</v>
      </c>
      <c r="L1357" s="147">
        <v>0.22703100000000001</v>
      </c>
      <c r="M1357" s="2">
        <v>1356</v>
      </c>
    </row>
    <row r="1358" spans="1:13" ht="15">
      <c r="A1358" s="148" t="s">
        <v>377</v>
      </c>
      <c r="B1358" s="148" t="s">
        <v>28</v>
      </c>
      <c r="C1358" s="149">
        <v>2.2883335568164802</v>
      </c>
      <c r="D1358" s="149">
        <v>-0.63944514036358102</v>
      </c>
      <c r="E1358" s="145">
        <v>0.18642122458333599</v>
      </c>
      <c r="F1358" s="149">
        <v>0.46513530678090098</v>
      </c>
      <c r="G1358" s="149">
        <v>0.68661826674331305</v>
      </c>
      <c r="H1358" s="149">
        <v>1.66557728532707E-2</v>
      </c>
      <c r="I1358" s="149">
        <v>0.247886000796401</v>
      </c>
      <c r="J1358" s="149">
        <v>0.20099440595374099</v>
      </c>
      <c r="K1358" s="147">
        <v>0.186421</v>
      </c>
      <c r="L1358" s="147">
        <v>0.22772300000000001</v>
      </c>
      <c r="M1358" s="2">
        <v>1357</v>
      </c>
    </row>
    <row r="1359" spans="1:13" ht="15">
      <c r="A1359" s="148" t="s">
        <v>28</v>
      </c>
      <c r="B1359" s="148" t="s">
        <v>377</v>
      </c>
      <c r="C1359" s="149">
        <v>-2.2883335568164802</v>
      </c>
      <c r="D1359" s="149">
        <v>-0.63944514036358102</v>
      </c>
      <c r="E1359" s="145">
        <v>0.18642122458333599</v>
      </c>
      <c r="F1359" s="149">
        <v>0.46513530678089199</v>
      </c>
      <c r="G1359" s="149">
        <v>0.68661826674331305</v>
      </c>
      <c r="H1359" s="149">
        <v>1.66557728532707E-2</v>
      </c>
      <c r="I1359" s="149">
        <v>0.247886000796401</v>
      </c>
      <c r="J1359" s="149">
        <v>0.20099440595374099</v>
      </c>
      <c r="K1359" s="147">
        <v>0.186421</v>
      </c>
      <c r="L1359" s="147">
        <v>0.22775999999999999</v>
      </c>
      <c r="M1359" s="2">
        <v>1358</v>
      </c>
    </row>
    <row r="1360" spans="1:13" ht="15">
      <c r="A1360" s="148" t="s">
        <v>83</v>
      </c>
      <c r="B1360" s="148" t="s">
        <v>58</v>
      </c>
      <c r="C1360" s="149">
        <v>-0.33297001543559701</v>
      </c>
      <c r="D1360" s="149">
        <v>-0.209137880885678</v>
      </c>
      <c r="E1360" s="145">
        <v>0.18649920995462099</v>
      </c>
      <c r="F1360" s="149">
        <v>2.1936030831175301E-4</v>
      </c>
      <c r="G1360" s="149">
        <v>0.83637526825568398</v>
      </c>
      <c r="H1360" s="149">
        <v>0.171898112360238</v>
      </c>
      <c r="I1360" s="149">
        <v>0.41026544647512297</v>
      </c>
      <c r="J1360" s="149">
        <v>0.01</v>
      </c>
      <c r="K1360" s="147">
        <v>0.186499</v>
      </c>
      <c r="L1360" s="147">
        <v>0.22789300000000001</v>
      </c>
      <c r="M1360" s="2">
        <v>1359</v>
      </c>
    </row>
    <row r="1361" spans="1:13" ht="15">
      <c r="A1361" s="148" t="s">
        <v>58</v>
      </c>
      <c r="B1361" s="148" t="s">
        <v>83</v>
      </c>
      <c r="C1361" s="149">
        <v>0.33297001543559701</v>
      </c>
      <c r="D1361" s="149">
        <v>-0.209137880885678</v>
      </c>
      <c r="E1361" s="145">
        <v>0.18649920995462099</v>
      </c>
      <c r="F1361" s="149">
        <v>2.1936030831175101E-4</v>
      </c>
      <c r="G1361" s="149">
        <v>0.83637526825568398</v>
      </c>
      <c r="H1361" s="149">
        <v>0.171898112360238</v>
      </c>
      <c r="I1361" s="149">
        <v>0.41026544647512297</v>
      </c>
      <c r="J1361" s="149">
        <v>0.01</v>
      </c>
      <c r="K1361" s="147">
        <v>0.186499</v>
      </c>
      <c r="L1361" s="147">
        <v>0.22792999999999999</v>
      </c>
      <c r="M1361" s="2">
        <v>1360</v>
      </c>
    </row>
    <row r="1362" spans="1:13" ht="15">
      <c r="A1362" s="148" t="s">
        <v>448</v>
      </c>
      <c r="B1362" s="148" t="s">
        <v>43</v>
      </c>
      <c r="C1362" s="149">
        <v>1.3862164973669699</v>
      </c>
      <c r="D1362" s="149">
        <v>1.7334176520142901</v>
      </c>
      <c r="E1362" s="145">
        <v>0.187223221537621</v>
      </c>
      <c r="F1362" s="149">
        <v>0.74364791244500605</v>
      </c>
      <c r="G1362" s="149">
        <v>0.27238940144377999</v>
      </c>
      <c r="H1362" s="149">
        <v>0.37239634519473602</v>
      </c>
      <c r="I1362" s="149">
        <v>0.62867442371368198</v>
      </c>
      <c r="J1362" s="149">
        <v>0.01</v>
      </c>
      <c r="K1362" s="147">
        <v>0.187223</v>
      </c>
      <c r="L1362" s="147">
        <v>0.22889000000000001</v>
      </c>
      <c r="M1362" s="2">
        <v>1361</v>
      </c>
    </row>
    <row r="1363" spans="1:13" ht="15">
      <c r="A1363" s="148" t="s">
        <v>43</v>
      </c>
      <c r="B1363" s="148" t="s">
        <v>448</v>
      </c>
      <c r="C1363" s="149">
        <v>-1.3862164973669699</v>
      </c>
      <c r="D1363" s="149">
        <v>1.7334176520142901</v>
      </c>
      <c r="E1363" s="145">
        <v>0.187223221537621</v>
      </c>
      <c r="F1363" s="149">
        <v>0.74364791244499695</v>
      </c>
      <c r="G1363" s="149">
        <v>0.27238940144377999</v>
      </c>
      <c r="H1363" s="149">
        <v>0.37239634519473602</v>
      </c>
      <c r="I1363" s="149">
        <v>0.62867442371368198</v>
      </c>
      <c r="J1363" s="149">
        <v>0.01</v>
      </c>
      <c r="K1363" s="147">
        <v>0.187223</v>
      </c>
      <c r="L1363" s="147">
        <v>0.228852</v>
      </c>
      <c r="M1363" s="2">
        <v>1362</v>
      </c>
    </row>
    <row r="1364" spans="1:13" ht="15">
      <c r="A1364" s="148" t="s">
        <v>154</v>
      </c>
      <c r="B1364" s="148" t="s">
        <v>169</v>
      </c>
      <c r="C1364" s="149">
        <v>-0.96425170841879104</v>
      </c>
      <c r="D1364" s="149">
        <v>2.3116962792590101</v>
      </c>
      <c r="E1364" s="145">
        <v>0.187328339706608</v>
      </c>
      <c r="F1364" s="149">
        <v>1.28492751826743E-3</v>
      </c>
      <c r="G1364" s="149">
        <v>0.91918155014113601</v>
      </c>
      <c r="H1364" s="149">
        <v>0.34738969638565398</v>
      </c>
      <c r="I1364" s="149">
        <v>0.15477159085060299</v>
      </c>
      <c r="J1364" s="149">
        <v>0.01</v>
      </c>
      <c r="K1364" s="147">
        <v>0.18732799999999999</v>
      </c>
      <c r="L1364" s="147">
        <v>0.22909299999999999</v>
      </c>
      <c r="M1364" s="2">
        <v>1363</v>
      </c>
    </row>
    <row r="1365" spans="1:13" ht="15">
      <c r="A1365" s="148" t="s">
        <v>169</v>
      </c>
      <c r="B1365" s="148" t="s">
        <v>154</v>
      </c>
      <c r="C1365" s="149">
        <v>0.96425170841879104</v>
      </c>
      <c r="D1365" s="149">
        <v>2.3116962792590101</v>
      </c>
      <c r="E1365" s="145">
        <v>0.187328339706608</v>
      </c>
      <c r="F1365" s="149">
        <v>1.28492751826742E-3</v>
      </c>
      <c r="G1365" s="149">
        <v>0.91918155014113601</v>
      </c>
      <c r="H1365" s="149">
        <v>0.34738969638565398</v>
      </c>
      <c r="I1365" s="149">
        <v>0.15477159085060299</v>
      </c>
      <c r="J1365" s="149">
        <v>0.01</v>
      </c>
      <c r="K1365" s="147">
        <v>0.18732799999999999</v>
      </c>
      <c r="L1365" s="147">
        <v>0.22905600000000001</v>
      </c>
      <c r="M1365" s="2">
        <v>1364</v>
      </c>
    </row>
    <row r="1366" spans="1:13" ht="15">
      <c r="A1366" s="148" t="s">
        <v>78</v>
      </c>
      <c r="B1366" s="148" t="s">
        <v>195</v>
      </c>
      <c r="C1366" s="149">
        <v>-0.33931936447736399</v>
      </c>
      <c r="D1366" s="149">
        <v>-1.3001817394568</v>
      </c>
      <c r="E1366" s="145">
        <v>0.18760847727300001</v>
      </c>
      <c r="F1366" s="149">
        <v>1.2088066969328499E-2</v>
      </c>
      <c r="G1366" s="149">
        <v>0.79682585006747197</v>
      </c>
      <c r="H1366" s="149">
        <v>0.234820812948698</v>
      </c>
      <c r="I1366" s="149">
        <v>0.161418913271999</v>
      </c>
      <c r="J1366" s="149">
        <v>0.01</v>
      </c>
      <c r="K1366" s="147">
        <v>0.187608</v>
      </c>
      <c r="L1366" s="147">
        <v>0.22951099999999999</v>
      </c>
      <c r="M1366" s="2">
        <v>1365</v>
      </c>
    </row>
    <row r="1367" spans="1:13" ht="15">
      <c r="A1367" s="148" t="s">
        <v>195</v>
      </c>
      <c r="B1367" s="148" t="s">
        <v>78</v>
      </c>
      <c r="C1367" s="149">
        <v>0.33931936447736399</v>
      </c>
      <c r="D1367" s="149">
        <v>-1.3001817394568</v>
      </c>
      <c r="E1367" s="145">
        <v>0.18760847727300001</v>
      </c>
      <c r="F1367" s="149">
        <v>1.20880669693284E-2</v>
      </c>
      <c r="G1367" s="149">
        <v>0.79682585006747197</v>
      </c>
      <c r="H1367" s="149">
        <v>0.234820812948698</v>
      </c>
      <c r="I1367" s="149">
        <v>0.161418913271999</v>
      </c>
      <c r="J1367" s="149">
        <v>0.01</v>
      </c>
      <c r="K1367" s="147">
        <v>0.187608</v>
      </c>
      <c r="L1367" s="147">
        <v>0.22947300000000001</v>
      </c>
      <c r="M1367" s="2">
        <v>1366</v>
      </c>
    </row>
    <row r="1368" spans="1:13" ht="15">
      <c r="A1368" s="148" t="s">
        <v>21</v>
      </c>
      <c r="B1368" s="148" t="s">
        <v>202</v>
      </c>
      <c r="C1368" s="149">
        <v>-1.1494757274393399</v>
      </c>
      <c r="D1368" s="149">
        <v>2.2813497100407898</v>
      </c>
      <c r="E1368" s="145">
        <v>0.18798540064049499</v>
      </c>
      <c r="F1368" s="149">
        <v>3.5648083738387801E-4</v>
      </c>
      <c r="G1368" s="149">
        <v>0.65988582003567298</v>
      </c>
      <c r="H1368" s="149">
        <v>1.2448470987881401E-3</v>
      </c>
      <c r="I1368" s="149">
        <v>0.96547943977741302</v>
      </c>
      <c r="J1368" s="149">
        <v>0.31592322072648399</v>
      </c>
      <c r="K1368" s="147">
        <v>0.18798500000000001</v>
      </c>
      <c r="L1368" s="147">
        <v>0.23000899999999999</v>
      </c>
      <c r="M1368" s="2">
        <v>1367</v>
      </c>
    </row>
    <row r="1369" spans="1:13" ht="15">
      <c r="A1369" s="148" t="s">
        <v>202</v>
      </c>
      <c r="B1369" s="148" t="s">
        <v>21</v>
      </c>
      <c r="C1369" s="149">
        <v>1.1494757274393399</v>
      </c>
      <c r="D1369" s="149">
        <v>2.2813497100407898</v>
      </c>
      <c r="E1369" s="145">
        <v>0.18798540064049499</v>
      </c>
      <c r="F1369" s="149">
        <v>3.5648083738388299E-4</v>
      </c>
      <c r="G1369" s="149">
        <v>0.65988582003567298</v>
      </c>
      <c r="H1369" s="149">
        <v>1.2448470987881401E-3</v>
      </c>
      <c r="I1369" s="149">
        <v>0.96547943977741302</v>
      </c>
      <c r="J1369" s="149">
        <v>0.31592322072648399</v>
      </c>
      <c r="K1369" s="147">
        <v>0.18798500000000001</v>
      </c>
      <c r="L1369" s="147">
        <v>0.230047</v>
      </c>
      <c r="M1369" s="2">
        <v>1368</v>
      </c>
    </row>
    <row r="1370" spans="1:13" ht="15">
      <c r="A1370" s="148" t="s">
        <v>200</v>
      </c>
      <c r="B1370" s="148" t="s">
        <v>28</v>
      </c>
      <c r="C1370" s="149">
        <v>0.82091620289580003</v>
      </c>
      <c r="D1370" s="149">
        <v>1.2382686127762701</v>
      </c>
      <c r="E1370" s="145">
        <v>0.188163949323324</v>
      </c>
      <c r="F1370" s="149">
        <v>0.42258833464925999</v>
      </c>
      <c r="G1370" s="149">
        <v>0.61783131037432604</v>
      </c>
      <c r="H1370" s="149">
        <v>0.20574996454959699</v>
      </c>
      <c r="I1370" s="149">
        <v>6.14356679636631E-2</v>
      </c>
      <c r="J1370" s="149">
        <v>8.75591092959246E-2</v>
      </c>
      <c r="K1370" s="147">
        <v>0.188164</v>
      </c>
      <c r="L1370" s="147">
        <v>0.23034099999999999</v>
      </c>
      <c r="M1370" s="2">
        <v>1369</v>
      </c>
    </row>
    <row r="1371" spans="1:13" ht="15">
      <c r="A1371" s="148" t="s">
        <v>28</v>
      </c>
      <c r="B1371" s="148" t="s">
        <v>200</v>
      </c>
      <c r="C1371" s="149">
        <v>-0.82091620289580003</v>
      </c>
      <c r="D1371" s="149">
        <v>1.2382686127762701</v>
      </c>
      <c r="E1371" s="145">
        <v>0.188163949323324</v>
      </c>
      <c r="F1371" s="149">
        <v>0.42258833464925299</v>
      </c>
      <c r="G1371" s="149">
        <v>0.61783131037432604</v>
      </c>
      <c r="H1371" s="149">
        <v>0.20574996454959699</v>
      </c>
      <c r="I1371" s="149">
        <v>6.14356679636631E-2</v>
      </c>
      <c r="J1371" s="149">
        <v>8.75591092959246E-2</v>
      </c>
      <c r="K1371" s="147">
        <v>0.188164</v>
      </c>
      <c r="L1371" s="147">
        <v>0.23030300000000001</v>
      </c>
      <c r="M1371" s="2">
        <v>1370</v>
      </c>
    </row>
    <row r="1372" spans="1:13" ht="15">
      <c r="A1372" s="148" t="s">
        <v>79</v>
      </c>
      <c r="B1372" s="148" t="s">
        <v>115</v>
      </c>
      <c r="C1372" s="149">
        <v>-0.41710295894514698</v>
      </c>
      <c r="D1372" s="149">
        <v>-0.452344100959166</v>
      </c>
      <c r="E1372" s="145">
        <v>0.18818138056952799</v>
      </c>
      <c r="F1372" s="149">
        <v>0.146285814397382</v>
      </c>
      <c r="G1372" s="149">
        <v>0.79721438794202104</v>
      </c>
      <c r="H1372" s="149">
        <v>0.40811555676911798</v>
      </c>
      <c r="I1372" s="149">
        <v>0.239510579261692</v>
      </c>
      <c r="J1372" s="149">
        <v>0.01</v>
      </c>
      <c r="K1372" s="147">
        <v>0.18818099999999999</v>
      </c>
      <c r="L1372" s="147">
        <v>0.230437</v>
      </c>
      <c r="M1372" s="2">
        <v>1371</v>
      </c>
    </row>
    <row r="1373" spans="1:13" ht="15">
      <c r="A1373" s="148" t="s">
        <v>115</v>
      </c>
      <c r="B1373" s="148" t="s">
        <v>198</v>
      </c>
      <c r="C1373" s="149">
        <v>-0.98184435383756197</v>
      </c>
      <c r="D1373" s="149">
        <v>-4.1017542506053203E-2</v>
      </c>
      <c r="E1373" s="145">
        <v>0.89757296211835602</v>
      </c>
      <c r="F1373" s="149">
        <v>0.11325037235588301</v>
      </c>
      <c r="G1373" s="149">
        <v>0.11076333432018599</v>
      </c>
      <c r="H1373" s="149">
        <v>0.38085196780978098</v>
      </c>
      <c r="I1373" s="149">
        <v>0.955263181047035</v>
      </c>
      <c r="J1373" s="149">
        <v>0.01</v>
      </c>
      <c r="K1373" s="147">
        <v>0.18818099999999999</v>
      </c>
      <c r="L1373" s="147">
        <v>0.23039999999999999</v>
      </c>
      <c r="M1373" s="2">
        <v>1372</v>
      </c>
    </row>
    <row r="1374" spans="1:13" ht="15">
      <c r="A1374" s="148" t="s">
        <v>377</v>
      </c>
      <c r="B1374" s="148" t="s">
        <v>195</v>
      </c>
      <c r="C1374" s="149">
        <v>1.9531022155242499</v>
      </c>
      <c r="D1374" s="149">
        <v>-1.36343717095823</v>
      </c>
      <c r="E1374" s="145">
        <v>0.188493928352025</v>
      </c>
      <c r="F1374" s="149">
        <v>1.9027399345738301E-3</v>
      </c>
      <c r="G1374" s="149">
        <v>0.62183441492625402</v>
      </c>
      <c r="H1374" s="149">
        <v>0.13384857319735799</v>
      </c>
      <c r="I1374" s="149">
        <v>0.59754984551379098</v>
      </c>
      <c r="J1374" s="149">
        <v>0.01</v>
      </c>
      <c r="K1374" s="147">
        <v>0.18849399999999999</v>
      </c>
      <c r="L1374" s="147">
        <v>0.23085800000000001</v>
      </c>
      <c r="M1374" s="2">
        <v>1373</v>
      </c>
    </row>
    <row r="1375" spans="1:13" ht="15">
      <c r="A1375" s="148" t="s">
        <v>195</v>
      </c>
      <c r="B1375" s="148" t="s">
        <v>377</v>
      </c>
      <c r="C1375" s="149">
        <v>-1.9531022155242499</v>
      </c>
      <c r="D1375" s="149">
        <v>-1.36343717095823</v>
      </c>
      <c r="E1375" s="145">
        <v>0.188493928352025</v>
      </c>
      <c r="F1375" s="149">
        <v>1.90273993457387E-3</v>
      </c>
      <c r="G1375" s="149">
        <v>0.62183441492625402</v>
      </c>
      <c r="H1375" s="149">
        <v>0.13384857319735799</v>
      </c>
      <c r="I1375" s="149">
        <v>0.59754984551379098</v>
      </c>
      <c r="J1375" s="149">
        <v>0.01</v>
      </c>
      <c r="K1375" s="147">
        <v>0.18849399999999999</v>
      </c>
      <c r="L1375" s="147">
        <v>0.23089599999999999</v>
      </c>
      <c r="M1375" s="2">
        <v>1374</v>
      </c>
    </row>
    <row r="1376" spans="1:13" ht="15">
      <c r="A1376" s="148" t="s">
        <v>145</v>
      </c>
      <c r="B1376" s="148" t="s">
        <v>181</v>
      </c>
      <c r="C1376" s="149">
        <v>-0.820145781416874</v>
      </c>
      <c r="D1376" s="149">
        <v>-2.6395532217871098</v>
      </c>
      <c r="E1376" s="145">
        <v>0.18903525241687799</v>
      </c>
      <c r="F1376" s="149">
        <v>4.1062851267463098E-2</v>
      </c>
      <c r="G1376" s="149">
        <v>0.473869858628162</v>
      </c>
      <c r="H1376" s="149">
        <v>0.39399129389295301</v>
      </c>
      <c r="I1376" s="149">
        <v>6.9707074548947104E-2</v>
      </c>
      <c r="J1376" s="149">
        <v>0.01</v>
      </c>
      <c r="K1376" s="147">
        <v>0.18903500000000001</v>
      </c>
      <c r="L1376" s="147">
        <v>0.231597</v>
      </c>
      <c r="M1376" s="2">
        <v>1375</v>
      </c>
    </row>
    <row r="1377" spans="1:13" ht="15">
      <c r="A1377" s="148" t="s">
        <v>181</v>
      </c>
      <c r="B1377" s="148" t="s">
        <v>145</v>
      </c>
      <c r="C1377" s="149">
        <v>0.820145781416874</v>
      </c>
      <c r="D1377" s="149">
        <v>-2.6395532217871098</v>
      </c>
      <c r="E1377" s="145">
        <v>0.18903525241687799</v>
      </c>
      <c r="F1377" s="149">
        <v>4.1062851267463202E-2</v>
      </c>
      <c r="G1377" s="149">
        <v>0.473869858628162</v>
      </c>
      <c r="H1377" s="149">
        <v>0.39399129389295301</v>
      </c>
      <c r="I1377" s="149">
        <v>6.9707074548947104E-2</v>
      </c>
      <c r="J1377" s="149">
        <v>0.01</v>
      </c>
      <c r="K1377" s="147">
        <v>0.18903500000000001</v>
      </c>
      <c r="L1377" s="147">
        <v>0.23163500000000001</v>
      </c>
      <c r="M1377" s="2">
        <v>1376</v>
      </c>
    </row>
    <row r="1378" spans="1:13" ht="15">
      <c r="A1378" s="148" t="s">
        <v>83</v>
      </c>
      <c r="B1378" s="148" t="s">
        <v>19</v>
      </c>
      <c r="C1378" s="149">
        <v>-7.36256625059971E-2</v>
      </c>
      <c r="D1378" s="149">
        <v>-0.188360783414183</v>
      </c>
      <c r="E1378" s="145">
        <v>0.18904589343085099</v>
      </c>
      <c r="F1378" s="150">
        <v>7.0068413875506099E-5</v>
      </c>
      <c r="G1378" s="149">
        <v>0.11278587188861799</v>
      </c>
      <c r="H1378" s="149">
        <v>6.9241078634184397E-3</v>
      </c>
      <c r="I1378" s="149">
        <v>6.3319663872359405E-2</v>
      </c>
      <c r="J1378" s="149">
        <v>0.01</v>
      </c>
      <c r="K1378" s="147">
        <v>0.18904599999999999</v>
      </c>
      <c r="L1378" s="147">
        <v>0.231686</v>
      </c>
      <c r="M1378" s="2">
        <v>1377</v>
      </c>
    </row>
    <row r="1379" spans="1:13" ht="15">
      <c r="A1379" s="148" t="s">
        <v>19</v>
      </c>
      <c r="B1379" s="148" t="s">
        <v>83</v>
      </c>
      <c r="C1379" s="149">
        <v>7.36256625059971E-2</v>
      </c>
      <c r="D1379" s="149">
        <v>-0.188360783414183</v>
      </c>
      <c r="E1379" s="145">
        <v>0.18904589343085099</v>
      </c>
      <c r="F1379" s="150">
        <v>7.0068413875507197E-5</v>
      </c>
      <c r="G1379" s="149">
        <v>0.11278587188861799</v>
      </c>
      <c r="H1379" s="149">
        <v>6.9241078634184397E-3</v>
      </c>
      <c r="I1379" s="149">
        <v>6.3319663872359405E-2</v>
      </c>
      <c r="J1379" s="149">
        <v>0.01</v>
      </c>
      <c r="K1379" s="147">
        <v>0.18904599999999999</v>
      </c>
      <c r="L1379" s="147">
        <v>0.23172400000000001</v>
      </c>
      <c r="M1379" s="2">
        <v>1378</v>
      </c>
    </row>
    <row r="1380" spans="1:13" ht="15">
      <c r="A1380" s="148" t="s">
        <v>16</v>
      </c>
      <c r="B1380" s="148" t="s">
        <v>10</v>
      </c>
      <c r="C1380" s="149">
        <v>0.79647993693554098</v>
      </c>
      <c r="D1380" s="149">
        <v>1.87983092892489</v>
      </c>
      <c r="E1380" s="145">
        <v>0.18906820330863999</v>
      </c>
      <c r="F1380" s="149">
        <v>1.1647016520173801E-4</v>
      </c>
      <c r="G1380" s="149">
        <v>8.9565844031313693E-2</v>
      </c>
      <c r="H1380" s="149">
        <v>1.1261177530279E-2</v>
      </c>
      <c r="I1380" s="149">
        <v>0.58725376185440203</v>
      </c>
      <c r="J1380" s="149">
        <v>0.25832166147293401</v>
      </c>
      <c r="K1380" s="147">
        <v>0.18906800000000001</v>
      </c>
      <c r="L1380" s="147">
        <v>0.231789</v>
      </c>
      <c r="M1380" s="2">
        <v>1379</v>
      </c>
    </row>
    <row r="1381" spans="1:13" ht="15">
      <c r="A1381" s="148" t="s">
        <v>10</v>
      </c>
      <c r="B1381" s="148" t="s">
        <v>16</v>
      </c>
      <c r="C1381" s="149">
        <v>-0.79647993693554098</v>
      </c>
      <c r="D1381" s="149">
        <v>1.87983092892489</v>
      </c>
      <c r="E1381" s="145">
        <v>0.18906820330863999</v>
      </c>
      <c r="F1381" s="149">
        <v>1.1647016520173801E-4</v>
      </c>
      <c r="G1381" s="149">
        <v>8.9565844031313693E-2</v>
      </c>
      <c r="H1381" s="149">
        <v>1.1261177530279E-2</v>
      </c>
      <c r="I1381" s="149">
        <v>0.58725376185440203</v>
      </c>
      <c r="J1381" s="149">
        <v>0.25832166147293401</v>
      </c>
      <c r="K1381" s="147">
        <v>0.18906800000000001</v>
      </c>
      <c r="L1381" s="147">
        <v>0.23182700000000001</v>
      </c>
      <c r="M1381" s="2">
        <v>1380</v>
      </c>
    </row>
    <row r="1382" spans="1:13" ht="15">
      <c r="A1382" s="148" t="s">
        <v>88</v>
      </c>
      <c r="B1382" s="148" t="s">
        <v>28</v>
      </c>
      <c r="C1382" s="149">
        <v>-4.5498830906578899E-2</v>
      </c>
      <c r="D1382" s="149">
        <v>-0.71538936124986696</v>
      </c>
      <c r="E1382" s="145">
        <v>0.18955289829084701</v>
      </c>
      <c r="F1382" s="149">
        <v>2.8509940787393101E-3</v>
      </c>
      <c r="G1382" s="149">
        <v>0.60009574760475004</v>
      </c>
      <c r="H1382" s="149">
        <v>7.4852318522152603E-3</v>
      </c>
      <c r="I1382" s="149">
        <v>0.22595083254633899</v>
      </c>
      <c r="J1382" s="149">
        <v>0.276184493874915</v>
      </c>
      <c r="K1382" s="147">
        <v>0.189553</v>
      </c>
      <c r="L1382" s="147">
        <v>0.232459</v>
      </c>
      <c r="M1382" s="2">
        <v>1381</v>
      </c>
    </row>
    <row r="1383" spans="1:13" ht="15">
      <c r="A1383" s="148" t="s">
        <v>28</v>
      </c>
      <c r="B1383" s="148" t="s">
        <v>88</v>
      </c>
      <c r="C1383" s="149">
        <v>4.5498830906578899E-2</v>
      </c>
      <c r="D1383" s="149">
        <v>-0.71538936124986696</v>
      </c>
      <c r="E1383" s="145">
        <v>0.18955289829084701</v>
      </c>
      <c r="F1383" s="149">
        <v>2.8509940787393101E-3</v>
      </c>
      <c r="G1383" s="149">
        <v>0.60009574760475004</v>
      </c>
      <c r="H1383" s="149">
        <v>7.4852318522152603E-3</v>
      </c>
      <c r="I1383" s="149">
        <v>0.22595083254633899</v>
      </c>
      <c r="J1383" s="149">
        <v>0.276184493874915</v>
      </c>
      <c r="K1383" s="147">
        <v>0.189553</v>
      </c>
      <c r="L1383" s="147">
        <v>0.23249800000000001</v>
      </c>
      <c r="M1383" s="2">
        <v>1382</v>
      </c>
    </row>
    <row r="1384" spans="1:13" ht="15">
      <c r="A1384" s="148" t="s">
        <v>24</v>
      </c>
      <c r="B1384" s="148" t="s">
        <v>148</v>
      </c>
      <c r="C1384" s="149">
        <v>-0.35007369173265201</v>
      </c>
      <c r="D1384" s="149">
        <v>2.05316234945753</v>
      </c>
      <c r="E1384" s="145">
        <v>0.189595839272407</v>
      </c>
      <c r="F1384" s="149">
        <v>0.15572326477571499</v>
      </c>
      <c r="G1384" s="149">
        <v>0.28888365629378998</v>
      </c>
      <c r="H1384" s="149">
        <v>7.9661813164050798E-4</v>
      </c>
      <c r="I1384" s="149">
        <v>0.86885856613420898</v>
      </c>
      <c r="J1384" s="149">
        <v>0.01</v>
      </c>
      <c r="K1384" s="147">
        <v>0.18959599999999999</v>
      </c>
      <c r="L1384" s="147">
        <v>0.23258799999999999</v>
      </c>
      <c r="M1384" s="2">
        <v>1383</v>
      </c>
    </row>
    <row r="1385" spans="1:13" ht="15">
      <c r="A1385" s="148" t="s">
        <v>148</v>
      </c>
      <c r="B1385" s="148" t="s">
        <v>24</v>
      </c>
      <c r="C1385" s="149">
        <v>0.35007369173265201</v>
      </c>
      <c r="D1385" s="149">
        <v>2.05316234945753</v>
      </c>
      <c r="E1385" s="145">
        <v>0.189595839272407</v>
      </c>
      <c r="F1385" s="149">
        <v>0.15572326477571199</v>
      </c>
      <c r="G1385" s="149">
        <v>0.28888365629378998</v>
      </c>
      <c r="H1385" s="149">
        <v>7.9661813164050798E-4</v>
      </c>
      <c r="I1385" s="149">
        <v>0.86885856613420898</v>
      </c>
      <c r="J1385" s="149">
        <v>0.01</v>
      </c>
      <c r="K1385" s="147">
        <v>0.18959599999999999</v>
      </c>
      <c r="L1385" s="147">
        <v>0.232626</v>
      </c>
      <c r="M1385" s="2">
        <v>1384</v>
      </c>
    </row>
    <row r="1386" spans="1:13" ht="15">
      <c r="A1386" s="148" t="s">
        <v>160</v>
      </c>
      <c r="B1386" s="148" t="s">
        <v>198</v>
      </c>
      <c r="C1386" s="149">
        <v>0.216606795062493</v>
      </c>
      <c r="D1386" s="149">
        <v>1.8787735678898101</v>
      </c>
      <c r="E1386" s="145">
        <v>0.18972271563166701</v>
      </c>
      <c r="F1386" s="149">
        <v>0.475951395384133</v>
      </c>
      <c r="G1386" s="149">
        <v>0.41180781911790698</v>
      </c>
      <c r="H1386" s="149">
        <v>2.7201750360594999E-2</v>
      </c>
      <c r="I1386" s="149">
        <v>0.23809693941266699</v>
      </c>
      <c r="J1386" s="149">
        <v>0.01</v>
      </c>
      <c r="K1386" s="147">
        <v>0.189723</v>
      </c>
      <c r="L1386" s="147">
        <v>0.23282</v>
      </c>
      <c r="M1386" s="2">
        <v>1385</v>
      </c>
    </row>
    <row r="1387" spans="1:13" ht="15">
      <c r="A1387" s="148" t="s">
        <v>198</v>
      </c>
      <c r="B1387" s="148" t="s">
        <v>160</v>
      </c>
      <c r="C1387" s="149">
        <v>-0.216606795062493</v>
      </c>
      <c r="D1387" s="149">
        <v>1.8787735678898101</v>
      </c>
      <c r="E1387" s="145">
        <v>0.18972271563166701</v>
      </c>
      <c r="F1387" s="149">
        <v>0.475951395384133</v>
      </c>
      <c r="G1387" s="149">
        <v>0.41180781911790698</v>
      </c>
      <c r="H1387" s="149">
        <v>2.7201750360594999E-2</v>
      </c>
      <c r="I1387" s="149">
        <v>0.23809693941266699</v>
      </c>
      <c r="J1387" s="149">
        <v>0.01</v>
      </c>
      <c r="K1387" s="147">
        <v>0.189723</v>
      </c>
      <c r="L1387" s="147">
        <v>0.23285800000000001</v>
      </c>
      <c r="M1387" s="2">
        <v>1386</v>
      </c>
    </row>
    <row r="1388" spans="1:13" ht="15">
      <c r="A1388" s="148" t="s">
        <v>21</v>
      </c>
      <c r="B1388" s="148" t="s">
        <v>67</v>
      </c>
      <c r="C1388" s="149">
        <v>-0.94268150265958395</v>
      </c>
      <c r="D1388" s="149">
        <v>-1.49747410716688</v>
      </c>
      <c r="E1388" s="145">
        <v>0.18977627624325999</v>
      </c>
      <c r="F1388" s="149">
        <v>1.2142123659334E-2</v>
      </c>
      <c r="G1388" s="149">
        <v>0.89291370525653502</v>
      </c>
      <c r="H1388" s="149">
        <v>2.7248928508403098E-4</v>
      </c>
      <c r="I1388" s="149">
        <v>0.10703798367759899</v>
      </c>
      <c r="J1388" s="149">
        <v>0.44763639024146201</v>
      </c>
      <c r="K1388" s="147">
        <v>0.189776</v>
      </c>
      <c r="L1388" s="147">
        <v>0.23300100000000001</v>
      </c>
      <c r="M1388" s="2">
        <v>1387</v>
      </c>
    </row>
    <row r="1389" spans="1:13" ht="15">
      <c r="A1389" s="148" t="s">
        <v>67</v>
      </c>
      <c r="B1389" s="148" t="s">
        <v>21</v>
      </c>
      <c r="C1389" s="149">
        <v>0.94268150265958395</v>
      </c>
      <c r="D1389" s="149">
        <v>-1.49747410716688</v>
      </c>
      <c r="E1389" s="145">
        <v>0.18977627624325999</v>
      </c>
      <c r="F1389" s="149">
        <v>1.2142123659334E-2</v>
      </c>
      <c r="G1389" s="149">
        <v>0.89291370525653502</v>
      </c>
      <c r="H1389" s="149">
        <v>2.7248928508403098E-4</v>
      </c>
      <c r="I1389" s="149">
        <v>0.10703798367759899</v>
      </c>
      <c r="J1389" s="149">
        <v>0.44763639024146201</v>
      </c>
      <c r="K1389" s="147">
        <v>0.189776</v>
      </c>
      <c r="L1389" s="147">
        <v>0.232962</v>
      </c>
      <c r="M1389" s="2">
        <v>1388</v>
      </c>
    </row>
    <row r="1390" spans="1:13" ht="15">
      <c r="A1390" s="148" t="s">
        <v>36</v>
      </c>
      <c r="B1390" s="148" t="s">
        <v>16</v>
      </c>
      <c r="C1390" s="149">
        <v>-0.93994019742490797</v>
      </c>
      <c r="D1390" s="149">
        <v>1.9476361124564701</v>
      </c>
      <c r="E1390" s="145">
        <v>0.18987132355223199</v>
      </c>
      <c r="F1390" s="150">
        <v>3.9024256486581097E-5</v>
      </c>
      <c r="G1390" s="149">
        <v>0.79262410576152498</v>
      </c>
      <c r="H1390" s="149">
        <v>6.8032311531858194E-2</v>
      </c>
      <c r="I1390" s="149">
        <v>0.42780447915687397</v>
      </c>
      <c r="J1390" s="149">
        <v>0.01</v>
      </c>
      <c r="K1390" s="147">
        <v>0.18987100000000001</v>
      </c>
      <c r="L1390" s="147">
        <v>0.233156</v>
      </c>
      <c r="M1390" s="2">
        <v>1389</v>
      </c>
    </row>
    <row r="1391" spans="1:13" ht="15">
      <c r="A1391" s="148" t="s">
        <v>16</v>
      </c>
      <c r="B1391" s="148" t="s">
        <v>36</v>
      </c>
      <c r="C1391" s="149">
        <v>0.93994019742490797</v>
      </c>
      <c r="D1391" s="149">
        <v>1.9476361124564701</v>
      </c>
      <c r="E1391" s="145">
        <v>0.18987132355223199</v>
      </c>
      <c r="F1391" s="150">
        <v>3.90242564865813E-5</v>
      </c>
      <c r="G1391" s="149">
        <v>0.79262410576152498</v>
      </c>
      <c r="H1391" s="149">
        <v>6.8032311531858194E-2</v>
      </c>
      <c r="I1391" s="149">
        <v>0.42780447915687397</v>
      </c>
      <c r="J1391" s="149">
        <v>0.01</v>
      </c>
      <c r="K1391" s="147">
        <v>0.18987100000000001</v>
      </c>
      <c r="L1391" s="147">
        <v>0.23319400000000001</v>
      </c>
      <c r="M1391" s="2">
        <v>1390</v>
      </c>
    </row>
    <row r="1392" spans="1:13" ht="15">
      <c r="A1392" s="148" t="s">
        <v>148</v>
      </c>
      <c r="B1392" s="148" t="s">
        <v>160</v>
      </c>
      <c r="C1392" s="149">
        <v>-0.22692644212357399</v>
      </c>
      <c r="D1392" s="149">
        <v>2.9680875017038701</v>
      </c>
      <c r="E1392" s="145">
        <v>0.189923732519581</v>
      </c>
      <c r="F1392" s="149">
        <v>0.126660804748532</v>
      </c>
      <c r="G1392" s="149">
        <v>0.20147643577808599</v>
      </c>
      <c r="H1392" s="150">
        <v>4.4063845528212598E-5</v>
      </c>
      <c r="I1392" s="149">
        <v>0.33225963642546402</v>
      </c>
      <c r="J1392" s="149">
        <v>0.01</v>
      </c>
      <c r="K1392" s="147">
        <v>0.18992400000000001</v>
      </c>
      <c r="L1392" s="147">
        <v>0.233297</v>
      </c>
      <c r="M1392" s="2">
        <v>1391</v>
      </c>
    </row>
    <row r="1393" spans="1:13" ht="15">
      <c r="A1393" s="148" t="s">
        <v>160</v>
      </c>
      <c r="B1393" s="148" t="s">
        <v>148</v>
      </c>
      <c r="C1393" s="149">
        <v>0.22692644212357399</v>
      </c>
      <c r="D1393" s="149">
        <v>2.9680875017038701</v>
      </c>
      <c r="E1393" s="145">
        <v>0.189923732519581</v>
      </c>
      <c r="F1393" s="149">
        <v>0.12666080474853</v>
      </c>
      <c r="G1393" s="149">
        <v>0.20147643577808599</v>
      </c>
      <c r="H1393" s="150">
        <v>4.4063845528212598E-5</v>
      </c>
      <c r="I1393" s="149">
        <v>0.33225963642546402</v>
      </c>
      <c r="J1393" s="149">
        <v>0.01</v>
      </c>
      <c r="K1393" s="147">
        <v>0.18992400000000001</v>
      </c>
      <c r="L1393" s="147">
        <v>0.23333499999999999</v>
      </c>
      <c r="M1393" s="2">
        <v>1392</v>
      </c>
    </row>
    <row r="1394" spans="1:13" ht="15">
      <c r="A1394" s="148" t="s">
        <v>377</v>
      </c>
      <c r="B1394" s="148" t="s">
        <v>151</v>
      </c>
      <c r="C1394" s="149">
        <v>2.8711671747760899E-2</v>
      </c>
      <c r="D1394" s="149">
        <v>2.0998701520821301</v>
      </c>
      <c r="E1394" s="145">
        <v>0.190565984194905</v>
      </c>
      <c r="F1394" s="149">
        <v>6.2651427223734697E-3</v>
      </c>
      <c r="G1394" s="149">
        <v>0.83179371339366903</v>
      </c>
      <c r="H1394" s="149">
        <v>0.28852540761203399</v>
      </c>
      <c r="I1394" s="149">
        <v>0.190384006908175</v>
      </c>
      <c r="J1394" s="149">
        <v>2.1912096577236601E-2</v>
      </c>
      <c r="K1394" s="147">
        <v>0.19056600000000001</v>
      </c>
      <c r="L1394" s="147">
        <v>0.23420099999999999</v>
      </c>
      <c r="M1394" s="2">
        <v>1393</v>
      </c>
    </row>
    <row r="1395" spans="1:13" ht="15">
      <c r="A1395" s="148" t="s">
        <v>151</v>
      </c>
      <c r="B1395" s="148" t="s">
        <v>377</v>
      </c>
      <c r="C1395" s="149">
        <v>-2.8711671747760899E-2</v>
      </c>
      <c r="D1395" s="149">
        <v>2.0998701520821301</v>
      </c>
      <c r="E1395" s="145">
        <v>0.190565984194905</v>
      </c>
      <c r="F1395" s="149">
        <v>6.2651427223734697E-3</v>
      </c>
      <c r="G1395" s="149">
        <v>0.83179371339366903</v>
      </c>
      <c r="H1395" s="149">
        <v>0.28852540761203399</v>
      </c>
      <c r="I1395" s="149">
        <v>0.190384006908175</v>
      </c>
      <c r="J1395" s="149">
        <v>2.1912096577236601E-2</v>
      </c>
      <c r="K1395" s="147">
        <v>0.19056600000000001</v>
      </c>
      <c r="L1395" s="147">
        <v>0.23416200000000001</v>
      </c>
      <c r="M1395" s="2">
        <v>1394</v>
      </c>
    </row>
    <row r="1396" spans="1:13" ht="15">
      <c r="A1396" s="148" t="s">
        <v>87</v>
      </c>
      <c r="B1396" s="148" t="s">
        <v>200</v>
      </c>
      <c r="C1396" s="149">
        <v>-0.86226142749052104</v>
      </c>
      <c r="D1396" s="149">
        <v>1.30352498640694</v>
      </c>
      <c r="E1396" s="145">
        <v>0.19062083182443501</v>
      </c>
      <c r="F1396" s="149">
        <v>0.15498828994634301</v>
      </c>
      <c r="G1396" s="149">
        <v>0.72112816276993896</v>
      </c>
      <c r="H1396" s="149">
        <v>3.7483217896075602E-2</v>
      </c>
      <c r="I1396" s="149">
        <v>0.21999522567955601</v>
      </c>
      <c r="J1396" s="149">
        <v>0.21705756981854199</v>
      </c>
      <c r="K1396" s="147">
        <v>0.19062100000000001</v>
      </c>
      <c r="L1396" s="147">
        <v>0.234345</v>
      </c>
      <c r="M1396" s="2">
        <v>1395</v>
      </c>
    </row>
    <row r="1397" spans="1:13" ht="15">
      <c r="A1397" s="148" t="s">
        <v>200</v>
      </c>
      <c r="B1397" s="148" t="s">
        <v>87</v>
      </c>
      <c r="C1397" s="149">
        <v>0.86226142749052104</v>
      </c>
      <c r="D1397" s="149">
        <v>1.30352498640694</v>
      </c>
      <c r="E1397" s="145">
        <v>0.19062083182443501</v>
      </c>
      <c r="F1397" s="149">
        <v>0.15498828994634301</v>
      </c>
      <c r="G1397" s="149">
        <v>0.72112816276993896</v>
      </c>
      <c r="H1397" s="149">
        <v>3.7483217896075602E-2</v>
      </c>
      <c r="I1397" s="149">
        <v>0.21999522567955601</v>
      </c>
      <c r="J1397" s="149">
        <v>0.21705756981854199</v>
      </c>
      <c r="K1397" s="147">
        <v>0.19062100000000001</v>
      </c>
      <c r="L1397" s="147">
        <v>0.23430699999999999</v>
      </c>
      <c r="M1397" s="2">
        <v>1396</v>
      </c>
    </row>
    <row r="1398" spans="1:13" ht="15">
      <c r="A1398" s="148" t="s">
        <v>56</v>
      </c>
      <c r="B1398" s="148" t="s">
        <v>28</v>
      </c>
      <c r="C1398" s="149">
        <v>-7.6150893102564093E-2</v>
      </c>
      <c r="D1398" s="149">
        <v>0.44305250052549</v>
      </c>
      <c r="E1398" s="145">
        <v>0.19121198030943001</v>
      </c>
      <c r="F1398" s="149">
        <v>1.33360773884088E-2</v>
      </c>
      <c r="G1398" s="149">
        <v>0.70076711768719202</v>
      </c>
      <c r="H1398" s="149">
        <v>2.5188148414508098E-2</v>
      </c>
      <c r="I1398" s="149">
        <v>0.40763817574187899</v>
      </c>
      <c r="J1398" s="149">
        <v>0.17801497042713199</v>
      </c>
      <c r="K1398" s="147">
        <v>0.19121199999999999</v>
      </c>
      <c r="L1398" s="147">
        <v>0.23511099999999999</v>
      </c>
      <c r="M1398" s="2">
        <v>1397</v>
      </c>
    </row>
    <row r="1399" spans="1:13" ht="15">
      <c r="A1399" s="148" t="s">
        <v>28</v>
      </c>
      <c r="B1399" s="148" t="s">
        <v>56</v>
      </c>
      <c r="C1399" s="149">
        <v>7.6150893102564093E-2</v>
      </c>
      <c r="D1399" s="149">
        <v>0.44305250052549</v>
      </c>
      <c r="E1399" s="145">
        <v>0.19121198030943001</v>
      </c>
      <c r="F1399" s="149">
        <v>1.33360773884088E-2</v>
      </c>
      <c r="G1399" s="149">
        <v>0.70076711768719202</v>
      </c>
      <c r="H1399" s="149">
        <v>2.5188148414508098E-2</v>
      </c>
      <c r="I1399" s="149">
        <v>0.40763817574187899</v>
      </c>
      <c r="J1399" s="149">
        <v>0.17801497042713199</v>
      </c>
      <c r="K1399" s="147">
        <v>0.19121199999999999</v>
      </c>
      <c r="L1399" s="147">
        <v>0.235149</v>
      </c>
      <c r="M1399" s="2">
        <v>1398</v>
      </c>
    </row>
    <row r="1400" spans="1:13" ht="15">
      <c r="A1400" s="148" t="s">
        <v>67</v>
      </c>
      <c r="B1400" s="148" t="s">
        <v>75</v>
      </c>
      <c r="C1400" s="149">
        <v>0.48428545889358798</v>
      </c>
      <c r="D1400" s="149">
        <v>-0.11646002655572101</v>
      </c>
      <c r="E1400" s="145">
        <v>0.191620203995962</v>
      </c>
      <c r="F1400" s="149">
        <v>0.10052796138475099</v>
      </c>
      <c r="G1400" s="149">
        <v>0.79156547196578597</v>
      </c>
      <c r="H1400" s="149">
        <v>0.36980932544939898</v>
      </c>
      <c r="I1400" s="149">
        <v>0.61367355575049298</v>
      </c>
      <c r="J1400" s="149">
        <v>2.4414534727524102E-2</v>
      </c>
      <c r="K1400" s="147">
        <v>0.19162000000000001</v>
      </c>
      <c r="L1400" s="147">
        <v>0.23569000000000001</v>
      </c>
      <c r="M1400" s="2">
        <v>1399</v>
      </c>
    </row>
    <row r="1401" spans="1:13" ht="15">
      <c r="A1401" s="148" t="s">
        <v>75</v>
      </c>
      <c r="B1401" s="148" t="s">
        <v>67</v>
      </c>
      <c r="C1401" s="149">
        <v>-0.48428545889358798</v>
      </c>
      <c r="D1401" s="149">
        <v>-0.11646002655572101</v>
      </c>
      <c r="E1401" s="145">
        <v>0.191620203995962</v>
      </c>
      <c r="F1401" s="149">
        <v>0.10052796138475099</v>
      </c>
      <c r="G1401" s="149">
        <v>0.79156547196578597</v>
      </c>
      <c r="H1401" s="149">
        <v>0.36980932544939898</v>
      </c>
      <c r="I1401" s="149">
        <v>0.61367355575049298</v>
      </c>
      <c r="J1401" s="149">
        <v>2.4414534727524102E-2</v>
      </c>
      <c r="K1401" s="147">
        <v>0.19162000000000001</v>
      </c>
      <c r="L1401" s="147">
        <v>0.23572899999999999</v>
      </c>
      <c r="M1401" s="2">
        <v>1400</v>
      </c>
    </row>
    <row r="1402" spans="1:13" ht="15">
      <c r="A1402" s="148" t="s">
        <v>21</v>
      </c>
      <c r="B1402" s="148" t="s">
        <v>178</v>
      </c>
      <c r="C1402" s="149">
        <v>-0.34263466987096097</v>
      </c>
      <c r="D1402" s="149">
        <v>2.4149405009102098</v>
      </c>
      <c r="E1402" s="145">
        <v>0.19209163068617499</v>
      </c>
      <c r="F1402" s="149">
        <v>0.38765530543052201</v>
      </c>
      <c r="G1402" s="149">
        <v>0.26187536036826098</v>
      </c>
      <c r="H1402" s="149">
        <v>1.07031356513657E-3</v>
      </c>
      <c r="I1402" s="149">
        <v>0.64384524315305103</v>
      </c>
      <c r="J1402" s="149">
        <v>0.39526631493102199</v>
      </c>
      <c r="K1402" s="147">
        <v>0.19209200000000001</v>
      </c>
      <c r="L1402" s="147">
        <v>0.23638600000000001</v>
      </c>
      <c r="M1402" s="2">
        <v>1401</v>
      </c>
    </row>
    <row r="1403" spans="1:13" ht="15">
      <c r="A1403" s="148" t="s">
        <v>178</v>
      </c>
      <c r="B1403" s="148" t="s">
        <v>21</v>
      </c>
      <c r="C1403" s="149">
        <v>0.34263466987096097</v>
      </c>
      <c r="D1403" s="149">
        <v>2.4149405009102098</v>
      </c>
      <c r="E1403" s="145">
        <v>0.19209163068617499</v>
      </c>
      <c r="F1403" s="149">
        <v>0.38765530543052201</v>
      </c>
      <c r="G1403" s="149">
        <v>0.26187536036826098</v>
      </c>
      <c r="H1403" s="149">
        <v>1.07031356513657E-3</v>
      </c>
      <c r="I1403" s="149">
        <v>0.64384524315305103</v>
      </c>
      <c r="J1403" s="149">
        <v>0.39526631493102199</v>
      </c>
      <c r="K1403" s="147">
        <v>0.19209200000000001</v>
      </c>
      <c r="L1403" s="147">
        <v>0.236348</v>
      </c>
      <c r="M1403" s="2">
        <v>1402</v>
      </c>
    </row>
    <row r="1404" spans="1:13" ht="15">
      <c r="A1404" s="148" t="s">
        <v>33</v>
      </c>
      <c r="B1404" s="148" t="s">
        <v>172</v>
      </c>
      <c r="C1404" s="149">
        <v>-1.53429010917762</v>
      </c>
      <c r="D1404" s="149">
        <v>0.58009767743424301</v>
      </c>
      <c r="E1404" s="145">
        <v>0.192326271881818</v>
      </c>
      <c r="F1404" s="149">
        <v>0.85159997430471002</v>
      </c>
      <c r="G1404" s="149">
        <v>0.31105940964474799</v>
      </c>
      <c r="H1404" s="149">
        <v>2.5792131306595099E-2</v>
      </c>
      <c r="I1404" s="149">
        <v>0.172435034574354</v>
      </c>
      <c r="J1404" s="149">
        <v>4.75643350037337E-2</v>
      </c>
      <c r="K1404" s="147">
        <v>0.192326</v>
      </c>
      <c r="L1404" s="147">
        <v>0.23675299999999999</v>
      </c>
      <c r="M1404" s="2">
        <v>1403</v>
      </c>
    </row>
    <row r="1405" spans="1:13" ht="15">
      <c r="A1405" s="148" t="s">
        <v>172</v>
      </c>
      <c r="B1405" s="148" t="s">
        <v>33</v>
      </c>
      <c r="C1405" s="149">
        <v>1.53429010917762</v>
      </c>
      <c r="D1405" s="149">
        <v>0.58009767743424301</v>
      </c>
      <c r="E1405" s="145">
        <v>0.192326271881818</v>
      </c>
      <c r="F1405" s="149">
        <v>0.851599974304725</v>
      </c>
      <c r="G1405" s="149">
        <v>0.31105940964474799</v>
      </c>
      <c r="H1405" s="149">
        <v>2.5792131306595099E-2</v>
      </c>
      <c r="I1405" s="149">
        <v>0.172435034574354</v>
      </c>
      <c r="J1405" s="149">
        <v>4.75643350037337E-2</v>
      </c>
      <c r="K1405" s="147">
        <v>0.192326</v>
      </c>
      <c r="L1405" s="147">
        <v>0.23671400000000001</v>
      </c>
      <c r="M1405" s="2">
        <v>1404</v>
      </c>
    </row>
    <row r="1406" spans="1:13" ht="15">
      <c r="A1406" s="148" t="s">
        <v>102</v>
      </c>
      <c r="B1406" s="148" t="s">
        <v>13</v>
      </c>
      <c r="C1406" s="149">
        <v>0.29400565306833298</v>
      </c>
      <c r="D1406" s="149">
        <v>-0.26002768126586001</v>
      </c>
      <c r="E1406" s="145">
        <v>0.19270201105086801</v>
      </c>
      <c r="F1406" s="149">
        <v>0.52240641905314</v>
      </c>
      <c r="G1406" s="149">
        <v>0.94046127259703205</v>
      </c>
      <c r="H1406" s="149">
        <v>1.7171046760078901E-2</v>
      </c>
      <c r="I1406" s="149">
        <v>0.33980105895110901</v>
      </c>
      <c r="J1406" s="149">
        <v>0.01</v>
      </c>
      <c r="K1406" s="147">
        <v>0.19270200000000001</v>
      </c>
      <c r="L1406" s="147">
        <v>0.237294</v>
      </c>
      <c r="M1406" s="2">
        <v>1405</v>
      </c>
    </row>
    <row r="1407" spans="1:13" ht="15">
      <c r="A1407" s="148" t="s">
        <v>13</v>
      </c>
      <c r="B1407" s="148" t="s">
        <v>102</v>
      </c>
      <c r="C1407" s="149">
        <v>-0.29400565306833298</v>
      </c>
      <c r="D1407" s="149">
        <v>-0.26002768126586001</v>
      </c>
      <c r="E1407" s="145">
        <v>0.19270201105086801</v>
      </c>
      <c r="F1407" s="149">
        <v>0.522406419053139</v>
      </c>
      <c r="G1407" s="149">
        <v>0.94046127259703205</v>
      </c>
      <c r="H1407" s="149">
        <v>1.7171046760078901E-2</v>
      </c>
      <c r="I1407" s="149">
        <v>0.33980105895110901</v>
      </c>
      <c r="J1407" s="149">
        <v>0.01</v>
      </c>
      <c r="K1407" s="147">
        <v>0.19270200000000001</v>
      </c>
      <c r="L1407" s="147">
        <v>0.23725499999999999</v>
      </c>
      <c r="M1407" s="2">
        <v>1406</v>
      </c>
    </row>
    <row r="1408" spans="1:13" ht="15">
      <c r="A1408" s="148" t="s">
        <v>90</v>
      </c>
      <c r="B1408" s="148" t="s">
        <v>166</v>
      </c>
      <c r="C1408" s="149">
        <v>-0.118064250309033</v>
      </c>
      <c r="D1408" s="149">
        <v>0.52704863596099005</v>
      </c>
      <c r="E1408" s="145">
        <v>0.19279803304286</v>
      </c>
      <c r="F1408" s="149">
        <v>4.6380203675568797E-2</v>
      </c>
      <c r="G1408" s="149">
        <v>0.82564565656761202</v>
      </c>
      <c r="H1408" s="149">
        <v>0.3221100032375</v>
      </c>
      <c r="I1408" s="149">
        <v>0.173831324196737</v>
      </c>
      <c r="J1408" s="149">
        <v>0.01</v>
      </c>
      <c r="K1408" s="147">
        <v>0.192798</v>
      </c>
      <c r="L1408" s="147">
        <v>0.23749000000000001</v>
      </c>
      <c r="M1408" s="2">
        <v>1407</v>
      </c>
    </row>
    <row r="1409" spans="1:13" ht="15">
      <c r="A1409" s="148" t="s">
        <v>166</v>
      </c>
      <c r="B1409" s="148" t="s">
        <v>90</v>
      </c>
      <c r="C1409" s="149">
        <v>0.118064250309033</v>
      </c>
      <c r="D1409" s="149">
        <v>0.52704863596099005</v>
      </c>
      <c r="E1409" s="145">
        <v>0.19279803304286</v>
      </c>
      <c r="F1409" s="149">
        <v>4.6380203675569699E-2</v>
      </c>
      <c r="G1409" s="149">
        <v>0.82564565656761202</v>
      </c>
      <c r="H1409" s="149">
        <v>0.3221100032375</v>
      </c>
      <c r="I1409" s="149">
        <v>0.173831324196737</v>
      </c>
      <c r="J1409" s="149">
        <v>0.01</v>
      </c>
      <c r="K1409" s="147">
        <v>0.192798</v>
      </c>
      <c r="L1409" s="147">
        <v>0.237451</v>
      </c>
      <c r="M1409" s="2">
        <v>1408</v>
      </c>
    </row>
    <row r="1410" spans="1:13" ht="15">
      <c r="A1410" s="148" t="s">
        <v>90</v>
      </c>
      <c r="B1410" s="148" t="s">
        <v>169</v>
      </c>
      <c r="C1410" s="149">
        <v>-1.7241872152194599</v>
      </c>
      <c r="D1410" s="149">
        <v>0.74022172905891104</v>
      </c>
      <c r="E1410" s="145">
        <v>0.19294622934491501</v>
      </c>
      <c r="F1410" s="149">
        <v>1.11822708353499E-2</v>
      </c>
      <c r="G1410" s="149">
        <v>0.92270178951959603</v>
      </c>
      <c r="H1410" s="149">
        <v>7.2718729226062498E-2</v>
      </c>
      <c r="I1410" s="149">
        <v>0.28679516782729197</v>
      </c>
      <c r="J1410" s="149">
        <v>0.01</v>
      </c>
      <c r="K1410" s="147">
        <v>0.19294600000000001</v>
      </c>
      <c r="L1410" s="147">
        <v>0.23775099999999999</v>
      </c>
      <c r="M1410" s="2">
        <v>1409</v>
      </c>
    </row>
    <row r="1411" spans="1:13" ht="15">
      <c r="A1411" s="148" t="s">
        <v>169</v>
      </c>
      <c r="B1411" s="148" t="s">
        <v>90</v>
      </c>
      <c r="C1411" s="149">
        <v>1.7241872152194599</v>
      </c>
      <c r="D1411" s="149">
        <v>0.74022172905891104</v>
      </c>
      <c r="E1411" s="145">
        <v>0.19294622934491501</v>
      </c>
      <c r="F1411" s="149">
        <v>1.1182270835350099E-2</v>
      </c>
      <c r="G1411" s="149">
        <v>0.92270178951959603</v>
      </c>
      <c r="H1411" s="149">
        <v>7.2718729226062498E-2</v>
      </c>
      <c r="I1411" s="149">
        <v>0.28679516782729197</v>
      </c>
      <c r="J1411" s="149">
        <v>0.01</v>
      </c>
      <c r="K1411" s="147">
        <v>0.19294600000000001</v>
      </c>
      <c r="L1411" s="147">
        <v>0.23771200000000001</v>
      </c>
      <c r="M1411" s="2">
        <v>1410</v>
      </c>
    </row>
    <row r="1412" spans="1:13" ht="15">
      <c r="A1412" s="148" t="s">
        <v>58</v>
      </c>
      <c r="B1412" s="148" t="s">
        <v>169</v>
      </c>
      <c r="C1412" s="149">
        <v>-1.7953967520963601</v>
      </c>
      <c r="D1412" s="149">
        <v>0.57954356640442295</v>
      </c>
      <c r="E1412" s="145">
        <v>0.19297744802873901</v>
      </c>
      <c r="F1412" s="149">
        <v>9.7506783684721508E-3</v>
      </c>
      <c r="G1412" s="149">
        <v>0.870901929262481</v>
      </c>
      <c r="H1412" s="149">
        <v>0.193571285301334</v>
      </c>
      <c r="I1412" s="149">
        <v>0.36313637846183899</v>
      </c>
      <c r="J1412" s="149">
        <v>0.01</v>
      </c>
      <c r="K1412" s="147">
        <v>0.19297700000000001</v>
      </c>
      <c r="L1412" s="147">
        <v>0.23782900000000001</v>
      </c>
      <c r="M1412" s="2">
        <v>1411</v>
      </c>
    </row>
    <row r="1413" spans="1:13" ht="15">
      <c r="A1413" s="148" t="s">
        <v>169</v>
      </c>
      <c r="B1413" s="148" t="s">
        <v>58</v>
      </c>
      <c r="C1413" s="149">
        <v>1.7953967520963601</v>
      </c>
      <c r="D1413" s="149">
        <v>0.57954356640442295</v>
      </c>
      <c r="E1413" s="145">
        <v>0.19297744802873901</v>
      </c>
      <c r="F1413" s="149">
        <v>9.7506783684723104E-3</v>
      </c>
      <c r="G1413" s="149">
        <v>0.870901929262481</v>
      </c>
      <c r="H1413" s="149">
        <v>0.193571285301334</v>
      </c>
      <c r="I1413" s="149">
        <v>0.36313637846183899</v>
      </c>
      <c r="J1413" s="149">
        <v>0.01</v>
      </c>
      <c r="K1413" s="147">
        <v>0.19297700000000001</v>
      </c>
      <c r="L1413" s="147">
        <v>0.237868</v>
      </c>
      <c r="M1413" s="2">
        <v>1412</v>
      </c>
    </row>
    <row r="1414" spans="1:13" ht="15">
      <c r="A1414" s="148" t="s">
        <v>75</v>
      </c>
      <c r="B1414" s="148" t="s">
        <v>16</v>
      </c>
      <c r="C1414" s="149">
        <v>-0.106390937505583</v>
      </c>
      <c r="D1414" s="149">
        <v>-0.14511070929468201</v>
      </c>
      <c r="E1414" s="145">
        <v>0.193004816177546</v>
      </c>
      <c r="F1414" s="149">
        <v>0.115670945416405</v>
      </c>
      <c r="G1414" s="149">
        <v>0.79591327607314799</v>
      </c>
      <c r="H1414" s="149">
        <v>0.214782337911501</v>
      </c>
      <c r="I1414" s="149">
        <v>0.64824936134869304</v>
      </c>
      <c r="J1414" s="149">
        <v>4.4565172433548503E-2</v>
      </c>
      <c r="K1414" s="147">
        <v>0.19300500000000001</v>
      </c>
      <c r="L1414" s="147">
        <v>0.23794100000000001</v>
      </c>
      <c r="M1414" s="2">
        <v>1413</v>
      </c>
    </row>
    <row r="1415" spans="1:13" ht="15">
      <c r="A1415" s="148" t="s">
        <v>16</v>
      </c>
      <c r="B1415" s="148" t="s">
        <v>75</v>
      </c>
      <c r="C1415" s="149">
        <v>0.106390937505583</v>
      </c>
      <c r="D1415" s="149">
        <v>-0.14511070929468201</v>
      </c>
      <c r="E1415" s="145">
        <v>0.193004816177546</v>
      </c>
      <c r="F1415" s="149">
        <v>0.115670945416408</v>
      </c>
      <c r="G1415" s="149">
        <v>0.79591327607314799</v>
      </c>
      <c r="H1415" s="149">
        <v>0.214782337911501</v>
      </c>
      <c r="I1415" s="149">
        <v>0.64824936134869304</v>
      </c>
      <c r="J1415" s="149">
        <v>4.4565172433548503E-2</v>
      </c>
      <c r="K1415" s="147">
        <v>0.19300500000000001</v>
      </c>
      <c r="L1415" s="147">
        <v>0.23798</v>
      </c>
      <c r="M1415" s="2">
        <v>1414</v>
      </c>
    </row>
    <row r="1416" spans="1:13" ht="15">
      <c r="A1416" s="148" t="s">
        <v>169</v>
      </c>
      <c r="B1416" s="148" t="s">
        <v>175</v>
      </c>
      <c r="C1416" s="149">
        <v>1.1240608045582601</v>
      </c>
      <c r="D1416" s="149">
        <v>2.7245333083793399</v>
      </c>
      <c r="E1416" s="145">
        <v>0.19347501807770701</v>
      </c>
      <c r="F1416" s="149">
        <v>2.3320592204267901E-3</v>
      </c>
      <c r="G1416" s="149">
        <v>0.55863036155430701</v>
      </c>
      <c r="H1416" s="149">
        <v>3.5284214663995797E-2</v>
      </c>
      <c r="I1416" s="149">
        <v>0.18119082891616101</v>
      </c>
      <c r="J1416" s="149">
        <v>0.01</v>
      </c>
      <c r="K1416" s="147">
        <v>0.19347500000000001</v>
      </c>
      <c r="L1416" s="147">
        <v>0.23863799999999999</v>
      </c>
      <c r="M1416" s="2">
        <v>1415</v>
      </c>
    </row>
    <row r="1417" spans="1:13" ht="15">
      <c r="A1417" s="148" t="s">
        <v>175</v>
      </c>
      <c r="B1417" s="148" t="s">
        <v>169</v>
      </c>
      <c r="C1417" s="149">
        <v>-1.1240608045582601</v>
      </c>
      <c r="D1417" s="149">
        <v>2.7245333083793399</v>
      </c>
      <c r="E1417" s="145">
        <v>0.19347501807770701</v>
      </c>
      <c r="F1417" s="149">
        <v>2.3320592204267598E-3</v>
      </c>
      <c r="G1417" s="149">
        <v>0.55863036155430701</v>
      </c>
      <c r="H1417" s="149">
        <v>3.5284214663995797E-2</v>
      </c>
      <c r="I1417" s="149">
        <v>0.18119082891616101</v>
      </c>
      <c r="J1417" s="149">
        <v>0.01</v>
      </c>
      <c r="K1417" s="147">
        <v>0.19347500000000001</v>
      </c>
      <c r="L1417" s="147">
        <v>0.23859900000000001</v>
      </c>
      <c r="M1417" s="2">
        <v>1416</v>
      </c>
    </row>
    <row r="1418" spans="1:13" ht="15">
      <c r="A1418" s="148" t="s">
        <v>446</v>
      </c>
      <c r="B1418" s="148" t="s">
        <v>444</v>
      </c>
      <c r="C1418" s="149">
        <v>1.7734936313021701</v>
      </c>
      <c r="D1418" s="149">
        <v>6.3278129217151999</v>
      </c>
      <c r="E1418" s="145">
        <v>0.19351532715814401</v>
      </c>
      <c r="F1418" s="149">
        <v>1.3996492347449899E-3</v>
      </c>
      <c r="G1418" s="149">
        <v>0.142972244595335</v>
      </c>
      <c r="H1418" s="149">
        <v>5.4538493475202003E-4</v>
      </c>
      <c r="I1418" s="149">
        <v>9.29145324475283E-2</v>
      </c>
      <c r="J1418" s="149">
        <v>0.34042846240323399</v>
      </c>
      <c r="K1418" s="147">
        <v>0.19351499999999999</v>
      </c>
      <c r="L1418" s="147">
        <v>0.23876700000000001</v>
      </c>
      <c r="M1418" s="2">
        <v>1417</v>
      </c>
    </row>
    <row r="1419" spans="1:13" ht="15">
      <c r="A1419" s="148" t="s">
        <v>444</v>
      </c>
      <c r="B1419" s="148" t="s">
        <v>446</v>
      </c>
      <c r="C1419" s="149">
        <v>-1.7734936313021701</v>
      </c>
      <c r="D1419" s="149">
        <v>6.3278129217151999</v>
      </c>
      <c r="E1419" s="145">
        <v>0.19351532715814401</v>
      </c>
      <c r="F1419" s="149">
        <v>1.39964923474496E-3</v>
      </c>
      <c r="G1419" s="149">
        <v>0.142972244595335</v>
      </c>
      <c r="H1419" s="149">
        <v>5.4538493475202003E-4</v>
      </c>
      <c r="I1419" s="149">
        <v>9.29145324475283E-2</v>
      </c>
      <c r="J1419" s="149">
        <v>0.34042846240323399</v>
      </c>
      <c r="K1419" s="147">
        <v>0.19351499999999999</v>
      </c>
      <c r="L1419" s="147">
        <v>0.23872699999999999</v>
      </c>
      <c r="M1419" s="2">
        <v>1418</v>
      </c>
    </row>
    <row r="1420" spans="1:13" ht="15">
      <c r="A1420" s="148" t="s">
        <v>30</v>
      </c>
      <c r="B1420" s="148" t="s">
        <v>157</v>
      </c>
      <c r="C1420" s="149">
        <v>-6.45523523800028E-2</v>
      </c>
      <c r="D1420" s="149">
        <v>1.1557271043458499</v>
      </c>
      <c r="E1420" s="145">
        <v>0.19379393356569299</v>
      </c>
      <c r="F1420" s="149">
        <v>0.28537887535740802</v>
      </c>
      <c r="G1420" s="149">
        <v>0.39627746900428601</v>
      </c>
      <c r="H1420" s="149">
        <v>0.41635014881024401</v>
      </c>
      <c r="I1420" s="149">
        <v>0.58483367671908804</v>
      </c>
      <c r="J1420" s="149">
        <v>0.01</v>
      </c>
      <c r="K1420" s="147">
        <v>0.19379399999999999</v>
      </c>
      <c r="L1420" s="147">
        <v>0.23918900000000001</v>
      </c>
      <c r="M1420" s="2">
        <v>1419</v>
      </c>
    </row>
    <row r="1421" spans="1:13" ht="15">
      <c r="A1421" s="148" t="s">
        <v>157</v>
      </c>
      <c r="B1421" s="148" t="s">
        <v>30</v>
      </c>
      <c r="C1421" s="149">
        <v>6.45523523800028E-2</v>
      </c>
      <c r="D1421" s="149">
        <v>1.1557271043458499</v>
      </c>
      <c r="E1421" s="145">
        <v>0.19379393356569299</v>
      </c>
      <c r="F1421" s="149">
        <v>0.28537887535740802</v>
      </c>
      <c r="G1421" s="149">
        <v>0.39627746900428601</v>
      </c>
      <c r="H1421" s="149">
        <v>0.41635014881024401</v>
      </c>
      <c r="I1421" s="149">
        <v>0.58483367671908804</v>
      </c>
      <c r="J1421" s="149">
        <v>0.01</v>
      </c>
      <c r="K1421" s="147">
        <v>0.19379399999999999</v>
      </c>
      <c r="L1421" s="147">
        <v>0.23915</v>
      </c>
      <c r="M1421" s="2">
        <v>1420</v>
      </c>
    </row>
    <row r="1422" spans="1:13" ht="15">
      <c r="A1422" s="148" t="s">
        <v>186</v>
      </c>
      <c r="B1422" s="148" t="s">
        <v>13</v>
      </c>
      <c r="C1422" s="149">
        <v>1.1424110637298299</v>
      </c>
      <c r="D1422" s="149">
        <v>0.54938373755488501</v>
      </c>
      <c r="E1422" s="145">
        <v>0.19394947870554899</v>
      </c>
      <c r="F1422" s="149">
        <v>0.482382931323946</v>
      </c>
      <c r="G1422" s="149">
        <v>0.26089523283536897</v>
      </c>
      <c r="H1422" s="149">
        <v>0.72940010160089996</v>
      </c>
      <c r="I1422" s="149">
        <v>0.49062786952550702</v>
      </c>
      <c r="J1422" s="149">
        <v>0.01</v>
      </c>
      <c r="K1422" s="147">
        <v>0.19394900000000001</v>
      </c>
      <c r="L1422" s="147">
        <v>0.23946000000000001</v>
      </c>
      <c r="M1422" s="2">
        <v>1421</v>
      </c>
    </row>
    <row r="1423" spans="1:13" ht="15">
      <c r="A1423" s="148" t="s">
        <v>13</v>
      </c>
      <c r="B1423" s="148" t="s">
        <v>186</v>
      </c>
      <c r="C1423" s="149">
        <v>-1.1424110637298299</v>
      </c>
      <c r="D1423" s="149">
        <v>0.54938373755488501</v>
      </c>
      <c r="E1423" s="145">
        <v>0.19394947870554899</v>
      </c>
      <c r="F1423" s="149">
        <v>0.482382931323946</v>
      </c>
      <c r="G1423" s="149">
        <v>0.26089523283536897</v>
      </c>
      <c r="H1423" s="149">
        <v>0.72940010160089996</v>
      </c>
      <c r="I1423" s="149">
        <v>0.49062786952550702</v>
      </c>
      <c r="J1423" s="149">
        <v>0.01</v>
      </c>
      <c r="K1423" s="147">
        <v>0.19394900000000001</v>
      </c>
      <c r="L1423" s="147">
        <v>0.23942099999999999</v>
      </c>
      <c r="M1423" s="2">
        <v>1422</v>
      </c>
    </row>
    <row r="1424" spans="1:13" ht="15">
      <c r="A1424" s="148" t="s">
        <v>88</v>
      </c>
      <c r="B1424" s="148" t="s">
        <v>202</v>
      </c>
      <c r="C1424" s="149">
        <v>-1.41687635928665</v>
      </c>
      <c r="D1424" s="149">
        <v>0.359934554878933</v>
      </c>
      <c r="E1424" s="145">
        <v>0.194190564107004</v>
      </c>
      <c r="F1424" s="149">
        <v>0.27917735426171802</v>
      </c>
      <c r="G1424" s="149">
        <v>0.413837820286657</v>
      </c>
      <c r="H1424" s="149">
        <v>0.68459685219668798</v>
      </c>
      <c r="I1424" s="149">
        <v>0.93403816340458701</v>
      </c>
      <c r="J1424" s="149">
        <v>0.01</v>
      </c>
      <c r="K1424" s="147">
        <v>0.194191</v>
      </c>
      <c r="L1424" s="147">
        <v>0.23979800000000001</v>
      </c>
      <c r="M1424" s="2">
        <v>1423</v>
      </c>
    </row>
    <row r="1425" spans="1:13" ht="15">
      <c r="A1425" s="148" t="s">
        <v>202</v>
      </c>
      <c r="B1425" s="148" t="s">
        <v>88</v>
      </c>
      <c r="C1425" s="149">
        <v>1.41687635928665</v>
      </c>
      <c r="D1425" s="149">
        <v>0.359934554878933</v>
      </c>
      <c r="E1425" s="145">
        <v>0.194190564107004</v>
      </c>
      <c r="F1425" s="149">
        <v>0.27917735426171197</v>
      </c>
      <c r="G1425" s="149">
        <v>0.413837820286657</v>
      </c>
      <c r="H1425" s="149">
        <v>0.68459685219668798</v>
      </c>
      <c r="I1425" s="149">
        <v>0.93403816340458701</v>
      </c>
      <c r="J1425" s="149">
        <v>0.01</v>
      </c>
      <c r="K1425" s="147">
        <v>0.194191</v>
      </c>
      <c r="L1425" s="147">
        <v>0.23983699999999999</v>
      </c>
      <c r="M1425" s="2">
        <v>1424</v>
      </c>
    </row>
    <row r="1426" spans="1:13" ht="15">
      <c r="A1426" s="148" t="s">
        <v>447</v>
      </c>
      <c r="B1426" s="148" t="s">
        <v>175</v>
      </c>
      <c r="C1426" s="149">
        <v>0.720514837172197</v>
      </c>
      <c r="D1426" s="149">
        <v>3.8111740213879601</v>
      </c>
      <c r="E1426" s="145">
        <v>0.19456057504223501</v>
      </c>
      <c r="F1426" s="149">
        <v>2.2200785874749202E-3</v>
      </c>
      <c r="G1426" s="149">
        <v>0.75410282562949604</v>
      </c>
      <c r="H1426" s="149">
        <v>0.968242590774262</v>
      </c>
      <c r="I1426" s="149">
        <v>0.50369261069549198</v>
      </c>
      <c r="J1426" s="149">
        <v>0.01</v>
      </c>
      <c r="K1426" s="147">
        <v>0.19456100000000001</v>
      </c>
      <c r="L1426" s="147">
        <v>0.240374</v>
      </c>
      <c r="M1426" s="2">
        <v>1425</v>
      </c>
    </row>
    <row r="1427" spans="1:13" ht="15">
      <c r="A1427" s="148" t="s">
        <v>175</v>
      </c>
      <c r="B1427" s="148" t="s">
        <v>447</v>
      </c>
      <c r="C1427" s="149">
        <v>-0.720514837172197</v>
      </c>
      <c r="D1427" s="149">
        <v>3.8111740213879601</v>
      </c>
      <c r="E1427" s="145">
        <v>0.19456057504223501</v>
      </c>
      <c r="F1427" s="149">
        <v>2.2200785874748898E-3</v>
      </c>
      <c r="G1427" s="149">
        <v>0.75410282562949604</v>
      </c>
      <c r="H1427" s="149">
        <v>0.968242590774262</v>
      </c>
      <c r="I1427" s="149">
        <v>0.50369261069549198</v>
      </c>
      <c r="J1427" s="149">
        <v>0.01</v>
      </c>
      <c r="K1427" s="147">
        <v>0.19456100000000001</v>
      </c>
      <c r="L1427" s="147">
        <v>0.24033399999999999</v>
      </c>
      <c r="M1427" s="2">
        <v>1426</v>
      </c>
    </row>
    <row r="1428" spans="1:13" ht="15">
      <c r="A1428" s="148" t="s">
        <v>83</v>
      </c>
      <c r="B1428" s="148" t="s">
        <v>62</v>
      </c>
      <c r="C1428" s="149">
        <v>-0.175230769230769</v>
      </c>
      <c r="D1428" s="149">
        <v>-0.26570297376911201</v>
      </c>
      <c r="E1428" s="145">
        <v>0.19507500666390901</v>
      </c>
      <c r="F1428" s="149">
        <v>7.2023430061271604E-3</v>
      </c>
      <c r="G1428" s="149">
        <v>0.99277549428596901</v>
      </c>
      <c r="H1428" s="149">
        <v>0.13273158998512899</v>
      </c>
      <c r="I1428" s="149">
        <v>0.22986417606506099</v>
      </c>
      <c r="J1428" s="149">
        <v>0.01</v>
      </c>
      <c r="K1428" s="147">
        <v>0.195075</v>
      </c>
      <c r="L1428" s="147">
        <v>0.241089</v>
      </c>
      <c r="M1428" s="2">
        <v>1427</v>
      </c>
    </row>
    <row r="1429" spans="1:13" ht="15">
      <c r="A1429" s="148" t="s">
        <v>62</v>
      </c>
      <c r="B1429" s="148" t="s">
        <v>83</v>
      </c>
      <c r="C1429" s="149">
        <v>0.175230769230769</v>
      </c>
      <c r="D1429" s="149">
        <v>-0.26570297376911201</v>
      </c>
      <c r="E1429" s="145">
        <v>0.19507500666390901</v>
      </c>
      <c r="F1429" s="149">
        <v>7.2023430061270701E-3</v>
      </c>
      <c r="G1429" s="149">
        <v>0.99277549428596901</v>
      </c>
      <c r="H1429" s="149">
        <v>0.13273158998512899</v>
      </c>
      <c r="I1429" s="149">
        <v>0.22986417606506099</v>
      </c>
      <c r="J1429" s="149">
        <v>0.01</v>
      </c>
      <c r="K1429" s="147">
        <v>0.195075</v>
      </c>
      <c r="L1429" s="147">
        <v>0.24104900000000001</v>
      </c>
      <c r="M1429" s="2">
        <v>1428</v>
      </c>
    </row>
    <row r="1430" spans="1:13" ht="15">
      <c r="A1430" s="148" t="s">
        <v>172</v>
      </c>
      <c r="B1430" s="148" t="s">
        <v>184</v>
      </c>
      <c r="C1430" s="149">
        <v>0.68093453800936599</v>
      </c>
      <c r="D1430" s="149">
        <v>2.1855705504421401</v>
      </c>
      <c r="E1430" s="145">
        <v>0.195598632784687</v>
      </c>
      <c r="F1430" s="149">
        <v>0.82559564844600797</v>
      </c>
      <c r="G1430" s="149">
        <v>0.61241993089611002</v>
      </c>
      <c r="H1430" s="149">
        <v>0.27930685779272801</v>
      </c>
      <c r="I1430" s="149">
        <v>1.1681492977001001E-2</v>
      </c>
      <c r="J1430" s="149">
        <v>0.01</v>
      </c>
      <c r="K1430" s="147">
        <v>0.195599</v>
      </c>
      <c r="L1430" s="147">
        <v>0.241816</v>
      </c>
      <c r="M1430" s="2">
        <v>1429</v>
      </c>
    </row>
    <row r="1431" spans="1:13" ht="15">
      <c r="A1431" s="148" t="s">
        <v>184</v>
      </c>
      <c r="B1431" s="148" t="s">
        <v>172</v>
      </c>
      <c r="C1431" s="149">
        <v>-0.68093453800936599</v>
      </c>
      <c r="D1431" s="149">
        <v>2.1855705504421401</v>
      </c>
      <c r="E1431" s="145">
        <v>0.195598632784687</v>
      </c>
      <c r="F1431" s="149">
        <v>0.82559564844600797</v>
      </c>
      <c r="G1431" s="149">
        <v>0.61241993089611002</v>
      </c>
      <c r="H1431" s="149">
        <v>0.27930685779272801</v>
      </c>
      <c r="I1431" s="149">
        <v>1.1681492977001001E-2</v>
      </c>
      <c r="J1431" s="149">
        <v>0.01</v>
      </c>
      <c r="K1431" s="147">
        <v>0.195599</v>
      </c>
      <c r="L1431" s="147">
        <v>0.24177599999999999</v>
      </c>
      <c r="M1431" s="2">
        <v>1430</v>
      </c>
    </row>
    <row r="1432" spans="1:13" ht="15">
      <c r="A1432" s="148" t="s">
        <v>58</v>
      </c>
      <c r="B1432" s="148" t="s">
        <v>193</v>
      </c>
      <c r="C1432" s="149">
        <v>-0.73849156019517903</v>
      </c>
      <c r="D1432" s="149">
        <v>0.77411969177746198</v>
      </c>
      <c r="E1432" s="145">
        <v>0.19581911703705099</v>
      </c>
      <c r="F1432" s="149">
        <v>3.1813657791121101E-3</v>
      </c>
      <c r="G1432" s="149">
        <v>0.73362246265389297</v>
      </c>
      <c r="H1432" s="149">
        <v>7.1155383833016506E-2</v>
      </c>
      <c r="I1432" s="149">
        <v>0.32001906480208198</v>
      </c>
      <c r="J1432" s="149">
        <v>0.01</v>
      </c>
      <c r="K1432" s="147">
        <v>0.19581899999999999</v>
      </c>
      <c r="L1432" s="147">
        <v>0.24212800000000001</v>
      </c>
      <c r="M1432" s="2">
        <v>1431</v>
      </c>
    </row>
    <row r="1433" spans="1:13" ht="15">
      <c r="A1433" s="148" t="s">
        <v>193</v>
      </c>
      <c r="B1433" s="148" t="s">
        <v>58</v>
      </c>
      <c r="C1433" s="149">
        <v>0.73849156019517903</v>
      </c>
      <c r="D1433" s="149">
        <v>0.77411969177746198</v>
      </c>
      <c r="E1433" s="145">
        <v>0.19581911703705099</v>
      </c>
      <c r="F1433" s="149">
        <v>3.18136577911201E-3</v>
      </c>
      <c r="G1433" s="149">
        <v>0.73362246265389297</v>
      </c>
      <c r="H1433" s="149">
        <v>7.1155383833016506E-2</v>
      </c>
      <c r="I1433" s="149">
        <v>0.32001906480208198</v>
      </c>
      <c r="J1433" s="149">
        <v>0.01</v>
      </c>
      <c r="K1433" s="147">
        <v>0.19581899999999999</v>
      </c>
      <c r="L1433" s="147">
        <v>0.24216799999999999</v>
      </c>
      <c r="M1433" s="2">
        <v>1432</v>
      </c>
    </row>
    <row r="1434" spans="1:13" ht="15">
      <c r="A1434" s="148" t="s">
        <v>106</v>
      </c>
      <c r="B1434" s="148" t="s">
        <v>16</v>
      </c>
      <c r="C1434" s="149">
        <v>-0.174574192684506</v>
      </c>
      <c r="D1434" s="149">
        <v>0.40661612622464299</v>
      </c>
      <c r="E1434" s="145">
        <v>0.196445368174538</v>
      </c>
      <c r="F1434" s="149">
        <v>0.19116352003612699</v>
      </c>
      <c r="G1434" s="149">
        <v>0.86294880731902102</v>
      </c>
      <c r="H1434" s="149">
        <v>0.18643538499010501</v>
      </c>
      <c r="I1434" s="149">
        <v>0.21100094221399901</v>
      </c>
      <c r="J1434" s="149">
        <v>4.2150336819568299E-2</v>
      </c>
      <c r="K1434" s="147">
        <v>0.19644500000000001</v>
      </c>
      <c r="L1434" s="147">
        <v>0.24302299999999999</v>
      </c>
      <c r="M1434" s="2">
        <v>1433</v>
      </c>
    </row>
    <row r="1435" spans="1:13" ht="15">
      <c r="A1435" s="148" t="s">
        <v>16</v>
      </c>
      <c r="B1435" s="148" t="s">
        <v>106</v>
      </c>
      <c r="C1435" s="149">
        <v>0.174574192684506</v>
      </c>
      <c r="D1435" s="149">
        <v>0.40661612622464299</v>
      </c>
      <c r="E1435" s="145">
        <v>0.196445368174538</v>
      </c>
      <c r="F1435" s="149">
        <v>0.191163520036123</v>
      </c>
      <c r="G1435" s="149">
        <v>0.86294880731902102</v>
      </c>
      <c r="H1435" s="149">
        <v>0.18643538499010501</v>
      </c>
      <c r="I1435" s="149">
        <v>0.21100094221399901</v>
      </c>
      <c r="J1435" s="149">
        <v>4.2150336819568299E-2</v>
      </c>
      <c r="K1435" s="147">
        <v>0.19644500000000001</v>
      </c>
      <c r="L1435" s="147">
        <v>0.242983</v>
      </c>
      <c r="M1435" s="2">
        <v>1434</v>
      </c>
    </row>
    <row r="1436" spans="1:13" ht="15">
      <c r="A1436" s="148" t="s">
        <v>80</v>
      </c>
      <c r="B1436" s="148" t="s">
        <v>449</v>
      </c>
      <c r="C1436" s="149">
        <v>-1.0217187496208799</v>
      </c>
      <c r="D1436" s="149">
        <v>0.59675568271427704</v>
      </c>
      <c r="E1436" s="145">
        <v>0.19665921202346701</v>
      </c>
      <c r="F1436" s="149">
        <v>0.23420751096704101</v>
      </c>
      <c r="G1436" s="149">
        <v>0.729169338921275</v>
      </c>
      <c r="H1436" s="149">
        <v>0.73313414086164896</v>
      </c>
      <c r="I1436" s="149">
        <v>0.79220999830935601</v>
      </c>
      <c r="J1436" s="149">
        <v>0.01</v>
      </c>
      <c r="K1436" s="147">
        <v>0.196659</v>
      </c>
      <c r="L1436" s="147">
        <v>0.243368</v>
      </c>
      <c r="M1436" s="2">
        <v>1435</v>
      </c>
    </row>
    <row r="1437" spans="1:13" ht="15">
      <c r="A1437" s="148" t="s">
        <v>449</v>
      </c>
      <c r="B1437" s="148" t="s">
        <v>80</v>
      </c>
      <c r="C1437" s="149">
        <v>1.0217187496208799</v>
      </c>
      <c r="D1437" s="149">
        <v>0.59675568271427704</v>
      </c>
      <c r="E1437" s="145">
        <v>0.19665921202346701</v>
      </c>
      <c r="F1437" s="149">
        <v>0.23420751096704101</v>
      </c>
      <c r="G1437" s="149">
        <v>0.729169338921275</v>
      </c>
      <c r="H1437" s="149">
        <v>0.73313414086164896</v>
      </c>
      <c r="I1437" s="149">
        <v>0.79220999830935601</v>
      </c>
      <c r="J1437" s="149">
        <v>0.01</v>
      </c>
      <c r="K1437" s="147">
        <v>0.196659</v>
      </c>
      <c r="L1437" s="147">
        <v>0.24332799999999999</v>
      </c>
      <c r="M1437" s="2">
        <v>1436</v>
      </c>
    </row>
    <row r="1438" spans="1:13" ht="15">
      <c r="A1438" s="148" t="s">
        <v>447</v>
      </c>
      <c r="B1438" s="148" t="s">
        <v>182</v>
      </c>
      <c r="C1438" s="149">
        <v>1.02396355771686</v>
      </c>
      <c r="D1438" s="149">
        <v>2.9325144546295099</v>
      </c>
      <c r="E1438" s="145">
        <v>0.19668521492482299</v>
      </c>
      <c r="F1438" s="149">
        <v>3.0334880361129199E-3</v>
      </c>
      <c r="G1438" s="149">
        <v>0.73258202099232705</v>
      </c>
      <c r="H1438" s="149">
        <v>0.83021421746558</v>
      </c>
      <c r="I1438" s="149">
        <v>0.48539862152240898</v>
      </c>
      <c r="J1438" s="149">
        <v>0.01</v>
      </c>
      <c r="K1438" s="147">
        <v>0.196685</v>
      </c>
      <c r="L1438" s="147">
        <v>0.243481</v>
      </c>
      <c r="M1438" s="2">
        <v>1437</v>
      </c>
    </row>
    <row r="1439" spans="1:13" ht="15">
      <c r="A1439" s="148" t="s">
        <v>182</v>
      </c>
      <c r="B1439" s="148" t="s">
        <v>447</v>
      </c>
      <c r="C1439" s="149">
        <v>-1.02396355771686</v>
      </c>
      <c r="D1439" s="149">
        <v>2.9325144546295099</v>
      </c>
      <c r="E1439" s="145">
        <v>0.19668521492482299</v>
      </c>
      <c r="F1439" s="149">
        <v>3.0334880361130101E-3</v>
      </c>
      <c r="G1439" s="149">
        <v>0.73258202099232705</v>
      </c>
      <c r="H1439" s="149">
        <v>0.83021421746558</v>
      </c>
      <c r="I1439" s="149">
        <v>0.48539862152240898</v>
      </c>
      <c r="J1439" s="149">
        <v>0.01</v>
      </c>
      <c r="K1439" s="147">
        <v>0.196685</v>
      </c>
      <c r="L1439" s="147">
        <v>0.24344099999999999</v>
      </c>
      <c r="M1439" s="2">
        <v>1438</v>
      </c>
    </row>
    <row r="1440" spans="1:13" ht="15">
      <c r="A1440" s="148" t="s">
        <v>444</v>
      </c>
      <c r="B1440" s="148" t="s">
        <v>186</v>
      </c>
      <c r="C1440" s="149">
        <v>0.46165274046994698</v>
      </c>
      <c r="D1440" s="149">
        <v>7.7449773591007798</v>
      </c>
      <c r="E1440" s="145">
        <v>0.196819064934836</v>
      </c>
      <c r="F1440" s="149">
        <v>2.8045111772107798E-4</v>
      </c>
      <c r="G1440" s="149">
        <v>0.73443522593948396</v>
      </c>
      <c r="H1440" s="149">
        <v>1.2433368305492199E-3</v>
      </c>
      <c r="I1440" s="149">
        <v>6.8133159341616498E-2</v>
      </c>
      <c r="J1440" s="149">
        <v>0.32389601510765198</v>
      </c>
      <c r="K1440" s="147">
        <v>0.19681899999999999</v>
      </c>
      <c r="L1440" s="147">
        <v>0.24368699999999999</v>
      </c>
      <c r="M1440" s="2">
        <v>1439</v>
      </c>
    </row>
    <row r="1441" spans="1:13" ht="15">
      <c r="A1441" s="148" t="s">
        <v>186</v>
      </c>
      <c r="B1441" s="148" t="s">
        <v>444</v>
      </c>
      <c r="C1441" s="149">
        <v>-0.46165274046994698</v>
      </c>
      <c r="D1441" s="149">
        <v>7.7449773591007798</v>
      </c>
      <c r="E1441" s="145">
        <v>0.196819064934836</v>
      </c>
      <c r="F1441" s="149">
        <v>2.8045111772107402E-4</v>
      </c>
      <c r="G1441" s="149">
        <v>0.73443522593948396</v>
      </c>
      <c r="H1441" s="149">
        <v>1.2433368305492199E-3</v>
      </c>
      <c r="I1441" s="149">
        <v>6.8133159341616498E-2</v>
      </c>
      <c r="J1441" s="149">
        <v>0.32389601510765198</v>
      </c>
      <c r="K1441" s="147">
        <v>0.19681899999999999</v>
      </c>
      <c r="L1441" s="147">
        <v>0.243727</v>
      </c>
      <c r="M1441" s="2">
        <v>1440</v>
      </c>
    </row>
    <row r="1442" spans="1:13" ht="15">
      <c r="A1442" s="148" t="s">
        <v>27</v>
      </c>
      <c r="B1442" s="148" t="s">
        <v>67</v>
      </c>
      <c r="C1442" s="149">
        <v>6.8476181421893906E-2</v>
      </c>
      <c r="D1442" s="149">
        <v>-0.17888433147466801</v>
      </c>
      <c r="E1442" s="145">
        <v>0.19686771949517501</v>
      </c>
      <c r="F1442" s="149">
        <v>0.80694810980808596</v>
      </c>
      <c r="G1442" s="149">
        <v>0.65842725196951901</v>
      </c>
      <c r="H1442" s="149">
        <v>0.32463794449257299</v>
      </c>
      <c r="I1442" s="149">
        <v>0.18276647976222099</v>
      </c>
      <c r="J1442" s="149">
        <v>4.4723719380123199E-2</v>
      </c>
      <c r="K1442" s="147">
        <v>0.19686799999999999</v>
      </c>
      <c r="L1442" s="147">
        <v>0.24382799999999999</v>
      </c>
      <c r="M1442" s="2">
        <v>1441</v>
      </c>
    </row>
    <row r="1443" spans="1:13" ht="15">
      <c r="A1443" s="148" t="s">
        <v>67</v>
      </c>
      <c r="B1443" s="148" t="s">
        <v>27</v>
      </c>
      <c r="C1443" s="149">
        <v>-6.8476181421893906E-2</v>
      </c>
      <c r="D1443" s="149">
        <v>-0.17888433147466801</v>
      </c>
      <c r="E1443" s="145">
        <v>0.19686771949517501</v>
      </c>
      <c r="F1443" s="149">
        <v>0.80694810980809395</v>
      </c>
      <c r="G1443" s="149">
        <v>0.65842725196951901</v>
      </c>
      <c r="H1443" s="149">
        <v>0.32463794449257299</v>
      </c>
      <c r="I1443" s="149">
        <v>0.18276647976222099</v>
      </c>
      <c r="J1443" s="149">
        <v>4.4723719380123199E-2</v>
      </c>
      <c r="K1443" s="147">
        <v>0.19686799999999999</v>
      </c>
      <c r="L1443" s="147">
        <v>0.243868</v>
      </c>
      <c r="M1443" s="2">
        <v>1442</v>
      </c>
    </row>
    <row r="1444" spans="1:13" ht="15">
      <c r="A1444" s="148" t="s">
        <v>66</v>
      </c>
      <c r="B1444" s="148" t="s">
        <v>62</v>
      </c>
      <c r="C1444" s="149">
        <v>0.42082398465779502</v>
      </c>
      <c r="D1444" s="149">
        <v>-0.150127080330799</v>
      </c>
      <c r="E1444" s="145">
        <v>0.19702186120024101</v>
      </c>
      <c r="F1444" s="149">
        <v>0.20386984669903799</v>
      </c>
      <c r="G1444" s="149">
        <v>0.78161722800179101</v>
      </c>
      <c r="H1444" s="149">
        <v>4.2866748646578003E-2</v>
      </c>
      <c r="I1444" s="149">
        <v>0.36306814666112502</v>
      </c>
      <c r="J1444" s="149">
        <v>9.4646290684253495E-2</v>
      </c>
      <c r="K1444" s="147">
        <v>0.197022</v>
      </c>
      <c r="L1444" s="147">
        <v>0.24414</v>
      </c>
      <c r="M1444" s="2">
        <v>1443</v>
      </c>
    </row>
    <row r="1445" spans="1:13" ht="15">
      <c r="A1445" s="148" t="s">
        <v>62</v>
      </c>
      <c r="B1445" s="148" t="s">
        <v>66</v>
      </c>
      <c r="C1445" s="149">
        <v>-0.42082398465779502</v>
      </c>
      <c r="D1445" s="149">
        <v>-0.150127080330799</v>
      </c>
      <c r="E1445" s="145">
        <v>0.19702186120024101</v>
      </c>
      <c r="F1445" s="149">
        <v>0.20386984669904201</v>
      </c>
      <c r="G1445" s="149">
        <v>0.78161722800179101</v>
      </c>
      <c r="H1445" s="149">
        <v>4.2866748646578003E-2</v>
      </c>
      <c r="I1445" s="149">
        <v>0.36306814666112502</v>
      </c>
      <c r="J1445" s="149">
        <v>9.4646290684253495E-2</v>
      </c>
      <c r="K1445" s="147">
        <v>0.197022</v>
      </c>
      <c r="L1445" s="147">
        <v>0.24410000000000001</v>
      </c>
      <c r="M1445" s="2">
        <v>1444</v>
      </c>
    </row>
    <row r="1446" spans="1:13" ht="15">
      <c r="A1446" s="148" t="s">
        <v>68</v>
      </c>
      <c r="B1446" s="148" t="s">
        <v>200</v>
      </c>
      <c r="C1446" s="149">
        <v>-0.821523445155523</v>
      </c>
      <c r="D1446" s="149">
        <v>1.0401300548778201</v>
      </c>
      <c r="E1446" s="145">
        <v>0.19715096784125999</v>
      </c>
      <c r="F1446" s="149">
        <v>2.3869689602090901E-2</v>
      </c>
      <c r="G1446" s="149">
        <v>0.122631777490656</v>
      </c>
      <c r="H1446" s="149">
        <v>6.92099383416582E-2</v>
      </c>
      <c r="I1446" s="149">
        <v>2.7663341158556499E-2</v>
      </c>
      <c r="J1446" s="149">
        <v>0.19888235752710601</v>
      </c>
      <c r="K1446" s="147">
        <v>0.19715099999999999</v>
      </c>
      <c r="L1446" s="147">
        <v>0.24434</v>
      </c>
      <c r="M1446" s="2">
        <v>1445</v>
      </c>
    </row>
    <row r="1447" spans="1:13" ht="15">
      <c r="A1447" s="148" t="s">
        <v>200</v>
      </c>
      <c r="B1447" s="148" t="s">
        <v>68</v>
      </c>
      <c r="C1447" s="149">
        <v>0.821523445155523</v>
      </c>
      <c r="D1447" s="149">
        <v>1.0401300548778201</v>
      </c>
      <c r="E1447" s="145">
        <v>0.19715096784125999</v>
      </c>
      <c r="F1447" s="149">
        <v>2.38696896020919E-2</v>
      </c>
      <c r="G1447" s="149">
        <v>0.122631777490656</v>
      </c>
      <c r="H1447" s="149">
        <v>6.92099383416582E-2</v>
      </c>
      <c r="I1447" s="149">
        <v>2.7663341158556499E-2</v>
      </c>
      <c r="J1447" s="149">
        <v>0.19888235752710601</v>
      </c>
      <c r="K1447" s="147">
        <v>0.19715099999999999</v>
      </c>
      <c r="L1447" s="147">
        <v>0.24438099999999999</v>
      </c>
      <c r="M1447" s="2">
        <v>1446</v>
      </c>
    </row>
    <row r="1448" spans="1:13" ht="15">
      <c r="A1448" s="148" t="s">
        <v>90</v>
      </c>
      <c r="B1448" s="148" t="s">
        <v>16</v>
      </c>
      <c r="C1448" s="149">
        <v>0.14463174864696299</v>
      </c>
      <c r="D1448" s="149">
        <v>0.186412197889054</v>
      </c>
      <c r="E1448" s="145">
        <v>0.19789803632171399</v>
      </c>
      <c r="F1448" s="149">
        <v>0.26406961224299502</v>
      </c>
      <c r="G1448" s="149">
        <v>4.9631394474270903E-2</v>
      </c>
      <c r="H1448" s="149">
        <v>9.2149741510805599E-2</v>
      </c>
      <c r="I1448" s="149">
        <v>4.7240957283799902E-3</v>
      </c>
      <c r="J1448" s="149">
        <v>0.01</v>
      </c>
      <c r="K1448" s="147">
        <v>0.19789799999999999</v>
      </c>
      <c r="L1448" s="147">
        <v>0.245388</v>
      </c>
      <c r="M1448" s="2">
        <v>1447</v>
      </c>
    </row>
    <row r="1449" spans="1:13" ht="15">
      <c r="A1449" s="148" t="s">
        <v>16</v>
      </c>
      <c r="B1449" s="148" t="s">
        <v>90</v>
      </c>
      <c r="C1449" s="149">
        <v>-0.14463174864696299</v>
      </c>
      <c r="D1449" s="149">
        <v>0.186412197889054</v>
      </c>
      <c r="E1449" s="145">
        <v>0.19789803632171399</v>
      </c>
      <c r="F1449" s="149">
        <v>0.26406961224300701</v>
      </c>
      <c r="G1449" s="149">
        <v>4.9631394474270903E-2</v>
      </c>
      <c r="H1449" s="149">
        <v>9.2149741510805599E-2</v>
      </c>
      <c r="I1449" s="149">
        <v>4.7240957283799902E-3</v>
      </c>
      <c r="J1449" s="149">
        <v>0.01</v>
      </c>
      <c r="K1449" s="147">
        <v>0.19789799999999999</v>
      </c>
      <c r="L1449" s="147">
        <v>0.24534800000000001</v>
      </c>
      <c r="M1449" s="2">
        <v>1448</v>
      </c>
    </row>
    <row r="1450" spans="1:13" ht="15">
      <c r="A1450" s="148" t="s">
        <v>62</v>
      </c>
      <c r="B1450" s="148" t="s">
        <v>28</v>
      </c>
      <c r="C1450" s="149">
        <v>0.100233010083152</v>
      </c>
      <c r="D1450" s="149">
        <v>-0.39478516963149901</v>
      </c>
      <c r="E1450" s="145">
        <v>0.19807697465034799</v>
      </c>
      <c r="F1450" s="149">
        <v>0.160024068180603</v>
      </c>
      <c r="G1450" s="149">
        <v>0.30799795293388799</v>
      </c>
      <c r="H1450" s="149">
        <v>6.7567251644182601E-3</v>
      </c>
      <c r="I1450" s="149">
        <v>3.1644531590508E-2</v>
      </c>
      <c r="J1450" s="149">
        <v>0.28065433664370198</v>
      </c>
      <c r="K1450" s="147">
        <v>0.198077</v>
      </c>
      <c r="L1450" s="147">
        <v>0.24569199999999999</v>
      </c>
      <c r="M1450" s="2">
        <v>1449</v>
      </c>
    </row>
    <row r="1451" spans="1:13" ht="15">
      <c r="A1451" s="148" t="s">
        <v>28</v>
      </c>
      <c r="B1451" s="148" t="s">
        <v>62</v>
      </c>
      <c r="C1451" s="149">
        <v>-0.100233010083152</v>
      </c>
      <c r="D1451" s="149">
        <v>-0.39478516963149901</v>
      </c>
      <c r="E1451" s="145">
        <v>0.19807697465034799</v>
      </c>
      <c r="F1451" s="149">
        <v>0.160024068180601</v>
      </c>
      <c r="G1451" s="149">
        <v>0.30799795293388799</v>
      </c>
      <c r="H1451" s="149">
        <v>6.7567251644182601E-3</v>
      </c>
      <c r="I1451" s="149">
        <v>3.1644531590508E-2</v>
      </c>
      <c r="J1451" s="149">
        <v>0.28065433664370198</v>
      </c>
      <c r="K1451" s="147">
        <v>0.198077</v>
      </c>
      <c r="L1451" s="147">
        <v>0.24565100000000001</v>
      </c>
      <c r="M1451" s="2">
        <v>1450</v>
      </c>
    </row>
    <row r="1452" spans="1:13" ht="15">
      <c r="A1452" s="148" t="s">
        <v>37</v>
      </c>
      <c r="B1452" s="148" t="s">
        <v>443</v>
      </c>
      <c r="C1452" s="149">
        <v>0.31492801349347099</v>
      </c>
      <c r="D1452" s="149">
        <v>1.1260865210690101</v>
      </c>
      <c r="E1452" s="145">
        <v>0.198316289893996</v>
      </c>
      <c r="F1452" s="149">
        <v>1.2271333835751901E-2</v>
      </c>
      <c r="G1452" s="149">
        <v>0.60277068113060395</v>
      </c>
      <c r="H1452" s="149">
        <v>0.850275555527924</v>
      </c>
      <c r="I1452" s="149">
        <v>0.80018359943208806</v>
      </c>
      <c r="J1452" s="149">
        <v>0.01</v>
      </c>
      <c r="K1452" s="147">
        <v>0.19831599999999999</v>
      </c>
      <c r="L1452" s="147">
        <v>0.246029</v>
      </c>
      <c r="M1452" s="2">
        <v>1451</v>
      </c>
    </row>
    <row r="1453" spans="1:13" ht="15">
      <c r="A1453" s="148" t="s">
        <v>443</v>
      </c>
      <c r="B1453" s="148" t="s">
        <v>37</v>
      </c>
      <c r="C1453" s="149">
        <v>-0.31492801349347099</v>
      </c>
      <c r="D1453" s="149">
        <v>1.1260865210690101</v>
      </c>
      <c r="E1453" s="145">
        <v>0.198316289893996</v>
      </c>
      <c r="F1453" s="149">
        <v>1.2271333835751901E-2</v>
      </c>
      <c r="G1453" s="149">
        <v>0.60277068113060395</v>
      </c>
      <c r="H1453" s="149">
        <v>0.850275555527924</v>
      </c>
      <c r="I1453" s="149">
        <v>0.80018359943208806</v>
      </c>
      <c r="J1453" s="149">
        <v>0.01</v>
      </c>
      <c r="K1453" s="147">
        <v>0.19831599999999999</v>
      </c>
      <c r="L1453" s="147">
        <v>0.24607000000000001</v>
      </c>
      <c r="M1453" s="2">
        <v>1452</v>
      </c>
    </row>
    <row r="1454" spans="1:13" ht="15">
      <c r="A1454" s="148" t="s">
        <v>67</v>
      </c>
      <c r="B1454" s="148" t="s">
        <v>197</v>
      </c>
      <c r="C1454" s="149">
        <v>-0.86016096131792097</v>
      </c>
      <c r="D1454" s="149">
        <v>-0.26150233303779902</v>
      </c>
      <c r="E1454" s="145">
        <v>0.198372670805325</v>
      </c>
      <c r="F1454" s="149">
        <v>8.9273424820245399E-4</v>
      </c>
      <c r="G1454" s="149">
        <v>0.78793565430353796</v>
      </c>
      <c r="H1454" s="149">
        <v>7.3141579475097293E-2</v>
      </c>
      <c r="I1454" s="149">
        <v>0.48977160005842402</v>
      </c>
      <c r="J1454" s="149">
        <v>0.01</v>
      </c>
      <c r="K1454" s="147">
        <v>0.19837299999999999</v>
      </c>
      <c r="L1454" s="147">
        <v>0.246222</v>
      </c>
      <c r="M1454" s="2">
        <v>1453</v>
      </c>
    </row>
    <row r="1455" spans="1:13" ht="15">
      <c r="A1455" s="148" t="s">
        <v>197</v>
      </c>
      <c r="B1455" s="148" t="s">
        <v>67</v>
      </c>
      <c r="C1455" s="149">
        <v>0.86016096131792097</v>
      </c>
      <c r="D1455" s="149">
        <v>-0.26150233303779902</v>
      </c>
      <c r="E1455" s="145">
        <v>0.198372670805325</v>
      </c>
      <c r="F1455" s="149">
        <v>8.9273424820246396E-4</v>
      </c>
      <c r="G1455" s="149">
        <v>0.78793565430353796</v>
      </c>
      <c r="H1455" s="149">
        <v>7.3141579475097293E-2</v>
      </c>
      <c r="I1455" s="149">
        <v>0.48977160005842402</v>
      </c>
      <c r="J1455" s="149">
        <v>0.01</v>
      </c>
      <c r="K1455" s="147">
        <v>0.19837299999999999</v>
      </c>
      <c r="L1455" s="147">
        <v>0.24618100000000001</v>
      </c>
      <c r="M1455" s="2">
        <v>1454</v>
      </c>
    </row>
    <row r="1456" spans="1:13" ht="15">
      <c r="A1456" s="148" t="s">
        <v>27</v>
      </c>
      <c r="B1456" s="148" t="s">
        <v>195</v>
      </c>
      <c r="C1456" s="149">
        <v>-0.27502225642760098</v>
      </c>
      <c r="D1456" s="149">
        <v>-1.6446600259286499</v>
      </c>
      <c r="E1456" s="145">
        <v>0.19848004572603001</v>
      </c>
      <c r="F1456" s="149">
        <v>3.3065368393806198E-3</v>
      </c>
      <c r="G1456" s="149">
        <v>0.82374930219604403</v>
      </c>
      <c r="H1456" s="149">
        <v>0.174184245123818</v>
      </c>
      <c r="I1456" s="149">
        <v>0.89979142969598103</v>
      </c>
      <c r="J1456" s="149">
        <v>0.01</v>
      </c>
      <c r="K1456" s="147">
        <v>0.19847999999999999</v>
      </c>
      <c r="L1456" s="147">
        <v>0.24643699999999999</v>
      </c>
      <c r="M1456" s="2">
        <v>1455</v>
      </c>
    </row>
    <row r="1457" spans="1:13" ht="15">
      <c r="A1457" s="148" t="s">
        <v>195</v>
      </c>
      <c r="B1457" s="148" t="s">
        <v>27</v>
      </c>
      <c r="C1457" s="149">
        <v>0.27502225642760098</v>
      </c>
      <c r="D1457" s="149">
        <v>-1.6446600259286499</v>
      </c>
      <c r="E1457" s="145">
        <v>0.19848004572603001</v>
      </c>
      <c r="F1457" s="149">
        <v>3.30653683938073E-3</v>
      </c>
      <c r="G1457" s="149">
        <v>0.82374930219604403</v>
      </c>
      <c r="H1457" s="149">
        <v>0.174184245123818</v>
      </c>
      <c r="I1457" s="149">
        <v>0.89979142969598103</v>
      </c>
      <c r="J1457" s="149">
        <v>0.01</v>
      </c>
      <c r="K1457" s="147">
        <v>0.19847999999999999</v>
      </c>
      <c r="L1457" s="147">
        <v>0.246396</v>
      </c>
      <c r="M1457" s="2">
        <v>1456</v>
      </c>
    </row>
    <row r="1458" spans="1:13" ht="15">
      <c r="A1458" s="148" t="s">
        <v>115</v>
      </c>
      <c r="B1458" s="148" t="s">
        <v>197</v>
      </c>
      <c r="C1458" s="149">
        <v>-0.91426117621259095</v>
      </c>
      <c r="D1458" s="149">
        <v>0.247253129410267</v>
      </c>
      <c r="E1458" s="145">
        <v>0.62552032731861196</v>
      </c>
      <c r="F1458" s="149">
        <v>0.31784019390009999</v>
      </c>
      <c r="G1458" s="149">
        <v>0.12682526621651399</v>
      </c>
      <c r="H1458" s="149">
        <v>0.17787293906552501</v>
      </c>
      <c r="I1458" s="149">
        <v>0.71943474812042996</v>
      </c>
      <c r="J1458" s="149">
        <v>0.01</v>
      </c>
      <c r="K1458" s="147">
        <v>0.198572</v>
      </c>
      <c r="L1458" s="147">
        <v>0.246591</v>
      </c>
      <c r="M1458" s="2">
        <v>1457</v>
      </c>
    </row>
    <row r="1459" spans="1:13" ht="15">
      <c r="A1459" s="148" t="s">
        <v>28</v>
      </c>
      <c r="B1459" s="148" t="s">
        <v>115</v>
      </c>
      <c r="C1459" s="149">
        <v>-0.34722392355447601</v>
      </c>
      <c r="D1459" s="149">
        <v>-0.94635597516722902</v>
      </c>
      <c r="E1459" s="145">
        <v>0.198571517449466</v>
      </c>
      <c r="F1459" s="149">
        <v>0.24247705561497801</v>
      </c>
      <c r="G1459" s="149">
        <v>0.107920767628137</v>
      </c>
      <c r="H1459" s="149">
        <v>0.90921446000508099</v>
      </c>
      <c r="I1459" s="149">
        <v>0.23274439334451599</v>
      </c>
      <c r="J1459" s="149">
        <v>0.01</v>
      </c>
      <c r="K1459" s="147">
        <v>0.198572</v>
      </c>
      <c r="L1459" s="147">
        <v>0.24663199999999999</v>
      </c>
      <c r="M1459" s="2">
        <v>1458</v>
      </c>
    </row>
    <row r="1460" spans="1:13" ht="15">
      <c r="A1460" s="148" t="s">
        <v>189</v>
      </c>
      <c r="B1460" s="148" t="s">
        <v>344</v>
      </c>
      <c r="C1460" s="149">
        <v>0.49217152511664403</v>
      </c>
      <c r="D1460" s="149">
        <v>1.50028477425477</v>
      </c>
      <c r="E1460" s="145">
        <v>0.19893486418665199</v>
      </c>
      <c r="F1460" s="149">
        <v>0.30478063615169498</v>
      </c>
      <c r="G1460" s="149">
        <v>0.23973957861463099</v>
      </c>
      <c r="H1460" s="149">
        <v>0.176359886221537</v>
      </c>
      <c r="I1460" s="149">
        <v>0.18308262457188401</v>
      </c>
      <c r="J1460" s="149">
        <v>0.01</v>
      </c>
      <c r="K1460" s="147">
        <v>0.198935</v>
      </c>
      <c r="L1460" s="147">
        <v>0.24712400000000001</v>
      </c>
      <c r="M1460" s="2">
        <v>1459</v>
      </c>
    </row>
    <row r="1461" spans="1:13" ht="15">
      <c r="A1461" s="148" t="s">
        <v>344</v>
      </c>
      <c r="B1461" s="148" t="s">
        <v>189</v>
      </c>
      <c r="C1461" s="149">
        <v>-0.49217152511664403</v>
      </c>
      <c r="D1461" s="149">
        <v>1.50028477425477</v>
      </c>
      <c r="E1461" s="145">
        <v>0.19893486418665199</v>
      </c>
      <c r="F1461" s="149">
        <v>0.30478063615169498</v>
      </c>
      <c r="G1461" s="149">
        <v>0.23973957861463099</v>
      </c>
      <c r="H1461" s="149">
        <v>0.176359886221537</v>
      </c>
      <c r="I1461" s="149">
        <v>0.18308262457188401</v>
      </c>
      <c r="J1461" s="149">
        <v>0.01</v>
      </c>
      <c r="K1461" s="147">
        <v>0.198935</v>
      </c>
      <c r="L1461" s="147">
        <v>0.247166</v>
      </c>
      <c r="M1461" s="2">
        <v>1460</v>
      </c>
    </row>
    <row r="1462" spans="1:13" ht="15">
      <c r="A1462" s="148" t="s">
        <v>445</v>
      </c>
      <c r="B1462" s="148" t="s">
        <v>447</v>
      </c>
      <c r="C1462" s="149">
        <v>-0.75228514296414795</v>
      </c>
      <c r="D1462" s="149">
        <v>3.1344552782255901</v>
      </c>
      <c r="E1462" s="145">
        <v>0.19951877248432301</v>
      </c>
      <c r="F1462" s="149">
        <v>7.2148466353556999E-3</v>
      </c>
      <c r="G1462" s="149">
        <v>0.82684840030404505</v>
      </c>
      <c r="H1462" s="149">
        <v>0.69853024897281901</v>
      </c>
      <c r="I1462" s="149">
        <v>0.27588172485606799</v>
      </c>
      <c r="J1462" s="149">
        <v>0.01</v>
      </c>
      <c r="K1462" s="147">
        <v>0.199519</v>
      </c>
      <c r="L1462" s="147">
        <v>0.247973</v>
      </c>
      <c r="M1462" s="2">
        <v>1461</v>
      </c>
    </row>
    <row r="1463" spans="1:13" ht="15">
      <c r="A1463" s="148" t="s">
        <v>447</v>
      </c>
      <c r="B1463" s="148" t="s">
        <v>445</v>
      </c>
      <c r="C1463" s="149">
        <v>0.75228514296414795</v>
      </c>
      <c r="D1463" s="149">
        <v>3.1344552782255901</v>
      </c>
      <c r="E1463" s="145">
        <v>0.19951877248432301</v>
      </c>
      <c r="F1463" s="149">
        <v>7.2148466353556297E-3</v>
      </c>
      <c r="G1463" s="149">
        <v>0.82684840030404505</v>
      </c>
      <c r="H1463" s="149">
        <v>0.69853024897281901</v>
      </c>
      <c r="I1463" s="149">
        <v>0.27588172485606799</v>
      </c>
      <c r="J1463" s="149">
        <v>0.01</v>
      </c>
      <c r="K1463" s="147">
        <v>0.199519</v>
      </c>
      <c r="L1463" s="147">
        <v>0.24793200000000001</v>
      </c>
      <c r="M1463" s="2">
        <v>1462</v>
      </c>
    </row>
    <row r="1464" spans="1:13" ht="15">
      <c r="A1464" s="148" t="s">
        <v>142</v>
      </c>
      <c r="B1464" s="148" t="s">
        <v>198</v>
      </c>
      <c r="C1464" s="149">
        <v>-0.77199591601135598</v>
      </c>
      <c r="D1464" s="149">
        <v>-2.5078285559301299</v>
      </c>
      <c r="E1464" s="145">
        <v>0.19977142374180201</v>
      </c>
      <c r="F1464" s="149">
        <v>0.30966779343193901</v>
      </c>
      <c r="G1464" s="149">
        <v>0.61681036498155695</v>
      </c>
      <c r="H1464" s="149">
        <v>0.19195440505143099</v>
      </c>
      <c r="I1464" s="149">
        <v>0.19369861886117701</v>
      </c>
      <c r="J1464" s="149">
        <v>0.01</v>
      </c>
      <c r="K1464" s="147">
        <v>0.199771</v>
      </c>
      <c r="L1464" s="147">
        <v>0.24837000000000001</v>
      </c>
      <c r="M1464" s="2">
        <v>1463</v>
      </c>
    </row>
    <row r="1465" spans="1:13" ht="15">
      <c r="A1465" s="148" t="s">
        <v>198</v>
      </c>
      <c r="B1465" s="148" t="s">
        <v>142</v>
      </c>
      <c r="C1465" s="149">
        <v>0.77199591601135598</v>
      </c>
      <c r="D1465" s="149">
        <v>-2.5078285559301299</v>
      </c>
      <c r="E1465" s="145">
        <v>0.19977142374180201</v>
      </c>
      <c r="F1465" s="149">
        <v>0.309667793431946</v>
      </c>
      <c r="G1465" s="149">
        <v>0.61681036498155695</v>
      </c>
      <c r="H1465" s="149">
        <v>0.19195440505143099</v>
      </c>
      <c r="I1465" s="149">
        <v>0.19369861886117701</v>
      </c>
      <c r="J1465" s="149">
        <v>0.01</v>
      </c>
      <c r="K1465" s="147">
        <v>0.199771</v>
      </c>
      <c r="L1465" s="147">
        <v>0.24832899999999999</v>
      </c>
      <c r="M1465" s="2">
        <v>1464</v>
      </c>
    </row>
    <row r="1466" spans="1:13" ht="15">
      <c r="A1466" s="148" t="s">
        <v>444</v>
      </c>
      <c r="B1466" s="148" t="s">
        <v>189</v>
      </c>
      <c r="C1466" s="149">
        <v>0.10274543890834401</v>
      </c>
      <c r="D1466" s="149">
        <v>8.0551040213500702</v>
      </c>
      <c r="E1466" s="145">
        <v>0.19990085997934801</v>
      </c>
      <c r="F1466" s="149">
        <v>4.2400176138544304E-3</v>
      </c>
      <c r="G1466" s="149">
        <v>0.80111670599648699</v>
      </c>
      <c r="H1466" s="149">
        <v>4.0950567541530904E-3</v>
      </c>
      <c r="I1466" s="149">
        <v>0.10476229678933401</v>
      </c>
      <c r="J1466" s="149">
        <v>0.28773311791026601</v>
      </c>
      <c r="K1466" s="147">
        <v>0.199901</v>
      </c>
      <c r="L1466" s="147">
        <v>0.248613</v>
      </c>
      <c r="M1466" s="2">
        <v>1465</v>
      </c>
    </row>
    <row r="1467" spans="1:13" ht="15">
      <c r="A1467" s="148" t="s">
        <v>189</v>
      </c>
      <c r="B1467" s="148" t="s">
        <v>444</v>
      </c>
      <c r="C1467" s="149">
        <v>-0.10274543890834401</v>
      </c>
      <c r="D1467" s="149">
        <v>8.0551040213500702</v>
      </c>
      <c r="E1467" s="145">
        <v>0.19990085997934801</v>
      </c>
      <c r="F1467" s="149">
        <v>4.2400176138544798E-3</v>
      </c>
      <c r="G1467" s="149">
        <v>0.80111670599648699</v>
      </c>
      <c r="H1467" s="149">
        <v>4.0950567541530904E-3</v>
      </c>
      <c r="I1467" s="149">
        <v>0.10476229678933401</v>
      </c>
      <c r="J1467" s="149">
        <v>0.28773311791026601</v>
      </c>
      <c r="K1467" s="147">
        <v>0.199901</v>
      </c>
      <c r="L1467" s="147">
        <v>0.24857199999999999</v>
      </c>
      <c r="M1467" s="2">
        <v>1466</v>
      </c>
    </row>
    <row r="1468" spans="1:13" ht="15">
      <c r="A1468" s="148" t="s">
        <v>30</v>
      </c>
      <c r="B1468" s="148" t="s">
        <v>178</v>
      </c>
      <c r="C1468" s="149">
        <v>2.9702022810519702E-2</v>
      </c>
      <c r="D1468" s="149">
        <v>1.15960016109713</v>
      </c>
      <c r="E1468" s="145">
        <v>0.200486461539299</v>
      </c>
      <c r="F1468" s="149">
        <v>0.892164025046561</v>
      </c>
      <c r="G1468" s="149">
        <v>0.13605610569264801</v>
      </c>
      <c r="H1468" s="149">
        <v>4.3655160168725997E-2</v>
      </c>
      <c r="I1468" s="149">
        <v>1.2571289286578099E-2</v>
      </c>
      <c r="J1468" s="149">
        <v>9.4389232968228501E-2</v>
      </c>
      <c r="K1468" s="147">
        <v>0.200486</v>
      </c>
      <c r="L1468" s="147">
        <v>0.24938299999999999</v>
      </c>
      <c r="M1468" s="2">
        <v>1467</v>
      </c>
    </row>
    <row r="1469" spans="1:13" ht="15">
      <c r="A1469" s="148" t="s">
        <v>178</v>
      </c>
      <c r="B1469" s="148" t="s">
        <v>30</v>
      </c>
      <c r="C1469" s="149">
        <v>-2.9702022810519702E-2</v>
      </c>
      <c r="D1469" s="149">
        <v>1.15960016109713</v>
      </c>
      <c r="E1469" s="145">
        <v>0.200486461539299</v>
      </c>
      <c r="F1469" s="149">
        <v>0.892164025046569</v>
      </c>
      <c r="G1469" s="149">
        <v>0.13605610569264801</v>
      </c>
      <c r="H1469" s="149">
        <v>4.3655160168725997E-2</v>
      </c>
      <c r="I1469" s="149">
        <v>1.2571289286578099E-2</v>
      </c>
      <c r="J1469" s="149">
        <v>9.4389232968228501E-2</v>
      </c>
      <c r="K1469" s="147">
        <v>0.200486</v>
      </c>
      <c r="L1469" s="147">
        <v>0.24942500000000001</v>
      </c>
      <c r="M1469" s="2">
        <v>1468</v>
      </c>
    </row>
    <row r="1470" spans="1:13" ht="15">
      <c r="A1470" s="148" t="s">
        <v>56</v>
      </c>
      <c r="B1470" s="148" t="s">
        <v>78</v>
      </c>
      <c r="C1470" s="149">
        <v>3.2724605226505998E-2</v>
      </c>
      <c r="D1470" s="149">
        <v>0.25959116980240898</v>
      </c>
      <c r="E1470" s="145">
        <v>0.20111930141960299</v>
      </c>
      <c r="F1470" s="149">
        <v>0.11223490978813599</v>
      </c>
      <c r="G1470" s="149">
        <v>0.11489611116356201</v>
      </c>
      <c r="H1470" s="149">
        <v>0.55559777916546904</v>
      </c>
      <c r="I1470" s="149">
        <v>9.5111511417559899E-2</v>
      </c>
      <c r="J1470" s="149">
        <v>1.28031814763046E-2</v>
      </c>
      <c r="K1470" s="147">
        <v>0.20111899999999999</v>
      </c>
      <c r="L1470" s="147">
        <v>0.25025399999999998</v>
      </c>
      <c r="M1470" s="2">
        <v>1469</v>
      </c>
    </row>
    <row r="1471" spans="1:13" ht="15">
      <c r="A1471" s="148" t="s">
        <v>78</v>
      </c>
      <c r="B1471" s="148" t="s">
        <v>56</v>
      </c>
      <c r="C1471" s="149">
        <v>-3.2724605226505998E-2</v>
      </c>
      <c r="D1471" s="149">
        <v>0.25959116980240898</v>
      </c>
      <c r="E1471" s="145">
        <v>0.20111930141960299</v>
      </c>
      <c r="F1471" s="149">
        <v>0.112234909788134</v>
      </c>
      <c r="G1471" s="149">
        <v>0.11489611116356201</v>
      </c>
      <c r="H1471" s="149">
        <v>0.55559777916546904</v>
      </c>
      <c r="I1471" s="149">
        <v>9.5111511417559899E-2</v>
      </c>
      <c r="J1471" s="149">
        <v>1.28031814763046E-2</v>
      </c>
      <c r="K1471" s="147">
        <v>0.20111899999999999</v>
      </c>
      <c r="L1471" s="147">
        <v>0.25029499999999999</v>
      </c>
      <c r="M1471" s="2">
        <v>1470</v>
      </c>
    </row>
    <row r="1472" spans="1:13" ht="15">
      <c r="A1472" s="148" t="s">
        <v>21</v>
      </c>
      <c r="B1472" s="148" t="s">
        <v>75</v>
      </c>
      <c r="C1472" s="149">
        <v>-0.75888056123451197</v>
      </c>
      <c r="D1472" s="149">
        <v>2.9588861652127698</v>
      </c>
      <c r="E1472" s="145">
        <v>0.20181254750892699</v>
      </c>
      <c r="F1472" s="149">
        <v>4.5539197845785202E-3</v>
      </c>
      <c r="G1472" s="149">
        <v>0.30338024597765501</v>
      </c>
      <c r="H1472" s="149">
        <v>8.5649020007418596E-4</v>
      </c>
      <c r="I1472" s="149">
        <v>0.78852107387657899</v>
      </c>
      <c r="J1472" s="149">
        <v>0.36192473175270701</v>
      </c>
      <c r="K1472" s="147">
        <v>0.20181299999999999</v>
      </c>
      <c r="L1472" s="147">
        <v>0.25119999999999998</v>
      </c>
      <c r="M1472" s="2">
        <v>1471</v>
      </c>
    </row>
    <row r="1473" spans="1:13" ht="15">
      <c r="A1473" s="148" t="s">
        <v>75</v>
      </c>
      <c r="B1473" s="148" t="s">
        <v>21</v>
      </c>
      <c r="C1473" s="149">
        <v>0.75888056123451197</v>
      </c>
      <c r="D1473" s="149">
        <v>2.9588861652127698</v>
      </c>
      <c r="E1473" s="145">
        <v>0.20181254750892699</v>
      </c>
      <c r="F1473" s="149">
        <v>4.5539197845786E-3</v>
      </c>
      <c r="G1473" s="149">
        <v>0.30338024597765501</v>
      </c>
      <c r="H1473" s="149">
        <v>8.5649020007418596E-4</v>
      </c>
      <c r="I1473" s="149">
        <v>0.78852107387657899</v>
      </c>
      <c r="J1473" s="149">
        <v>0.36192473175270701</v>
      </c>
      <c r="K1473" s="147">
        <v>0.20181299999999999</v>
      </c>
      <c r="L1473" s="147">
        <v>0.25124200000000002</v>
      </c>
      <c r="M1473" s="2">
        <v>1472</v>
      </c>
    </row>
    <row r="1474" spans="1:13" ht="15">
      <c r="A1474" s="148" t="s">
        <v>64</v>
      </c>
      <c r="B1474" s="148" t="s">
        <v>178</v>
      </c>
      <c r="C1474" s="149">
        <v>-0.44728497836736902</v>
      </c>
      <c r="D1474" s="149">
        <v>0.83345932634878905</v>
      </c>
      <c r="E1474" s="145">
        <v>0.20186588136654901</v>
      </c>
      <c r="F1474" s="149">
        <v>0.38487583355578298</v>
      </c>
      <c r="G1474" s="149">
        <v>0.28231776938708503</v>
      </c>
      <c r="H1474" s="149">
        <v>5.0472797052479902E-3</v>
      </c>
      <c r="I1474" s="149">
        <v>0.35882281260787702</v>
      </c>
      <c r="J1474" s="149">
        <v>0.29500075074556398</v>
      </c>
      <c r="K1474" s="147">
        <v>0.20186599999999999</v>
      </c>
      <c r="L1474" s="147">
        <v>0.25135000000000002</v>
      </c>
      <c r="M1474" s="2">
        <v>1473</v>
      </c>
    </row>
    <row r="1475" spans="1:13" ht="15">
      <c r="A1475" s="148" t="s">
        <v>178</v>
      </c>
      <c r="B1475" s="148" t="s">
        <v>64</v>
      </c>
      <c r="C1475" s="149">
        <v>0.44728497836736902</v>
      </c>
      <c r="D1475" s="149">
        <v>0.83345932634878905</v>
      </c>
      <c r="E1475" s="145">
        <v>0.20186588136654901</v>
      </c>
      <c r="F1475" s="149">
        <v>0.38487583355579003</v>
      </c>
      <c r="G1475" s="149">
        <v>0.28231776938708503</v>
      </c>
      <c r="H1475" s="149">
        <v>5.0472797052479902E-3</v>
      </c>
      <c r="I1475" s="149">
        <v>0.35882281260787702</v>
      </c>
      <c r="J1475" s="149">
        <v>0.29500075074556398</v>
      </c>
      <c r="K1475" s="147">
        <v>0.20186599999999999</v>
      </c>
      <c r="L1475" s="147">
        <v>0.251392</v>
      </c>
      <c r="M1475" s="2">
        <v>1474</v>
      </c>
    </row>
    <row r="1476" spans="1:13" ht="15">
      <c r="A1476" s="148" t="s">
        <v>82</v>
      </c>
      <c r="B1476" s="148" t="s">
        <v>145</v>
      </c>
      <c r="C1476" s="149">
        <v>-0.56643668023606297</v>
      </c>
      <c r="D1476" s="149">
        <v>0.35127391789806101</v>
      </c>
      <c r="E1476" s="145">
        <v>0.201984000409448</v>
      </c>
      <c r="F1476" s="149">
        <v>9.66686570765171E-3</v>
      </c>
      <c r="G1476" s="149">
        <v>0.10345424443179101</v>
      </c>
      <c r="H1476" s="149">
        <v>9.1859629734445392E-3</v>
      </c>
      <c r="I1476" s="149">
        <v>0.108578177829447</v>
      </c>
      <c r="J1476" s="149">
        <v>0.18103234979309399</v>
      </c>
      <c r="K1476" s="147">
        <v>0.201984</v>
      </c>
      <c r="L1476" s="147">
        <v>0.251581</v>
      </c>
      <c r="M1476" s="2">
        <v>1475</v>
      </c>
    </row>
    <row r="1477" spans="1:13" ht="15">
      <c r="A1477" s="148" t="s">
        <v>145</v>
      </c>
      <c r="B1477" s="148" t="s">
        <v>82</v>
      </c>
      <c r="C1477" s="149">
        <v>0.56643668023606297</v>
      </c>
      <c r="D1477" s="149">
        <v>0.35127391789806101</v>
      </c>
      <c r="E1477" s="145">
        <v>0.201984000409448</v>
      </c>
      <c r="F1477" s="149">
        <v>9.6668657076519702E-3</v>
      </c>
      <c r="G1477" s="149">
        <v>0.10345424443179101</v>
      </c>
      <c r="H1477" s="149">
        <v>9.1859629734445392E-3</v>
      </c>
      <c r="I1477" s="149">
        <v>0.108578177829447</v>
      </c>
      <c r="J1477" s="149">
        <v>0.18103234979309399</v>
      </c>
      <c r="K1477" s="147">
        <v>0.201984</v>
      </c>
      <c r="L1477" s="147">
        <v>0.25162200000000001</v>
      </c>
      <c r="M1477" s="2">
        <v>1476</v>
      </c>
    </row>
    <row r="1478" spans="1:13" ht="15">
      <c r="A1478" s="148" t="s">
        <v>88</v>
      </c>
      <c r="B1478" s="148" t="s">
        <v>151</v>
      </c>
      <c r="C1478" s="149">
        <v>-0.47414975743444099</v>
      </c>
      <c r="D1478" s="149">
        <v>1.4341532907340699</v>
      </c>
      <c r="E1478" s="145">
        <v>0.20207404411867</v>
      </c>
      <c r="F1478" s="149">
        <v>1.7405094979269401E-2</v>
      </c>
      <c r="G1478" s="149">
        <v>5.06996952669648E-2</v>
      </c>
      <c r="H1478" s="149">
        <v>0.45756354099250102</v>
      </c>
      <c r="I1478" s="149">
        <v>0.19382323157901801</v>
      </c>
      <c r="J1478" s="149">
        <v>1.34672878923787E-2</v>
      </c>
      <c r="K1478" s="147">
        <v>0.202074</v>
      </c>
      <c r="L1478" s="147">
        <v>0.25181799999999999</v>
      </c>
      <c r="M1478" s="2">
        <v>1477</v>
      </c>
    </row>
    <row r="1479" spans="1:13" ht="15">
      <c r="A1479" s="148" t="s">
        <v>151</v>
      </c>
      <c r="B1479" s="148" t="s">
        <v>88</v>
      </c>
      <c r="C1479" s="149">
        <v>0.47414975743444099</v>
      </c>
      <c r="D1479" s="149">
        <v>1.4341532907340699</v>
      </c>
      <c r="E1479" s="145">
        <v>0.20207404411867</v>
      </c>
      <c r="F1479" s="149">
        <v>1.7405094979269401E-2</v>
      </c>
      <c r="G1479" s="149">
        <v>5.06996952669648E-2</v>
      </c>
      <c r="H1479" s="149">
        <v>0.45756354099250102</v>
      </c>
      <c r="I1479" s="149">
        <v>0.19382323157901801</v>
      </c>
      <c r="J1479" s="149">
        <v>1.34672878923787E-2</v>
      </c>
      <c r="K1479" s="147">
        <v>0.202074</v>
      </c>
      <c r="L1479" s="147">
        <v>0.25177699999999997</v>
      </c>
      <c r="M1479" s="2">
        <v>1478</v>
      </c>
    </row>
    <row r="1480" spans="1:13" ht="15">
      <c r="A1480" s="148" t="s">
        <v>54</v>
      </c>
      <c r="B1480" s="148" t="s">
        <v>195</v>
      </c>
      <c r="C1480" s="149">
        <v>-0.79562279434844596</v>
      </c>
      <c r="D1480" s="149">
        <v>-1.4156377794222801</v>
      </c>
      <c r="E1480" s="145">
        <v>0.20281688725237401</v>
      </c>
      <c r="F1480" s="149">
        <v>1.2475728349625301E-3</v>
      </c>
      <c r="G1480" s="149">
        <v>0.80269435711027004</v>
      </c>
      <c r="H1480" s="149">
        <v>0.218021390937334</v>
      </c>
      <c r="I1480" s="149">
        <v>0.19450288286112</v>
      </c>
      <c r="J1480" s="149">
        <v>0.01</v>
      </c>
      <c r="K1480" s="147">
        <v>0.202817</v>
      </c>
      <c r="L1480" s="147">
        <v>0.252828</v>
      </c>
      <c r="M1480" s="2">
        <v>1479</v>
      </c>
    </row>
    <row r="1481" spans="1:13" ht="15">
      <c r="A1481" s="148" t="s">
        <v>195</v>
      </c>
      <c r="B1481" s="148" t="s">
        <v>54</v>
      </c>
      <c r="C1481" s="149">
        <v>0.79562279434844596</v>
      </c>
      <c r="D1481" s="149">
        <v>-1.4156377794222801</v>
      </c>
      <c r="E1481" s="145">
        <v>0.20281688725237401</v>
      </c>
      <c r="F1481" s="149">
        <v>1.2475728349625201E-3</v>
      </c>
      <c r="G1481" s="149">
        <v>0.80269435711027004</v>
      </c>
      <c r="H1481" s="149">
        <v>0.218021390937334</v>
      </c>
      <c r="I1481" s="149">
        <v>0.19450288286112</v>
      </c>
      <c r="J1481" s="149">
        <v>0.01</v>
      </c>
      <c r="K1481" s="147">
        <v>0.202817</v>
      </c>
      <c r="L1481" s="147">
        <v>0.25278600000000001</v>
      </c>
      <c r="M1481" s="2">
        <v>1480</v>
      </c>
    </row>
    <row r="1482" spans="1:13" ht="15">
      <c r="A1482" s="148" t="s">
        <v>377</v>
      </c>
      <c r="B1482" s="148" t="s">
        <v>10</v>
      </c>
      <c r="C1482" s="149">
        <v>1.3616724762314101</v>
      </c>
      <c r="D1482" s="149">
        <v>1.38454463147202</v>
      </c>
      <c r="E1482" s="145">
        <v>0.203033214585642</v>
      </c>
      <c r="F1482" s="149">
        <v>4.26155156728292E-3</v>
      </c>
      <c r="G1482" s="149">
        <v>0.30523575955655502</v>
      </c>
      <c r="H1482" s="149">
        <v>5.1000412942711999E-3</v>
      </c>
      <c r="I1482" s="149">
        <v>0.19384385746697799</v>
      </c>
      <c r="J1482" s="149">
        <v>0.24773680886542801</v>
      </c>
      <c r="K1482" s="147">
        <v>0.20303299999999999</v>
      </c>
      <c r="L1482" s="147">
        <v>0.25313999999999998</v>
      </c>
      <c r="M1482" s="2">
        <v>1481</v>
      </c>
    </row>
    <row r="1483" spans="1:13" ht="15">
      <c r="A1483" s="148" t="s">
        <v>10</v>
      </c>
      <c r="B1483" s="148" t="s">
        <v>377</v>
      </c>
      <c r="C1483" s="149">
        <v>-1.3616724762314101</v>
      </c>
      <c r="D1483" s="149">
        <v>1.38454463147202</v>
      </c>
      <c r="E1483" s="145">
        <v>0.203033214585642</v>
      </c>
      <c r="F1483" s="149">
        <v>4.2615515672830102E-3</v>
      </c>
      <c r="G1483" s="149">
        <v>0.30523575955655502</v>
      </c>
      <c r="H1483" s="149">
        <v>5.1000412942711999E-3</v>
      </c>
      <c r="I1483" s="149">
        <v>0.19384385746697799</v>
      </c>
      <c r="J1483" s="149">
        <v>0.24773680886542801</v>
      </c>
      <c r="K1483" s="147">
        <v>0.20303299999999999</v>
      </c>
      <c r="L1483" s="147">
        <v>0.25318200000000002</v>
      </c>
      <c r="M1483" s="2">
        <v>1482</v>
      </c>
    </row>
    <row r="1484" spans="1:13" ht="15">
      <c r="A1484" s="148" t="s">
        <v>447</v>
      </c>
      <c r="B1484" s="148" t="s">
        <v>197</v>
      </c>
      <c r="C1484" s="149">
        <v>0.18850826014965599</v>
      </c>
      <c r="D1484" s="149">
        <v>1.98274537104925</v>
      </c>
      <c r="E1484" s="145">
        <v>0.20323271716781399</v>
      </c>
      <c r="F1484" s="149">
        <v>6.1603948011253497E-3</v>
      </c>
      <c r="G1484" s="149">
        <v>0.67542341920778903</v>
      </c>
      <c r="H1484" s="149">
        <v>0.68180217195529302</v>
      </c>
      <c r="I1484" s="149">
        <v>0.373592450906717</v>
      </c>
      <c r="J1484" s="149">
        <v>0.01</v>
      </c>
      <c r="K1484" s="147">
        <v>0.203233</v>
      </c>
      <c r="L1484" s="147">
        <v>0.25351600000000002</v>
      </c>
      <c r="M1484" s="2">
        <v>1483</v>
      </c>
    </row>
    <row r="1485" spans="1:13" ht="15">
      <c r="A1485" s="148" t="s">
        <v>197</v>
      </c>
      <c r="B1485" s="148" t="s">
        <v>447</v>
      </c>
      <c r="C1485" s="149">
        <v>-0.18850826014965599</v>
      </c>
      <c r="D1485" s="149">
        <v>1.98274537104925</v>
      </c>
      <c r="E1485" s="145">
        <v>0.20323271716781399</v>
      </c>
      <c r="F1485" s="149">
        <v>6.1603948011254199E-3</v>
      </c>
      <c r="G1485" s="149">
        <v>0.67542341920778903</v>
      </c>
      <c r="H1485" s="149">
        <v>0.68180217195529302</v>
      </c>
      <c r="I1485" s="149">
        <v>0.373592450906717</v>
      </c>
      <c r="J1485" s="149">
        <v>0.01</v>
      </c>
      <c r="K1485" s="147">
        <v>0.203233</v>
      </c>
      <c r="L1485" s="147">
        <v>0.253473</v>
      </c>
      <c r="M1485" s="2">
        <v>1484</v>
      </c>
    </row>
    <row r="1486" spans="1:13" ht="15">
      <c r="A1486" s="148" t="s">
        <v>182</v>
      </c>
      <c r="B1486" s="148" t="s">
        <v>178</v>
      </c>
      <c r="C1486" s="149">
        <v>7.6872039064245001E-2</v>
      </c>
      <c r="D1486" s="149">
        <v>1.7818376344429201</v>
      </c>
      <c r="E1486" s="145">
        <v>0.20346669812324999</v>
      </c>
      <c r="F1486" s="149">
        <v>0.97167918095067496</v>
      </c>
      <c r="G1486" s="149">
        <v>0.97845938347983896</v>
      </c>
      <c r="H1486" s="149">
        <v>2.5145441457976401E-2</v>
      </c>
      <c r="I1486" s="149">
        <v>0.190179095231542</v>
      </c>
      <c r="J1486" s="149">
        <v>0.25604804067144599</v>
      </c>
      <c r="K1486" s="147">
        <v>0.20346700000000001</v>
      </c>
      <c r="L1486" s="147">
        <v>0.25389200000000001</v>
      </c>
      <c r="M1486" s="2">
        <v>1485</v>
      </c>
    </row>
    <row r="1487" spans="1:13" ht="15">
      <c r="A1487" s="148" t="s">
        <v>178</v>
      </c>
      <c r="B1487" s="148" t="s">
        <v>182</v>
      </c>
      <c r="C1487" s="149">
        <v>-7.6872039064245001E-2</v>
      </c>
      <c r="D1487" s="149">
        <v>1.7818376344429201</v>
      </c>
      <c r="E1487" s="145">
        <v>0.20346669812324999</v>
      </c>
      <c r="F1487" s="149">
        <v>0.97167918095067096</v>
      </c>
      <c r="G1487" s="149">
        <v>0.97845938347983896</v>
      </c>
      <c r="H1487" s="149">
        <v>2.5145441457976401E-2</v>
      </c>
      <c r="I1487" s="149">
        <v>0.190179095231542</v>
      </c>
      <c r="J1487" s="149">
        <v>0.25604804067144599</v>
      </c>
      <c r="K1487" s="147">
        <v>0.20346700000000001</v>
      </c>
      <c r="L1487" s="147">
        <v>0.25385000000000002</v>
      </c>
      <c r="M1487" s="2">
        <v>1486</v>
      </c>
    </row>
    <row r="1488" spans="1:13" ht="15">
      <c r="A1488" s="148" t="s">
        <v>33</v>
      </c>
      <c r="B1488" s="148" t="s">
        <v>64</v>
      </c>
      <c r="C1488" s="149">
        <v>1.58764019704381E-2</v>
      </c>
      <c r="D1488" s="149">
        <v>-0.241397936552112</v>
      </c>
      <c r="E1488" s="145">
        <v>0.20350363191267001</v>
      </c>
      <c r="F1488" s="149">
        <v>0.144691362319288</v>
      </c>
      <c r="G1488" s="149">
        <v>0.79005306972707501</v>
      </c>
      <c r="H1488" s="149">
        <v>1.8210110539696001E-2</v>
      </c>
      <c r="I1488" s="149">
        <v>0.24073253558993701</v>
      </c>
      <c r="J1488" s="149">
        <v>0.15117870315176801</v>
      </c>
      <c r="K1488" s="147">
        <v>0.20350399999999999</v>
      </c>
      <c r="L1488" s="147">
        <v>0.254023</v>
      </c>
      <c r="M1488" s="2">
        <v>1487</v>
      </c>
    </row>
    <row r="1489" spans="1:13" ht="15">
      <c r="A1489" s="148" t="s">
        <v>64</v>
      </c>
      <c r="B1489" s="148" t="s">
        <v>33</v>
      </c>
      <c r="C1489" s="149">
        <v>-1.58764019704381E-2</v>
      </c>
      <c r="D1489" s="149">
        <v>-0.241397936552112</v>
      </c>
      <c r="E1489" s="145">
        <v>0.20350363191267001</v>
      </c>
      <c r="F1489" s="149">
        <v>0.144691362319288</v>
      </c>
      <c r="G1489" s="149">
        <v>0.79005306972707501</v>
      </c>
      <c r="H1489" s="149">
        <v>1.8210110539696001E-2</v>
      </c>
      <c r="I1489" s="149">
        <v>0.24073253558993701</v>
      </c>
      <c r="J1489" s="149">
        <v>0.15117870315176801</v>
      </c>
      <c r="K1489" s="147">
        <v>0.20350399999999999</v>
      </c>
      <c r="L1489" s="147">
        <v>0.25398100000000001</v>
      </c>
      <c r="M1489" s="2">
        <v>1488</v>
      </c>
    </row>
    <row r="1490" spans="1:13" ht="15">
      <c r="A1490" s="148" t="s">
        <v>445</v>
      </c>
      <c r="B1490" s="148" t="s">
        <v>64</v>
      </c>
      <c r="C1490" s="149">
        <v>1.6023597592241701</v>
      </c>
      <c r="D1490" s="149">
        <v>-0.33295885074127801</v>
      </c>
      <c r="E1490" s="145">
        <v>0.20351248780403799</v>
      </c>
      <c r="F1490" s="149">
        <v>4.0410649082351202E-2</v>
      </c>
      <c r="G1490" s="149">
        <v>0.74766832361612301</v>
      </c>
      <c r="H1490" s="149">
        <v>7.6820820693340203E-2</v>
      </c>
      <c r="I1490" s="149">
        <v>0.52122771212933605</v>
      </c>
      <c r="J1490" s="149">
        <v>0.01</v>
      </c>
      <c r="K1490" s="147">
        <v>0.203512</v>
      </c>
      <c r="L1490" s="147">
        <v>0.25411899999999998</v>
      </c>
      <c r="M1490" s="2">
        <v>1489</v>
      </c>
    </row>
    <row r="1491" spans="1:13" ht="15">
      <c r="A1491" s="148" t="s">
        <v>64</v>
      </c>
      <c r="B1491" s="148" t="s">
        <v>445</v>
      </c>
      <c r="C1491" s="149">
        <v>-1.6023597592241701</v>
      </c>
      <c r="D1491" s="149">
        <v>-0.33295885074127801</v>
      </c>
      <c r="E1491" s="145">
        <v>0.20351248780403799</v>
      </c>
      <c r="F1491" s="149">
        <v>4.0410649082352097E-2</v>
      </c>
      <c r="G1491" s="149">
        <v>0.74766832361612301</v>
      </c>
      <c r="H1491" s="149">
        <v>7.6820820693340203E-2</v>
      </c>
      <c r="I1491" s="149">
        <v>0.52122771212933605</v>
      </c>
      <c r="J1491" s="149">
        <v>0.01</v>
      </c>
      <c r="K1491" s="147">
        <v>0.203512</v>
      </c>
      <c r="L1491" s="147">
        <v>0.25407600000000002</v>
      </c>
      <c r="M1491" s="2">
        <v>1490</v>
      </c>
    </row>
    <row r="1492" spans="1:13" ht="15">
      <c r="A1492" s="148" t="s">
        <v>450</v>
      </c>
      <c r="B1492" s="148" t="s">
        <v>160</v>
      </c>
      <c r="C1492" s="149">
        <v>-0.95078303548955601</v>
      </c>
      <c r="D1492" s="149">
        <v>4.8759616159073698</v>
      </c>
      <c r="E1492" s="145">
        <v>0.203608772281583</v>
      </c>
      <c r="F1492" s="149">
        <v>0.51198030807598305</v>
      </c>
      <c r="G1492" s="149">
        <v>7.2989585138444002E-2</v>
      </c>
      <c r="H1492" s="149">
        <v>0.770513552040474</v>
      </c>
      <c r="I1492" s="149">
        <v>0.293972081045</v>
      </c>
      <c r="J1492" s="149">
        <v>0.01</v>
      </c>
      <c r="K1492" s="147">
        <v>0.20360900000000001</v>
      </c>
      <c r="L1492" s="147">
        <v>0.25432399999999999</v>
      </c>
      <c r="M1492" s="2">
        <v>1491</v>
      </c>
    </row>
    <row r="1493" spans="1:13" ht="15">
      <c r="A1493" s="148" t="s">
        <v>160</v>
      </c>
      <c r="B1493" s="148" t="s">
        <v>450</v>
      </c>
      <c r="C1493" s="149">
        <v>0.95078303548955601</v>
      </c>
      <c r="D1493" s="149">
        <v>4.8759616159073698</v>
      </c>
      <c r="E1493" s="145">
        <v>0.203608772281583</v>
      </c>
      <c r="F1493" s="149">
        <v>0.51198030807597295</v>
      </c>
      <c r="G1493" s="149">
        <v>7.2989585138444002E-2</v>
      </c>
      <c r="H1493" s="149">
        <v>0.770513552040474</v>
      </c>
      <c r="I1493" s="149">
        <v>0.293972081045</v>
      </c>
      <c r="J1493" s="149">
        <v>0.01</v>
      </c>
      <c r="K1493" s="147">
        <v>0.20360900000000001</v>
      </c>
      <c r="L1493" s="147">
        <v>0.25428200000000001</v>
      </c>
      <c r="M1493" s="2">
        <v>1492</v>
      </c>
    </row>
    <row r="1494" spans="1:13" ht="15">
      <c r="A1494" s="148" t="s">
        <v>63</v>
      </c>
      <c r="B1494" s="148" t="s">
        <v>444</v>
      </c>
      <c r="C1494" s="149">
        <v>5.3675858810934596</v>
      </c>
      <c r="D1494" s="149">
        <v>-7.5662615613346196</v>
      </c>
      <c r="E1494" s="145">
        <v>0.20374146596003201</v>
      </c>
      <c r="F1494" s="150">
        <v>3.6220850817044099E-5</v>
      </c>
      <c r="G1494" s="149">
        <v>0.44748642734448002</v>
      </c>
      <c r="H1494" s="149">
        <v>8.2177749205325501E-3</v>
      </c>
      <c r="I1494" s="149">
        <v>0.57765003759882105</v>
      </c>
      <c r="J1494" s="149">
        <v>0.27635409000115002</v>
      </c>
      <c r="K1494" s="147">
        <v>0.20374100000000001</v>
      </c>
      <c r="L1494" s="147">
        <v>0.254575</v>
      </c>
      <c r="M1494" s="2">
        <v>1493</v>
      </c>
    </row>
    <row r="1495" spans="1:13" ht="15">
      <c r="A1495" s="148" t="s">
        <v>444</v>
      </c>
      <c r="B1495" s="148" t="s">
        <v>63</v>
      </c>
      <c r="C1495" s="149">
        <v>-5.3675858810934596</v>
      </c>
      <c r="D1495" s="149">
        <v>-7.5662615613346196</v>
      </c>
      <c r="E1495" s="145">
        <v>0.20374146596003201</v>
      </c>
      <c r="F1495" s="150">
        <v>3.62208508170442E-5</v>
      </c>
      <c r="G1495" s="149">
        <v>0.44748642734448002</v>
      </c>
      <c r="H1495" s="149">
        <v>8.2177749205325501E-3</v>
      </c>
      <c r="I1495" s="149">
        <v>0.57765003759882105</v>
      </c>
      <c r="J1495" s="149">
        <v>0.27635409000115002</v>
      </c>
      <c r="K1495" s="147">
        <v>0.20374100000000001</v>
      </c>
      <c r="L1495" s="147">
        <v>0.25453199999999998</v>
      </c>
      <c r="M1495" s="2">
        <v>1494</v>
      </c>
    </row>
    <row r="1496" spans="1:13" ht="15">
      <c r="A1496" s="148" t="s">
        <v>75</v>
      </c>
      <c r="B1496" s="148" t="s">
        <v>178</v>
      </c>
      <c r="C1496" s="149">
        <v>-0.113975688649287</v>
      </c>
      <c r="D1496" s="149">
        <v>1.1534471900155101</v>
      </c>
      <c r="E1496" s="145">
        <v>0.203845850515703</v>
      </c>
      <c r="F1496" s="149">
        <v>0.958196784097474</v>
      </c>
      <c r="G1496" s="149">
        <v>0.53750040144200995</v>
      </c>
      <c r="H1496" s="149">
        <v>2.22819464870757E-2</v>
      </c>
      <c r="I1496" s="149">
        <v>0.52812479135044299</v>
      </c>
      <c r="J1496" s="149">
        <v>0.14146783879831701</v>
      </c>
      <c r="K1496" s="147">
        <v>0.203846</v>
      </c>
      <c r="L1496" s="147">
        <v>0.25479000000000002</v>
      </c>
      <c r="M1496" s="2">
        <v>1495</v>
      </c>
    </row>
    <row r="1497" spans="1:13" ht="15">
      <c r="A1497" s="148" t="s">
        <v>178</v>
      </c>
      <c r="B1497" s="148" t="s">
        <v>75</v>
      </c>
      <c r="C1497" s="149">
        <v>0.113975688649287</v>
      </c>
      <c r="D1497" s="149">
        <v>1.1534471900155101</v>
      </c>
      <c r="E1497" s="145">
        <v>0.203845850515703</v>
      </c>
      <c r="F1497" s="149">
        <v>0.958196784097474</v>
      </c>
      <c r="G1497" s="149">
        <v>0.53750040144200995</v>
      </c>
      <c r="H1497" s="149">
        <v>2.22819464870757E-2</v>
      </c>
      <c r="I1497" s="149">
        <v>0.52812479135044299</v>
      </c>
      <c r="J1497" s="149">
        <v>0.14146783879831701</v>
      </c>
      <c r="K1497" s="147">
        <v>0.203846</v>
      </c>
      <c r="L1497" s="147">
        <v>0.25474799999999997</v>
      </c>
      <c r="M1497" s="2">
        <v>1496</v>
      </c>
    </row>
    <row r="1498" spans="1:13" ht="15">
      <c r="A1498" s="148" t="s">
        <v>160</v>
      </c>
      <c r="B1498" s="148" t="s">
        <v>169</v>
      </c>
      <c r="C1498" s="149">
        <v>-0.93260554602869306</v>
      </c>
      <c r="D1498" s="149">
        <v>3.1053187502614099</v>
      </c>
      <c r="E1498" s="145">
        <v>0.20398738415607101</v>
      </c>
      <c r="F1498" s="149">
        <v>0.22818460637451601</v>
      </c>
      <c r="G1498" s="149">
        <v>9.9392117849677303E-2</v>
      </c>
      <c r="H1498" s="149">
        <v>3.5319003084408697E-2</v>
      </c>
      <c r="I1498" s="149">
        <v>8.4552370442981806E-2</v>
      </c>
      <c r="J1498" s="149">
        <v>0.01</v>
      </c>
      <c r="K1498" s="147">
        <v>0.203987</v>
      </c>
      <c r="L1498" s="147">
        <v>0.25501000000000001</v>
      </c>
      <c r="M1498" s="2">
        <v>1497</v>
      </c>
    </row>
    <row r="1499" spans="1:13" ht="15">
      <c r="A1499" s="148" t="s">
        <v>169</v>
      </c>
      <c r="B1499" s="148" t="s">
        <v>160</v>
      </c>
      <c r="C1499" s="149">
        <v>0.93260554602869306</v>
      </c>
      <c r="D1499" s="149">
        <v>3.1053187502614099</v>
      </c>
      <c r="E1499" s="145">
        <v>0.20398738415607101</v>
      </c>
      <c r="F1499" s="149">
        <v>0.22818460637451601</v>
      </c>
      <c r="G1499" s="149">
        <v>9.9392117849677303E-2</v>
      </c>
      <c r="H1499" s="149">
        <v>3.5319003084408697E-2</v>
      </c>
      <c r="I1499" s="149">
        <v>8.4552370442981806E-2</v>
      </c>
      <c r="J1499" s="149">
        <v>0.01</v>
      </c>
      <c r="K1499" s="147">
        <v>0.203987</v>
      </c>
      <c r="L1499" s="147">
        <v>0.255052</v>
      </c>
      <c r="M1499" s="2">
        <v>1498</v>
      </c>
    </row>
    <row r="1500" spans="1:13" ht="15">
      <c r="A1500" s="148" t="s">
        <v>82</v>
      </c>
      <c r="B1500" s="148" t="s">
        <v>31</v>
      </c>
      <c r="C1500" s="149">
        <v>-8.9108096327242897E-2</v>
      </c>
      <c r="D1500" s="149">
        <v>-1.2944919506903201</v>
      </c>
      <c r="E1500" s="145">
        <v>0.20466616503295701</v>
      </c>
      <c r="F1500" s="149">
        <v>1.12726866464449E-2</v>
      </c>
      <c r="G1500" s="149">
        <v>0.28845465566478801</v>
      </c>
      <c r="H1500" s="149">
        <v>0.41626527497687799</v>
      </c>
      <c r="I1500" s="149">
        <v>0.72783282301346597</v>
      </c>
      <c r="J1500" s="149">
        <v>0.01</v>
      </c>
      <c r="K1500" s="147">
        <v>0.20466599999999999</v>
      </c>
      <c r="L1500" s="147">
        <v>0.25598700000000002</v>
      </c>
      <c r="M1500" s="2">
        <v>1499</v>
      </c>
    </row>
    <row r="1501" spans="1:13" ht="15">
      <c r="A1501" s="148" t="s">
        <v>31</v>
      </c>
      <c r="B1501" s="148" t="s">
        <v>82</v>
      </c>
      <c r="C1501" s="149">
        <v>8.9108096327242897E-2</v>
      </c>
      <c r="D1501" s="149">
        <v>-1.2944919506903201</v>
      </c>
      <c r="E1501" s="145">
        <v>0.20466616503295701</v>
      </c>
      <c r="F1501" s="149">
        <v>1.12726866464447E-2</v>
      </c>
      <c r="G1501" s="149">
        <v>0.28845465566478801</v>
      </c>
      <c r="H1501" s="149">
        <v>0.41626527497687799</v>
      </c>
      <c r="I1501" s="149">
        <v>0.72783282301346597</v>
      </c>
      <c r="J1501" s="149">
        <v>0.01</v>
      </c>
      <c r="K1501" s="147">
        <v>0.20466599999999999</v>
      </c>
      <c r="L1501" s="147">
        <v>0.255944</v>
      </c>
      <c r="M1501" s="2">
        <v>1500</v>
      </c>
    </row>
    <row r="1502" spans="1:13" ht="15">
      <c r="A1502" s="148" t="s">
        <v>148</v>
      </c>
      <c r="B1502" s="148" t="s">
        <v>19</v>
      </c>
      <c r="C1502" s="149">
        <v>0.36211946430194403</v>
      </c>
      <c r="D1502" s="149">
        <v>1.1864528232879401</v>
      </c>
      <c r="E1502" s="145">
        <v>0.204838053974714</v>
      </c>
      <c r="F1502" s="149">
        <v>9.7330412914422196E-2</v>
      </c>
      <c r="G1502" s="149">
        <v>0.70487680948009201</v>
      </c>
      <c r="H1502" s="149">
        <v>1.4765723270728399E-2</v>
      </c>
      <c r="I1502" s="149">
        <v>0.46127918456535999</v>
      </c>
      <c r="J1502" s="149">
        <v>0.01</v>
      </c>
      <c r="K1502" s="147">
        <v>0.20483799999999999</v>
      </c>
      <c r="L1502" s="147">
        <v>0.25624400000000003</v>
      </c>
      <c r="M1502" s="2">
        <v>1501</v>
      </c>
    </row>
    <row r="1503" spans="1:13" ht="15">
      <c r="A1503" s="148" t="s">
        <v>19</v>
      </c>
      <c r="B1503" s="148" t="s">
        <v>148</v>
      </c>
      <c r="C1503" s="149">
        <v>-0.36211946430194403</v>
      </c>
      <c r="D1503" s="149">
        <v>1.1864528232879401</v>
      </c>
      <c r="E1503" s="145">
        <v>0.204838053974714</v>
      </c>
      <c r="F1503" s="149">
        <v>9.7330412914420295E-2</v>
      </c>
      <c r="G1503" s="149">
        <v>0.70487680948009201</v>
      </c>
      <c r="H1503" s="149">
        <v>1.4765723270728399E-2</v>
      </c>
      <c r="I1503" s="149">
        <v>0.46127918456535999</v>
      </c>
      <c r="J1503" s="149">
        <v>0.01</v>
      </c>
      <c r="K1503" s="147">
        <v>0.20483799999999999</v>
      </c>
      <c r="L1503" s="147">
        <v>0.25628699999999999</v>
      </c>
      <c r="M1503" s="2">
        <v>1502</v>
      </c>
    </row>
    <row r="1504" spans="1:13" ht="15">
      <c r="A1504" s="148" t="s">
        <v>27</v>
      </c>
      <c r="B1504" s="148" t="s">
        <v>160</v>
      </c>
      <c r="C1504" s="149">
        <v>-0.21876907564867101</v>
      </c>
      <c r="D1504" s="149">
        <v>1.15008550683605</v>
      </c>
      <c r="E1504" s="145">
        <v>0.20506221795099999</v>
      </c>
      <c r="F1504" s="149">
        <v>0.48314195562756401</v>
      </c>
      <c r="G1504" s="149">
        <v>0.39734617744009498</v>
      </c>
      <c r="H1504" s="149">
        <v>5.1539760030032598E-2</v>
      </c>
      <c r="I1504" s="149">
        <v>0.44978984927891102</v>
      </c>
      <c r="J1504" s="149">
        <v>0.01</v>
      </c>
      <c r="K1504" s="147">
        <v>0.20506199999999999</v>
      </c>
      <c r="L1504" s="147">
        <v>0.25665399999999999</v>
      </c>
      <c r="M1504" s="2">
        <v>1503</v>
      </c>
    </row>
    <row r="1505" spans="1:13" ht="15">
      <c r="A1505" s="148" t="s">
        <v>160</v>
      </c>
      <c r="B1505" s="148" t="s">
        <v>27</v>
      </c>
      <c r="C1505" s="149">
        <v>0.21876907564867101</v>
      </c>
      <c r="D1505" s="149">
        <v>1.15008550683605</v>
      </c>
      <c r="E1505" s="145">
        <v>0.20506221795099999</v>
      </c>
      <c r="F1505" s="149">
        <v>0.48314195562756501</v>
      </c>
      <c r="G1505" s="149">
        <v>0.39734617744009498</v>
      </c>
      <c r="H1505" s="149">
        <v>5.1539760030032598E-2</v>
      </c>
      <c r="I1505" s="149">
        <v>0.44978984927891102</v>
      </c>
      <c r="J1505" s="149">
        <v>0.01</v>
      </c>
      <c r="K1505" s="147">
        <v>0.20506199999999999</v>
      </c>
      <c r="L1505" s="147">
        <v>0.25661099999999998</v>
      </c>
      <c r="M1505" s="2">
        <v>1504</v>
      </c>
    </row>
    <row r="1506" spans="1:13" ht="15">
      <c r="A1506" s="148" t="s">
        <v>68</v>
      </c>
      <c r="B1506" s="148" t="s">
        <v>169</v>
      </c>
      <c r="C1506" s="149">
        <v>-1.7677871011784501</v>
      </c>
      <c r="D1506" s="149">
        <v>0.904283214878838</v>
      </c>
      <c r="E1506" s="145">
        <v>0.20581395770250099</v>
      </c>
      <c r="F1506" s="149">
        <v>1.5760795933591699E-3</v>
      </c>
      <c r="G1506" s="149">
        <v>3.1652201056492003E-2</v>
      </c>
      <c r="H1506" s="149">
        <v>0.146111270325336</v>
      </c>
      <c r="I1506" s="150">
        <v>9.8263586425859801E-6</v>
      </c>
      <c r="J1506" s="149">
        <v>9.3961268665032405E-2</v>
      </c>
      <c r="K1506" s="147">
        <v>0.205814</v>
      </c>
      <c r="L1506" s="147">
        <v>0.25763799999999998</v>
      </c>
      <c r="M1506" s="2">
        <v>1505</v>
      </c>
    </row>
    <row r="1507" spans="1:13" ht="15">
      <c r="A1507" s="148" t="s">
        <v>169</v>
      </c>
      <c r="B1507" s="148" t="s">
        <v>68</v>
      </c>
      <c r="C1507" s="149">
        <v>1.7677871011784501</v>
      </c>
      <c r="D1507" s="149">
        <v>0.904283214878838</v>
      </c>
      <c r="E1507" s="145">
        <v>0.20581395770250099</v>
      </c>
      <c r="F1507" s="149">
        <v>1.5760795933592001E-3</v>
      </c>
      <c r="G1507" s="149">
        <v>3.1652201056492003E-2</v>
      </c>
      <c r="H1507" s="149">
        <v>0.146111270325336</v>
      </c>
      <c r="I1507" s="150">
        <v>9.8263586425859801E-6</v>
      </c>
      <c r="J1507" s="149">
        <v>9.3961268665032405E-2</v>
      </c>
      <c r="K1507" s="147">
        <v>0.205814</v>
      </c>
      <c r="L1507" s="147">
        <v>0.25768099999999999</v>
      </c>
      <c r="M1507" s="2">
        <v>1506</v>
      </c>
    </row>
    <row r="1508" spans="1:13" ht="15">
      <c r="A1508" s="148" t="s">
        <v>21</v>
      </c>
      <c r="B1508" s="148" t="s">
        <v>37</v>
      </c>
      <c r="C1508" s="149">
        <v>0.18012921961592901</v>
      </c>
      <c r="D1508" s="149">
        <v>-2.6293888477574199</v>
      </c>
      <c r="E1508" s="145">
        <v>0.20592679434828001</v>
      </c>
      <c r="F1508" s="149">
        <v>3.8812924528663201E-3</v>
      </c>
      <c r="G1508" s="149">
        <v>0.55195992176748798</v>
      </c>
      <c r="H1508" s="149">
        <v>0.79954802443369</v>
      </c>
      <c r="I1508" s="149">
        <v>0.38590468636180297</v>
      </c>
      <c r="J1508" s="149">
        <v>0.01</v>
      </c>
      <c r="K1508" s="147">
        <v>0.205927</v>
      </c>
      <c r="L1508" s="147">
        <v>0.25790800000000003</v>
      </c>
      <c r="M1508" s="2">
        <v>1507</v>
      </c>
    </row>
    <row r="1509" spans="1:13" ht="15">
      <c r="A1509" s="148" t="s">
        <v>37</v>
      </c>
      <c r="B1509" s="148" t="s">
        <v>21</v>
      </c>
      <c r="C1509" s="149">
        <v>-0.18012921961592901</v>
      </c>
      <c r="D1509" s="149">
        <v>-2.6293888477574199</v>
      </c>
      <c r="E1509" s="145">
        <v>0.20592679434828001</v>
      </c>
      <c r="F1509" s="149">
        <v>3.8812924528662399E-3</v>
      </c>
      <c r="G1509" s="149">
        <v>0.55195992176748798</v>
      </c>
      <c r="H1509" s="149">
        <v>0.79954802443369</v>
      </c>
      <c r="I1509" s="149">
        <v>0.38590468636180297</v>
      </c>
      <c r="J1509" s="149">
        <v>0.01</v>
      </c>
      <c r="K1509" s="147">
        <v>0.205927</v>
      </c>
      <c r="L1509" s="147">
        <v>0.25786500000000001</v>
      </c>
      <c r="M1509" s="2">
        <v>1508</v>
      </c>
    </row>
    <row r="1510" spans="1:13" ht="15">
      <c r="A1510" s="148" t="s">
        <v>91</v>
      </c>
      <c r="B1510" s="148" t="s">
        <v>72</v>
      </c>
      <c r="C1510" s="149">
        <v>-0.66343627491522605</v>
      </c>
      <c r="D1510" s="149">
        <v>-0.227793813580349</v>
      </c>
      <c r="E1510" s="145">
        <v>0.20612775478888201</v>
      </c>
      <c r="F1510" s="149">
        <v>2.0824716133767001E-2</v>
      </c>
      <c r="G1510" s="149">
        <v>0.41744347905766499</v>
      </c>
      <c r="H1510" s="149">
        <v>3.0376776758842699E-3</v>
      </c>
      <c r="I1510" s="149">
        <v>0.94195597514795304</v>
      </c>
      <c r="J1510" s="149">
        <v>0.51518520958847902</v>
      </c>
      <c r="K1510" s="147">
        <v>0.20612800000000001</v>
      </c>
      <c r="L1510" s="147">
        <v>0.25820300000000002</v>
      </c>
      <c r="M1510" s="2">
        <v>1509</v>
      </c>
    </row>
    <row r="1511" spans="1:13" ht="15">
      <c r="A1511" s="148" t="s">
        <v>72</v>
      </c>
      <c r="B1511" s="148" t="s">
        <v>91</v>
      </c>
      <c r="C1511" s="149">
        <v>0.66343627491522605</v>
      </c>
      <c r="D1511" s="149">
        <v>-0.227793813580349</v>
      </c>
      <c r="E1511" s="145">
        <v>0.20612775478888201</v>
      </c>
      <c r="F1511" s="149">
        <v>2.0824716133767001E-2</v>
      </c>
      <c r="G1511" s="149">
        <v>0.41744347905766499</v>
      </c>
      <c r="H1511" s="149">
        <v>3.0376776758842699E-3</v>
      </c>
      <c r="I1511" s="149">
        <v>0.94195597514795304</v>
      </c>
      <c r="J1511" s="149">
        <v>0.51518520958847902</v>
      </c>
      <c r="K1511" s="147">
        <v>0.20612800000000001</v>
      </c>
      <c r="L1511" s="147">
        <v>0.25824599999999998</v>
      </c>
      <c r="M1511" s="2">
        <v>1510</v>
      </c>
    </row>
    <row r="1512" spans="1:13" ht="15">
      <c r="A1512" s="148" t="s">
        <v>91</v>
      </c>
      <c r="B1512" s="148" t="s">
        <v>68</v>
      </c>
      <c r="C1512" s="149">
        <v>-8.2403869556435E-2</v>
      </c>
      <c r="D1512" s="149">
        <v>1.0007297863220499</v>
      </c>
      <c r="E1512" s="145">
        <v>0.206448973143701</v>
      </c>
      <c r="F1512" s="150">
        <v>1.9635736891432301E-5</v>
      </c>
      <c r="G1512" s="149">
        <v>0.82195236502983204</v>
      </c>
      <c r="H1512" s="149">
        <v>2.89220979543197E-2</v>
      </c>
      <c r="I1512" s="149">
        <v>0.84170183239196805</v>
      </c>
      <c r="J1512" s="149">
        <v>0.17662071085012301</v>
      </c>
      <c r="K1512" s="147">
        <v>0.20644899999999999</v>
      </c>
      <c r="L1512" s="147">
        <v>0.25869199999999998</v>
      </c>
      <c r="M1512" s="2">
        <v>1511</v>
      </c>
    </row>
    <row r="1513" spans="1:13" ht="15">
      <c r="A1513" s="148" t="s">
        <v>68</v>
      </c>
      <c r="B1513" s="148" t="s">
        <v>91</v>
      </c>
      <c r="C1513" s="149">
        <v>8.2403869556435E-2</v>
      </c>
      <c r="D1513" s="149">
        <v>1.0007297863220499</v>
      </c>
      <c r="E1513" s="145">
        <v>0.206448973143701</v>
      </c>
      <c r="F1513" s="150">
        <v>1.9635736891432399E-5</v>
      </c>
      <c r="G1513" s="149">
        <v>0.82195236502983204</v>
      </c>
      <c r="H1513" s="149">
        <v>2.89220979543197E-2</v>
      </c>
      <c r="I1513" s="149">
        <v>0.84170183239196805</v>
      </c>
      <c r="J1513" s="149">
        <v>0.17662071085012301</v>
      </c>
      <c r="K1513" s="147">
        <v>0.20644899999999999</v>
      </c>
      <c r="L1513" s="147">
        <v>0.25873600000000002</v>
      </c>
      <c r="M1513" s="2">
        <v>1512</v>
      </c>
    </row>
    <row r="1514" spans="1:13" ht="15">
      <c r="A1514" s="148" t="s">
        <v>102</v>
      </c>
      <c r="B1514" s="148" t="s">
        <v>157</v>
      </c>
      <c r="C1514" s="149">
        <v>0.21007068894571801</v>
      </c>
      <c r="D1514" s="149">
        <v>1.52363783068998</v>
      </c>
      <c r="E1514" s="145">
        <v>0.20672865271313601</v>
      </c>
      <c r="F1514" s="149">
        <v>3.8097153220721998E-2</v>
      </c>
      <c r="G1514" s="149">
        <v>0.36299261021254903</v>
      </c>
      <c r="H1514" s="149">
        <v>0.80971353470625895</v>
      </c>
      <c r="I1514" s="149">
        <v>0.20077645676931</v>
      </c>
      <c r="J1514" s="149">
        <v>0.01</v>
      </c>
      <c r="K1514" s="147">
        <v>0.206729</v>
      </c>
      <c r="L1514" s="147">
        <v>0.259129</v>
      </c>
      <c r="M1514" s="2">
        <v>1513</v>
      </c>
    </row>
    <row r="1515" spans="1:13" ht="15">
      <c r="A1515" s="148" t="s">
        <v>157</v>
      </c>
      <c r="B1515" s="148" t="s">
        <v>102</v>
      </c>
      <c r="C1515" s="149">
        <v>-0.21007068894571801</v>
      </c>
      <c r="D1515" s="149">
        <v>1.52363783068998</v>
      </c>
      <c r="E1515" s="145">
        <v>0.20672865271313601</v>
      </c>
      <c r="F1515" s="149">
        <v>3.8097153220721998E-2</v>
      </c>
      <c r="G1515" s="149">
        <v>0.36299261021254903</v>
      </c>
      <c r="H1515" s="149">
        <v>0.80971353470625895</v>
      </c>
      <c r="I1515" s="149">
        <v>0.20077645676931</v>
      </c>
      <c r="J1515" s="149">
        <v>0.01</v>
      </c>
      <c r="K1515" s="147">
        <v>0.206729</v>
      </c>
      <c r="L1515" s="147">
        <v>0.25917299999999999</v>
      </c>
      <c r="M1515" s="2">
        <v>1514</v>
      </c>
    </row>
    <row r="1516" spans="1:13" ht="15">
      <c r="A1516" s="148" t="s">
        <v>377</v>
      </c>
      <c r="B1516" s="148" t="s">
        <v>145</v>
      </c>
      <c r="C1516" s="149">
        <v>0.84225237226023197</v>
      </c>
      <c r="D1516" s="149">
        <v>0.82594342803795495</v>
      </c>
      <c r="E1516" s="145">
        <v>0.20696573208274499</v>
      </c>
      <c r="F1516" s="149">
        <v>0.14120487250722</v>
      </c>
      <c r="G1516" s="149">
        <v>0.96964961229929203</v>
      </c>
      <c r="H1516" s="149">
        <v>2.70570762618391E-4</v>
      </c>
      <c r="I1516" s="149">
        <v>0.33370610732637701</v>
      </c>
      <c r="J1516" s="149">
        <v>0.53771652703758199</v>
      </c>
      <c r="K1516" s="147">
        <v>0.20696600000000001</v>
      </c>
      <c r="L1516" s="147">
        <v>0.25955699999999998</v>
      </c>
      <c r="M1516" s="2">
        <v>1515</v>
      </c>
    </row>
    <row r="1517" spans="1:13" ht="15">
      <c r="A1517" s="148" t="s">
        <v>145</v>
      </c>
      <c r="B1517" s="148" t="s">
        <v>377</v>
      </c>
      <c r="C1517" s="149">
        <v>-0.84225237226023197</v>
      </c>
      <c r="D1517" s="149">
        <v>0.82594342803795495</v>
      </c>
      <c r="E1517" s="145">
        <v>0.20696573208274499</v>
      </c>
      <c r="F1517" s="149">
        <v>0.14120487250722</v>
      </c>
      <c r="G1517" s="149">
        <v>0.96964961229929203</v>
      </c>
      <c r="H1517" s="149">
        <v>2.70570762618391E-4</v>
      </c>
      <c r="I1517" s="149">
        <v>0.33370610732637701</v>
      </c>
      <c r="J1517" s="149">
        <v>0.53771652703758199</v>
      </c>
      <c r="K1517" s="147">
        <v>0.20696600000000001</v>
      </c>
      <c r="L1517" s="147">
        <v>0.25951400000000002</v>
      </c>
      <c r="M1517" s="2">
        <v>1516</v>
      </c>
    </row>
    <row r="1518" spans="1:13" ht="15">
      <c r="A1518" s="148" t="s">
        <v>33</v>
      </c>
      <c r="B1518" s="148" t="s">
        <v>186</v>
      </c>
      <c r="C1518" s="149">
        <v>-1.00165080905868</v>
      </c>
      <c r="D1518" s="149">
        <v>0.80506054723048004</v>
      </c>
      <c r="E1518" s="145">
        <v>0.207151869729853</v>
      </c>
      <c r="F1518" s="149">
        <v>5.0027373806001502E-2</v>
      </c>
      <c r="G1518" s="149">
        <v>0.51840590607969805</v>
      </c>
      <c r="H1518" s="149">
        <v>0.10237740614032199</v>
      </c>
      <c r="I1518" s="149">
        <v>0.19642578902528501</v>
      </c>
      <c r="J1518" s="149">
        <v>8.5307625294441705E-2</v>
      </c>
      <c r="K1518" s="147">
        <v>0.207152</v>
      </c>
      <c r="L1518" s="147">
        <v>0.259878</v>
      </c>
      <c r="M1518" s="2">
        <v>1517</v>
      </c>
    </row>
    <row r="1519" spans="1:13" ht="15">
      <c r="A1519" s="148" t="s">
        <v>186</v>
      </c>
      <c r="B1519" s="148" t="s">
        <v>33</v>
      </c>
      <c r="C1519" s="149">
        <v>1.00165080905868</v>
      </c>
      <c r="D1519" s="149">
        <v>0.80506054723048004</v>
      </c>
      <c r="E1519" s="145">
        <v>0.207151869729853</v>
      </c>
      <c r="F1519" s="149">
        <v>5.0027373806002598E-2</v>
      </c>
      <c r="G1519" s="149">
        <v>0.51840590607969805</v>
      </c>
      <c r="H1519" s="149">
        <v>0.10237740614032199</v>
      </c>
      <c r="I1519" s="149">
        <v>0.19642578902528501</v>
      </c>
      <c r="J1519" s="149">
        <v>8.5307625294441705E-2</v>
      </c>
      <c r="K1519" s="147">
        <v>0.207152</v>
      </c>
      <c r="L1519" s="147">
        <v>0.25983400000000001</v>
      </c>
      <c r="M1519" s="2">
        <v>1518</v>
      </c>
    </row>
    <row r="1520" spans="1:13" ht="15">
      <c r="A1520" s="148" t="s">
        <v>6</v>
      </c>
      <c r="B1520" s="148" t="s">
        <v>181</v>
      </c>
      <c r="C1520" s="149">
        <v>-0.66575949151580505</v>
      </c>
      <c r="D1520" s="149">
        <v>0.742919333567437</v>
      </c>
      <c r="E1520" s="145">
        <v>0.20729709523088599</v>
      </c>
      <c r="F1520" s="149">
        <v>0.31500953451031699</v>
      </c>
      <c r="G1520" s="149">
        <v>0.77926755673563797</v>
      </c>
      <c r="H1520" s="149">
        <v>0.98473063275857797</v>
      </c>
      <c r="I1520" s="149">
        <v>0.20641461769094499</v>
      </c>
      <c r="J1520" s="149">
        <v>0.01</v>
      </c>
      <c r="K1520" s="147">
        <v>0.20729700000000001</v>
      </c>
      <c r="L1520" s="147">
        <v>0.26010299999999997</v>
      </c>
      <c r="M1520" s="2">
        <v>1519</v>
      </c>
    </row>
    <row r="1521" spans="1:13" ht="15">
      <c r="A1521" s="148" t="s">
        <v>181</v>
      </c>
      <c r="B1521" s="148" t="s">
        <v>6</v>
      </c>
      <c r="C1521" s="149">
        <v>0.66575949151580505</v>
      </c>
      <c r="D1521" s="149">
        <v>0.742919333567437</v>
      </c>
      <c r="E1521" s="145">
        <v>0.20729709523088599</v>
      </c>
      <c r="F1521" s="149">
        <v>0.31500953451031699</v>
      </c>
      <c r="G1521" s="149">
        <v>0.77926755673563797</v>
      </c>
      <c r="H1521" s="149">
        <v>0.98473063275857797</v>
      </c>
      <c r="I1521" s="149">
        <v>0.20641461769094499</v>
      </c>
      <c r="J1521" s="149">
        <v>0.01</v>
      </c>
      <c r="K1521" s="147">
        <v>0.20729700000000001</v>
      </c>
      <c r="L1521" s="147">
        <v>0.26014700000000002</v>
      </c>
      <c r="M1521" s="2">
        <v>1520</v>
      </c>
    </row>
    <row r="1522" spans="1:13" ht="15">
      <c r="A1522" s="148" t="s">
        <v>83</v>
      </c>
      <c r="B1522" s="148" t="s">
        <v>102</v>
      </c>
      <c r="C1522" s="149">
        <v>-0.47728629490358399</v>
      </c>
      <c r="D1522" s="149">
        <v>-0.45989796973063601</v>
      </c>
      <c r="E1522" s="145">
        <v>0.20732186928417301</v>
      </c>
      <c r="F1522" s="149">
        <v>0.191095537373523</v>
      </c>
      <c r="G1522" s="149">
        <v>0.14637979728120101</v>
      </c>
      <c r="H1522" s="149">
        <v>2.4418235407449199E-2</v>
      </c>
      <c r="I1522" s="149">
        <v>0.26983553605314903</v>
      </c>
      <c r="J1522" s="149">
        <v>0.01</v>
      </c>
      <c r="K1522" s="147">
        <v>0.20732200000000001</v>
      </c>
      <c r="L1522" s="147">
        <v>0.26022200000000001</v>
      </c>
      <c r="M1522" s="2">
        <v>1521</v>
      </c>
    </row>
    <row r="1523" spans="1:13" ht="15">
      <c r="A1523" s="148" t="s">
        <v>102</v>
      </c>
      <c r="B1523" s="148" t="s">
        <v>83</v>
      </c>
      <c r="C1523" s="149">
        <v>0.47728629490358399</v>
      </c>
      <c r="D1523" s="149">
        <v>-0.45989796973063601</v>
      </c>
      <c r="E1523" s="145">
        <v>0.20732186928417301</v>
      </c>
      <c r="F1523" s="149">
        <v>0.191095537373527</v>
      </c>
      <c r="G1523" s="149">
        <v>0.14637979728120101</v>
      </c>
      <c r="H1523" s="149">
        <v>2.4418235407449199E-2</v>
      </c>
      <c r="I1523" s="149">
        <v>0.26983553605314903</v>
      </c>
      <c r="J1523" s="149">
        <v>0.01</v>
      </c>
      <c r="K1523" s="147">
        <v>0.20732200000000001</v>
      </c>
      <c r="L1523" s="147">
        <v>0.26026500000000002</v>
      </c>
      <c r="M1523" s="2">
        <v>1522</v>
      </c>
    </row>
    <row r="1524" spans="1:13" ht="15">
      <c r="A1524" s="148" t="s">
        <v>444</v>
      </c>
      <c r="B1524" s="148" t="s">
        <v>160</v>
      </c>
      <c r="C1524" s="149">
        <v>-0.38654697631594398</v>
      </c>
      <c r="D1524" s="149">
        <v>7.0031113777499199</v>
      </c>
      <c r="E1524" s="145">
        <v>0.20798991286736099</v>
      </c>
      <c r="F1524" s="149">
        <v>2.06172675973773E-3</v>
      </c>
      <c r="G1524" s="149">
        <v>0.50193089178556605</v>
      </c>
      <c r="H1524" s="149">
        <v>1.68481149196964E-3</v>
      </c>
      <c r="I1524" s="149">
        <v>0.29245687747279703</v>
      </c>
      <c r="J1524" s="149">
        <v>0.31273063613610802</v>
      </c>
      <c r="K1524" s="147">
        <v>0.20799000000000001</v>
      </c>
      <c r="L1524" s="147">
        <v>0.26119199999999998</v>
      </c>
      <c r="M1524" s="2">
        <v>1523</v>
      </c>
    </row>
    <row r="1525" spans="1:13" ht="15">
      <c r="A1525" s="148" t="s">
        <v>160</v>
      </c>
      <c r="B1525" s="148" t="s">
        <v>444</v>
      </c>
      <c r="C1525" s="149">
        <v>0.38654697631594398</v>
      </c>
      <c r="D1525" s="149">
        <v>7.0031113777499199</v>
      </c>
      <c r="E1525" s="145">
        <v>0.20798991286736099</v>
      </c>
      <c r="F1525" s="149">
        <v>2.0617267597378098E-3</v>
      </c>
      <c r="G1525" s="149">
        <v>0.50193089178556605</v>
      </c>
      <c r="H1525" s="149">
        <v>1.68481149196964E-3</v>
      </c>
      <c r="I1525" s="149">
        <v>0.29245687747279703</v>
      </c>
      <c r="J1525" s="149">
        <v>0.31273063613610802</v>
      </c>
      <c r="K1525" s="147">
        <v>0.20799000000000001</v>
      </c>
      <c r="L1525" s="147">
        <v>0.26114799999999999</v>
      </c>
      <c r="M1525" s="2">
        <v>1524</v>
      </c>
    </row>
    <row r="1526" spans="1:13" ht="15">
      <c r="A1526" s="148" t="s">
        <v>80</v>
      </c>
      <c r="B1526" s="148" t="s">
        <v>145</v>
      </c>
      <c r="C1526" s="149">
        <v>-0.70454606386356999</v>
      </c>
      <c r="D1526" s="149">
        <v>0.45152266248434397</v>
      </c>
      <c r="E1526" s="145">
        <v>0.20874427258552899</v>
      </c>
      <c r="F1526" s="149">
        <v>9.1379587545590696E-3</v>
      </c>
      <c r="G1526" s="149">
        <v>0.468638156830053</v>
      </c>
      <c r="H1526" s="149">
        <v>7.0683244634714096E-3</v>
      </c>
      <c r="I1526" s="149">
        <v>0.37546251487689802</v>
      </c>
      <c r="J1526" s="149">
        <v>0.16832502119472501</v>
      </c>
      <c r="K1526" s="147">
        <v>0.20874400000000001</v>
      </c>
      <c r="L1526" s="147">
        <v>0.26222699999999999</v>
      </c>
      <c r="M1526" s="2">
        <v>1525</v>
      </c>
    </row>
    <row r="1527" spans="1:13" ht="15">
      <c r="A1527" s="148" t="s">
        <v>145</v>
      </c>
      <c r="B1527" s="148" t="s">
        <v>80</v>
      </c>
      <c r="C1527" s="149">
        <v>0.70454606386356999</v>
      </c>
      <c r="D1527" s="149">
        <v>0.45152266248434397</v>
      </c>
      <c r="E1527" s="145">
        <v>0.20874427258552899</v>
      </c>
      <c r="F1527" s="149">
        <v>9.13795875455891E-3</v>
      </c>
      <c r="G1527" s="149">
        <v>0.468638156830053</v>
      </c>
      <c r="H1527" s="149">
        <v>7.0683244634714096E-3</v>
      </c>
      <c r="I1527" s="149">
        <v>0.37546251487689802</v>
      </c>
      <c r="J1527" s="149">
        <v>0.16832502119472501</v>
      </c>
      <c r="K1527" s="147">
        <v>0.20874400000000001</v>
      </c>
      <c r="L1527" s="147">
        <v>0.262183</v>
      </c>
      <c r="M1527" s="2">
        <v>1526</v>
      </c>
    </row>
    <row r="1528" spans="1:13" ht="15">
      <c r="A1528" s="148" t="s">
        <v>115</v>
      </c>
      <c r="B1528" s="148" t="s">
        <v>195</v>
      </c>
      <c r="C1528" s="149">
        <v>-0.45023299862249</v>
      </c>
      <c r="D1528" s="149">
        <v>-1.46840802399768</v>
      </c>
      <c r="E1528" s="145">
        <v>0.22942984492909901</v>
      </c>
      <c r="F1528" s="149">
        <v>4.1984766917300097E-3</v>
      </c>
      <c r="G1528" s="149">
        <v>0.87615142797551104</v>
      </c>
      <c r="H1528" s="149">
        <v>0.112584199471541</v>
      </c>
      <c r="I1528" s="149">
        <v>0.81735773225378505</v>
      </c>
      <c r="J1528" s="149">
        <v>0.01</v>
      </c>
      <c r="K1528" s="147">
        <v>0.20883499999999999</v>
      </c>
      <c r="L1528" s="147">
        <v>0.26238600000000001</v>
      </c>
      <c r="M1528" s="2">
        <v>1527</v>
      </c>
    </row>
    <row r="1529" spans="1:13" ht="15">
      <c r="A1529" s="148" t="s">
        <v>54</v>
      </c>
      <c r="B1529" s="148" t="s">
        <v>115</v>
      </c>
      <c r="C1529" s="149">
        <v>-0.28621521571278702</v>
      </c>
      <c r="D1529" s="149">
        <v>-0.62792152312767402</v>
      </c>
      <c r="E1529" s="145">
        <v>0.20883529336943199</v>
      </c>
      <c r="F1529" s="149">
        <v>0.74519663188319296</v>
      </c>
      <c r="G1529" s="149">
        <v>0.44689744309308399</v>
      </c>
      <c r="H1529" s="149">
        <v>0.15196941397744901</v>
      </c>
      <c r="I1529" s="149">
        <v>0.26382233994437898</v>
      </c>
      <c r="J1529" s="149">
        <v>0.01</v>
      </c>
      <c r="K1529" s="147">
        <v>0.20883499999999999</v>
      </c>
      <c r="L1529" s="147">
        <v>0.26243</v>
      </c>
      <c r="M1529" s="2">
        <v>1528</v>
      </c>
    </row>
    <row r="1530" spans="1:13" ht="15">
      <c r="A1530" s="148" t="s">
        <v>200</v>
      </c>
      <c r="B1530" s="148" t="s">
        <v>16</v>
      </c>
      <c r="C1530" s="149">
        <v>0.462531205132868</v>
      </c>
      <c r="D1530" s="149">
        <v>1.38429841307752</v>
      </c>
      <c r="E1530" s="145">
        <v>0.20901781165786501</v>
      </c>
      <c r="F1530" s="149">
        <v>0.19698471318986999</v>
      </c>
      <c r="G1530" s="149">
        <v>0.73079920978269897</v>
      </c>
      <c r="H1530" s="149">
        <v>0.90124134816536705</v>
      </c>
      <c r="I1530" s="149">
        <v>0.43341061676088599</v>
      </c>
      <c r="J1530" s="149">
        <v>1.36234882351424E-2</v>
      </c>
      <c r="K1530" s="147">
        <v>0.20901800000000001</v>
      </c>
      <c r="L1530" s="147">
        <v>0.26274700000000001</v>
      </c>
      <c r="M1530" s="2">
        <v>1529</v>
      </c>
    </row>
    <row r="1531" spans="1:13" ht="15">
      <c r="A1531" s="148" t="s">
        <v>16</v>
      </c>
      <c r="B1531" s="148" t="s">
        <v>200</v>
      </c>
      <c r="C1531" s="149">
        <v>-0.462531205132868</v>
      </c>
      <c r="D1531" s="149">
        <v>1.38429841307752</v>
      </c>
      <c r="E1531" s="145">
        <v>0.20901781165786501</v>
      </c>
      <c r="F1531" s="149">
        <v>0.19698471318986999</v>
      </c>
      <c r="G1531" s="149">
        <v>0.73079920978269897</v>
      </c>
      <c r="H1531" s="149">
        <v>0.90124134816536705</v>
      </c>
      <c r="I1531" s="149">
        <v>0.43341061676088599</v>
      </c>
      <c r="J1531" s="149">
        <v>1.36234882351424E-2</v>
      </c>
      <c r="K1531" s="147">
        <v>0.20901800000000001</v>
      </c>
      <c r="L1531" s="147">
        <v>0.26270300000000002</v>
      </c>
      <c r="M1531" s="2">
        <v>1530</v>
      </c>
    </row>
    <row r="1532" spans="1:13" ht="15">
      <c r="A1532" s="148" t="s">
        <v>79</v>
      </c>
      <c r="B1532" s="148" t="s">
        <v>10</v>
      </c>
      <c r="C1532" s="149">
        <v>0.24510635508578499</v>
      </c>
      <c r="D1532" s="149">
        <v>0.86255854579557301</v>
      </c>
      <c r="E1532" s="145">
        <v>0.209788167137091</v>
      </c>
      <c r="F1532" s="150">
        <v>2.2820823385671299E-5</v>
      </c>
      <c r="G1532" s="149">
        <v>0.60695612312318903</v>
      </c>
      <c r="H1532" s="149">
        <v>1.63872701291033E-2</v>
      </c>
      <c r="I1532" s="149">
        <v>0.43408658926935001</v>
      </c>
      <c r="J1532" s="149">
        <v>0.225677364465901</v>
      </c>
      <c r="K1532" s="147">
        <v>0.209788</v>
      </c>
      <c r="L1532" s="147">
        <v>0.26380399999999998</v>
      </c>
      <c r="M1532" s="2">
        <v>1531</v>
      </c>
    </row>
    <row r="1533" spans="1:13" ht="15">
      <c r="A1533" s="148" t="s">
        <v>10</v>
      </c>
      <c r="B1533" s="148" t="s">
        <v>79</v>
      </c>
      <c r="C1533" s="149">
        <v>-0.24510635508578499</v>
      </c>
      <c r="D1533" s="149">
        <v>0.86255854579557301</v>
      </c>
      <c r="E1533" s="145">
        <v>0.209788167137091</v>
      </c>
      <c r="F1533" s="150">
        <v>2.28208233856716E-5</v>
      </c>
      <c r="G1533" s="149">
        <v>0.60695612312318903</v>
      </c>
      <c r="H1533" s="149">
        <v>1.63872701291033E-2</v>
      </c>
      <c r="I1533" s="149">
        <v>0.43408658926935001</v>
      </c>
      <c r="J1533" s="149">
        <v>0.225677364465901</v>
      </c>
      <c r="K1533" s="147">
        <v>0.209788</v>
      </c>
      <c r="L1533" s="147">
        <v>0.26375999999999999</v>
      </c>
      <c r="M1533" s="2">
        <v>1532</v>
      </c>
    </row>
    <row r="1534" spans="1:13" ht="15">
      <c r="A1534" s="148" t="s">
        <v>445</v>
      </c>
      <c r="B1534" s="148" t="s">
        <v>178</v>
      </c>
      <c r="C1534" s="149">
        <v>0.43853670271499801</v>
      </c>
      <c r="D1534" s="149">
        <v>1.9583564351440199</v>
      </c>
      <c r="E1534" s="145">
        <v>0.209975231070989</v>
      </c>
      <c r="F1534" s="149">
        <v>0.91602756502268501</v>
      </c>
      <c r="G1534" s="149">
        <v>0.88509351600659203</v>
      </c>
      <c r="H1534" s="149">
        <v>0.20802158080628599</v>
      </c>
      <c r="I1534" s="149">
        <v>0.225078762715654</v>
      </c>
      <c r="J1534" s="149">
        <v>3.7684598737490603E-2</v>
      </c>
      <c r="K1534" s="147">
        <v>0.20997499999999999</v>
      </c>
      <c r="L1534" s="147">
        <v>0.26408399999999999</v>
      </c>
      <c r="M1534" s="2">
        <v>1533</v>
      </c>
    </row>
    <row r="1535" spans="1:13" ht="15">
      <c r="A1535" s="148" t="s">
        <v>178</v>
      </c>
      <c r="B1535" s="148" t="s">
        <v>445</v>
      </c>
      <c r="C1535" s="149">
        <v>-0.43853670271499801</v>
      </c>
      <c r="D1535" s="149">
        <v>1.9583564351440199</v>
      </c>
      <c r="E1535" s="145">
        <v>0.209975231070989</v>
      </c>
      <c r="F1535" s="149">
        <v>0.91602756502268501</v>
      </c>
      <c r="G1535" s="149">
        <v>0.88509351600659203</v>
      </c>
      <c r="H1535" s="149">
        <v>0.20802158080628599</v>
      </c>
      <c r="I1535" s="149">
        <v>0.225078762715654</v>
      </c>
      <c r="J1535" s="149">
        <v>3.7684598737490603E-2</v>
      </c>
      <c r="K1535" s="147">
        <v>0.20997499999999999</v>
      </c>
      <c r="L1535" s="147">
        <v>0.26412799999999997</v>
      </c>
      <c r="M1535" s="2">
        <v>1534</v>
      </c>
    </row>
    <row r="1536" spans="1:13" ht="15">
      <c r="A1536" s="148" t="s">
        <v>102</v>
      </c>
      <c r="B1536" s="148" t="s">
        <v>145</v>
      </c>
      <c r="C1536" s="149">
        <v>-0.19121031886486201</v>
      </c>
      <c r="D1536" s="149">
        <v>0.53407781114832797</v>
      </c>
      <c r="E1536" s="145">
        <v>0.21038364955049099</v>
      </c>
      <c r="F1536" s="149">
        <v>0.928041711711318</v>
      </c>
      <c r="G1536" s="149">
        <v>0.43979349429188203</v>
      </c>
      <c r="H1536" s="149">
        <v>0.50760763241011997</v>
      </c>
      <c r="I1536" s="149">
        <v>0.27599474604488999</v>
      </c>
      <c r="J1536" s="149">
        <v>0.01</v>
      </c>
      <c r="K1536" s="147">
        <v>0.21038399999999999</v>
      </c>
      <c r="L1536" s="147">
        <v>0.26473099999999999</v>
      </c>
      <c r="M1536" s="2">
        <v>1535</v>
      </c>
    </row>
    <row r="1537" spans="1:13" ht="15">
      <c r="A1537" s="148" t="s">
        <v>145</v>
      </c>
      <c r="B1537" s="148" t="s">
        <v>102</v>
      </c>
      <c r="C1537" s="149">
        <v>0.19121031886486201</v>
      </c>
      <c r="D1537" s="149">
        <v>0.53407781114832797</v>
      </c>
      <c r="E1537" s="145">
        <v>0.21038364955049099</v>
      </c>
      <c r="F1537" s="149">
        <v>0.928041711711318</v>
      </c>
      <c r="G1537" s="149">
        <v>0.43979349429188203</v>
      </c>
      <c r="H1537" s="149">
        <v>0.50760763241011997</v>
      </c>
      <c r="I1537" s="149">
        <v>0.27599474604488999</v>
      </c>
      <c r="J1537" s="149">
        <v>0.01</v>
      </c>
      <c r="K1537" s="147">
        <v>0.21038399999999999</v>
      </c>
      <c r="L1537" s="147">
        <v>0.26468599999999998</v>
      </c>
      <c r="M1537" s="2">
        <v>1536</v>
      </c>
    </row>
    <row r="1538" spans="1:13" ht="15">
      <c r="A1538" s="148" t="s">
        <v>64</v>
      </c>
      <c r="B1538" s="148" t="s">
        <v>444</v>
      </c>
      <c r="C1538" s="149">
        <v>8.2831959852043599E-2</v>
      </c>
      <c r="D1538" s="149">
        <v>3.85952439410819</v>
      </c>
      <c r="E1538" s="145">
        <v>0.21041982040337201</v>
      </c>
      <c r="F1538" s="149">
        <v>1.08854777226788E-4</v>
      </c>
      <c r="G1538" s="149">
        <v>0.87057067090588902</v>
      </c>
      <c r="H1538" s="149">
        <v>5.9395071086234498E-3</v>
      </c>
      <c r="I1538" s="149">
        <v>0.39036149375977702</v>
      </c>
      <c r="J1538" s="149">
        <v>0.30243205018706698</v>
      </c>
      <c r="K1538" s="147">
        <v>0.21042</v>
      </c>
      <c r="L1538" s="147">
        <v>0.26486599999999999</v>
      </c>
      <c r="M1538" s="2">
        <v>1537</v>
      </c>
    </row>
    <row r="1539" spans="1:13" ht="15">
      <c r="A1539" s="148" t="s">
        <v>444</v>
      </c>
      <c r="B1539" s="148" t="s">
        <v>64</v>
      </c>
      <c r="C1539" s="149">
        <v>-8.2831959852043599E-2</v>
      </c>
      <c r="D1539" s="149">
        <v>3.85952439410819</v>
      </c>
      <c r="E1539" s="145">
        <v>0.21041982040337201</v>
      </c>
      <c r="F1539" s="149">
        <v>1.08854777226789E-4</v>
      </c>
      <c r="G1539" s="149">
        <v>0.87057067090588902</v>
      </c>
      <c r="H1539" s="149">
        <v>5.9395071086234498E-3</v>
      </c>
      <c r="I1539" s="149">
        <v>0.39036149375977702</v>
      </c>
      <c r="J1539" s="149">
        <v>0.30243205018706698</v>
      </c>
      <c r="K1539" s="147">
        <v>0.21042</v>
      </c>
      <c r="L1539" s="147">
        <v>0.26482099999999997</v>
      </c>
      <c r="M1539" s="2">
        <v>1538</v>
      </c>
    </row>
    <row r="1540" spans="1:13" ht="15">
      <c r="A1540" s="148" t="s">
        <v>56</v>
      </c>
      <c r="B1540" s="148" t="s">
        <v>448</v>
      </c>
      <c r="C1540" s="149">
        <v>-2.0147341066619302</v>
      </c>
      <c r="D1540" s="149">
        <v>-1.5974349200924201</v>
      </c>
      <c r="E1540" s="145">
        <v>0.21053045070883999</v>
      </c>
      <c r="F1540" s="149">
        <v>0.40522518772704602</v>
      </c>
      <c r="G1540" s="149">
        <v>0.607157838505473</v>
      </c>
      <c r="H1540" s="149">
        <v>2.5396219743738801E-2</v>
      </c>
      <c r="I1540" s="149">
        <v>0.49762865570550902</v>
      </c>
      <c r="J1540" s="149">
        <v>0.01</v>
      </c>
      <c r="K1540" s="147">
        <v>0.21052999999999999</v>
      </c>
      <c r="L1540" s="147">
        <v>0.26504899999999998</v>
      </c>
      <c r="M1540" s="2">
        <v>1539</v>
      </c>
    </row>
    <row r="1541" spans="1:13" ht="15">
      <c r="A1541" s="148" t="s">
        <v>448</v>
      </c>
      <c r="B1541" s="148" t="s">
        <v>56</v>
      </c>
      <c r="C1541" s="149">
        <v>2.0147341066619302</v>
      </c>
      <c r="D1541" s="149">
        <v>-1.5974349200924201</v>
      </c>
      <c r="E1541" s="145">
        <v>0.21053045070883999</v>
      </c>
      <c r="F1541" s="149">
        <v>0.40522518772703803</v>
      </c>
      <c r="G1541" s="149">
        <v>0.607157838505473</v>
      </c>
      <c r="H1541" s="149">
        <v>2.5396219743738801E-2</v>
      </c>
      <c r="I1541" s="149">
        <v>0.49762865570550902</v>
      </c>
      <c r="J1541" s="149">
        <v>0.01</v>
      </c>
      <c r="K1541" s="147">
        <v>0.21052999999999999</v>
      </c>
      <c r="L1541" s="147">
        <v>0.265094</v>
      </c>
      <c r="M1541" s="2">
        <v>1540</v>
      </c>
    </row>
    <row r="1542" spans="1:13" ht="15">
      <c r="A1542" s="148" t="s">
        <v>115</v>
      </c>
      <c r="B1542" s="148" t="s">
        <v>193</v>
      </c>
      <c r="C1542" s="149">
        <v>-0.47779170398381199</v>
      </c>
      <c r="D1542" s="149">
        <v>0.68215211297973299</v>
      </c>
      <c r="E1542" s="145">
        <v>0.38677639950541098</v>
      </c>
      <c r="F1542" s="149">
        <v>5.0288137810939999E-2</v>
      </c>
      <c r="G1542" s="149">
        <v>0.32957301789809801</v>
      </c>
      <c r="H1542" s="149">
        <v>9.2620363476819997E-2</v>
      </c>
      <c r="I1542" s="149">
        <v>0.75755157048940203</v>
      </c>
      <c r="J1542" s="149">
        <v>0.01</v>
      </c>
      <c r="K1542" s="147">
        <v>0.21059900000000001</v>
      </c>
      <c r="L1542" s="147">
        <v>0.26522499999999999</v>
      </c>
      <c r="M1542" s="2">
        <v>1541</v>
      </c>
    </row>
    <row r="1543" spans="1:13" ht="15">
      <c r="A1543" s="148" t="s">
        <v>169</v>
      </c>
      <c r="B1543" s="148" t="s">
        <v>115</v>
      </c>
      <c r="C1543" s="149">
        <v>1.4592205806915</v>
      </c>
      <c r="D1543" s="149">
        <v>0.88936176288127</v>
      </c>
      <c r="E1543" s="145">
        <v>0.21059863760203501</v>
      </c>
      <c r="F1543" s="149">
        <v>0.66800744023021896</v>
      </c>
      <c r="G1543" s="149">
        <v>0.63962950034870703</v>
      </c>
      <c r="H1543" s="149">
        <v>4.1270122224735997E-3</v>
      </c>
      <c r="I1543" s="149">
        <v>0.85900099631647497</v>
      </c>
      <c r="J1543" s="149">
        <v>0.01</v>
      </c>
      <c r="K1543" s="147">
        <v>0.21059900000000001</v>
      </c>
      <c r="L1543" s="147">
        <v>0.26526899999999998</v>
      </c>
      <c r="M1543" s="2">
        <v>1542</v>
      </c>
    </row>
    <row r="1544" spans="1:13" ht="15">
      <c r="A1544" s="148" t="s">
        <v>182</v>
      </c>
      <c r="B1544" s="148" t="s">
        <v>443</v>
      </c>
      <c r="C1544" s="149">
        <v>0.940732567286932</v>
      </c>
      <c r="D1544" s="149">
        <v>-0.16374971466663699</v>
      </c>
      <c r="E1544" s="145">
        <v>0.21084724717626399</v>
      </c>
      <c r="F1544" s="149">
        <v>0.15152442225260401</v>
      </c>
      <c r="G1544" s="149">
        <v>0.84194808060806903</v>
      </c>
      <c r="H1544" s="149">
        <v>0.60754782196104196</v>
      </c>
      <c r="I1544" s="149">
        <v>6.9148822027570098E-2</v>
      </c>
      <c r="J1544" s="149">
        <v>0.01</v>
      </c>
      <c r="K1544" s="147">
        <v>0.21084700000000001</v>
      </c>
      <c r="L1544" s="147">
        <v>0.26567200000000002</v>
      </c>
      <c r="M1544" s="2">
        <v>1543</v>
      </c>
    </row>
    <row r="1545" spans="1:13" ht="15">
      <c r="A1545" s="148" t="s">
        <v>443</v>
      </c>
      <c r="B1545" s="148" t="s">
        <v>182</v>
      </c>
      <c r="C1545" s="149">
        <v>-0.940732567286932</v>
      </c>
      <c r="D1545" s="149">
        <v>-0.16374971466663699</v>
      </c>
      <c r="E1545" s="145">
        <v>0.21084724717626399</v>
      </c>
      <c r="F1545" s="149">
        <v>0.15152442225260401</v>
      </c>
      <c r="G1545" s="149">
        <v>0.84194808060806903</v>
      </c>
      <c r="H1545" s="149">
        <v>0.60754782196104196</v>
      </c>
      <c r="I1545" s="149">
        <v>6.9148822027570098E-2</v>
      </c>
      <c r="J1545" s="149">
        <v>0.01</v>
      </c>
      <c r="K1545" s="147">
        <v>0.21084700000000001</v>
      </c>
      <c r="L1545" s="147">
        <v>0.265627</v>
      </c>
      <c r="M1545" s="2">
        <v>1544</v>
      </c>
    </row>
    <row r="1546" spans="1:13" ht="15">
      <c r="A1546" s="148" t="s">
        <v>109</v>
      </c>
      <c r="B1546" s="148" t="s">
        <v>186</v>
      </c>
      <c r="C1546" s="149">
        <v>-0.98039517826322797</v>
      </c>
      <c r="D1546" s="149">
        <v>0.40726942765013402</v>
      </c>
      <c r="E1546" s="145">
        <v>0.211259317501022</v>
      </c>
      <c r="F1546" s="149">
        <v>0.187251371523944</v>
      </c>
      <c r="G1546" s="149">
        <v>0.90688291843923396</v>
      </c>
      <c r="H1546" s="149">
        <v>0.88364929441555595</v>
      </c>
      <c r="I1546" s="149">
        <v>0.295649237224755</v>
      </c>
      <c r="J1546" s="149">
        <v>0.01</v>
      </c>
      <c r="K1546" s="147">
        <v>0.211259</v>
      </c>
      <c r="L1546" s="147">
        <v>0.26623599999999997</v>
      </c>
      <c r="M1546" s="2">
        <v>1545</v>
      </c>
    </row>
    <row r="1547" spans="1:13" ht="15">
      <c r="A1547" s="148" t="s">
        <v>186</v>
      </c>
      <c r="B1547" s="148" t="s">
        <v>109</v>
      </c>
      <c r="C1547" s="149">
        <v>0.98039517826322797</v>
      </c>
      <c r="D1547" s="149">
        <v>0.40726942765013402</v>
      </c>
      <c r="E1547" s="145">
        <v>0.211259317501022</v>
      </c>
      <c r="F1547" s="149">
        <v>0.187251371523941</v>
      </c>
      <c r="G1547" s="149">
        <v>0.90688291843923396</v>
      </c>
      <c r="H1547" s="149">
        <v>0.88364929441555595</v>
      </c>
      <c r="I1547" s="149">
        <v>0.295649237224755</v>
      </c>
      <c r="J1547" s="149">
        <v>0.01</v>
      </c>
      <c r="K1547" s="147">
        <v>0.211259</v>
      </c>
      <c r="L1547" s="147">
        <v>0.26628099999999999</v>
      </c>
      <c r="M1547" s="2">
        <v>1546</v>
      </c>
    </row>
    <row r="1548" spans="1:13" ht="15">
      <c r="A1548" s="148" t="s">
        <v>15</v>
      </c>
      <c r="B1548" s="148" t="s">
        <v>37</v>
      </c>
      <c r="C1548" s="149">
        <v>-0.31716647230367101</v>
      </c>
      <c r="D1548" s="149">
        <v>1.37039799920133</v>
      </c>
      <c r="E1548" s="145">
        <v>0.21157167844570701</v>
      </c>
      <c r="F1548" s="149">
        <v>1.41165861424316E-2</v>
      </c>
      <c r="G1548" s="149">
        <v>0.30810681824783298</v>
      </c>
      <c r="H1548" s="149">
        <v>0.92439965496863696</v>
      </c>
      <c r="I1548" s="149">
        <v>0.61840020780925997</v>
      </c>
      <c r="J1548" s="149">
        <v>0.01</v>
      </c>
      <c r="K1548" s="147">
        <v>0.21157200000000001</v>
      </c>
      <c r="L1548" s="147">
        <v>0.26671899999999998</v>
      </c>
      <c r="M1548" s="2">
        <v>1547</v>
      </c>
    </row>
    <row r="1549" spans="1:13" ht="15">
      <c r="A1549" s="148" t="s">
        <v>37</v>
      </c>
      <c r="B1549" s="148" t="s">
        <v>15</v>
      </c>
      <c r="C1549" s="149">
        <v>0.31716647230367101</v>
      </c>
      <c r="D1549" s="149">
        <v>1.37039799920133</v>
      </c>
      <c r="E1549" s="145">
        <v>0.21157167844570701</v>
      </c>
      <c r="F1549" s="149">
        <v>1.41165861424316E-2</v>
      </c>
      <c r="G1549" s="149">
        <v>0.30810681824783298</v>
      </c>
      <c r="H1549" s="149">
        <v>0.92439965496863696</v>
      </c>
      <c r="I1549" s="149">
        <v>0.61840020780925997</v>
      </c>
      <c r="J1549" s="149">
        <v>0.01</v>
      </c>
      <c r="K1549" s="147">
        <v>0.21157200000000001</v>
      </c>
      <c r="L1549" s="147">
        <v>0.266764</v>
      </c>
      <c r="M1549" s="2">
        <v>1548</v>
      </c>
    </row>
    <row r="1550" spans="1:13" ht="15">
      <c r="A1550" s="148" t="s">
        <v>157</v>
      </c>
      <c r="B1550" s="148" t="s">
        <v>198</v>
      </c>
      <c r="C1550" s="149">
        <v>-0.14277696902739201</v>
      </c>
      <c r="D1550" s="149">
        <v>2.82650023612364</v>
      </c>
      <c r="E1550" s="145">
        <v>0.21166108294422001</v>
      </c>
      <c r="F1550" s="149">
        <v>2.5807031185014599E-2</v>
      </c>
      <c r="G1550" s="149">
        <v>0.56379466701151404</v>
      </c>
      <c r="H1550" s="149">
        <v>0.82899504013782799</v>
      </c>
      <c r="I1550" s="149">
        <v>0.58650675148449305</v>
      </c>
      <c r="J1550" s="149">
        <v>0.01</v>
      </c>
      <c r="K1550" s="147">
        <v>0.21166099999999999</v>
      </c>
      <c r="L1550" s="147">
        <v>0.26692199999999999</v>
      </c>
      <c r="M1550" s="2">
        <v>1549</v>
      </c>
    </row>
    <row r="1551" spans="1:13" ht="15">
      <c r="A1551" s="148" t="s">
        <v>198</v>
      </c>
      <c r="B1551" s="148" t="s">
        <v>157</v>
      </c>
      <c r="C1551" s="149">
        <v>0.14277696902739201</v>
      </c>
      <c r="D1551" s="149">
        <v>2.82650023612364</v>
      </c>
      <c r="E1551" s="145">
        <v>0.21166108294422001</v>
      </c>
      <c r="F1551" s="149">
        <v>2.5807031185014699E-2</v>
      </c>
      <c r="G1551" s="149">
        <v>0.56379466701151404</v>
      </c>
      <c r="H1551" s="149">
        <v>0.82899504013782799</v>
      </c>
      <c r="I1551" s="149">
        <v>0.58650675148449305</v>
      </c>
      <c r="J1551" s="149">
        <v>0.01</v>
      </c>
      <c r="K1551" s="147">
        <v>0.21166099999999999</v>
      </c>
      <c r="L1551" s="147">
        <v>0.26696700000000001</v>
      </c>
      <c r="M1551" s="2">
        <v>1550</v>
      </c>
    </row>
    <row r="1552" spans="1:13" ht="15">
      <c r="A1552" s="148" t="s">
        <v>75</v>
      </c>
      <c r="B1552" s="148" t="s">
        <v>186</v>
      </c>
      <c r="C1552" s="149">
        <v>-0.99729482236752398</v>
      </c>
      <c r="D1552" s="149">
        <v>0.40378820441387298</v>
      </c>
      <c r="E1552" s="145">
        <v>0.21249493611814901</v>
      </c>
      <c r="F1552" s="149">
        <v>0.158988298022816</v>
      </c>
      <c r="G1552" s="149">
        <v>0.87709442272651905</v>
      </c>
      <c r="H1552" s="149">
        <v>0.52524065948392096</v>
      </c>
      <c r="I1552" s="149">
        <v>0.113298201878362</v>
      </c>
      <c r="J1552" s="149">
        <v>2.14672786869467E-2</v>
      </c>
      <c r="K1552" s="147">
        <v>0.21249499999999999</v>
      </c>
      <c r="L1552" s="147">
        <v>0.26806400000000002</v>
      </c>
      <c r="M1552" s="2">
        <v>1551</v>
      </c>
    </row>
    <row r="1553" spans="1:13" ht="15">
      <c r="A1553" s="148" t="s">
        <v>186</v>
      </c>
      <c r="B1553" s="148" t="s">
        <v>75</v>
      </c>
      <c r="C1553" s="149">
        <v>0.99729482236752398</v>
      </c>
      <c r="D1553" s="149">
        <v>0.40378820441387298</v>
      </c>
      <c r="E1553" s="145">
        <v>0.21249493611814901</v>
      </c>
      <c r="F1553" s="149">
        <v>0.158988298022816</v>
      </c>
      <c r="G1553" s="149">
        <v>0.87709442272651905</v>
      </c>
      <c r="H1553" s="149">
        <v>0.52524065948392096</v>
      </c>
      <c r="I1553" s="149">
        <v>0.113298201878362</v>
      </c>
      <c r="J1553" s="149">
        <v>2.14672786869467E-2</v>
      </c>
      <c r="K1553" s="147">
        <v>0.21249499999999999</v>
      </c>
      <c r="L1553" s="147">
        <v>0.26810899999999999</v>
      </c>
      <c r="M1553" s="2">
        <v>1552</v>
      </c>
    </row>
    <row r="1554" spans="1:13" ht="15">
      <c r="A1554" s="148" t="s">
        <v>157</v>
      </c>
      <c r="B1554" s="148" t="s">
        <v>31</v>
      </c>
      <c r="C1554" s="149">
        <v>1.03314689324847</v>
      </c>
      <c r="D1554" s="149">
        <v>-1.5998654550226401</v>
      </c>
      <c r="E1554" s="145">
        <v>0.21260309672693101</v>
      </c>
      <c r="F1554" s="149">
        <v>0.12902836839989901</v>
      </c>
      <c r="G1554" s="149">
        <v>0.46608944448051798</v>
      </c>
      <c r="H1554" s="149">
        <v>0.950319424691354</v>
      </c>
      <c r="I1554" s="149">
        <v>0.71820780104152404</v>
      </c>
      <c r="J1554" s="149">
        <v>0.01</v>
      </c>
      <c r="K1554" s="147">
        <v>0.21260299999999999</v>
      </c>
      <c r="L1554" s="147">
        <v>0.26833600000000002</v>
      </c>
      <c r="M1554" s="2">
        <v>1553</v>
      </c>
    </row>
    <row r="1555" spans="1:13" ht="15">
      <c r="A1555" s="148" t="s">
        <v>31</v>
      </c>
      <c r="B1555" s="148" t="s">
        <v>157</v>
      </c>
      <c r="C1555" s="149">
        <v>-1.03314689324847</v>
      </c>
      <c r="D1555" s="149">
        <v>-1.5998654550226401</v>
      </c>
      <c r="E1555" s="145">
        <v>0.21260309672693101</v>
      </c>
      <c r="F1555" s="149">
        <v>0.12902836839989901</v>
      </c>
      <c r="G1555" s="149">
        <v>0.46608944448051798</v>
      </c>
      <c r="H1555" s="149">
        <v>0.950319424691354</v>
      </c>
      <c r="I1555" s="149">
        <v>0.71820780104152404</v>
      </c>
      <c r="J1555" s="149">
        <v>0.01</v>
      </c>
      <c r="K1555" s="147">
        <v>0.21260299999999999</v>
      </c>
      <c r="L1555" s="147">
        <v>0.268291</v>
      </c>
      <c r="M1555" s="2">
        <v>1554</v>
      </c>
    </row>
    <row r="1556" spans="1:13" ht="15">
      <c r="A1556" s="148" t="s">
        <v>91</v>
      </c>
      <c r="B1556" s="148" t="s">
        <v>28</v>
      </c>
      <c r="C1556" s="149">
        <v>-1.40098124824873E-2</v>
      </c>
      <c r="D1556" s="149">
        <v>0.82188320280690197</v>
      </c>
      <c r="E1556" s="145">
        <v>0.213220100231646</v>
      </c>
      <c r="F1556" s="149">
        <v>2.48479084741172E-4</v>
      </c>
      <c r="G1556" s="149">
        <v>0.47535430711005</v>
      </c>
      <c r="H1556" s="149">
        <v>0.32654999846375599</v>
      </c>
      <c r="I1556" s="149">
        <v>0.71490306646020296</v>
      </c>
      <c r="J1556" s="149">
        <v>3.2123638398294602E-2</v>
      </c>
      <c r="K1556" s="147">
        <v>0.21321999999999999</v>
      </c>
      <c r="L1556" s="147">
        <v>0.26916000000000001</v>
      </c>
      <c r="M1556" s="2">
        <v>1555</v>
      </c>
    </row>
    <row r="1557" spans="1:13" ht="15">
      <c r="A1557" s="148" t="s">
        <v>28</v>
      </c>
      <c r="B1557" s="148" t="s">
        <v>91</v>
      </c>
      <c r="C1557" s="149">
        <v>1.40098124824873E-2</v>
      </c>
      <c r="D1557" s="149">
        <v>0.82188320280690197</v>
      </c>
      <c r="E1557" s="145">
        <v>0.213220100231646</v>
      </c>
      <c r="F1557" s="149">
        <v>2.48479084741174E-4</v>
      </c>
      <c r="G1557" s="149">
        <v>0.47535430711005</v>
      </c>
      <c r="H1557" s="149">
        <v>0.32654999846375599</v>
      </c>
      <c r="I1557" s="149">
        <v>0.71490306646020296</v>
      </c>
      <c r="J1557" s="149">
        <v>3.2123638398294602E-2</v>
      </c>
      <c r="K1557" s="147">
        <v>0.21321999999999999</v>
      </c>
      <c r="L1557" s="147">
        <v>0.269206</v>
      </c>
      <c r="M1557" s="2">
        <v>1556</v>
      </c>
    </row>
    <row r="1558" spans="1:13" ht="15">
      <c r="A1558" s="148" t="s">
        <v>66</v>
      </c>
      <c r="B1558" s="148" t="s">
        <v>200</v>
      </c>
      <c r="C1558" s="149">
        <v>-0.25192960357698702</v>
      </c>
      <c r="D1558" s="149">
        <v>1.1796620435410601</v>
      </c>
      <c r="E1558" s="145">
        <v>0.21349742859009499</v>
      </c>
      <c r="F1558" s="149">
        <v>0.42827412089248201</v>
      </c>
      <c r="G1558" s="149">
        <v>0.54319467908479901</v>
      </c>
      <c r="H1558" s="149">
        <v>0.84710014799664501</v>
      </c>
      <c r="I1558" s="149">
        <v>0.62027339389135205</v>
      </c>
      <c r="J1558" s="149">
        <v>0.01</v>
      </c>
      <c r="K1558" s="147">
        <v>0.21349699999999999</v>
      </c>
      <c r="L1558" s="147">
        <v>0.26964700000000003</v>
      </c>
      <c r="M1558" s="2">
        <v>1557</v>
      </c>
    </row>
    <row r="1559" spans="1:13" ht="15">
      <c r="A1559" s="148" t="s">
        <v>200</v>
      </c>
      <c r="B1559" s="148" t="s">
        <v>66</v>
      </c>
      <c r="C1559" s="149">
        <v>0.25192960357698702</v>
      </c>
      <c r="D1559" s="149">
        <v>1.1796620435410601</v>
      </c>
      <c r="E1559" s="145">
        <v>0.21349742859009499</v>
      </c>
      <c r="F1559" s="149">
        <v>0.42827412089248201</v>
      </c>
      <c r="G1559" s="149">
        <v>0.54319467908479901</v>
      </c>
      <c r="H1559" s="149">
        <v>0.84710014799664501</v>
      </c>
      <c r="I1559" s="149">
        <v>0.62027339389135205</v>
      </c>
      <c r="J1559" s="149">
        <v>0.01</v>
      </c>
      <c r="K1559" s="147">
        <v>0.21349699999999999</v>
      </c>
      <c r="L1559" s="147">
        <v>0.26960099999999998</v>
      </c>
      <c r="M1559" s="2">
        <v>1558</v>
      </c>
    </row>
    <row r="1560" spans="1:13" ht="15">
      <c r="A1560" s="148" t="s">
        <v>88</v>
      </c>
      <c r="B1560" s="148" t="s">
        <v>186</v>
      </c>
      <c r="C1560" s="149">
        <v>-0.98636187096480299</v>
      </c>
      <c r="D1560" s="149">
        <v>0.41369567118881301</v>
      </c>
      <c r="E1560" s="145">
        <v>0.214504008333013</v>
      </c>
      <c r="F1560" s="149">
        <v>0.20707416287976599</v>
      </c>
      <c r="G1560" s="149">
        <v>0.36743644981491203</v>
      </c>
      <c r="H1560" s="149">
        <v>0.88609370919364905</v>
      </c>
      <c r="I1560" s="149">
        <v>0.12943522811407401</v>
      </c>
      <c r="J1560" s="149">
        <v>0.01</v>
      </c>
      <c r="K1560" s="147">
        <v>0.214504</v>
      </c>
      <c r="L1560" s="147">
        <v>0.27100999999999997</v>
      </c>
      <c r="M1560" s="2">
        <v>1559</v>
      </c>
    </row>
    <row r="1561" spans="1:13" ht="15">
      <c r="A1561" s="148" t="s">
        <v>186</v>
      </c>
      <c r="B1561" s="148" t="s">
        <v>88</v>
      </c>
      <c r="C1561" s="149">
        <v>0.98636187096480299</v>
      </c>
      <c r="D1561" s="149">
        <v>0.41369567118881301</v>
      </c>
      <c r="E1561" s="145">
        <v>0.214504008333013</v>
      </c>
      <c r="F1561" s="149">
        <v>0.20707416287976199</v>
      </c>
      <c r="G1561" s="149">
        <v>0.36743644981491203</v>
      </c>
      <c r="H1561" s="149">
        <v>0.88609370919364905</v>
      </c>
      <c r="I1561" s="149">
        <v>0.12943522811407401</v>
      </c>
      <c r="J1561" s="149">
        <v>0.01</v>
      </c>
      <c r="K1561" s="147">
        <v>0.214504</v>
      </c>
      <c r="L1561" s="147">
        <v>0.27096399999999998</v>
      </c>
      <c r="M1561" s="2">
        <v>1560</v>
      </c>
    </row>
    <row r="1562" spans="1:13" ht="15">
      <c r="A1562" s="148" t="s">
        <v>151</v>
      </c>
      <c r="B1562" s="148" t="s">
        <v>163</v>
      </c>
      <c r="C1562" s="149">
        <v>-0.96426591365106895</v>
      </c>
      <c r="D1562" s="149">
        <v>2.3593823102705298</v>
      </c>
      <c r="E1562" s="145">
        <v>0.214589041883127</v>
      </c>
      <c r="F1562" s="149">
        <v>3.2461817446838903E-2</v>
      </c>
      <c r="G1562" s="149">
        <v>0.66722491117342297</v>
      </c>
      <c r="H1562" s="149">
        <v>0.66996800903526499</v>
      </c>
      <c r="I1562" s="149">
        <v>0.130536661555296</v>
      </c>
      <c r="J1562" s="149">
        <v>0.01</v>
      </c>
      <c r="K1562" s="147">
        <v>0.214589</v>
      </c>
      <c r="L1562" s="147">
        <v>0.27120899999999998</v>
      </c>
      <c r="M1562" s="2">
        <v>1561</v>
      </c>
    </row>
    <row r="1563" spans="1:13" ht="15">
      <c r="A1563" s="148" t="s">
        <v>163</v>
      </c>
      <c r="B1563" s="148" t="s">
        <v>151</v>
      </c>
      <c r="C1563" s="149">
        <v>0.96426591365106895</v>
      </c>
      <c r="D1563" s="149">
        <v>2.3593823102705298</v>
      </c>
      <c r="E1563" s="145">
        <v>0.214589041883127</v>
      </c>
      <c r="F1563" s="149">
        <v>3.2461817446839701E-2</v>
      </c>
      <c r="G1563" s="149">
        <v>0.66722491117342297</v>
      </c>
      <c r="H1563" s="149">
        <v>0.66996800903526499</v>
      </c>
      <c r="I1563" s="149">
        <v>0.130536661555296</v>
      </c>
      <c r="J1563" s="149">
        <v>0.01</v>
      </c>
      <c r="K1563" s="147">
        <v>0.214589</v>
      </c>
      <c r="L1563" s="147">
        <v>0.27116299999999999</v>
      </c>
      <c r="M1563" s="2">
        <v>1562</v>
      </c>
    </row>
    <row r="1564" spans="1:13" ht="15">
      <c r="A1564" s="148" t="s">
        <v>151</v>
      </c>
      <c r="B1564" s="148" t="s">
        <v>200</v>
      </c>
      <c r="C1564" s="149">
        <v>0.28380017300309401</v>
      </c>
      <c r="D1564" s="149">
        <v>3.2774515536908999</v>
      </c>
      <c r="E1564" s="145">
        <v>0.21464523402256899</v>
      </c>
      <c r="F1564" s="149">
        <v>4.5043688145953699E-2</v>
      </c>
      <c r="G1564" s="149">
        <v>0.51972807591591197</v>
      </c>
      <c r="H1564" s="149">
        <v>9.4521089668128999E-2</v>
      </c>
      <c r="I1564" s="149">
        <v>0.46804758870344498</v>
      </c>
      <c r="J1564" s="149">
        <v>9.8152546790283304E-2</v>
      </c>
      <c r="K1564" s="147">
        <v>0.214645</v>
      </c>
      <c r="L1564" s="147">
        <v>0.27132600000000001</v>
      </c>
      <c r="M1564" s="2">
        <v>1563</v>
      </c>
    </row>
    <row r="1565" spans="1:13" ht="15">
      <c r="A1565" s="148" t="s">
        <v>200</v>
      </c>
      <c r="B1565" s="148" t="s">
        <v>151</v>
      </c>
      <c r="C1565" s="149">
        <v>-0.28380017300309401</v>
      </c>
      <c r="D1565" s="149">
        <v>3.2774515536908999</v>
      </c>
      <c r="E1565" s="145">
        <v>0.21464523402256899</v>
      </c>
      <c r="F1565" s="149">
        <v>4.5043688145951798E-2</v>
      </c>
      <c r="G1565" s="149">
        <v>0.51972807591591197</v>
      </c>
      <c r="H1565" s="149">
        <v>9.4521089668128999E-2</v>
      </c>
      <c r="I1565" s="149">
        <v>0.46804758870344498</v>
      </c>
      <c r="J1565" s="149">
        <v>9.8152546790283304E-2</v>
      </c>
      <c r="K1565" s="147">
        <v>0.214645</v>
      </c>
      <c r="L1565" s="147">
        <v>0.27137099999999997</v>
      </c>
      <c r="M1565" s="2">
        <v>1564</v>
      </c>
    </row>
    <row r="1566" spans="1:13" ht="15">
      <c r="A1566" s="148" t="s">
        <v>191</v>
      </c>
      <c r="B1566" s="148" t="s">
        <v>443</v>
      </c>
      <c r="C1566" s="149">
        <v>1.2590908217403001</v>
      </c>
      <c r="D1566" s="149">
        <v>0.14680029815255299</v>
      </c>
      <c r="E1566" s="145">
        <v>0.214799872109981</v>
      </c>
      <c r="F1566" s="149">
        <v>3.6081940843253398E-2</v>
      </c>
      <c r="G1566" s="149">
        <v>0.99318072186634998</v>
      </c>
      <c r="H1566" s="149">
        <v>0.66663993143890099</v>
      </c>
      <c r="I1566" s="149">
        <v>0.21873742166744001</v>
      </c>
      <c r="J1566" s="149">
        <v>0.01</v>
      </c>
      <c r="K1566" s="147">
        <v>0.21479999999999999</v>
      </c>
      <c r="L1566" s="147">
        <v>0.27161299999999999</v>
      </c>
      <c r="M1566" s="2">
        <v>1565</v>
      </c>
    </row>
    <row r="1567" spans="1:13" ht="15">
      <c r="A1567" s="148" t="s">
        <v>443</v>
      </c>
      <c r="B1567" s="148" t="s">
        <v>191</v>
      </c>
      <c r="C1567" s="149">
        <v>-1.2590908217403001</v>
      </c>
      <c r="D1567" s="149">
        <v>0.14680029815255299</v>
      </c>
      <c r="E1567" s="145">
        <v>0.214799872109981</v>
      </c>
      <c r="F1567" s="149">
        <v>3.60819408432526E-2</v>
      </c>
      <c r="G1567" s="149">
        <v>0.99318072186634998</v>
      </c>
      <c r="H1567" s="149">
        <v>0.66663993143890099</v>
      </c>
      <c r="I1567" s="149">
        <v>0.21873742166744001</v>
      </c>
      <c r="J1567" s="149">
        <v>0.01</v>
      </c>
      <c r="K1567" s="147">
        <v>0.21479999999999999</v>
      </c>
      <c r="L1567" s="147">
        <v>0.27165899999999998</v>
      </c>
      <c r="M1567" s="2">
        <v>1566</v>
      </c>
    </row>
    <row r="1568" spans="1:13" ht="15">
      <c r="A1568" s="148" t="s">
        <v>445</v>
      </c>
      <c r="B1568" s="148" t="s">
        <v>148</v>
      </c>
      <c r="C1568" s="149">
        <v>0.107531970704232</v>
      </c>
      <c r="D1568" s="149">
        <v>2.2158245622715</v>
      </c>
      <c r="E1568" s="145">
        <v>0.21483146085986701</v>
      </c>
      <c r="F1568" s="149">
        <v>9.4258276965953E-3</v>
      </c>
      <c r="G1568" s="149">
        <v>0.27954280320895097</v>
      </c>
      <c r="H1568" s="149">
        <v>2.1567541759289601E-3</v>
      </c>
      <c r="I1568" s="149">
        <v>0.49623985609034099</v>
      </c>
      <c r="J1568" s="149">
        <v>0.01</v>
      </c>
      <c r="K1568" s="147">
        <v>0.21483099999999999</v>
      </c>
      <c r="L1568" s="147">
        <v>0.27174500000000001</v>
      </c>
      <c r="M1568" s="2">
        <v>1567</v>
      </c>
    </row>
    <row r="1569" spans="1:13" ht="15">
      <c r="A1569" s="148" t="s">
        <v>148</v>
      </c>
      <c r="B1569" s="148" t="s">
        <v>445</v>
      </c>
      <c r="C1569" s="149">
        <v>-0.107531970704232</v>
      </c>
      <c r="D1569" s="149">
        <v>2.2158245622715</v>
      </c>
      <c r="E1569" s="145">
        <v>0.21483146085986701</v>
      </c>
      <c r="F1569" s="149">
        <v>9.4258276965952705E-3</v>
      </c>
      <c r="G1569" s="149">
        <v>0.27954280320895097</v>
      </c>
      <c r="H1569" s="149">
        <v>2.1567541759289601E-3</v>
      </c>
      <c r="I1569" s="149">
        <v>0.49623985609034099</v>
      </c>
      <c r="J1569" s="149">
        <v>0.01</v>
      </c>
      <c r="K1569" s="147">
        <v>0.21483099999999999</v>
      </c>
      <c r="L1569" s="147">
        <v>0.27178999999999998</v>
      </c>
      <c r="M1569" s="2">
        <v>1568</v>
      </c>
    </row>
    <row r="1570" spans="1:13" ht="15">
      <c r="A1570" s="148" t="s">
        <v>188</v>
      </c>
      <c r="B1570" s="148" t="s">
        <v>31</v>
      </c>
      <c r="C1570" s="149">
        <v>2.0413686315197399</v>
      </c>
      <c r="D1570" s="149">
        <v>-1.2246421491353501</v>
      </c>
      <c r="E1570" s="145">
        <v>0.21490107633904401</v>
      </c>
      <c r="F1570" s="149">
        <v>0.67833539428949696</v>
      </c>
      <c r="G1570" s="149">
        <v>0.35356171859667601</v>
      </c>
      <c r="H1570" s="149">
        <v>0.92540273856586797</v>
      </c>
      <c r="I1570" s="149">
        <v>0.59928439030752301</v>
      </c>
      <c r="J1570" s="149">
        <v>0.01</v>
      </c>
      <c r="K1570" s="147">
        <v>0.21490100000000001</v>
      </c>
      <c r="L1570" s="147">
        <v>0.27197100000000002</v>
      </c>
      <c r="M1570" s="2">
        <v>1569</v>
      </c>
    </row>
    <row r="1571" spans="1:13" ht="15">
      <c r="A1571" s="148" t="s">
        <v>31</v>
      </c>
      <c r="B1571" s="148" t="s">
        <v>188</v>
      </c>
      <c r="C1571" s="149">
        <v>-2.0413686315197399</v>
      </c>
      <c r="D1571" s="149">
        <v>-1.2246421491353501</v>
      </c>
      <c r="E1571" s="145">
        <v>0.21490107633904401</v>
      </c>
      <c r="F1571" s="149">
        <v>0.67833539428949696</v>
      </c>
      <c r="G1571" s="149">
        <v>0.35356171859667601</v>
      </c>
      <c r="H1571" s="149">
        <v>0.92540273856586797</v>
      </c>
      <c r="I1571" s="149">
        <v>0.59928439030752301</v>
      </c>
      <c r="J1571" s="149">
        <v>0.01</v>
      </c>
      <c r="K1571" s="147">
        <v>0.21490100000000001</v>
      </c>
      <c r="L1571" s="147">
        <v>0.27192499999999997</v>
      </c>
      <c r="M1571" s="2">
        <v>1570</v>
      </c>
    </row>
    <row r="1572" spans="1:13" ht="15">
      <c r="A1572" s="148" t="s">
        <v>88</v>
      </c>
      <c r="B1572" s="148" t="s">
        <v>200</v>
      </c>
      <c r="C1572" s="149">
        <v>-0.81208611727769098</v>
      </c>
      <c r="D1572" s="149">
        <v>0.87571834354608802</v>
      </c>
      <c r="E1572" s="145">
        <v>0.215065414250913</v>
      </c>
      <c r="F1572" s="149">
        <v>0.207535818702129</v>
      </c>
      <c r="G1572" s="149">
        <v>0.18582956560323599</v>
      </c>
      <c r="H1572" s="149">
        <v>0.81900647812617799</v>
      </c>
      <c r="I1572" s="149">
        <v>0.43424152677397898</v>
      </c>
      <c r="J1572" s="149">
        <v>1.26696656159241E-2</v>
      </c>
      <c r="K1572" s="147">
        <v>0.21506500000000001</v>
      </c>
      <c r="L1572" s="147">
        <v>0.27227099999999999</v>
      </c>
      <c r="M1572" s="2">
        <v>1571</v>
      </c>
    </row>
    <row r="1573" spans="1:13" ht="15">
      <c r="A1573" s="148" t="s">
        <v>200</v>
      </c>
      <c r="B1573" s="148" t="s">
        <v>88</v>
      </c>
      <c r="C1573" s="149">
        <v>0.81208611727769098</v>
      </c>
      <c r="D1573" s="149">
        <v>0.87571834354608802</v>
      </c>
      <c r="E1573" s="145">
        <v>0.215065414250913</v>
      </c>
      <c r="F1573" s="149">
        <v>0.20753581870212101</v>
      </c>
      <c r="G1573" s="149">
        <v>0.18582956560323599</v>
      </c>
      <c r="H1573" s="149">
        <v>0.81900647812617799</v>
      </c>
      <c r="I1573" s="149">
        <v>0.43424152677397898</v>
      </c>
      <c r="J1573" s="149">
        <v>1.26696656159241E-2</v>
      </c>
      <c r="K1573" s="147">
        <v>0.21506500000000001</v>
      </c>
      <c r="L1573" s="147">
        <v>0.27222499999999999</v>
      </c>
      <c r="M1573" s="2">
        <v>1572</v>
      </c>
    </row>
    <row r="1574" spans="1:13" ht="15">
      <c r="A1574" s="148" t="s">
        <v>75</v>
      </c>
      <c r="B1574" s="148" t="s">
        <v>58</v>
      </c>
      <c r="C1574" s="149">
        <v>-0.233196939271376</v>
      </c>
      <c r="D1574" s="149">
        <v>-9.7185008859217006E-2</v>
      </c>
      <c r="E1574" s="145">
        <v>0.2153501407249</v>
      </c>
      <c r="F1574" s="149">
        <v>0.225717876114578</v>
      </c>
      <c r="G1574" s="149">
        <v>0.49472586636569399</v>
      </c>
      <c r="H1574" s="149">
        <v>0.42104120678471602</v>
      </c>
      <c r="I1574" s="149">
        <v>0.726675215339184</v>
      </c>
      <c r="J1574" s="149">
        <v>2.50558168265884E-2</v>
      </c>
      <c r="K1574" s="147">
        <v>0.21535000000000001</v>
      </c>
      <c r="L1574" s="147">
        <v>0.272677</v>
      </c>
      <c r="M1574" s="2">
        <v>1573</v>
      </c>
    </row>
    <row r="1575" spans="1:13" ht="15">
      <c r="A1575" s="148" t="s">
        <v>58</v>
      </c>
      <c r="B1575" s="148" t="s">
        <v>75</v>
      </c>
      <c r="C1575" s="149">
        <v>0.233196939271376</v>
      </c>
      <c r="D1575" s="149">
        <v>-9.7185008859217006E-2</v>
      </c>
      <c r="E1575" s="145">
        <v>0.2153501407249</v>
      </c>
      <c r="F1575" s="149">
        <v>0.225717876114574</v>
      </c>
      <c r="G1575" s="149">
        <v>0.49472586636569399</v>
      </c>
      <c r="H1575" s="149">
        <v>0.42104120678471602</v>
      </c>
      <c r="I1575" s="149">
        <v>0.726675215339184</v>
      </c>
      <c r="J1575" s="149">
        <v>2.50558168265884E-2</v>
      </c>
      <c r="K1575" s="147">
        <v>0.21535000000000001</v>
      </c>
      <c r="L1575" s="147">
        <v>0.27272299999999999</v>
      </c>
      <c r="M1575" s="2">
        <v>1574</v>
      </c>
    </row>
    <row r="1576" spans="1:13" ht="15">
      <c r="A1576" s="148" t="s">
        <v>112</v>
      </c>
      <c r="B1576" s="148" t="s">
        <v>202</v>
      </c>
      <c r="C1576" s="149">
        <v>-1.2408694430792</v>
      </c>
      <c r="D1576" s="149">
        <v>0.31779574179426201</v>
      </c>
      <c r="E1576" s="145">
        <v>0.21546188860084201</v>
      </c>
      <c r="F1576" s="149">
        <v>0.102552403959662</v>
      </c>
      <c r="G1576" s="149">
        <v>0.69222248132252195</v>
      </c>
      <c r="H1576" s="149">
        <v>0.75151278782725695</v>
      </c>
      <c r="I1576" s="149">
        <v>0.93598142148230401</v>
      </c>
      <c r="J1576" s="149">
        <v>0.01</v>
      </c>
      <c r="K1576" s="147">
        <v>0.21546199999999999</v>
      </c>
      <c r="L1576" s="147">
        <v>0.27291100000000001</v>
      </c>
      <c r="M1576" s="2">
        <v>1575</v>
      </c>
    </row>
    <row r="1577" spans="1:13" ht="15">
      <c r="A1577" s="148" t="s">
        <v>202</v>
      </c>
      <c r="B1577" s="148" t="s">
        <v>112</v>
      </c>
      <c r="C1577" s="149">
        <v>1.2408694430792</v>
      </c>
      <c r="D1577" s="149">
        <v>0.31779574179426201</v>
      </c>
      <c r="E1577" s="145">
        <v>0.21546188860084201</v>
      </c>
      <c r="F1577" s="149">
        <v>0.10255240395966</v>
      </c>
      <c r="G1577" s="149">
        <v>0.69222248132252195</v>
      </c>
      <c r="H1577" s="149">
        <v>0.75151278782725695</v>
      </c>
      <c r="I1577" s="149">
        <v>0.93598142148230401</v>
      </c>
      <c r="J1577" s="149">
        <v>0.01</v>
      </c>
      <c r="K1577" s="147">
        <v>0.21546199999999999</v>
      </c>
      <c r="L1577" s="147">
        <v>0.27295700000000001</v>
      </c>
      <c r="M1577" s="2">
        <v>1576</v>
      </c>
    </row>
    <row r="1578" spans="1:13" ht="15">
      <c r="A1578" s="148" t="s">
        <v>24</v>
      </c>
      <c r="B1578" s="148" t="s">
        <v>106</v>
      </c>
      <c r="C1578" s="149">
        <v>-2.4687141212296201E-2</v>
      </c>
      <c r="D1578" s="149">
        <v>0.53105763265431805</v>
      </c>
      <c r="E1578" s="145">
        <v>0.21553581159429699</v>
      </c>
      <c r="F1578" s="149">
        <v>1.30668128449798E-2</v>
      </c>
      <c r="G1578" s="149">
        <v>0.77184962142655</v>
      </c>
      <c r="H1578" s="149">
        <v>0.17441706171919399</v>
      </c>
      <c r="I1578" s="149">
        <v>0.92914649859656595</v>
      </c>
      <c r="J1578" s="149">
        <v>0.01</v>
      </c>
      <c r="K1578" s="147">
        <v>0.21553600000000001</v>
      </c>
      <c r="L1578" s="147">
        <v>0.27314300000000002</v>
      </c>
      <c r="M1578" s="2">
        <v>1577</v>
      </c>
    </row>
    <row r="1579" spans="1:13" ht="15">
      <c r="A1579" s="148" t="s">
        <v>106</v>
      </c>
      <c r="B1579" s="148" t="s">
        <v>24</v>
      </c>
      <c r="C1579" s="149">
        <v>2.4687141212296201E-2</v>
      </c>
      <c r="D1579" s="149">
        <v>0.53105763265431805</v>
      </c>
      <c r="E1579" s="145">
        <v>0.21553581159429699</v>
      </c>
      <c r="F1579" s="149">
        <v>1.306681284498E-2</v>
      </c>
      <c r="G1579" s="149">
        <v>0.77184962142655</v>
      </c>
      <c r="H1579" s="149">
        <v>0.17441706171919399</v>
      </c>
      <c r="I1579" s="149">
        <v>0.92914649859656595</v>
      </c>
      <c r="J1579" s="149">
        <v>0.01</v>
      </c>
      <c r="K1579" s="147">
        <v>0.21553600000000001</v>
      </c>
      <c r="L1579" s="147">
        <v>0.27309699999999998</v>
      </c>
      <c r="M1579" s="2">
        <v>1578</v>
      </c>
    </row>
    <row r="1580" spans="1:13" ht="15">
      <c r="A1580" s="148" t="s">
        <v>30</v>
      </c>
      <c r="B1580" s="148" t="s">
        <v>87</v>
      </c>
      <c r="C1580" s="149">
        <v>0.340221952195842</v>
      </c>
      <c r="D1580" s="149">
        <v>1.25064044139232</v>
      </c>
      <c r="E1580" s="145">
        <v>0.21582316793217299</v>
      </c>
      <c r="F1580" s="149">
        <v>2.5856866764454802E-3</v>
      </c>
      <c r="G1580" s="149">
        <v>0.38316330048184299</v>
      </c>
      <c r="H1580" s="149">
        <v>8.0766514639485504E-3</v>
      </c>
      <c r="I1580" s="149">
        <v>0.39873591532077302</v>
      </c>
      <c r="J1580" s="149">
        <v>0.269938050194927</v>
      </c>
      <c r="K1580" s="147">
        <v>0.21582299999999999</v>
      </c>
      <c r="L1580" s="147">
        <v>0.27360000000000001</v>
      </c>
      <c r="M1580" s="2">
        <v>1579</v>
      </c>
    </row>
    <row r="1581" spans="1:13" ht="15">
      <c r="A1581" s="148" t="s">
        <v>87</v>
      </c>
      <c r="B1581" s="148" t="s">
        <v>30</v>
      </c>
      <c r="C1581" s="149">
        <v>-0.340221952195842</v>
      </c>
      <c r="D1581" s="149">
        <v>1.25064044139232</v>
      </c>
      <c r="E1581" s="145">
        <v>0.21582316793217299</v>
      </c>
      <c r="F1581" s="149">
        <v>2.5856866764455101E-3</v>
      </c>
      <c r="G1581" s="149">
        <v>0.38316330048184299</v>
      </c>
      <c r="H1581" s="149">
        <v>8.0766514639485504E-3</v>
      </c>
      <c r="I1581" s="149">
        <v>0.39873591532077302</v>
      </c>
      <c r="J1581" s="149">
        <v>0.269938050194927</v>
      </c>
      <c r="K1581" s="147">
        <v>0.21582299999999999</v>
      </c>
      <c r="L1581" s="147">
        <v>0.27355400000000002</v>
      </c>
      <c r="M1581" s="2">
        <v>1580</v>
      </c>
    </row>
    <row r="1582" spans="1:13" ht="15">
      <c r="A1582" s="148" t="s">
        <v>9</v>
      </c>
      <c r="B1582" s="148" t="s">
        <v>93</v>
      </c>
      <c r="C1582" s="149">
        <v>0.203994157105931</v>
      </c>
      <c r="D1582" s="149">
        <v>-0.16860936347389099</v>
      </c>
      <c r="E1582" s="145">
        <v>0.216011470691893</v>
      </c>
      <c r="F1582" s="149">
        <v>7.4560100499098899E-4</v>
      </c>
      <c r="G1582" s="149">
        <v>0.51146199585369001</v>
      </c>
      <c r="H1582" s="149">
        <v>0.61650813363111301</v>
      </c>
      <c r="I1582" s="149">
        <v>0.326505923801161</v>
      </c>
      <c r="J1582" s="149">
        <v>0.01</v>
      </c>
      <c r="K1582" s="147">
        <v>0.21601100000000001</v>
      </c>
      <c r="L1582" s="147">
        <v>0.27393200000000001</v>
      </c>
      <c r="M1582" s="2">
        <v>1581</v>
      </c>
    </row>
    <row r="1583" spans="1:13" ht="15">
      <c r="A1583" s="148" t="s">
        <v>93</v>
      </c>
      <c r="B1583" s="148" t="s">
        <v>9</v>
      </c>
      <c r="C1583" s="149">
        <v>-0.203994157105931</v>
      </c>
      <c r="D1583" s="149">
        <v>-0.16860936347389099</v>
      </c>
      <c r="E1583" s="145">
        <v>0.216011470691893</v>
      </c>
      <c r="F1583" s="149">
        <v>7.4560100499100699E-4</v>
      </c>
      <c r="G1583" s="149">
        <v>0.51146199585369001</v>
      </c>
      <c r="H1583" s="149">
        <v>0.61650813363111301</v>
      </c>
      <c r="I1583" s="149">
        <v>0.326505923801161</v>
      </c>
      <c r="J1583" s="149">
        <v>0.01</v>
      </c>
      <c r="K1583" s="147">
        <v>0.21601100000000001</v>
      </c>
      <c r="L1583" s="147">
        <v>0.27388499999999999</v>
      </c>
      <c r="M1583" s="2">
        <v>1582</v>
      </c>
    </row>
    <row r="1584" spans="1:13" ht="15">
      <c r="A1584" s="148" t="s">
        <v>450</v>
      </c>
      <c r="B1584" s="148" t="s">
        <v>54</v>
      </c>
      <c r="C1584" s="149">
        <v>-0.69331915593286797</v>
      </c>
      <c r="D1584" s="149">
        <v>1.98130373736418</v>
      </c>
      <c r="E1584" s="145">
        <v>0.216832867418465</v>
      </c>
      <c r="F1584" s="149">
        <v>9.6459903468868902E-2</v>
      </c>
      <c r="G1584" s="149">
        <v>0.31395750129161998</v>
      </c>
      <c r="H1584" s="149">
        <v>0.50731833002859505</v>
      </c>
      <c r="I1584" s="149">
        <v>0.14435774605711901</v>
      </c>
      <c r="J1584" s="149">
        <v>0.01</v>
      </c>
      <c r="K1584" s="147">
        <v>0.216833</v>
      </c>
      <c r="L1584" s="147">
        <v>0.27501999999999999</v>
      </c>
      <c r="M1584" s="2">
        <v>1583</v>
      </c>
    </row>
    <row r="1585" spans="1:13" ht="15">
      <c r="A1585" s="148" t="s">
        <v>54</v>
      </c>
      <c r="B1585" s="148" t="s">
        <v>450</v>
      </c>
      <c r="C1585" s="149">
        <v>0.69331915593286797</v>
      </c>
      <c r="D1585" s="149">
        <v>1.98130373736418</v>
      </c>
      <c r="E1585" s="145">
        <v>0.216832867418465</v>
      </c>
      <c r="F1585" s="149">
        <v>9.6459903468868902E-2</v>
      </c>
      <c r="G1585" s="149">
        <v>0.31395750129161998</v>
      </c>
      <c r="H1585" s="149">
        <v>0.50731833002859505</v>
      </c>
      <c r="I1585" s="149">
        <v>0.14435774605711901</v>
      </c>
      <c r="J1585" s="149">
        <v>0.01</v>
      </c>
      <c r="K1585" s="147">
        <v>0.216833</v>
      </c>
      <c r="L1585" s="147">
        <v>0.27506700000000001</v>
      </c>
      <c r="M1585" s="2">
        <v>1584</v>
      </c>
    </row>
    <row r="1586" spans="1:13" ht="15">
      <c r="A1586" s="148" t="s">
        <v>90</v>
      </c>
      <c r="B1586" s="148" t="s">
        <v>200</v>
      </c>
      <c r="C1586" s="149">
        <v>-0.82446418928069198</v>
      </c>
      <c r="D1586" s="149">
        <v>0.81329048664391801</v>
      </c>
      <c r="E1586" s="145">
        <v>0.2169594651109</v>
      </c>
      <c r="F1586" s="149">
        <v>0.97028825132969199</v>
      </c>
      <c r="G1586" s="149">
        <v>0.84853142892072297</v>
      </c>
      <c r="H1586" s="149">
        <v>0.99461676975604596</v>
      </c>
      <c r="I1586" s="149">
        <v>0.108635973868147</v>
      </c>
      <c r="J1586" s="149">
        <v>0.01</v>
      </c>
      <c r="K1586" s="147">
        <v>0.21695900000000001</v>
      </c>
      <c r="L1586" s="147">
        <v>0.27532099999999998</v>
      </c>
      <c r="M1586" s="2">
        <v>1585</v>
      </c>
    </row>
    <row r="1587" spans="1:13" ht="15">
      <c r="A1587" s="148" t="s">
        <v>200</v>
      </c>
      <c r="B1587" s="148" t="s">
        <v>90</v>
      </c>
      <c r="C1587" s="149">
        <v>0.82446418928069198</v>
      </c>
      <c r="D1587" s="149">
        <v>0.81329048664391801</v>
      </c>
      <c r="E1587" s="145">
        <v>0.2169594651109</v>
      </c>
      <c r="F1587" s="149">
        <v>0.97028825132969199</v>
      </c>
      <c r="G1587" s="149">
        <v>0.84853142892072297</v>
      </c>
      <c r="H1587" s="149">
        <v>0.99461676975604596</v>
      </c>
      <c r="I1587" s="149">
        <v>0.108635973868147</v>
      </c>
      <c r="J1587" s="149">
        <v>0.01</v>
      </c>
      <c r="K1587" s="147">
        <v>0.21695900000000001</v>
      </c>
      <c r="L1587" s="147">
        <v>0.27527400000000002</v>
      </c>
      <c r="M1587" s="2">
        <v>1586</v>
      </c>
    </row>
    <row r="1588" spans="1:13" ht="15">
      <c r="A1588" s="148" t="s">
        <v>100</v>
      </c>
      <c r="B1588" s="148" t="s">
        <v>148</v>
      </c>
      <c r="C1588" s="149">
        <v>-0.46004074673524198</v>
      </c>
      <c r="D1588" s="149">
        <v>2.2215406875212702</v>
      </c>
      <c r="E1588" s="145">
        <v>0.217417637130849</v>
      </c>
      <c r="F1588" s="149">
        <v>0.29289570319406799</v>
      </c>
      <c r="G1588" s="149">
        <v>0.174805516692357</v>
      </c>
      <c r="H1588" s="149">
        <v>0.38259854160946</v>
      </c>
      <c r="I1588" s="149">
        <v>7.3587688367811793E-2</v>
      </c>
      <c r="J1588" s="149">
        <v>0.01</v>
      </c>
      <c r="K1588" s="147">
        <v>0.217418</v>
      </c>
      <c r="L1588" s="147">
        <v>0.275949</v>
      </c>
      <c r="M1588" s="2">
        <v>1587</v>
      </c>
    </row>
    <row r="1589" spans="1:13" ht="15">
      <c r="A1589" s="148" t="s">
        <v>148</v>
      </c>
      <c r="B1589" s="148" t="s">
        <v>100</v>
      </c>
      <c r="C1589" s="149">
        <v>0.46004074673524198</v>
      </c>
      <c r="D1589" s="149">
        <v>2.2215406875212702</v>
      </c>
      <c r="E1589" s="145">
        <v>0.217417637130849</v>
      </c>
      <c r="F1589" s="149">
        <v>0.29289570319407299</v>
      </c>
      <c r="G1589" s="149">
        <v>0.174805516692357</v>
      </c>
      <c r="H1589" s="149">
        <v>0.38259854160946</v>
      </c>
      <c r="I1589" s="149">
        <v>7.3587688367811793E-2</v>
      </c>
      <c r="J1589" s="149">
        <v>0.01</v>
      </c>
      <c r="K1589" s="147">
        <v>0.217418</v>
      </c>
      <c r="L1589" s="147">
        <v>0.27599600000000002</v>
      </c>
      <c r="M1589" s="2">
        <v>1588</v>
      </c>
    </row>
    <row r="1590" spans="1:13" ht="15">
      <c r="A1590" s="148" t="s">
        <v>109</v>
      </c>
      <c r="B1590" s="148" t="s">
        <v>169</v>
      </c>
      <c r="C1590" s="149">
        <v>-1.8255619403141901</v>
      </c>
      <c r="D1590" s="149">
        <v>0.664338548570513</v>
      </c>
      <c r="E1590" s="145">
        <v>0.217787141352901</v>
      </c>
      <c r="F1590" s="149">
        <v>3.5743754400419298E-2</v>
      </c>
      <c r="G1590" s="149">
        <v>0.79127503977310099</v>
      </c>
      <c r="H1590" s="149">
        <v>0.74396320643597602</v>
      </c>
      <c r="I1590" s="149">
        <v>0.224609819546676</v>
      </c>
      <c r="J1590" s="149">
        <v>0.01</v>
      </c>
      <c r="K1590" s="147">
        <v>0.21778700000000001</v>
      </c>
      <c r="L1590" s="147">
        <v>0.276559</v>
      </c>
      <c r="M1590" s="2">
        <v>1589</v>
      </c>
    </row>
    <row r="1591" spans="1:13" ht="15">
      <c r="A1591" s="148" t="s">
        <v>169</v>
      </c>
      <c r="B1591" s="148" t="s">
        <v>109</v>
      </c>
      <c r="C1591" s="149">
        <v>1.8255619403141901</v>
      </c>
      <c r="D1591" s="149">
        <v>0.664338548570513</v>
      </c>
      <c r="E1591" s="145">
        <v>0.217787141352901</v>
      </c>
      <c r="F1591" s="149">
        <v>3.5743754400419998E-2</v>
      </c>
      <c r="G1591" s="149">
        <v>0.79127503977310099</v>
      </c>
      <c r="H1591" s="149">
        <v>0.74396320643597602</v>
      </c>
      <c r="I1591" s="149">
        <v>0.224609819546676</v>
      </c>
      <c r="J1591" s="149">
        <v>0.01</v>
      </c>
      <c r="K1591" s="147">
        <v>0.21778700000000001</v>
      </c>
      <c r="L1591" s="147">
        <v>0.27651199999999998</v>
      </c>
      <c r="M1591" s="2">
        <v>1590</v>
      </c>
    </row>
    <row r="1592" spans="1:13" ht="15">
      <c r="A1592" s="148" t="s">
        <v>80</v>
      </c>
      <c r="B1592" s="148" t="s">
        <v>10</v>
      </c>
      <c r="C1592" s="149">
        <v>0.10603990115475601</v>
      </c>
      <c r="D1592" s="149">
        <v>1.3273913756353499</v>
      </c>
      <c r="E1592" s="145">
        <v>0.21795515893431699</v>
      </c>
      <c r="F1592" s="149">
        <v>1.8482491531397299E-4</v>
      </c>
      <c r="G1592" s="149">
        <v>0.479898455800843</v>
      </c>
      <c r="H1592" s="149">
        <v>6.9269443095513299E-3</v>
      </c>
      <c r="I1592" s="149">
        <v>0.54927399436709801</v>
      </c>
      <c r="J1592" s="149">
        <v>0.32560784326609499</v>
      </c>
      <c r="K1592" s="147">
        <v>0.21795500000000001</v>
      </c>
      <c r="L1592" s="147">
        <v>0.27681899999999998</v>
      </c>
      <c r="M1592" s="2">
        <v>1591</v>
      </c>
    </row>
    <row r="1593" spans="1:13" ht="15">
      <c r="A1593" s="148" t="s">
        <v>10</v>
      </c>
      <c r="B1593" s="148" t="s">
        <v>80</v>
      </c>
      <c r="C1593" s="149">
        <v>-0.10603990115475601</v>
      </c>
      <c r="D1593" s="149">
        <v>1.3273913756353499</v>
      </c>
      <c r="E1593" s="145">
        <v>0.21795515893431699</v>
      </c>
      <c r="F1593" s="149">
        <v>1.84824915313977E-4</v>
      </c>
      <c r="G1593" s="149">
        <v>0.479898455800843</v>
      </c>
      <c r="H1593" s="149">
        <v>6.9269443095513299E-3</v>
      </c>
      <c r="I1593" s="149">
        <v>0.54927399436709801</v>
      </c>
      <c r="J1593" s="149">
        <v>0.32560784326609499</v>
      </c>
      <c r="K1593" s="147">
        <v>0.21795500000000001</v>
      </c>
      <c r="L1593" s="147">
        <v>0.276866</v>
      </c>
      <c r="M1593" s="2">
        <v>1592</v>
      </c>
    </row>
    <row r="1594" spans="1:13" ht="15">
      <c r="A1594" s="148" t="s">
        <v>148</v>
      </c>
      <c r="B1594" s="148" t="s">
        <v>182</v>
      </c>
      <c r="C1594" s="149">
        <v>0.221321602290175</v>
      </c>
      <c r="D1594" s="149">
        <v>1.9623287032423899</v>
      </c>
      <c r="E1594" s="145">
        <v>0.218989684826529</v>
      </c>
      <c r="F1594" s="149">
        <v>4.11870987341766E-2</v>
      </c>
      <c r="G1594" s="149">
        <v>0.27439380919663597</v>
      </c>
      <c r="H1594" s="149">
        <v>1.2800633147147099E-3</v>
      </c>
      <c r="I1594" s="149">
        <v>0.51420659202435404</v>
      </c>
      <c r="J1594" s="149">
        <v>0.01</v>
      </c>
      <c r="K1594" s="147">
        <v>0.21898999999999999</v>
      </c>
      <c r="L1594" s="147">
        <v>0.27827499999999999</v>
      </c>
      <c r="M1594" s="2">
        <v>1593</v>
      </c>
    </row>
    <row r="1595" spans="1:13" ht="15">
      <c r="A1595" s="148" t="s">
        <v>182</v>
      </c>
      <c r="B1595" s="148" t="s">
        <v>148</v>
      </c>
      <c r="C1595" s="149">
        <v>-0.221321602290175</v>
      </c>
      <c r="D1595" s="149">
        <v>1.9623287032423899</v>
      </c>
      <c r="E1595" s="145">
        <v>0.218989684826529</v>
      </c>
      <c r="F1595" s="149">
        <v>4.11870987341766E-2</v>
      </c>
      <c r="G1595" s="149">
        <v>0.27439380919663597</v>
      </c>
      <c r="H1595" s="149">
        <v>1.2800633147147099E-3</v>
      </c>
      <c r="I1595" s="149">
        <v>0.51420659202435404</v>
      </c>
      <c r="J1595" s="149">
        <v>0.01</v>
      </c>
      <c r="K1595" s="147">
        <v>0.21898999999999999</v>
      </c>
      <c r="L1595" s="147">
        <v>0.278227</v>
      </c>
      <c r="M1595" s="2">
        <v>1594</v>
      </c>
    </row>
    <row r="1596" spans="1:13" ht="15">
      <c r="A1596" s="148" t="s">
        <v>72</v>
      </c>
      <c r="B1596" s="148" t="s">
        <v>160</v>
      </c>
      <c r="C1596" s="149">
        <v>-0.60080768555046205</v>
      </c>
      <c r="D1596" s="149">
        <v>0.59055410391145302</v>
      </c>
      <c r="E1596" s="145">
        <v>0.21996506427666601</v>
      </c>
      <c r="F1596" s="149">
        <v>0.71833078508356096</v>
      </c>
      <c r="G1596" s="149">
        <v>0.21238293043616099</v>
      </c>
      <c r="H1596" s="149">
        <v>5.1832684176172102E-2</v>
      </c>
      <c r="I1596" s="149">
        <v>0.24194338617629199</v>
      </c>
      <c r="J1596" s="149">
        <v>0.01</v>
      </c>
      <c r="K1596" s="147">
        <v>0.21996499999999999</v>
      </c>
      <c r="L1596" s="147">
        <v>0.27956199999999998</v>
      </c>
      <c r="M1596" s="2">
        <v>1595</v>
      </c>
    </row>
    <row r="1597" spans="1:13" ht="15">
      <c r="A1597" s="148" t="s">
        <v>160</v>
      </c>
      <c r="B1597" s="148" t="s">
        <v>72</v>
      </c>
      <c r="C1597" s="149">
        <v>0.60080768555046205</v>
      </c>
      <c r="D1597" s="149">
        <v>0.59055410391145302</v>
      </c>
      <c r="E1597" s="145">
        <v>0.21996506427666601</v>
      </c>
      <c r="F1597" s="149">
        <v>0.71833078508356096</v>
      </c>
      <c r="G1597" s="149">
        <v>0.21238293043616099</v>
      </c>
      <c r="H1597" s="149">
        <v>5.1832684176172102E-2</v>
      </c>
      <c r="I1597" s="149">
        <v>0.24194338617629199</v>
      </c>
      <c r="J1597" s="149">
        <v>0.01</v>
      </c>
      <c r="K1597" s="147">
        <v>0.21996499999999999</v>
      </c>
      <c r="L1597" s="147">
        <v>0.279609</v>
      </c>
      <c r="M1597" s="2">
        <v>1596</v>
      </c>
    </row>
    <row r="1598" spans="1:13" ht="15">
      <c r="A1598" s="148" t="s">
        <v>33</v>
      </c>
      <c r="B1598" s="148" t="s">
        <v>154</v>
      </c>
      <c r="C1598" s="149">
        <v>-1.1292876322057499</v>
      </c>
      <c r="D1598" s="149">
        <v>0.56437952815659598</v>
      </c>
      <c r="E1598" s="145">
        <v>0.22028262660601899</v>
      </c>
      <c r="F1598" s="149">
        <v>0.94148310637048105</v>
      </c>
      <c r="G1598" s="149">
        <v>0.39644720973467901</v>
      </c>
      <c r="H1598" s="149">
        <v>8.8279117864349908E-3</v>
      </c>
      <c r="I1598" s="149">
        <v>0.25629554211347599</v>
      </c>
      <c r="J1598" s="149">
        <v>0.19963669164999601</v>
      </c>
      <c r="K1598" s="147">
        <v>0.22028300000000001</v>
      </c>
      <c r="L1598" s="147">
        <v>0.28010800000000002</v>
      </c>
      <c r="M1598" s="2">
        <v>1597</v>
      </c>
    </row>
    <row r="1599" spans="1:13" ht="15">
      <c r="A1599" s="148" t="s">
        <v>154</v>
      </c>
      <c r="B1599" s="148" t="s">
        <v>33</v>
      </c>
      <c r="C1599" s="149">
        <v>1.1292876322057499</v>
      </c>
      <c r="D1599" s="149">
        <v>0.56437952815659598</v>
      </c>
      <c r="E1599" s="145">
        <v>0.22028262660601899</v>
      </c>
      <c r="F1599" s="149">
        <v>0.94148310637049204</v>
      </c>
      <c r="G1599" s="149">
        <v>0.39644720973467901</v>
      </c>
      <c r="H1599" s="149">
        <v>8.8279117864349908E-3</v>
      </c>
      <c r="I1599" s="149">
        <v>0.25629554211347599</v>
      </c>
      <c r="J1599" s="149">
        <v>0.19963669164999601</v>
      </c>
      <c r="K1599" s="147">
        <v>0.22028300000000001</v>
      </c>
      <c r="L1599" s="147">
        <v>0.28005999999999998</v>
      </c>
      <c r="M1599" s="2">
        <v>1598</v>
      </c>
    </row>
    <row r="1600" spans="1:13" ht="15">
      <c r="A1600" s="148" t="s">
        <v>106</v>
      </c>
      <c r="B1600" s="148" t="s">
        <v>189</v>
      </c>
      <c r="C1600" s="149">
        <v>-0.85228545365203201</v>
      </c>
      <c r="D1600" s="149">
        <v>0.97619806510418605</v>
      </c>
      <c r="E1600" s="145">
        <v>0.22032000563554999</v>
      </c>
      <c r="F1600" s="149">
        <v>0.22557357192443001</v>
      </c>
      <c r="G1600" s="149">
        <v>0.43811737109876098</v>
      </c>
      <c r="H1600" s="149">
        <v>3.7318597253852101E-2</v>
      </c>
      <c r="I1600" s="149">
        <v>0.65029300972502802</v>
      </c>
      <c r="J1600" s="149">
        <v>0.01</v>
      </c>
      <c r="K1600" s="147">
        <v>0.22031999999999999</v>
      </c>
      <c r="L1600" s="147">
        <v>0.28020299999999998</v>
      </c>
      <c r="M1600" s="2">
        <v>1599</v>
      </c>
    </row>
    <row r="1601" spans="1:13" ht="15">
      <c r="A1601" s="148" t="s">
        <v>189</v>
      </c>
      <c r="B1601" s="148" t="s">
        <v>106</v>
      </c>
      <c r="C1601" s="149">
        <v>0.85228545365203201</v>
      </c>
      <c r="D1601" s="149">
        <v>0.97619806510418605</v>
      </c>
      <c r="E1601" s="145">
        <v>0.22032000563554999</v>
      </c>
      <c r="F1601" s="149">
        <v>0.22557357192443001</v>
      </c>
      <c r="G1601" s="149">
        <v>0.43811737109876098</v>
      </c>
      <c r="H1601" s="149">
        <v>3.7318597253852101E-2</v>
      </c>
      <c r="I1601" s="149">
        <v>0.65029300972502802</v>
      </c>
      <c r="J1601" s="149">
        <v>0.01</v>
      </c>
      <c r="K1601" s="147">
        <v>0.22031999999999999</v>
      </c>
      <c r="L1601" s="147">
        <v>0.28025099999999997</v>
      </c>
      <c r="M1601" s="2">
        <v>1600</v>
      </c>
    </row>
    <row r="1602" spans="1:13" ht="15">
      <c r="A1602" s="148" t="s">
        <v>109</v>
      </c>
      <c r="B1602" s="148" t="s">
        <v>54</v>
      </c>
      <c r="C1602" s="149">
        <v>-5.35790967038011E-2</v>
      </c>
      <c r="D1602" s="149">
        <v>0.18267364832584401</v>
      </c>
      <c r="E1602" s="145">
        <v>0.22070586166275299</v>
      </c>
      <c r="F1602" s="149">
        <v>0.134108258431233</v>
      </c>
      <c r="G1602" s="149">
        <v>0.61037800681437404</v>
      </c>
      <c r="H1602" s="149">
        <v>0.18662426368396801</v>
      </c>
      <c r="I1602" s="149">
        <v>0.69742749388023695</v>
      </c>
      <c r="J1602" s="149">
        <v>4.4467691626880197E-2</v>
      </c>
      <c r="K1602" s="147">
        <v>0.22070600000000001</v>
      </c>
      <c r="L1602" s="147">
        <v>0.28078900000000001</v>
      </c>
      <c r="M1602" s="2">
        <v>1601</v>
      </c>
    </row>
    <row r="1603" spans="1:13" ht="15">
      <c r="A1603" s="148" t="s">
        <v>54</v>
      </c>
      <c r="B1603" s="148" t="s">
        <v>109</v>
      </c>
      <c r="C1603" s="149">
        <v>5.35790967038011E-2</v>
      </c>
      <c r="D1603" s="149">
        <v>0.18267364832584401</v>
      </c>
      <c r="E1603" s="145">
        <v>0.22070586166275299</v>
      </c>
      <c r="F1603" s="149">
        <v>0.134108258431237</v>
      </c>
      <c r="G1603" s="149">
        <v>0.61037800681437404</v>
      </c>
      <c r="H1603" s="149">
        <v>0.18662426368396801</v>
      </c>
      <c r="I1603" s="149">
        <v>0.69742749388023695</v>
      </c>
      <c r="J1603" s="149">
        <v>4.4467691626880197E-2</v>
      </c>
      <c r="K1603" s="147">
        <v>0.22070600000000001</v>
      </c>
      <c r="L1603" s="147">
        <v>0.280837</v>
      </c>
      <c r="M1603" s="2">
        <v>1602</v>
      </c>
    </row>
    <row r="1604" spans="1:13" ht="15">
      <c r="A1604" s="148" t="s">
        <v>63</v>
      </c>
      <c r="B1604" s="148" t="s">
        <v>43</v>
      </c>
      <c r="C1604" s="149">
        <v>1.65104142150471</v>
      </c>
      <c r="D1604" s="149">
        <v>-0.216111123102675</v>
      </c>
      <c r="E1604" s="145">
        <v>0.22084594765457999</v>
      </c>
      <c r="F1604" s="149">
        <v>0.361039667768002</v>
      </c>
      <c r="G1604" s="149">
        <v>0.58245816789912297</v>
      </c>
      <c r="H1604" s="149">
        <v>0.120765489598573</v>
      </c>
      <c r="I1604" s="149">
        <v>0.70977770040257204</v>
      </c>
      <c r="J1604" s="149">
        <v>3.8360700893274598E-2</v>
      </c>
      <c r="K1604" s="147">
        <v>0.22084599999999999</v>
      </c>
      <c r="L1604" s="147">
        <v>0.28106300000000001</v>
      </c>
      <c r="M1604" s="2">
        <v>1603</v>
      </c>
    </row>
    <row r="1605" spans="1:13" ht="15">
      <c r="A1605" s="148" t="s">
        <v>43</v>
      </c>
      <c r="B1605" s="148" t="s">
        <v>63</v>
      </c>
      <c r="C1605" s="149">
        <v>-1.65104142150471</v>
      </c>
      <c r="D1605" s="149">
        <v>-0.216111123102675</v>
      </c>
      <c r="E1605" s="145">
        <v>0.22084594765457999</v>
      </c>
      <c r="F1605" s="149">
        <v>0.36103966776799401</v>
      </c>
      <c r="G1605" s="149">
        <v>0.58245816789912297</v>
      </c>
      <c r="H1605" s="149">
        <v>0.120765489598573</v>
      </c>
      <c r="I1605" s="149">
        <v>0.70977770040257204</v>
      </c>
      <c r="J1605" s="149">
        <v>3.8360700893274598E-2</v>
      </c>
      <c r="K1605" s="147">
        <v>0.22084599999999999</v>
      </c>
      <c r="L1605" s="147">
        <v>0.281111</v>
      </c>
      <c r="M1605" s="2">
        <v>1604</v>
      </c>
    </row>
    <row r="1606" spans="1:13" ht="15">
      <c r="A1606" s="148" t="s">
        <v>9</v>
      </c>
      <c r="B1606" s="148" t="s">
        <v>444</v>
      </c>
      <c r="C1606" s="149">
        <v>1.4406322265431299</v>
      </c>
      <c r="D1606" s="149">
        <v>-8.2105267288803603</v>
      </c>
      <c r="E1606" s="145">
        <v>0.221183437344881</v>
      </c>
      <c r="F1606" s="149">
        <v>1.0038228959153E-3</v>
      </c>
      <c r="G1606" s="149">
        <v>2.3082699233592501E-2</v>
      </c>
      <c r="H1606" s="149">
        <v>2.7202627566262101E-4</v>
      </c>
      <c r="I1606" s="149">
        <v>1.09104006901579E-3</v>
      </c>
      <c r="J1606" s="149">
        <v>0.43360346860831001</v>
      </c>
      <c r="K1606" s="147">
        <v>0.22118299999999999</v>
      </c>
      <c r="L1606" s="147">
        <v>0.281636</v>
      </c>
      <c r="M1606" s="2">
        <v>1605</v>
      </c>
    </row>
    <row r="1607" spans="1:13" ht="15">
      <c r="A1607" s="148" t="s">
        <v>444</v>
      </c>
      <c r="B1607" s="148" t="s">
        <v>9</v>
      </c>
      <c r="C1607" s="149">
        <v>-1.4406322265431299</v>
      </c>
      <c r="D1607" s="149">
        <v>-8.2105267288803603</v>
      </c>
      <c r="E1607" s="145">
        <v>0.221183437344881</v>
      </c>
      <c r="F1607" s="149">
        <v>1.00382289591531E-3</v>
      </c>
      <c r="G1607" s="149">
        <v>2.3082699233592501E-2</v>
      </c>
      <c r="H1607" s="149">
        <v>2.7202627566262101E-4</v>
      </c>
      <c r="I1607" s="149">
        <v>1.09104006901579E-3</v>
      </c>
      <c r="J1607" s="149">
        <v>0.43360346860831001</v>
      </c>
      <c r="K1607" s="147">
        <v>0.22118299999999999</v>
      </c>
      <c r="L1607" s="147">
        <v>0.281588</v>
      </c>
      <c r="M1607" s="2">
        <v>1606</v>
      </c>
    </row>
    <row r="1608" spans="1:13" ht="15">
      <c r="A1608" s="148" t="s">
        <v>88</v>
      </c>
      <c r="B1608" s="148" t="s">
        <v>443</v>
      </c>
      <c r="C1608" s="149">
        <v>1.16562689562997E-3</v>
      </c>
      <c r="D1608" s="149">
        <v>4.6031492733110101E-2</v>
      </c>
      <c r="E1608" s="145">
        <v>0.22154775038707</v>
      </c>
      <c r="F1608" s="149">
        <v>3.35606836513688E-2</v>
      </c>
      <c r="G1608" s="149">
        <v>0.62428317825750401</v>
      </c>
      <c r="H1608" s="149">
        <v>8.9205744703396705E-2</v>
      </c>
      <c r="I1608" s="149">
        <v>0.84565268092711099</v>
      </c>
      <c r="J1608" s="149">
        <v>0.01</v>
      </c>
      <c r="K1608" s="147">
        <v>0.22154799999999999</v>
      </c>
      <c r="L1608" s="147">
        <v>0.282196</v>
      </c>
      <c r="M1608" s="2">
        <v>1607</v>
      </c>
    </row>
    <row r="1609" spans="1:13" ht="15">
      <c r="A1609" s="148" t="s">
        <v>443</v>
      </c>
      <c r="B1609" s="148" t="s">
        <v>88</v>
      </c>
      <c r="C1609" s="149">
        <v>-1.16562689562997E-3</v>
      </c>
      <c r="D1609" s="149">
        <v>4.6031492733110101E-2</v>
      </c>
      <c r="E1609" s="145">
        <v>0.22154775038707</v>
      </c>
      <c r="F1609" s="149">
        <v>3.3560683651368203E-2</v>
      </c>
      <c r="G1609" s="149">
        <v>0.62428317825750401</v>
      </c>
      <c r="H1609" s="149">
        <v>8.9205744703396705E-2</v>
      </c>
      <c r="I1609" s="149">
        <v>0.84565268092711099</v>
      </c>
      <c r="J1609" s="149">
        <v>0.01</v>
      </c>
      <c r="K1609" s="147">
        <v>0.22154799999999999</v>
      </c>
      <c r="L1609" s="147">
        <v>0.28214800000000001</v>
      </c>
      <c r="M1609" s="2">
        <v>1608</v>
      </c>
    </row>
    <row r="1610" spans="1:13" ht="15">
      <c r="A1610" s="148" t="s">
        <v>67</v>
      </c>
      <c r="B1610" s="148" t="s">
        <v>178</v>
      </c>
      <c r="C1610" s="149">
        <v>-0.476880657689568</v>
      </c>
      <c r="D1610" s="149">
        <v>0.97529467974052197</v>
      </c>
      <c r="E1610" s="145">
        <v>0.22169194940853901</v>
      </c>
      <c r="F1610" s="149">
        <v>0.69380163565878195</v>
      </c>
      <c r="G1610" s="149">
        <v>0.40389970183457702</v>
      </c>
      <c r="H1610" s="149">
        <v>1.5630855373660501E-2</v>
      </c>
      <c r="I1610" s="149">
        <v>0.36209267589446897</v>
      </c>
      <c r="J1610" s="149">
        <v>0.18149031108993199</v>
      </c>
      <c r="K1610" s="147">
        <v>0.221692</v>
      </c>
      <c r="L1610" s="147">
        <v>0.282476</v>
      </c>
      <c r="M1610" s="2">
        <v>1609</v>
      </c>
    </row>
    <row r="1611" spans="1:13" ht="15">
      <c r="A1611" s="148" t="s">
        <v>178</v>
      </c>
      <c r="B1611" s="148" t="s">
        <v>67</v>
      </c>
      <c r="C1611" s="149">
        <v>0.476880657689568</v>
      </c>
      <c r="D1611" s="149">
        <v>0.97529467974052197</v>
      </c>
      <c r="E1611" s="145">
        <v>0.22169194940853901</v>
      </c>
      <c r="F1611" s="149">
        <v>0.69380163565877195</v>
      </c>
      <c r="G1611" s="149">
        <v>0.40389970183457702</v>
      </c>
      <c r="H1611" s="149">
        <v>1.5630855373660501E-2</v>
      </c>
      <c r="I1611" s="149">
        <v>0.36209267589446897</v>
      </c>
      <c r="J1611" s="149">
        <v>0.18149031108993199</v>
      </c>
      <c r="K1611" s="147">
        <v>0.221692</v>
      </c>
      <c r="L1611" s="147">
        <v>0.28242800000000001</v>
      </c>
      <c r="M1611" s="2">
        <v>1610</v>
      </c>
    </row>
    <row r="1612" spans="1:13" ht="15">
      <c r="A1612" s="148" t="s">
        <v>6</v>
      </c>
      <c r="B1612" s="148" t="s">
        <v>178</v>
      </c>
      <c r="C1612" s="149">
        <v>3.8198400543211899E-2</v>
      </c>
      <c r="D1612" s="149">
        <v>1.21753301231768</v>
      </c>
      <c r="E1612" s="145">
        <v>0.221917845431573</v>
      </c>
      <c r="F1612" s="149">
        <v>0.494473954894736</v>
      </c>
      <c r="G1612" s="149">
        <v>0.33176828904009198</v>
      </c>
      <c r="H1612" s="149">
        <v>1.42902075891471E-2</v>
      </c>
      <c r="I1612" s="149">
        <v>2.7985342497506598E-2</v>
      </c>
      <c r="J1612" s="149">
        <v>0.15502147307879099</v>
      </c>
      <c r="K1612" s="147">
        <v>0.221918</v>
      </c>
      <c r="L1612" s="147">
        <v>0.28286</v>
      </c>
      <c r="M1612" s="2">
        <v>1611</v>
      </c>
    </row>
    <row r="1613" spans="1:13" ht="15">
      <c r="A1613" s="148" t="s">
        <v>178</v>
      </c>
      <c r="B1613" s="148" t="s">
        <v>6</v>
      </c>
      <c r="C1613" s="149">
        <v>-3.8198400543211899E-2</v>
      </c>
      <c r="D1613" s="149">
        <v>1.21753301231768</v>
      </c>
      <c r="E1613" s="145">
        <v>0.221917845431573</v>
      </c>
      <c r="F1613" s="149">
        <v>0.494473954894736</v>
      </c>
      <c r="G1613" s="149">
        <v>0.33176828904009198</v>
      </c>
      <c r="H1613" s="149">
        <v>1.42902075891471E-2</v>
      </c>
      <c r="I1613" s="149">
        <v>2.7985342497506598E-2</v>
      </c>
      <c r="J1613" s="149">
        <v>0.15502147307879099</v>
      </c>
      <c r="K1613" s="147">
        <v>0.221918</v>
      </c>
      <c r="L1613" s="147">
        <v>0.28281200000000001</v>
      </c>
      <c r="M1613" s="2">
        <v>1612</v>
      </c>
    </row>
    <row r="1614" spans="1:13" ht="15">
      <c r="A1614" s="148" t="s">
        <v>6</v>
      </c>
      <c r="B1614" s="148" t="s">
        <v>195</v>
      </c>
      <c r="C1614" s="149">
        <v>0.87521304191076199</v>
      </c>
      <c r="D1614" s="149">
        <v>-1.26108726915211</v>
      </c>
      <c r="E1614" s="145">
        <v>0.221941872901459</v>
      </c>
      <c r="F1614" s="149">
        <v>5.1759866641589002E-3</v>
      </c>
      <c r="G1614" s="149">
        <v>0.64322149200904</v>
      </c>
      <c r="H1614" s="149">
        <v>0.13751938574222</v>
      </c>
      <c r="I1614" s="149">
        <v>0.69683712527821695</v>
      </c>
      <c r="J1614" s="149">
        <v>0.01</v>
      </c>
      <c r="K1614" s="147">
        <v>0.221942</v>
      </c>
      <c r="L1614" s="147">
        <v>0.28298699999999999</v>
      </c>
      <c r="M1614" s="2">
        <v>1613</v>
      </c>
    </row>
    <row r="1615" spans="1:13" ht="15">
      <c r="A1615" s="148" t="s">
        <v>195</v>
      </c>
      <c r="B1615" s="148" t="s">
        <v>6</v>
      </c>
      <c r="C1615" s="149">
        <v>-0.87521304191076199</v>
      </c>
      <c r="D1615" s="149">
        <v>-1.26108726915211</v>
      </c>
      <c r="E1615" s="145">
        <v>0.221941872901459</v>
      </c>
      <c r="F1615" s="149">
        <v>5.1759866641587797E-3</v>
      </c>
      <c r="G1615" s="149">
        <v>0.64322149200904</v>
      </c>
      <c r="H1615" s="149">
        <v>0.13751938574222</v>
      </c>
      <c r="I1615" s="149">
        <v>0.69683712527821695</v>
      </c>
      <c r="J1615" s="149">
        <v>0.01</v>
      </c>
      <c r="K1615" s="147">
        <v>0.221942</v>
      </c>
      <c r="L1615" s="147">
        <v>0.282939</v>
      </c>
      <c r="M1615" s="2">
        <v>1614</v>
      </c>
    </row>
    <row r="1616" spans="1:13" ht="15">
      <c r="A1616" s="148" t="s">
        <v>33</v>
      </c>
      <c r="B1616" s="148" t="s">
        <v>56</v>
      </c>
      <c r="C1616" s="149">
        <v>-8.5442879023678708E-3</v>
      </c>
      <c r="D1616" s="149">
        <v>0.31371077121214602</v>
      </c>
      <c r="E1616" s="145">
        <v>0.22198103443504699</v>
      </c>
      <c r="F1616" s="149">
        <v>0.355217055010768</v>
      </c>
      <c r="G1616" s="149">
        <v>3.0357950034603301E-2</v>
      </c>
      <c r="H1616" s="149">
        <v>2.7285054306951498E-2</v>
      </c>
      <c r="I1616" s="149">
        <v>1.26867023859112E-2</v>
      </c>
      <c r="J1616" s="149">
        <v>0.136653880700143</v>
      </c>
      <c r="K1616" s="147">
        <v>0.22198100000000001</v>
      </c>
      <c r="L1616" s="147">
        <v>0.283134</v>
      </c>
      <c r="M1616" s="2">
        <v>1615</v>
      </c>
    </row>
    <row r="1617" spans="1:13" ht="15">
      <c r="A1617" s="148" t="s">
        <v>56</v>
      </c>
      <c r="B1617" s="148" t="s">
        <v>33</v>
      </c>
      <c r="C1617" s="149">
        <v>8.5442879023678708E-3</v>
      </c>
      <c r="D1617" s="149">
        <v>0.31371077121214602</v>
      </c>
      <c r="E1617" s="145">
        <v>0.22198103443504699</v>
      </c>
      <c r="F1617" s="149">
        <v>0.35521705501076101</v>
      </c>
      <c r="G1617" s="149">
        <v>3.0357950034603301E-2</v>
      </c>
      <c r="H1617" s="149">
        <v>2.7285054306951498E-2</v>
      </c>
      <c r="I1617" s="149">
        <v>1.26867023859112E-2</v>
      </c>
      <c r="J1617" s="149">
        <v>0.136653880700143</v>
      </c>
      <c r="K1617" s="147">
        <v>0.22198100000000001</v>
      </c>
      <c r="L1617" s="147">
        <v>0.28308499999999998</v>
      </c>
      <c r="M1617" s="2">
        <v>1616</v>
      </c>
    </row>
    <row r="1618" spans="1:13" ht="15">
      <c r="A1618" s="148" t="s">
        <v>66</v>
      </c>
      <c r="B1618" s="148" t="s">
        <v>181</v>
      </c>
      <c r="C1618" s="149">
        <v>-0.62838305161056696</v>
      </c>
      <c r="D1618" s="149">
        <v>0.72245475633509204</v>
      </c>
      <c r="E1618" s="145">
        <v>0.222332366661328</v>
      </c>
      <c r="F1618" s="149">
        <v>0.943269505058698</v>
      </c>
      <c r="G1618" s="149">
        <v>0.19074508730326201</v>
      </c>
      <c r="H1618" s="149">
        <v>0.45639897858038603</v>
      </c>
      <c r="I1618" s="149">
        <v>0.93650073580088899</v>
      </c>
      <c r="J1618" s="149">
        <v>0.01</v>
      </c>
      <c r="K1618" s="147">
        <v>0.222332</v>
      </c>
      <c r="L1618" s="147">
        <v>0.28367900000000001</v>
      </c>
      <c r="M1618" s="2">
        <v>1617</v>
      </c>
    </row>
    <row r="1619" spans="1:13" ht="15">
      <c r="A1619" s="148" t="s">
        <v>181</v>
      </c>
      <c r="B1619" s="148" t="s">
        <v>66</v>
      </c>
      <c r="C1619" s="149">
        <v>0.62838305161056696</v>
      </c>
      <c r="D1619" s="149">
        <v>0.72245475633509204</v>
      </c>
      <c r="E1619" s="145">
        <v>0.222332366661328</v>
      </c>
      <c r="F1619" s="149">
        <v>0.943269505058703</v>
      </c>
      <c r="G1619" s="149">
        <v>0.19074508730326201</v>
      </c>
      <c r="H1619" s="149">
        <v>0.45639897858038603</v>
      </c>
      <c r="I1619" s="149">
        <v>0.93650073580088899</v>
      </c>
      <c r="J1619" s="149">
        <v>0.01</v>
      </c>
      <c r="K1619" s="147">
        <v>0.222332</v>
      </c>
      <c r="L1619" s="147">
        <v>0.28362999999999999</v>
      </c>
      <c r="M1619" s="2">
        <v>1618</v>
      </c>
    </row>
    <row r="1620" spans="1:13" ht="15">
      <c r="A1620" s="148" t="s">
        <v>83</v>
      </c>
      <c r="B1620" s="148" t="s">
        <v>109</v>
      </c>
      <c r="C1620" s="149">
        <v>-0.194143746225592</v>
      </c>
      <c r="D1620" s="149">
        <v>-0.41253417097228701</v>
      </c>
      <c r="E1620" s="145">
        <v>0.22312013480109599</v>
      </c>
      <c r="F1620" s="149">
        <v>5.9732627858005997E-4</v>
      </c>
      <c r="G1620" s="149">
        <v>0.92817642863517202</v>
      </c>
      <c r="H1620" s="149">
        <v>0.29366806956911201</v>
      </c>
      <c r="I1620" s="149">
        <v>0.50064471173069303</v>
      </c>
      <c r="J1620" s="149">
        <v>0.01</v>
      </c>
      <c r="K1620" s="147">
        <v>0.22312000000000001</v>
      </c>
      <c r="L1620" s="147">
        <v>0.28478100000000001</v>
      </c>
      <c r="M1620" s="2">
        <v>1619</v>
      </c>
    </row>
    <row r="1621" spans="1:13" ht="15">
      <c r="A1621" s="148" t="s">
        <v>109</v>
      </c>
      <c r="B1621" s="148" t="s">
        <v>83</v>
      </c>
      <c r="C1621" s="149">
        <v>0.194143746225592</v>
      </c>
      <c r="D1621" s="149">
        <v>-0.41253417097228701</v>
      </c>
      <c r="E1621" s="145">
        <v>0.22312013480109599</v>
      </c>
      <c r="F1621" s="149">
        <v>5.9732627858006605E-4</v>
      </c>
      <c r="G1621" s="149">
        <v>0.92817642863517202</v>
      </c>
      <c r="H1621" s="149">
        <v>0.29366806956911201</v>
      </c>
      <c r="I1621" s="149">
        <v>0.50064471173069303</v>
      </c>
      <c r="J1621" s="149">
        <v>0.01</v>
      </c>
      <c r="K1621" s="147">
        <v>0.22312000000000001</v>
      </c>
      <c r="L1621" s="147">
        <v>0.28473199999999999</v>
      </c>
      <c r="M1621" s="2">
        <v>1620</v>
      </c>
    </row>
    <row r="1622" spans="1:13" ht="15">
      <c r="A1622" s="148" t="s">
        <v>70</v>
      </c>
      <c r="B1622" s="148" t="s">
        <v>157</v>
      </c>
      <c r="C1622" s="149">
        <v>-0.61811495035083197</v>
      </c>
      <c r="D1622" s="149">
        <v>1.13415807229753</v>
      </c>
      <c r="E1622" s="145">
        <v>0.22355320644715401</v>
      </c>
      <c r="F1622" s="149">
        <v>0.55436912313593101</v>
      </c>
      <c r="G1622" s="149">
        <v>4.3096514139314999E-2</v>
      </c>
      <c r="H1622" s="149">
        <v>0.52747049540916702</v>
      </c>
      <c r="I1622" s="149">
        <v>7.8592379588926994E-2</v>
      </c>
      <c r="J1622" s="149">
        <v>0.01</v>
      </c>
      <c r="K1622" s="147">
        <v>0.223553</v>
      </c>
      <c r="L1622" s="147">
        <v>0.28538200000000002</v>
      </c>
      <c r="M1622" s="2">
        <v>1621</v>
      </c>
    </row>
    <row r="1623" spans="1:13" ht="15">
      <c r="A1623" s="148" t="s">
        <v>157</v>
      </c>
      <c r="B1623" s="148" t="s">
        <v>70</v>
      </c>
      <c r="C1623" s="149">
        <v>0.61811495035083197</v>
      </c>
      <c r="D1623" s="149">
        <v>1.13415807229753</v>
      </c>
      <c r="E1623" s="145">
        <v>0.22355320644715401</v>
      </c>
      <c r="F1623" s="149">
        <v>0.55436912313593101</v>
      </c>
      <c r="G1623" s="149">
        <v>4.3096514139314999E-2</v>
      </c>
      <c r="H1623" s="149">
        <v>0.52747049540916702</v>
      </c>
      <c r="I1623" s="149">
        <v>7.8592379588926994E-2</v>
      </c>
      <c r="J1623" s="149">
        <v>0.01</v>
      </c>
      <c r="K1623" s="147">
        <v>0.223553</v>
      </c>
      <c r="L1623" s="147">
        <v>0.28543099999999999</v>
      </c>
      <c r="M1623" s="2">
        <v>1622</v>
      </c>
    </row>
    <row r="1624" spans="1:13" ht="15">
      <c r="A1624" s="148" t="s">
        <v>9</v>
      </c>
      <c r="B1624" s="148" t="s">
        <v>27</v>
      </c>
      <c r="C1624" s="149">
        <v>-0.39809782822023998</v>
      </c>
      <c r="D1624" s="149">
        <v>-0.24424297802425801</v>
      </c>
      <c r="E1624" s="145">
        <v>0.22411583732016199</v>
      </c>
      <c r="F1624" s="149">
        <v>0.41840408050896599</v>
      </c>
      <c r="G1624" s="149">
        <v>0.38294020868158601</v>
      </c>
      <c r="H1624" s="149">
        <v>9.37604589479024E-2</v>
      </c>
      <c r="I1624" s="149">
        <v>0.73759694847560997</v>
      </c>
      <c r="J1624" s="149">
        <v>0.239355044468676</v>
      </c>
      <c r="K1624" s="147">
        <v>0.22411600000000001</v>
      </c>
      <c r="L1624" s="147">
        <v>0.28619800000000001</v>
      </c>
      <c r="M1624" s="2">
        <v>1623</v>
      </c>
    </row>
    <row r="1625" spans="1:13" ht="15">
      <c r="A1625" s="148" t="s">
        <v>27</v>
      </c>
      <c r="B1625" s="148" t="s">
        <v>9</v>
      </c>
      <c r="C1625" s="149">
        <v>0.39809782822023998</v>
      </c>
      <c r="D1625" s="149">
        <v>-0.24424297802425801</v>
      </c>
      <c r="E1625" s="145">
        <v>0.22411583732016199</v>
      </c>
      <c r="F1625" s="149">
        <v>0.418404080508959</v>
      </c>
      <c r="G1625" s="149">
        <v>0.38294020868158601</v>
      </c>
      <c r="H1625" s="149">
        <v>9.37604589479024E-2</v>
      </c>
      <c r="I1625" s="149">
        <v>0.73759694847560997</v>
      </c>
      <c r="J1625" s="149">
        <v>0.239355044468676</v>
      </c>
      <c r="K1625" s="147">
        <v>0.22411600000000001</v>
      </c>
      <c r="L1625" s="147">
        <v>0.28624699999999997</v>
      </c>
      <c r="M1625" s="2">
        <v>1624</v>
      </c>
    </row>
    <row r="1626" spans="1:13" ht="15">
      <c r="A1626" s="148" t="s">
        <v>88</v>
      </c>
      <c r="B1626" s="148" t="s">
        <v>16</v>
      </c>
      <c r="C1626" s="149">
        <v>-0.117510362981199</v>
      </c>
      <c r="D1626" s="149">
        <v>9.2886062578265302E-2</v>
      </c>
      <c r="E1626" s="145">
        <v>0.22482316874300101</v>
      </c>
      <c r="F1626" s="149">
        <v>0.61729641219598097</v>
      </c>
      <c r="G1626" s="149">
        <v>0.60754354144447598</v>
      </c>
      <c r="H1626" s="149">
        <v>0.30509872246960501</v>
      </c>
      <c r="I1626" s="149">
        <v>0.90794773986025801</v>
      </c>
      <c r="J1626" s="149">
        <v>0.01</v>
      </c>
      <c r="K1626" s="147">
        <v>0.224823</v>
      </c>
      <c r="L1626" s="147">
        <v>0.28719899999999998</v>
      </c>
      <c r="M1626" s="2">
        <v>1625</v>
      </c>
    </row>
    <row r="1627" spans="1:13" ht="15">
      <c r="A1627" s="148" t="s">
        <v>16</v>
      </c>
      <c r="B1627" s="148" t="s">
        <v>88</v>
      </c>
      <c r="C1627" s="149">
        <v>0.117510362981199</v>
      </c>
      <c r="D1627" s="149">
        <v>9.2886062578265302E-2</v>
      </c>
      <c r="E1627" s="145">
        <v>0.22482316874300101</v>
      </c>
      <c r="F1627" s="149">
        <v>0.61729641219596199</v>
      </c>
      <c r="G1627" s="149">
        <v>0.60754354144447598</v>
      </c>
      <c r="H1627" s="149">
        <v>0.30509872246960501</v>
      </c>
      <c r="I1627" s="149">
        <v>0.90794773986025801</v>
      </c>
      <c r="J1627" s="149">
        <v>0.01</v>
      </c>
      <c r="K1627" s="147">
        <v>0.224823</v>
      </c>
      <c r="L1627" s="147">
        <v>0.287248</v>
      </c>
      <c r="M1627" s="2">
        <v>1626</v>
      </c>
    </row>
    <row r="1628" spans="1:13" ht="15">
      <c r="A1628" s="148" t="s">
        <v>445</v>
      </c>
      <c r="B1628" s="148" t="s">
        <v>56</v>
      </c>
      <c r="C1628" s="149">
        <v>1.3459986255821199</v>
      </c>
      <c r="D1628" s="149">
        <v>0.507541690675685</v>
      </c>
      <c r="E1628" s="145">
        <v>0.22490211268087301</v>
      </c>
      <c r="F1628" s="149">
        <v>7.1929373885211798E-2</v>
      </c>
      <c r="G1628" s="149">
        <v>0.29311806517761202</v>
      </c>
      <c r="H1628" s="149">
        <v>1.9634616837456102E-2</v>
      </c>
      <c r="I1628" s="149">
        <v>0.48994426438865402</v>
      </c>
      <c r="J1628" s="149">
        <v>0.01</v>
      </c>
      <c r="K1628" s="147">
        <v>0.22490199999999999</v>
      </c>
      <c r="L1628" s="147">
        <v>0.28739799999999999</v>
      </c>
      <c r="M1628" s="2">
        <v>1627</v>
      </c>
    </row>
    <row r="1629" spans="1:13" ht="15">
      <c r="A1629" s="148" t="s">
        <v>56</v>
      </c>
      <c r="B1629" s="148" t="s">
        <v>445</v>
      </c>
      <c r="C1629" s="149">
        <v>-1.3459986255821199</v>
      </c>
      <c r="D1629" s="149">
        <v>0.507541690675685</v>
      </c>
      <c r="E1629" s="145">
        <v>0.22490211268087301</v>
      </c>
      <c r="F1629" s="149">
        <v>7.1929373885210299E-2</v>
      </c>
      <c r="G1629" s="149">
        <v>0.29311806517761202</v>
      </c>
      <c r="H1629" s="149">
        <v>1.9634616837456102E-2</v>
      </c>
      <c r="I1629" s="149">
        <v>0.48994426438865402</v>
      </c>
      <c r="J1629" s="149">
        <v>0.01</v>
      </c>
      <c r="K1629" s="147">
        <v>0.22490199999999999</v>
      </c>
      <c r="L1629" s="147">
        <v>0.28744700000000001</v>
      </c>
      <c r="M1629" s="2">
        <v>1628</v>
      </c>
    </row>
    <row r="1630" spans="1:13" ht="15">
      <c r="A1630" s="148" t="s">
        <v>9</v>
      </c>
      <c r="B1630" s="148" t="s">
        <v>30</v>
      </c>
      <c r="C1630" s="149">
        <v>-3.4102409040764302E-2</v>
      </c>
      <c r="D1630" s="149">
        <v>-8.05535669921566E-2</v>
      </c>
      <c r="E1630" s="145">
        <v>0.22524414591617301</v>
      </c>
      <c r="F1630" s="149">
        <v>0.81296669885908701</v>
      </c>
      <c r="G1630" s="149">
        <v>0.58558722160027299</v>
      </c>
      <c r="H1630" s="149">
        <v>9.5004744231991997E-3</v>
      </c>
      <c r="I1630" s="149">
        <v>0.69076222643181096</v>
      </c>
      <c r="J1630" s="149">
        <v>0.01</v>
      </c>
      <c r="K1630" s="147">
        <v>0.225244</v>
      </c>
      <c r="L1630" s="147">
        <v>0.28798299999999999</v>
      </c>
      <c r="M1630" s="2">
        <v>1629</v>
      </c>
    </row>
    <row r="1631" spans="1:13" ht="15">
      <c r="A1631" s="148" t="s">
        <v>30</v>
      </c>
      <c r="B1631" s="148" t="s">
        <v>9</v>
      </c>
      <c r="C1631" s="149">
        <v>3.4102409040764302E-2</v>
      </c>
      <c r="D1631" s="149">
        <v>-8.05535669921566E-2</v>
      </c>
      <c r="E1631" s="145">
        <v>0.22524414591617301</v>
      </c>
      <c r="F1631" s="149">
        <v>0.81296669885907802</v>
      </c>
      <c r="G1631" s="149">
        <v>0.58558722160027299</v>
      </c>
      <c r="H1631" s="149">
        <v>9.5004744231991997E-3</v>
      </c>
      <c r="I1631" s="149">
        <v>0.69076222643181096</v>
      </c>
      <c r="J1631" s="149">
        <v>0.01</v>
      </c>
      <c r="K1631" s="147">
        <v>0.225244</v>
      </c>
      <c r="L1631" s="147">
        <v>0.28793400000000002</v>
      </c>
      <c r="M1631" s="2">
        <v>1630</v>
      </c>
    </row>
    <row r="1632" spans="1:13" ht="15">
      <c r="A1632" s="148" t="s">
        <v>71</v>
      </c>
      <c r="B1632" s="148" t="s">
        <v>58</v>
      </c>
      <c r="C1632" s="149">
        <v>-0.240280854451487</v>
      </c>
      <c r="D1632" s="149">
        <v>-0.11596615658554001</v>
      </c>
      <c r="E1632" s="145">
        <v>0.22566248266371999</v>
      </c>
      <c r="F1632" s="149">
        <v>0.76666383881146205</v>
      </c>
      <c r="G1632" s="149">
        <v>0.97335242557264201</v>
      </c>
      <c r="H1632" s="149">
        <v>0.99671128262838404</v>
      </c>
      <c r="I1632" s="149">
        <v>0.26618372151137698</v>
      </c>
      <c r="J1632" s="149">
        <v>0.01</v>
      </c>
      <c r="K1632" s="147">
        <v>0.225662</v>
      </c>
      <c r="L1632" s="147">
        <v>0.28861700000000001</v>
      </c>
      <c r="M1632" s="2">
        <v>1631</v>
      </c>
    </row>
    <row r="1633" spans="1:13" ht="15">
      <c r="A1633" s="148" t="s">
        <v>58</v>
      </c>
      <c r="B1633" s="148" t="s">
        <v>71</v>
      </c>
      <c r="C1633" s="149">
        <v>0.240280854451487</v>
      </c>
      <c r="D1633" s="149">
        <v>-0.11596615658554001</v>
      </c>
      <c r="E1633" s="145">
        <v>0.22566248266371999</v>
      </c>
      <c r="F1633" s="149">
        <v>0.76666383881146205</v>
      </c>
      <c r="G1633" s="149">
        <v>0.97335242557264201</v>
      </c>
      <c r="H1633" s="149">
        <v>0.99671128262838404</v>
      </c>
      <c r="I1633" s="149">
        <v>0.26618372151137698</v>
      </c>
      <c r="J1633" s="149">
        <v>0.01</v>
      </c>
      <c r="K1633" s="147">
        <v>0.225662</v>
      </c>
      <c r="L1633" s="147">
        <v>0.28856700000000002</v>
      </c>
      <c r="M1633" s="2">
        <v>1632</v>
      </c>
    </row>
    <row r="1634" spans="1:13" ht="15">
      <c r="A1634" s="148" t="s">
        <v>67</v>
      </c>
      <c r="B1634" s="148" t="s">
        <v>444</v>
      </c>
      <c r="C1634" s="149">
        <v>2.8090712765613102</v>
      </c>
      <c r="D1634" s="149">
        <v>-5.4626608501128198</v>
      </c>
      <c r="E1634" s="145">
        <v>0.22567588657440299</v>
      </c>
      <c r="F1634" s="149">
        <v>3.3442205741952803E-4</v>
      </c>
      <c r="G1634" s="149">
        <v>0.93638339483497401</v>
      </c>
      <c r="H1634" s="149">
        <v>9.6954442815865201E-4</v>
      </c>
      <c r="I1634" s="149">
        <v>0.52849187745719794</v>
      </c>
      <c r="J1634" s="149">
        <v>0.36996874414161202</v>
      </c>
      <c r="K1634" s="147">
        <v>0.22567599999999999</v>
      </c>
      <c r="L1634" s="147">
        <v>0.28868300000000002</v>
      </c>
      <c r="M1634" s="2">
        <v>1633</v>
      </c>
    </row>
    <row r="1635" spans="1:13" ht="15">
      <c r="A1635" s="148" t="s">
        <v>444</v>
      </c>
      <c r="B1635" s="148" t="s">
        <v>67</v>
      </c>
      <c r="C1635" s="149">
        <v>-2.8090712765613102</v>
      </c>
      <c r="D1635" s="149">
        <v>-5.4626608501128198</v>
      </c>
      <c r="E1635" s="145">
        <v>0.22567588657440299</v>
      </c>
      <c r="F1635" s="149">
        <v>3.3442205741952499E-4</v>
      </c>
      <c r="G1635" s="149">
        <v>0.93638339483497401</v>
      </c>
      <c r="H1635" s="149">
        <v>9.6954442815865201E-4</v>
      </c>
      <c r="I1635" s="149">
        <v>0.52849187745719794</v>
      </c>
      <c r="J1635" s="149">
        <v>0.36996874414161202</v>
      </c>
      <c r="K1635" s="147">
        <v>0.22567599999999999</v>
      </c>
      <c r="L1635" s="147">
        <v>0.28873199999999999</v>
      </c>
      <c r="M1635" s="2">
        <v>1634</v>
      </c>
    </row>
    <row r="1636" spans="1:13" ht="15">
      <c r="A1636" s="148" t="s">
        <v>445</v>
      </c>
      <c r="B1636" s="148" t="s">
        <v>172</v>
      </c>
      <c r="C1636" s="149">
        <v>-0.349864675558264</v>
      </c>
      <c r="D1636" s="149">
        <v>1.305857805677</v>
      </c>
      <c r="E1636" s="145">
        <v>0.22586431101215401</v>
      </c>
      <c r="F1636" s="149">
        <v>7.7266420153510207E-2</v>
      </c>
      <c r="G1636" s="149">
        <v>0.433282060809078</v>
      </c>
      <c r="H1636" s="149">
        <v>2.62503068030778E-2</v>
      </c>
      <c r="I1636" s="149">
        <v>3.8975893761168799E-2</v>
      </c>
      <c r="J1636" s="149">
        <v>0.01</v>
      </c>
      <c r="K1636" s="147">
        <v>0.22586400000000001</v>
      </c>
      <c r="L1636" s="147">
        <v>0.28902299999999997</v>
      </c>
      <c r="M1636" s="2">
        <v>1635</v>
      </c>
    </row>
    <row r="1637" spans="1:13" ht="15">
      <c r="A1637" s="148" t="s">
        <v>172</v>
      </c>
      <c r="B1637" s="148" t="s">
        <v>445</v>
      </c>
      <c r="C1637" s="149">
        <v>0.349864675558264</v>
      </c>
      <c r="D1637" s="149">
        <v>1.305857805677</v>
      </c>
      <c r="E1637" s="145">
        <v>0.22586431101215401</v>
      </c>
      <c r="F1637" s="149">
        <v>7.7266420153510207E-2</v>
      </c>
      <c r="G1637" s="149">
        <v>0.433282060809078</v>
      </c>
      <c r="H1637" s="149">
        <v>2.62503068030778E-2</v>
      </c>
      <c r="I1637" s="149">
        <v>3.8975893761168799E-2</v>
      </c>
      <c r="J1637" s="149">
        <v>0.01</v>
      </c>
      <c r="K1637" s="147">
        <v>0.22586400000000001</v>
      </c>
      <c r="L1637" s="147">
        <v>0.289072</v>
      </c>
      <c r="M1637" s="2">
        <v>1636</v>
      </c>
    </row>
    <row r="1638" spans="1:13" ht="15">
      <c r="A1638" s="148" t="s">
        <v>9</v>
      </c>
      <c r="B1638" s="148" t="s">
        <v>154</v>
      </c>
      <c r="C1638" s="149">
        <v>-1.1333179305263701</v>
      </c>
      <c r="D1638" s="149">
        <v>0.23074820858460399</v>
      </c>
      <c r="E1638" s="145">
        <v>0.225993833887736</v>
      </c>
      <c r="F1638" s="149">
        <v>0.20346150584184999</v>
      </c>
      <c r="G1638" s="149">
        <v>0.33233665547630498</v>
      </c>
      <c r="H1638" s="149">
        <v>0.433125049328069</v>
      </c>
      <c r="I1638" s="149">
        <v>0.53050734722371795</v>
      </c>
      <c r="J1638" s="149">
        <v>2.3225091679540701E-2</v>
      </c>
      <c r="K1638" s="147">
        <v>0.225994</v>
      </c>
      <c r="L1638" s="147">
        <v>0.28928799999999999</v>
      </c>
      <c r="M1638" s="2">
        <v>1637</v>
      </c>
    </row>
    <row r="1639" spans="1:13" ht="15">
      <c r="A1639" s="148" t="s">
        <v>154</v>
      </c>
      <c r="B1639" s="148" t="s">
        <v>9</v>
      </c>
      <c r="C1639" s="149">
        <v>1.1333179305263701</v>
      </c>
      <c r="D1639" s="149">
        <v>0.23074820858460399</v>
      </c>
      <c r="E1639" s="145">
        <v>0.225993833887736</v>
      </c>
      <c r="F1639" s="149">
        <v>0.20346150584185399</v>
      </c>
      <c r="G1639" s="149">
        <v>0.33233665547630498</v>
      </c>
      <c r="H1639" s="149">
        <v>0.433125049328069</v>
      </c>
      <c r="I1639" s="149">
        <v>0.53050734722371795</v>
      </c>
      <c r="J1639" s="149">
        <v>2.3225091679540701E-2</v>
      </c>
      <c r="K1639" s="147">
        <v>0.225994</v>
      </c>
      <c r="L1639" s="147">
        <v>0.28933700000000001</v>
      </c>
      <c r="M1639" s="2">
        <v>1638</v>
      </c>
    </row>
    <row r="1640" spans="1:13" ht="15">
      <c r="A1640" s="148" t="s">
        <v>75</v>
      </c>
      <c r="B1640" s="148" t="s">
        <v>195</v>
      </c>
      <c r="C1640" s="149">
        <v>-0.88078287260086996</v>
      </c>
      <c r="D1640" s="149">
        <v>-1.547737772559</v>
      </c>
      <c r="E1640" s="145">
        <v>0.226045368703893</v>
      </c>
      <c r="F1640" s="149">
        <v>2.4600019432109402E-3</v>
      </c>
      <c r="G1640" s="149">
        <v>0.52275904570131704</v>
      </c>
      <c r="H1640" s="149">
        <v>0.11764707145086301</v>
      </c>
      <c r="I1640" s="149">
        <v>0.93193958228763596</v>
      </c>
      <c r="J1640" s="149">
        <v>0.01</v>
      </c>
      <c r="K1640" s="147">
        <v>0.226045</v>
      </c>
      <c r="L1640" s="147">
        <v>0.28950199999999998</v>
      </c>
      <c r="M1640" s="2">
        <v>1639</v>
      </c>
    </row>
    <row r="1641" spans="1:13" ht="15">
      <c r="A1641" s="148" t="s">
        <v>195</v>
      </c>
      <c r="B1641" s="148" t="s">
        <v>75</v>
      </c>
      <c r="C1641" s="149">
        <v>0.88078287260086996</v>
      </c>
      <c r="D1641" s="149">
        <v>-1.547737772559</v>
      </c>
      <c r="E1641" s="145">
        <v>0.226045368703893</v>
      </c>
      <c r="F1641" s="149">
        <v>2.46000194321086E-3</v>
      </c>
      <c r="G1641" s="149">
        <v>0.52275904570131704</v>
      </c>
      <c r="H1641" s="149">
        <v>0.11764707145086301</v>
      </c>
      <c r="I1641" s="149">
        <v>0.93193958228763596</v>
      </c>
      <c r="J1641" s="149">
        <v>0.01</v>
      </c>
      <c r="K1641" s="147">
        <v>0.226045</v>
      </c>
      <c r="L1641" s="147">
        <v>0.28945300000000002</v>
      </c>
      <c r="M1641" s="2">
        <v>1640</v>
      </c>
    </row>
    <row r="1642" spans="1:13" ht="15">
      <c r="A1642" s="148" t="s">
        <v>28</v>
      </c>
      <c r="B1642" s="148" t="s">
        <v>19</v>
      </c>
      <c r="C1642" s="149">
        <v>-1.7917679886371399E-2</v>
      </c>
      <c r="D1642" s="149">
        <v>-0.34307016147716901</v>
      </c>
      <c r="E1642" s="145">
        <v>0.22620938617007699</v>
      </c>
      <c r="F1642" s="149">
        <v>6.7846882356348403E-3</v>
      </c>
      <c r="G1642" s="149">
        <v>0.68432201953296001</v>
      </c>
      <c r="H1642" s="149">
        <v>1.8764483610760298E-2</v>
      </c>
      <c r="I1642" s="149">
        <v>0.45243131655614199</v>
      </c>
      <c r="J1642" s="149">
        <v>0.20678125444852299</v>
      </c>
      <c r="K1642" s="147">
        <v>0.22620899999999999</v>
      </c>
      <c r="L1642" s="147">
        <v>0.28976200000000002</v>
      </c>
      <c r="M1642" s="2">
        <v>1641</v>
      </c>
    </row>
    <row r="1643" spans="1:13" ht="15">
      <c r="A1643" s="148" t="s">
        <v>19</v>
      </c>
      <c r="B1643" s="148" t="s">
        <v>28</v>
      </c>
      <c r="C1643" s="149">
        <v>1.7917679886371399E-2</v>
      </c>
      <c r="D1643" s="149">
        <v>-0.34307016147716901</v>
      </c>
      <c r="E1643" s="145">
        <v>0.22620938617007699</v>
      </c>
      <c r="F1643" s="149">
        <v>6.7846882356348403E-3</v>
      </c>
      <c r="G1643" s="149">
        <v>0.68432201953296001</v>
      </c>
      <c r="H1643" s="149">
        <v>1.8764483610760298E-2</v>
      </c>
      <c r="I1643" s="149">
        <v>0.45243131655614199</v>
      </c>
      <c r="J1643" s="149">
        <v>0.20678125444852299</v>
      </c>
      <c r="K1643" s="147">
        <v>0.22620899999999999</v>
      </c>
      <c r="L1643" s="147">
        <v>0.28981099999999999</v>
      </c>
      <c r="M1643" s="2">
        <v>1642</v>
      </c>
    </row>
    <row r="1644" spans="1:13" ht="15">
      <c r="A1644" s="148" t="s">
        <v>115</v>
      </c>
      <c r="B1644" s="148" t="s">
        <v>191</v>
      </c>
      <c r="C1644" s="149">
        <v>-0.96201107931243801</v>
      </c>
      <c r="D1644" s="149">
        <v>-1.52741617131005E-2</v>
      </c>
      <c r="E1644" s="145">
        <v>0.96463601446566505</v>
      </c>
      <c r="F1644" s="149">
        <v>0.19637986976865199</v>
      </c>
      <c r="G1644" s="149">
        <v>0.193479237452028</v>
      </c>
      <c r="H1644" s="149">
        <v>0.71793842548479503</v>
      </c>
      <c r="I1644" s="149">
        <v>0.70684746921205699</v>
      </c>
      <c r="J1644" s="149">
        <v>0.01</v>
      </c>
      <c r="K1644" s="147">
        <v>0.226245</v>
      </c>
      <c r="L1644" s="147">
        <v>0.28995599999999999</v>
      </c>
      <c r="M1644" s="2">
        <v>1643</v>
      </c>
    </row>
    <row r="1645" spans="1:13" ht="15">
      <c r="A1645" s="148" t="s">
        <v>66</v>
      </c>
      <c r="B1645" s="148" t="s">
        <v>115</v>
      </c>
      <c r="C1645" s="149">
        <v>0.19845098913279199</v>
      </c>
      <c r="D1645" s="149">
        <v>0.65862003325221097</v>
      </c>
      <c r="E1645" s="145">
        <v>0.22624504100628301</v>
      </c>
      <c r="F1645" s="149">
        <v>0.35989685020697398</v>
      </c>
      <c r="G1645" s="149">
        <v>0.67088994735315799</v>
      </c>
      <c r="H1645" s="149">
        <v>0.82982508788406395</v>
      </c>
      <c r="I1645" s="149">
        <v>0.94068970171806499</v>
      </c>
      <c r="J1645" s="149">
        <v>0.01</v>
      </c>
      <c r="K1645" s="147">
        <v>0.226245</v>
      </c>
      <c r="L1645" s="147">
        <v>0.28990700000000003</v>
      </c>
      <c r="M1645" s="2">
        <v>1644</v>
      </c>
    </row>
    <row r="1646" spans="1:13" ht="15">
      <c r="A1646" s="148" t="s">
        <v>151</v>
      </c>
      <c r="B1646" s="148" t="s">
        <v>160</v>
      </c>
      <c r="C1646" s="149">
        <v>0.14909207201828201</v>
      </c>
      <c r="D1646" s="149">
        <v>3.10725237449507</v>
      </c>
      <c r="E1646" s="145">
        <v>0.22654170566131401</v>
      </c>
      <c r="F1646" s="149">
        <v>8.1840356509578494E-3</v>
      </c>
      <c r="G1646" s="149">
        <v>0.68033063407191297</v>
      </c>
      <c r="H1646" s="149">
        <v>0.91070154405036896</v>
      </c>
      <c r="I1646" s="149">
        <v>0.43132953141882702</v>
      </c>
      <c r="J1646" s="149">
        <v>0.01</v>
      </c>
      <c r="K1646" s="147">
        <v>0.22654199999999999</v>
      </c>
      <c r="L1646" s="147">
        <v>0.29038599999999998</v>
      </c>
      <c r="M1646" s="2">
        <v>1645</v>
      </c>
    </row>
    <row r="1647" spans="1:13" ht="15">
      <c r="A1647" s="148" t="s">
        <v>160</v>
      </c>
      <c r="B1647" s="148" t="s">
        <v>151</v>
      </c>
      <c r="C1647" s="149">
        <v>-0.14909207201828201</v>
      </c>
      <c r="D1647" s="149">
        <v>3.10725237449507</v>
      </c>
      <c r="E1647" s="145">
        <v>0.22654170566131401</v>
      </c>
      <c r="F1647" s="149">
        <v>8.1840356509578494E-3</v>
      </c>
      <c r="G1647" s="149">
        <v>0.68033063407191297</v>
      </c>
      <c r="H1647" s="149">
        <v>0.91070154405036896</v>
      </c>
      <c r="I1647" s="149">
        <v>0.43132953141882702</v>
      </c>
      <c r="J1647" s="149">
        <v>0.01</v>
      </c>
      <c r="K1647" s="147">
        <v>0.22654199999999999</v>
      </c>
      <c r="L1647" s="147">
        <v>0.29043600000000003</v>
      </c>
      <c r="M1647" s="2">
        <v>1646</v>
      </c>
    </row>
    <row r="1648" spans="1:13" ht="15">
      <c r="A1648" s="148" t="s">
        <v>112</v>
      </c>
      <c r="B1648" s="148" t="s">
        <v>154</v>
      </c>
      <c r="C1648" s="149">
        <v>-0.96596958938430699</v>
      </c>
      <c r="D1648" s="149">
        <v>0.19150970823782401</v>
      </c>
      <c r="E1648" s="145">
        <v>0.22679990126952901</v>
      </c>
      <c r="F1648" s="149">
        <v>0.18272988554999101</v>
      </c>
      <c r="G1648" s="149">
        <v>0.89157852138347404</v>
      </c>
      <c r="H1648" s="149">
        <v>0.90138898335099904</v>
      </c>
      <c r="I1648" s="149">
        <v>0.250523461506865</v>
      </c>
      <c r="J1648" s="149">
        <v>0.01</v>
      </c>
      <c r="K1648" s="147">
        <v>0.2268</v>
      </c>
      <c r="L1648" s="147">
        <v>0.29086699999999999</v>
      </c>
      <c r="M1648" s="2">
        <v>1647</v>
      </c>
    </row>
    <row r="1649" spans="1:13" ht="15">
      <c r="A1649" s="148" t="s">
        <v>154</v>
      </c>
      <c r="B1649" s="148" t="s">
        <v>112</v>
      </c>
      <c r="C1649" s="149">
        <v>0.96596958938430699</v>
      </c>
      <c r="D1649" s="149">
        <v>0.19150970823782401</v>
      </c>
      <c r="E1649" s="145">
        <v>0.22679990126952901</v>
      </c>
      <c r="F1649" s="149">
        <v>0.18272988554998801</v>
      </c>
      <c r="G1649" s="149">
        <v>0.89157852138347404</v>
      </c>
      <c r="H1649" s="149">
        <v>0.90138898335099904</v>
      </c>
      <c r="I1649" s="149">
        <v>0.250523461506865</v>
      </c>
      <c r="J1649" s="149">
        <v>0.01</v>
      </c>
      <c r="K1649" s="147">
        <v>0.2268</v>
      </c>
      <c r="L1649" s="147">
        <v>0.29081699999999999</v>
      </c>
      <c r="M1649" s="2">
        <v>1648</v>
      </c>
    </row>
    <row r="1650" spans="1:13" ht="15">
      <c r="A1650" s="148" t="s">
        <v>68</v>
      </c>
      <c r="B1650" s="148" t="s">
        <v>184</v>
      </c>
      <c r="C1650" s="149">
        <v>-0.45701139540873198</v>
      </c>
      <c r="D1650" s="149">
        <v>0.98585107443391695</v>
      </c>
      <c r="E1650" s="145">
        <v>0.22719241061494699</v>
      </c>
      <c r="F1650" s="149">
        <v>0.13353573008840899</v>
      </c>
      <c r="G1650" s="149">
        <v>6.5632801074851496E-3</v>
      </c>
      <c r="H1650" s="149">
        <v>0.103899876149254</v>
      </c>
      <c r="I1650" s="149">
        <v>1.80153297395927E-2</v>
      </c>
      <c r="J1650" s="149">
        <v>8.0846539445247195E-2</v>
      </c>
      <c r="K1650" s="147">
        <v>0.22719200000000001</v>
      </c>
      <c r="L1650" s="147">
        <v>0.29147000000000001</v>
      </c>
      <c r="M1650" s="2">
        <v>1649</v>
      </c>
    </row>
    <row r="1651" spans="1:13" ht="15">
      <c r="A1651" s="148" t="s">
        <v>184</v>
      </c>
      <c r="B1651" s="148" t="s">
        <v>68</v>
      </c>
      <c r="C1651" s="149">
        <v>0.45701139540873198</v>
      </c>
      <c r="D1651" s="149">
        <v>0.98585107443391695</v>
      </c>
      <c r="E1651" s="145">
        <v>0.22719241061494699</v>
      </c>
      <c r="F1651" s="149">
        <v>0.133535730088406</v>
      </c>
      <c r="G1651" s="149">
        <v>6.5632801074851496E-3</v>
      </c>
      <c r="H1651" s="149">
        <v>0.103899876149254</v>
      </c>
      <c r="I1651" s="149">
        <v>1.80153297395927E-2</v>
      </c>
      <c r="J1651" s="149">
        <v>8.0846539445247195E-2</v>
      </c>
      <c r="K1651" s="147">
        <v>0.22719200000000001</v>
      </c>
      <c r="L1651" s="147">
        <v>0.29142000000000001</v>
      </c>
      <c r="M1651" s="2">
        <v>1650</v>
      </c>
    </row>
    <row r="1652" spans="1:13" ht="15">
      <c r="A1652" s="148" t="s">
        <v>43</v>
      </c>
      <c r="B1652" s="148" t="s">
        <v>195</v>
      </c>
      <c r="C1652" s="149">
        <v>-0.81309974187015999</v>
      </c>
      <c r="D1652" s="149">
        <v>-1.34935447914648</v>
      </c>
      <c r="E1652" s="145">
        <v>0.227716919805412</v>
      </c>
      <c r="F1652" s="149">
        <v>6.2232600719862204E-3</v>
      </c>
      <c r="G1652" s="149">
        <v>0.77852700444612999</v>
      </c>
      <c r="H1652" s="149">
        <v>0.179409800539512</v>
      </c>
      <c r="I1652" s="149">
        <v>0.17566886166333501</v>
      </c>
      <c r="J1652" s="149">
        <v>0.01</v>
      </c>
      <c r="K1652" s="147">
        <v>0.227717</v>
      </c>
      <c r="L1652" s="147">
        <v>0.29219299999999998</v>
      </c>
      <c r="M1652" s="2">
        <v>1651</v>
      </c>
    </row>
    <row r="1653" spans="1:13" ht="15">
      <c r="A1653" s="148" t="s">
        <v>195</v>
      </c>
      <c r="B1653" s="148" t="s">
        <v>43</v>
      </c>
      <c r="C1653" s="149">
        <v>0.81309974187015999</v>
      </c>
      <c r="D1653" s="149">
        <v>-1.34935447914648</v>
      </c>
      <c r="E1653" s="145">
        <v>0.227716919805412</v>
      </c>
      <c r="F1653" s="149">
        <v>6.2232600719861596E-3</v>
      </c>
      <c r="G1653" s="149">
        <v>0.77852700444612999</v>
      </c>
      <c r="H1653" s="149">
        <v>0.179409800539512</v>
      </c>
      <c r="I1653" s="149">
        <v>0.17566886166333501</v>
      </c>
      <c r="J1653" s="149">
        <v>0.01</v>
      </c>
      <c r="K1653" s="147">
        <v>0.227717</v>
      </c>
      <c r="L1653" s="147">
        <v>0.29224299999999998</v>
      </c>
      <c r="M1653" s="2">
        <v>1652</v>
      </c>
    </row>
    <row r="1654" spans="1:13" ht="15">
      <c r="A1654" s="148" t="s">
        <v>195</v>
      </c>
      <c r="B1654" s="148" t="s">
        <v>19</v>
      </c>
      <c r="C1654" s="149">
        <v>0.81975166100768604</v>
      </c>
      <c r="D1654" s="149">
        <v>-1.23096295700835</v>
      </c>
      <c r="E1654" s="145">
        <v>0.22828562352332901</v>
      </c>
      <c r="F1654" s="149">
        <v>4.2558184073841401E-3</v>
      </c>
      <c r="G1654" s="149">
        <v>0.95712071753766104</v>
      </c>
      <c r="H1654" s="149">
        <v>0.18868984877834999</v>
      </c>
      <c r="I1654" s="149">
        <v>0.86049023480947995</v>
      </c>
      <c r="J1654" s="149">
        <v>0.01</v>
      </c>
      <c r="K1654" s="147">
        <v>0.22828599999999999</v>
      </c>
      <c r="L1654" s="147">
        <v>0.293074</v>
      </c>
      <c r="M1654" s="2">
        <v>1653</v>
      </c>
    </row>
    <row r="1655" spans="1:13" ht="15">
      <c r="A1655" s="148" t="s">
        <v>19</v>
      </c>
      <c r="B1655" s="148" t="s">
        <v>195</v>
      </c>
      <c r="C1655" s="149">
        <v>-0.81975166100768604</v>
      </c>
      <c r="D1655" s="149">
        <v>-1.23096295700835</v>
      </c>
      <c r="E1655" s="145">
        <v>0.22828562352332901</v>
      </c>
      <c r="F1655" s="149">
        <v>4.2558184073841904E-3</v>
      </c>
      <c r="G1655" s="149">
        <v>0.95712071753766104</v>
      </c>
      <c r="H1655" s="149">
        <v>0.18868984877834999</v>
      </c>
      <c r="I1655" s="149">
        <v>0.86049023480947995</v>
      </c>
      <c r="J1655" s="149">
        <v>0.01</v>
      </c>
      <c r="K1655" s="147">
        <v>0.22828599999999999</v>
      </c>
      <c r="L1655" s="147">
        <v>0.29302299999999998</v>
      </c>
      <c r="M1655" s="2">
        <v>1654</v>
      </c>
    </row>
    <row r="1656" spans="1:13" ht="15">
      <c r="A1656" s="148" t="s">
        <v>151</v>
      </c>
      <c r="B1656" s="148" t="s">
        <v>184</v>
      </c>
      <c r="C1656" s="149">
        <v>0.59682836051265298</v>
      </c>
      <c r="D1656" s="149">
        <v>3.3881714125956699</v>
      </c>
      <c r="E1656" s="145">
        <v>0.229024288353602</v>
      </c>
      <c r="F1656" s="149">
        <v>0.16158311496827399</v>
      </c>
      <c r="G1656" s="149">
        <v>0.80294234757178196</v>
      </c>
      <c r="H1656" s="149">
        <v>0.383459872360841</v>
      </c>
      <c r="I1656" s="149">
        <v>0.39254330054169201</v>
      </c>
      <c r="J1656" s="149">
        <v>0.01</v>
      </c>
      <c r="K1656" s="147">
        <v>0.22902400000000001</v>
      </c>
      <c r="L1656" s="147">
        <v>0.29412300000000002</v>
      </c>
      <c r="M1656" s="2">
        <v>1655</v>
      </c>
    </row>
    <row r="1657" spans="1:13" ht="15">
      <c r="A1657" s="148" t="s">
        <v>184</v>
      </c>
      <c r="B1657" s="148" t="s">
        <v>151</v>
      </c>
      <c r="C1657" s="149">
        <v>-0.59682836051265298</v>
      </c>
      <c r="D1657" s="149">
        <v>3.3881714125956699</v>
      </c>
      <c r="E1657" s="145">
        <v>0.229024288353602</v>
      </c>
      <c r="F1657" s="149">
        <v>0.16158311496826999</v>
      </c>
      <c r="G1657" s="149">
        <v>0.80294234757178196</v>
      </c>
      <c r="H1657" s="149">
        <v>0.383459872360841</v>
      </c>
      <c r="I1657" s="149">
        <v>0.39254330054169201</v>
      </c>
      <c r="J1657" s="149">
        <v>0.01</v>
      </c>
      <c r="K1657" s="147">
        <v>0.22902400000000001</v>
      </c>
      <c r="L1657" s="147">
        <v>0.294072</v>
      </c>
      <c r="M1657" s="2">
        <v>1656</v>
      </c>
    </row>
    <row r="1658" spans="1:13" ht="15">
      <c r="A1658" s="148" t="s">
        <v>90</v>
      </c>
      <c r="B1658" s="148" t="s">
        <v>377</v>
      </c>
      <c r="C1658" s="149">
        <v>-1.60368496787639</v>
      </c>
      <c r="D1658" s="149">
        <v>-0.23431193571314299</v>
      </c>
      <c r="E1658" s="145">
        <v>0.229110220012751</v>
      </c>
      <c r="F1658" s="149">
        <v>5.0594721060613704E-3</v>
      </c>
      <c r="G1658" s="149">
        <v>0.37239342892699201</v>
      </c>
      <c r="H1658" s="149">
        <v>1.4755884827000101E-2</v>
      </c>
      <c r="I1658" s="149">
        <v>0.66536654876930501</v>
      </c>
      <c r="J1658" s="149">
        <v>0.25107343785351399</v>
      </c>
      <c r="K1658" s="147">
        <v>0.22911000000000001</v>
      </c>
      <c r="L1658" s="147">
        <v>0.29428399999999999</v>
      </c>
      <c r="M1658" s="2">
        <v>1657</v>
      </c>
    </row>
    <row r="1659" spans="1:13" ht="15">
      <c r="A1659" s="148" t="s">
        <v>377</v>
      </c>
      <c r="B1659" s="148" t="s">
        <v>90</v>
      </c>
      <c r="C1659" s="149">
        <v>1.60368496787639</v>
      </c>
      <c r="D1659" s="149">
        <v>-0.23431193571314299</v>
      </c>
      <c r="E1659" s="145">
        <v>0.229110220012751</v>
      </c>
      <c r="F1659" s="149">
        <v>5.0594721060613799E-3</v>
      </c>
      <c r="G1659" s="149">
        <v>0.37239342892699201</v>
      </c>
      <c r="H1659" s="149">
        <v>1.4755884827000101E-2</v>
      </c>
      <c r="I1659" s="149">
        <v>0.66536654876930501</v>
      </c>
      <c r="J1659" s="149">
        <v>0.25107343785351399</v>
      </c>
      <c r="K1659" s="147">
        <v>0.22911000000000001</v>
      </c>
      <c r="L1659" s="147">
        <v>0.29433399999999998</v>
      </c>
      <c r="M1659" s="2">
        <v>1658</v>
      </c>
    </row>
    <row r="1660" spans="1:13" ht="15">
      <c r="A1660" s="148" t="s">
        <v>115</v>
      </c>
      <c r="B1660" s="148" t="s">
        <v>189</v>
      </c>
      <c r="C1660" s="149">
        <v>-0.56056193047861003</v>
      </c>
      <c r="D1660" s="149">
        <v>0.47856439572933401</v>
      </c>
      <c r="E1660" s="145">
        <v>0.67889832599111199</v>
      </c>
      <c r="F1660" s="149">
        <v>5.9030357516287699E-2</v>
      </c>
      <c r="G1660" s="149">
        <v>0.36232038743471401</v>
      </c>
      <c r="H1660" s="149">
        <v>1.0177388426659401E-3</v>
      </c>
      <c r="I1660" s="149">
        <v>0.99398978423397899</v>
      </c>
      <c r="J1660" s="149">
        <v>0.01</v>
      </c>
      <c r="K1660" s="147">
        <v>0.22943</v>
      </c>
      <c r="L1660" s="147">
        <v>0.294846</v>
      </c>
      <c r="M1660" s="2">
        <v>1659</v>
      </c>
    </row>
    <row r="1661" spans="1:13" ht="15">
      <c r="A1661" s="148" t="s">
        <v>195</v>
      </c>
      <c r="B1661" s="148" t="s">
        <v>115</v>
      </c>
      <c r="C1661" s="149">
        <v>0.45023299862249</v>
      </c>
      <c r="D1661" s="149">
        <v>-1.46840802399768</v>
      </c>
      <c r="E1661" s="145">
        <v>0.22942984492909901</v>
      </c>
      <c r="F1661" s="149">
        <v>4.19847669173006E-3</v>
      </c>
      <c r="G1661" s="149">
        <v>0.87615142797551104</v>
      </c>
      <c r="H1661" s="149">
        <v>0.112584199471541</v>
      </c>
      <c r="I1661" s="149">
        <v>0.81735773225378505</v>
      </c>
      <c r="J1661" s="149">
        <v>0.01</v>
      </c>
      <c r="K1661" s="147">
        <v>0.22943</v>
      </c>
      <c r="L1661" s="147">
        <v>0.29479499999999997</v>
      </c>
      <c r="M1661" s="2">
        <v>1660</v>
      </c>
    </row>
    <row r="1662" spans="1:13" ht="15">
      <c r="A1662" s="148" t="s">
        <v>157</v>
      </c>
      <c r="B1662" s="148" t="s">
        <v>175</v>
      </c>
      <c r="C1662" s="149">
        <v>-0.248049784814284</v>
      </c>
      <c r="D1662" s="149">
        <v>3.2048869592270601</v>
      </c>
      <c r="E1662" s="145">
        <v>0.22978549386084701</v>
      </c>
      <c r="F1662" s="149">
        <v>1.8133634870649999E-2</v>
      </c>
      <c r="G1662" s="149">
        <v>0.16949687399692101</v>
      </c>
      <c r="H1662" s="149">
        <v>0.32947438730051898</v>
      </c>
      <c r="I1662" s="149">
        <v>0.30785585381645397</v>
      </c>
      <c r="J1662" s="149">
        <v>1.5992190804124298E-2</v>
      </c>
      <c r="K1662" s="147">
        <v>0.22978499999999999</v>
      </c>
      <c r="L1662" s="147">
        <v>0.29535400000000001</v>
      </c>
      <c r="M1662" s="2">
        <v>1661</v>
      </c>
    </row>
    <row r="1663" spans="1:13" ht="15">
      <c r="A1663" s="148" t="s">
        <v>175</v>
      </c>
      <c r="B1663" s="148" t="s">
        <v>157</v>
      </c>
      <c r="C1663" s="149">
        <v>0.248049784814284</v>
      </c>
      <c r="D1663" s="149">
        <v>3.2048869592270601</v>
      </c>
      <c r="E1663" s="145">
        <v>0.22978549386084701</v>
      </c>
      <c r="F1663" s="149">
        <v>1.81336348706507E-2</v>
      </c>
      <c r="G1663" s="149">
        <v>0.16949687399692101</v>
      </c>
      <c r="H1663" s="149">
        <v>0.32947438730051898</v>
      </c>
      <c r="I1663" s="149">
        <v>0.30785585381645397</v>
      </c>
      <c r="J1663" s="149">
        <v>1.5992190804124298E-2</v>
      </c>
      <c r="K1663" s="147">
        <v>0.22978499999999999</v>
      </c>
      <c r="L1663" s="147">
        <v>0.29540499999999997</v>
      </c>
      <c r="M1663" s="2">
        <v>1662</v>
      </c>
    </row>
    <row r="1664" spans="1:13" ht="15">
      <c r="A1664" s="148" t="s">
        <v>6</v>
      </c>
      <c r="B1664" s="148" t="s">
        <v>31</v>
      </c>
      <c r="C1664" s="149">
        <v>1.3249619391905501</v>
      </c>
      <c r="D1664" s="149">
        <v>-0.77378738422888105</v>
      </c>
      <c r="E1664" s="145">
        <v>0.22990345917625701</v>
      </c>
      <c r="F1664" s="149">
        <v>2.10223181247115E-2</v>
      </c>
      <c r="G1664" s="149">
        <v>0.36052212268129802</v>
      </c>
      <c r="H1664" s="149">
        <v>0.92363832557047298</v>
      </c>
      <c r="I1664" s="149">
        <v>0.78338101397469295</v>
      </c>
      <c r="J1664" s="149">
        <v>0.01</v>
      </c>
      <c r="K1664" s="147">
        <v>0.229903</v>
      </c>
      <c r="L1664" s="147">
        <v>0.29560700000000001</v>
      </c>
      <c r="M1664" s="2">
        <v>1663</v>
      </c>
    </row>
    <row r="1665" spans="1:13" ht="15">
      <c r="A1665" s="148" t="s">
        <v>31</v>
      </c>
      <c r="B1665" s="148" t="s">
        <v>6</v>
      </c>
      <c r="C1665" s="149">
        <v>-1.3249619391905501</v>
      </c>
      <c r="D1665" s="149">
        <v>-0.77378738422888105</v>
      </c>
      <c r="E1665" s="145">
        <v>0.22990345917625701</v>
      </c>
      <c r="F1665" s="149">
        <v>2.10223181247115E-2</v>
      </c>
      <c r="G1665" s="149">
        <v>0.36052212268129802</v>
      </c>
      <c r="H1665" s="149">
        <v>0.92363832557047298</v>
      </c>
      <c r="I1665" s="149">
        <v>0.78338101397469295</v>
      </c>
      <c r="J1665" s="149">
        <v>0.01</v>
      </c>
      <c r="K1665" s="147">
        <v>0.229903</v>
      </c>
      <c r="L1665" s="147">
        <v>0.29565799999999998</v>
      </c>
      <c r="M1665" s="2">
        <v>1664</v>
      </c>
    </row>
    <row r="1666" spans="1:13" ht="15">
      <c r="A1666" s="148" t="s">
        <v>181</v>
      </c>
      <c r="B1666" s="148" t="s">
        <v>13</v>
      </c>
      <c r="C1666" s="149">
        <v>1.38939100423629</v>
      </c>
      <c r="D1666" s="149">
        <v>0.56787207825348596</v>
      </c>
      <c r="E1666" s="145">
        <v>0.230068327308459</v>
      </c>
      <c r="F1666" s="149">
        <v>0.68134327899930702</v>
      </c>
      <c r="G1666" s="149">
        <v>0.48852871440476497</v>
      </c>
      <c r="H1666" s="149">
        <v>0.243186415264807</v>
      </c>
      <c r="I1666" s="149">
        <v>0.76874050388839399</v>
      </c>
      <c r="J1666" s="149">
        <v>0.01</v>
      </c>
      <c r="K1666" s="147">
        <v>0.23006799999999999</v>
      </c>
      <c r="L1666" s="147">
        <v>0.29597200000000001</v>
      </c>
      <c r="M1666" s="2">
        <v>1665</v>
      </c>
    </row>
    <row r="1667" spans="1:13" ht="15">
      <c r="A1667" s="148" t="s">
        <v>13</v>
      </c>
      <c r="B1667" s="148" t="s">
        <v>181</v>
      </c>
      <c r="C1667" s="149">
        <v>-1.38939100423629</v>
      </c>
      <c r="D1667" s="149">
        <v>0.56787207825348596</v>
      </c>
      <c r="E1667" s="145">
        <v>0.230068327308459</v>
      </c>
      <c r="F1667" s="149">
        <v>0.68134327899930702</v>
      </c>
      <c r="G1667" s="149">
        <v>0.48852871440476497</v>
      </c>
      <c r="H1667" s="149">
        <v>0.243186415264807</v>
      </c>
      <c r="I1667" s="149">
        <v>0.76874050388839399</v>
      </c>
      <c r="J1667" s="149">
        <v>0.01</v>
      </c>
      <c r="K1667" s="147">
        <v>0.23006799999999999</v>
      </c>
      <c r="L1667" s="147">
        <v>0.29592099999999999</v>
      </c>
      <c r="M1667" s="2">
        <v>1666</v>
      </c>
    </row>
    <row r="1668" spans="1:13" ht="15">
      <c r="A1668" s="148" t="s">
        <v>67</v>
      </c>
      <c r="B1668" s="148" t="s">
        <v>182</v>
      </c>
      <c r="C1668" s="149">
        <v>-0.49279678627872803</v>
      </c>
      <c r="D1668" s="149">
        <v>-0.20429163444083601</v>
      </c>
      <c r="E1668" s="145">
        <v>0.23051923550008599</v>
      </c>
      <c r="F1668" s="149">
        <v>3.7277776187910103E-2</v>
      </c>
      <c r="G1668" s="149">
        <v>0.64331254412487404</v>
      </c>
      <c r="H1668" s="149">
        <v>0.66892031329676105</v>
      </c>
      <c r="I1668" s="149">
        <v>0.67834788078777697</v>
      </c>
      <c r="J1668" s="149">
        <v>0.01</v>
      </c>
      <c r="K1668" s="147">
        <v>0.230519</v>
      </c>
      <c r="L1668" s="147">
        <v>0.29660300000000001</v>
      </c>
      <c r="M1668" s="2">
        <v>1667</v>
      </c>
    </row>
    <row r="1669" spans="1:13" ht="15">
      <c r="A1669" s="148" t="s">
        <v>182</v>
      </c>
      <c r="B1669" s="148" t="s">
        <v>67</v>
      </c>
      <c r="C1669" s="149">
        <v>0.49279678627872803</v>
      </c>
      <c r="D1669" s="149">
        <v>-0.20429163444083601</v>
      </c>
      <c r="E1669" s="145">
        <v>0.23051923550008599</v>
      </c>
      <c r="F1669" s="149">
        <v>3.7277776187910797E-2</v>
      </c>
      <c r="G1669" s="149">
        <v>0.64331254412487404</v>
      </c>
      <c r="H1669" s="149">
        <v>0.66892031329676105</v>
      </c>
      <c r="I1669" s="149">
        <v>0.67834788078777697</v>
      </c>
      <c r="J1669" s="149">
        <v>0.01</v>
      </c>
      <c r="K1669" s="147">
        <v>0.230519</v>
      </c>
      <c r="L1669" s="147">
        <v>0.29665399999999997</v>
      </c>
      <c r="M1669" s="2">
        <v>1668</v>
      </c>
    </row>
    <row r="1670" spans="1:13" ht="15">
      <c r="A1670" s="148" t="s">
        <v>102</v>
      </c>
      <c r="B1670" s="148" t="s">
        <v>16</v>
      </c>
      <c r="C1670" s="149">
        <v>0.21776208147932</v>
      </c>
      <c r="D1670" s="149">
        <v>0.46162833722372099</v>
      </c>
      <c r="E1670" s="145">
        <v>0.23060897840246</v>
      </c>
      <c r="F1670" s="149">
        <v>0.77159710840448903</v>
      </c>
      <c r="G1670" s="149">
        <v>0.96894291734188698</v>
      </c>
      <c r="H1670" s="149">
        <v>4.44090672617398E-2</v>
      </c>
      <c r="I1670" s="149">
        <v>4.1447277004199298E-2</v>
      </c>
      <c r="J1670" s="149">
        <v>0.01</v>
      </c>
      <c r="K1670" s="147">
        <v>0.23060900000000001</v>
      </c>
      <c r="L1670" s="147">
        <v>0.296871</v>
      </c>
      <c r="M1670" s="2">
        <v>1669</v>
      </c>
    </row>
    <row r="1671" spans="1:13" ht="15">
      <c r="A1671" s="148" t="s">
        <v>16</v>
      </c>
      <c r="B1671" s="148" t="s">
        <v>102</v>
      </c>
      <c r="C1671" s="149">
        <v>-0.21776208147932</v>
      </c>
      <c r="D1671" s="149">
        <v>0.46162833722372099</v>
      </c>
      <c r="E1671" s="145">
        <v>0.23060897840246</v>
      </c>
      <c r="F1671" s="149">
        <v>0.77159710840451001</v>
      </c>
      <c r="G1671" s="149">
        <v>0.96894291734188698</v>
      </c>
      <c r="H1671" s="149">
        <v>4.44090672617398E-2</v>
      </c>
      <c r="I1671" s="149">
        <v>4.1447277004199298E-2</v>
      </c>
      <c r="J1671" s="149">
        <v>0.01</v>
      </c>
      <c r="K1671" s="147">
        <v>0.23060900000000001</v>
      </c>
      <c r="L1671" s="147">
        <v>0.29681999999999997</v>
      </c>
      <c r="M1671" s="2">
        <v>1670</v>
      </c>
    </row>
    <row r="1672" spans="1:13" ht="15">
      <c r="A1672" s="148" t="s">
        <v>112</v>
      </c>
      <c r="B1672" s="148" t="s">
        <v>195</v>
      </c>
      <c r="C1672" s="149">
        <v>-1.0793544460743201</v>
      </c>
      <c r="D1672" s="149">
        <v>-1.5186643676719001</v>
      </c>
      <c r="E1672" s="145">
        <v>0.230652820496341</v>
      </c>
      <c r="F1672" s="149">
        <v>2.07991936708941E-3</v>
      </c>
      <c r="G1672" s="149">
        <v>0.89710462420177395</v>
      </c>
      <c r="H1672" s="149">
        <v>0.112353068751299</v>
      </c>
      <c r="I1672" s="149">
        <v>0.91461763687419995</v>
      </c>
      <c r="J1672" s="149">
        <v>0.01</v>
      </c>
      <c r="K1672" s="147">
        <v>0.230653</v>
      </c>
      <c r="L1672" s="147">
        <v>0.29697899999999999</v>
      </c>
      <c r="M1672" s="2">
        <v>1671</v>
      </c>
    </row>
    <row r="1673" spans="1:13" ht="15">
      <c r="A1673" s="148" t="s">
        <v>195</v>
      </c>
      <c r="B1673" s="148" t="s">
        <v>112</v>
      </c>
      <c r="C1673" s="149">
        <v>1.0793544460743201</v>
      </c>
      <c r="D1673" s="149">
        <v>-1.5186643676719001</v>
      </c>
      <c r="E1673" s="145">
        <v>0.230652820496341</v>
      </c>
      <c r="F1673" s="149">
        <v>2.07991936708943E-3</v>
      </c>
      <c r="G1673" s="149">
        <v>0.89710462420177395</v>
      </c>
      <c r="H1673" s="149">
        <v>0.112353068751299</v>
      </c>
      <c r="I1673" s="149">
        <v>0.91461763687419995</v>
      </c>
      <c r="J1673" s="149">
        <v>0.01</v>
      </c>
      <c r="K1673" s="147">
        <v>0.230653</v>
      </c>
      <c r="L1673" s="147">
        <v>0.29703000000000002</v>
      </c>
      <c r="M1673" s="2">
        <v>1672</v>
      </c>
    </row>
    <row r="1674" spans="1:13" ht="15">
      <c r="A1674" s="148" t="s">
        <v>157</v>
      </c>
      <c r="B1674" s="148" t="s">
        <v>16</v>
      </c>
      <c r="C1674" s="149">
        <v>-0.16067505923362099</v>
      </c>
      <c r="D1674" s="149">
        <v>1.73427668626678</v>
      </c>
      <c r="E1674" s="145">
        <v>0.23120373621375301</v>
      </c>
      <c r="F1674" s="149">
        <v>0.113965197652086</v>
      </c>
      <c r="G1674" s="149">
        <v>0.26647531336492303</v>
      </c>
      <c r="H1674" s="149">
        <v>0.75826656636956802</v>
      </c>
      <c r="I1674" s="149">
        <v>0.20126384115088</v>
      </c>
      <c r="J1674" s="149">
        <v>0.01</v>
      </c>
      <c r="K1674" s="147">
        <v>0.23120399999999999</v>
      </c>
      <c r="L1674" s="147">
        <v>0.297842</v>
      </c>
      <c r="M1674" s="2">
        <v>1673</v>
      </c>
    </row>
    <row r="1675" spans="1:13" ht="15">
      <c r="A1675" s="148" t="s">
        <v>16</v>
      </c>
      <c r="B1675" s="148" t="s">
        <v>157</v>
      </c>
      <c r="C1675" s="149">
        <v>0.16067505923362099</v>
      </c>
      <c r="D1675" s="149">
        <v>1.73427668626678</v>
      </c>
      <c r="E1675" s="145">
        <v>0.23120373621375301</v>
      </c>
      <c r="F1675" s="149">
        <v>0.113965197652089</v>
      </c>
      <c r="G1675" s="149">
        <v>0.26647531336492303</v>
      </c>
      <c r="H1675" s="149">
        <v>0.75826656636956802</v>
      </c>
      <c r="I1675" s="149">
        <v>0.20126384115088</v>
      </c>
      <c r="J1675" s="149">
        <v>0.01</v>
      </c>
      <c r="K1675" s="147">
        <v>0.23120399999999999</v>
      </c>
      <c r="L1675" s="147">
        <v>0.29779099999999997</v>
      </c>
      <c r="M1675" s="2">
        <v>1674</v>
      </c>
    </row>
    <row r="1676" spans="1:13" ht="15">
      <c r="A1676" s="148" t="s">
        <v>202</v>
      </c>
      <c r="B1676" s="148" t="s">
        <v>13</v>
      </c>
      <c r="C1676" s="149">
        <v>1.5682522565721799</v>
      </c>
      <c r="D1676" s="149">
        <v>0.34029421941551802</v>
      </c>
      <c r="E1676" s="145">
        <v>0.231747940890729</v>
      </c>
      <c r="F1676" s="149">
        <v>4.4328278195228998E-2</v>
      </c>
      <c r="G1676" s="149">
        <v>0.43752904266878501</v>
      </c>
      <c r="H1676" s="149">
        <v>0.97771811078082205</v>
      </c>
      <c r="I1676" s="149">
        <v>0.76702284337364501</v>
      </c>
      <c r="J1676" s="149">
        <v>0.01</v>
      </c>
      <c r="K1676" s="147">
        <v>0.23174800000000001</v>
      </c>
      <c r="L1676" s="147">
        <v>0.29864600000000002</v>
      </c>
      <c r="M1676" s="2">
        <v>1675</v>
      </c>
    </row>
    <row r="1677" spans="1:13" ht="15">
      <c r="A1677" s="148" t="s">
        <v>13</v>
      </c>
      <c r="B1677" s="148" t="s">
        <v>202</v>
      </c>
      <c r="C1677" s="149">
        <v>-1.5682522565721799</v>
      </c>
      <c r="D1677" s="149">
        <v>0.34029421941551802</v>
      </c>
      <c r="E1677" s="145">
        <v>0.231747940890729</v>
      </c>
      <c r="F1677" s="149">
        <v>4.4328278195228402E-2</v>
      </c>
      <c r="G1677" s="149">
        <v>0.43752904266878501</v>
      </c>
      <c r="H1677" s="149">
        <v>0.97771811078082205</v>
      </c>
      <c r="I1677" s="149">
        <v>0.76702284337364501</v>
      </c>
      <c r="J1677" s="149">
        <v>0.01</v>
      </c>
      <c r="K1677" s="147">
        <v>0.23174800000000001</v>
      </c>
      <c r="L1677" s="147">
        <v>0.29859400000000003</v>
      </c>
      <c r="M1677" s="2">
        <v>1676</v>
      </c>
    </row>
    <row r="1678" spans="1:13" ht="15">
      <c r="A1678" s="148" t="s">
        <v>445</v>
      </c>
      <c r="B1678" s="148" t="s">
        <v>160</v>
      </c>
      <c r="C1678" s="149">
        <v>-0.21945077991873099</v>
      </c>
      <c r="D1678" s="149">
        <v>2.3209243675448898</v>
      </c>
      <c r="E1678" s="145">
        <v>0.232117250304853</v>
      </c>
      <c r="F1678" s="149">
        <v>0.107474118653856</v>
      </c>
      <c r="G1678" s="149">
        <v>0.14777647160386201</v>
      </c>
      <c r="H1678" s="149">
        <v>0.46989572334111401</v>
      </c>
      <c r="I1678" s="149">
        <v>0.27455940892148401</v>
      </c>
      <c r="J1678" s="149">
        <v>0.01</v>
      </c>
      <c r="K1678" s="147">
        <v>0.23211699999999999</v>
      </c>
      <c r="L1678" s="147">
        <v>0.29917300000000002</v>
      </c>
      <c r="M1678" s="2">
        <v>1677</v>
      </c>
    </row>
    <row r="1679" spans="1:13" ht="15">
      <c r="A1679" s="148" t="s">
        <v>160</v>
      </c>
      <c r="B1679" s="148" t="s">
        <v>445</v>
      </c>
      <c r="C1679" s="149">
        <v>0.21945077991873099</v>
      </c>
      <c r="D1679" s="149">
        <v>2.3209243675448898</v>
      </c>
      <c r="E1679" s="145">
        <v>0.232117250304853</v>
      </c>
      <c r="F1679" s="149">
        <v>0.107474118653856</v>
      </c>
      <c r="G1679" s="149">
        <v>0.14777647160386201</v>
      </c>
      <c r="H1679" s="149">
        <v>0.46989572334111401</v>
      </c>
      <c r="I1679" s="149">
        <v>0.27455940892148401</v>
      </c>
      <c r="J1679" s="149">
        <v>0.01</v>
      </c>
      <c r="K1679" s="147">
        <v>0.23211699999999999</v>
      </c>
      <c r="L1679" s="147">
        <v>0.29922500000000002</v>
      </c>
      <c r="M1679" s="2">
        <v>1678</v>
      </c>
    </row>
    <row r="1680" spans="1:13" ht="15">
      <c r="A1680" s="148" t="s">
        <v>79</v>
      </c>
      <c r="B1680" s="148" t="s">
        <v>13</v>
      </c>
      <c r="C1680" s="149">
        <v>-0.113806029800161</v>
      </c>
      <c r="D1680" s="149">
        <v>-0.16738543472584999</v>
      </c>
      <c r="E1680" s="145">
        <v>0.23212832476932199</v>
      </c>
      <c r="F1680" s="149">
        <v>0.29755934496540698</v>
      </c>
      <c r="G1680" s="149">
        <v>0.157802024885384</v>
      </c>
      <c r="H1680" s="149">
        <v>1.0999508186913301E-2</v>
      </c>
      <c r="I1680" s="149">
        <v>1.70410586323833E-2</v>
      </c>
      <c r="J1680" s="149">
        <v>0.22952851048960099</v>
      </c>
      <c r="K1680" s="147">
        <v>0.232128</v>
      </c>
      <c r="L1680" s="147">
        <v>0.29929099999999997</v>
      </c>
      <c r="M1680" s="2">
        <v>1679</v>
      </c>
    </row>
    <row r="1681" spans="1:13" ht="15">
      <c r="A1681" s="148" t="s">
        <v>13</v>
      </c>
      <c r="B1681" s="148" t="s">
        <v>79</v>
      </c>
      <c r="C1681" s="149">
        <v>0.113806029800161</v>
      </c>
      <c r="D1681" s="149">
        <v>-0.16738543472584999</v>
      </c>
      <c r="E1681" s="145">
        <v>0.23212832476932199</v>
      </c>
      <c r="F1681" s="149">
        <v>0.29755934496541298</v>
      </c>
      <c r="G1681" s="149">
        <v>0.157802024885384</v>
      </c>
      <c r="H1681" s="149">
        <v>1.0999508186913301E-2</v>
      </c>
      <c r="I1681" s="149">
        <v>1.70410586323833E-2</v>
      </c>
      <c r="J1681" s="149">
        <v>0.22952851048960099</v>
      </c>
      <c r="K1681" s="147">
        <v>0.232128</v>
      </c>
      <c r="L1681" s="147">
        <v>0.299342</v>
      </c>
      <c r="M1681" s="2">
        <v>1680</v>
      </c>
    </row>
    <row r="1682" spans="1:13" ht="15">
      <c r="A1682" s="148" t="s">
        <v>78</v>
      </c>
      <c r="B1682" s="148" t="s">
        <v>62</v>
      </c>
      <c r="C1682" s="149">
        <v>-2.9964617959824601E-2</v>
      </c>
      <c r="D1682" s="149">
        <v>-0.17257332754706101</v>
      </c>
      <c r="E1682" s="145">
        <v>0.232289325545982</v>
      </c>
      <c r="F1682" s="149">
        <v>0.14178639623565201</v>
      </c>
      <c r="G1682" s="149">
        <v>0.44350936203454799</v>
      </c>
      <c r="H1682" s="149">
        <v>2.1012015740591899E-2</v>
      </c>
      <c r="I1682" s="149">
        <v>4.5191996702848201E-2</v>
      </c>
      <c r="J1682" s="149">
        <v>0.18808644645522701</v>
      </c>
      <c r="K1682" s="147">
        <v>0.232289</v>
      </c>
      <c r="L1682" s="147">
        <v>0.29960199999999998</v>
      </c>
      <c r="M1682" s="2">
        <v>1681</v>
      </c>
    </row>
    <row r="1683" spans="1:13" ht="15">
      <c r="A1683" s="148" t="s">
        <v>62</v>
      </c>
      <c r="B1683" s="148" t="s">
        <v>78</v>
      </c>
      <c r="C1683" s="149">
        <v>2.9964617959824601E-2</v>
      </c>
      <c r="D1683" s="149">
        <v>-0.17257332754706101</v>
      </c>
      <c r="E1683" s="145">
        <v>0.232289325545982</v>
      </c>
      <c r="F1683" s="149">
        <v>0.14178639623565001</v>
      </c>
      <c r="G1683" s="149">
        <v>0.44350936203454799</v>
      </c>
      <c r="H1683" s="149">
        <v>2.1012015740591899E-2</v>
      </c>
      <c r="I1683" s="149">
        <v>4.5191996702848201E-2</v>
      </c>
      <c r="J1683" s="149">
        <v>0.18808644645522701</v>
      </c>
      <c r="K1683" s="147">
        <v>0.232289</v>
      </c>
      <c r="L1683" s="147">
        <v>0.299653</v>
      </c>
      <c r="M1683" s="2">
        <v>1682</v>
      </c>
    </row>
    <row r="1684" spans="1:13" ht="15">
      <c r="A1684" s="148" t="s">
        <v>66</v>
      </c>
      <c r="B1684" s="148" t="s">
        <v>16</v>
      </c>
      <c r="C1684" s="149">
        <v>0.38276121965158699</v>
      </c>
      <c r="D1684" s="149">
        <v>0.30905691228185</v>
      </c>
      <c r="E1684" s="145">
        <v>0.232405258076128</v>
      </c>
      <c r="F1684" s="149">
        <v>0.31687520496208299</v>
      </c>
      <c r="G1684" s="149">
        <v>0.67595599539545204</v>
      </c>
      <c r="H1684" s="149">
        <v>0.57099566808245505</v>
      </c>
      <c r="I1684" s="149">
        <v>0.116941601394079</v>
      </c>
      <c r="J1684" s="149">
        <v>1.41577108011131E-2</v>
      </c>
      <c r="K1684" s="147">
        <v>0.232405</v>
      </c>
      <c r="L1684" s="147">
        <v>0.29985400000000001</v>
      </c>
      <c r="M1684" s="2">
        <v>1683</v>
      </c>
    </row>
    <row r="1685" spans="1:13" ht="15">
      <c r="A1685" s="148" t="s">
        <v>16</v>
      </c>
      <c r="B1685" s="148" t="s">
        <v>66</v>
      </c>
      <c r="C1685" s="149">
        <v>-0.38276121965158699</v>
      </c>
      <c r="D1685" s="149">
        <v>0.30905691228185</v>
      </c>
      <c r="E1685" s="145">
        <v>0.232405258076128</v>
      </c>
      <c r="F1685" s="149">
        <v>0.31687520496208899</v>
      </c>
      <c r="G1685" s="149">
        <v>0.67595599539545204</v>
      </c>
      <c r="H1685" s="149">
        <v>0.57099566808245505</v>
      </c>
      <c r="I1685" s="149">
        <v>0.116941601394079</v>
      </c>
      <c r="J1685" s="149">
        <v>1.41577108011131E-2</v>
      </c>
      <c r="K1685" s="147">
        <v>0.232405</v>
      </c>
      <c r="L1685" s="147">
        <v>0.29990600000000001</v>
      </c>
      <c r="M1685" s="2">
        <v>1684</v>
      </c>
    </row>
    <row r="1686" spans="1:13" ht="15">
      <c r="A1686" s="148" t="s">
        <v>72</v>
      </c>
      <c r="B1686" s="148" t="s">
        <v>447</v>
      </c>
      <c r="C1686" s="149">
        <v>-0.57793209954424196</v>
      </c>
      <c r="D1686" s="149">
        <v>1.42732758815032</v>
      </c>
      <c r="E1686" s="145">
        <v>0.232431328506465</v>
      </c>
      <c r="F1686" s="149">
        <v>3.9928895091134897E-2</v>
      </c>
      <c r="G1686" s="149">
        <v>0.12549576471721999</v>
      </c>
      <c r="H1686" s="149">
        <v>0.80025551612505996</v>
      </c>
      <c r="I1686" s="149">
        <v>0.26993003946879401</v>
      </c>
      <c r="J1686" s="149">
        <v>0.01</v>
      </c>
      <c r="K1686" s="147">
        <v>0.232431</v>
      </c>
      <c r="L1686" s="147">
        <v>0.29999199999999998</v>
      </c>
      <c r="M1686" s="2">
        <v>1685</v>
      </c>
    </row>
    <row r="1687" spans="1:13" ht="15">
      <c r="A1687" s="148" t="s">
        <v>447</v>
      </c>
      <c r="B1687" s="148" t="s">
        <v>72</v>
      </c>
      <c r="C1687" s="149">
        <v>0.57793209954424196</v>
      </c>
      <c r="D1687" s="149">
        <v>1.42732758815032</v>
      </c>
      <c r="E1687" s="145">
        <v>0.232431328506465</v>
      </c>
      <c r="F1687" s="149">
        <v>3.9928895091134502E-2</v>
      </c>
      <c r="G1687" s="149">
        <v>0.12549576471721999</v>
      </c>
      <c r="H1687" s="149">
        <v>0.80025551612505996</v>
      </c>
      <c r="I1687" s="149">
        <v>0.26993003946879401</v>
      </c>
      <c r="J1687" s="149">
        <v>0.01</v>
      </c>
      <c r="K1687" s="147">
        <v>0.232431</v>
      </c>
      <c r="L1687" s="147">
        <v>0.300043</v>
      </c>
      <c r="M1687" s="2">
        <v>1686</v>
      </c>
    </row>
    <row r="1688" spans="1:13" ht="15">
      <c r="A1688" s="148" t="s">
        <v>27</v>
      </c>
      <c r="B1688" s="148" t="s">
        <v>157</v>
      </c>
      <c r="C1688" s="149">
        <v>0.52676785353069799</v>
      </c>
      <c r="D1688" s="149">
        <v>1.63503801705781</v>
      </c>
      <c r="E1688" s="145">
        <v>0.233212662617478</v>
      </c>
      <c r="F1688" s="149">
        <v>3.6142972703304597E-2</v>
      </c>
      <c r="G1688" s="149">
        <v>0.59467331566544501</v>
      </c>
      <c r="H1688" s="149">
        <v>0.84742991118073197</v>
      </c>
      <c r="I1688" s="149">
        <v>0.82989263650837597</v>
      </c>
      <c r="J1688" s="149">
        <v>0.01</v>
      </c>
      <c r="K1688" s="147">
        <v>0.233213</v>
      </c>
      <c r="L1688" s="147">
        <v>0.30115599999999998</v>
      </c>
      <c r="M1688" s="2">
        <v>1687</v>
      </c>
    </row>
    <row r="1689" spans="1:13" ht="15">
      <c r="A1689" s="148" t="s">
        <v>157</v>
      </c>
      <c r="B1689" s="148" t="s">
        <v>27</v>
      </c>
      <c r="C1689" s="149">
        <v>-0.52676785353069799</v>
      </c>
      <c r="D1689" s="149">
        <v>1.63503801705781</v>
      </c>
      <c r="E1689" s="145">
        <v>0.233212662617478</v>
      </c>
      <c r="F1689" s="149">
        <v>3.6142972703304202E-2</v>
      </c>
      <c r="G1689" s="149">
        <v>0.59467331566544501</v>
      </c>
      <c r="H1689" s="149">
        <v>0.84742991118073197</v>
      </c>
      <c r="I1689" s="149">
        <v>0.82989263650837597</v>
      </c>
      <c r="J1689" s="149">
        <v>0.01</v>
      </c>
      <c r="K1689" s="147">
        <v>0.233213</v>
      </c>
      <c r="L1689" s="147">
        <v>0.30110399999999998</v>
      </c>
      <c r="M1689" s="2">
        <v>1688</v>
      </c>
    </row>
    <row r="1690" spans="1:13" ht="15">
      <c r="A1690" s="148" t="s">
        <v>9</v>
      </c>
      <c r="B1690" s="148" t="s">
        <v>78</v>
      </c>
      <c r="C1690" s="149">
        <v>9.1356848186099002E-2</v>
      </c>
      <c r="D1690" s="149">
        <v>-0.19355158295333499</v>
      </c>
      <c r="E1690" s="145">
        <v>0.23359752732210201</v>
      </c>
      <c r="F1690" s="149">
        <v>8.1878643416418803E-2</v>
      </c>
      <c r="G1690" s="149">
        <v>0.61406801282938706</v>
      </c>
      <c r="H1690" s="149">
        <v>1.1414717971696201E-2</v>
      </c>
      <c r="I1690" s="149">
        <v>4.2120391744516497E-2</v>
      </c>
      <c r="J1690" s="149">
        <v>0.19178879524978501</v>
      </c>
      <c r="K1690" s="147">
        <v>0.233598</v>
      </c>
      <c r="L1690" s="147">
        <v>0.301757</v>
      </c>
      <c r="M1690" s="2">
        <v>1689</v>
      </c>
    </row>
    <row r="1691" spans="1:13" ht="15">
      <c r="A1691" s="148" t="s">
        <v>78</v>
      </c>
      <c r="B1691" s="148" t="s">
        <v>9</v>
      </c>
      <c r="C1691" s="149">
        <v>-9.1356848186099002E-2</v>
      </c>
      <c r="D1691" s="149">
        <v>-0.19355158295333499</v>
      </c>
      <c r="E1691" s="145">
        <v>0.23359752732210201</v>
      </c>
      <c r="F1691" s="149">
        <v>8.1878643416416902E-2</v>
      </c>
      <c r="G1691" s="149">
        <v>0.61406801282938706</v>
      </c>
      <c r="H1691" s="149">
        <v>1.1414717971696201E-2</v>
      </c>
      <c r="I1691" s="149">
        <v>4.2120391744516497E-2</v>
      </c>
      <c r="J1691" s="149">
        <v>0.19178879524978501</v>
      </c>
      <c r="K1691" s="147">
        <v>0.233598</v>
      </c>
      <c r="L1691" s="147">
        <v>0.301705</v>
      </c>
      <c r="M1691" s="2">
        <v>1690</v>
      </c>
    </row>
    <row r="1692" spans="1:13" ht="15">
      <c r="A1692" s="148" t="s">
        <v>88</v>
      </c>
      <c r="B1692" s="148" t="s">
        <v>54</v>
      </c>
      <c r="C1692" s="149">
        <v>-9.4586359641620696E-2</v>
      </c>
      <c r="D1692" s="149">
        <v>0.292969527135029</v>
      </c>
      <c r="E1692" s="145">
        <v>0.23362788802545301</v>
      </c>
      <c r="F1692" s="149">
        <v>4.2533424657360402E-2</v>
      </c>
      <c r="G1692" s="149">
        <v>0.68177146166392999</v>
      </c>
      <c r="H1692" s="149">
        <v>0.37987629067674999</v>
      </c>
      <c r="I1692" s="149">
        <v>0.43093634492452398</v>
      </c>
      <c r="J1692" s="149">
        <v>2.6728025071502098E-2</v>
      </c>
      <c r="K1692" s="147">
        <v>0.233628</v>
      </c>
      <c r="L1692" s="147">
        <v>0.30184800000000001</v>
      </c>
      <c r="M1692" s="2">
        <v>1691</v>
      </c>
    </row>
    <row r="1693" spans="1:13" ht="15">
      <c r="A1693" s="148" t="s">
        <v>54</v>
      </c>
      <c r="B1693" s="148" t="s">
        <v>88</v>
      </c>
      <c r="C1693" s="149">
        <v>9.4586359641620696E-2</v>
      </c>
      <c r="D1693" s="149">
        <v>0.292969527135029</v>
      </c>
      <c r="E1693" s="145">
        <v>0.23362788802545301</v>
      </c>
      <c r="F1693" s="149">
        <v>4.2533424657360402E-2</v>
      </c>
      <c r="G1693" s="149">
        <v>0.68177146166392999</v>
      </c>
      <c r="H1693" s="149">
        <v>0.37987629067674999</v>
      </c>
      <c r="I1693" s="149">
        <v>0.43093634492452398</v>
      </c>
      <c r="J1693" s="149">
        <v>2.6728025071502098E-2</v>
      </c>
      <c r="K1693" s="147">
        <v>0.233628</v>
      </c>
      <c r="L1693" s="147">
        <v>0.3019</v>
      </c>
      <c r="M1693" s="2">
        <v>1692</v>
      </c>
    </row>
    <row r="1694" spans="1:13" ht="15">
      <c r="A1694" s="148" t="s">
        <v>71</v>
      </c>
      <c r="B1694" s="148" t="s">
        <v>31</v>
      </c>
      <c r="C1694" s="149">
        <v>-6.1646299746148998E-2</v>
      </c>
      <c r="D1694" s="149">
        <v>-0.82278796613972105</v>
      </c>
      <c r="E1694" s="145">
        <v>0.23365472048597399</v>
      </c>
      <c r="F1694" s="149">
        <v>1.6384321505732598E-2</v>
      </c>
      <c r="G1694" s="149">
        <v>0.119464995350617</v>
      </c>
      <c r="H1694" s="149">
        <v>0.44267243291873698</v>
      </c>
      <c r="I1694" s="149">
        <v>0.59647680693542104</v>
      </c>
      <c r="J1694" s="149">
        <v>0.01</v>
      </c>
      <c r="K1694" s="147">
        <v>0.233655</v>
      </c>
      <c r="L1694" s="147">
        <v>0.302039</v>
      </c>
      <c r="M1694" s="2">
        <v>1693</v>
      </c>
    </row>
    <row r="1695" spans="1:13" ht="15">
      <c r="A1695" s="148" t="s">
        <v>31</v>
      </c>
      <c r="B1695" s="148" t="s">
        <v>71</v>
      </c>
      <c r="C1695" s="149">
        <v>6.1646299746148998E-2</v>
      </c>
      <c r="D1695" s="149">
        <v>-0.82278796613972105</v>
      </c>
      <c r="E1695" s="145">
        <v>0.23365472048597399</v>
      </c>
      <c r="F1695" s="149">
        <v>1.6384321505732699E-2</v>
      </c>
      <c r="G1695" s="149">
        <v>0.119464995350617</v>
      </c>
      <c r="H1695" s="149">
        <v>0.44267243291873698</v>
      </c>
      <c r="I1695" s="149">
        <v>0.59647680693542104</v>
      </c>
      <c r="J1695" s="149">
        <v>0.01</v>
      </c>
      <c r="K1695" s="147">
        <v>0.233655</v>
      </c>
      <c r="L1695" s="147">
        <v>0.30198700000000001</v>
      </c>
      <c r="M1695" s="2">
        <v>1694</v>
      </c>
    </row>
    <row r="1696" spans="1:13" ht="15">
      <c r="A1696" s="148" t="s">
        <v>450</v>
      </c>
      <c r="B1696" s="148" t="s">
        <v>198</v>
      </c>
      <c r="C1696" s="149">
        <v>-0.21119590747720199</v>
      </c>
      <c r="D1696" s="149">
        <v>5.70927525751401</v>
      </c>
      <c r="E1696" s="145">
        <v>0.23390144159520099</v>
      </c>
      <c r="F1696" s="149">
        <v>9.8070134324723807E-2</v>
      </c>
      <c r="G1696" s="149">
        <v>0.23214595900701501</v>
      </c>
      <c r="H1696" s="149">
        <v>0.784966658810203</v>
      </c>
      <c r="I1696" s="149">
        <v>0.56424645659672401</v>
      </c>
      <c r="J1696" s="149">
        <v>0.01</v>
      </c>
      <c r="K1696" s="147">
        <v>0.233901</v>
      </c>
      <c r="L1696" s="147">
        <v>0.30241099999999999</v>
      </c>
      <c r="M1696" s="2">
        <v>1695</v>
      </c>
    </row>
    <row r="1697" spans="1:13" ht="15">
      <c r="A1697" s="148" t="s">
        <v>198</v>
      </c>
      <c r="B1697" s="148" t="s">
        <v>450</v>
      </c>
      <c r="C1697" s="149">
        <v>0.21119590747720199</v>
      </c>
      <c r="D1697" s="149">
        <v>5.70927525751401</v>
      </c>
      <c r="E1697" s="145">
        <v>0.23390144159520099</v>
      </c>
      <c r="F1697" s="149">
        <v>9.8070134324723807E-2</v>
      </c>
      <c r="G1697" s="149">
        <v>0.23214595900701501</v>
      </c>
      <c r="H1697" s="149">
        <v>0.784966658810203</v>
      </c>
      <c r="I1697" s="149">
        <v>0.56424645659672401</v>
      </c>
      <c r="J1697" s="149">
        <v>0.01</v>
      </c>
      <c r="K1697" s="147">
        <v>0.233901</v>
      </c>
      <c r="L1697" s="147">
        <v>0.30246299999999998</v>
      </c>
      <c r="M1697" s="2">
        <v>1696</v>
      </c>
    </row>
    <row r="1698" spans="1:13" ht="15">
      <c r="A1698" s="148" t="s">
        <v>75</v>
      </c>
      <c r="B1698" s="148" t="s">
        <v>28</v>
      </c>
      <c r="C1698" s="149">
        <v>9.8634386635857302E-2</v>
      </c>
      <c r="D1698" s="149">
        <v>0.73405337310512497</v>
      </c>
      <c r="E1698" s="145">
        <v>0.23404000213325199</v>
      </c>
      <c r="F1698" s="149">
        <v>4.5587423460881297E-3</v>
      </c>
      <c r="G1698" s="149">
        <v>0.47133794159812897</v>
      </c>
      <c r="H1698" s="149">
        <v>4.2879993305062002E-2</v>
      </c>
      <c r="I1698" s="149">
        <v>0.312591466517538</v>
      </c>
      <c r="J1698" s="149">
        <v>8.6935549938950196E-2</v>
      </c>
      <c r="K1698" s="147">
        <v>0.23404</v>
      </c>
      <c r="L1698" s="147">
        <v>0.30274699999999999</v>
      </c>
      <c r="M1698" s="2">
        <v>1697</v>
      </c>
    </row>
    <row r="1699" spans="1:13" ht="15">
      <c r="A1699" s="148" t="s">
        <v>28</v>
      </c>
      <c r="B1699" s="148" t="s">
        <v>75</v>
      </c>
      <c r="C1699" s="149">
        <v>-9.8634386635857302E-2</v>
      </c>
      <c r="D1699" s="149">
        <v>0.73405337310512497</v>
      </c>
      <c r="E1699" s="145">
        <v>0.23404000213325199</v>
      </c>
      <c r="F1699" s="149">
        <v>4.5587423460881297E-3</v>
      </c>
      <c r="G1699" s="149">
        <v>0.47133794159812897</v>
      </c>
      <c r="H1699" s="149">
        <v>4.2879993305062002E-2</v>
      </c>
      <c r="I1699" s="149">
        <v>0.312591466517538</v>
      </c>
      <c r="J1699" s="149">
        <v>8.6935549938950196E-2</v>
      </c>
      <c r="K1699" s="147">
        <v>0.23404</v>
      </c>
      <c r="L1699" s="147">
        <v>0.30269400000000002</v>
      </c>
      <c r="M1699" s="2">
        <v>1698</v>
      </c>
    </row>
    <row r="1700" spans="1:13" ht="15">
      <c r="A1700" s="148" t="s">
        <v>175</v>
      </c>
      <c r="B1700" s="148" t="s">
        <v>13</v>
      </c>
      <c r="C1700" s="149">
        <v>1.0701385907246701</v>
      </c>
      <c r="D1700" s="149">
        <v>0.17779608135175401</v>
      </c>
      <c r="E1700" s="145">
        <v>0.23433826991328</v>
      </c>
      <c r="F1700" s="149">
        <v>8.6695954799821798E-2</v>
      </c>
      <c r="G1700" s="149">
        <v>0.44643860693880699</v>
      </c>
      <c r="H1700" s="149">
        <v>0.44913943471405499</v>
      </c>
      <c r="I1700" s="149">
        <v>0.93675585607901501</v>
      </c>
      <c r="J1700" s="149">
        <v>0.01</v>
      </c>
      <c r="K1700" s="147">
        <v>0.23433799999999999</v>
      </c>
      <c r="L1700" s="147">
        <v>0.30323699999999998</v>
      </c>
      <c r="M1700" s="2">
        <v>1699</v>
      </c>
    </row>
    <row r="1701" spans="1:13" ht="15">
      <c r="A1701" s="148" t="s">
        <v>13</v>
      </c>
      <c r="B1701" s="148" t="s">
        <v>175</v>
      </c>
      <c r="C1701" s="149">
        <v>-1.0701385907246701</v>
      </c>
      <c r="D1701" s="149">
        <v>0.17779608135175401</v>
      </c>
      <c r="E1701" s="145">
        <v>0.23433826991328</v>
      </c>
      <c r="F1701" s="149">
        <v>8.6695954799823602E-2</v>
      </c>
      <c r="G1701" s="149">
        <v>0.44643860693880699</v>
      </c>
      <c r="H1701" s="149">
        <v>0.44913943471405499</v>
      </c>
      <c r="I1701" s="149">
        <v>0.93675585607901501</v>
      </c>
      <c r="J1701" s="149">
        <v>0.01</v>
      </c>
      <c r="K1701" s="147">
        <v>0.23433799999999999</v>
      </c>
      <c r="L1701" s="147">
        <v>0.30318499999999998</v>
      </c>
      <c r="M1701" s="2">
        <v>1700</v>
      </c>
    </row>
    <row r="1702" spans="1:13" ht="15">
      <c r="A1702" s="148" t="s">
        <v>82</v>
      </c>
      <c r="B1702" s="148" t="s">
        <v>58</v>
      </c>
      <c r="C1702" s="149">
        <v>-0.207253763213158</v>
      </c>
      <c r="D1702" s="149">
        <v>-7.4253555861436102E-2</v>
      </c>
      <c r="E1702" s="145">
        <v>0.234451846300825</v>
      </c>
      <c r="F1702" s="149">
        <v>8.8650074301803994E-2</v>
      </c>
      <c r="G1702" s="149">
        <v>0.836815194745266</v>
      </c>
      <c r="H1702" s="149">
        <v>0.70097185526216799</v>
      </c>
      <c r="I1702" s="149">
        <v>0.52690033084308197</v>
      </c>
      <c r="J1702" s="149">
        <v>0.01</v>
      </c>
      <c r="K1702" s="147">
        <v>0.23445199999999999</v>
      </c>
      <c r="L1702" s="147">
        <v>0.30343700000000001</v>
      </c>
      <c r="M1702" s="2">
        <v>1701</v>
      </c>
    </row>
    <row r="1703" spans="1:13" ht="15">
      <c r="A1703" s="148" t="s">
        <v>58</v>
      </c>
      <c r="B1703" s="148" t="s">
        <v>82</v>
      </c>
      <c r="C1703" s="149">
        <v>0.207253763213158</v>
      </c>
      <c r="D1703" s="149">
        <v>-7.4253555861436102E-2</v>
      </c>
      <c r="E1703" s="145">
        <v>0.234451846300825</v>
      </c>
      <c r="F1703" s="149">
        <v>8.8650074301803897E-2</v>
      </c>
      <c r="G1703" s="149">
        <v>0.836815194745266</v>
      </c>
      <c r="H1703" s="149">
        <v>0.70097185526216799</v>
      </c>
      <c r="I1703" s="149">
        <v>0.52690033084308197</v>
      </c>
      <c r="J1703" s="149">
        <v>0.01</v>
      </c>
      <c r="K1703" s="147">
        <v>0.23445199999999999</v>
      </c>
      <c r="L1703" s="147">
        <v>0.30348900000000001</v>
      </c>
      <c r="M1703" s="2">
        <v>1702</v>
      </c>
    </row>
    <row r="1704" spans="1:13" ht="15">
      <c r="A1704" s="148" t="s">
        <v>145</v>
      </c>
      <c r="B1704" s="148" t="s">
        <v>178</v>
      </c>
      <c r="C1704" s="149">
        <v>0.19588874266878301</v>
      </c>
      <c r="D1704" s="149">
        <v>2.6317853812232301</v>
      </c>
      <c r="E1704" s="145">
        <v>0.23456038102181601</v>
      </c>
      <c r="F1704" s="149">
        <v>0.251617766163096</v>
      </c>
      <c r="G1704" s="149">
        <v>0.52505379477274905</v>
      </c>
      <c r="H1704" s="149">
        <v>0.152687815915896</v>
      </c>
      <c r="I1704" s="149">
        <v>5.9214400957506103E-2</v>
      </c>
      <c r="J1704" s="149">
        <v>4.7220588418018801E-2</v>
      </c>
      <c r="K1704" s="147">
        <v>0.23455999999999999</v>
      </c>
      <c r="L1704" s="147">
        <v>0.30373499999999998</v>
      </c>
      <c r="M1704" s="2">
        <v>1703</v>
      </c>
    </row>
    <row r="1705" spans="1:13" ht="15">
      <c r="A1705" s="148" t="s">
        <v>178</v>
      </c>
      <c r="B1705" s="148" t="s">
        <v>145</v>
      </c>
      <c r="C1705" s="149">
        <v>-0.19588874266878301</v>
      </c>
      <c r="D1705" s="149">
        <v>2.6317853812232301</v>
      </c>
      <c r="E1705" s="145">
        <v>0.23456038102181601</v>
      </c>
      <c r="F1705" s="149">
        <v>0.25161776616310599</v>
      </c>
      <c r="G1705" s="149">
        <v>0.52505379477274905</v>
      </c>
      <c r="H1705" s="149">
        <v>0.152687815915896</v>
      </c>
      <c r="I1705" s="149">
        <v>5.9214400957506103E-2</v>
      </c>
      <c r="J1705" s="149">
        <v>4.7220588418018801E-2</v>
      </c>
      <c r="K1705" s="147">
        <v>0.23455999999999999</v>
      </c>
      <c r="L1705" s="147">
        <v>0.30368200000000001</v>
      </c>
      <c r="M1705" s="2">
        <v>1704</v>
      </c>
    </row>
    <row r="1706" spans="1:13" ht="15">
      <c r="A1706" s="148" t="s">
        <v>19</v>
      </c>
      <c r="B1706" s="148" t="s">
        <v>10</v>
      </c>
      <c r="C1706" s="149">
        <v>-0.23232957974323301</v>
      </c>
      <c r="D1706" s="149">
        <v>-0.88494613416550905</v>
      </c>
      <c r="E1706" s="145">
        <v>0.23460584886671801</v>
      </c>
      <c r="F1706" s="150">
        <v>9.9025236553922292E-6</v>
      </c>
      <c r="G1706" s="149">
        <v>0.82405324705577099</v>
      </c>
      <c r="H1706" s="149">
        <v>1.30449114424736E-3</v>
      </c>
      <c r="I1706" s="149">
        <v>0.74071956571964603</v>
      </c>
      <c r="J1706" s="149">
        <v>0.362692367871286</v>
      </c>
      <c r="K1706" s="147">
        <v>0.23460600000000001</v>
      </c>
      <c r="L1706" s="147">
        <v>0.303846</v>
      </c>
      <c r="M1706" s="2">
        <v>1705</v>
      </c>
    </row>
    <row r="1707" spans="1:13" ht="15">
      <c r="A1707" s="148" t="s">
        <v>10</v>
      </c>
      <c r="B1707" s="148" t="s">
        <v>19</v>
      </c>
      <c r="C1707" s="149">
        <v>0.23232957974323301</v>
      </c>
      <c r="D1707" s="149">
        <v>-0.88494613416550905</v>
      </c>
      <c r="E1707" s="145">
        <v>0.23460584886671801</v>
      </c>
      <c r="F1707" s="150">
        <v>9.9025236553923105E-6</v>
      </c>
      <c r="G1707" s="149">
        <v>0.82405324705577099</v>
      </c>
      <c r="H1707" s="149">
        <v>1.30449114424736E-3</v>
      </c>
      <c r="I1707" s="149">
        <v>0.74071956571964603</v>
      </c>
      <c r="J1707" s="149">
        <v>0.362692367871286</v>
      </c>
      <c r="K1707" s="147">
        <v>0.23460600000000001</v>
      </c>
      <c r="L1707" s="147">
        <v>0.30389899999999997</v>
      </c>
      <c r="M1707" s="2">
        <v>1706</v>
      </c>
    </row>
    <row r="1708" spans="1:13" ht="15">
      <c r="A1708" s="148" t="s">
        <v>6</v>
      </c>
      <c r="B1708" s="148" t="s">
        <v>197</v>
      </c>
      <c r="C1708" s="149">
        <v>-0.51638128998258304</v>
      </c>
      <c r="D1708" s="149">
        <v>0.46139140216422903</v>
      </c>
      <c r="E1708" s="145">
        <v>0.235106717049581</v>
      </c>
      <c r="F1708" s="149">
        <v>1.4474757651669899E-4</v>
      </c>
      <c r="G1708" s="149">
        <v>0.73356374422973503</v>
      </c>
      <c r="H1708" s="149">
        <v>0.121314245086039</v>
      </c>
      <c r="I1708" s="149">
        <v>0.12752994113833199</v>
      </c>
      <c r="J1708" s="149">
        <v>0.01</v>
      </c>
      <c r="K1708" s="147">
        <v>0.23510700000000001</v>
      </c>
      <c r="L1708" s="147">
        <v>0.30465300000000001</v>
      </c>
      <c r="M1708" s="2">
        <v>1707</v>
      </c>
    </row>
    <row r="1709" spans="1:13" ht="15">
      <c r="A1709" s="148" t="s">
        <v>197</v>
      </c>
      <c r="B1709" s="148" t="s">
        <v>6</v>
      </c>
      <c r="C1709" s="149">
        <v>0.51638128998258304</v>
      </c>
      <c r="D1709" s="149">
        <v>0.46139140216422903</v>
      </c>
      <c r="E1709" s="145">
        <v>0.235106717049581</v>
      </c>
      <c r="F1709" s="149">
        <v>1.4474757651669799E-4</v>
      </c>
      <c r="G1709" s="149">
        <v>0.73356374422973503</v>
      </c>
      <c r="H1709" s="149">
        <v>0.121314245086039</v>
      </c>
      <c r="I1709" s="149">
        <v>0.12752994113833199</v>
      </c>
      <c r="J1709" s="149">
        <v>0.01</v>
      </c>
      <c r="K1709" s="147">
        <v>0.23510700000000001</v>
      </c>
      <c r="L1709" s="147">
        <v>0.30460100000000001</v>
      </c>
      <c r="M1709" s="2">
        <v>1708</v>
      </c>
    </row>
    <row r="1710" spans="1:13" ht="15">
      <c r="A1710" s="148" t="s">
        <v>91</v>
      </c>
      <c r="B1710" s="148" t="s">
        <v>444</v>
      </c>
      <c r="C1710" s="149">
        <v>1.4958591180726899</v>
      </c>
      <c r="D1710" s="149">
        <v>8.2268180621893006</v>
      </c>
      <c r="E1710" s="145">
        <v>0.23512982302927199</v>
      </c>
      <c r="F1710" s="149">
        <v>9.4187842742086199E-4</v>
      </c>
      <c r="G1710" s="149">
        <v>0.385338098736837</v>
      </c>
      <c r="H1710" s="149">
        <v>5.7183223282767101E-3</v>
      </c>
      <c r="I1710" s="149">
        <v>0.989956774265498</v>
      </c>
      <c r="J1710" s="149">
        <v>0.293981205906511</v>
      </c>
      <c r="K1710" s="147">
        <v>0.23513000000000001</v>
      </c>
      <c r="L1710" s="147">
        <v>0.30473600000000001</v>
      </c>
      <c r="M1710" s="2">
        <v>1709</v>
      </c>
    </row>
    <row r="1711" spans="1:13" ht="15">
      <c r="A1711" s="148" t="s">
        <v>444</v>
      </c>
      <c r="B1711" s="148" t="s">
        <v>91</v>
      </c>
      <c r="C1711" s="149">
        <v>-1.4958591180726899</v>
      </c>
      <c r="D1711" s="149">
        <v>8.2268180621893006</v>
      </c>
      <c r="E1711" s="145">
        <v>0.23512982302927199</v>
      </c>
      <c r="F1711" s="149">
        <v>9.4187842742084497E-4</v>
      </c>
      <c r="G1711" s="149">
        <v>0.385338098736837</v>
      </c>
      <c r="H1711" s="149">
        <v>5.7183223282767101E-3</v>
      </c>
      <c r="I1711" s="149">
        <v>0.989956774265498</v>
      </c>
      <c r="J1711" s="149">
        <v>0.293981205906511</v>
      </c>
      <c r="K1711" s="147">
        <v>0.23513000000000001</v>
      </c>
      <c r="L1711" s="147">
        <v>0.30478899999999998</v>
      </c>
      <c r="M1711" s="2">
        <v>1710</v>
      </c>
    </row>
    <row r="1712" spans="1:13" ht="15">
      <c r="A1712" s="148" t="s">
        <v>444</v>
      </c>
      <c r="B1712" s="148" t="s">
        <v>28</v>
      </c>
      <c r="C1712" s="149">
        <v>-1.6949990509447701</v>
      </c>
      <c r="D1712" s="149">
        <v>8.7779952677245898</v>
      </c>
      <c r="E1712" s="145">
        <v>0.23527617773292001</v>
      </c>
      <c r="F1712" s="149">
        <v>4.0601946474057796E-3</v>
      </c>
      <c r="G1712" s="149">
        <v>0.30129618413722697</v>
      </c>
      <c r="H1712" s="149">
        <v>4.2421780456797604E-3</v>
      </c>
      <c r="I1712" s="149">
        <v>0.773996842452642</v>
      </c>
      <c r="J1712" s="149">
        <v>0.31848020311348302</v>
      </c>
      <c r="K1712" s="147">
        <v>0.23527600000000001</v>
      </c>
      <c r="L1712" s="147">
        <v>0.30508400000000002</v>
      </c>
      <c r="M1712" s="2">
        <v>1711</v>
      </c>
    </row>
    <row r="1713" spans="1:13" ht="15">
      <c r="A1713" s="148" t="s">
        <v>28</v>
      </c>
      <c r="B1713" s="148" t="s">
        <v>444</v>
      </c>
      <c r="C1713" s="149">
        <v>1.6949990509447701</v>
      </c>
      <c r="D1713" s="149">
        <v>8.7779952677245898</v>
      </c>
      <c r="E1713" s="145">
        <v>0.23527617773292001</v>
      </c>
      <c r="F1713" s="149">
        <v>4.06019464740579E-3</v>
      </c>
      <c r="G1713" s="149">
        <v>0.30129618413722697</v>
      </c>
      <c r="H1713" s="149">
        <v>4.2421780456797604E-3</v>
      </c>
      <c r="I1713" s="149">
        <v>0.773996842452642</v>
      </c>
      <c r="J1713" s="149">
        <v>0.31848020311348302</v>
      </c>
      <c r="K1713" s="147">
        <v>0.23527600000000001</v>
      </c>
      <c r="L1713" s="147">
        <v>0.305031</v>
      </c>
      <c r="M1713" s="2">
        <v>1712</v>
      </c>
    </row>
    <row r="1714" spans="1:13" ht="15">
      <c r="A1714" s="148" t="s">
        <v>67</v>
      </c>
      <c r="B1714" s="148" t="s">
        <v>195</v>
      </c>
      <c r="C1714" s="149">
        <v>0.52091802859407099</v>
      </c>
      <c r="D1714" s="149">
        <v>-1.3293619377604</v>
      </c>
      <c r="E1714" s="145">
        <v>0.23545387589238301</v>
      </c>
      <c r="F1714" s="149">
        <v>3.0689249545612501E-3</v>
      </c>
      <c r="G1714" s="149">
        <v>0.73845741820187405</v>
      </c>
      <c r="H1714" s="149">
        <v>0.116095298202621</v>
      </c>
      <c r="I1714" s="149">
        <v>0.68186153041195197</v>
      </c>
      <c r="J1714" s="149">
        <v>0.01</v>
      </c>
      <c r="K1714" s="147">
        <v>0.235454</v>
      </c>
      <c r="L1714" s="147">
        <v>0.30536799999999997</v>
      </c>
      <c r="M1714" s="2">
        <v>1713</v>
      </c>
    </row>
    <row r="1715" spans="1:13" ht="15">
      <c r="A1715" s="148" t="s">
        <v>195</v>
      </c>
      <c r="B1715" s="148" t="s">
        <v>67</v>
      </c>
      <c r="C1715" s="149">
        <v>-0.52091802859407099</v>
      </c>
      <c r="D1715" s="149">
        <v>-1.3293619377604</v>
      </c>
      <c r="E1715" s="145">
        <v>0.23545387589238301</v>
      </c>
      <c r="F1715" s="149">
        <v>3.0689249545612501E-3</v>
      </c>
      <c r="G1715" s="149">
        <v>0.73845741820187405</v>
      </c>
      <c r="H1715" s="149">
        <v>0.116095298202621</v>
      </c>
      <c r="I1715" s="149">
        <v>0.68186153041195197</v>
      </c>
      <c r="J1715" s="149">
        <v>0.01</v>
      </c>
      <c r="K1715" s="147">
        <v>0.235454</v>
      </c>
      <c r="L1715" s="147">
        <v>0.305421</v>
      </c>
      <c r="M1715" s="2">
        <v>1714</v>
      </c>
    </row>
    <row r="1716" spans="1:13" ht="15">
      <c r="A1716" s="148" t="s">
        <v>24</v>
      </c>
      <c r="B1716" s="148" t="s">
        <v>184</v>
      </c>
      <c r="C1716" s="149">
        <v>-0.53798351424401403</v>
      </c>
      <c r="D1716" s="149">
        <v>1.0401592434571301</v>
      </c>
      <c r="E1716" s="145">
        <v>0.236206997915897</v>
      </c>
      <c r="F1716" s="149">
        <v>0.35174836149528399</v>
      </c>
      <c r="G1716" s="149">
        <v>0.14656681374282099</v>
      </c>
      <c r="H1716" s="149">
        <v>0.37242735656291898</v>
      </c>
      <c r="I1716" s="149">
        <v>0.25342510159988801</v>
      </c>
      <c r="J1716" s="149">
        <v>0.01</v>
      </c>
      <c r="K1716" s="147">
        <v>0.236207</v>
      </c>
      <c r="L1716" s="147">
        <v>0.30645099999999997</v>
      </c>
      <c r="M1716" s="2">
        <v>1715</v>
      </c>
    </row>
    <row r="1717" spans="1:13" ht="15">
      <c r="A1717" s="148" t="s">
        <v>184</v>
      </c>
      <c r="B1717" s="148" t="s">
        <v>24</v>
      </c>
      <c r="C1717" s="149">
        <v>0.53798351424401403</v>
      </c>
      <c r="D1717" s="149">
        <v>1.0401592434571301</v>
      </c>
      <c r="E1717" s="145">
        <v>0.236206997915897</v>
      </c>
      <c r="F1717" s="149">
        <v>0.35174836149527799</v>
      </c>
      <c r="G1717" s="149">
        <v>0.14656681374282099</v>
      </c>
      <c r="H1717" s="149">
        <v>0.37242735656291898</v>
      </c>
      <c r="I1717" s="149">
        <v>0.25342510159988801</v>
      </c>
      <c r="J1717" s="149">
        <v>0.01</v>
      </c>
      <c r="K1717" s="147">
        <v>0.236207</v>
      </c>
      <c r="L1717" s="147">
        <v>0.306504</v>
      </c>
      <c r="M1717" s="2">
        <v>1716</v>
      </c>
    </row>
    <row r="1718" spans="1:13" ht="15">
      <c r="A1718" s="148" t="s">
        <v>30</v>
      </c>
      <c r="B1718" s="148" t="s">
        <v>184</v>
      </c>
      <c r="C1718" s="149">
        <v>-0.34605896550295001</v>
      </c>
      <c r="D1718" s="149">
        <v>0.74796140668389</v>
      </c>
      <c r="E1718" s="145">
        <v>0.23625065827914901</v>
      </c>
      <c r="F1718" s="149">
        <v>0.78703268349330002</v>
      </c>
      <c r="G1718" s="149">
        <v>0.22397570020517399</v>
      </c>
      <c r="H1718" s="149">
        <v>0.23329020593948099</v>
      </c>
      <c r="I1718" s="149">
        <v>0.71943861206891702</v>
      </c>
      <c r="J1718" s="149">
        <v>0.01</v>
      </c>
      <c r="K1718" s="147">
        <v>0.23625099999999999</v>
      </c>
      <c r="L1718" s="147">
        <v>0.306614</v>
      </c>
      <c r="M1718" s="2">
        <v>1717</v>
      </c>
    </row>
    <row r="1719" spans="1:13" ht="15">
      <c r="A1719" s="148" t="s">
        <v>184</v>
      </c>
      <c r="B1719" s="148" t="s">
        <v>30</v>
      </c>
      <c r="C1719" s="149">
        <v>0.34605896550295001</v>
      </c>
      <c r="D1719" s="149">
        <v>0.74796140668389</v>
      </c>
      <c r="E1719" s="145">
        <v>0.23625065827914901</v>
      </c>
      <c r="F1719" s="149">
        <v>0.78703268349330902</v>
      </c>
      <c r="G1719" s="149">
        <v>0.22397570020517399</v>
      </c>
      <c r="H1719" s="149">
        <v>0.23329020593948099</v>
      </c>
      <c r="I1719" s="149">
        <v>0.71943861206891702</v>
      </c>
      <c r="J1719" s="149">
        <v>0.01</v>
      </c>
      <c r="K1719" s="147">
        <v>0.23625099999999999</v>
      </c>
      <c r="L1719" s="147">
        <v>0.30666700000000002</v>
      </c>
      <c r="M1719" s="2">
        <v>1718</v>
      </c>
    </row>
    <row r="1720" spans="1:13" ht="15">
      <c r="A1720" s="148" t="s">
        <v>76</v>
      </c>
      <c r="B1720" s="148" t="s">
        <v>200</v>
      </c>
      <c r="C1720" s="149">
        <v>-1.1460583393377901</v>
      </c>
      <c r="D1720" s="149">
        <v>1.1825848074783101</v>
      </c>
      <c r="E1720" s="145">
        <v>0.236418968921457</v>
      </c>
      <c r="F1720" s="149">
        <v>3.0263944026298699E-3</v>
      </c>
      <c r="G1720" s="149">
        <v>0.73915495397857101</v>
      </c>
      <c r="H1720" s="149">
        <v>0.70681783845644297</v>
      </c>
      <c r="I1720" s="149">
        <v>0.48519961389987398</v>
      </c>
      <c r="J1720" s="149">
        <v>1.3228735417103199E-2</v>
      </c>
      <c r="K1720" s="147">
        <v>0.23641899999999999</v>
      </c>
      <c r="L1720" s="147">
        <v>0.30693900000000002</v>
      </c>
      <c r="M1720" s="2">
        <v>1719</v>
      </c>
    </row>
    <row r="1721" spans="1:13" ht="15">
      <c r="A1721" s="148" t="s">
        <v>200</v>
      </c>
      <c r="B1721" s="148" t="s">
        <v>76</v>
      </c>
      <c r="C1721" s="149">
        <v>1.1460583393377901</v>
      </c>
      <c r="D1721" s="149">
        <v>1.1825848074783101</v>
      </c>
      <c r="E1721" s="145">
        <v>0.236418968921457</v>
      </c>
      <c r="F1721" s="149">
        <v>3.0263944026298101E-3</v>
      </c>
      <c r="G1721" s="149">
        <v>0.73915495397857101</v>
      </c>
      <c r="H1721" s="149">
        <v>0.70681783845644297</v>
      </c>
      <c r="I1721" s="149">
        <v>0.48519961389987398</v>
      </c>
      <c r="J1721" s="149">
        <v>1.3228735417103199E-2</v>
      </c>
      <c r="K1721" s="147">
        <v>0.23641899999999999</v>
      </c>
      <c r="L1721" s="147">
        <v>0.30699199999999999</v>
      </c>
      <c r="M1721" s="2">
        <v>1720</v>
      </c>
    </row>
    <row r="1722" spans="1:13" ht="15">
      <c r="A1722" s="148" t="s">
        <v>15</v>
      </c>
      <c r="B1722" s="148" t="s">
        <v>198</v>
      </c>
      <c r="C1722" s="149">
        <v>-1.11009739640226</v>
      </c>
      <c r="D1722" s="149">
        <v>-0.25146910462880201</v>
      </c>
      <c r="E1722" s="145">
        <v>0.236809226487115</v>
      </c>
      <c r="F1722" s="149">
        <v>0.91408070983934997</v>
      </c>
      <c r="G1722" s="149">
        <v>0.59131166355557696</v>
      </c>
      <c r="H1722" s="149">
        <v>0.71733862178811003</v>
      </c>
      <c r="I1722" s="149">
        <v>0.66674900168108697</v>
      </c>
      <c r="J1722" s="149">
        <v>0.01</v>
      </c>
      <c r="K1722" s="147">
        <v>0.23680899999999999</v>
      </c>
      <c r="L1722" s="147">
        <v>0.30760500000000002</v>
      </c>
      <c r="M1722" s="2">
        <v>1721</v>
      </c>
    </row>
    <row r="1723" spans="1:13" ht="15">
      <c r="A1723" s="148" t="s">
        <v>198</v>
      </c>
      <c r="B1723" s="148" t="s">
        <v>15</v>
      </c>
      <c r="C1723" s="149">
        <v>1.11009739640226</v>
      </c>
      <c r="D1723" s="149">
        <v>-0.25146910462880201</v>
      </c>
      <c r="E1723" s="145">
        <v>0.236809226487115</v>
      </c>
      <c r="F1723" s="149">
        <v>0.91408070983936396</v>
      </c>
      <c r="G1723" s="149">
        <v>0.59131166355557696</v>
      </c>
      <c r="H1723" s="149">
        <v>0.71733862178811003</v>
      </c>
      <c r="I1723" s="149">
        <v>0.66674900168108697</v>
      </c>
      <c r="J1723" s="149">
        <v>0.01</v>
      </c>
      <c r="K1723" s="147">
        <v>0.23680899999999999</v>
      </c>
      <c r="L1723" s="147">
        <v>0.30755199999999999</v>
      </c>
      <c r="M1723" s="2">
        <v>1722</v>
      </c>
    </row>
    <row r="1724" spans="1:13" ht="15">
      <c r="A1724" s="148" t="s">
        <v>87</v>
      </c>
      <c r="B1724" s="148" t="s">
        <v>72</v>
      </c>
      <c r="C1724" s="149">
        <v>-0.714052320790456</v>
      </c>
      <c r="D1724" s="149">
        <v>-1.18445565539818</v>
      </c>
      <c r="E1724" s="145">
        <v>0.23686003321326701</v>
      </c>
      <c r="F1724" s="149">
        <v>2.4049758341394101E-3</v>
      </c>
      <c r="G1724" s="149">
        <v>0.92818717641637905</v>
      </c>
      <c r="H1724" s="149">
        <v>1.5759618800788701E-3</v>
      </c>
      <c r="I1724" s="149">
        <v>0.57549421203413598</v>
      </c>
      <c r="J1724" s="149">
        <v>0.33490964148248198</v>
      </c>
      <c r="K1724" s="147">
        <v>0.23685999999999999</v>
      </c>
      <c r="L1724" s="147">
        <v>0.307778</v>
      </c>
      <c r="M1724" s="2">
        <v>1723</v>
      </c>
    </row>
    <row r="1725" spans="1:13" ht="15">
      <c r="A1725" s="148" t="s">
        <v>72</v>
      </c>
      <c r="B1725" s="148" t="s">
        <v>87</v>
      </c>
      <c r="C1725" s="149">
        <v>0.714052320790456</v>
      </c>
      <c r="D1725" s="149">
        <v>-1.18445565539818</v>
      </c>
      <c r="E1725" s="145">
        <v>0.23686003321326701</v>
      </c>
      <c r="F1725" s="149">
        <v>2.4049758341394101E-3</v>
      </c>
      <c r="G1725" s="149">
        <v>0.92818717641637905</v>
      </c>
      <c r="H1725" s="149">
        <v>1.5759618800788701E-3</v>
      </c>
      <c r="I1725" s="149">
        <v>0.57549421203413598</v>
      </c>
      <c r="J1725" s="149">
        <v>0.33490964148248198</v>
      </c>
      <c r="K1725" s="147">
        <v>0.23685999999999999</v>
      </c>
      <c r="L1725" s="147">
        <v>0.30772500000000003</v>
      </c>
      <c r="M1725" s="2">
        <v>1724</v>
      </c>
    </row>
    <row r="1726" spans="1:13" ht="15">
      <c r="A1726" s="148" t="s">
        <v>79</v>
      </c>
      <c r="B1726" s="148" t="s">
        <v>191</v>
      </c>
      <c r="C1726" s="149">
        <v>-1.4631754474724901</v>
      </c>
      <c r="D1726" s="149">
        <v>-0.25147997815376</v>
      </c>
      <c r="E1726" s="145">
        <v>0.23697491813816601</v>
      </c>
      <c r="F1726" s="149">
        <v>0.12538625471387599</v>
      </c>
      <c r="G1726" s="149">
        <v>0.95965230586446004</v>
      </c>
      <c r="H1726" s="149">
        <v>0.273800971039312</v>
      </c>
      <c r="I1726" s="149">
        <v>0.290014820263651</v>
      </c>
      <c r="J1726" s="149">
        <v>2.1802531684643599E-2</v>
      </c>
      <c r="K1726" s="147">
        <v>0.23697499999999999</v>
      </c>
      <c r="L1726" s="147">
        <v>0.30803399999999997</v>
      </c>
      <c r="M1726" s="2">
        <v>1725</v>
      </c>
    </row>
    <row r="1727" spans="1:13" ht="15">
      <c r="A1727" s="148" t="s">
        <v>191</v>
      </c>
      <c r="B1727" s="148" t="s">
        <v>79</v>
      </c>
      <c r="C1727" s="149">
        <v>1.4631754474724901</v>
      </c>
      <c r="D1727" s="149">
        <v>-0.25147997815376</v>
      </c>
      <c r="E1727" s="145">
        <v>0.23697491813816601</v>
      </c>
      <c r="F1727" s="149">
        <v>0.12538625471388401</v>
      </c>
      <c r="G1727" s="149">
        <v>0.95965230586446004</v>
      </c>
      <c r="H1727" s="149">
        <v>0.273800971039312</v>
      </c>
      <c r="I1727" s="149">
        <v>0.290014820263651</v>
      </c>
      <c r="J1727" s="149">
        <v>2.1802531684643599E-2</v>
      </c>
      <c r="K1727" s="147">
        <v>0.23697499999999999</v>
      </c>
      <c r="L1727" s="147">
        <v>0.307981</v>
      </c>
      <c r="M1727" s="2">
        <v>1726</v>
      </c>
    </row>
    <row r="1728" spans="1:13" ht="15">
      <c r="A1728" s="148" t="s">
        <v>30</v>
      </c>
      <c r="B1728" s="148" t="s">
        <v>169</v>
      </c>
      <c r="C1728" s="149">
        <v>-1.6687686577012599</v>
      </c>
      <c r="D1728" s="149">
        <v>0.64107811030738304</v>
      </c>
      <c r="E1728" s="145">
        <v>0.237142818515054</v>
      </c>
      <c r="F1728" s="149">
        <v>0.15877135567305301</v>
      </c>
      <c r="G1728" s="149">
        <v>0.47250892269559802</v>
      </c>
      <c r="H1728" s="149">
        <v>0.61916298489279198</v>
      </c>
      <c r="I1728" s="149">
        <v>0.36703356037469897</v>
      </c>
      <c r="J1728" s="149">
        <v>0.01</v>
      </c>
      <c r="K1728" s="147">
        <v>0.23714299999999999</v>
      </c>
      <c r="L1728" s="147">
        <v>0.30836000000000002</v>
      </c>
      <c r="M1728" s="2">
        <v>1727</v>
      </c>
    </row>
    <row r="1729" spans="1:13" ht="15">
      <c r="A1729" s="148" t="s">
        <v>169</v>
      </c>
      <c r="B1729" s="148" t="s">
        <v>30</v>
      </c>
      <c r="C1729" s="149">
        <v>1.6687686577012599</v>
      </c>
      <c r="D1729" s="149">
        <v>0.64107811030738304</v>
      </c>
      <c r="E1729" s="145">
        <v>0.237142818515054</v>
      </c>
      <c r="F1729" s="149">
        <v>0.15877135567305301</v>
      </c>
      <c r="G1729" s="149">
        <v>0.47250892269559802</v>
      </c>
      <c r="H1729" s="149">
        <v>0.61916298489279198</v>
      </c>
      <c r="I1729" s="149">
        <v>0.36703356037469897</v>
      </c>
      <c r="J1729" s="149">
        <v>0.01</v>
      </c>
      <c r="K1729" s="147">
        <v>0.23714299999999999</v>
      </c>
      <c r="L1729" s="147">
        <v>0.30830600000000002</v>
      </c>
      <c r="M1729" s="2">
        <v>1728</v>
      </c>
    </row>
    <row r="1730" spans="1:13" ht="15">
      <c r="A1730" s="148" t="s">
        <v>160</v>
      </c>
      <c r="B1730" s="148" t="s">
        <v>163</v>
      </c>
      <c r="C1730" s="149">
        <v>-0.96454069137434495</v>
      </c>
      <c r="D1730" s="149">
        <v>2.59658978344416</v>
      </c>
      <c r="E1730" s="145">
        <v>0.237282066139579</v>
      </c>
      <c r="F1730" s="149">
        <v>1.05389470415472E-2</v>
      </c>
      <c r="G1730" s="149">
        <v>4.1890353862995798E-2</v>
      </c>
      <c r="H1730" s="149">
        <v>0.23485367608541999</v>
      </c>
      <c r="I1730" s="149">
        <v>0.151015754046186</v>
      </c>
      <c r="J1730" s="149">
        <v>0.01</v>
      </c>
      <c r="K1730" s="147">
        <v>0.23728199999999999</v>
      </c>
      <c r="L1730" s="147">
        <v>0.30859500000000001</v>
      </c>
      <c r="M1730" s="2">
        <v>1729</v>
      </c>
    </row>
    <row r="1731" spans="1:13" ht="15">
      <c r="A1731" s="148" t="s">
        <v>163</v>
      </c>
      <c r="B1731" s="148" t="s">
        <v>160</v>
      </c>
      <c r="C1731" s="149">
        <v>0.96454069137434495</v>
      </c>
      <c r="D1731" s="149">
        <v>2.59658978344416</v>
      </c>
      <c r="E1731" s="145">
        <v>0.237282066139579</v>
      </c>
      <c r="F1731" s="149">
        <v>1.05389470415472E-2</v>
      </c>
      <c r="G1731" s="149">
        <v>4.1890353862995798E-2</v>
      </c>
      <c r="H1731" s="149">
        <v>0.23485367608541999</v>
      </c>
      <c r="I1731" s="149">
        <v>0.151015754046186</v>
      </c>
      <c r="J1731" s="149">
        <v>0.01</v>
      </c>
      <c r="K1731" s="147">
        <v>0.23728199999999999</v>
      </c>
      <c r="L1731" s="147">
        <v>0.30864799999999998</v>
      </c>
      <c r="M1731" s="2">
        <v>1730</v>
      </c>
    </row>
    <row r="1732" spans="1:13" ht="15">
      <c r="A1732" s="148" t="s">
        <v>112</v>
      </c>
      <c r="B1732" s="148" t="s">
        <v>106</v>
      </c>
      <c r="C1732" s="149">
        <v>0.23266214513773201</v>
      </c>
      <c r="D1732" s="149">
        <v>0.33547037637621402</v>
      </c>
      <c r="E1732" s="145">
        <v>0.23734114396297901</v>
      </c>
      <c r="F1732" s="149">
        <v>3.7118336293457503E-2</v>
      </c>
      <c r="G1732" s="149">
        <v>0.69184181504365205</v>
      </c>
      <c r="H1732" s="149">
        <v>0.100369002973781</v>
      </c>
      <c r="I1732" s="149">
        <v>0.58719489685831705</v>
      </c>
      <c r="J1732" s="149">
        <v>6.0115408259647403E-2</v>
      </c>
      <c r="K1732" s="147">
        <v>0.237341</v>
      </c>
      <c r="L1732" s="147">
        <v>0.30877900000000003</v>
      </c>
      <c r="M1732" s="2">
        <v>1731</v>
      </c>
    </row>
    <row r="1733" spans="1:13" ht="15">
      <c r="A1733" s="148" t="s">
        <v>106</v>
      </c>
      <c r="B1733" s="148" t="s">
        <v>112</v>
      </c>
      <c r="C1733" s="149">
        <v>-0.23266214513773201</v>
      </c>
      <c r="D1733" s="149">
        <v>0.33547037637621402</v>
      </c>
      <c r="E1733" s="145">
        <v>0.23734114396297901</v>
      </c>
      <c r="F1733" s="149">
        <v>3.7118336293457503E-2</v>
      </c>
      <c r="G1733" s="149">
        <v>0.69184181504365205</v>
      </c>
      <c r="H1733" s="149">
        <v>0.100369002973781</v>
      </c>
      <c r="I1733" s="149">
        <v>0.58719489685831705</v>
      </c>
      <c r="J1733" s="149">
        <v>6.0115408259647403E-2</v>
      </c>
      <c r="K1733" s="147">
        <v>0.237341</v>
      </c>
      <c r="L1733" s="147">
        <v>0.308832</v>
      </c>
      <c r="M1733" s="2">
        <v>1732</v>
      </c>
    </row>
    <row r="1734" spans="1:13" ht="15">
      <c r="A1734" s="148" t="s">
        <v>6</v>
      </c>
      <c r="B1734" s="148" t="s">
        <v>64</v>
      </c>
      <c r="C1734" s="149">
        <v>0.97263454375478298</v>
      </c>
      <c r="D1734" s="149">
        <v>-7.3843275187436996E-2</v>
      </c>
      <c r="E1734" s="145">
        <v>0.237420443424258</v>
      </c>
      <c r="F1734" s="149">
        <v>4.1020334526524499E-4</v>
      </c>
      <c r="G1734" s="149">
        <v>6.5088421175137398E-2</v>
      </c>
      <c r="H1734" s="149">
        <v>0.110605260920857</v>
      </c>
      <c r="I1734" s="149">
        <v>0.89738288486633999</v>
      </c>
      <c r="J1734" s="149">
        <v>0.01</v>
      </c>
      <c r="K1734" s="147">
        <v>0.23741999999999999</v>
      </c>
      <c r="L1734" s="147">
        <v>0.30904300000000001</v>
      </c>
      <c r="M1734" s="2">
        <v>1733</v>
      </c>
    </row>
    <row r="1735" spans="1:13" ht="15">
      <c r="A1735" s="148" t="s">
        <v>64</v>
      </c>
      <c r="B1735" s="148" t="s">
        <v>6</v>
      </c>
      <c r="C1735" s="149">
        <v>-0.97263454375478298</v>
      </c>
      <c r="D1735" s="149">
        <v>-7.3843275187436996E-2</v>
      </c>
      <c r="E1735" s="145">
        <v>0.237420443424258</v>
      </c>
      <c r="F1735" s="149">
        <v>4.1020334526523902E-4</v>
      </c>
      <c r="G1735" s="149">
        <v>6.5088421175137398E-2</v>
      </c>
      <c r="H1735" s="149">
        <v>0.110605260920857</v>
      </c>
      <c r="I1735" s="149">
        <v>0.89738288486633999</v>
      </c>
      <c r="J1735" s="149">
        <v>0.01</v>
      </c>
      <c r="K1735" s="147">
        <v>0.23741999999999999</v>
      </c>
      <c r="L1735" s="147">
        <v>0.30898900000000001</v>
      </c>
      <c r="M1735" s="2">
        <v>1734</v>
      </c>
    </row>
    <row r="1736" spans="1:13" ht="15">
      <c r="A1736" s="148" t="s">
        <v>160</v>
      </c>
      <c r="B1736" s="148" t="s">
        <v>193</v>
      </c>
      <c r="C1736" s="149">
        <v>0.103540466300416</v>
      </c>
      <c r="D1736" s="149">
        <v>2.8545635133324399</v>
      </c>
      <c r="E1736" s="145">
        <v>0.237537814520623</v>
      </c>
      <c r="F1736" s="149">
        <v>1.47625890449826E-3</v>
      </c>
      <c r="G1736" s="149">
        <v>0.59122772024155001</v>
      </c>
      <c r="H1736" s="149">
        <v>1.8902886946549902E-2</v>
      </c>
      <c r="I1736" s="149">
        <v>0.50333293005192703</v>
      </c>
      <c r="J1736" s="149">
        <v>0.01</v>
      </c>
      <c r="K1736" s="147">
        <v>0.237538</v>
      </c>
      <c r="L1736" s="147">
        <v>0.30925000000000002</v>
      </c>
      <c r="M1736" s="2">
        <v>1735</v>
      </c>
    </row>
    <row r="1737" spans="1:13" ht="15">
      <c r="A1737" s="148" t="s">
        <v>193</v>
      </c>
      <c r="B1737" s="148" t="s">
        <v>160</v>
      </c>
      <c r="C1737" s="149">
        <v>-0.103540466300416</v>
      </c>
      <c r="D1737" s="149">
        <v>2.8545635133324399</v>
      </c>
      <c r="E1737" s="145">
        <v>0.237537814520623</v>
      </c>
      <c r="F1737" s="149">
        <v>1.47625890449826E-3</v>
      </c>
      <c r="G1737" s="149">
        <v>0.59122772024155001</v>
      </c>
      <c r="H1737" s="149">
        <v>1.8902886946549902E-2</v>
      </c>
      <c r="I1737" s="149">
        <v>0.50333293005192703</v>
      </c>
      <c r="J1737" s="149">
        <v>0.01</v>
      </c>
      <c r="K1737" s="147">
        <v>0.237538</v>
      </c>
      <c r="L1737" s="147">
        <v>0.30930400000000002</v>
      </c>
      <c r="M1737" s="2">
        <v>1736</v>
      </c>
    </row>
    <row r="1738" spans="1:13" ht="15">
      <c r="A1738" s="148" t="s">
        <v>58</v>
      </c>
      <c r="B1738" s="148" t="s">
        <v>198</v>
      </c>
      <c r="C1738" s="149">
        <v>-1.13166803981093</v>
      </c>
      <c r="D1738" s="149">
        <v>-0.19025535526263901</v>
      </c>
      <c r="E1738" s="145">
        <v>0.23774997617037399</v>
      </c>
      <c r="F1738" s="149">
        <v>1.62666421691086E-2</v>
      </c>
      <c r="G1738" s="149">
        <v>0.175260496908938</v>
      </c>
      <c r="H1738" s="149">
        <v>0.73094163626261399</v>
      </c>
      <c r="I1738" s="149">
        <v>0.69834218149403904</v>
      </c>
      <c r="J1738" s="149">
        <v>0.01</v>
      </c>
      <c r="K1738" s="147">
        <v>0.23774999999999999</v>
      </c>
      <c r="L1738" s="147">
        <v>0.30968800000000002</v>
      </c>
      <c r="M1738" s="2">
        <v>1737</v>
      </c>
    </row>
    <row r="1739" spans="1:13" ht="15">
      <c r="A1739" s="148" t="s">
        <v>198</v>
      </c>
      <c r="B1739" s="148" t="s">
        <v>58</v>
      </c>
      <c r="C1739" s="149">
        <v>1.13166803981093</v>
      </c>
      <c r="D1739" s="149">
        <v>-0.19025535526263901</v>
      </c>
      <c r="E1739" s="145">
        <v>0.23774997617037399</v>
      </c>
      <c r="F1739" s="149">
        <v>1.62666421691086E-2</v>
      </c>
      <c r="G1739" s="149">
        <v>0.175260496908938</v>
      </c>
      <c r="H1739" s="149">
        <v>0.73094163626261399</v>
      </c>
      <c r="I1739" s="149">
        <v>0.69834218149403904</v>
      </c>
      <c r="J1739" s="149">
        <v>0.01</v>
      </c>
      <c r="K1739" s="147">
        <v>0.23774999999999999</v>
      </c>
      <c r="L1739" s="147">
        <v>0.30963400000000002</v>
      </c>
      <c r="M1739" s="2">
        <v>1738</v>
      </c>
    </row>
    <row r="1740" spans="1:13" ht="15">
      <c r="A1740" s="148" t="s">
        <v>9</v>
      </c>
      <c r="B1740" s="148" t="s">
        <v>21</v>
      </c>
      <c r="C1740" s="149">
        <v>0.24346889589717899</v>
      </c>
      <c r="D1740" s="149">
        <v>-1.6626083878346201</v>
      </c>
      <c r="E1740" s="145">
        <v>0.23867051371141701</v>
      </c>
      <c r="F1740" s="149">
        <v>8.4604086653034798E-3</v>
      </c>
      <c r="G1740" s="149">
        <v>2.5290212432425501E-2</v>
      </c>
      <c r="H1740" s="149">
        <v>1.2984012685068701E-4</v>
      </c>
      <c r="I1740" s="149">
        <v>1.6561255702231801E-2</v>
      </c>
      <c r="J1740" s="149">
        <v>0.48543252632774803</v>
      </c>
      <c r="K1740" s="147">
        <v>0.23867099999999999</v>
      </c>
      <c r="L1740" s="147">
        <v>0.31094100000000002</v>
      </c>
      <c r="M1740" s="2">
        <v>1739</v>
      </c>
    </row>
    <row r="1741" spans="1:13" ht="15">
      <c r="A1741" s="148" t="s">
        <v>21</v>
      </c>
      <c r="B1741" s="148" t="s">
        <v>9</v>
      </c>
      <c r="C1741" s="149">
        <v>-0.24346889589717899</v>
      </c>
      <c r="D1741" s="149">
        <v>-1.6626083878346201</v>
      </c>
      <c r="E1741" s="145">
        <v>0.23867051371141701</v>
      </c>
      <c r="F1741" s="149">
        <v>8.4604086653034798E-3</v>
      </c>
      <c r="G1741" s="149">
        <v>2.5290212432425501E-2</v>
      </c>
      <c r="H1741" s="149">
        <v>1.2984012685068701E-4</v>
      </c>
      <c r="I1741" s="149">
        <v>1.6561255702231801E-2</v>
      </c>
      <c r="J1741" s="149">
        <v>0.48543252632774803</v>
      </c>
      <c r="K1741" s="147">
        <v>0.23867099999999999</v>
      </c>
      <c r="L1741" s="147">
        <v>0.31099500000000002</v>
      </c>
      <c r="M1741" s="2">
        <v>1740</v>
      </c>
    </row>
    <row r="1742" spans="1:13" ht="15">
      <c r="A1742" s="148" t="s">
        <v>446</v>
      </c>
      <c r="B1742" s="148" t="s">
        <v>163</v>
      </c>
      <c r="C1742" s="149">
        <v>1.76088366208523</v>
      </c>
      <c r="D1742" s="149">
        <v>-1.7213019725113601</v>
      </c>
      <c r="E1742" s="145">
        <v>0.23882138319864199</v>
      </c>
      <c r="F1742" s="149">
        <v>0.108552548433791</v>
      </c>
      <c r="G1742" s="149">
        <v>0.132461802125899</v>
      </c>
      <c r="H1742" s="149">
        <v>2.5452338358784701E-2</v>
      </c>
      <c r="I1742" s="149">
        <v>0.40920615810049099</v>
      </c>
      <c r="J1742" s="149">
        <v>0.01</v>
      </c>
      <c r="K1742" s="147">
        <v>0.23882100000000001</v>
      </c>
      <c r="L1742" s="147">
        <v>0.31130000000000002</v>
      </c>
      <c r="M1742" s="2">
        <v>1741</v>
      </c>
    </row>
    <row r="1743" spans="1:13" ht="15">
      <c r="A1743" s="148" t="s">
        <v>163</v>
      </c>
      <c r="B1743" s="148" t="s">
        <v>446</v>
      </c>
      <c r="C1743" s="149">
        <v>-1.76088366208523</v>
      </c>
      <c r="D1743" s="149">
        <v>-1.7213019725113601</v>
      </c>
      <c r="E1743" s="145">
        <v>0.23882138319864199</v>
      </c>
      <c r="F1743" s="149">
        <v>0.108552548433791</v>
      </c>
      <c r="G1743" s="149">
        <v>0.132461802125899</v>
      </c>
      <c r="H1743" s="149">
        <v>2.5452338358784701E-2</v>
      </c>
      <c r="I1743" s="149">
        <v>0.40920615810049099</v>
      </c>
      <c r="J1743" s="149">
        <v>0.01</v>
      </c>
      <c r="K1743" s="147">
        <v>0.23882100000000001</v>
      </c>
      <c r="L1743" s="147">
        <v>0.31124600000000002</v>
      </c>
      <c r="M1743" s="2">
        <v>1742</v>
      </c>
    </row>
    <row r="1744" spans="1:13" ht="15">
      <c r="A1744" s="148" t="s">
        <v>83</v>
      </c>
      <c r="B1744" s="148" t="s">
        <v>344</v>
      </c>
      <c r="C1744" s="149">
        <v>-1.32869316850672</v>
      </c>
      <c r="D1744" s="149">
        <v>-0.86002831092576804</v>
      </c>
      <c r="E1744" s="145">
        <v>0.23911668903834499</v>
      </c>
      <c r="F1744" s="149">
        <v>6.6515532440003799E-2</v>
      </c>
      <c r="G1744" s="149">
        <v>0.94164499517471301</v>
      </c>
      <c r="H1744" s="149">
        <v>0.92694689083071102</v>
      </c>
      <c r="I1744" s="149">
        <v>6.4853425781822405E-2</v>
      </c>
      <c r="J1744" s="149">
        <v>0.01</v>
      </c>
      <c r="K1744" s="147">
        <v>0.239117</v>
      </c>
      <c r="L1744" s="147">
        <v>0.31179299999999999</v>
      </c>
      <c r="M1744" s="2">
        <v>1743</v>
      </c>
    </row>
    <row r="1745" spans="1:13" ht="15">
      <c r="A1745" s="148" t="s">
        <v>344</v>
      </c>
      <c r="B1745" s="148" t="s">
        <v>83</v>
      </c>
      <c r="C1745" s="149">
        <v>1.32869316850672</v>
      </c>
      <c r="D1745" s="149">
        <v>-0.86002831092576804</v>
      </c>
      <c r="E1745" s="145">
        <v>0.23911668903834499</v>
      </c>
      <c r="F1745" s="149">
        <v>6.6515532440004493E-2</v>
      </c>
      <c r="G1745" s="149">
        <v>0.94164499517471301</v>
      </c>
      <c r="H1745" s="149">
        <v>0.92694689083071102</v>
      </c>
      <c r="I1745" s="149">
        <v>6.4853425781822405E-2</v>
      </c>
      <c r="J1745" s="149">
        <v>0.01</v>
      </c>
      <c r="K1745" s="147">
        <v>0.239117</v>
      </c>
      <c r="L1745" s="147">
        <v>0.31173899999999999</v>
      </c>
      <c r="M1745" s="2">
        <v>1744</v>
      </c>
    </row>
    <row r="1746" spans="1:13" ht="15">
      <c r="A1746" s="148" t="s">
        <v>71</v>
      </c>
      <c r="B1746" s="148" t="s">
        <v>154</v>
      </c>
      <c r="C1746" s="149">
        <v>-1.1192168523705901</v>
      </c>
      <c r="D1746" s="149">
        <v>0.26273395568706498</v>
      </c>
      <c r="E1746" s="145">
        <v>0.23923888558645401</v>
      </c>
      <c r="F1746" s="149">
        <v>2.0119540747812099E-2</v>
      </c>
      <c r="G1746" s="149">
        <v>0.35224534050047301</v>
      </c>
      <c r="H1746" s="149">
        <v>0.26127888247821301</v>
      </c>
      <c r="I1746" s="149">
        <v>0.80022260843992798</v>
      </c>
      <c r="J1746" s="149">
        <v>2.8311173040662399E-2</v>
      </c>
      <c r="K1746" s="147">
        <v>0.23923900000000001</v>
      </c>
      <c r="L1746" s="147">
        <v>0.31200699999999998</v>
      </c>
      <c r="M1746" s="2">
        <v>1745</v>
      </c>
    </row>
    <row r="1747" spans="1:13" ht="15">
      <c r="A1747" s="148" t="s">
        <v>154</v>
      </c>
      <c r="B1747" s="148" t="s">
        <v>71</v>
      </c>
      <c r="C1747" s="149">
        <v>1.1192168523705901</v>
      </c>
      <c r="D1747" s="149">
        <v>0.26273395568706498</v>
      </c>
      <c r="E1747" s="145">
        <v>0.23923888558645401</v>
      </c>
      <c r="F1747" s="149">
        <v>2.0119540747812699E-2</v>
      </c>
      <c r="G1747" s="149">
        <v>0.35224534050047301</v>
      </c>
      <c r="H1747" s="149">
        <v>0.26127888247821301</v>
      </c>
      <c r="I1747" s="149">
        <v>0.80022260843992798</v>
      </c>
      <c r="J1747" s="149">
        <v>2.8311173040662399E-2</v>
      </c>
      <c r="K1747" s="147">
        <v>0.23923900000000001</v>
      </c>
      <c r="L1747" s="147">
        <v>0.31206200000000001</v>
      </c>
      <c r="M1747" s="2">
        <v>1746</v>
      </c>
    </row>
    <row r="1748" spans="1:13" ht="15">
      <c r="A1748" s="148" t="s">
        <v>444</v>
      </c>
      <c r="B1748" s="148" t="s">
        <v>10</v>
      </c>
      <c r="C1748" s="149">
        <v>-0.21097886119801201</v>
      </c>
      <c r="D1748" s="149">
        <v>-9.0025732250978994</v>
      </c>
      <c r="E1748" s="145">
        <v>0.23982704774400801</v>
      </c>
      <c r="F1748" s="149">
        <v>2.2538349182759602E-3</v>
      </c>
      <c r="G1748" s="149">
        <v>0.26158320182855999</v>
      </c>
      <c r="H1748" s="149">
        <v>1.71651107461944E-3</v>
      </c>
      <c r="I1748" s="149">
        <v>0.16346192595518999</v>
      </c>
      <c r="J1748" s="149">
        <v>0.37763317971217902</v>
      </c>
      <c r="K1748" s="147">
        <v>0.23982700000000001</v>
      </c>
      <c r="L1748" s="147">
        <v>0.31288300000000002</v>
      </c>
      <c r="M1748" s="2">
        <v>1747</v>
      </c>
    </row>
    <row r="1749" spans="1:13" ht="15">
      <c r="A1749" s="148" t="s">
        <v>10</v>
      </c>
      <c r="B1749" s="148" t="s">
        <v>444</v>
      </c>
      <c r="C1749" s="149">
        <v>0.21097886119801201</v>
      </c>
      <c r="D1749" s="149">
        <v>-9.0025732250978994</v>
      </c>
      <c r="E1749" s="145">
        <v>0.23982704774400801</v>
      </c>
      <c r="F1749" s="149">
        <v>2.2538349182759398E-3</v>
      </c>
      <c r="G1749" s="149">
        <v>0.26158320182855999</v>
      </c>
      <c r="H1749" s="149">
        <v>1.71651107461944E-3</v>
      </c>
      <c r="I1749" s="149">
        <v>0.16346192595518999</v>
      </c>
      <c r="J1749" s="149">
        <v>0.37763317971217902</v>
      </c>
      <c r="K1749" s="147">
        <v>0.23982700000000001</v>
      </c>
      <c r="L1749" s="147">
        <v>0.31293799999999999</v>
      </c>
      <c r="M1749" s="2">
        <v>1748</v>
      </c>
    </row>
    <row r="1750" spans="1:13" ht="15">
      <c r="A1750" s="148" t="s">
        <v>6</v>
      </c>
      <c r="B1750" s="148" t="s">
        <v>79</v>
      </c>
      <c r="C1750" s="149">
        <v>1.0978923415583199</v>
      </c>
      <c r="D1750" s="149">
        <v>-0.201166815160012</v>
      </c>
      <c r="E1750" s="145">
        <v>0.240573833626574</v>
      </c>
      <c r="F1750" s="149">
        <v>0.229805079710656</v>
      </c>
      <c r="G1750" s="149">
        <v>0.93231282812971406</v>
      </c>
      <c r="H1750" s="149">
        <v>4.56395463488697E-2</v>
      </c>
      <c r="I1750" s="149">
        <v>9.1451442639478894E-2</v>
      </c>
      <c r="J1750" s="149">
        <v>2.75838122970373E-2</v>
      </c>
      <c r="K1750" s="147">
        <v>0.24057400000000001</v>
      </c>
      <c r="L1750" s="147">
        <v>0.313967</v>
      </c>
      <c r="M1750" s="2">
        <v>1749</v>
      </c>
    </row>
    <row r="1751" spans="1:13" ht="15">
      <c r="A1751" s="148" t="s">
        <v>79</v>
      </c>
      <c r="B1751" s="148" t="s">
        <v>6</v>
      </c>
      <c r="C1751" s="149">
        <v>-1.0978923415583199</v>
      </c>
      <c r="D1751" s="149">
        <v>-0.201166815160012</v>
      </c>
      <c r="E1751" s="145">
        <v>0.240573833626574</v>
      </c>
      <c r="F1751" s="149">
        <v>0.229805079710662</v>
      </c>
      <c r="G1751" s="149">
        <v>0.93231282812971406</v>
      </c>
      <c r="H1751" s="149">
        <v>4.56395463488697E-2</v>
      </c>
      <c r="I1751" s="149">
        <v>9.1451442639478894E-2</v>
      </c>
      <c r="J1751" s="149">
        <v>2.75838122970373E-2</v>
      </c>
      <c r="K1751" s="147">
        <v>0.24057400000000001</v>
      </c>
      <c r="L1751" s="147">
        <v>0.31402200000000002</v>
      </c>
      <c r="M1751" s="2">
        <v>1750</v>
      </c>
    </row>
    <row r="1752" spans="1:13" ht="15">
      <c r="A1752" s="148" t="s">
        <v>63</v>
      </c>
      <c r="B1752" s="148" t="s">
        <v>93</v>
      </c>
      <c r="C1752" s="149">
        <v>1.66871494497557</v>
      </c>
      <c r="D1752" s="149">
        <v>-0.19114370013269399</v>
      </c>
      <c r="E1752" s="145">
        <v>0.24153528101168201</v>
      </c>
      <c r="F1752" s="149">
        <v>0.27887560835953401</v>
      </c>
      <c r="G1752" s="149">
        <v>0.556148786592356</v>
      </c>
      <c r="H1752" s="149">
        <v>0.14869079637327501</v>
      </c>
      <c r="I1752" s="149">
        <v>0.41750978414541101</v>
      </c>
      <c r="J1752" s="149">
        <v>5.0417674203478299E-2</v>
      </c>
      <c r="K1752" s="147">
        <v>0.241535</v>
      </c>
      <c r="L1752" s="147">
        <v>0.315332</v>
      </c>
      <c r="M1752" s="2">
        <v>1751</v>
      </c>
    </row>
    <row r="1753" spans="1:13" ht="15">
      <c r="A1753" s="148" t="s">
        <v>93</v>
      </c>
      <c r="B1753" s="148" t="s">
        <v>63</v>
      </c>
      <c r="C1753" s="149">
        <v>-1.66871494497557</v>
      </c>
      <c r="D1753" s="149">
        <v>-0.19114370013269399</v>
      </c>
      <c r="E1753" s="145">
        <v>0.24153528101168201</v>
      </c>
      <c r="F1753" s="149">
        <v>0.27887560835953401</v>
      </c>
      <c r="G1753" s="149">
        <v>0.556148786592356</v>
      </c>
      <c r="H1753" s="149">
        <v>0.14869079637327501</v>
      </c>
      <c r="I1753" s="149">
        <v>0.41750978414541101</v>
      </c>
      <c r="J1753" s="149">
        <v>5.0417674203478299E-2</v>
      </c>
      <c r="K1753" s="147">
        <v>0.241535</v>
      </c>
      <c r="L1753" s="147">
        <v>0.31538699999999997</v>
      </c>
      <c r="M1753" s="2">
        <v>1752</v>
      </c>
    </row>
    <row r="1754" spans="1:13" ht="15">
      <c r="A1754" s="148" t="s">
        <v>160</v>
      </c>
      <c r="B1754" s="148" t="s">
        <v>31</v>
      </c>
      <c r="C1754" s="149">
        <v>1.62137421968504</v>
      </c>
      <c r="D1754" s="149">
        <v>-1.12379246912262</v>
      </c>
      <c r="E1754" s="145">
        <v>0.24165813927815599</v>
      </c>
      <c r="F1754" s="149">
        <v>0.51609825931224795</v>
      </c>
      <c r="G1754" s="149">
        <v>0.154494849802192</v>
      </c>
      <c r="H1754" s="149">
        <v>0.37204859242447202</v>
      </c>
      <c r="I1754" s="149">
        <v>0.82861202741600704</v>
      </c>
      <c r="J1754" s="149">
        <v>0.01</v>
      </c>
      <c r="K1754" s="147">
        <v>0.24165800000000001</v>
      </c>
      <c r="L1754" s="147">
        <v>0.31565799999999999</v>
      </c>
      <c r="M1754" s="2">
        <v>1753</v>
      </c>
    </row>
    <row r="1755" spans="1:13" ht="15">
      <c r="A1755" s="148" t="s">
        <v>31</v>
      </c>
      <c r="B1755" s="148" t="s">
        <v>160</v>
      </c>
      <c r="C1755" s="149">
        <v>-1.62137421968504</v>
      </c>
      <c r="D1755" s="149">
        <v>-1.12379246912262</v>
      </c>
      <c r="E1755" s="145">
        <v>0.24165813927815599</v>
      </c>
      <c r="F1755" s="149">
        <v>0.51609825931225695</v>
      </c>
      <c r="G1755" s="149">
        <v>0.154494849802192</v>
      </c>
      <c r="H1755" s="149">
        <v>0.37204859242447202</v>
      </c>
      <c r="I1755" s="149">
        <v>0.82861202741600704</v>
      </c>
      <c r="J1755" s="149">
        <v>0.01</v>
      </c>
      <c r="K1755" s="147">
        <v>0.24165800000000001</v>
      </c>
      <c r="L1755" s="147">
        <v>0.31560199999999999</v>
      </c>
      <c r="M1755" s="2">
        <v>1754</v>
      </c>
    </row>
    <row r="1756" spans="1:13" ht="15">
      <c r="A1756" s="148" t="s">
        <v>115</v>
      </c>
      <c r="B1756" s="148" t="s">
        <v>188</v>
      </c>
      <c r="C1756" s="149">
        <v>-1.1314039060337699</v>
      </c>
      <c r="D1756" s="149">
        <v>0.34224984431220601</v>
      </c>
      <c r="E1756" s="145">
        <v>0.68546982227425302</v>
      </c>
      <c r="F1756" s="149">
        <v>0.66739990402493499</v>
      </c>
      <c r="G1756" s="149">
        <v>0.16349931816691801</v>
      </c>
      <c r="H1756" s="149">
        <v>0.30648654512234502</v>
      </c>
      <c r="I1756" s="149">
        <v>0.41204852553864502</v>
      </c>
      <c r="J1756" s="149">
        <v>4.04605655338117E-2</v>
      </c>
      <c r="K1756" s="147">
        <v>0.24168600000000001</v>
      </c>
      <c r="L1756" s="147">
        <v>0.31580399999999997</v>
      </c>
      <c r="M1756" s="2">
        <v>1755</v>
      </c>
    </row>
    <row r="1757" spans="1:13" ht="15">
      <c r="A1757" s="148" t="s">
        <v>93</v>
      </c>
      <c r="B1757" s="148" t="s">
        <v>115</v>
      </c>
      <c r="C1757" s="149">
        <v>-0.38868952496178399</v>
      </c>
      <c r="D1757" s="149">
        <v>-0.49622369914834102</v>
      </c>
      <c r="E1757" s="145">
        <v>0.24168623700722999</v>
      </c>
      <c r="F1757" s="149">
        <v>7.27417284749797E-2</v>
      </c>
      <c r="G1757" s="149">
        <v>0.46160906593358197</v>
      </c>
      <c r="H1757" s="149">
        <v>5.1435411931085001E-2</v>
      </c>
      <c r="I1757" s="149">
        <v>0.109465213771453</v>
      </c>
      <c r="J1757" s="149">
        <v>0.01</v>
      </c>
      <c r="K1757" s="147">
        <v>0.24168600000000001</v>
      </c>
      <c r="L1757" s="147">
        <v>0.315749</v>
      </c>
      <c r="M1757" s="2">
        <v>1756</v>
      </c>
    </row>
    <row r="1758" spans="1:13" ht="15">
      <c r="A1758" s="148" t="s">
        <v>72</v>
      </c>
      <c r="B1758" s="148" t="s">
        <v>186</v>
      </c>
      <c r="C1758" s="149">
        <v>-0.53545198170559405</v>
      </c>
      <c r="D1758" s="149">
        <v>0.36370095925809598</v>
      </c>
      <c r="E1758" s="145">
        <v>0.242012235599877</v>
      </c>
      <c r="F1758" s="149">
        <v>0.297784787575892</v>
      </c>
      <c r="G1758" s="149">
        <v>0.30004194670293499</v>
      </c>
      <c r="H1758" s="149">
        <v>0.55168755252357005</v>
      </c>
      <c r="I1758" s="149">
        <v>0.35369130770256102</v>
      </c>
      <c r="J1758" s="149">
        <v>2.3283005564236198E-2</v>
      </c>
      <c r="K1758" s="147">
        <v>0.242012</v>
      </c>
      <c r="L1758" s="147">
        <v>0.31634099999999998</v>
      </c>
      <c r="M1758" s="2">
        <v>1757</v>
      </c>
    </row>
    <row r="1759" spans="1:13" ht="15">
      <c r="A1759" s="148" t="s">
        <v>186</v>
      </c>
      <c r="B1759" s="148" t="s">
        <v>72</v>
      </c>
      <c r="C1759" s="149">
        <v>0.53545198170559405</v>
      </c>
      <c r="D1759" s="149">
        <v>0.36370095925809598</v>
      </c>
      <c r="E1759" s="145">
        <v>0.242012235599877</v>
      </c>
      <c r="F1759" s="149">
        <v>0.29778478757589799</v>
      </c>
      <c r="G1759" s="149">
        <v>0.30004194670293499</v>
      </c>
      <c r="H1759" s="149">
        <v>0.55168755252357005</v>
      </c>
      <c r="I1759" s="149">
        <v>0.35369130770256102</v>
      </c>
      <c r="J1759" s="149">
        <v>2.3283005564236198E-2</v>
      </c>
      <c r="K1759" s="147">
        <v>0.242012</v>
      </c>
      <c r="L1759" s="147">
        <v>0.31628600000000001</v>
      </c>
      <c r="M1759" s="2">
        <v>1758</v>
      </c>
    </row>
    <row r="1760" spans="1:13" ht="15">
      <c r="A1760" s="148" t="s">
        <v>13</v>
      </c>
      <c r="B1760" s="148" t="s">
        <v>344</v>
      </c>
      <c r="C1760" s="149">
        <v>-0.85153184778443602</v>
      </c>
      <c r="D1760" s="149">
        <v>-0.55674741956613905</v>
      </c>
      <c r="E1760" s="145">
        <v>0.24220797667680399</v>
      </c>
      <c r="F1760" s="149">
        <v>6.9021673488883606E-2</v>
      </c>
      <c r="G1760" s="149">
        <v>0.356515024365194</v>
      </c>
      <c r="H1760" s="149">
        <v>0.17208210019064199</v>
      </c>
      <c r="I1760" s="149">
        <v>0.118815746948498</v>
      </c>
      <c r="J1760" s="149">
        <v>4.2977404003920798E-2</v>
      </c>
      <c r="K1760" s="147">
        <v>0.24220800000000001</v>
      </c>
      <c r="L1760" s="147">
        <v>0.31670700000000002</v>
      </c>
      <c r="M1760" s="2">
        <v>1759</v>
      </c>
    </row>
    <row r="1761" spans="1:13" ht="15">
      <c r="A1761" s="148" t="s">
        <v>344</v>
      </c>
      <c r="B1761" s="148" t="s">
        <v>13</v>
      </c>
      <c r="C1761" s="149">
        <v>0.85153184778443602</v>
      </c>
      <c r="D1761" s="149">
        <v>-0.55674741956613905</v>
      </c>
      <c r="E1761" s="145">
        <v>0.24220797667680399</v>
      </c>
      <c r="F1761" s="149">
        <v>6.9021673488880594E-2</v>
      </c>
      <c r="G1761" s="149">
        <v>0.356515024365194</v>
      </c>
      <c r="H1761" s="149">
        <v>0.17208210019064199</v>
      </c>
      <c r="I1761" s="149">
        <v>0.118815746948498</v>
      </c>
      <c r="J1761" s="149">
        <v>4.2977404003920798E-2</v>
      </c>
      <c r="K1761" s="147">
        <v>0.24220800000000001</v>
      </c>
      <c r="L1761" s="147">
        <v>0.31665199999999999</v>
      </c>
      <c r="M1761" s="2">
        <v>1760</v>
      </c>
    </row>
    <row r="1762" spans="1:13" ht="15">
      <c r="A1762" s="148" t="s">
        <v>79</v>
      </c>
      <c r="B1762" s="148" t="s">
        <v>40</v>
      </c>
      <c r="C1762" s="149">
        <v>-5.93381932025669E-3</v>
      </c>
      <c r="D1762" s="149">
        <v>0.17932335917482201</v>
      </c>
      <c r="E1762" s="145">
        <v>0.24231976111268699</v>
      </c>
      <c r="F1762" s="149">
        <v>2.6259630843164E-3</v>
      </c>
      <c r="G1762" s="149">
        <v>0.58051370332518804</v>
      </c>
      <c r="H1762" s="149">
        <v>1.1297890895290701E-2</v>
      </c>
      <c r="I1762" s="149">
        <v>0.80560989092827695</v>
      </c>
      <c r="J1762" s="149">
        <v>0.237104764755598</v>
      </c>
      <c r="K1762" s="147">
        <v>0.24232000000000001</v>
      </c>
      <c r="L1762" s="147">
        <v>0.31696400000000002</v>
      </c>
      <c r="M1762" s="2">
        <v>1761</v>
      </c>
    </row>
    <row r="1763" spans="1:13" ht="15">
      <c r="A1763" s="148" t="s">
        <v>40</v>
      </c>
      <c r="B1763" s="148" t="s">
        <v>79</v>
      </c>
      <c r="C1763" s="149">
        <v>5.93381932025669E-3</v>
      </c>
      <c r="D1763" s="149">
        <v>0.17932335917482201</v>
      </c>
      <c r="E1763" s="145">
        <v>0.24231976111268699</v>
      </c>
      <c r="F1763" s="149">
        <v>2.6259630843163801E-3</v>
      </c>
      <c r="G1763" s="149">
        <v>0.58051370332518804</v>
      </c>
      <c r="H1763" s="149">
        <v>1.1297890895290701E-2</v>
      </c>
      <c r="I1763" s="149">
        <v>0.80560989092827695</v>
      </c>
      <c r="J1763" s="149">
        <v>0.237104764755598</v>
      </c>
      <c r="K1763" s="147">
        <v>0.24232000000000001</v>
      </c>
      <c r="L1763" s="147">
        <v>0.316909</v>
      </c>
      <c r="M1763" s="2">
        <v>1762</v>
      </c>
    </row>
    <row r="1764" spans="1:13" ht="15">
      <c r="A1764" s="148" t="s">
        <v>70</v>
      </c>
      <c r="B1764" s="148" t="s">
        <v>186</v>
      </c>
      <c r="C1764" s="149">
        <v>-1.1567571151089999</v>
      </c>
      <c r="D1764" s="149">
        <v>0.39100136272763802</v>
      </c>
      <c r="E1764" s="145">
        <v>0.24239189734869701</v>
      </c>
      <c r="F1764" s="149">
        <v>5.4041053890294101E-2</v>
      </c>
      <c r="G1764" s="149">
        <v>0.160309936787221</v>
      </c>
      <c r="H1764" s="149">
        <v>0.101456983728304</v>
      </c>
      <c r="I1764" s="149">
        <v>0.404032818149273</v>
      </c>
      <c r="J1764" s="149">
        <v>0.01</v>
      </c>
      <c r="K1764" s="147">
        <v>0.242392</v>
      </c>
      <c r="L1764" s="147">
        <v>0.31711400000000001</v>
      </c>
      <c r="M1764" s="2">
        <v>1763</v>
      </c>
    </row>
    <row r="1765" spans="1:13" ht="15">
      <c r="A1765" s="148" t="s">
        <v>186</v>
      </c>
      <c r="B1765" s="148" t="s">
        <v>70</v>
      </c>
      <c r="C1765" s="149">
        <v>1.1567571151089999</v>
      </c>
      <c r="D1765" s="149">
        <v>0.39100136272763802</v>
      </c>
      <c r="E1765" s="145">
        <v>0.24239189734869701</v>
      </c>
      <c r="F1765" s="149">
        <v>5.4041053890294198E-2</v>
      </c>
      <c r="G1765" s="149">
        <v>0.160309936787221</v>
      </c>
      <c r="H1765" s="149">
        <v>0.101456983728304</v>
      </c>
      <c r="I1765" s="149">
        <v>0.404032818149273</v>
      </c>
      <c r="J1765" s="149">
        <v>0.01</v>
      </c>
      <c r="K1765" s="147">
        <v>0.242392</v>
      </c>
      <c r="L1765" s="147">
        <v>0.31717000000000001</v>
      </c>
      <c r="M1765" s="2">
        <v>1764</v>
      </c>
    </row>
    <row r="1766" spans="1:13" ht="15">
      <c r="A1766" s="148" t="s">
        <v>33</v>
      </c>
      <c r="B1766" s="148" t="s">
        <v>160</v>
      </c>
      <c r="C1766" s="149">
        <v>-1.1243612844128701</v>
      </c>
      <c r="D1766" s="149">
        <v>0.88057168841033195</v>
      </c>
      <c r="E1766" s="145">
        <v>0.242644370345001</v>
      </c>
      <c r="F1766" s="149">
        <v>0.58437014236078699</v>
      </c>
      <c r="G1766" s="149">
        <v>0.168515008288038</v>
      </c>
      <c r="H1766" s="149">
        <v>0.50877604846249302</v>
      </c>
      <c r="I1766" s="149">
        <v>9.8482612858983506E-2</v>
      </c>
      <c r="J1766" s="149">
        <v>0.01</v>
      </c>
      <c r="K1766" s="147">
        <v>0.242644</v>
      </c>
      <c r="L1766" s="147">
        <v>0.317556</v>
      </c>
      <c r="M1766" s="2">
        <v>1765</v>
      </c>
    </row>
    <row r="1767" spans="1:13" ht="15">
      <c r="A1767" s="148" t="s">
        <v>160</v>
      </c>
      <c r="B1767" s="148" t="s">
        <v>33</v>
      </c>
      <c r="C1767" s="149">
        <v>1.1243612844128701</v>
      </c>
      <c r="D1767" s="149">
        <v>0.88057168841033195</v>
      </c>
      <c r="E1767" s="145">
        <v>0.242644370345001</v>
      </c>
      <c r="F1767" s="149">
        <v>0.584370142360779</v>
      </c>
      <c r="G1767" s="149">
        <v>0.168515008288038</v>
      </c>
      <c r="H1767" s="149">
        <v>0.50877604846249302</v>
      </c>
      <c r="I1767" s="149">
        <v>9.8482612858983506E-2</v>
      </c>
      <c r="J1767" s="149">
        <v>0.01</v>
      </c>
      <c r="K1767" s="147">
        <v>0.242644</v>
      </c>
      <c r="L1767" s="147">
        <v>0.31761099999999998</v>
      </c>
      <c r="M1767" s="2">
        <v>1766</v>
      </c>
    </row>
    <row r="1768" spans="1:13" ht="15">
      <c r="A1768" s="148" t="s">
        <v>109</v>
      </c>
      <c r="B1768" s="148" t="s">
        <v>90</v>
      </c>
      <c r="C1768" s="149">
        <v>-0.22233752048061201</v>
      </c>
      <c r="D1768" s="149">
        <v>0.18177730748224999</v>
      </c>
      <c r="E1768" s="145">
        <v>0.24267792625009099</v>
      </c>
      <c r="F1768" s="149">
        <v>1.8402893572381701E-2</v>
      </c>
      <c r="G1768" s="149">
        <v>4.62783294479026E-3</v>
      </c>
      <c r="H1768" s="149">
        <v>9.8185168603633199E-3</v>
      </c>
      <c r="I1768" s="149">
        <v>1.0870015601363E-3</v>
      </c>
      <c r="J1768" s="149">
        <v>0.01</v>
      </c>
      <c r="K1768" s="147">
        <v>0.242678</v>
      </c>
      <c r="L1768" s="147">
        <v>0.31771100000000002</v>
      </c>
      <c r="M1768" s="2">
        <v>1767</v>
      </c>
    </row>
    <row r="1769" spans="1:13" ht="15">
      <c r="A1769" s="148" t="s">
        <v>90</v>
      </c>
      <c r="B1769" s="148" t="s">
        <v>109</v>
      </c>
      <c r="C1769" s="149">
        <v>0.22233752048061201</v>
      </c>
      <c r="D1769" s="149">
        <v>0.18177730748224999</v>
      </c>
      <c r="E1769" s="145">
        <v>0.24267792625009099</v>
      </c>
      <c r="F1769" s="149">
        <v>1.84028935723815E-2</v>
      </c>
      <c r="G1769" s="149">
        <v>4.62783294479026E-3</v>
      </c>
      <c r="H1769" s="149">
        <v>9.8185168603633199E-3</v>
      </c>
      <c r="I1769" s="149">
        <v>1.0870015601363E-3</v>
      </c>
      <c r="J1769" s="149">
        <v>0.01</v>
      </c>
      <c r="K1769" s="147">
        <v>0.242678</v>
      </c>
      <c r="L1769" s="147">
        <v>0.31776599999999999</v>
      </c>
      <c r="M1769" s="2">
        <v>1768</v>
      </c>
    </row>
    <row r="1770" spans="1:13" ht="15">
      <c r="A1770" s="148" t="s">
        <v>444</v>
      </c>
      <c r="B1770" s="148" t="s">
        <v>13</v>
      </c>
      <c r="C1770" s="149">
        <v>-0.59213990326944899</v>
      </c>
      <c r="D1770" s="149">
        <v>-6.7375566114729297</v>
      </c>
      <c r="E1770" s="145">
        <v>0.24290437667239601</v>
      </c>
      <c r="F1770" s="149">
        <v>8.4745542289143792E-3</v>
      </c>
      <c r="G1770" s="149">
        <v>3.4158366059381898E-2</v>
      </c>
      <c r="H1770" s="149">
        <v>6.6889069275886601E-4</v>
      </c>
      <c r="I1770" s="149">
        <v>6.6941314909591595E-4</v>
      </c>
      <c r="J1770" s="149">
        <v>0.39886210285872897</v>
      </c>
      <c r="K1770" s="147">
        <v>0.24290400000000001</v>
      </c>
      <c r="L1770" s="147">
        <v>0.31817400000000001</v>
      </c>
      <c r="M1770" s="2">
        <v>1769</v>
      </c>
    </row>
    <row r="1771" spans="1:13" ht="15">
      <c r="A1771" s="148" t="s">
        <v>13</v>
      </c>
      <c r="B1771" s="148" t="s">
        <v>444</v>
      </c>
      <c r="C1771" s="149">
        <v>0.59213990326944899</v>
      </c>
      <c r="D1771" s="149">
        <v>-6.7375566114729297</v>
      </c>
      <c r="E1771" s="145">
        <v>0.24290437667239601</v>
      </c>
      <c r="F1771" s="149">
        <v>8.4745542289142994E-3</v>
      </c>
      <c r="G1771" s="149">
        <v>3.4158366059381898E-2</v>
      </c>
      <c r="H1771" s="149">
        <v>6.6889069275886601E-4</v>
      </c>
      <c r="I1771" s="149">
        <v>6.6941314909591595E-4</v>
      </c>
      <c r="J1771" s="149">
        <v>0.39886210285872897</v>
      </c>
      <c r="K1771" s="147">
        <v>0.24290400000000001</v>
      </c>
      <c r="L1771" s="147">
        <v>0.31811800000000001</v>
      </c>
      <c r="M1771" s="2">
        <v>1770</v>
      </c>
    </row>
    <row r="1772" spans="1:13" ht="15">
      <c r="A1772" s="148" t="s">
        <v>197</v>
      </c>
      <c r="B1772" s="148" t="s">
        <v>200</v>
      </c>
      <c r="C1772" s="149">
        <v>0.107820545446833</v>
      </c>
      <c r="D1772" s="149">
        <v>1.2035321457352499</v>
      </c>
      <c r="E1772" s="145">
        <v>0.24360406706986301</v>
      </c>
      <c r="F1772" s="149">
        <v>0.18409781746557799</v>
      </c>
      <c r="G1772" s="149">
        <v>0.23657730843073099</v>
      </c>
      <c r="H1772" s="149">
        <v>0.50795836679894502</v>
      </c>
      <c r="I1772" s="149">
        <v>0.57519040731510596</v>
      </c>
      <c r="J1772" s="149">
        <v>0.01</v>
      </c>
      <c r="K1772" s="147">
        <v>0.24360399999999999</v>
      </c>
      <c r="L1772" s="147">
        <v>0.31920199999999999</v>
      </c>
      <c r="M1772" s="2">
        <v>1771</v>
      </c>
    </row>
    <row r="1773" spans="1:13" ht="15">
      <c r="A1773" s="148" t="s">
        <v>200</v>
      </c>
      <c r="B1773" s="148" t="s">
        <v>197</v>
      </c>
      <c r="C1773" s="149">
        <v>-0.107820545446833</v>
      </c>
      <c r="D1773" s="149">
        <v>1.2035321457352499</v>
      </c>
      <c r="E1773" s="145">
        <v>0.24360406706986301</v>
      </c>
      <c r="F1773" s="149">
        <v>0.18409781746557499</v>
      </c>
      <c r="G1773" s="149">
        <v>0.23657730843073099</v>
      </c>
      <c r="H1773" s="149">
        <v>0.50795836679894502</v>
      </c>
      <c r="I1773" s="149">
        <v>0.57519040731510596</v>
      </c>
      <c r="J1773" s="149">
        <v>0.01</v>
      </c>
      <c r="K1773" s="147">
        <v>0.24360399999999999</v>
      </c>
      <c r="L1773" s="147">
        <v>0.31914599999999999</v>
      </c>
      <c r="M1773" s="2">
        <v>1772</v>
      </c>
    </row>
    <row r="1774" spans="1:13" ht="15">
      <c r="A1774" s="148" t="s">
        <v>87</v>
      </c>
      <c r="B1774" s="148" t="s">
        <v>76</v>
      </c>
      <c r="C1774" s="149">
        <v>-0.23441978612985401</v>
      </c>
      <c r="D1774" s="149">
        <v>-1.54515080232719</v>
      </c>
      <c r="E1774" s="145">
        <v>0.24361240647043</v>
      </c>
      <c r="F1774" s="149">
        <v>2.8949654872299098E-3</v>
      </c>
      <c r="G1774" s="149">
        <v>0.91314503862863305</v>
      </c>
      <c r="H1774" s="149">
        <v>0.30683221500566898</v>
      </c>
      <c r="I1774" s="149">
        <v>0.15271939078785199</v>
      </c>
      <c r="J1774" s="149">
        <v>3.1691137497023E-2</v>
      </c>
      <c r="K1774" s="147">
        <v>0.243612</v>
      </c>
      <c r="L1774" s="147">
        <v>0.31926900000000002</v>
      </c>
      <c r="M1774" s="2">
        <v>1773</v>
      </c>
    </row>
    <row r="1775" spans="1:13" ht="15">
      <c r="A1775" s="148" t="s">
        <v>76</v>
      </c>
      <c r="B1775" s="148" t="s">
        <v>87</v>
      </c>
      <c r="C1775" s="149">
        <v>0.23441978612985401</v>
      </c>
      <c r="D1775" s="149">
        <v>-1.54515080232719</v>
      </c>
      <c r="E1775" s="145">
        <v>0.24361240647043</v>
      </c>
      <c r="F1775" s="149">
        <v>2.8949654872299601E-3</v>
      </c>
      <c r="G1775" s="149">
        <v>0.91314503862863305</v>
      </c>
      <c r="H1775" s="149">
        <v>0.30683221500566898</v>
      </c>
      <c r="I1775" s="149">
        <v>0.15271939078785199</v>
      </c>
      <c r="J1775" s="149">
        <v>3.1691137497023E-2</v>
      </c>
      <c r="K1775" s="147">
        <v>0.243612</v>
      </c>
      <c r="L1775" s="147">
        <v>0.31932500000000003</v>
      </c>
      <c r="M1775" s="2">
        <v>1774</v>
      </c>
    </row>
    <row r="1776" spans="1:13" ht="15">
      <c r="A1776" s="148" t="s">
        <v>148</v>
      </c>
      <c r="B1776" s="148" t="s">
        <v>172</v>
      </c>
      <c r="C1776" s="149">
        <v>-0.54389311859443701</v>
      </c>
      <c r="D1776" s="149">
        <v>2.3184399707174199</v>
      </c>
      <c r="E1776" s="145">
        <v>0.24368777844651601</v>
      </c>
      <c r="F1776" s="149">
        <v>1.5357947331880501E-2</v>
      </c>
      <c r="G1776" s="149">
        <v>0.44942599892191898</v>
      </c>
      <c r="H1776" s="149">
        <v>3.79976860073661E-3</v>
      </c>
      <c r="I1776" s="149">
        <v>0.266033674644719</v>
      </c>
      <c r="J1776" s="149">
        <v>0.01</v>
      </c>
      <c r="K1776" s="147">
        <v>0.24368799999999999</v>
      </c>
      <c r="L1776" s="147">
        <v>0.31953599999999999</v>
      </c>
      <c r="M1776" s="2">
        <v>1775</v>
      </c>
    </row>
    <row r="1777" spans="1:13" ht="15">
      <c r="A1777" s="148" t="s">
        <v>172</v>
      </c>
      <c r="B1777" s="148" t="s">
        <v>148</v>
      </c>
      <c r="C1777" s="149">
        <v>0.54389311859443701</v>
      </c>
      <c r="D1777" s="149">
        <v>2.3184399707174199</v>
      </c>
      <c r="E1777" s="145">
        <v>0.24368777844651601</v>
      </c>
      <c r="F1777" s="149">
        <v>1.5357947331880201E-2</v>
      </c>
      <c r="G1777" s="149">
        <v>0.44942599892191898</v>
      </c>
      <c r="H1777" s="149">
        <v>3.79976860073661E-3</v>
      </c>
      <c r="I1777" s="149">
        <v>0.266033674644719</v>
      </c>
      <c r="J1777" s="149">
        <v>0.01</v>
      </c>
      <c r="K1777" s="147">
        <v>0.24368799999999999</v>
      </c>
      <c r="L1777" s="147">
        <v>0.31947999999999999</v>
      </c>
      <c r="M1777" s="2">
        <v>1776</v>
      </c>
    </row>
    <row r="1778" spans="1:13" ht="15">
      <c r="A1778" s="148" t="s">
        <v>68</v>
      </c>
      <c r="B1778" s="148" t="s">
        <v>106</v>
      </c>
      <c r="C1778" s="149">
        <v>-0.10703818421522</v>
      </c>
      <c r="D1778" s="149">
        <v>-0.67466876972845002</v>
      </c>
      <c r="E1778" s="145">
        <v>0.24372717800447699</v>
      </c>
      <c r="F1778" s="149">
        <v>2.2223857507195498E-3</v>
      </c>
      <c r="G1778" s="149">
        <v>0.252832079104305</v>
      </c>
      <c r="H1778" s="149">
        <v>0.118815598349063</v>
      </c>
      <c r="I1778" s="149">
        <v>1.4671934335946E-2</v>
      </c>
      <c r="J1778" s="149">
        <v>6.5918154012781296E-2</v>
      </c>
      <c r="K1778" s="147">
        <v>0.243727</v>
      </c>
      <c r="L1778" s="147">
        <v>0.31969999999999998</v>
      </c>
      <c r="M1778" s="2">
        <v>1777</v>
      </c>
    </row>
    <row r="1779" spans="1:13" ht="15">
      <c r="A1779" s="148" t="s">
        <v>106</v>
      </c>
      <c r="B1779" s="148" t="s">
        <v>68</v>
      </c>
      <c r="C1779" s="149">
        <v>0.10703818421522</v>
      </c>
      <c r="D1779" s="149">
        <v>-0.67466876972845002</v>
      </c>
      <c r="E1779" s="145">
        <v>0.24372717800447699</v>
      </c>
      <c r="F1779" s="149">
        <v>2.2223857507195498E-3</v>
      </c>
      <c r="G1779" s="149">
        <v>0.252832079104305</v>
      </c>
      <c r="H1779" s="149">
        <v>0.118815598349063</v>
      </c>
      <c r="I1779" s="149">
        <v>1.4671934335946E-2</v>
      </c>
      <c r="J1779" s="149">
        <v>6.5918154012781296E-2</v>
      </c>
      <c r="K1779" s="147">
        <v>0.243727</v>
      </c>
      <c r="L1779" s="147">
        <v>0.31964399999999998</v>
      </c>
      <c r="M1779" s="2">
        <v>1778</v>
      </c>
    </row>
    <row r="1780" spans="1:13" ht="15">
      <c r="A1780" s="148" t="s">
        <v>9</v>
      </c>
      <c r="B1780" s="148" t="s">
        <v>166</v>
      </c>
      <c r="C1780" s="149">
        <v>-0.41477970050950602</v>
      </c>
      <c r="D1780" s="149">
        <v>0.621996365105008</v>
      </c>
      <c r="E1780" s="145">
        <v>0.24381443684443499</v>
      </c>
      <c r="F1780" s="149">
        <v>3.5385426910678801E-2</v>
      </c>
      <c r="G1780" s="149">
        <v>0.56859001131979903</v>
      </c>
      <c r="H1780" s="149">
        <v>0.88672802301721299</v>
      </c>
      <c r="I1780" s="149">
        <v>0.70383978084154897</v>
      </c>
      <c r="J1780" s="149">
        <v>0.01</v>
      </c>
      <c r="K1780" s="147">
        <v>0.243814</v>
      </c>
      <c r="L1780" s="147">
        <v>0.31986999999999999</v>
      </c>
      <c r="M1780" s="2">
        <v>1779</v>
      </c>
    </row>
    <row r="1781" spans="1:13" ht="15">
      <c r="A1781" s="148" t="s">
        <v>166</v>
      </c>
      <c r="B1781" s="148" t="s">
        <v>9</v>
      </c>
      <c r="C1781" s="149">
        <v>0.41477970050950602</v>
      </c>
      <c r="D1781" s="149">
        <v>0.621996365105008</v>
      </c>
      <c r="E1781" s="145">
        <v>0.24381443684443499</v>
      </c>
      <c r="F1781" s="149">
        <v>3.5385426910678003E-2</v>
      </c>
      <c r="G1781" s="149">
        <v>0.56859001131979903</v>
      </c>
      <c r="H1781" s="149">
        <v>0.88672802301721299</v>
      </c>
      <c r="I1781" s="149">
        <v>0.70383978084154897</v>
      </c>
      <c r="J1781" s="149">
        <v>0.01</v>
      </c>
      <c r="K1781" s="147">
        <v>0.243814</v>
      </c>
      <c r="L1781" s="147">
        <v>0.31992599999999999</v>
      </c>
      <c r="M1781" s="2">
        <v>1780</v>
      </c>
    </row>
    <row r="1782" spans="1:13" ht="15">
      <c r="A1782" s="148" t="s">
        <v>448</v>
      </c>
      <c r="B1782" s="148" t="s">
        <v>66</v>
      </c>
      <c r="C1782" s="149">
        <v>0.85645127200124904</v>
      </c>
      <c r="D1782" s="149">
        <v>1.8454806074627099</v>
      </c>
      <c r="E1782" s="145">
        <v>0.243826719409453</v>
      </c>
      <c r="F1782" s="149">
        <v>0.73420041599222297</v>
      </c>
      <c r="G1782" s="149">
        <v>0.268931734924784</v>
      </c>
      <c r="H1782" s="149">
        <v>0.47301653793554199</v>
      </c>
      <c r="I1782" s="149">
        <v>0.46879732587501799</v>
      </c>
      <c r="J1782" s="149">
        <v>0.01</v>
      </c>
      <c r="K1782" s="147">
        <v>0.24382699999999999</v>
      </c>
      <c r="L1782" s="147">
        <v>0.32005499999999998</v>
      </c>
      <c r="M1782" s="2">
        <v>1781</v>
      </c>
    </row>
    <row r="1783" spans="1:13" ht="15">
      <c r="A1783" s="148" t="s">
        <v>66</v>
      </c>
      <c r="B1783" s="148" t="s">
        <v>448</v>
      </c>
      <c r="C1783" s="149">
        <v>-0.85645127200124904</v>
      </c>
      <c r="D1783" s="149">
        <v>1.8454806074627099</v>
      </c>
      <c r="E1783" s="145">
        <v>0.243826719409453</v>
      </c>
      <c r="F1783" s="149">
        <v>0.73420041599224295</v>
      </c>
      <c r="G1783" s="149">
        <v>0.268931734924784</v>
      </c>
      <c r="H1783" s="149">
        <v>0.47301653793554199</v>
      </c>
      <c r="I1783" s="149">
        <v>0.46879732587501799</v>
      </c>
      <c r="J1783" s="149">
        <v>0.01</v>
      </c>
      <c r="K1783" s="147">
        <v>0.24382699999999999</v>
      </c>
      <c r="L1783" s="147">
        <v>0.31999899999999998</v>
      </c>
      <c r="M1783" s="2">
        <v>1782</v>
      </c>
    </row>
    <row r="1784" spans="1:13" ht="15">
      <c r="A1784" s="148" t="s">
        <v>100</v>
      </c>
      <c r="B1784" s="148" t="s">
        <v>182</v>
      </c>
      <c r="C1784" s="149">
        <v>-1.1657044254679001</v>
      </c>
      <c r="D1784" s="149">
        <v>-0.687360088137693</v>
      </c>
      <c r="E1784" s="145">
        <v>0.244382964610067</v>
      </c>
      <c r="F1784" s="149">
        <v>5.6267028643091699E-4</v>
      </c>
      <c r="G1784" s="149">
        <v>0.36965336350447098</v>
      </c>
      <c r="H1784" s="149">
        <v>7.81379279790082E-3</v>
      </c>
      <c r="I1784" s="149">
        <v>2.78036846544015E-2</v>
      </c>
      <c r="J1784" s="149">
        <v>0.327185360653383</v>
      </c>
      <c r="K1784" s="147">
        <v>0.24438299999999999</v>
      </c>
      <c r="L1784" s="147">
        <v>0.32084099999999999</v>
      </c>
      <c r="M1784" s="2">
        <v>1783</v>
      </c>
    </row>
    <row r="1785" spans="1:13" ht="15">
      <c r="A1785" s="148" t="s">
        <v>182</v>
      </c>
      <c r="B1785" s="148" t="s">
        <v>100</v>
      </c>
      <c r="C1785" s="149">
        <v>1.1657044254679001</v>
      </c>
      <c r="D1785" s="149">
        <v>-0.687360088137693</v>
      </c>
      <c r="E1785" s="145">
        <v>0.244382964610067</v>
      </c>
      <c r="F1785" s="149">
        <v>5.6267028643091699E-4</v>
      </c>
      <c r="G1785" s="149">
        <v>0.36965336350447098</v>
      </c>
      <c r="H1785" s="149">
        <v>7.81379279790082E-3</v>
      </c>
      <c r="I1785" s="149">
        <v>2.78036846544015E-2</v>
      </c>
      <c r="J1785" s="149">
        <v>0.327185360653383</v>
      </c>
      <c r="K1785" s="147">
        <v>0.24438299999999999</v>
      </c>
      <c r="L1785" s="147">
        <v>0.32089699999999999</v>
      </c>
      <c r="M1785" s="2">
        <v>1784</v>
      </c>
    </row>
    <row r="1786" spans="1:13" ht="15">
      <c r="A1786" s="148" t="s">
        <v>9</v>
      </c>
      <c r="B1786" s="148" t="s">
        <v>12</v>
      </c>
      <c r="C1786" s="149">
        <v>0.195556966269606</v>
      </c>
      <c r="D1786" s="149">
        <v>-0.16271179484159201</v>
      </c>
      <c r="E1786" s="145">
        <v>0.24470012770170799</v>
      </c>
      <c r="F1786" s="149">
        <v>0.127745268725484</v>
      </c>
      <c r="G1786" s="149">
        <v>9.6061914377110398E-4</v>
      </c>
      <c r="H1786" s="149">
        <v>0.171105420386024</v>
      </c>
      <c r="I1786" s="149">
        <v>1.33906897667427E-2</v>
      </c>
      <c r="J1786" s="149">
        <v>3.4893254204710102E-2</v>
      </c>
      <c r="K1786" s="147">
        <v>0.2447</v>
      </c>
      <c r="L1786" s="147">
        <v>0.32142700000000002</v>
      </c>
      <c r="M1786" s="2">
        <v>1785</v>
      </c>
    </row>
    <row r="1787" spans="1:13" ht="15">
      <c r="A1787" s="148" t="s">
        <v>12</v>
      </c>
      <c r="B1787" s="148" t="s">
        <v>9</v>
      </c>
      <c r="C1787" s="149">
        <v>-0.195556966269606</v>
      </c>
      <c r="D1787" s="149">
        <v>-0.16271179484159201</v>
      </c>
      <c r="E1787" s="145">
        <v>0.24470012770170799</v>
      </c>
      <c r="F1787" s="149">
        <v>0.127745268725486</v>
      </c>
      <c r="G1787" s="149">
        <v>9.6061914377110398E-4</v>
      </c>
      <c r="H1787" s="149">
        <v>0.171105420386024</v>
      </c>
      <c r="I1787" s="149">
        <v>1.33906897667427E-2</v>
      </c>
      <c r="J1787" s="149">
        <v>3.4893254204710102E-2</v>
      </c>
      <c r="K1787" s="147">
        <v>0.2447</v>
      </c>
      <c r="L1787" s="147">
        <v>0.32136999999999999</v>
      </c>
      <c r="M1787" s="2">
        <v>1786</v>
      </c>
    </row>
    <row r="1788" spans="1:13" ht="15">
      <c r="A1788" s="148" t="s">
        <v>21</v>
      </c>
      <c r="B1788" s="148" t="s">
        <v>40</v>
      </c>
      <c r="C1788" s="149">
        <v>-0.25936602628191002</v>
      </c>
      <c r="D1788" s="149">
        <v>1.3326620019995501</v>
      </c>
      <c r="E1788" s="145">
        <v>0.244748847112083</v>
      </c>
      <c r="F1788" s="149">
        <v>2.8252593744766002E-4</v>
      </c>
      <c r="G1788" s="149">
        <v>0.47463214606089099</v>
      </c>
      <c r="H1788" s="149">
        <v>1.3229713063624901E-3</v>
      </c>
      <c r="I1788" s="149">
        <v>0.58316418963856897</v>
      </c>
      <c r="J1788" s="149">
        <v>0.365781233551292</v>
      </c>
      <c r="K1788" s="147">
        <v>0.24474899999999999</v>
      </c>
      <c r="L1788" s="147">
        <v>0.32154700000000003</v>
      </c>
      <c r="M1788" s="2">
        <v>1787</v>
      </c>
    </row>
    <row r="1789" spans="1:13" ht="15">
      <c r="A1789" s="148" t="s">
        <v>40</v>
      </c>
      <c r="B1789" s="148" t="s">
        <v>21</v>
      </c>
      <c r="C1789" s="149">
        <v>0.25936602628191002</v>
      </c>
      <c r="D1789" s="149">
        <v>1.3326620019995501</v>
      </c>
      <c r="E1789" s="145">
        <v>0.244748847112083</v>
      </c>
      <c r="F1789" s="149">
        <v>2.8252593744765699E-4</v>
      </c>
      <c r="G1789" s="149">
        <v>0.47463214606089099</v>
      </c>
      <c r="H1789" s="149">
        <v>1.3229713063624901E-3</v>
      </c>
      <c r="I1789" s="149">
        <v>0.58316418963856897</v>
      </c>
      <c r="J1789" s="149">
        <v>0.365781233551292</v>
      </c>
      <c r="K1789" s="147">
        <v>0.24474899999999999</v>
      </c>
      <c r="L1789" s="147">
        <v>0.321604</v>
      </c>
      <c r="M1789" s="2">
        <v>1788</v>
      </c>
    </row>
    <row r="1790" spans="1:13" ht="15">
      <c r="A1790" s="148" t="s">
        <v>24</v>
      </c>
      <c r="B1790" s="148" t="s">
        <v>166</v>
      </c>
      <c r="C1790" s="149">
        <v>-0.36100578822999901</v>
      </c>
      <c r="D1790" s="149">
        <v>0.53820873635647504</v>
      </c>
      <c r="E1790" s="145">
        <v>0.244813109337849</v>
      </c>
      <c r="F1790" s="149">
        <v>0.451996933269315</v>
      </c>
      <c r="G1790" s="149">
        <v>0.611925178119892</v>
      </c>
      <c r="H1790" s="149">
        <v>0.80433035532932895</v>
      </c>
      <c r="I1790" s="149">
        <v>0.62195461291402998</v>
      </c>
      <c r="J1790" s="149">
        <v>0.01</v>
      </c>
      <c r="K1790" s="147">
        <v>0.244813</v>
      </c>
      <c r="L1790" s="147">
        <v>0.321745</v>
      </c>
      <c r="M1790" s="2">
        <v>1789</v>
      </c>
    </row>
    <row r="1791" spans="1:13" ht="15">
      <c r="A1791" s="148" t="s">
        <v>166</v>
      </c>
      <c r="B1791" s="148" t="s">
        <v>24</v>
      </c>
      <c r="C1791" s="149">
        <v>0.36100578822999901</v>
      </c>
      <c r="D1791" s="149">
        <v>0.53820873635647504</v>
      </c>
      <c r="E1791" s="145">
        <v>0.244813109337849</v>
      </c>
      <c r="F1791" s="149">
        <v>0.45199693326931001</v>
      </c>
      <c r="G1791" s="149">
        <v>0.611925178119892</v>
      </c>
      <c r="H1791" s="149">
        <v>0.80433035532932895</v>
      </c>
      <c r="I1791" s="149">
        <v>0.62195461291402998</v>
      </c>
      <c r="J1791" s="149">
        <v>0.01</v>
      </c>
      <c r="K1791" s="147">
        <v>0.244813</v>
      </c>
      <c r="L1791" s="147">
        <v>0.321801</v>
      </c>
      <c r="M1791" s="2">
        <v>1790</v>
      </c>
    </row>
    <row r="1792" spans="1:13" ht="15">
      <c r="A1792" s="148" t="s">
        <v>115</v>
      </c>
      <c r="B1792" s="148" t="s">
        <v>186</v>
      </c>
      <c r="C1792" s="149">
        <v>-0.73496367581686906</v>
      </c>
      <c r="D1792" s="149">
        <v>0.31285035320846599</v>
      </c>
      <c r="E1792" s="145">
        <v>0.52494497948059804</v>
      </c>
      <c r="F1792" s="149">
        <v>0.56863494929015101</v>
      </c>
      <c r="G1792" s="149">
        <v>0.14106460890943401</v>
      </c>
      <c r="H1792" s="149">
        <v>7.2959783603968398E-3</v>
      </c>
      <c r="I1792" s="149">
        <v>0.83438776690690497</v>
      </c>
      <c r="J1792" s="149">
        <v>0.01</v>
      </c>
      <c r="K1792" s="147">
        <v>0.24528</v>
      </c>
      <c r="L1792" s="147">
        <v>0.32247199999999998</v>
      </c>
      <c r="M1792" s="2">
        <v>1791</v>
      </c>
    </row>
    <row r="1793" spans="1:13" ht="15">
      <c r="A1793" s="148" t="s">
        <v>202</v>
      </c>
      <c r="B1793" s="148" t="s">
        <v>115</v>
      </c>
      <c r="C1793" s="149">
        <v>1.04004979649831</v>
      </c>
      <c r="D1793" s="149">
        <v>0.56795462277492703</v>
      </c>
      <c r="E1793" s="145">
        <v>0.24528024381244101</v>
      </c>
      <c r="F1793" s="149">
        <v>0.95586132268319701</v>
      </c>
      <c r="G1793" s="149">
        <v>0.156725584012014</v>
      </c>
      <c r="H1793" s="149">
        <v>0.55045189906302505</v>
      </c>
      <c r="I1793" s="149">
        <v>0.96477742755868601</v>
      </c>
      <c r="J1793" s="149">
        <v>0.01</v>
      </c>
      <c r="K1793" s="147">
        <v>0.24528</v>
      </c>
      <c r="L1793" s="147">
        <v>0.32252799999999998</v>
      </c>
      <c r="M1793" s="2">
        <v>1792</v>
      </c>
    </row>
    <row r="1794" spans="1:13" ht="15">
      <c r="A1794" s="148" t="s">
        <v>102</v>
      </c>
      <c r="B1794" s="148" t="s">
        <v>37</v>
      </c>
      <c r="C1794" s="149">
        <v>0.61728858417278498</v>
      </c>
      <c r="D1794" s="149">
        <v>2.18411423738746</v>
      </c>
      <c r="E1794" s="145">
        <v>0.24556204743968801</v>
      </c>
      <c r="F1794" s="149">
        <v>2.6853472025693999E-2</v>
      </c>
      <c r="G1794" s="149">
        <v>0.13057312595443801</v>
      </c>
      <c r="H1794" s="149">
        <v>0.80383545045901394</v>
      </c>
      <c r="I1794" s="149">
        <v>0.66375653080961605</v>
      </c>
      <c r="J1794" s="149">
        <v>0.01</v>
      </c>
      <c r="K1794" s="147">
        <v>0.245562</v>
      </c>
      <c r="L1794" s="147">
        <v>0.32295600000000002</v>
      </c>
      <c r="M1794" s="2">
        <v>1793</v>
      </c>
    </row>
    <row r="1795" spans="1:13" ht="15">
      <c r="A1795" s="148" t="s">
        <v>37</v>
      </c>
      <c r="B1795" s="148" t="s">
        <v>102</v>
      </c>
      <c r="C1795" s="149">
        <v>-0.61728858417278498</v>
      </c>
      <c r="D1795" s="149">
        <v>2.18411423738746</v>
      </c>
      <c r="E1795" s="145">
        <v>0.24556204743968801</v>
      </c>
      <c r="F1795" s="149">
        <v>2.6853472025694599E-2</v>
      </c>
      <c r="G1795" s="149">
        <v>0.13057312595443801</v>
      </c>
      <c r="H1795" s="149">
        <v>0.80383545045901394</v>
      </c>
      <c r="I1795" s="149">
        <v>0.66375653080961605</v>
      </c>
      <c r="J1795" s="149">
        <v>0.01</v>
      </c>
      <c r="K1795" s="147">
        <v>0.245562</v>
      </c>
      <c r="L1795" s="147">
        <v>0.32301299999999999</v>
      </c>
      <c r="M1795" s="2">
        <v>1794</v>
      </c>
    </row>
    <row r="1796" spans="1:13" ht="15">
      <c r="A1796" s="148" t="s">
        <v>27</v>
      </c>
      <c r="B1796" s="148" t="s">
        <v>202</v>
      </c>
      <c r="C1796" s="149">
        <v>-0.74145860528428398</v>
      </c>
      <c r="D1796" s="149">
        <v>0.57575702418763697</v>
      </c>
      <c r="E1796" s="145">
        <v>0.24560523987293501</v>
      </c>
      <c r="F1796" s="149">
        <v>0.41983400147677102</v>
      </c>
      <c r="G1796" s="149">
        <v>0.58565453796875899</v>
      </c>
      <c r="H1796" s="149">
        <v>0.56432987385375399</v>
      </c>
      <c r="I1796" s="149">
        <v>0.75083714976125004</v>
      </c>
      <c r="J1796" s="149">
        <v>0.01</v>
      </c>
      <c r="K1796" s="147">
        <v>0.24560499999999999</v>
      </c>
      <c r="L1796" s="147">
        <v>0.32312600000000002</v>
      </c>
      <c r="M1796" s="2">
        <v>1795</v>
      </c>
    </row>
    <row r="1797" spans="1:13" ht="15">
      <c r="A1797" s="148" t="s">
        <v>202</v>
      </c>
      <c r="B1797" s="148" t="s">
        <v>27</v>
      </c>
      <c r="C1797" s="149">
        <v>0.74145860528428398</v>
      </c>
      <c r="D1797" s="149">
        <v>0.57575702418763697</v>
      </c>
      <c r="E1797" s="145">
        <v>0.24560523987293501</v>
      </c>
      <c r="F1797" s="149">
        <v>0.41983400147678501</v>
      </c>
      <c r="G1797" s="149">
        <v>0.58565453796875899</v>
      </c>
      <c r="H1797" s="149">
        <v>0.56432987385375399</v>
      </c>
      <c r="I1797" s="149">
        <v>0.75083714976125004</v>
      </c>
      <c r="J1797" s="149">
        <v>0.01</v>
      </c>
      <c r="K1797" s="147">
        <v>0.24560499999999999</v>
      </c>
      <c r="L1797" s="147">
        <v>0.323183</v>
      </c>
      <c r="M1797" s="2">
        <v>1796</v>
      </c>
    </row>
    <row r="1798" spans="1:13" ht="15">
      <c r="A1798" s="148" t="s">
        <v>24</v>
      </c>
      <c r="B1798" s="148" t="s">
        <v>88</v>
      </c>
      <c r="C1798" s="149">
        <v>-9.5470118668617293E-2</v>
      </c>
      <c r="D1798" s="149">
        <v>0.34197944989164097</v>
      </c>
      <c r="E1798" s="145">
        <v>0.245950882564242</v>
      </c>
      <c r="F1798" s="149">
        <v>2.4595035926791601E-3</v>
      </c>
      <c r="G1798" s="149">
        <v>3.7181178449416798E-2</v>
      </c>
      <c r="H1798" s="149">
        <v>1.3737857088226901E-2</v>
      </c>
      <c r="I1798" s="149">
        <v>0.29770851142454902</v>
      </c>
      <c r="J1798" s="149">
        <v>0.01</v>
      </c>
      <c r="K1798" s="147">
        <v>0.245951</v>
      </c>
      <c r="L1798" s="147">
        <v>0.32369500000000001</v>
      </c>
      <c r="M1798" s="2">
        <v>1797</v>
      </c>
    </row>
    <row r="1799" spans="1:13" ht="15">
      <c r="A1799" s="148" t="s">
        <v>88</v>
      </c>
      <c r="B1799" s="148" t="s">
        <v>24</v>
      </c>
      <c r="C1799" s="149">
        <v>9.5470118668617293E-2</v>
      </c>
      <c r="D1799" s="149">
        <v>0.34197944989164097</v>
      </c>
      <c r="E1799" s="145">
        <v>0.245950882564242</v>
      </c>
      <c r="F1799" s="149">
        <v>2.4595035926791402E-3</v>
      </c>
      <c r="G1799" s="149">
        <v>3.7181178449416798E-2</v>
      </c>
      <c r="H1799" s="149">
        <v>1.3737857088226901E-2</v>
      </c>
      <c r="I1799" s="149">
        <v>0.29770851142454902</v>
      </c>
      <c r="J1799" s="149">
        <v>0.01</v>
      </c>
      <c r="K1799" s="147">
        <v>0.245951</v>
      </c>
      <c r="L1799" s="147">
        <v>0.32375199999999998</v>
      </c>
      <c r="M1799" s="2">
        <v>1798</v>
      </c>
    </row>
    <row r="1800" spans="1:13" ht="15">
      <c r="A1800" s="148" t="s">
        <v>58</v>
      </c>
      <c r="B1800" s="148" t="s">
        <v>145</v>
      </c>
      <c r="C1800" s="149">
        <v>-0.48388667395122698</v>
      </c>
      <c r="D1800" s="149">
        <v>0.26378851398103298</v>
      </c>
      <c r="E1800" s="145">
        <v>0.247051213964885</v>
      </c>
      <c r="F1800" s="149">
        <v>0.59212257119147604</v>
      </c>
      <c r="G1800" s="149">
        <v>0.98258418703417305</v>
      </c>
      <c r="H1800" s="149">
        <v>3.8020040647197299E-3</v>
      </c>
      <c r="I1800" s="149">
        <v>0.123481081709409</v>
      </c>
      <c r="J1800" s="149">
        <v>0.21090907174847401</v>
      </c>
      <c r="K1800" s="147">
        <v>0.24705099999999999</v>
      </c>
      <c r="L1800" s="147">
        <v>0.32525700000000002</v>
      </c>
      <c r="M1800" s="2">
        <v>1799</v>
      </c>
    </row>
    <row r="1801" spans="1:13" ht="15">
      <c r="A1801" s="148" t="s">
        <v>145</v>
      </c>
      <c r="B1801" s="148" t="s">
        <v>58</v>
      </c>
      <c r="C1801" s="149">
        <v>0.48388667395122698</v>
      </c>
      <c r="D1801" s="149">
        <v>0.26378851398103298</v>
      </c>
      <c r="E1801" s="145">
        <v>0.247051213964885</v>
      </c>
      <c r="F1801" s="149">
        <v>0.59212257119147604</v>
      </c>
      <c r="G1801" s="149">
        <v>0.98258418703417305</v>
      </c>
      <c r="H1801" s="149">
        <v>3.8020040647197299E-3</v>
      </c>
      <c r="I1801" s="149">
        <v>0.123481081709409</v>
      </c>
      <c r="J1801" s="149">
        <v>0.21090907174847401</v>
      </c>
      <c r="K1801" s="147">
        <v>0.24705099999999999</v>
      </c>
      <c r="L1801" s="147">
        <v>0.32531500000000002</v>
      </c>
      <c r="M1801" s="2">
        <v>1800</v>
      </c>
    </row>
    <row r="1802" spans="1:13" ht="15">
      <c r="A1802" s="148" t="s">
        <v>33</v>
      </c>
      <c r="B1802" s="148" t="s">
        <v>71</v>
      </c>
      <c r="C1802" s="149">
        <v>-0.12171450929678899</v>
      </c>
      <c r="D1802" s="149">
        <v>0.53767073282184596</v>
      </c>
      <c r="E1802" s="145">
        <v>0.24762844376719301</v>
      </c>
      <c r="F1802" s="149">
        <v>0.10404960069305499</v>
      </c>
      <c r="G1802" s="149">
        <v>0.96612292412057499</v>
      </c>
      <c r="H1802" s="149">
        <v>0.14330652499531599</v>
      </c>
      <c r="I1802" s="149">
        <v>0.217996538083432</v>
      </c>
      <c r="J1802" s="149">
        <v>4.6171800950592597E-2</v>
      </c>
      <c r="K1802" s="147">
        <v>0.24762799999999999</v>
      </c>
      <c r="L1802" s="147">
        <v>0.32613199999999998</v>
      </c>
      <c r="M1802" s="2">
        <v>1801</v>
      </c>
    </row>
    <row r="1803" spans="1:13" ht="15">
      <c r="A1803" s="148" t="s">
        <v>71</v>
      </c>
      <c r="B1803" s="148" t="s">
        <v>33</v>
      </c>
      <c r="C1803" s="149">
        <v>0.12171450929678899</v>
      </c>
      <c r="D1803" s="149">
        <v>0.53767073282184596</v>
      </c>
      <c r="E1803" s="145">
        <v>0.24762844376719301</v>
      </c>
      <c r="F1803" s="149">
        <v>0.10404960069305801</v>
      </c>
      <c r="G1803" s="149">
        <v>0.96612292412057499</v>
      </c>
      <c r="H1803" s="149">
        <v>0.14330652499531599</v>
      </c>
      <c r="I1803" s="149">
        <v>0.217996538083432</v>
      </c>
      <c r="J1803" s="149">
        <v>4.6171800950592597E-2</v>
      </c>
      <c r="K1803" s="147">
        <v>0.24762799999999999</v>
      </c>
      <c r="L1803" s="147">
        <v>0.32618900000000001</v>
      </c>
      <c r="M1803" s="2">
        <v>1802</v>
      </c>
    </row>
    <row r="1804" spans="1:13" ht="15">
      <c r="A1804" s="148" t="s">
        <v>154</v>
      </c>
      <c r="B1804" s="148" t="s">
        <v>184</v>
      </c>
      <c r="C1804" s="149">
        <v>0.34851131726898199</v>
      </c>
      <c r="D1804" s="149">
        <v>2.4469668668846301</v>
      </c>
      <c r="E1804" s="145">
        <v>0.24765407981906001</v>
      </c>
      <c r="F1804" s="149">
        <v>0.88641239589226695</v>
      </c>
      <c r="G1804" s="149">
        <v>0.70727074983097304</v>
      </c>
      <c r="H1804" s="149">
        <v>0.39754260580869299</v>
      </c>
      <c r="I1804" s="149">
        <v>0.67119771723951505</v>
      </c>
      <c r="J1804" s="149">
        <v>0.01</v>
      </c>
      <c r="K1804" s="147">
        <v>0.24765400000000001</v>
      </c>
      <c r="L1804" s="147">
        <v>0.32633800000000002</v>
      </c>
      <c r="M1804" s="2">
        <v>1803</v>
      </c>
    </row>
    <row r="1805" spans="1:13" ht="15">
      <c r="A1805" s="148" t="s">
        <v>184</v>
      </c>
      <c r="B1805" s="148" t="s">
        <v>154</v>
      </c>
      <c r="C1805" s="149">
        <v>-0.34851131726898199</v>
      </c>
      <c r="D1805" s="149">
        <v>2.4469668668846301</v>
      </c>
      <c r="E1805" s="145">
        <v>0.24765407981906001</v>
      </c>
      <c r="F1805" s="149">
        <v>0.88641239589227405</v>
      </c>
      <c r="G1805" s="149">
        <v>0.70727074983097304</v>
      </c>
      <c r="H1805" s="149">
        <v>0.39754260580869299</v>
      </c>
      <c r="I1805" s="149">
        <v>0.67119771723951505</v>
      </c>
      <c r="J1805" s="149">
        <v>0.01</v>
      </c>
      <c r="K1805" s="147">
        <v>0.24765400000000001</v>
      </c>
      <c r="L1805" s="147">
        <v>0.32628099999999999</v>
      </c>
      <c r="M1805" s="2">
        <v>1804</v>
      </c>
    </row>
    <row r="1806" spans="1:13" ht="15">
      <c r="A1806" s="148" t="s">
        <v>200</v>
      </c>
      <c r="B1806" s="148" t="s">
        <v>449</v>
      </c>
      <c r="C1806" s="149">
        <v>0.31399348905980501</v>
      </c>
      <c r="D1806" s="149">
        <v>1.4959956472678699</v>
      </c>
      <c r="E1806" s="145">
        <v>0.247828137086859</v>
      </c>
      <c r="F1806" s="149">
        <v>3.6362219026238797E-2</v>
      </c>
      <c r="G1806" s="149">
        <v>0.43130777242829399</v>
      </c>
      <c r="H1806" s="149">
        <v>0.73521913989211196</v>
      </c>
      <c r="I1806" s="149">
        <v>0.446018355281877</v>
      </c>
      <c r="J1806" s="149">
        <v>0.01</v>
      </c>
      <c r="K1806" s="147">
        <v>0.24782799999999999</v>
      </c>
      <c r="L1806" s="147">
        <v>0.326683</v>
      </c>
      <c r="M1806" s="2">
        <v>1805</v>
      </c>
    </row>
    <row r="1807" spans="1:13" ht="15">
      <c r="A1807" s="148" t="s">
        <v>449</v>
      </c>
      <c r="B1807" s="148" t="s">
        <v>200</v>
      </c>
      <c r="C1807" s="149">
        <v>-0.31399348905980501</v>
      </c>
      <c r="D1807" s="149">
        <v>1.4959956472678699</v>
      </c>
      <c r="E1807" s="145">
        <v>0.247828137086859</v>
      </c>
      <c r="F1807" s="149">
        <v>3.6362219026237999E-2</v>
      </c>
      <c r="G1807" s="149">
        <v>0.43130777242829399</v>
      </c>
      <c r="H1807" s="149">
        <v>0.73521913989211196</v>
      </c>
      <c r="I1807" s="149">
        <v>0.446018355281877</v>
      </c>
      <c r="J1807" s="149">
        <v>0.01</v>
      </c>
      <c r="K1807" s="147">
        <v>0.24782799999999999</v>
      </c>
      <c r="L1807" s="147">
        <v>0.326625</v>
      </c>
      <c r="M1807" s="2">
        <v>1806</v>
      </c>
    </row>
    <row r="1808" spans="1:13" ht="15">
      <c r="A1808" s="148" t="s">
        <v>142</v>
      </c>
      <c r="B1808" s="148" t="s">
        <v>344</v>
      </c>
      <c r="C1808" s="149">
        <v>0.35398317321918199</v>
      </c>
      <c r="D1808" s="149">
        <v>1.26132741565538</v>
      </c>
      <c r="E1808" s="145">
        <v>0.24811259448324299</v>
      </c>
      <c r="F1808" s="149">
        <v>0.73212353194122903</v>
      </c>
      <c r="G1808" s="149">
        <v>0.38969007238810899</v>
      </c>
      <c r="H1808" s="149">
        <v>0.77410723663921999</v>
      </c>
      <c r="I1808" s="149">
        <v>0.45854131838784301</v>
      </c>
      <c r="J1808" s="149">
        <v>0.01</v>
      </c>
      <c r="K1808" s="147">
        <v>0.248113</v>
      </c>
      <c r="L1808" s="147">
        <v>0.32717299999999999</v>
      </c>
      <c r="M1808" s="2">
        <v>1807</v>
      </c>
    </row>
    <row r="1809" spans="1:13" ht="15">
      <c r="A1809" s="148" t="s">
        <v>344</v>
      </c>
      <c r="B1809" s="148" t="s">
        <v>142</v>
      </c>
      <c r="C1809" s="149">
        <v>-0.35398317321918199</v>
      </c>
      <c r="D1809" s="149">
        <v>1.26132741565538</v>
      </c>
      <c r="E1809" s="145">
        <v>0.24811259448324299</v>
      </c>
      <c r="F1809" s="149">
        <v>0.73212353194123003</v>
      </c>
      <c r="G1809" s="149">
        <v>0.38969007238810899</v>
      </c>
      <c r="H1809" s="149">
        <v>0.77410723663921999</v>
      </c>
      <c r="I1809" s="149">
        <v>0.45854131838784301</v>
      </c>
      <c r="J1809" s="149">
        <v>0.01</v>
      </c>
      <c r="K1809" s="147">
        <v>0.248113</v>
      </c>
      <c r="L1809" s="147">
        <v>0.32711499999999999</v>
      </c>
      <c r="M1809" s="2">
        <v>1808</v>
      </c>
    </row>
    <row r="1810" spans="1:13" ht="15">
      <c r="A1810" s="148" t="s">
        <v>78</v>
      </c>
      <c r="B1810" s="148" t="s">
        <v>13</v>
      </c>
      <c r="C1810" s="149">
        <v>2.48846153846153E-2</v>
      </c>
      <c r="D1810" s="149">
        <v>-0.18768258590564901</v>
      </c>
      <c r="E1810" s="145">
        <v>0.248390601697976</v>
      </c>
      <c r="F1810" s="149">
        <v>6.1910994728758004E-3</v>
      </c>
      <c r="G1810" s="149">
        <v>0.86748403472787605</v>
      </c>
      <c r="H1810" s="149">
        <v>1.9400395606488E-2</v>
      </c>
      <c r="I1810" s="149">
        <v>7.9913522031007406E-2</v>
      </c>
      <c r="J1810" s="149">
        <v>0.19764305332499599</v>
      </c>
      <c r="K1810" s="147">
        <v>0.248391</v>
      </c>
      <c r="L1810" s="147">
        <v>0.32759700000000003</v>
      </c>
      <c r="M1810" s="2">
        <v>1809</v>
      </c>
    </row>
    <row r="1811" spans="1:13" ht="15">
      <c r="A1811" s="148" t="s">
        <v>13</v>
      </c>
      <c r="B1811" s="148" t="s">
        <v>78</v>
      </c>
      <c r="C1811" s="149">
        <v>-2.48846153846153E-2</v>
      </c>
      <c r="D1811" s="149">
        <v>-0.18768258590564901</v>
      </c>
      <c r="E1811" s="145">
        <v>0.248390601697976</v>
      </c>
      <c r="F1811" s="149">
        <v>6.1910994728758004E-3</v>
      </c>
      <c r="G1811" s="149">
        <v>0.86748403472787605</v>
      </c>
      <c r="H1811" s="149">
        <v>1.9400395606488E-2</v>
      </c>
      <c r="I1811" s="149">
        <v>7.9913522031007406E-2</v>
      </c>
      <c r="J1811" s="149">
        <v>0.19764305332499599</v>
      </c>
      <c r="K1811" s="147">
        <v>0.248391</v>
      </c>
      <c r="L1811" s="147">
        <v>0.32765499999999997</v>
      </c>
      <c r="M1811" s="2">
        <v>1810</v>
      </c>
    </row>
    <row r="1812" spans="1:13" ht="15">
      <c r="A1812" s="148" t="s">
        <v>178</v>
      </c>
      <c r="B1812" s="148" t="s">
        <v>193</v>
      </c>
      <c r="C1812" s="149">
        <v>-0.38318648806820699</v>
      </c>
      <c r="D1812" s="149">
        <v>3.0184127971104799</v>
      </c>
      <c r="E1812" s="145">
        <v>0.24862047416584601</v>
      </c>
      <c r="F1812" s="149">
        <v>5.2677222905825098E-2</v>
      </c>
      <c r="G1812" s="149">
        <v>0.81854945320383699</v>
      </c>
      <c r="H1812" s="149">
        <v>0.72558396454131002</v>
      </c>
      <c r="I1812" s="149">
        <v>0.72917732707496896</v>
      </c>
      <c r="J1812" s="149">
        <v>0.01</v>
      </c>
      <c r="K1812" s="147">
        <v>0.24862000000000001</v>
      </c>
      <c r="L1812" s="147">
        <v>0.32801599999999997</v>
      </c>
      <c r="M1812" s="2">
        <v>1811</v>
      </c>
    </row>
    <row r="1813" spans="1:13" ht="15">
      <c r="A1813" s="148" t="s">
        <v>193</v>
      </c>
      <c r="B1813" s="148" t="s">
        <v>178</v>
      </c>
      <c r="C1813" s="149">
        <v>0.38318648806820699</v>
      </c>
      <c r="D1813" s="149">
        <v>3.0184127971104799</v>
      </c>
      <c r="E1813" s="145">
        <v>0.24862047416584601</v>
      </c>
      <c r="F1813" s="149">
        <v>5.2677222905826201E-2</v>
      </c>
      <c r="G1813" s="149">
        <v>0.81854945320383699</v>
      </c>
      <c r="H1813" s="149">
        <v>0.72558396454131002</v>
      </c>
      <c r="I1813" s="149">
        <v>0.72917732707496896</v>
      </c>
      <c r="J1813" s="149">
        <v>0.01</v>
      </c>
      <c r="K1813" s="147">
        <v>0.24862000000000001</v>
      </c>
      <c r="L1813" s="147">
        <v>0.32807399999999998</v>
      </c>
      <c r="M1813" s="2">
        <v>1812</v>
      </c>
    </row>
    <row r="1814" spans="1:13" ht="15">
      <c r="A1814" s="148" t="s">
        <v>450</v>
      </c>
      <c r="B1814" s="148" t="s">
        <v>195</v>
      </c>
      <c r="C1814" s="149">
        <v>-5.2238775510205303E-2</v>
      </c>
      <c r="D1814" s="149">
        <v>-1.82398857142857</v>
      </c>
      <c r="E1814" s="145">
        <v>0.24868118377221099</v>
      </c>
      <c r="F1814" s="149">
        <v>0.233168858924959</v>
      </c>
      <c r="G1814" s="149">
        <v>0.94142091783196302</v>
      </c>
      <c r="H1814" s="149">
        <v>0.52845242703233197</v>
      </c>
      <c r="I1814" s="149">
        <v>0.193034234479178</v>
      </c>
      <c r="J1814" s="149">
        <v>0.01</v>
      </c>
      <c r="K1814" s="147">
        <v>0.24868100000000001</v>
      </c>
      <c r="L1814" s="147">
        <v>0.32827000000000001</v>
      </c>
      <c r="M1814" s="2">
        <v>1813</v>
      </c>
    </row>
    <row r="1815" spans="1:13" ht="15">
      <c r="A1815" s="148" t="s">
        <v>195</v>
      </c>
      <c r="B1815" s="148" t="s">
        <v>450</v>
      </c>
      <c r="C1815" s="149">
        <v>5.2238775510205303E-2</v>
      </c>
      <c r="D1815" s="149">
        <v>-1.82398857142857</v>
      </c>
      <c r="E1815" s="145">
        <v>0.24868118377221099</v>
      </c>
      <c r="F1815" s="149">
        <v>0.233168858924962</v>
      </c>
      <c r="G1815" s="149">
        <v>0.94142091783196302</v>
      </c>
      <c r="H1815" s="149">
        <v>0.52845242703233197</v>
      </c>
      <c r="I1815" s="149">
        <v>0.193034234479178</v>
      </c>
      <c r="J1815" s="149">
        <v>0.01</v>
      </c>
      <c r="K1815" s="147">
        <v>0.24868100000000001</v>
      </c>
      <c r="L1815" s="147">
        <v>0.328212</v>
      </c>
      <c r="M1815" s="2">
        <v>1814</v>
      </c>
    </row>
    <row r="1816" spans="1:13" ht="15">
      <c r="A1816" s="148" t="s">
        <v>195</v>
      </c>
      <c r="B1816" s="148" t="s">
        <v>344</v>
      </c>
      <c r="C1816" s="149">
        <v>-0.66315239669494097</v>
      </c>
      <c r="D1816" s="149">
        <v>-1.4330841263441201</v>
      </c>
      <c r="E1816" s="145">
        <v>0.248729763291448</v>
      </c>
      <c r="F1816" s="149">
        <v>9.4665384967948605E-3</v>
      </c>
      <c r="G1816" s="149">
        <v>0.78906964142653202</v>
      </c>
      <c r="H1816" s="149">
        <v>0.25357098474802298</v>
      </c>
      <c r="I1816" s="149">
        <v>0.96116753615664696</v>
      </c>
      <c r="J1816" s="149">
        <v>0.01</v>
      </c>
      <c r="K1816" s="147">
        <v>0.24873000000000001</v>
      </c>
      <c r="L1816" s="147">
        <v>0.32845000000000002</v>
      </c>
      <c r="M1816" s="2">
        <v>1815</v>
      </c>
    </row>
    <row r="1817" spans="1:13" ht="15">
      <c r="A1817" s="148" t="s">
        <v>344</v>
      </c>
      <c r="B1817" s="148" t="s">
        <v>195</v>
      </c>
      <c r="C1817" s="149">
        <v>0.66315239669494097</v>
      </c>
      <c r="D1817" s="149">
        <v>-1.4330841263441201</v>
      </c>
      <c r="E1817" s="145">
        <v>0.248729763291448</v>
      </c>
      <c r="F1817" s="149">
        <v>9.4665384967947703E-3</v>
      </c>
      <c r="G1817" s="149">
        <v>0.78906964142653202</v>
      </c>
      <c r="H1817" s="149">
        <v>0.25357098474802298</v>
      </c>
      <c r="I1817" s="149">
        <v>0.96116753615664696</v>
      </c>
      <c r="J1817" s="149">
        <v>0.01</v>
      </c>
      <c r="K1817" s="147">
        <v>0.24873000000000001</v>
      </c>
      <c r="L1817" s="147">
        <v>0.32839200000000002</v>
      </c>
      <c r="M1817" s="2">
        <v>1816</v>
      </c>
    </row>
    <row r="1818" spans="1:13" ht="15">
      <c r="A1818" s="148" t="s">
        <v>24</v>
      </c>
      <c r="B1818" s="148" t="s">
        <v>197</v>
      </c>
      <c r="C1818" s="149">
        <v>-1.2501620135473801</v>
      </c>
      <c r="D1818" s="149">
        <v>0.41277683430198903</v>
      </c>
      <c r="E1818" s="145">
        <v>0.24878073221737401</v>
      </c>
      <c r="F1818" s="149">
        <v>0.66929115373715597</v>
      </c>
      <c r="G1818" s="149">
        <v>0.76200784906857999</v>
      </c>
      <c r="H1818" s="149">
        <v>0.16188404482212801</v>
      </c>
      <c r="I1818" s="149">
        <v>0.21340157131029899</v>
      </c>
      <c r="J1818" s="149">
        <v>0.01</v>
      </c>
      <c r="K1818" s="147">
        <v>0.248781</v>
      </c>
      <c r="L1818" s="147">
        <v>0.32857500000000001</v>
      </c>
      <c r="M1818" s="2">
        <v>1817</v>
      </c>
    </row>
    <row r="1819" spans="1:13" ht="15">
      <c r="A1819" s="148" t="s">
        <v>197</v>
      </c>
      <c r="B1819" s="148" t="s">
        <v>24</v>
      </c>
      <c r="C1819" s="149">
        <v>1.2501620135473801</v>
      </c>
      <c r="D1819" s="149">
        <v>0.41277683430198903</v>
      </c>
      <c r="E1819" s="145">
        <v>0.24878073221737401</v>
      </c>
      <c r="F1819" s="149">
        <v>0.66929115373715597</v>
      </c>
      <c r="G1819" s="149">
        <v>0.76200784906857999</v>
      </c>
      <c r="H1819" s="149">
        <v>0.16188404482212801</v>
      </c>
      <c r="I1819" s="149">
        <v>0.21340157131029899</v>
      </c>
      <c r="J1819" s="149">
        <v>0.01</v>
      </c>
      <c r="K1819" s="147">
        <v>0.248781</v>
      </c>
      <c r="L1819" s="147">
        <v>0.32863300000000001</v>
      </c>
      <c r="M1819" s="2">
        <v>1818</v>
      </c>
    </row>
    <row r="1820" spans="1:13" ht="15">
      <c r="A1820" s="148" t="s">
        <v>109</v>
      </c>
      <c r="B1820" s="148" t="s">
        <v>112</v>
      </c>
      <c r="C1820" s="149">
        <v>-9.3029423375381295E-2</v>
      </c>
      <c r="D1820" s="149">
        <v>7.9509891896230006E-2</v>
      </c>
      <c r="E1820" s="145">
        <v>0.24934256132805899</v>
      </c>
      <c r="F1820" s="149">
        <v>3.6991107997014802E-4</v>
      </c>
      <c r="G1820" s="149">
        <v>0.55625625340329798</v>
      </c>
      <c r="H1820" s="149">
        <v>5.3143550477864699E-3</v>
      </c>
      <c r="I1820" s="149">
        <v>0.16032386987994601</v>
      </c>
      <c r="J1820" s="149">
        <v>0.01</v>
      </c>
      <c r="K1820" s="147">
        <v>0.24934300000000001</v>
      </c>
      <c r="L1820" s="147">
        <v>0.32949200000000001</v>
      </c>
      <c r="M1820" s="2">
        <v>1819</v>
      </c>
    </row>
    <row r="1821" spans="1:13" ht="15">
      <c r="A1821" s="148" t="s">
        <v>112</v>
      </c>
      <c r="B1821" s="148" t="s">
        <v>109</v>
      </c>
      <c r="C1821" s="149">
        <v>9.3029423375381295E-2</v>
      </c>
      <c r="D1821" s="149">
        <v>7.9509891896230006E-2</v>
      </c>
      <c r="E1821" s="145">
        <v>0.24934256132805899</v>
      </c>
      <c r="F1821" s="149">
        <v>3.6991107997014802E-4</v>
      </c>
      <c r="G1821" s="149">
        <v>0.55625625340329798</v>
      </c>
      <c r="H1821" s="149">
        <v>5.3143550477864699E-3</v>
      </c>
      <c r="I1821" s="149">
        <v>0.16032386987994601</v>
      </c>
      <c r="J1821" s="149">
        <v>0.01</v>
      </c>
      <c r="K1821" s="147">
        <v>0.24934300000000001</v>
      </c>
      <c r="L1821" s="147">
        <v>0.32943299999999998</v>
      </c>
      <c r="M1821" s="2">
        <v>1820</v>
      </c>
    </row>
    <row r="1822" spans="1:13" ht="15">
      <c r="A1822" s="148" t="s">
        <v>444</v>
      </c>
      <c r="B1822" s="148" t="s">
        <v>93</v>
      </c>
      <c r="C1822" s="149">
        <v>-1.65848414876551</v>
      </c>
      <c r="D1822" s="149">
        <v>6.5176425275153598</v>
      </c>
      <c r="E1822" s="145">
        <v>0.24949092140972301</v>
      </c>
      <c r="F1822" s="149">
        <v>1.0469625756535799E-3</v>
      </c>
      <c r="G1822" s="149">
        <v>0.10478313380604901</v>
      </c>
      <c r="H1822" s="149">
        <v>5.2391201702505904E-3</v>
      </c>
      <c r="I1822" s="149">
        <v>0.49761555608827501</v>
      </c>
      <c r="J1822" s="149">
        <v>0.32000394248377001</v>
      </c>
      <c r="K1822" s="147">
        <v>0.24949099999999999</v>
      </c>
      <c r="L1822" s="147">
        <v>0.32980399999999999</v>
      </c>
      <c r="M1822" s="2">
        <v>1821</v>
      </c>
    </row>
    <row r="1823" spans="1:13" ht="15">
      <c r="A1823" s="148" t="s">
        <v>93</v>
      </c>
      <c r="B1823" s="148" t="s">
        <v>444</v>
      </c>
      <c r="C1823" s="149">
        <v>1.65848414876551</v>
      </c>
      <c r="D1823" s="149">
        <v>6.5176425275153598</v>
      </c>
      <c r="E1823" s="145">
        <v>0.24949092140972301</v>
      </c>
      <c r="F1823" s="149">
        <v>1.0469625756535899E-3</v>
      </c>
      <c r="G1823" s="149">
        <v>0.10478313380604901</v>
      </c>
      <c r="H1823" s="149">
        <v>5.2391201702505904E-3</v>
      </c>
      <c r="I1823" s="149">
        <v>0.49761555608827501</v>
      </c>
      <c r="J1823" s="149">
        <v>0.32000394248377001</v>
      </c>
      <c r="K1823" s="147">
        <v>0.24949099999999999</v>
      </c>
      <c r="L1823" s="147">
        <v>0.32974599999999998</v>
      </c>
      <c r="M1823" s="2">
        <v>1822</v>
      </c>
    </row>
    <row r="1824" spans="1:13" ht="15">
      <c r="A1824" s="148" t="s">
        <v>88</v>
      </c>
      <c r="B1824" s="148" t="s">
        <v>188</v>
      </c>
      <c r="C1824" s="149">
        <v>-1.1451464319540201</v>
      </c>
      <c r="D1824" s="149">
        <v>0.94724103334530796</v>
      </c>
      <c r="E1824" s="145">
        <v>0.24957938226004101</v>
      </c>
      <c r="F1824" s="149">
        <v>0.94989945922166696</v>
      </c>
      <c r="G1824" s="149">
        <v>0.38752616736107098</v>
      </c>
      <c r="H1824" s="149">
        <v>0.53121923833417595</v>
      </c>
      <c r="I1824" s="149">
        <v>0.59327957086280503</v>
      </c>
      <c r="J1824" s="149">
        <v>0.01</v>
      </c>
      <c r="K1824" s="147">
        <v>0.249579</v>
      </c>
      <c r="L1824" s="147">
        <v>0.32997900000000002</v>
      </c>
      <c r="M1824" s="2">
        <v>1823</v>
      </c>
    </row>
    <row r="1825" spans="1:13" ht="15">
      <c r="A1825" s="148" t="s">
        <v>188</v>
      </c>
      <c r="B1825" s="148" t="s">
        <v>88</v>
      </c>
      <c r="C1825" s="149">
        <v>1.1451464319540201</v>
      </c>
      <c r="D1825" s="149">
        <v>0.94724103334530796</v>
      </c>
      <c r="E1825" s="145">
        <v>0.24957938226004101</v>
      </c>
      <c r="F1825" s="149">
        <v>0.94989945922166197</v>
      </c>
      <c r="G1825" s="149">
        <v>0.38752616736107098</v>
      </c>
      <c r="H1825" s="149">
        <v>0.53121923833417595</v>
      </c>
      <c r="I1825" s="149">
        <v>0.59327957086280503</v>
      </c>
      <c r="J1825" s="149">
        <v>0.01</v>
      </c>
      <c r="K1825" s="147">
        <v>0.249579</v>
      </c>
      <c r="L1825" s="147">
        <v>0.330038</v>
      </c>
      <c r="M1825" s="2">
        <v>1824</v>
      </c>
    </row>
    <row r="1826" spans="1:13" ht="15">
      <c r="A1826" s="148" t="s">
        <v>90</v>
      </c>
      <c r="B1826" s="148" t="s">
        <v>175</v>
      </c>
      <c r="C1826" s="149">
        <v>-0.73013626965400702</v>
      </c>
      <c r="D1826" s="149">
        <v>0.112721598648368</v>
      </c>
      <c r="E1826" s="145">
        <v>0.24983744966861199</v>
      </c>
      <c r="F1826" s="149">
        <v>5.0725530477641598E-2</v>
      </c>
      <c r="G1826" s="149">
        <v>2.7673023157697599E-3</v>
      </c>
      <c r="H1826" s="149">
        <v>3.9835110109011702E-2</v>
      </c>
      <c r="I1826" s="149">
        <v>0.138772520179342</v>
      </c>
      <c r="J1826" s="149">
        <v>2.6395574032833099E-2</v>
      </c>
      <c r="K1826" s="147">
        <v>0.249837</v>
      </c>
      <c r="L1826" s="147">
        <v>0.33049600000000001</v>
      </c>
      <c r="M1826" s="2">
        <v>1825</v>
      </c>
    </row>
    <row r="1827" spans="1:13" ht="15">
      <c r="A1827" s="148" t="s">
        <v>175</v>
      </c>
      <c r="B1827" s="148" t="s">
        <v>90</v>
      </c>
      <c r="C1827" s="149">
        <v>0.73013626965400702</v>
      </c>
      <c r="D1827" s="149">
        <v>0.112721598648368</v>
      </c>
      <c r="E1827" s="145">
        <v>0.24983744966861199</v>
      </c>
      <c r="F1827" s="149">
        <v>5.0725530477641598E-2</v>
      </c>
      <c r="G1827" s="149">
        <v>2.7673023157697599E-3</v>
      </c>
      <c r="H1827" s="149">
        <v>3.9835110109011702E-2</v>
      </c>
      <c r="I1827" s="149">
        <v>0.138772520179342</v>
      </c>
      <c r="J1827" s="149">
        <v>2.6395574032833099E-2</v>
      </c>
      <c r="K1827" s="147">
        <v>0.249837</v>
      </c>
      <c r="L1827" s="147">
        <v>0.33043699999999998</v>
      </c>
      <c r="M1827" s="2">
        <v>1826</v>
      </c>
    </row>
    <row r="1828" spans="1:13" ht="15">
      <c r="A1828" s="148" t="s">
        <v>191</v>
      </c>
      <c r="B1828" s="148" t="s">
        <v>188</v>
      </c>
      <c r="C1828" s="149">
        <v>-0.34966802407110498</v>
      </c>
      <c r="D1828" s="149">
        <v>1.5950855960568</v>
      </c>
      <c r="E1828" s="145">
        <v>0.25018174386900999</v>
      </c>
      <c r="F1828" s="149">
        <v>0.61626613832867805</v>
      </c>
      <c r="G1828" s="149">
        <v>0.42059580435219801</v>
      </c>
      <c r="H1828" s="149">
        <v>0.97912472611747303</v>
      </c>
      <c r="I1828" s="149">
        <v>0.443104600133579</v>
      </c>
      <c r="J1828" s="149">
        <v>0.01</v>
      </c>
      <c r="K1828" s="147">
        <v>0.25018200000000002</v>
      </c>
      <c r="L1828" s="147">
        <v>0.33106799999999997</v>
      </c>
      <c r="M1828" s="2">
        <v>1827</v>
      </c>
    </row>
    <row r="1829" spans="1:13" ht="15">
      <c r="A1829" s="148" t="s">
        <v>188</v>
      </c>
      <c r="B1829" s="148" t="s">
        <v>191</v>
      </c>
      <c r="C1829" s="149">
        <v>0.34966802407110498</v>
      </c>
      <c r="D1829" s="149">
        <v>1.5950855960568</v>
      </c>
      <c r="E1829" s="145">
        <v>0.25018174386900999</v>
      </c>
      <c r="F1829" s="149">
        <v>0.61626613832867805</v>
      </c>
      <c r="G1829" s="149">
        <v>0.42059580435219801</v>
      </c>
      <c r="H1829" s="149">
        <v>0.97912472611747303</v>
      </c>
      <c r="I1829" s="149">
        <v>0.443104600133579</v>
      </c>
      <c r="J1829" s="149">
        <v>0.01</v>
      </c>
      <c r="K1829" s="147">
        <v>0.25018200000000002</v>
      </c>
      <c r="L1829" s="147">
        <v>0.33101000000000003</v>
      </c>
      <c r="M1829" s="2">
        <v>1828</v>
      </c>
    </row>
    <row r="1830" spans="1:13" ht="15">
      <c r="A1830" s="148" t="s">
        <v>191</v>
      </c>
      <c r="B1830" s="148" t="s">
        <v>28</v>
      </c>
      <c r="C1830" s="149">
        <v>1.52169391593863</v>
      </c>
      <c r="D1830" s="149">
        <v>-0.51165830889015895</v>
      </c>
      <c r="E1830" s="145">
        <v>0.25032210044855702</v>
      </c>
      <c r="F1830" s="149">
        <v>0.175518789405474</v>
      </c>
      <c r="G1830" s="149">
        <v>0.37718454610923502</v>
      </c>
      <c r="H1830" s="149">
        <v>3.2486128550500502E-2</v>
      </c>
      <c r="I1830" s="149">
        <v>5.0919560861803097E-2</v>
      </c>
      <c r="J1830" s="149">
        <v>9.8772209235293895E-2</v>
      </c>
      <c r="K1830" s="147">
        <v>0.25032199999999999</v>
      </c>
      <c r="L1830" s="147">
        <v>0.33131300000000002</v>
      </c>
      <c r="M1830" s="2">
        <v>1829</v>
      </c>
    </row>
    <row r="1831" spans="1:13" ht="15">
      <c r="A1831" s="148" t="s">
        <v>28</v>
      </c>
      <c r="B1831" s="148" t="s">
        <v>191</v>
      </c>
      <c r="C1831" s="149">
        <v>-1.52169391593863</v>
      </c>
      <c r="D1831" s="149">
        <v>-0.51165830889015895</v>
      </c>
      <c r="E1831" s="145">
        <v>0.25032210044855702</v>
      </c>
      <c r="F1831" s="149">
        <v>0.17551878940547599</v>
      </c>
      <c r="G1831" s="149">
        <v>0.37718454610923502</v>
      </c>
      <c r="H1831" s="149">
        <v>3.2486128550500502E-2</v>
      </c>
      <c r="I1831" s="149">
        <v>5.0919560861803097E-2</v>
      </c>
      <c r="J1831" s="149">
        <v>9.8772209235293895E-2</v>
      </c>
      <c r="K1831" s="147">
        <v>0.25032199999999999</v>
      </c>
      <c r="L1831" s="147">
        <v>0.33137100000000003</v>
      </c>
      <c r="M1831" s="2">
        <v>1830</v>
      </c>
    </row>
    <row r="1832" spans="1:13" ht="15">
      <c r="A1832" s="148" t="s">
        <v>443</v>
      </c>
      <c r="B1832" s="148" t="s">
        <v>344</v>
      </c>
      <c r="C1832" s="149">
        <v>-0.78312995595956503</v>
      </c>
      <c r="D1832" s="149">
        <v>-0.348538894130554</v>
      </c>
      <c r="E1832" s="145">
        <v>0.25033188384732002</v>
      </c>
      <c r="F1832" s="149">
        <v>0.11432654959784801</v>
      </c>
      <c r="G1832" s="149">
        <v>9.1197863252460903E-2</v>
      </c>
      <c r="H1832" s="149">
        <v>7.9231780596516102E-2</v>
      </c>
      <c r="I1832" s="149">
        <v>0.20955011720376601</v>
      </c>
      <c r="J1832" s="149">
        <v>6.5033537944262004E-2</v>
      </c>
      <c r="K1832" s="147">
        <v>0.250332</v>
      </c>
      <c r="L1832" s="147">
        <v>0.33144299999999999</v>
      </c>
      <c r="M1832" s="2">
        <v>1831</v>
      </c>
    </row>
    <row r="1833" spans="1:13" ht="15">
      <c r="A1833" s="148" t="s">
        <v>344</v>
      </c>
      <c r="B1833" s="148" t="s">
        <v>443</v>
      </c>
      <c r="C1833" s="149">
        <v>0.78312995595956503</v>
      </c>
      <c r="D1833" s="149">
        <v>-0.348538894130554</v>
      </c>
      <c r="E1833" s="145">
        <v>0.25033188384732002</v>
      </c>
      <c r="F1833" s="149">
        <v>0.11432654959784599</v>
      </c>
      <c r="G1833" s="149">
        <v>9.1197863252460903E-2</v>
      </c>
      <c r="H1833" s="149">
        <v>7.9231780596516102E-2</v>
      </c>
      <c r="I1833" s="149">
        <v>0.20955011720376601</v>
      </c>
      <c r="J1833" s="149">
        <v>6.5033537944262004E-2</v>
      </c>
      <c r="K1833" s="147">
        <v>0.250332</v>
      </c>
      <c r="L1833" s="147">
        <v>0.33150099999999999</v>
      </c>
      <c r="M1833" s="2">
        <v>1832</v>
      </c>
    </row>
    <row r="1834" spans="1:13" ht="15">
      <c r="A1834" s="148" t="s">
        <v>72</v>
      </c>
      <c r="B1834" s="148" t="s">
        <v>195</v>
      </c>
      <c r="C1834" s="149">
        <v>7.7790333510708007E-2</v>
      </c>
      <c r="D1834" s="149">
        <v>-1.2370920349474499</v>
      </c>
      <c r="E1834" s="145">
        <v>0.25043206147855901</v>
      </c>
      <c r="F1834" s="149">
        <v>4.3311461762911996E-3</v>
      </c>
      <c r="G1834" s="149">
        <v>0.642510676883568</v>
      </c>
      <c r="H1834" s="149">
        <v>0.19070510104181199</v>
      </c>
      <c r="I1834" s="149">
        <v>0.45112593546886998</v>
      </c>
      <c r="J1834" s="149">
        <v>0.01</v>
      </c>
      <c r="K1834" s="147">
        <v>0.25043199999999999</v>
      </c>
      <c r="L1834" s="147">
        <v>0.33175199999999999</v>
      </c>
      <c r="M1834" s="2">
        <v>1833</v>
      </c>
    </row>
    <row r="1835" spans="1:13" ht="15">
      <c r="A1835" s="148" t="s">
        <v>195</v>
      </c>
      <c r="B1835" s="148" t="s">
        <v>72</v>
      </c>
      <c r="C1835" s="149">
        <v>-7.7790333510708007E-2</v>
      </c>
      <c r="D1835" s="149">
        <v>-1.2370920349474499</v>
      </c>
      <c r="E1835" s="145">
        <v>0.25043206147855901</v>
      </c>
      <c r="F1835" s="149">
        <v>4.3311461762911597E-3</v>
      </c>
      <c r="G1835" s="149">
        <v>0.642510676883568</v>
      </c>
      <c r="H1835" s="149">
        <v>0.19070510104181199</v>
      </c>
      <c r="I1835" s="149">
        <v>0.45112593546886998</v>
      </c>
      <c r="J1835" s="149">
        <v>0.01</v>
      </c>
      <c r="K1835" s="147">
        <v>0.25043199999999999</v>
      </c>
      <c r="L1835" s="147">
        <v>0.33169300000000002</v>
      </c>
      <c r="M1835" s="2">
        <v>1834</v>
      </c>
    </row>
    <row r="1836" spans="1:13" ht="15">
      <c r="A1836" s="148" t="s">
        <v>18</v>
      </c>
      <c r="B1836" s="148" t="s">
        <v>445</v>
      </c>
      <c r="C1836" s="149">
        <v>-1.19046547678613</v>
      </c>
      <c r="D1836" s="149">
        <v>0.33394940907013398</v>
      </c>
      <c r="E1836" s="145">
        <v>0.250782746667017</v>
      </c>
      <c r="F1836" s="149">
        <v>4.8353960897748398E-2</v>
      </c>
      <c r="G1836" s="149">
        <v>0.93901716661498702</v>
      </c>
      <c r="H1836" s="149">
        <v>5.5554230302814103E-2</v>
      </c>
      <c r="I1836" s="149">
        <v>0.27959544110183798</v>
      </c>
      <c r="J1836" s="149">
        <v>0.01</v>
      </c>
      <c r="K1836" s="147">
        <v>0.25078299999999998</v>
      </c>
      <c r="L1836" s="147">
        <v>0.33233400000000002</v>
      </c>
      <c r="M1836" s="2">
        <v>1835</v>
      </c>
    </row>
    <row r="1837" spans="1:13" ht="15">
      <c r="A1837" s="148" t="s">
        <v>445</v>
      </c>
      <c r="B1837" s="148" t="s">
        <v>18</v>
      </c>
      <c r="C1837" s="149">
        <v>1.19046547678613</v>
      </c>
      <c r="D1837" s="149">
        <v>0.33394940907013398</v>
      </c>
      <c r="E1837" s="145">
        <v>0.250782746667017</v>
      </c>
      <c r="F1837" s="149">
        <v>4.8353960897748398E-2</v>
      </c>
      <c r="G1837" s="149">
        <v>0.93901716661498702</v>
      </c>
      <c r="H1837" s="149">
        <v>5.5554230302814103E-2</v>
      </c>
      <c r="I1837" s="149">
        <v>0.27959544110183798</v>
      </c>
      <c r="J1837" s="149">
        <v>0.01</v>
      </c>
      <c r="K1837" s="147">
        <v>0.25078299999999998</v>
      </c>
      <c r="L1837" s="147">
        <v>0.33227499999999999</v>
      </c>
      <c r="M1837" s="2">
        <v>1836</v>
      </c>
    </row>
    <row r="1838" spans="1:13" ht="15">
      <c r="A1838" s="148" t="s">
        <v>154</v>
      </c>
      <c r="B1838" s="148" t="s">
        <v>344</v>
      </c>
      <c r="C1838" s="149">
        <v>0.555659746979275</v>
      </c>
      <c r="D1838" s="149">
        <v>0.67323718937140997</v>
      </c>
      <c r="E1838" s="145">
        <v>0.250822221245176</v>
      </c>
      <c r="F1838" s="149">
        <v>3.7111182916074098E-2</v>
      </c>
      <c r="G1838" s="149">
        <v>0.71416995228610902</v>
      </c>
      <c r="H1838" s="149">
        <v>5.8997652665292499E-2</v>
      </c>
      <c r="I1838" s="149">
        <v>0.48060792888808301</v>
      </c>
      <c r="J1838" s="149">
        <v>9.1183720059377804E-2</v>
      </c>
      <c r="K1838" s="147">
        <v>0.25082199999999999</v>
      </c>
      <c r="L1838" s="147">
        <v>0.33244499999999999</v>
      </c>
      <c r="M1838" s="2">
        <v>1837</v>
      </c>
    </row>
    <row r="1839" spans="1:13" ht="15">
      <c r="A1839" s="148" t="s">
        <v>344</v>
      </c>
      <c r="B1839" s="148" t="s">
        <v>154</v>
      </c>
      <c r="C1839" s="149">
        <v>-0.555659746979275</v>
      </c>
      <c r="D1839" s="149">
        <v>0.67323718937140997</v>
      </c>
      <c r="E1839" s="145">
        <v>0.250822221245176</v>
      </c>
      <c r="F1839" s="149">
        <v>3.7111182916074903E-2</v>
      </c>
      <c r="G1839" s="149">
        <v>0.71416995228610902</v>
      </c>
      <c r="H1839" s="149">
        <v>5.8997652665292499E-2</v>
      </c>
      <c r="I1839" s="149">
        <v>0.48060792888808301</v>
      </c>
      <c r="J1839" s="149">
        <v>9.1183720059377804E-2</v>
      </c>
      <c r="K1839" s="147">
        <v>0.25082199999999999</v>
      </c>
      <c r="L1839" s="147">
        <v>0.33250400000000002</v>
      </c>
      <c r="M1839" s="2">
        <v>1838</v>
      </c>
    </row>
    <row r="1840" spans="1:13" ht="15">
      <c r="A1840" s="148" t="s">
        <v>148</v>
      </c>
      <c r="B1840" s="148" t="s">
        <v>154</v>
      </c>
      <c r="C1840" s="149">
        <v>-0.219433240901827</v>
      </c>
      <c r="D1840" s="149">
        <v>2.3932684687323502</v>
      </c>
      <c r="E1840" s="145">
        <v>0.25083757893910602</v>
      </c>
      <c r="F1840" s="149">
        <v>7.5442325206167404E-3</v>
      </c>
      <c r="G1840" s="149">
        <v>0.43176566381985698</v>
      </c>
      <c r="H1840" s="149">
        <v>3.3952172535796701E-3</v>
      </c>
      <c r="I1840" s="149">
        <v>0.78989508379219997</v>
      </c>
      <c r="J1840" s="149">
        <v>0.01</v>
      </c>
      <c r="K1840" s="147">
        <v>0.25083800000000001</v>
      </c>
      <c r="L1840" s="147">
        <v>0.33264199999999999</v>
      </c>
      <c r="M1840" s="2">
        <v>1839</v>
      </c>
    </row>
    <row r="1841" spans="1:13" ht="15">
      <c r="A1841" s="148" t="s">
        <v>154</v>
      </c>
      <c r="B1841" s="148" t="s">
        <v>148</v>
      </c>
      <c r="C1841" s="149">
        <v>0.219433240901827</v>
      </c>
      <c r="D1841" s="149">
        <v>2.3932684687323502</v>
      </c>
      <c r="E1841" s="145">
        <v>0.25083757893910602</v>
      </c>
      <c r="F1841" s="149">
        <v>7.5442325206167603E-3</v>
      </c>
      <c r="G1841" s="149">
        <v>0.43176566381985698</v>
      </c>
      <c r="H1841" s="149">
        <v>3.3952172535796701E-3</v>
      </c>
      <c r="I1841" s="149">
        <v>0.78989508379219997</v>
      </c>
      <c r="J1841" s="149">
        <v>0.01</v>
      </c>
      <c r="K1841" s="147">
        <v>0.25083800000000001</v>
      </c>
      <c r="L1841" s="147">
        <v>0.33258300000000002</v>
      </c>
      <c r="M1841" s="2">
        <v>1840</v>
      </c>
    </row>
    <row r="1842" spans="1:13" ht="15">
      <c r="A1842" s="148" t="s">
        <v>6</v>
      </c>
      <c r="B1842" s="148" t="s">
        <v>112</v>
      </c>
      <c r="C1842" s="149">
        <v>0.65692639355121396</v>
      </c>
      <c r="D1842" s="149">
        <v>0.142724173706718</v>
      </c>
      <c r="E1842" s="145">
        <v>0.25110286693253597</v>
      </c>
      <c r="F1842" s="150">
        <v>1.1429866248602001E-5</v>
      </c>
      <c r="G1842" s="149">
        <v>0.56210746737453599</v>
      </c>
      <c r="H1842" s="149">
        <v>0.74961963409694798</v>
      </c>
      <c r="I1842" s="149">
        <v>0.54448806772557001</v>
      </c>
      <c r="J1842" s="149">
        <v>0.01</v>
      </c>
      <c r="K1842" s="147">
        <v>0.25110300000000002</v>
      </c>
      <c r="L1842" s="147">
        <v>0.33305299999999999</v>
      </c>
      <c r="M1842" s="2">
        <v>1841</v>
      </c>
    </row>
    <row r="1843" spans="1:13" ht="15">
      <c r="A1843" s="148" t="s">
        <v>112</v>
      </c>
      <c r="B1843" s="148" t="s">
        <v>6</v>
      </c>
      <c r="C1843" s="149">
        <v>-0.65692639355121396</v>
      </c>
      <c r="D1843" s="149">
        <v>0.142724173706718</v>
      </c>
      <c r="E1843" s="145">
        <v>0.25110286693253597</v>
      </c>
      <c r="F1843" s="150">
        <v>1.1429866248602101E-5</v>
      </c>
      <c r="G1843" s="149">
        <v>0.56210746737453599</v>
      </c>
      <c r="H1843" s="149">
        <v>0.74961963409694798</v>
      </c>
      <c r="I1843" s="149">
        <v>0.54448806772557001</v>
      </c>
      <c r="J1843" s="149">
        <v>0.01</v>
      </c>
      <c r="K1843" s="147">
        <v>0.25110300000000002</v>
      </c>
      <c r="L1843" s="147">
        <v>0.33311200000000002</v>
      </c>
      <c r="M1843" s="2">
        <v>1842</v>
      </c>
    </row>
    <row r="1844" spans="1:13" ht="15">
      <c r="A1844" s="148" t="s">
        <v>21</v>
      </c>
      <c r="B1844" s="148" t="s">
        <v>200</v>
      </c>
      <c r="C1844" s="149">
        <v>-0.83302672139386902</v>
      </c>
      <c r="D1844" s="149">
        <v>2.0889607593780002</v>
      </c>
      <c r="E1844" s="145">
        <v>0.251138185436239</v>
      </c>
      <c r="F1844" s="149">
        <v>1.4027084251656999E-2</v>
      </c>
      <c r="G1844" s="149">
        <v>0.779021845286332</v>
      </c>
      <c r="H1844" s="149">
        <v>1.73192003877287E-3</v>
      </c>
      <c r="I1844" s="149">
        <v>0.61232026266514605</v>
      </c>
      <c r="J1844" s="149">
        <v>0.39153860431433501</v>
      </c>
      <c r="K1844" s="147">
        <v>0.25113799999999997</v>
      </c>
      <c r="L1844" s="147">
        <v>0.33327699999999999</v>
      </c>
      <c r="M1844" s="2">
        <v>1843</v>
      </c>
    </row>
    <row r="1845" spans="1:13" ht="15">
      <c r="A1845" s="148" t="s">
        <v>200</v>
      </c>
      <c r="B1845" s="148" t="s">
        <v>21</v>
      </c>
      <c r="C1845" s="149">
        <v>0.83302672139386902</v>
      </c>
      <c r="D1845" s="149">
        <v>2.0889607593780002</v>
      </c>
      <c r="E1845" s="145">
        <v>0.251138185436239</v>
      </c>
      <c r="F1845" s="149">
        <v>1.40270842516576E-2</v>
      </c>
      <c r="G1845" s="149">
        <v>0.779021845286332</v>
      </c>
      <c r="H1845" s="149">
        <v>1.73192003877287E-3</v>
      </c>
      <c r="I1845" s="149">
        <v>0.61232026266514605</v>
      </c>
      <c r="J1845" s="149">
        <v>0.39153860431433501</v>
      </c>
      <c r="K1845" s="147">
        <v>0.25113799999999997</v>
      </c>
      <c r="L1845" s="147">
        <v>0.33321800000000001</v>
      </c>
      <c r="M1845" s="2">
        <v>1844</v>
      </c>
    </row>
    <row r="1846" spans="1:13" ht="15">
      <c r="A1846" s="148" t="s">
        <v>188</v>
      </c>
      <c r="B1846" s="148" t="s">
        <v>193</v>
      </c>
      <c r="C1846" s="149">
        <v>0.42426936944491001</v>
      </c>
      <c r="D1846" s="149">
        <v>1.67922082005702</v>
      </c>
      <c r="E1846" s="145">
        <v>0.25171128876925097</v>
      </c>
      <c r="F1846" s="149">
        <v>0.87306989327826201</v>
      </c>
      <c r="G1846" s="149">
        <v>0.90862268854525496</v>
      </c>
      <c r="H1846" s="149">
        <v>0.87383880259187896</v>
      </c>
      <c r="I1846" s="149">
        <v>0.27358130938807002</v>
      </c>
      <c r="J1846" s="149">
        <v>3.0741985960902399E-2</v>
      </c>
      <c r="K1846" s="147">
        <v>0.25171100000000002</v>
      </c>
      <c r="L1846" s="147">
        <v>0.33409699999999998</v>
      </c>
      <c r="M1846" s="2">
        <v>1845</v>
      </c>
    </row>
    <row r="1847" spans="1:13" ht="15">
      <c r="A1847" s="148" t="s">
        <v>193</v>
      </c>
      <c r="B1847" s="148" t="s">
        <v>188</v>
      </c>
      <c r="C1847" s="149">
        <v>-0.42426936944491001</v>
      </c>
      <c r="D1847" s="149">
        <v>1.67922082005702</v>
      </c>
      <c r="E1847" s="145">
        <v>0.25171128876925097</v>
      </c>
      <c r="F1847" s="149">
        <v>0.87306989327826201</v>
      </c>
      <c r="G1847" s="149">
        <v>0.90862268854525496</v>
      </c>
      <c r="H1847" s="149">
        <v>0.87383880259187896</v>
      </c>
      <c r="I1847" s="149">
        <v>0.27358130938807002</v>
      </c>
      <c r="J1847" s="149">
        <v>3.0741985960902399E-2</v>
      </c>
      <c r="K1847" s="147">
        <v>0.25171100000000002</v>
      </c>
      <c r="L1847" s="147">
        <v>0.33415600000000001</v>
      </c>
      <c r="M1847" s="2">
        <v>1846</v>
      </c>
    </row>
    <row r="1848" spans="1:13" ht="15">
      <c r="A1848" s="148" t="s">
        <v>71</v>
      </c>
      <c r="B1848" s="148" t="s">
        <v>449</v>
      </c>
      <c r="C1848" s="149">
        <v>-0.87140793435365704</v>
      </c>
      <c r="D1848" s="149">
        <v>0.58301404371989196</v>
      </c>
      <c r="E1848" s="145">
        <v>0.25172043285788098</v>
      </c>
      <c r="F1848" s="149">
        <v>0.168693501208483</v>
      </c>
      <c r="G1848" s="149">
        <v>0.83325415618160403</v>
      </c>
      <c r="H1848" s="149">
        <v>0.62795991301633602</v>
      </c>
      <c r="I1848" s="149">
        <v>0.40610553325044901</v>
      </c>
      <c r="J1848" s="149">
        <v>0.01</v>
      </c>
      <c r="K1848" s="147">
        <v>0.25172</v>
      </c>
      <c r="L1848" s="147">
        <v>0.334287</v>
      </c>
      <c r="M1848" s="2">
        <v>1847</v>
      </c>
    </row>
    <row r="1849" spans="1:13" ht="15">
      <c r="A1849" s="148" t="s">
        <v>449</v>
      </c>
      <c r="B1849" s="148" t="s">
        <v>71</v>
      </c>
      <c r="C1849" s="149">
        <v>0.87140793435365704</v>
      </c>
      <c r="D1849" s="149">
        <v>0.58301404371989196</v>
      </c>
      <c r="E1849" s="145">
        <v>0.25172043285788098</v>
      </c>
      <c r="F1849" s="149">
        <v>0.168693501208486</v>
      </c>
      <c r="G1849" s="149">
        <v>0.83325415618160403</v>
      </c>
      <c r="H1849" s="149">
        <v>0.62795991301633602</v>
      </c>
      <c r="I1849" s="149">
        <v>0.40610553325044901</v>
      </c>
      <c r="J1849" s="149">
        <v>0.01</v>
      </c>
      <c r="K1849" s="147">
        <v>0.25172</v>
      </c>
      <c r="L1849" s="147">
        <v>0.33422800000000003</v>
      </c>
      <c r="M1849" s="2">
        <v>1848</v>
      </c>
    </row>
    <row r="1850" spans="1:13" ht="15">
      <c r="A1850" s="148" t="s">
        <v>154</v>
      </c>
      <c r="B1850" s="148" t="s">
        <v>160</v>
      </c>
      <c r="C1850" s="149">
        <v>-6.6422301057317695E-2</v>
      </c>
      <c r="D1850" s="149">
        <v>2.1034293962159101</v>
      </c>
      <c r="E1850" s="145">
        <v>0.25190219807416803</v>
      </c>
      <c r="F1850" s="149">
        <v>0.63182746660716205</v>
      </c>
      <c r="G1850" s="149">
        <v>0.63067396303693202</v>
      </c>
      <c r="H1850" s="149">
        <v>2.0611907634663699E-2</v>
      </c>
      <c r="I1850" s="149">
        <v>0.215213653265835</v>
      </c>
      <c r="J1850" s="149">
        <v>0.01</v>
      </c>
      <c r="K1850" s="147">
        <v>0.25190200000000001</v>
      </c>
      <c r="L1850" s="147">
        <v>0.334588</v>
      </c>
      <c r="M1850" s="2">
        <v>1849</v>
      </c>
    </row>
    <row r="1851" spans="1:13" ht="15">
      <c r="A1851" s="148" t="s">
        <v>160</v>
      </c>
      <c r="B1851" s="148" t="s">
        <v>154</v>
      </c>
      <c r="C1851" s="149">
        <v>6.6422301057317695E-2</v>
      </c>
      <c r="D1851" s="149">
        <v>2.1034293962159101</v>
      </c>
      <c r="E1851" s="145">
        <v>0.25190219807416803</v>
      </c>
      <c r="F1851" s="149">
        <v>0.63182746660717204</v>
      </c>
      <c r="G1851" s="149">
        <v>0.63067396303693202</v>
      </c>
      <c r="H1851" s="149">
        <v>2.0611907634663699E-2</v>
      </c>
      <c r="I1851" s="149">
        <v>0.215213653265835</v>
      </c>
      <c r="J1851" s="149">
        <v>0.01</v>
      </c>
      <c r="K1851" s="147">
        <v>0.25190200000000001</v>
      </c>
      <c r="L1851" s="147">
        <v>0.33464700000000003</v>
      </c>
      <c r="M1851" s="2">
        <v>1850</v>
      </c>
    </row>
    <row r="1852" spans="1:13" ht="15">
      <c r="A1852" s="148" t="s">
        <v>448</v>
      </c>
      <c r="B1852" s="148" t="s">
        <v>142</v>
      </c>
      <c r="C1852" s="149">
        <v>1.6611726168043399</v>
      </c>
      <c r="D1852" s="149">
        <v>-3.21449601230431</v>
      </c>
      <c r="E1852" s="145">
        <v>0.25221126052014198</v>
      </c>
      <c r="F1852" s="149">
        <v>5.4427305285742099E-2</v>
      </c>
      <c r="G1852" s="149">
        <v>0.79961438429055998</v>
      </c>
      <c r="H1852" s="149">
        <v>1.78287144190757E-2</v>
      </c>
      <c r="I1852" s="149">
        <v>0.19613531882933699</v>
      </c>
      <c r="J1852" s="149">
        <v>0.01</v>
      </c>
      <c r="K1852" s="147">
        <v>0.25221100000000002</v>
      </c>
      <c r="L1852" s="147">
        <v>0.335117</v>
      </c>
      <c r="M1852" s="2">
        <v>1851</v>
      </c>
    </row>
    <row r="1853" spans="1:13" ht="15">
      <c r="A1853" s="148" t="s">
        <v>142</v>
      </c>
      <c r="B1853" s="148" t="s">
        <v>448</v>
      </c>
      <c r="C1853" s="149">
        <v>-1.6611726168043399</v>
      </c>
      <c r="D1853" s="149">
        <v>-3.21449601230431</v>
      </c>
      <c r="E1853" s="145">
        <v>0.25221126052014198</v>
      </c>
      <c r="F1853" s="149">
        <v>5.4427305285742099E-2</v>
      </c>
      <c r="G1853" s="149">
        <v>0.79961438429055998</v>
      </c>
      <c r="H1853" s="149">
        <v>1.78287144190757E-2</v>
      </c>
      <c r="I1853" s="149">
        <v>0.19613531882933699</v>
      </c>
      <c r="J1853" s="149">
        <v>0.01</v>
      </c>
      <c r="K1853" s="147">
        <v>0.25221100000000002</v>
      </c>
      <c r="L1853" s="147">
        <v>0.335177</v>
      </c>
      <c r="M1853" s="2">
        <v>1852</v>
      </c>
    </row>
    <row r="1854" spans="1:13" ht="15">
      <c r="A1854" s="148" t="s">
        <v>163</v>
      </c>
      <c r="B1854" s="148" t="s">
        <v>31</v>
      </c>
      <c r="C1854" s="149">
        <v>2.5563290633499101</v>
      </c>
      <c r="D1854" s="149">
        <v>-0.83975261970627302</v>
      </c>
      <c r="E1854" s="145">
        <v>0.252246320059753</v>
      </c>
      <c r="F1854" s="149">
        <v>8.0439734496170895E-2</v>
      </c>
      <c r="G1854" s="149">
        <v>0.20000922606531699</v>
      </c>
      <c r="H1854" s="149">
        <v>0.88641880375084803</v>
      </c>
      <c r="I1854" s="149">
        <v>0.165961104642565</v>
      </c>
      <c r="J1854" s="149">
        <v>0.01</v>
      </c>
      <c r="K1854" s="147">
        <v>0.25224600000000003</v>
      </c>
      <c r="L1854" s="147">
        <v>0.33534199999999997</v>
      </c>
      <c r="M1854" s="2">
        <v>1853</v>
      </c>
    </row>
    <row r="1855" spans="1:13" ht="15">
      <c r="A1855" s="148" t="s">
        <v>31</v>
      </c>
      <c r="B1855" s="148" t="s">
        <v>163</v>
      </c>
      <c r="C1855" s="149">
        <v>-2.5563290633499101</v>
      </c>
      <c r="D1855" s="149">
        <v>-0.83975261970627302</v>
      </c>
      <c r="E1855" s="145">
        <v>0.252246320059753</v>
      </c>
      <c r="F1855" s="149">
        <v>8.0439734496169202E-2</v>
      </c>
      <c r="G1855" s="149">
        <v>0.20000922606531699</v>
      </c>
      <c r="H1855" s="149">
        <v>0.88641880375084803</v>
      </c>
      <c r="I1855" s="149">
        <v>0.165961104642565</v>
      </c>
      <c r="J1855" s="149">
        <v>0.01</v>
      </c>
      <c r="K1855" s="147">
        <v>0.25224600000000003</v>
      </c>
      <c r="L1855" s="147">
        <v>0.335283</v>
      </c>
      <c r="M1855" s="2">
        <v>1854</v>
      </c>
    </row>
    <row r="1856" spans="1:13" ht="15">
      <c r="A1856" s="148" t="s">
        <v>80</v>
      </c>
      <c r="B1856" s="148" t="s">
        <v>102</v>
      </c>
      <c r="C1856" s="149">
        <v>-0.47713475053656201</v>
      </c>
      <c r="D1856" s="149">
        <v>0.36816393466276298</v>
      </c>
      <c r="E1856" s="145">
        <v>0.25242600239959101</v>
      </c>
      <c r="F1856" s="149">
        <v>5.8582678824399704E-3</v>
      </c>
      <c r="G1856" s="149">
        <v>0.82057300573844205</v>
      </c>
      <c r="H1856" s="149">
        <v>3.2592081485433501E-2</v>
      </c>
      <c r="I1856" s="149">
        <v>0.15698014217766601</v>
      </c>
      <c r="J1856" s="149">
        <v>0.01</v>
      </c>
      <c r="K1856" s="147">
        <v>0.25242599999999998</v>
      </c>
      <c r="L1856" s="147">
        <v>0.33564100000000002</v>
      </c>
      <c r="M1856" s="2">
        <v>1855</v>
      </c>
    </row>
    <row r="1857" spans="1:13" ht="15">
      <c r="A1857" s="148" t="s">
        <v>102</v>
      </c>
      <c r="B1857" s="148" t="s">
        <v>80</v>
      </c>
      <c r="C1857" s="149">
        <v>0.47713475053656201</v>
      </c>
      <c r="D1857" s="149">
        <v>0.36816393466276298</v>
      </c>
      <c r="E1857" s="145">
        <v>0.25242600239959101</v>
      </c>
      <c r="F1857" s="149">
        <v>5.8582678824398203E-3</v>
      </c>
      <c r="G1857" s="149">
        <v>0.82057300573844205</v>
      </c>
      <c r="H1857" s="149">
        <v>3.2592081485433501E-2</v>
      </c>
      <c r="I1857" s="149">
        <v>0.15698014217766601</v>
      </c>
      <c r="J1857" s="149">
        <v>0.01</v>
      </c>
      <c r="K1857" s="147">
        <v>0.25242599999999998</v>
      </c>
      <c r="L1857" s="147">
        <v>0.33570100000000003</v>
      </c>
      <c r="M1857" s="2">
        <v>1856</v>
      </c>
    </row>
    <row r="1858" spans="1:13" ht="15">
      <c r="A1858" s="148" t="s">
        <v>15</v>
      </c>
      <c r="B1858" s="148" t="s">
        <v>67</v>
      </c>
      <c r="C1858" s="149">
        <v>-0.25858093205522797</v>
      </c>
      <c r="D1858" s="149">
        <v>-0.20445131648317</v>
      </c>
      <c r="E1858" s="145">
        <v>0.25249308756421501</v>
      </c>
      <c r="F1858" s="149">
        <v>0.22776834989435499</v>
      </c>
      <c r="G1858" s="149">
        <v>0.78073608264896999</v>
      </c>
      <c r="H1858" s="149">
        <v>0.78522792486467996</v>
      </c>
      <c r="I1858" s="149">
        <v>0.86228699106866002</v>
      </c>
      <c r="J1858" s="149">
        <v>0.01</v>
      </c>
      <c r="K1858" s="147">
        <v>0.25249300000000002</v>
      </c>
      <c r="L1858" s="147">
        <v>0.33590900000000001</v>
      </c>
      <c r="M1858" s="2">
        <v>1857</v>
      </c>
    </row>
    <row r="1859" spans="1:13" ht="15">
      <c r="A1859" s="148" t="s">
        <v>67</v>
      </c>
      <c r="B1859" s="148" t="s">
        <v>15</v>
      </c>
      <c r="C1859" s="149">
        <v>0.25858093205522797</v>
      </c>
      <c r="D1859" s="149">
        <v>-0.20445131648317</v>
      </c>
      <c r="E1859" s="145">
        <v>0.25249308756421501</v>
      </c>
      <c r="F1859" s="149">
        <v>0.22776834989435499</v>
      </c>
      <c r="G1859" s="149">
        <v>0.78073608264896999</v>
      </c>
      <c r="H1859" s="149">
        <v>0.78522792486467996</v>
      </c>
      <c r="I1859" s="149">
        <v>0.86228699106866002</v>
      </c>
      <c r="J1859" s="149">
        <v>0.01</v>
      </c>
      <c r="K1859" s="147">
        <v>0.25249300000000002</v>
      </c>
      <c r="L1859" s="147">
        <v>0.33584900000000001</v>
      </c>
      <c r="M1859" s="2">
        <v>1858</v>
      </c>
    </row>
    <row r="1860" spans="1:13" ht="15">
      <c r="A1860" s="148" t="s">
        <v>189</v>
      </c>
      <c r="B1860" s="148" t="s">
        <v>443</v>
      </c>
      <c r="C1860" s="149">
        <v>1.03214883054937</v>
      </c>
      <c r="D1860" s="149">
        <v>0.76226081143272695</v>
      </c>
      <c r="E1860" s="145">
        <v>0.252909086532702</v>
      </c>
      <c r="F1860" s="149">
        <v>1.230406995028E-2</v>
      </c>
      <c r="G1860" s="149">
        <v>0.65594523740742305</v>
      </c>
      <c r="H1860" s="149">
        <v>1.8673374290759302E-2</v>
      </c>
      <c r="I1860" s="149">
        <v>0.44434861397601699</v>
      </c>
      <c r="J1860" s="149">
        <v>0.01</v>
      </c>
      <c r="K1860" s="147">
        <v>0.25290899999999999</v>
      </c>
      <c r="L1860" s="147">
        <v>0.33658199999999999</v>
      </c>
      <c r="M1860" s="2">
        <v>1859</v>
      </c>
    </row>
    <row r="1861" spans="1:13" ht="15">
      <c r="A1861" s="148" t="s">
        <v>443</v>
      </c>
      <c r="B1861" s="148" t="s">
        <v>189</v>
      </c>
      <c r="C1861" s="149">
        <v>-1.03214883054937</v>
      </c>
      <c r="D1861" s="149">
        <v>0.76226081143272695</v>
      </c>
      <c r="E1861" s="145">
        <v>0.252909086532702</v>
      </c>
      <c r="F1861" s="149">
        <v>1.230406995028E-2</v>
      </c>
      <c r="G1861" s="149">
        <v>0.65594523740742305</v>
      </c>
      <c r="H1861" s="149">
        <v>1.8673374290759302E-2</v>
      </c>
      <c r="I1861" s="149">
        <v>0.44434861397601699</v>
      </c>
      <c r="J1861" s="149">
        <v>0.01</v>
      </c>
      <c r="K1861" s="147">
        <v>0.25290899999999999</v>
      </c>
      <c r="L1861" s="147">
        <v>0.33652199999999999</v>
      </c>
      <c r="M1861" s="2">
        <v>1860</v>
      </c>
    </row>
    <row r="1862" spans="1:13" ht="15">
      <c r="A1862" s="148" t="s">
        <v>79</v>
      </c>
      <c r="B1862" s="148" t="s">
        <v>100</v>
      </c>
      <c r="C1862" s="149">
        <v>0.114191399801076</v>
      </c>
      <c r="D1862" s="149">
        <v>0.95705449793452901</v>
      </c>
      <c r="E1862" s="145">
        <v>0.25320799472142103</v>
      </c>
      <c r="F1862" s="149">
        <v>2.3006025105672301E-3</v>
      </c>
      <c r="G1862" s="149">
        <v>0.68298890469228601</v>
      </c>
      <c r="H1862" s="149">
        <v>2.4908981835435498E-3</v>
      </c>
      <c r="I1862" s="149">
        <v>0.63869031562940404</v>
      </c>
      <c r="J1862" s="149">
        <v>0.382970414155623</v>
      </c>
      <c r="K1862" s="147">
        <v>0.25320799999999999</v>
      </c>
      <c r="L1862" s="147">
        <v>0.33704000000000001</v>
      </c>
      <c r="M1862" s="2">
        <v>1861</v>
      </c>
    </row>
    <row r="1863" spans="1:13" ht="15">
      <c r="A1863" s="148" t="s">
        <v>100</v>
      </c>
      <c r="B1863" s="148" t="s">
        <v>79</v>
      </c>
      <c r="C1863" s="149">
        <v>-0.114191399801076</v>
      </c>
      <c r="D1863" s="149">
        <v>0.95705449793452901</v>
      </c>
      <c r="E1863" s="145">
        <v>0.25320799472142103</v>
      </c>
      <c r="F1863" s="149">
        <v>2.30060251056726E-3</v>
      </c>
      <c r="G1863" s="149">
        <v>0.68298890469228601</v>
      </c>
      <c r="H1863" s="149">
        <v>2.4908981835435498E-3</v>
      </c>
      <c r="I1863" s="149">
        <v>0.63869031562940404</v>
      </c>
      <c r="J1863" s="149">
        <v>0.382970414155623</v>
      </c>
      <c r="K1863" s="147">
        <v>0.25320799999999999</v>
      </c>
      <c r="L1863" s="147">
        <v>0.33710000000000001</v>
      </c>
      <c r="M1863" s="2">
        <v>1862</v>
      </c>
    </row>
    <row r="1864" spans="1:13" ht="15">
      <c r="A1864" s="148" t="s">
        <v>67</v>
      </c>
      <c r="B1864" s="148" t="s">
        <v>448</v>
      </c>
      <c r="C1864" s="149">
        <v>-2.1080073802500099</v>
      </c>
      <c r="D1864" s="149">
        <v>1.3818653144166899</v>
      </c>
      <c r="E1864" s="145">
        <v>0.25329775818220601</v>
      </c>
      <c r="F1864" s="149">
        <v>0.76682715479175401</v>
      </c>
      <c r="G1864" s="149">
        <v>0.27323883075196598</v>
      </c>
      <c r="H1864" s="149">
        <v>0.66328501795988504</v>
      </c>
      <c r="I1864" s="149">
        <v>0.40823217210749402</v>
      </c>
      <c r="J1864" s="149">
        <v>0.01</v>
      </c>
      <c r="K1864" s="147">
        <v>0.25329800000000002</v>
      </c>
      <c r="L1864" s="147">
        <v>0.33728000000000002</v>
      </c>
      <c r="M1864" s="2">
        <v>1863</v>
      </c>
    </row>
    <row r="1865" spans="1:13" ht="15">
      <c r="A1865" s="148" t="s">
        <v>448</v>
      </c>
      <c r="B1865" s="148" t="s">
        <v>67</v>
      </c>
      <c r="C1865" s="149">
        <v>2.1080073802500099</v>
      </c>
      <c r="D1865" s="149">
        <v>1.3818653144166899</v>
      </c>
      <c r="E1865" s="145">
        <v>0.25329775818220601</v>
      </c>
      <c r="F1865" s="149">
        <v>0.76682715479173502</v>
      </c>
      <c r="G1865" s="149">
        <v>0.27323883075196598</v>
      </c>
      <c r="H1865" s="149">
        <v>0.66328501795988504</v>
      </c>
      <c r="I1865" s="149">
        <v>0.40823217210749402</v>
      </c>
      <c r="J1865" s="149">
        <v>0.01</v>
      </c>
      <c r="K1865" s="147">
        <v>0.25329800000000002</v>
      </c>
      <c r="L1865" s="147">
        <v>0.33733999999999997</v>
      </c>
      <c r="M1865" s="2">
        <v>1864</v>
      </c>
    </row>
    <row r="1866" spans="1:13" ht="15">
      <c r="A1866" s="148" t="s">
        <v>88</v>
      </c>
      <c r="B1866" s="148" t="s">
        <v>166</v>
      </c>
      <c r="C1866" s="149">
        <v>-0.29144732707204202</v>
      </c>
      <c r="D1866" s="149">
        <v>0.39227190939161399</v>
      </c>
      <c r="E1866" s="145">
        <v>0.25349994841566997</v>
      </c>
      <c r="F1866" s="149">
        <v>4.9453108705951397E-2</v>
      </c>
      <c r="G1866" s="149">
        <v>0.64451267200267803</v>
      </c>
      <c r="H1866" s="149">
        <v>0.62908826193748701</v>
      </c>
      <c r="I1866" s="149">
        <v>0.68488336829886698</v>
      </c>
      <c r="J1866" s="149">
        <v>0.01</v>
      </c>
      <c r="K1866" s="147">
        <v>0.2535</v>
      </c>
      <c r="L1866" s="147">
        <v>0.337669</v>
      </c>
      <c r="M1866" s="2">
        <v>1865</v>
      </c>
    </row>
    <row r="1867" spans="1:13" ht="15">
      <c r="A1867" s="148" t="s">
        <v>166</v>
      </c>
      <c r="B1867" s="148" t="s">
        <v>88</v>
      </c>
      <c r="C1867" s="149">
        <v>0.29144732707204202</v>
      </c>
      <c r="D1867" s="149">
        <v>0.39227190939161399</v>
      </c>
      <c r="E1867" s="145">
        <v>0.25349994841566997</v>
      </c>
      <c r="F1867" s="149">
        <v>4.9453108705950301E-2</v>
      </c>
      <c r="G1867" s="149">
        <v>0.64451267200267803</v>
      </c>
      <c r="H1867" s="149">
        <v>0.62908826193748701</v>
      </c>
      <c r="I1867" s="149">
        <v>0.68488336829886698</v>
      </c>
      <c r="J1867" s="149">
        <v>0.01</v>
      </c>
      <c r="K1867" s="147">
        <v>0.2535</v>
      </c>
      <c r="L1867" s="147">
        <v>0.337729</v>
      </c>
      <c r="M1867" s="2">
        <v>1866</v>
      </c>
    </row>
    <row r="1868" spans="1:13" ht="15">
      <c r="A1868" s="148" t="s">
        <v>450</v>
      </c>
      <c r="B1868" s="148" t="s">
        <v>444</v>
      </c>
      <c r="C1868" s="149">
        <v>-0.54090816091485505</v>
      </c>
      <c r="D1868" s="149">
        <v>7.3308626126828598</v>
      </c>
      <c r="E1868" s="145">
        <v>0.25376717546030803</v>
      </c>
      <c r="F1868" s="149">
        <v>0.24796785387710499</v>
      </c>
      <c r="G1868" s="149">
        <v>0.86727659189503004</v>
      </c>
      <c r="H1868" s="149">
        <v>2.1806676098441802E-3</v>
      </c>
      <c r="I1868" s="149">
        <v>0.53448831297785404</v>
      </c>
      <c r="J1868" s="149">
        <v>0.28670753330950799</v>
      </c>
      <c r="K1868" s="147">
        <v>0.25376700000000002</v>
      </c>
      <c r="L1868" s="147">
        <v>0.33814499999999997</v>
      </c>
      <c r="M1868" s="2">
        <v>1867</v>
      </c>
    </row>
    <row r="1869" spans="1:13" ht="15">
      <c r="A1869" s="148" t="s">
        <v>444</v>
      </c>
      <c r="B1869" s="148" t="s">
        <v>450</v>
      </c>
      <c r="C1869" s="149">
        <v>0.54090816091485505</v>
      </c>
      <c r="D1869" s="149">
        <v>7.3308626126828598</v>
      </c>
      <c r="E1869" s="145">
        <v>0.25376717546030803</v>
      </c>
      <c r="F1869" s="149">
        <v>0.24796785387709999</v>
      </c>
      <c r="G1869" s="149">
        <v>0.86727659189503004</v>
      </c>
      <c r="H1869" s="149">
        <v>2.1806676098441802E-3</v>
      </c>
      <c r="I1869" s="149">
        <v>0.53448831297785404</v>
      </c>
      <c r="J1869" s="149">
        <v>0.28670753330950799</v>
      </c>
      <c r="K1869" s="147">
        <v>0.25376700000000002</v>
      </c>
      <c r="L1869" s="147">
        <v>0.33820600000000001</v>
      </c>
      <c r="M1869" s="2">
        <v>1868</v>
      </c>
    </row>
    <row r="1870" spans="1:13" ht="15">
      <c r="A1870" s="148" t="s">
        <v>64</v>
      </c>
      <c r="B1870" s="148" t="s">
        <v>90</v>
      </c>
      <c r="C1870" s="149">
        <v>-0.355320497272757</v>
      </c>
      <c r="D1870" s="149">
        <v>8.7684338181572993E-2</v>
      </c>
      <c r="E1870" s="145">
        <v>0.25395368508566801</v>
      </c>
      <c r="F1870" s="149">
        <v>8.54795427648435E-2</v>
      </c>
      <c r="G1870" s="149">
        <v>2.6603959887263901E-2</v>
      </c>
      <c r="H1870" s="149">
        <v>6.6252525954783106E-2</v>
      </c>
      <c r="I1870" s="149">
        <v>5.3979053388765897E-3</v>
      </c>
      <c r="J1870" s="149">
        <v>0.01</v>
      </c>
      <c r="K1870" s="147">
        <v>0.25395400000000001</v>
      </c>
      <c r="L1870" s="147">
        <v>0.33857500000000001</v>
      </c>
      <c r="M1870" s="2">
        <v>1869</v>
      </c>
    </row>
    <row r="1871" spans="1:13" ht="15">
      <c r="A1871" s="148" t="s">
        <v>90</v>
      </c>
      <c r="B1871" s="148" t="s">
        <v>64</v>
      </c>
      <c r="C1871" s="149">
        <v>0.355320497272757</v>
      </c>
      <c r="D1871" s="149">
        <v>8.7684338181572993E-2</v>
      </c>
      <c r="E1871" s="145">
        <v>0.25395368508566801</v>
      </c>
      <c r="F1871" s="149">
        <v>8.5479542764843694E-2</v>
      </c>
      <c r="G1871" s="149">
        <v>2.6603959887263901E-2</v>
      </c>
      <c r="H1871" s="149">
        <v>6.6252525954783106E-2</v>
      </c>
      <c r="I1871" s="149">
        <v>5.3979053388765897E-3</v>
      </c>
      <c r="J1871" s="149">
        <v>0.01</v>
      </c>
      <c r="K1871" s="147">
        <v>0.25395400000000001</v>
      </c>
      <c r="L1871" s="147">
        <v>0.33851399999999998</v>
      </c>
      <c r="M1871" s="2">
        <v>1870</v>
      </c>
    </row>
    <row r="1872" spans="1:13" ht="15">
      <c r="A1872" s="148" t="s">
        <v>30</v>
      </c>
      <c r="B1872" s="148" t="s">
        <v>160</v>
      </c>
      <c r="C1872" s="149">
        <v>-0.86872897526705894</v>
      </c>
      <c r="D1872" s="149">
        <v>0.59591566258488105</v>
      </c>
      <c r="E1872" s="145">
        <v>0.25415682440898002</v>
      </c>
      <c r="F1872" s="149">
        <v>0.41998643088804699</v>
      </c>
      <c r="G1872" s="149">
        <v>0.35820593727851402</v>
      </c>
      <c r="H1872" s="149">
        <v>5.4193590089203401E-2</v>
      </c>
      <c r="I1872" s="149">
        <v>0.34000992940212998</v>
      </c>
      <c r="J1872" s="149">
        <v>0.01</v>
      </c>
      <c r="K1872" s="147">
        <v>0.25415700000000002</v>
      </c>
      <c r="L1872" s="147">
        <v>0.33896599999999999</v>
      </c>
      <c r="M1872" s="2">
        <v>1871</v>
      </c>
    </row>
    <row r="1873" spans="1:13" ht="15">
      <c r="A1873" s="148" t="s">
        <v>160</v>
      </c>
      <c r="B1873" s="148" t="s">
        <v>30</v>
      </c>
      <c r="C1873" s="149">
        <v>0.86872897526705894</v>
      </c>
      <c r="D1873" s="149">
        <v>0.59591566258488105</v>
      </c>
      <c r="E1873" s="145">
        <v>0.25415682440898002</v>
      </c>
      <c r="F1873" s="149">
        <v>0.41998643088804</v>
      </c>
      <c r="G1873" s="149">
        <v>0.35820593727851402</v>
      </c>
      <c r="H1873" s="149">
        <v>5.4193590089203401E-2</v>
      </c>
      <c r="I1873" s="149">
        <v>0.34000992940212998</v>
      </c>
      <c r="J1873" s="149">
        <v>0.01</v>
      </c>
      <c r="K1873" s="147">
        <v>0.25415700000000002</v>
      </c>
      <c r="L1873" s="147">
        <v>0.33890599999999999</v>
      </c>
      <c r="M1873" s="2">
        <v>1872</v>
      </c>
    </row>
    <row r="1874" spans="1:13" ht="15">
      <c r="A1874" s="148" t="s">
        <v>21</v>
      </c>
      <c r="B1874" s="148" t="s">
        <v>142</v>
      </c>
      <c r="C1874" s="149">
        <v>-0.60786015551236094</v>
      </c>
      <c r="D1874" s="149">
        <v>2.0522135070154799</v>
      </c>
      <c r="E1874" s="145">
        <v>0.25502459317741899</v>
      </c>
      <c r="F1874" s="149">
        <v>0.30223129133447202</v>
      </c>
      <c r="G1874" s="149">
        <v>0.881875530227342</v>
      </c>
      <c r="H1874" s="149">
        <v>1.8861781924984802E-2</v>
      </c>
      <c r="I1874" s="149">
        <v>0.82824953912964805</v>
      </c>
      <c r="J1874" s="149">
        <v>0.19917878034327899</v>
      </c>
      <c r="K1874" s="147">
        <v>0.255025</v>
      </c>
      <c r="L1874" s="147">
        <v>0.34024500000000002</v>
      </c>
      <c r="M1874" s="2">
        <v>1873</v>
      </c>
    </row>
    <row r="1875" spans="1:13" ht="15">
      <c r="A1875" s="148" t="s">
        <v>142</v>
      </c>
      <c r="B1875" s="148" t="s">
        <v>21</v>
      </c>
      <c r="C1875" s="149">
        <v>0.60786015551236094</v>
      </c>
      <c r="D1875" s="149">
        <v>2.0522135070154799</v>
      </c>
      <c r="E1875" s="145">
        <v>0.25502459317741899</v>
      </c>
      <c r="F1875" s="149">
        <v>0.30223129133446702</v>
      </c>
      <c r="G1875" s="149">
        <v>0.881875530227342</v>
      </c>
      <c r="H1875" s="149">
        <v>1.8861781924984802E-2</v>
      </c>
      <c r="I1875" s="149">
        <v>0.82824953912964805</v>
      </c>
      <c r="J1875" s="149">
        <v>0.19917878034327899</v>
      </c>
      <c r="K1875" s="147">
        <v>0.255025</v>
      </c>
      <c r="L1875" s="147">
        <v>0.34018399999999999</v>
      </c>
      <c r="M1875" s="2">
        <v>1874</v>
      </c>
    </row>
    <row r="1876" spans="1:13" ht="15">
      <c r="A1876" s="148" t="s">
        <v>446</v>
      </c>
      <c r="B1876" s="148" t="s">
        <v>191</v>
      </c>
      <c r="C1876" s="149">
        <v>2.5863937746679899</v>
      </c>
      <c r="D1876" s="149">
        <v>-0.98806251513624399</v>
      </c>
      <c r="E1876" s="145">
        <v>0.25521813841524998</v>
      </c>
      <c r="F1876" s="149">
        <v>0.26854718751860701</v>
      </c>
      <c r="G1876" s="149">
        <v>0.13100577036154501</v>
      </c>
      <c r="H1876" s="149">
        <v>0.59357442150092898</v>
      </c>
      <c r="I1876" s="149">
        <v>0.77573565218269203</v>
      </c>
      <c r="J1876" s="149">
        <v>0.01</v>
      </c>
      <c r="K1876" s="147">
        <v>0.255218</v>
      </c>
      <c r="L1876" s="147">
        <v>0.34062500000000001</v>
      </c>
      <c r="M1876" s="2">
        <v>1875</v>
      </c>
    </row>
    <row r="1877" spans="1:13" ht="15">
      <c r="A1877" s="148" t="s">
        <v>191</v>
      </c>
      <c r="B1877" s="148" t="s">
        <v>446</v>
      </c>
      <c r="C1877" s="149">
        <v>-2.5863937746679899</v>
      </c>
      <c r="D1877" s="149">
        <v>-0.98806251513624399</v>
      </c>
      <c r="E1877" s="145">
        <v>0.25521813841524998</v>
      </c>
      <c r="F1877" s="149">
        <v>0.26854718751860202</v>
      </c>
      <c r="G1877" s="149">
        <v>0.13100577036154501</v>
      </c>
      <c r="H1877" s="149">
        <v>0.59357442150092898</v>
      </c>
      <c r="I1877" s="149">
        <v>0.77573565218269203</v>
      </c>
      <c r="J1877" s="149">
        <v>0.01</v>
      </c>
      <c r="K1877" s="147">
        <v>0.255218</v>
      </c>
      <c r="L1877" s="147">
        <v>0.34056399999999998</v>
      </c>
      <c r="M1877" s="2">
        <v>1876</v>
      </c>
    </row>
    <row r="1878" spans="1:13" ht="15">
      <c r="A1878" s="148" t="s">
        <v>68</v>
      </c>
      <c r="B1878" s="148" t="s">
        <v>109</v>
      </c>
      <c r="C1878" s="149">
        <v>6.9590167956207704E-4</v>
      </c>
      <c r="D1878" s="149">
        <v>1.0519623170405901</v>
      </c>
      <c r="E1878" s="145">
        <v>0.25522897645918802</v>
      </c>
      <c r="F1878" s="150">
        <v>4.1808204997546699E-5</v>
      </c>
      <c r="G1878" s="149">
        <v>0.814189934971559</v>
      </c>
      <c r="H1878" s="149">
        <v>6.4647851354761102E-3</v>
      </c>
      <c r="I1878" s="149">
        <v>0.80628255503705804</v>
      </c>
      <c r="J1878" s="149">
        <v>0.27539945479043998</v>
      </c>
      <c r="K1878" s="147">
        <v>0.25522899999999998</v>
      </c>
      <c r="L1878" s="147">
        <v>0.3407</v>
      </c>
      <c r="M1878" s="2">
        <v>1877</v>
      </c>
    </row>
    <row r="1879" spans="1:13" ht="15">
      <c r="A1879" s="148" t="s">
        <v>109</v>
      </c>
      <c r="B1879" s="148" t="s">
        <v>68</v>
      </c>
      <c r="C1879" s="149">
        <v>-6.9590167956207704E-4</v>
      </c>
      <c r="D1879" s="149">
        <v>1.0519623170405901</v>
      </c>
      <c r="E1879" s="145">
        <v>0.25522897645918802</v>
      </c>
      <c r="F1879" s="150">
        <v>4.1808204997546401E-5</v>
      </c>
      <c r="G1879" s="149">
        <v>0.814189934971559</v>
      </c>
      <c r="H1879" s="149">
        <v>6.4647851354761102E-3</v>
      </c>
      <c r="I1879" s="149">
        <v>0.80628255503705804</v>
      </c>
      <c r="J1879" s="149">
        <v>0.27539945479043998</v>
      </c>
      <c r="K1879" s="147">
        <v>0.25522899999999998</v>
      </c>
      <c r="L1879" s="147">
        <v>0.34076099999999998</v>
      </c>
      <c r="M1879" s="2">
        <v>1878</v>
      </c>
    </row>
    <row r="1880" spans="1:13" ht="15">
      <c r="A1880" s="148" t="s">
        <v>6</v>
      </c>
      <c r="B1880" s="148" t="s">
        <v>90</v>
      </c>
      <c r="C1880" s="149">
        <v>0.52734798031539498</v>
      </c>
      <c r="D1880" s="149">
        <v>0.18635934066301299</v>
      </c>
      <c r="E1880" s="145">
        <v>0.25563978822529199</v>
      </c>
      <c r="F1880" s="149">
        <v>1.7952961682682399E-4</v>
      </c>
      <c r="G1880" s="149">
        <v>9.8243057975775198E-3</v>
      </c>
      <c r="H1880" s="149">
        <v>0.34509894467767599</v>
      </c>
      <c r="I1880" s="149">
        <v>6.6994861868316699E-2</v>
      </c>
      <c r="J1880" s="149">
        <v>0.01</v>
      </c>
      <c r="K1880" s="147">
        <v>0.25563999999999998</v>
      </c>
      <c r="L1880" s="147">
        <v>0.34143099999999998</v>
      </c>
      <c r="M1880" s="2">
        <v>1879</v>
      </c>
    </row>
    <row r="1881" spans="1:13" ht="15">
      <c r="A1881" s="148" t="s">
        <v>90</v>
      </c>
      <c r="B1881" s="148" t="s">
        <v>6</v>
      </c>
      <c r="C1881" s="149">
        <v>-0.52734798031539498</v>
      </c>
      <c r="D1881" s="149">
        <v>0.18635934066301299</v>
      </c>
      <c r="E1881" s="145">
        <v>0.25563978822529199</v>
      </c>
      <c r="F1881" s="149">
        <v>1.7952961682682399E-4</v>
      </c>
      <c r="G1881" s="149">
        <v>9.8243057975775198E-3</v>
      </c>
      <c r="H1881" s="149">
        <v>0.34509894467767599</v>
      </c>
      <c r="I1881" s="149">
        <v>6.6994861868316699E-2</v>
      </c>
      <c r="J1881" s="149">
        <v>0.01</v>
      </c>
      <c r="K1881" s="147">
        <v>0.25563999999999998</v>
      </c>
      <c r="L1881" s="147">
        <v>0.34137000000000001</v>
      </c>
      <c r="M1881" s="2">
        <v>1880</v>
      </c>
    </row>
    <row r="1882" spans="1:13" ht="15">
      <c r="A1882" s="148" t="s">
        <v>172</v>
      </c>
      <c r="B1882" s="148" t="s">
        <v>13</v>
      </c>
      <c r="C1882" s="149">
        <v>1.6424778490141001</v>
      </c>
      <c r="D1882" s="149">
        <v>0.253081888766028</v>
      </c>
      <c r="E1882" s="145">
        <v>0.25600664572266402</v>
      </c>
      <c r="F1882" s="149">
        <v>8.2785766952767806E-2</v>
      </c>
      <c r="G1882" s="149">
        <v>0.41994670422761898</v>
      </c>
      <c r="H1882" s="149">
        <v>0.64359391782355002</v>
      </c>
      <c r="I1882" s="149">
        <v>0.57767755540640897</v>
      </c>
      <c r="J1882" s="149">
        <v>0.01</v>
      </c>
      <c r="K1882" s="147">
        <v>0.25600699999999998</v>
      </c>
      <c r="L1882" s="147">
        <v>0.34204299999999999</v>
      </c>
      <c r="M1882" s="2">
        <v>1881</v>
      </c>
    </row>
    <row r="1883" spans="1:13" ht="15">
      <c r="A1883" s="148" t="s">
        <v>13</v>
      </c>
      <c r="B1883" s="148" t="s">
        <v>172</v>
      </c>
      <c r="C1883" s="149">
        <v>-1.6424778490141001</v>
      </c>
      <c r="D1883" s="149">
        <v>0.253081888766028</v>
      </c>
      <c r="E1883" s="145">
        <v>0.25600664572266402</v>
      </c>
      <c r="F1883" s="149">
        <v>8.2785766952767806E-2</v>
      </c>
      <c r="G1883" s="149">
        <v>0.41994670422761898</v>
      </c>
      <c r="H1883" s="149">
        <v>0.64359391782355002</v>
      </c>
      <c r="I1883" s="149">
        <v>0.57767755540640897</v>
      </c>
      <c r="J1883" s="149">
        <v>0.01</v>
      </c>
      <c r="K1883" s="147">
        <v>0.25600699999999998</v>
      </c>
      <c r="L1883" s="147">
        <v>0.34198200000000001</v>
      </c>
      <c r="M1883" s="2">
        <v>1882</v>
      </c>
    </row>
    <row r="1884" spans="1:13" ht="15">
      <c r="A1884" s="148" t="s">
        <v>9</v>
      </c>
      <c r="B1884" s="148" t="s">
        <v>148</v>
      </c>
      <c r="C1884" s="149">
        <v>-0.83113722751297403</v>
      </c>
      <c r="D1884" s="149">
        <v>1.3595494227465601</v>
      </c>
      <c r="E1884" s="145">
        <v>0.256157637157788</v>
      </c>
      <c r="F1884" s="149">
        <v>5.1346649186279299E-2</v>
      </c>
      <c r="G1884" s="149">
        <v>0.39192087970575701</v>
      </c>
      <c r="H1884" s="149">
        <v>2.4301337434196198E-3</v>
      </c>
      <c r="I1884" s="149">
        <v>0.56838177795656597</v>
      </c>
      <c r="J1884" s="149">
        <v>0.01</v>
      </c>
      <c r="K1884" s="147">
        <v>0.256158</v>
      </c>
      <c r="L1884" s="147">
        <v>0.34236699999999998</v>
      </c>
      <c r="M1884" s="2">
        <v>1883</v>
      </c>
    </row>
    <row r="1885" spans="1:13" ht="15">
      <c r="A1885" s="148" t="s">
        <v>148</v>
      </c>
      <c r="B1885" s="148" t="s">
        <v>9</v>
      </c>
      <c r="C1885" s="149">
        <v>0.83113722751297403</v>
      </c>
      <c r="D1885" s="149">
        <v>1.3595494227465601</v>
      </c>
      <c r="E1885" s="145">
        <v>0.256157637157788</v>
      </c>
      <c r="F1885" s="149">
        <v>5.1346649186280499E-2</v>
      </c>
      <c r="G1885" s="149">
        <v>0.39192087970575701</v>
      </c>
      <c r="H1885" s="149">
        <v>2.4301337434196198E-3</v>
      </c>
      <c r="I1885" s="149">
        <v>0.56838177795656597</v>
      </c>
      <c r="J1885" s="149">
        <v>0.01</v>
      </c>
      <c r="K1885" s="147">
        <v>0.256158</v>
      </c>
      <c r="L1885" s="147">
        <v>0.342306</v>
      </c>
      <c r="M1885" s="2">
        <v>1884</v>
      </c>
    </row>
    <row r="1886" spans="1:13" ht="15">
      <c r="A1886" s="148" t="s">
        <v>154</v>
      </c>
      <c r="B1886" s="148" t="s">
        <v>178</v>
      </c>
      <c r="C1886" s="149">
        <v>0.48110682393207299</v>
      </c>
      <c r="D1886" s="149">
        <v>2.35271258218454</v>
      </c>
      <c r="E1886" s="145">
        <v>0.25631664846726099</v>
      </c>
      <c r="F1886" s="149">
        <v>0.23055844103738299</v>
      </c>
      <c r="G1886" s="149">
        <v>0.81294349718039505</v>
      </c>
      <c r="H1886" s="149">
        <v>7.9238855402617506E-3</v>
      </c>
      <c r="I1886" s="149">
        <v>4.4448258983708099E-2</v>
      </c>
      <c r="J1886" s="149">
        <v>0.20892621095262401</v>
      </c>
      <c r="K1886" s="147">
        <v>0.25631700000000002</v>
      </c>
      <c r="L1886" s="147">
        <v>0.34264099999999997</v>
      </c>
      <c r="M1886" s="2">
        <v>1885</v>
      </c>
    </row>
    <row r="1887" spans="1:13" ht="15">
      <c r="A1887" s="148" t="s">
        <v>178</v>
      </c>
      <c r="B1887" s="148" t="s">
        <v>154</v>
      </c>
      <c r="C1887" s="149">
        <v>-0.48110682393207299</v>
      </c>
      <c r="D1887" s="149">
        <v>2.35271258218454</v>
      </c>
      <c r="E1887" s="145">
        <v>0.25631664846726099</v>
      </c>
      <c r="F1887" s="149">
        <v>0.23055844103738299</v>
      </c>
      <c r="G1887" s="149">
        <v>0.81294349718039505</v>
      </c>
      <c r="H1887" s="149">
        <v>7.9238855402617506E-3</v>
      </c>
      <c r="I1887" s="149">
        <v>4.4448258983708099E-2</v>
      </c>
      <c r="J1887" s="149">
        <v>0.20892621095262401</v>
      </c>
      <c r="K1887" s="147">
        <v>0.25631700000000002</v>
      </c>
      <c r="L1887" s="147">
        <v>0.34270200000000001</v>
      </c>
      <c r="M1887" s="2">
        <v>1886</v>
      </c>
    </row>
    <row r="1888" spans="1:13" ht="15">
      <c r="A1888" s="148" t="s">
        <v>83</v>
      </c>
      <c r="B1888" s="148" t="s">
        <v>56</v>
      </c>
      <c r="C1888" s="149">
        <v>-2.3918218443380601E-3</v>
      </c>
      <c r="D1888" s="149">
        <v>0.23251278599404901</v>
      </c>
      <c r="E1888" s="145">
        <v>0.25669864195881098</v>
      </c>
      <c r="F1888" s="149">
        <v>4.4294271578895501E-4</v>
      </c>
      <c r="G1888" s="149">
        <v>0.145630223961141</v>
      </c>
      <c r="H1888" s="149">
        <v>0.16082014335560099</v>
      </c>
      <c r="I1888" s="149">
        <v>0.332910435251145</v>
      </c>
      <c r="J1888" s="149">
        <v>0.01</v>
      </c>
      <c r="K1888" s="147">
        <v>0.25669900000000001</v>
      </c>
      <c r="L1888" s="147">
        <v>0.34327400000000002</v>
      </c>
      <c r="M1888" s="2">
        <v>1887</v>
      </c>
    </row>
    <row r="1889" spans="1:13" ht="15">
      <c r="A1889" s="148" t="s">
        <v>56</v>
      </c>
      <c r="B1889" s="148" t="s">
        <v>83</v>
      </c>
      <c r="C1889" s="149">
        <v>2.3918218443380601E-3</v>
      </c>
      <c r="D1889" s="149">
        <v>0.23251278599404901</v>
      </c>
      <c r="E1889" s="145">
        <v>0.25669864195881098</v>
      </c>
      <c r="F1889" s="149">
        <v>4.4294271578895501E-4</v>
      </c>
      <c r="G1889" s="149">
        <v>0.145630223961141</v>
      </c>
      <c r="H1889" s="149">
        <v>0.16082014335560099</v>
      </c>
      <c r="I1889" s="149">
        <v>0.332910435251145</v>
      </c>
      <c r="J1889" s="149">
        <v>0.01</v>
      </c>
      <c r="K1889" s="147">
        <v>0.25669900000000001</v>
      </c>
      <c r="L1889" s="147">
        <v>0.34333599999999997</v>
      </c>
      <c r="M1889" s="2">
        <v>1888</v>
      </c>
    </row>
    <row r="1890" spans="1:13" ht="15">
      <c r="A1890" s="148" t="s">
        <v>448</v>
      </c>
      <c r="B1890" s="148" t="s">
        <v>191</v>
      </c>
      <c r="C1890" s="149">
        <v>0.85077387368763402</v>
      </c>
      <c r="D1890" s="149">
        <v>2.3308049974269598</v>
      </c>
      <c r="E1890" s="145">
        <v>0.25711964230881501</v>
      </c>
      <c r="F1890" s="149">
        <v>0.94077817962472898</v>
      </c>
      <c r="G1890" s="149">
        <v>0.36798719119536399</v>
      </c>
      <c r="H1890" s="149">
        <v>0.81550767076514197</v>
      </c>
      <c r="I1890" s="149">
        <v>0.35295582931167802</v>
      </c>
      <c r="J1890" s="149">
        <v>0.01</v>
      </c>
      <c r="K1890" s="147">
        <v>0.25712000000000002</v>
      </c>
      <c r="L1890" s="147">
        <v>0.34395999999999999</v>
      </c>
      <c r="M1890" s="2">
        <v>1889</v>
      </c>
    </row>
    <row r="1891" spans="1:13" ht="15">
      <c r="A1891" s="148" t="s">
        <v>191</v>
      </c>
      <c r="B1891" s="148" t="s">
        <v>448</v>
      </c>
      <c r="C1891" s="149">
        <v>-0.85077387368763402</v>
      </c>
      <c r="D1891" s="149">
        <v>2.3308049974269598</v>
      </c>
      <c r="E1891" s="145">
        <v>0.25711964230881501</v>
      </c>
      <c r="F1891" s="149">
        <v>0.94077817962473498</v>
      </c>
      <c r="G1891" s="149">
        <v>0.36798719119536399</v>
      </c>
      <c r="H1891" s="149">
        <v>0.81550767076514197</v>
      </c>
      <c r="I1891" s="149">
        <v>0.35295582931167802</v>
      </c>
      <c r="J1891" s="149">
        <v>0.01</v>
      </c>
      <c r="K1891" s="147">
        <v>0.25712000000000002</v>
      </c>
      <c r="L1891" s="147">
        <v>0.34402199999999999</v>
      </c>
      <c r="M1891" s="2">
        <v>1890</v>
      </c>
    </row>
    <row r="1892" spans="1:13" ht="15">
      <c r="A1892" s="148" t="s">
        <v>106</v>
      </c>
      <c r="B1892" s="148" t="s">
        <v>10</v>
      </c>
      <c r="C1892" s="149">
        <v>0.12179111448282399</v>
      </c>
      <c r="D1892" s="149">
        <v>0.66256897655342395</v>
      </c>
      <c r="E1892" s="145">
        <v>0.25782409970532599</v>
      </c>
      <c r="F1892" s="149">
        <v>8.3251393805496596E-4</v>
      </c>
      <c r="G1892" s="149">
        <v>0.115570397552111</v>
      </c>
      <c r="H1892" s="149">
        <v>2.70435570298447E-3</v>
      </c>
      <c r="I1892" s="149">
        <v>0.52315265152050705</v>
      </c>
      <c r="J1892" s="149">
        <v>0.35997740242537901</v>
      </c>
      <c r="K1892" s="147">
        <v>0.257824</v>
      </c>
      <c r="L1892" s="147">
        <v>0.34508800000000001</v>
      </c>
      <c r="M1892" s="2">
        <v>1891</v>
      </c>
    </row>
    <row r="1893" spans="1:13" ht="15">
      <c r="A1893" s="148" t="s">
        <v>10</v>
      </c>
      <c r="B1893" s="148" t="s">
        <v>106</v>
      </c>
      <c r="C1893" s="149">
        <v>-0.12179111448282399</v>
      </c>
      <c r="D1893" s="149">
        <v>0.66256897655342395</v>
      </c>
      <c r="E1893" s="145">
        <v>0.25782409970532599</v>
      </c>
      <c r="F1893" s="149">
        <v>8.3251393805498103E-4</v>
      </c>
      <c r="G1893" s="149">
        <v>0.115570397552111</v>
      </c>
      <c r="H1893" s="149">
        <v>2.70435570298447E-3</v>
      </c>
      <c r="I1893" s="149">
        <v>0.52315265152050705</v>
      </c>
      <c r="J1893" s="149">
        <v>0.35997740242537901</v>
      </c>
      <c r="K1893" s="147">
        <v>0.257824</v>
      </c>
      <c r="L1893" s="147">
        <v>0.345026</v>
      </c>
      <c r="M1893" s="2">
        <v>1892</v>
      </c>
    </row>
    <row r="1894" spans="1:13" ht="15">
      <c r="A1894" s="148" t="s">
        <v>68</v>
      </c>
      <c r="B1894" s="148" t="s">
        <v>31</v>
      </c>
      <c r="C1894" s="149">
        <v>-5.9009025904607298E-2</v>
      </c>
      <c r="D1894" s="149">
        <v>1.1055879011260299</v>
      </c>
      <c r="E1894" s="145">
        <v>0.25790127783454603</v>
      </c>
      <c r="F1894" s="149">
        <v>6.6529055151830496E-3</v>
      </c>
      <c r="G1894" s="149">
        <v>0.88604047577335199</v>
      </c>
      <c r="H1894" s="149">
        <v>0.85614108594287197</v>
      </c>
      <c r="I1894" s="149">
        <v>0.48635888335734001</v>
      </c>
      <c r="J1894" s="149">
        <v>0.01</v>
      </c>
      <c r="K1894" s="147">
        <v>0.25790099999999999</v>
      </c>
      <c r="L1894" s="147">
        <v>0.34525299999999998</v>
      </c>
      <c r="M1894" s="2">
        <v>1893</v>
      </c>
    </row>
    <row r="1895" spans="1:13" ht="15">
      <c r="A1895" s="148" t="s">
        <v>31</v>
      </c>
      <c r="B1895" s="148" t="s">
        <v>68</v>
      </c>
      <c r="C1895" s="149">
        <v>5.9009025904607298E-2</v>
      </c>
      <c r="D1895" s="149">
        <v>1.1055879011260299</v>
      </c>
      <c r="E1895" s="145">
        <v>0.25790127783454603</v>
      </c>
      <c r="F1895" s="149">
        <v>6.6529055151831901E-3</v>
      </c>
      <c r="G1895" s="149">
        <v>0.88604047577335199</v>
      </c>
      <c r="H1895" s="149">
        <v>0.85614108594287197</v>
      </c>
      <c r="I1895" s="149">
        <v>0.48635888335734001</v>
      </c>
      <c r="J1895" s="149">
        <v>0.01</v>
      </c>
      <c r="K1895" s="147">
        <v>0.25790099999999999</v>
      </c>
      <c r="L1895" s="147">
        <v>0.34531400000000001</v>
      </c>
      <c r="M1895" s="2">
        <v>1894</v>
      </c>
    </row>
    <row r="1896" spans="1:13" ht="15">
      <c r="A1896" s="148" t="s">
        <v>40</v>
      </c>
      <c r="B1896" s="148" t="s">
        <v>178</v>
      </c>
      <c r="C1896" s="149">
        <v>-0.15842501156438499</v>
      </c>
      <c r="D1896" s="149">
        <v>1.1019256050475601</v>
      </c>
      <c r="E1896" s="145">
        <v>0.25814134055093502</v>
      </c>
      <c r="F1896" s="149">
        <v>0.73605713263974004</v>
      </c>
      <c r="G1896" s="149">
        <v>0.54232752647324101</v>
      </c>
      <c r="H1896" s="149">
        <v>1.3463494178015799E-2</v>
      </c>
      <c r="I1896" s="149">
        <v>0.32851075068580399</v>
      </c>
      <c r="J1896" s="149">
        <v>0.24052738048473801</v>
      </c>
      <c r="K1896" s="147">
        <v>0.25814100000000001</v>
      </c>
      <c r="L1896" s="147">
        <v>0.34569800000000001</v>
      </c>
      <c r="M1896" s="2">
        <v>1895</v>
      </c>
    </row>
    <row r="1897" spans="1:13" ht="15">
      <c r="A1897" s="148" t="s">
        <v>178</v>
      </c>
      <c r="B1897" s="148" t="s">
        <v>40</v>
      </c>
      <c r="C1897" s="149">
        <v>0.15842501156438499</v>
      </c>
      <c r="D1897" s="149">
        <v>1.1019256050475601</v>
      </c>
      <c r="E1897" s="145">
        <v>0.25814134055093502</v>
      </c>
      <c r="F1897" s="149">
        <v>0.73605713263972905</v>
      </c>
      <c r="G1897" s="149">
        <v>0.54232752647324101</v>
      </c>
      <c r="H1897" s="149">
        <v>1.3463494178015799E-2</v>
      </c>
      <c r="I1897" s="149">
        <v>0.32851075068580399</v>
      </c>
      <c r="J1897" s="149">
        <v>0.24052738048473801</v>
      </c>
      <c r="K1897" s="147">
        <v>0.25814100000000001</v>
      </c>
      <c r="L1897" s="147">
        <v>0.34576000000000001</v>
      </c>
      <c r="M1897" s="2">
        <v>1896</v>
      </c>
    </row>
    <row r="1898" spans="1:13" ht="15">
      <c r="A1898" s="148" t="s">
        <v>33</v>
      </c>
      <c r="B1898" s="148" t="s">
        <v>82</v>
      </c>
      <c r="C1898" s="149">
        <v>-0.15654628485452499</v>
      </c>
      <c r="D1898" s="149">
        <v>0.50242353663272699</v>
      </c>
      <c r="E1898" s="145">
        <v>0.25833615153093098</v>
      </c>
      <c r="F1898" s="149">
        <v>0.141860901520455</v>
      </c>
      <c r="G1898" s="149">
        <v>0.116025418417656</v>
      </c>
      <c r="H1898" s="149">
        <v>1.23079134967573E-2</v>
      </c>
      <c r="I1898" s="149">
        <v>8.5660172149339894E-2</v>
      </c>
      <c r="J1898" s="149">
        <v>0.22078419200830299</v>
      </c>
      <c r="K1898" s="147">
        <v>0.25833600000000001</v>
      </c>
      <c r="L1898" s="147">
        <v>0.34614499999999998</v>
      </c>
      <c r="M1898" s="2">
        <v>1897</v>
      </c>
    </row>
    <row r="1899" spans="1:13" ht="15">
      <c r="A1899" s="148" t="s">
        <v>82</v>
      </c>
      <c r="B1899" s="148" t="s">
        <v>33</v>
      </c>
      <c r="C1899" s="149">
        <v>0.15654628485452499</v>
      </c>
      <c r="D1899" s="149">
        <v>0.50242353663272699</v>
      </c>
      <c r="E1899" s="145">
        <v>0.25833615153093098</v>
      </c>
      <c r="F1899" s="149">
        <v>0.141860901520451</v>
      </c>
      <c r="G1899" s="149">
        <v>0.116025418417656</v>
      </c>
      <c r="H1899" s="149">
        <v>1.23079134967573E-2</v>
      </c>
      <c r="I1899" s="149">
        <v>8.5660172149339894E-2</v>
      </c>
      <c r="J1899" s="149">
        <v>0.22078419200830299</v>
      </c>
      <c r="K1899" s="147">
        <v>0.25833600000000001</v>
      </c>
      <c r="L1899" s="147">
        <v>0.34608299999999997</v>
      </c>
      <c r="M1899" s="2">
        <v>1898</v>
      </c>
    </row>
    <row r="1900" spans="1:13" ht="15">
      <c r="A1900" s="148" t="s">
        <v>106</v>
      </c>
      <c r="B1900" s="148" t="s">
        <v>70</v>
      </c>
      <c r="C1900" s="149">
        <v>0.103839786842501</v>
      </c>
      <c r="D1900" s="149">
        <v>0.32690067474301499</v>
      </c>
      <c r="E1900" s="145">
        <v>0.25860793849874703</v>
      </c>
      <c r="F1900" s="149">
        <v>0.36500262485483598</v>
      </c>
      <c r="G1900" s="149">
        <v>0.11292386754388101</v>
      </c>
      <c r="H1900" s="149">
        <v>0.452735214954329</v>
      </c>
      <c r="I1900" s="149">
        <v>0.32524025225953801</v>
      </c>
      <c r="J1900" s="149">
        <v>1.8827019277834901E-2</v>
      </c>
      <c r="K1900" s="147">
        <v>0.258608</v>
      </c>
      <c r="L1900" s="147">
        <v>0.34663300000000002</v>
      </c>
      <c r="M1900" s="2">
        <v>1899</v>
      </c>
    </row>
    <row r="1901" spans="1:13" ht="15">
      <c r="A1901" s="148" t="s">
        <v>70</v>
      </c>
      <c r="B1901" s="148" t="s">
        <v>106</v>
      </c>
      <c r="C1901" s="149">
        <v>-0.103839786842501</v>
      </c>
      <c r="D1901" s="149">
        <v>0.32690067474301499</v>
      </c>
      <c r="E1901" s="145">
        <v>0.25860793849874703</v>
      </c>
      <c r="F1901" s="149">
        <v>0.36500262485483698</v>
      </c>
      <c r="G1901" s="149">
        <v>0.11292386754388101</v>
      </c>
      <c r="H1901" s="149">
        <v>0.452735214954329</v>
      </c>
      <c r="I1901" s="149">
        <v>0.32524025225953801</v>
      </c>
      <c r="J1901" s="149">
        <v>1.8827019277834901E-2</v>
      </c>
      <c r="K1901" s="147">
        <v>0.258608</v>
      </c>
      <c r="L1901" s="147">
        <v>0.34657100000000002</v>
      </c>
      <c r="M1901" s="2">
        <v>1900</v>
      </c>
    </row>
    <row r="1902" spans="1:13" ht="15">
      <c r="A1902" s="148" t="s">
        <v>33</v>
      </c>
      <c r="B1902" s="148" t="s">
        <v>344</v>
      </c>
      <c r="C1902" s="149">
        <v>-1.18190988075327</v>
      </c>
      <c r="D1902" s="149">
        <v>-1.33853838645916</v>
      </c>
      <c r="E1902" s="145">
        <v>0.25862780503361998</v>
      </c>
      <c r="F1902" s="149">
        <v>5.6575957360512998E-2</v>
      </c>
      <c r="G1902" s="149">
        <v>0.58923408271697597</v>
      </c>
      <c r="H1902" s="149">
        <v>0.79462231620870005</v>
      </c>
      <c r="I1902" s="149">
        <v>0.56527114912495802</v>
      </c>
      <c r="J1902" s="149">
        <v>0.01</v>
      </c>
      <c r="K1902" s="147">
        <v>0.25862800000000002</v>
      </c>
      <c r="L1902" s="147">
        <v>0.34672199999999997</v>
      </c>
      <c r="M1902" s="2">
        <v>1901</v>
      </c>
    </row>
    <row r="1903" spans="1:13" ht="15">
      <c r="A1903" s="148" t="s">
        <v>344</v>
      </c>
      <c r="B1903" s="148" t="s">
        <v>33</v>
      </c>
      <c r="C1903" s="149">
        <v>1.18190988075327</v>
      </c>
      <c r="D1903" s="149">
        <v>-1.33853838645916</v>
      </c>
      <c r="E1903" s="145">
        <v>0.25862780503361998</v>
      </c>
      <c r="F1903" s="149">
        <v>5.65759573605129E-2</v>
      </c>
      <c r="G1903" s="149">
        <v>0.58923408271697597</v>
      </c>
      <c r="H1903" s="149">
        <v>0.79462231620870005</v>
      </c>
      <c r="I1903" s="149">
        <v>0.56527114912495802</v>
      </c>
      <c r="J1903" s="149">
        <v>0.01</v>
      </c>
      <c r="K1903" s="147">
        <v>0.25862800000000002</v>
      </c>
      <c r="L1903" s="147">
        <v>0.34678399999999998</v>
      </c>
      <c r="M1903" s="2">
        <v>1902</v>
      </c>
    </row>
    <row r="1904" spans="1:13" ht="15">
      <c r="A1904" s="148" t="s">
        <v>181</v>
      </c>
      <c r="B1904" s="148" t="s">
        <v>184</v>
      </c>
      <c r="C1904" s="149">
        <v>0.62115198684571105</v>
      </c>
      <c r="D1904" s="149">
        <v>2.7297744039462799</v>
      </c>
      <c r="E1904" s="145">
        <v>0.25869724422078799</v>
      </c>
      <c r="F1904" s="149">
        <v>9.5780457796267898E-2</v>
      </c>
      <c r="G1904" s="149">
        <v>0.61004087717441102</v>
      </c>
      <c r="H1904" s="149">
        <v>0.39694378818605602</v>
      </c>
      <c r="I1904" s="149">
        <v>0.91056102431312902</v>
      </c>
      <c r="J1904" s="149">
        <v>0.01</v>
      </c>
      <c r="K1904" s="147">
        <v>0.25869700000000001</v>
      </c>
      <c r="L1904" s="147">
        <v>0.347001</v>
      </c>
      <c r="M1904" s="2">
        <v>1903</v>
      </c>
    </row>
    <row r="1905" spans="1:13" ht="15">
      <c r="A1905" s="148" t="s">
        <v>184</v>
      </c>
      <c r="B1905" s="148" t="s">
        <v>181</v>
      </c>
      <c r="C1905" s="149">
        <v>-0.62115198684571105</v>
      </c>
      <c r="D1905" s="149">
        <v>2.7297744039462799</v>
      </c>
      <c r="E1905" s="145">
        <v>0.25869724422078799</v>
      </c>
      <c r="F1905" s="149">
        <v>9.5780457796269702E-2</v>
      </c>
      <c r="G1905" s="149">
        <v>0.61004087717441102</v>
      </c>
      <c r="H1905" s="149">
        <v>0.39694378818605602</v>
      </c>
      <c r="I1905" s="149">
        <v>0.91056102431312902</v>
      </c>
      <c r="J1905" s="149">
        <v>0.01</v>
      </c>
      <c r="K1905" s="147">
        <v>0.25869700000000001</v>
      </c>
      <c r="L1905" s="147">
        <v>0.346939</v>
      </c>
      <c r="M1905" s="2">
        <v>1904</v>
      </c>
    </row>
    <row r="1906" spans="1:13" ht="15">
      <c r="A1906" s="148" t="s">
        <v>447</v>
      </c>
      <c r="B1906" s="148" t="s">
        <v>377</v>
      </c>
      <c r="C1906" s="149">
        <v>0.32344456424470502</v>
      </c>
      <c r="D1906" s="149">
        <v>2.31434453861536</v>
      </c>
      <c r="E1906" s="145">
        <v>0.258987500219164</v>
      </c>
      <c r="F1906" s="149">
        <v>1.6968247228486399E-2</v>
      </c>
      <c r="G1906" s="149">
        <v>0.80530354584698705</v>
      </c>
      <c r="H1906" s="149">
        <v>0.61924200476388802</v>
      </c>
      <c r="I1906" s="149">
        <v>0.31909308474605302</v>
      </c>
      <c r="J1906" s="149">
        <v>0.01</v>
      </c>
      <c r="K1906" s="147">
        <v>0.258988</v>
      </c>
      <c r="L1906" s="147">
        <v>0.34745300000000001</v>
      </c>
      <c r="M1906" s="2">
        <v>1905</v>
      </c>
    </row>
    <row r="1907" spans="1:13" ht="15">
      <c r="A1907" s="148" t="s">
        <v>377</v>
      </c>
      <c r="B1907" s="148" t="s">
        <v>447</v>
      </c>
      <c r="C1907" s="149">
        <v>-0.32344456424470502</v>
      </c>
      <c r="D1907" s="149">
        <v>2.31434453861536</v>
      </c>
      <c r="E1907" s="145">
        <v>0.258987500219164</v>
      </c>
      <c r="F1907" s="149">
        <v>1.6968247228486399E-2</v>
      </c>
      <c r="G1907" s="149">
        <v>0.80530354584698705</v>
      </c>
      <c r="H1907" s="149">
        <v>0.61924200476388802</v>
      </c>
      <c r="I1907" s="149">
        <v>0.31909308474605302</v>
      </c>
      <c r="J1907" s="149">
        <v>0.01</v>
      </c>
      <c r="K1907" s="147">
        <v>0.258988</v>
      </c>
      <c r="L1907" s="147">
        <v>0.34751500000000002</v>
      </c>
      <c r="M1907" s="2">
        <v>1906</v>
      </c>
    </row>
    <row r="1908" spans="1:13" ht="15">
      <c r="A1908" s="148" t="s">
        <v>377</v>
      </c>
      <c r="B1908" s="148" t="s">
        <v>157</v>
      </c>
      <c r="C1908" s="149">
        <v>0.58213250544529604</v>
      </c>
      <c r="D1908" s="149">
        <v>1.90427727145668</v>
      </c>
      <c r="E1908" s="145">
        <v>0.25922083752255098</v>
      </c>
      <c r="F1908" s="149">
        <v>0.119904423853762</v>
      </c>
      <c r="G1908" s="149">
        <v>0.38565334715741101</v>
      </c>
      <c r="H1908" s="149">
        <v>0.17205114074185901</v>
      </c>
      <c r="I1908" s="149">
        <v>0.448424818473174</v>
      </c>
      <c r="J1908" s="149">
        <v>2.1207739112534499E-2</v>
      </c>
      <c r="K1908" s="147">
        <v>0.25922099999999998</v>
      </c>
      <c r="L1908" s="147">
        <v>0.34795300000000001</v>
      </c>
      <c r="M1908" s="2">
        <v>1907</v>
      </c>
    </row>
    <row r="1909" spans="1:13" ht="15">
      <c r="A1909" s="148" t="s">
        <v>157</v>
      </c>
      <c r="B1909" s="148" t="s">
        <v>377</v>
      </c>
      <c r="C1909" s="149">
        <v>-0.58213250544529604</v>
      </c>
      <c r="D1909" s="149">
        <v>1.90427727145668</v>
      </c>
      <c r="E1909" s="145">
        <v>0.25922083752255098</v>
      </c>
      <c r="F1909" s="149">
        <v>0.119904423853762</v>
      </c>
      <c r="G1909" s="149">
        <v>0.38565334715741101</v>
      </c>
      <c r="H1909" s="149">
        <v>0.17205114074185901</v>
      </c>
      <c r="I1909" s="149">
        <v>0.448424818473174</v>
      </c>
      <c r="J1909" s="149">
        <v>2.1207739112534499E-2</v>
      </c>
      <c r="K1909" s="147">
        <v>0.25922099999999998</v>
      </c>
      <c r="L1909" s="147">
        <v>0.34789100000000001</v>
      </c>
      <c r="M1909" s="2">
        <v>1908</v>
      </c>
    </row>
    <row r="1910" spans="1:13" ht="15">
      <c r="A1910" s="148" t="s">
        <v>106</v>
      </c>
      <c r="B1910" s="148" t="s">
        <v>148</v>
      </c>
      <c r="C1910" s="149">
        <v>-0.627852224012865</v>
      </c>
      <c r="D1910" s="149">
        <v>1.0606683207804499</v>
      </c>
      <c r="E1910" s="145">
        <v>0.25965494566713898</v>
      </c>
      <c r="F1910" s="149">
        <v>0.29392939997775702</v>
      </c>
      <c r="G1910" s="149">
        <v>0.40321184286657202</v>
      </c>
      <c r="H1910" s="149">
        <v>1.8696651513018199E-2</v>
      </c>
      <c r="I1910" s="149">
        <v>0.70092085921374703</v>
      </c>
      <c r="J1910" s="149">
        <v>0.01</v>
      </c>
      <c r="K1910" s="147">
        <v>0.25965500000000002</v>
      </c>
      <c r="L1910" s="147">
        <v>0.348661</v>
      </c>
      <c r="M1910" s="2">
        <v>1909</v>
      </c>
    </row>
    <row r="1911" spans="1:13" ht="15">
      <c r="A1911" s="148" t="s">
        <v>148</v>
      </c>
      <c r="B1911" s="148" t="s">
        <v>106</v>
      </c>
      <c r="C1911" s="149">
        <v>0.627852224012865</v>
      </c>
      <c r="D1911" s="149">
        <v>1.0606683207804499</v>
      </c>
      <c r="E1911" s="145">
        <v>0.25965494566713898</v>
      </c>
      <c r="F1911" s="149">
        <v>0.29392939997775702</v>
      </c>
      <c r="G1911" s="149">
        <v>0.40321184286657202</v>
      </c>
      <c r="H1911" s="149">
        <v>1.8696651513018199E-2</v>
      </c>
      <c r="I1911" s="149">
        <v>0.70092085921374703</v>
      </c>
      <c r="J1911" s="149">
        <v>0.01</v>
      </c>
      <c r="K1911" s="147">
        <v>0.25965500000000002</v>
      </c>
      <c r="L1911" s="147">
        <v>0.34859800000000002</v>
      </c>
      <c r="M1911" s="2">
        <v>1910</v>
      </c>
    </row>
    <row r="1912" spans="1:13" ht="15">
      <c r="A1912" s="148" t="s">
        <v>6</v>
      </c>
      <c r="B1912" s="148" t="s">
        <v>68</v>
      </c>
      <c r="C1912" s="149">
        <v>1.2157125772472399</v>
      </c>
      <c r="D1912" s="149">
        <v>-0.70850287232686604</v>
      </c>
      <c r="E1912" s="145">
        <v>0.259869215957441</v>
      </c>
      <c r="F1912" s="149">
        <v>6.3108529809377204E-3</v>
      </c>
      <c r="G1912" s="149">
        <v>1.4444890714219801E-4</v>
      </c>
      <c r="H1912" s="149">
        <v>1.2992727254177701E-3</v>
      </c>
      <c r="I1912" s="149">
        <v>1.1134937476766699E-4</v>
      </c>
      <c r="J1912" s="149">
        <v>0.416912537859216</v>
      </c>
      <c r="K1912" s="147">
        <v>0.25986900000000002</v>
      </c>
      <c r="L1912" s="147">
        <v>0.34901100000000002</v>
      </c>
      <c r="M1912" s="2">
        <v>1911</v>
      </c>
    </row>
    <row r="1913" spans="1:13" ht="15">
      <c r="A1913" s="148" t="s">
        <v>68</v>
      </c>
      <c r="B1913" s="148" t="s">
        <v>6</v>
      </c>
      <c r="C1913" s="149">
        <v>-1.2157125772472399</v>
      </c>
      <c r="D1913" s="149">
        <v>-0.70850287232686604</v>
      </c>
      <c r="E1913" s="145">
        <v>0.259869215957441</v>
      </c>
      <c r="F1913" s="149">
        <v>6.3108529809374897E-3</v>
      </c>
      <c r="G1913" s="149">
        <v>1.4444890714219801E-4</v>
      </c>
      <c r="H1913" s="149">
        <v>1.2992727254177701E-3</v>
      </c>
      <c r="I1913" s="149">
        <v>1.1134937476766699E-4</v>
      </c>
      <c r="J1913" s="149">
        <v>0.416912537859216</v>
      </c>
      <c r="K1913" s="147">
        <v>0.25986900000000002</v>
      </c>
      <c r="L1913" s="147">
        <v>0.349074</v>
      </c>
      <c r="M1913" s="2">
        <v>1912</v>
      </c>
    </row>
    <row r="1914" spans="1:13" ht="15">
      <c r="A1914" s="148" t="s">
        <v>445</v>
      </c>
      <c r="B1914" s="148" t="s">
        <v>443</v>
      </c>
      <c r="C1914" s="149">
        <v>1.4959244202618101</v>
      </c>
      <c r="D1914" s="149">
        <v>-0.30548178827779499</v>
      </c>
      <c r="E1914" s="145">
        <v>0.25996254530194102</v>
      </c>
      <c r="F1914" s="149">
        <v>5.5960044032812899E-2</v>
      </c>
      <c r="G1914" s="149">
        <v>0.64460411639367099</v>
      </c>
      <c r="H1914" s="149">
        <v>7.3779504787157002E-2</v>
      </c>
      <c r="I1914" s="149">
        <v>0.26906834603008301</v>
      </c>
      <c r="J1914" s="149">
        <v>0.01</v>
      </c>
      <c r="K1914" s="147">
        <v>0.259963</v>
      </c>
      <c r="L1914" s="147">
        <v>0.349325</v>
      </c>
      <c r="M1914" s="2">
        <v>1913</v>
      </c>
    </row>
    <row r="1915" spans="1:13" ht="15">
      <c r="A1915" s="148" t="s">
        <v>443</v>
      </c>
      <c r="B1915" s="148" t="s">
        <v>445</v>
      </c>
      <c r="C1915" s="149">
        <v>-1.4959244202618101</v>
      </c>
      <c r="D1915" s="149">
        <v>-0.30548178827779499</v>
      </c>
      <c r="E1915" s="145">
        <v>0.25996254530194102</v>
      </c>
      <c r="F1915" s="149">
        <v>5.5960044032812899E-2</v>
      </c>
      <c r="G1915" s="149">
        <v>0.64460411639367099</v>
      </c>
      <c r="H1915" s="149">
        <v>7.3779504787157002E-2</v>
      </c>
      <c r="I1915" s="149">
        <v>0.26906834603008301</v>
      </c>
      <c r="J1915" s="149">
        <v>0.01</v>
      </c>
      <c r="K1915" s="147">
        <v>0.259963</v>
      </c>
      <c r="L1915" s="147">
        <v>0.34926200000000002</v>
      </c>
      <c r="M1915" s="2">
        <v>1914</v>
      </c>
    </row>
    <row r="1916" spans="1:13" ht="15">
      <c r="A1916" s="148" t="s">
        <v>445</v>
      </c>
      <c r="B1916" s="148" t="s">
        <v>448</v>
      </c>
      <c r="C1916" s="149">
        <v>-1.0465799230957999</v>
      </c>
      <c r="D1916" s="149">
        <v>3.7111008263110601</v>
      </c>
      <c r="E1916" s="145">
        <v>0.26204727756663698</v>
      </c>
      <c r="F1916" s="149">
        <v>0.78935645751699701</v>
      </c>
      <c r="G1916" s="149">
        <v>0.93975211161046601</v>
      </c>
      <c r="H1916" s="149">
        <v>0.96382491033526396</v>
      </c>
      <c r="I1916" s="149">
        <v>0.36193509861563999</v>
      </c>
      <c r="J1916" s="149">
        <v>0.01</v>
      </c>
      <c r="K1916" s="147">
        <v>0.26204699999999997</v>
      </c>
      <c r="L1916" s="147">
        <v>0.35218899999999997</v>
      </c>
      <c r="M1916" s="2">
        <v>1915</v>
      </c>
    </row>
    <row r="1917" spans="1:13" ht="15">
      <c r="A1917" s="148" t="s">
        <v>448</v>
      </c>
      <c r="B1917" s="148" t="s">
        <v>445</v>
      </c>
      <c r="C1917" s="149">
        <v>1.0465799230957999</v>
      </c>
      <c r="D1917" s="149">
        <v>3.7111008263110601</v>
      </c>
      <c r="E1917" s="145">
        <v>0.26204727756663698</v>
      </c>
      <c r="F1917" s="149">
        <v>0.78935645751699701</v>
      </c>
      <c r="G1917" s="149">
        <v>0.93975211161046601</v>
      </c>
      <c r="H1917" s="149">
        <v>0.96382491033526396</v>
      </c>
      <c r="I1917" s="149">
        <v>0.36193509861563999</v>
      </c>
      <c r="J1917" s="149">
        <v>0.01</v>
      </c>
      <c r="K1917" s="147">
        <v>0.26204699999999997</v>
      </c>
      <c r="L1917" s="147">
        <v>0.35225299999999998</v>
      </c>
      <c r="M1917" s="2">
        <v>1916</v>
      </c>
    </row>
    <row r="1918" spans="1:13" ht="15">
      <c r="A1918" s="148" t="s">
        <v>30</v>
      </c>
      <c r="B1918" s="148" t="s">
        <v>448</v>
      </c>
      <c r="C1918" s="149">
        <v>-1.33525486940524</v>
      </c>
      <c r="D1918" s="149">
        <v>1.4398243580850101</v>
      </c>
      <c r="E1918" s="145">
        <v>0.26229576074892702</v>
      </c>
      <c r="F1918" s="149">
        <v>0.70842895018468</v>
      </c>
      <c r="G1918" s="149">
        <v>0.37643814435787798</v>
      </c>
      <c r="H1918" s="149">
        <v>0.60114280464368797</v>
      </c>
      <c r="I1918" s="149">
        <v>0.43425400917586898</v>
      </c>
      <c r="J1918" s="149">
        <v>0.01</v>
      </c>
      <c r="K1918" s="147">
        <v>0.26229599999999997</v>
      </c>
      <c r="L1918" s="147">
        <v>0.35265000000000002</v>
      </c>
      <c r="M1918" s="2">
        <v>1917</v>
      </c>
    </row>
    <row r="1919" spans="1:13" ht="15">
      <c r="A1919" s="148" t="s">
        <v>448</v>
      </c>
      <c r="B1919" s="148" t="s">
        <v>30</v>
      </c>
      <c r="C1919" s="149">
        <v>1.33525486940524</v>
      </c>
      <c r="D1919" s="149">
        <v>1.4398243580850101</v>
      </c>
      <c r="E1919" s="145">
        <v>0.26229576074892702</v>
      </c>
      <c r="F1919" s="149">
        <v>0.70842895018467</v>
      </c>
      <c r="G1919" s="149">
        <v>0.37643814435787798</v>
      </c>
      <c r="H1919" s="149">
        <v>0.60114280464368797</v>
      </c>
      <c r="I1919" s="149">
        <v>0.43425400917586898</v>
      </c>
      <c r="J1919" s="149">
        <v>0.01</v>
      </c>
      <c r="K1919" s="147">
        <v>0.26229599999999997</v>
      </c>
      <c r="L1919" s="147">
        <v>0.352713</v>
      </c>
      <c r="M1919" s="2">
        <v>1918</v>
      </c>
    </row>
    <row r="1920" spans="1:13" ht="15">
      <c r="A1920" s="148" t="s">
        <v>82</v>
      </c>
      <c r="B1920" s="148" t="s">
        <v>37</v>
      </c>
      <c r="C1920" s="149">
        <v>0.36280622670562401</v>
      </c>
      <c r="D1920" s="149">
        <v>2.0318489942270701</v>
      </c>
      <c r="E1920" s="145">
        <v>0.262340899812402</v>
      </c>
      <c r="F1920" s="149">
        <v>1.42740797797103E-2</v>
      </c>
      <c r="G1920" s="149">
        <v>0.84938665065717001</v>
      </c>
      <c r="H1920" s="149">
        <v>0.96205447788677501</v>
      </c>
      <c r="I1920" s="149">
        <v>0.10845320103984001</v>
      </c>
      <c r="J1920" s="149">
        <v>0.01</v>
      </c>
      <c r="K1920" s="147">
        <v>0.26234099999999999</v>
      </c>
      <c r="L1920" s="147">
        <v>0.35290100000000002</v>
      </c>
      <c r="M1920" s="2">
        <v>1919</v>
      </c>
    </row>
    <row r="1921" spans="1:13" ht="15">
      <c r="A1921" s="148" t="s">
        <v>37</v>
      </c>
      <c r="B1921" s="148" t="s">
        <v>82</v>
      </c>
      <c r="C1921" s="149">
        <v>-0.36280622670562401</v>
      </c>
      <c r="D1921" s="149">
        <v>2.0318489942270701</v>
      </c>
      <c r="E1921" s="145">
        <v>0.262340899812402</v>
      </c>
      <c r="F1921" s="149">
        <v>1.4274079779710701E-2</v>
      </c>
      <c r="G1921" s="149">
        <v>0.84938665065717001</v>
      </c>
      <c r="H1921" s="149">
        <v>0.96205447788677501</v>
      </c>
      <c r="I1921" s="149">
        <v>0.10845320103984001</v>
      </c>
      <c r="J1921" s="149">
        <v>0.01</v>
      </c>
      <c r="K1921" s="147">
        <v>0.26234099999999999</v>
      </c>
      <c r="L1921" s="147">
        <v>0.35283700000000001</v>
      </c>
      <c r="M1921" s="2">
        <v>1920</v>
      </c>
    </row>
    <row r="1922" spans="1:13" ht="15">
      <c r="A1922" s="148" t="s">
        <v>27</v>
      </c>
      <c r="B1922" s="148" t="s">
        <v>169</v>
      </c>
      <c r="C1922" s="149">
        <v>-1.1416255247691001</v>
      </c>
      <c r="D1922" s="149">
        <v>0.91064765309715401</v>
      </c>
      <c r="E1922" s="145">
        <v>0.26236145907011599</v>
      </c>
      <c r="F1922" s="149">
        <v>6.1280116377011501E-2</v>
      </c>
      <c r="G1922" s="149">
        <v>0.43853054568296301</v>
      </c>
      <c r="H1922" s="149">
        <v>0.91773944103235106</v>
      </c>
      <c r="I1922" s="149">
        <v>0.78821392927029799</v>
      </c>
      <c r="J1922" s="149">
        <v>0.01</v>
      </c>
      <c r="K1922" s="147">
        <v>0.26236100000000001</v>
      </c>
      <c r="L1922" s="147">
        <v>0.35305500000000001</v>
      </c>
      <c r="M1922" s="2">
        <v>1921</v>
      </c>
    </row>
    <row r="1923" spans="1:13" ht="15">
      <c r="A1923" s="148" t="s">
        <v>169</v>
      </c>
      <c r="B1923" s="148" t="s">
        <v>27</v>
      </c>
      <c r="C1923" s="149">
        <v>1.1416255247691001</v>
      </c>
      <c r="D1923" s="149">
        <v>0.91064765309715401</v>
      </c>
      <c r="E1923" s="145">
        <v>0.26236145907011599</v>
      </c>
      <c r="F1923" s="149">
        <v>6.1280116377010203E-2</v>
      </c>
      <c r="G1923" s="149">
        <v>0.43853054568296301</v>
      </c>
      <c r="H1923" s="149">
        <v>0.91773944103235106</v>
      </c>
      <c r="I1923" s="149">
        <v>0.78821392927029799</v>
      </c>
      <c r="J1923" s="149">
        <v>0.01</v>
      </c>
      <c r="K1923" s="147">
        <v>0.26236100000000001</v>
      </c>
      <c r="L1923" s="147">
        <v>0.35299199999999997</v>
      </c>
      <c r="M1923" s="2">
        <v>1922</v>
      </c>
    </row>
    <row r="1924" spans="1:13" ht="15">
      <c r="A1924" s="148" t="s">
        <v>444</v>
      </c>
      <c r="B1924" s="148" t="s">
        <v>62</v>
      </c>
      <c r="C1924" s="149">
        <v>1.3524480368696301</v>
      </c>
      <c r="D1924" s="149">
        <v>-4.1146491048479996</v>
      </c>
      <c r="E1924" s="145">
        <v>0.26354637150878502</v>
      </c>
      <c r="F1924" s="149">
        <v>8.6674740916879505E-4</v>
      </c>
      <c r="G1924" s="149">
        <v>2.20113152934893E-3</v>
      </c>
      <c r="H1924" s="149">
        <v>3.0824886354668599E-4</v>
      </c>
      <c r="I1924" s="150">
        <v>2.6229933647132499E-5</v>
      </c>
      <c r="J1924" s="149">
        <v>0.42440256749184502</v>
      </c>
      <c r="K1924" s="147">
        <v>0.263546</v>
      </c>
      <c r="L1924" s="147">
        <v>0.35477799999999998</v>
      </c>
      <c r="M1924" s="2">
        <v>1923</v>
      </c>
    </row>
    <row r="1925" spans="1:13" ht="15">
      <c r="A1925" s="148" t="s">
        <v>62</v>
      </c>
      <c r="B1925" s="148" t="s">
        <v>444</v>
      </c>
      <c r="C1925" s="149">
        <v>-1.3524480368696301</v>
      </c>
      <c r="D1925" s="149">
        <v>-4.1146491048479996</v>
      </c>
      <c r="E1925" s="145">
        <v>0.26354637150878502</v>
      </c>
      <c r="F1925" s="149">
        <v>8.6674740916879505E-4</v>
      </c>
      <c r="G1925" s="149">
        <v>2.20113152934893E-3</v>
      </c>
      <c r="H1925" s="149">
        <v>3.0824886354668599E-4</v>
      </c>
      <c r="I1925" s="150">
        <v>2.6229933647132499E-5</v>
      </c>
      <c r="J1925" s="149">
        <v>0.42440256749184502</v>
      </c>
      <c r="K1925" s="147">
        <v>0.263546</v>
      </c>
      <c r="L1925" s="147">
        <v>0.35471399999999997</v>
      </c>
      <c r="M1925" s="2">
        <v>1924</v>
      </c>
    </row>
    <row r="1926" spans="1:13" ht="15">
      <c r="A1926" s="148" t="s">
        <v>71</v>
      </c>
      <c r="B1926" s="148" t="s">
        <v>157</v>
      </c>
      <c r="C1926" s="149">
        <v>-0.19345134812612599</v>
      </c>
      <c r="D1926" s="149">
        <v>1.3065497902507801</v>
      </c>
      <c r="E1926" s="145">
        <v>0.26377749484378099</v>
      </c>
      <c r="F1926" s="149">
        <v>9.4165616023862905E-2</v>
      </c>
      <c r="G1926" s="149">
        <v>0.62384907542676904</v>
      </c>
      <c r="H1926" s="149">
        <v>0.94743950440181701</v>
      </c>
      <c r="I1926" s="149">
        <v>0.59536310571283801</v>
      </c>
      <c r="J1926" s="149">
        <v>0.01</v>
      </c>
      <c r="K1926" s="147">
        <v>0.26377699999999998</v>
      </c>
      <c r="L1926" s="147">
        <v>0.355217</v>
      </c>
      <c r="M1926" s="2">
        <v>1925</v>
      </c>
    </row>
    <row r="1927" spans="1:13" ht="15">
      <c r="A1927" s="148" t="s">
        <v>157</v>
      </c>
      <c r="B1927" s="148" t="s">
        <v>71</v>
      </c>
      <c r="C1927" s="149">
        <v>0.19345134812612599</v>
      </c>
      <c r="D1927" s="149">
        <v>1.3065497902507801</v>
      </c>
      <c r="E1927" s="145">
        <v>0.26377749484378099</v>
      </c>
      <c r="F1927" s="149">
        <v>9.4165616023856397E-2</v>
      </c>
      <c r="G1927" s="149">
        <v>0.62384907542676904</v>
      </c>
      <c r="H1927" s="149">
        <v>0.94743950440181701</v>
      </c>
      <c r="I1927" s="149">
        <v>0.59536310571283801</v>
      </c>
      <c r="J1927" s="149">
        <v>0.01</v>
      </c>
      <c r="K1927" s="147">
        <v>0.26377699999999998</v>
      </c>
      <c r="L1927" s="147">
        <v>0.355153</v>
      </c>
      <c r="M1927" s="2">
        <v>1926</v>
      </c>
    </row>
    <row r="1928" spans="1:13" ht="15">
      <c r="A1928" s="148" t="s">
        <v>66</v>
      </c>
      <c r="B1928" s="148" t="s">
        <v>175</v>
      </c>
      <c r="C1928" s="149">
        <v>-0.47689808628619201</v>
      </c>
      <c r="D1928" s="149">
        <v>0.18830180569497099</v>
      </c>
      <c r="E1928" s="145">
        <v>0.26415424734146598</v>
      </c>
      <c r="F1928" s="149">
        <v>0.69314101245981197</v>
      </c>
      <c r="G1928" s="149">
        <v>0.49916834830227103</v>
      </c>
      <c r="H1928" s="149">
        <v>0.81199962343614496</v>
      </c>
      <c r="I1928" s="149">
        <v>0.457101904950172</v>
      </c>
      <c r="J1928" s="149">
        <v>0.01</v>
      </c>
      <c r="K1928" s="147">
        <v>0.264154</v>
      </c>
      <c r="L1928" s="147">
        <v>0.35578799999999999</v>
      </c>
      <c r="M1928" s="2">
        <v>1927</v>
      </c>
    </row>
    <row r="1929" spans="1:13" ht="15">
      <c r="A1929" s="148" t="s">
        <v>175</v>
      </c>
      <c r="B1929" s="148" t="s">
        <v>66</v>
      </c>
      <c r="C1929" s="149">
        <v>0.47689808628619201</v>
      </c>
      <c r="D1929" s="149">
        <v>0.18830180569497099</v>
      </c>
      <c r="E1929" s="145">
        <v>0.26415424734146598</v>
      </c>
      <c r="F1929" s="149">
        <v>0.69314101245981197</v>
      </c>
      <c r="G1929" s="149">
        <v>0.49916834830227103</v>
      </c>
      <c r="H1929" s="149">
        <v>0.81199962343614496</v>
      </c>
      <c r="I1929" s="149">
        <v>0.457101904950172</v>
      </c>
      <c r="J1929" s="149">
        <v>0.01</v>
      </c>
      <c r="K1929" s="147">
        <v>0.264154</v>
      </c>
      <c r="L1929" s="147">
        <v>0.355852</v>
      </c>
      <c r="M1929" s="2">
        <v>1928</v>
      </c>
    </row>
    <row r="1930" spans="1:13" ht="15">
      <c r="A1930" s="148" t="s">
        <v>106</v>
      </c>
      <c r="B1930" s="148" t="s">
        <v>142</v>
      </c>
      <c r="C1930" s="149">
        <v>-0.74177393873868502</v>
      </c>
      <c r="D1930" s="149">
        <v>0.87661744828266996</v>
      </c>
      <c r="E1930" s="145">
        <v>0.26443338038303099</v>
      </c>
      <c r="F1930" s="149">
        <v>0.72949261245385699</v>
      </c>
      <c r="G1930" s="149">
        <v>0.84363909148754301</v>
      </c>
      <c r="H1930" s="149">
        <v>0.28281613613540502</v>
      </c>
      <c r="I1930" s="149">
        <v>0.45708576943048401</v>
      </c>
      <c r="J1930" s="149">
        <v>0.01</v>
      </c>
      <c r="K1930" s="147">
        <v>0.26443299999999997</v>
      </c>
      <c r="L1930" s="147">
        <v>0.356292</v>
      </c>
      <c r="M1930" s="2">
        <v>1929</v>
      </c>
    </row>
    <row r="1931" spans="1:13" ht="15">
      <c r="A1931" s="148" t="s">
        <v>142</v>
      </c>
      <c r="B1931" s="148" t="s">
        <v>106</v>
      </c>
      <c r="C1931" s="149">
        <v>0.74177393873868502</v>
      </c>
      <c r="D1931" s="149">
        <v>0.87661744828266996</v>
      </c>
      <c r="E1931" s="145">
        <v>0.26443338038303099</v>
      </c>
      <c r="F1931" s="149">
        <v>0.729492612453847</v>
      </c>
      <c r="G1931" s="149">
        <v>0.84363909148754301</v>
      </c>
      <c r="H1931" s="149">
        <v>0.28281613613540502</v>
      </c>
      <c r="I1931" s="149">
        <v>0.45708576943048401</v>
      </c>
      <c r="J1931" s="149">
        <v>0.01</v>
      </c>
      <c r="K1931" s="147">
        <v>0.26443299999999997</v>
      </c>
      <c r="L1931" s="147">
        <v>0.35635600000000001</v>
      </c>
      <c r="M1931" s="2">
        <v>1930</v>
      </c>
    </row>
    <row r="1932" spans="1:13" ht="15">
      <c r="A1932" s="148" t="s">
        <v>12</v>
      </c>
      <c r="B1932" s="148" t="s">
        <v>78</v>
      </c>
      <c r="C1932" s="149">
        <v>-0.185625623005336</v>
      </c>
      <c r="D1932" s="149">
        <v>-0.40821926227791699</v>
      </c>
      <c r="E1932" s="145">
        <v>0.26443570397530403</v>
      </c>
      <c r="F1932" s="149">
        <v>0.470299675041987</v>
      </c>
      <c r="G1932" s="149">
        <v>0.60988481175454901</v>
      </c>
      <c r="H1932" s="149">
        <v>8.5371327376435893E-2</v>
      </c>
      <c r="I1932" s="149">
        <v>0.72660904973358897</v>
      </c>
      <c r="J1932" s="149">
        <v>0.01</v>
      </c>
      <c r="K1932" s="147">
        <v>0.264436</v>
      </c>
      <c r="L1932" s="147">
        <v>0.35642400000000002</v>
      </c>
      <c r="M1932" s="2">
        <v>1931</v>
      </c>
    </row>
    <row r="1933" spans="1:13" ht="15">
      <c r="A1933" s="148" t="s">
        <v>78</v>
      </c>
      <c r="B1933" s="148" t="s">
        <v>12</v>
      </c>
      <c r="C1933" s="149">
        <v>0.185625623005336</v>
      </c>
      <c r="D1933" s="149">
        <v>-0.40821926227791699</v>
      </c>
      <c r="E1933" s="145">
        <v>0.26443570397530403</v>
      </c>
      <c r="F1933" s="149">
        <v>0.470299675041987</v>
      </c>
      <c r="G1933" s="149">
        <v>0.60988481175454901</v>
      </c>
      <c r="H1933" s="149">
        <v>8.5371327376435893E-2</v>
      </c>
      <c r="I1933" s="149">
        <v>0.72660904973358897</v>
      </c>
      <c r="J1933" s="149">
        <v>0.01</v>
      </c>
      <c r="K1933" s="147">
        <v>0.264436</v>
      </c>
      <c r="L1933" s="147">
        <v>0.35648800000000003</v>
      </c>
      <c r="M1933" s="2">
        <v>1932</v>
      </c>
    </row>
    <row r="1934" spans="1:13" ht="15">
      <c r="A1934" s="148" t="s">
        <v>195</v>
      </c>
      <c r="B1934" s="148" t="s">
        <v>10</v>
      </c>
      <c r="C1934" s="149">
        <v>0.43048541285117498</v>
      </c>
      <c r="D1934" s="149">
        <v>-1.5570765039438901</v>
      </c>
      <c r="E1934" s="145">
        <v>0.26457173922997401</v>
      </c>
      <c r="F1934" s="149">
        <v>0.46661089162602998</v>
      </c>
      <c r="G1934" s="149">
        <v>0.63047996736976197</v>
      </c>
      <c r="H1934" s="149">
        <v>0.815053598747838</v>
      </c>
      <c r="I1934" s="149">
        <v>0.95071622491268204</v>
      </c>
      <c r="J1934" s="149">
        <v>0.01</v>
      </c>
      <c r="K1934" s="147">
        <v>0.26457199999999997</v>
      </c>
      <c r="L1934" s="147">
        <v>0.35680000000000001</v>
      </c>
      <c r="M1934" s="2">
        <v>1933</v>
      </c>
    </row>
    <row r="1935" spans="1:13" ht="15">
      <c r="A1935" s="148" t="s">
        <v>10</v>
      </c>
      <c r="B1935" s="148" t="s">
        <v>195</v>
      </c>
      <c r="C1935" s="149">
        <v>-0.43048541285117498</v>
      </c>
      <c r="D1935" s="149">
        <v>-1.5570765039438901</v>
      </c>
      <c r="E1935" s="145">
        <v>0.26457173922997401</v>
      </c>
      <c r="F1935" s="149">
        <v>0.46661089162602998</v>
      </c>
      <c r="G1935" s="149">
        <v>0.63047996736976197</v>
      </c>
      <c r="H1935" s="149">
        <v>0.815053598747838</v>
      </c>
      <c r="I1935" s="149">
        <v>0.95071622491268204</v>
      </c>
      <c r="J1935" s="149">
        <v>0.01</v>
      </c>
      <c r="K1935" s="147">
        <v>0.26457199999999997</v>
      </c>
      <c r="L1935" s="147">
        <v>0.356736</v>
      </c>
      <c r="M1935" s="2">
        <v>1934</v>
      </c>
    </row>
    <row r="1936" spans="1:13" ht="15">
      <c r="A1936" s="148" t="s">
        <v>182</v>
      </c>
      <c r="B1936" s="148" t="s">
        <v>344</v>
      </c>
      <c r="C1936" s="149">
        <v>0.19986273030495499</v>
      </c>
      <c r="D1936" s="149">
        <v>0.58875422887547602</v>
      </c>
      <c r="E1936" s="145">
        <v>0.264719661516154</v>
      </c>
      <c r="F1936" s="149">
        <v>9.5628091943419896E-2</v>
      </c>
      <c r="G1936" s="149">
        <v>0.61652861618118204</v>
      </c>
      <c r="H1936" s="149">
        <v>0.31653732431750298</v>
      </c>
      <c r="I1936" s="149">
        <v>0.11084312647318199</v>
      </c>
      <c r="J1936" s="149">
        <v>3.5031630971343902E-2</v>
      </c>
      <c r="K1936" s="147">
        <v>0.26472000000000001</v>
      </c>
      <c r="L1936" s="147">
        <v>0.357128</v>
      </c>
      <c r="M1936" s="2">
        <v>1935</v>
      </c>
    </row>
    <row r="1937" spans="1:13" ht="15">
      <c r="A1937" s="148" t="s">
        <v>344</v>
      </c>
      <c r="B1937" s="148" t="s">
        <v>182</v>
      </c>
      <c r="C1937" s="149">
        <v>-0.19986273030495499</v>
      </c>
      <c r="D1937" s="149">
        <v>0.58875422887547602</v>
      </c>
      <c r="E1937" s="145">
        <v>0.264719661516154</v>
      </c>
      <c r="F1937" s="149">
        <v>9.5628091943423699E-2</v>
      </c>
      <c r="G1937" s="149">
        <v>0.61652861618118204</v>
      </c>
      <c r="H1937" s="149">
        <v>0.31653732431750298</v>
      </c>
      <c r="I1937" s="149">
        <v>0.11084312647318199</v>
      </c>
      <c r="J1937" s="149">
        <v>3.5031630971343902E-2</v>
      </c>
      <c r="K1937" s="147">
        <v>0.26472000000000001</v>
      </c>
      <c r="L1937" s="147">
        <v>0.35706399999999999</v>
      </c>
      <c r="M1937" s="2">
        <v>1936</v>
      </c>
    </row>
    <row r="1938" spans="1:13" ht="15">
      <c r="A1938" s="148" t="s">
        <v>6</v>
      </c>
      <c r="B1938" s="148" t="s">
        <v>36</v>
      </c>
      <c r="C1938" s="149">
        <v>0.43893798631356201</v>
      </c>
      <c r="D1938" s="149">
        <v>2.01827356825771</v>
      </c>
      <c r="E1938" s="145">
        <v>0.26472737212946001</v>
      </c>
      <c r="F1938" s="150">
        <v>5.7799025692756997E-5</v>
      </c>
      <c r="G1938" s="149">
        <v>0.80748874121869296</v>
      </c>
      <c r="H1938" s="149">
        <v>5.9161615953609401E-2</v>
      </c>
      <c r="I1938" s="149">
        <v>0.827369379994081</v>
      </c>
      <c r="J1938" s="149">
        <v>0.01</v>
      </c>
      <c r="K1938" s="147">
        <v>0.26472699999999999</v>
      </c>
      <c r="L1938" s="147">
        <v>0.35720299999999999</v>
      </c>
      <c r="M1938" s="2">
        <v>1937</v>
      </c>
    </row>
    <row r="1939" spans="1:13" ht="15">
      <c r="A1939" s="148" t="s">
        <v>36</v>
      </c>
      <c r="B1939" s="148" t="s">
        <v>6</v>
      </c>
      <c r="C1939" s="149">
        <v>-0.43893798631356201</v>
      </c>
      <c r="D1939" s="149">
        <v>2.01827356825771</v>
      </c>
      <c r="E1939" s="145">
        <v>0.26472737212946001</v>
      </c>
      <c r="F1939" s="150">
        <v>5.7799025692757099E-5</v>
      </c>
      <c r="G1939" s="149">
        <v>0.80748874121869296</v>
      </c>
      <c r="H1939" s="149">
        <v>5.9161615953609401E-2</v>
      </c>
      <c r="I1939" s="149">
        <v>0.827369379994081</v>
      </c>
      <c r="J1939" s="149">
        <v>0.01</v>
      </c>
      <c r="K1939" s="147">
        <v>0.26472699999999999</v>
      </c>
      <c r="L1939" s="147">
        <v>0.357267</v>
      </c>
      <c r="M1939" s="2">
        <v>1938</v>
      </c>
    </row>
    <row r="1940" spans="1:13" ht="15">
      <c r="A1940" s="148" t="s">
        <v>72</v>
      </c>
      <c r="B1940" s="148" t="s">
        <v>109</v>
      </c>
      <c r="C1940" s="149">
        <v>0.48988132958041802</v>
      </c>
      <c r="D1940" s="149">
        <v>0.17339992742795099</v>
      </c>
      <c r="E1940" s="145">
        <v>0.26535219992987502</v>
      </c>
      <c r="F1940" s="150">
        <v>7.1311680971841899E-5</v>
      </c>
      <c r="G1940" s="149">
        <v>0.79646513275099695</v>
      </c>
      <c r="H1940" s="149">
        <v>0.96483851735085402</v>
      </c>
      <c r="I1940" s="149">
        <v>0.97573755453161304</v>
      </c>
      <c r="J1940" s="149">
        <v>6.24902307439094E-2</v>
      </c>
      <c r="K1940" s="147">
        <v>0.26535199999999998</v>
      </c>
      <c r="L1940" s="147">
        <v>0.35824</v>
      </c>
      <c r="M1940" s="2">
        <v>1939</v>
      </c>
    </row>
    <row r="1941" spans="1:13" ht="15">
      <c r="A1941" s="148" t="s">
        <v>109</v>
      </c>
      <c r="B1941" s="148" t="s">
        <v>72</v>
      </c>
      <c r="C1941" s="149">
        <v>-0.48988132958041802</v>
      </c>
      <c r="D1941" s="149">
        <v>0.17339992742795099</v>
      </c>
      <c r="E1941" s="145">
        <v>0.26535219992987502</v>
      </c>
      <c r="F1941" s="150">
        <v>7.1311680971841506E-5</v>
      </c>
      <c r="G1941" s="149">
        <v>0.79646513275099695</v>
      </c>
      <c r="H1941" s="149">
        <v>0.96483851735085402</v>
      </c>
      <c r="I1941" s="149">
        <v>0.97573755453161304</v>
      </c>
      <c r="J1941" s="149">
        <v>6.24902307439094E-2</v>
      </c>
      <c r="K1941" s="147">
        <v>0.26535199999999998</v>
      </c>
      <c r="L1941" s="147">
        <v>0.35817500000000002</v>
      </c>
      <c r="M1941" s="2">
        <v>1940</v>
      </c>
    </row>
    <row r="1942" spans="1:13" ht="15">
      <c r="A1942" s="148" t="s">
        <v>6</v>
      </c>
      <c r="B1942" s="148" t="s">
        <v>186</v>
      </c>
      <c r="C1942" s="149">
        <v>-0.37088204929486102</v>
      </c>
      <c r="D1942" s="149">
        <v>0.57647896706999002</v>
      </c>
      <c r="E1942" s="145">
        <v>0.265774974321351</v>
      </c>
      <c r="F1942" s="149">
        <v>0.39706377563863599</v>
      </c>
      <c r="G1942" s="149">
        <v>0.43698355134264399</v>
      </c>
      <c r="H1942" s="149">
        <v>0.10392635762076401</v>
      </c>
      <c r="I1942" s="149">
        <v>0.36812790647766702</v>
      </c>
      <c r="J1942" s="149">
        <v>4.2595908727785299E-2</v>
      </c>
      <c r="K1942" s="147">
        <v>0.26577499999999998</v>
      </c>
      <c r="L1942" s="147">
        <v>0.35893999999999998</v>
      </c>
      <c r="M1942" s="2">
        <v>1941</v>
      </c>
    </row>
    <row r="1943" spans="1:13" ht="15">
      <c r="A1943" s="148" t="s">
        <v>186</v>
      </c>
      <c r="B1943" s="148" t="s">
        <v>6</v>
      </c>
      <c r="C1943" s="149">
        <v>0.37088204929486102</v>
      </c>
      <c r="D1943" s="149">
        <v>0.57647896706999002</v>
      </c>
      <c r="E1943" s="145">
        <v>0.265774974321351</v>
      </c>
      <c r="F1943" s="149">
        <v>0.39706377563863599</v>
      </c>
      <c r="G1943" s="149">
        <v>0.43698355134264399</v>
      </c>
      <c r="H1943" s="149">
        <v>0.10392635762076401</v>
      </c>
      <c r="I1943" s="149">
        <v>0.36812790647766702</v>
      </c>
      <c r="J1943" s="149">
        <v>4.2595908727785299E-2</v>
      </c>
      <c r="K1943" s="147">
        <v>0.26577499999999998</v>
      </c>
      <c r="L1943" s="147">
        <v>0.358875</v>
      </c>
      <c r="M1943" s="2">
        <v>1942</v>
      </c>
    </row>
    <row r="1944" spans="1:13" ht="15">
      <c r="A1944" s="148" t="s">
        <v>182</v>
      </c>
      <c r="B1944" s="148" t="s">
        <v>31</v>
      </c>
      <c r="C1944" s="149">
        <v>1.2400710109859601</v>
      </c>
      <c r="D1944" s="149">
        <v>-0.72777263722969199</v>
      </c>
      <c r="E1944" s="145">
        <v>0.26581564108361599</v>
      </c>
      <c r="F1944" s="149">
        <v>0.16918175745665001</v>
      </c>
      <c r="G1944" s="149">
        <v>0.50440548997031398</v>
      </c>
      <c r="H1944" s="149">
        <v>0.96573361162028504</v>
      </c>
      <c r="I1944" s="149">
        <v>0.67628486964024204</v>
      </c>
      <c r="J1944" s="149">
        <v>0.01</v>
      </c>
      <c r="K1944" s="147">
        <v>0.265816</v>
      </c>
      <c r="L1944" s="147">
        <v>0.35912500000000003</v>
      </c>
      <c r="M1944" s="2">
        <v>1943</v>
      </c>
    </row>
    <row r="1945" spans="1:13" ht="15">
      <c r="A1945" s="148" t="s">
        <v>31</v>
      </c>
      <c r="B1945" s="148" t="s">
        <v>182</v>
      </c>
      <c r="C1945" s="149">
        <v>-1.2400710109859601</v>
      </c>
      <c r="D1945" s="149">
        <v>-0.72777263722969199</v>
      </c>
      <c r="E1945" s="145">
        <v>0.26581564108361599</v>
      </c>
      <c r="F1945" s="149">
        <v>0.16918175745664699</v>
      </c>
      <c r="G1945" s="149">
        <v>0.50440548997031398</v>
      </c>
      <c r="H1945" s="149">
        <v>0.96573361162028504</v>
      </c>
      <c r="I1945" s="149">
        <v>0.67628486964024204</v>
      </c>
      <c r="J1945" s="149">
        <v>0.01</v>
      </c>
      <c r="K1945" s="147">
        <v>0.265816</v>
      </c>
      <c r="L1945" s="147">
        <v>0.35905999999999999</v>
      </c>
      <c r="M1945" s="2">
        <v>1944</v>
      </c>
    </row>
    <row r="1946" spans="1:13" ht="15">
      <c r="A1946" s="148" t="s">
        <v>18</v>
      </c>
      <c r="B1946" s="148" t="s">
        <v>16</v>
      </c>
      <c r="C1946" s="149">
        <v>-5.4196841657870198E-2</v>
      </c>
      <c r="D1946" s="149">
        <v>4.1174818267620997E-2</v>
      </c>
      <c r="E1946" s="145">
        <v>0.26621001299553798</v>
      </c>
      <c r="F1946" s="149">
        <v>4.5149037042189E-3</v>
      </c>
      <c r="G1946" s="149">
        <v>0.74377717578661795</v>
      </c>
      <c r="H1946" s="149">
        <v>1.21707968145015E-2</v>
      </c>
      <c r="I1946" s="149">
        <v>0.70431674235837505</v>
      </c>
      <c r="J1946" s="149">
        <v>0.01</v>
      </c>
      <c r="K1946" s="147">
        <v>0.26621</v>
      </c>
      <c r="L1946" s="147">
        <v>0.35978700000000002</v>
      </c>
      <c r="M1946" s="2">
        <v>1945</v>
      </c>
    </row>
    <row r="1947" spans="1:13" ht="15">
      <c r="A1947" s="148" t="s">
        <v>16</v>
      </c>
      <c r="B1947" s="148" t="s">
        <v>18</v>
      </c>
      <c r="C1947" s="149">
        <v>5.4196841657870198E-2</v>
      </c>
      <c r="D1947" s="149">
        <v>4.1174818267620997E-2</v>
      </c>
      <c r="E1947" s="145">
        <v>0.26621001299553798</v>
      </c>
      <c r="F1947" s="149">
        <v>4.51490370421875E-3</v>
      </c>
      <c r="G1947" s="149">
        <v>0.74377717578661795</v>
      </c>
      <c r="H1947" s="149">
        <v>1.21707968145015E-2</v>
      </c>
      <c r="I1947" s="149">
        <v>0.70431674235837505</v>
      </c>
      <c r="J1947" s="149">
        <v>0.01</v>
      </c>
      <c r="K1947" s="147">
        <v>0.26621</v>
      </c>
      <c r="L1947" s="147">
        <v>0.35972199999999999</v>
      </c>
      <c r="M1947" s="2">
        <v>1946</v>
      </c>
    </row>
    <row r="1948" spans="1:13" ht="15">
      <c r="A1948" s="148" t="s">
        <v>100</v>
      </c>
      <c r="B1948" s="148" t="s">
        <v>40</v>
      </c>
      <c r="C1948" s="149">
        <v>-7.2231545202121994E-2</v>
      </c>
      <c r="D1948" s="149">
        <v>0.63697313257955002</v>
      </c>
      <c r="E1948" s="145">
        <v>0.26628324891780403</v>
      </c>
      <c r="F1948" s="149">
        <v>1.5984457612167299E-4</v>
      </c>
      <c r="G1948" s="149">
        <v>0.25690245857302502</v>
      </c>
      <c r="H1948" s="149">
        <v>3.6070115097529901E-3</v>
      </c>
      <c r="I1948" s="149">
        <v>0.74892905282283495</v>
      </c>
      <c r="J1948" s="149">
        <v>0.35802881102728501</v>
      </c>
      <c r="K1948" s="147">
        <v>0.26628299999999999</v>
      </c>
      <c r="L1948" s="147">
        <v>0.35995100000000002</v>
      </c>
      <c r="M1948" s="2">
        <v>1947</v>
      </c>
    </row>
    <row r="1949" spans="1:13" ht="15">
      <c r="A1949" s="148" t="s">
        <v>40</v>
      </c>
      <c r="B1949" s="148" t="s">
        <v>100</v>
      </c>
      <c r="C1949" s="149">
        <v>7.2231545202121994E-2</v>
      </c>
      <c r="D1949" s="149">
        <v>0.63697313257955002</v>
      </c>
      <c r="E1949" s="145">
        <v>0.26628324891780403</v>
      </c>
      <c r="F1949" s="149">
        <v>1.59844576121676E-4</v>
      </c>
      <c r="G1949" s="149">
        <v>0.25690245857302502</v>
      </c>
      <c r="H1949" s="149">
        <v>3.6070115097529901E-3</v>
      </c>
      <c r="I1949" s="149">
        <v>0.74892905282283495</v>
      </c>
      <c r="J1949" s="149">
        <v>0.35802881102728501</v>
      </c>
      <c r="K1949" s="147">
        <v>0.26628299999999999</v>
      </c>
      <c r="L1949" s="147">
        <v>0.360016</v>
      </c>
      <c r="M1949" s="2">
        <v>1948</v>
      </c>
    </row>
    <row r="1950" spans="1:13" ht="15">
      <c r="A1950" s="148" t="s">
        <v>78</v>
      </c>
      <c r="B1950" s="148" t="s">
        <v>188</v>
      </c>
      <c r="C1950" s="149">
        <v>-1.5145561264340801</v>
      </c>
      <c r="D1950" s="149">
        <v>0.85106038376896598</v>
      </c>
      <c r="E1950" s="145">
        <v>0.26636672347866602</v>
      </c>
      <c r="F1950" s="149">
        <v>0.29749090578017801</v>
      </c>
      <c r="G1950" s="149">
        <v>0.67207769677553197</v>
      </c>
      <c r="H1950" s="149">
        <v>0.94881775666241897</v>
      </c>
      <c r="I1950" s="149">
        <v>0.65567891266650002</v>
      </c>
      <c r="J1950" s="149">
        <v>0.01</v>
      </c>
      <c r="K1950" s="147">
        <v>0.26636700000000002</v>
      </c>
      <c r="L1950" s="147">
        <v>0.36026000000000002</v>
      </c>
      <c r="M1950" s="2">
        <v>1949</v>
      </c>
    </row>
    <row r="1951" spans="1:13" ht="15">
      <c r="A1951" s="148" t="s">
        <v>188</v>
      </c>
      <c r="B1951" s="148" t="s">
        <v>78</v>
      </c>
      <c r="C1951" s="149">
        <v>1.5145561264340801</v>
      </c>
      <c r="D1951" s="149">
        <v>0.85106038376896598</v>
      </c>
      <c r="E1951" s="145">
        <v>0.26636672347866602</v>
      </c>
      <c r="F1951" s="149">
        <v>0.297490905780183</v>
      </c>
      <c r="G1951" s="149">
        <v>0.67207769677553197</v>
      </c>
      <c r="H1951" s="149">
        <v>0.94881775666241897</v>
      </c>
      <c r="I1951" s="149">
        <v>0.65567891266650002</v>
      </c>
      <c r="J1951" s="149">
        <v>0.01</v>
      </c>
      <c r="K1951" s="147">
        <v>0.26636700000000002</v>
      </c>
      <c r="L1951" s="147">
        <v>0.36019400000000001</v>
      </c>
      <c r="M1951" s="2">
        <v>1950</v>
      </c>
    </row>
    <row r="1952" spans="1:13" ht="15">
      <c r="A1952" s="148" t="s">
        <v>88</v>
      </c>
      <c r="B1952" s="148" t="s">
        <v>181</v>
      </c>
      <c r="C1952" s="149">
        <v>-1.2037396696062499</v>
      </c>
      <c r="D1952" s="149">
        <v>0.44539094870664198</v>
      </c>
      <c r="E1952" s="145">
        <v>0.26719312903103198</v>
      </c>
      <c r="F1952" s="149">
        <v>0.43776278568124499</v>
      </c>
      <c r="G1952" s="149">
        <v>0.19316230947252999</v>
      </c>
      <c r="H1952" s="149">
        <v>0.26223613981028998</v>
      </c>
      <c r="I1952" s="149">
        <v>0.65552915384967003</v>
      </c>
      <c r="J1952" s="149">
        <v>0.01</v>
      </c>
      <c r="K1952" s="147">
        <v>0.26719300000000001</v>
      </c>
      <c r="L1952" s="147">
        <v>0.36144300000000001</v>
      </c>
      <c r="M1952" s="2">
        <v>1951</v>
      </c>
    </row>
    <row r="1953" spans="1:13" ht="15">
      <c r="A1953" s="148" t="s">
        <v>181</v>
      </c>
      <c r="B1953" s="148" t="s">
        <v>88</v>
      </c>
      <c r="C1953" s="149">
        <v>1.2037396696062499</v>
      </c>
      <c r="D1953" s="149">
        <v>0.44539094870664198</v>
      </c>
      <c r="E1953" s="145">
        <v>0.26719312903103198</v>
      </c>
      <c r="F1953" s="149">
        <v>0.43776278568124499</v>
      </c>
      <c r="G1953" s="149">
        <v>0.19316230947252999</v>
      </c>
      <c r="H1953" s="149">
        <v>0.26223613981028998</v>
      </c>
      <c r="I1953" s="149">
        <v>0.65552915384967003</v>
      </c>
      <c r="J1953" s="149">
        <v>0.01</v>
      </c>
      <c r="K1953" s="147">
        <v>0.26719300000000001</v>
      </c>
      <c r="L1953" s="147">
        <v>0.361508</v>
      </c>
      <c r="M1953" s="2">
        <v>1952</v>
      </c>
    </row>
    <row r="1954" spans="1:13" ht="15">
      <c r="A1954" s="148" t="s">
        <v>100</v>
      </c>
      <c r="B1954" s="148" t="s">
        <v>198</v>
      </c>
      <c r="C1954" s="149">
        <v>-1.5291375646699099</v>
      </c>
      <c r="D1954" s="149">
        <v>-0.68759432453005398</v>
      </c>
      <c r="E1954" s="145">
        <v>0.267361987047394</v>
      </c>
      <c r="F1954" s="149">
        <v>2.3383706048168799E-2</v>
      </c>
      <c r="G1954" s="149">
        <v>0.94026367986592996</v>
      </c>
      <c r="H1954" s="149">
        <v>2.3951731182926699E-3</v>
      </c>
      <c r="I1954" s="149">
        <v>0.13699385945103501</v>
      </c>
      <c r="J1954" s="149">
        <v>0.40913186654221201</v>
      </c>
      <c r="K1954" s="147">
        <v>0.26736199999999999</v>
      </c>
      <c r="L1954" s="147">
        <v>0.36186699999999999</v>
      </c>
      <c r="M1954" s="2">
        <v>1953</v>
      </c>
    </row>
    <row r="1955" spans="1:13" ht="15">
      <c r="A1955" s="148" t="s">
        <v>198</v>
      </c>
      <c r="B1955" s="148" t="s">
        <v>100</v>
      </c>
      <c r="C1955" s="149">
        <v>1.5291375646699099</v>
      </c>
      <c r="D1955" s="149">
        <v>-0.68759432453005398</v>
      </c>
      <c r="E1955" s="145">
        <v>0.267361987047394</v>
      </c>
      <c r="F1955" s="149">
        <v>2.33837060481683E-2</v>
      </c>
      <c r="G1955" s="149">
        <v>0.94026367986592996</v>
      </c>
      <c r="H1955" s="149">
        <v>2.3951731182926699E-3</v>
      </c>
      <c r="I1955" s="149">
        <v>0.13699385945103501</v>
      </c>
      <c r="J1955" s="149">
        <v>0.40913186654221201</v>
      </c>
      <c r="K1955" s="147">
        <v>0.26736199999999999</v>
      </c>
      <c r="L1955" s="147">
        <v>0.36180200000000001</v>
      </c>
      <c r="M1955" s="2">
        <v>1954</v>
      </c>
    </row>
    <row r="1956" spans="1:13" ht="15">
      <c r="A1956" s="148" t="s">
        <v>21</v>
      </c>
      <c r="B1956" s="148" t="s">
        <v>13</v>
      </c>
      <c r="C1956" s="149">
        <v>6.5916997030398203E-3</v>
      </c>
      <c r="D1956" s="149">
        <v>-1.36108737693647</v>
      </c>
      <c r="E1956" s="145">
        <v>0.267492159569437</v>
      </c>
      <c r="F1956" s="149">
        <v>3.0479152235319999E-2</v>
      </c>
      <c r="G1956" s="149">
        <v>6.4459638986294004E-2</v>
      </c>
      <c r="H1956" s="149">
        <v>2.2591335311088499E-4</v>
      </c>
      <c r="I1956" s="149">
        <v>2.62053637408819E-2</v>
      </c>
      <c r="J1956" s="149">
        <v>0.45650795631747498</v>
      </c>
      <c r="K1956" s="147">
        <v>0.26749200000000001</v>
      </c>
      <c r="L1956" s="147">
        <v>0.36217500000000002</v>
      </c>
      <c r="M1956" s="2">
        <v>1955</v>
      </c>
    </row>
    <row r="1957" spans="1:13" ht="15">
      <c r="A1957" s="148" t="s">
        <v>13</v>
      </c>
      <c r="B1957" s="148" t="s">
        <v>21</v>
      </c>
      <c r="C1957" s="149">
        <v>-6.5916997030398203E-3</v>
      </c>
      <c r="D1957" s="149">
        <v>-1.36108737693647</v>
      </c>
      <c r="E1957" s="145">
        <v>0.267492159569437</v>
      </c>
      <c r="F1957" s="149">
        <v>3.0479152235319301E-2</v>
      </c>
      <c r="G1957" s="149">
        <v>6.4459638986294004E-2</v>
      </c>
      <c r="H1957" s="149">
        <v>2.2591335311088499E-4</v>
      </c>
      <c r="I1957" s="149">
        <v>2.62053637408819E-2</v>
      </c>
      <c r="J1957" s="149">
        <v>0.45650795631747498</v>
      </c>
      <c r="K1957" s="147">
        <v>0.26749200000000001</v>
      </c>
      <c r="L1957" s="147">
        <v>0.36210900000000001</v>
      </c>
      <c r="M1957" s="2">
        <v>1956</v>
      </c>
    </row>
    <row r="1958" spans="1:13" ht="15">
      <c r="A1958" s="148" t="s">
        <v>33</v>
      </c>
      <c r="B1958" s="148" t="s">
        <v>178</v>
      </c>
      <c r="C1958" s="149">
        <v>-0.38136728320170299</v>
      </c>
      <c r="D1958" s="149">
        <v>1.39175256150348</v>
      </c>
      <c r="E1958" s="145">
        <v>0.267712619176249</v>
      </c>
      <c r="F1958" s="149">
        <v>0.20872739272739599</v>
      </c>
      <c r="G1958" s="149">
        <v>0.28993239983088698</v>
      </c>
      <c r="H1958" s="149">
        <v>5.4059796596002699E-2</v>
      </c>
      <c r="I1958" s="149">
        <v>0.36392622905532801</v>
      </c>
      <c r="J1958" s="149">
        <v>8.8718424272243093E-2</v>
      </c>
      <c r="K1958" s="147">
        <v>0.26771299999999998</v>
      </c>
      <c r="L1958" s="147">
        <v>0.36260399999999998</v>
      </c>
      <c r="M1958" s="2">
        <v>1957</v>
      </c>
    </row>
    <row r="1959" spans="1:13" ht="15">
      <c r="A1959" s="148" t="s">
        <v>178</v>
      </c>
      <c r="B1959" s="148" t="s">
        <v>33</v>
      </c>
      <c r="C1959" s="149">
        <v>0.38136728320170299</v>
      </c>
      <c r="D1959" s="149">
        <v>1.39175256150348</v>
      </c>
      <c r="E1959" s="145">
        <v>0.267712619176249</v>
      </c>
      <c r="F1959" s="149">
        <v>0.20872739272739199</v>
      </c>
      <c r="G1959" s="149">
        <v>0.28993239983088698</v>
      </c>
      <c r="H1959" s="149">
        <v>5.4059796596002699E-2</v>
      </c>
      <c r="I1959" s="149">
        <v>0.36392622905532801</v>
      </c>
      <c r="J1959" s="149">
        <v>8.8718424272243093E-2</v>
      </c>
      <c r="K1959" s="147">
        <v>0.26771299999999998</v>
      </c>
      <c r="L1959" s="147">
        <v>0.362539</v>
      </c>
      <c r="M1959" s="2">
        <v>1958</v>
      </c>
    </row>
    <row r="1960" spans="1:13" ht="15">
      <c r="A1960" s="148" t="s">
        <v>193</v>
      </c>
      <c r="B1960" s="148" t="s">
        <v>200</v>
      </c>
      <c r="C1960" s="149">
        <v>-0.354722110172696</v>
      </c>
      <c r="D1960" s="149">
        <v>-2.4312020042858902</v>
      </c>
      <c r="E1960" s="145">
        <v>0.26793923556202798</v>
      </c>
      <c r="F1960" s="149">
        <v>0.21585914149580801</v>
      </c>
      <c r="G1960" s="149">
        <v>0.36595943408896398</v>
      </c>
      <c r="H1960" s="149">
        <v>0.37351190650822902</v>
      </c>
      <c r="I1960" s="149">
        <v>0.239240172084979</v>
      </c>
      <c r="J1960" s="149">
        <v>0.01</v>
      </c>
      <c r="K1960" s="147">
        <v>0.26793899999999998</v>
      </c>
      <c r="L1960" s="147">
        <v>0.36297699999999999</v>
      </c>
      <c r="M1960" s="2">
        <v>1959</v>
      </c>
    </row>
    <row r="1961" spans="1:13" ht="15">
      <c r="A1961" s="148" t="s">
        <v>200</v>
      </c>
      <c r="B1961" s="148" t="s">
        <v>193</v>
      </c>
      <c r="C1961" s="149">
        <v>0.354722110172696</v>
      </c>
      <c r="D1961" s="149">
        <v>-2.4312020042858902</v>
      </c>
      <c r="E1961" s="145">
        <v>0.26793923556202798</v>
      </c>
      <c r="F1961" s="149">
        <v>0.21585914149581401</v>
      </c>
      <c r="G1961" s="149">
        <v>0.36595943408896398</v>
      </c>
      <c r="H1961" s="149">
        <v>0.37351190650822902</v>
      </c>
      <c r="I1961" s="149">
        <v>0.239240172084979</v>
      </c>
      <c r="J1961" s="149">
        <v>0.01</v>
      </c>
      <c r="K1961" s="147">
        <v>0.26793899999999998</v>
      </c>
      <c r="L1961" s="147">
        <v>0.363043</v>
      </c>
      <c r="M1961" s="2">
        <v>1960</v>
      </c>
    </row>
    <row r="1962" spans="1:13" ht="15">
      <c r="A1962" s="148" t="s">
        <v>27</v>
      </c>
      <c r="B1962" s="148" t="s">
        <v>63</v>
      </c>
      <c r="C1962" s="149">
        <v>-1.0771121867517599</v>
      </c>
      <c r="D1962" s="149">
        <v>-0.246353397117894</v>
      </c>
      <c r="E1962" s="145">
        <v>0.26801679811484602</v>
      </c>
      <c r="F1962" s="149">
        <v>0.88608177206743199</v>
      </c>
      <c r="G1962" s="149">
        <v>0.24372528799604101</v>
      </c>
      <c r="H1962" s="149">
        <v>0.24463665736688001</v>
      </c>
      <c r="I1962" s="149">
        <v>0.59439062196716297</v>
      </c>
      <c r="J1962" s="149">
        <v>3.3706167671368498E-2</v>
      </c>
      <c r="K1962" s="147">
        <v>0.26801700000000001</v>
      </c>
      <c r="L1962" s="147">
        <v>0.36321300000000001</v>
      </c>
      <c r="M1962" s="2">
        <v>1961</v>
      </c>
    </row>
    <row r="1963" spans="1:13" ht="15">
      <c r="A1963" s="148" t="s">
        <v>63</v>
      </c>
      <c r="B1963" s="148" t="s">
        <v>27</v>
      </c>
      <c r="C1963" s="149">
        <v>1.0771121867517599</v>
      </c>
      <c r="D1963" s="149">
        <v>-0.246353397117894</v>
      </c>
      <c r="E1963" s="145">
        <v>0.26801679811484602</v>
      </c>
      <c r="F1963" s="149">
        <v>0.88608177206743899</v>
      </c>
      <c r="G1963" s="149">
        <v>0.24372528799604101</v>
      </c>
      <c r="H1963" s="149">
        <v>0.24463665736688001</v>
      </c>
      <c r="I1963" s="149">
        <v>0.59439062196716297</v>
      </c>
      <c r="J1963" s="149">
        <v>3.3706167671368498E-2</v>
      </c>
      <c r="K1963" s="147">
        <v>0.26801700000000001</v>
      </c>
      <c r="L1963" s="147">
        <v>0.36327900000000002</v>
      </c>
      <c r="M1963" s="2">
        <v>1962</v>
      </c>
    </row>
    <row r="1964" spans="1:13" ht="15">
      <c r="A1964" s="148" t="s">
        <v>83</v>
      </c>
      <c r="B1964" s="148" t="s">
        <v>163</v>
      </c>
      <c r="C1964" s="149">
        <v>-2.5414408302716698</v>
      </c>
      <c r="D1964" s="149">
        <v>-0.42213986392701403</v>
      </c>
      <c r="E1964" s="145">
        <v>0.26805131911844698</v>
      </c>
      <c r="F1964" s="149">
        <v>4.6080839324436303E-2</v>
      </c>
      <c r="G1964" s="149">
        <v>0.83858022221063799</v>
      </c>
      <c r="H1964" s="149">
        <v>0.49065341783715599</v>
      </c>
      <c r="I1964" s="149">
        <v>0.21738643793353499</v>
      </c>
      <c r="J1964" s="149">
        <v>0.01</v>
      </c>
      <c r="K1964" s="147">
        <v>0.26805099999999998</v>
      </c>
      <c r="L1964" s="147">
        <v>0.363458</v>
      </c>
      <c r="M1964" s="2">
        <v>1963</v>
      </c>
    </row>
    <row r="1965" spans="1:13" ht="15">
      <c r="A1965" s="148" t="s">
        <v>163</v>
      </c>
      <c r="B1965" s="148" t="s">
        <v>83</v>
      </c>
      <c r="C1965" s="149">
        <v>2.5414408302716698</v>
      </c>
      <c r="D1965" s="149">
        <v>-0.42213986392701403</v>
      </c>
      <c r="E1965" s="145">
        <v>0.26805131911844698</v>
      </c>
      <c r="F1965" s="149">
        <v>4.6080839324437399E-2</v>
      </c>
      <c r="G1965" s="149">
        <v>0.83858022221063799</v>
      </c>
      <c r="H1965" s="149">
        <v>0.49065341783715599</v>
      </c>
      <c r="I1965" s="149">
        <v>0.21738643793353499</v>
      </c>
      <c r="J1965" s="149">
        <v>0.01</v>
      </c>
      <c r="K1965" s="147">
        <v>0.26805099999999998</v>
      </c>
      <c r="L1965" s="147">
        <v>0.36339199999999999</v>
      </c>
      <c r="M1965" s="2">
        <v>1964</v>
      </c>
    </row>
    <row r="1966" spans="1:13" ht="15">
      <c r="A1966" s="148" t="s">
        <v>184</v>
      </c>
      <c r="B1966" s="148" t="s">
        <v>186</v>
      </c>
      <c r="C1966" s="149">
        <v>-8.7909081491750196E-2</v>
      </c>
      <c r="D1966" s="149">
        <v>2.8574431733150201</v>
      </c>
      <c r="E1966" s="145">
        <v>0.26851834269734698</v>
      </c>
      <c r="F1966" s="149">
        <v>0.64966901088570905</v>
      </c>
      <c r="G1966" s="149">
        <v>0.29806321600415397</v>
      </c>
      <c r="H1966" s="149">
        <v>0.16196749358394799</v>
      </c>
      <c r="I1966" s="149">
        <v>0.55821546297336599</v>
      </c>
      <c r="J1966" s="149">
        <v>0.01</v>
      </c>
      <c r="K1966" s="147">
        <v>0.26851799999999998</v>
      </c>
      <c r="L1966" s="147">
        <v>0.36422300000000002</v>
      </c>
      <c r="M1966" s="2">
        <v>1965</v>
      </c>
    </row>
    <row r="1967" spans="1:13" ht="15">
      <c r="A1967" s="148" t="s">
        <v>186</v>
      </c>
      <c r="B1967" s="148" t="s">
        <v>184</v>
      </c>
      <c r="C1967" s="149">
        <v>8.7909081491750196E-2</v>
      </c>
      <c r="D1967" s="149">
        <v>2.8574431733150201</v>
      </c>
      <c r="E1967" s="145">
        <v>0.26851834269734698</v>
      </c>
      <c r="F1967" s="149">
        <v>0.64966901088570905</v>
      </c>
      <c r="G1967" s="149">
        <v>0.29806321600415397</v>
      </c>
      <c r="H1967" s="149">
        <v>0.16196749358394799</v>
      </c>
      <c r="I1967" s="149">
        <v>0.55821546297336599</v>
      </c>
      <c r="J1967" s="149">
        <v>0.01</v>
      </c>
      <c r="K1967" s="147">
        <v>0.26851799999999998</v>
      </c>
      <c r="L1967" s="147">
        <v>0.36415700000000001</v>
      </c>
      <c r="M1967" s="2">
        <v>1966</v>
      </c>
    </row>
    <row r="1968" spans="1:13" ht="15">
      <c r="A1968" s="148" t="s">
        <v>67</v>
      </c>
      <c r="B1968" s="148" t="s">
        <v>10</v>
      </c>
      <c r="C1968" s="149">
        <v>0.82284858244300296</v>
      </c>
      <c r="D1968" s="149">
        <v>-0.93538469609638597</v>
      </c>
      <c r="E1968" s="145">
        <v>0.26886481203179702</v>
      </c>
      <c r="F1968" s="150">
        <v>7.9741785482836293E-5</v>
      </c>
      <c r="G1968" s="149">
        <v>0.117544169813401</v>
      </c>
      <c r="H1968" s="149">
        <v>3.3923292491027399E-4</v>
      </c>
      <c r="I1968" s="149">
        <v>1.32816815936722E-2</v>
      </c>
      <c r="J1968" s="149">
        <v>0.44820663730948601</v>
      </c>
      <c r="K1968" s="147">
        <v>0.26886500000000002</v>
      </c>
      <c r="L1968" s="147">
        <v>0.364759</v>
      </c>
      <c r="M1968" s="2">
        <v>1967</v>
      </c>
    </row>
    <row r="1969" spans="1:13" ht="15">
      <c r="A1969" s="148" t="s">
        <v>10</v>
      </c>
      <c r="B1969" s="148" t="s">
        <v>67</v>
      </c>
      <c r="C1969" s="149">
        <v>-0.82284858244300296</v>
      </c>
      <c r="D1969" s="149">
        <v>-0.93538469609638597</v>
      </c>
      <c r="E1969" s="145">
        <v>0.26886481203179702</v>
      </c>
      <c r="F1969" s="150">
        <v>7.9741785482836293E-5</v>
      </c>
      <c r="G1969" s="149">
        <v>0.117544169813401</v>
      </c>
      <c r="H1969" s="149">
        <v>3.3923292491027399E-4</v>
      </c>
      <c r="I1969" s="149">
        <v>1.32816815936722E-2</v>
      </c>
      <c r="J1969" s="149">
        <v>0.44820663730948601</v>
      </c>
      <c r="K1969" s="147">
        <v>0.26886500000000002</v>
      </c>
      <c r="L1969" s="147">
        <v>0.36482500000000001</v>
      </c>
      <c r="M1969" s="2">
        <v>1968</v>
      </c>
    </row>
    <row r="1970" spans="1:13" ht="15">
      <c r="A1970" s="148" t="s">
        <v>21</v>
      </c>
      <c r="B1970" s="148" t="s">
        <v>78</v>
      </c>
      <c r="C1970" s="149">
        <v>-7.9066477624833501E-2</v>
      </c>
      <c r="D1970" s="149">
        <v>-2.09847326184798</v>
      </c>
      <c r="E1970" s="145">
        <v>0.26897066238255601</v>
      </c>
      <c r="F1970" s="149">
        <v>1.27712037026217E-3</v>
      </c>
      <c r="G1970" s="149">
        <v>0.54876326384789098</v>
      </c>
      <c r="H1970" s="149">
        <v>8.3099055283018504E-4</v>
      </c>
      <c r="I1970" s="149">
        <v>0.91225797311767198</v>
      </c>
      <c r="J1970" s="149">
        <v>0.38577006425488303</v>
      </c>
      <c r="K1970" s="147">
        <v>0.26897100000000002</v>
      </c>
      <c r="L1970" s="147">
        <v>0.36510100000000001</v>
      </c>
      <c r="M1970" s="2">
        <v>1969</v>
      </c>
    </row>
    <row r="1971" spans="1:13" ht="15">
      <c r="A1971" s="148" t="s">
        <v>78</v>
      </c>
      <c r="B1971" s="148" t="s">
        <v>21</v>
      </c>
      <c r="C1971" s="149">
        <v>7.9066477624833501E-2</v>
      </c>
      <c r="D1971" s="149">
        <v>-2.09847326184798</v>
      </c>
      <c r="E1971" s="145">
        <v>0.26897066238255601</v>
      </c>
      <c r="F1971" s="149">
        <v>1.27712037026214E-3</v>
      </c>
      <c r="G1971" s="149">
        <v>0.54876326384789098</v>
      </c>
      <c r="H1971" s="149">
        <v>8.3099055283018504E-4</v>
      </c>
      <c r="I1971" s="149">
        <v>0.91225797311767198</v>
      </c>
      <c r="J1971" s="149">
        <v>0.38577006425488303</v>
      </c>
      <c r="K1971" s="147">
        <v>0.26897100000000002</v>
      </c>
      <c r="L1971" s="147">
        <v>0.365035</v>
      </c>
      <c r="M1971" s="2">
        <v>1970</v>
      </c>
    </row>
    <row r="1972" spans="1:13" ht="15">
      <c r="A1972" s="148" t="s">
        <v>79</v>
      </c>
      <c r="B1972" s="148" t="s">
        <v>106</v>
      </c>
      <c r="C1972" s="149">
        <v>-5.7853454455721001E-2</v>
      </c>
      <c r="D1972" s="149">
        <v>0.235284860047525</v>
      </c>
      <c r="E1972" s="145">
        <v>0.26903127936884202</v>
      </c>
      <c r="F1972" s="149">
        <v>0.20830361814308701</v>
      </c>
      <c r="G1972" s="149">
        <v>0.76593470248113305</v>
      </c>
      <c r="H1972" s="149">
        <v>0.83181802708436003</v>
      </c>
      <c r="I1972" s="149">
        <v>0.490163004848995</v>
      </c>
      <c r="J1972" s="149">
        <v>0.01</v>
      </c>
      <c r="K1972" s="147">
        <v>0.26903100000000002</v>
      </c>
      <c r="L1972" s="147">
        <v>0.36531599999999997</v>
      </c>
      <c r="M1972" s="2">
        <v>1971</v>
      </c>
    </row>
    <row r="1973" spans="1:13" ht="15">
      <c r="A1973" s="148" t="s">
        <v>106</v>
      </c>
      <c r="B1973" s="148" t="s">
        <v>79</v>
      </c>
      <c r="C1973" s="149">
        <v>5.7853454455721001E-2</v>
      </c>
      <c r="D1973" s="149">
        <v>0.235284860047525</v>
      </c>
      <c r="E1973" s="145">
        <v>0.26903127936884202</v>
      </c>
      <c r="F1973" s="149">
        <v>0.20830361814308701</v>
      </c>
      <c r="G1973" s="149">
        <v>0.76593470248113305</v>
      </c>
      <c r="H1973" s="149">
        <v>0.83181802708436003</v>
      </c>
      <c r="I1973" s="149">
        <v>0.490163004848995</v>
      </c>
      <c r="J1973" s="149">
        <v>0.01</v>
      </c>
      <c r="K1973" s="147">
        <v>0.26903100000000002</v>
      </c>
      <c r="L1973" s="147">
        <v>0.36525000000000002</v>
      </c>
      <c r="M1973" s="2">
        <v>1972</v>
      </c>
    </row>
    <row r="1974" spans="1:13" ht="15">
      <c r="A1974" s="148" t="s">
        <v>172</v>
      </c>
      <c r="B1974" s="148" t="s">
        <v>182</v>
      </c>
      <c r="C1974" s="149">
        <v>0.77924216191039297</v>
      </c>
      <c r="D1974" s="149">
        <v>1.0872278102737101</v>
      </c>
      <c r="E1974" s="145">
        <v>0.269428924270528</v>
      </c>
      <c r="F1974" s="149">
        <v>4.1935923733953199E-4</v>
      </c>
      <c r="G1974" s="149">
        <v>0.37834579927696899</v>
      </c>
      <c r="H1974" s="149">
        <v>2.3979708462521E-2</v>
      </c>
      <c r="I1974" s="149">
        <v>0.64474465867022202</v>
      </c>
      <c r="J1974" s="149">
        <v>0.01</v>
      </c>
      <c r="K1974" s="147">
        <v>0.26942899999999997</v>
      </c>
      <c r="L1974" s="147">
        <v>0.36598900000000001</v>
      </c>
      <c r="M1974" s="2">
        <v>1973</v>
      </c>
    </row>
    <row r="1975" spans="1:13" ht="15">
      <c r="A1975" s="148" t="s">
        <v>182</v>
      </c>
      <c r="B1975" s="148" t="s">
        <v>172</v>
      </c>
      <c r="C1975" s="149">
        <v>-0.77924216191039297</v>
      </c>
      <c r="D1975" s="149">
        <v>1.0872278102737101</v>
      </c>
      <c r="E1975" s="145">
        <v>0.269428924270528</v>
      </c>
      <c r="F1975" s="149">
        <v>4.19359237339538E-4</v>
      </c>
      <c r="G1975" s="149">
        <v>0.37834579927696899</v>
      </c>
      <c r="H1975" s="149">
        <v>2.3979708462521E-2</v>
      </c>
      <c r="I1975" s="149">
        <v>0.64474465867022202</v>
      </c>
      <c r="J1975" s="149">
        <v>0.01</v>
      </c>
      <c r="K1975" s="147">
        <v>0.26942899999999997</v>
      </c>
      <c r="L1975" s="147">
        <v>0.365923</v>
      </c>
      <c r="M1975" s="2">
        <v>1974</v>
      </c>
    </row>
    <row r="1976" spans="1:13" ht="15">
      <c r="A1976" s="148" t="s">
        <v>80</v>
      </c>
      <c r="B1976" s="148" t="s">
        <v>109</v>
      </c>
      <c r="C1976" s="149">
        <v>-0.127516006062251</v>
      </c>
      <c r="D1976" s="149">
        <v>0.18179041555536399</v>
      </c>
      <c r="E1976" s="145">
        <v>0.26983814165063702</v>
      </c>
      <c r="F1976" s="149">
        <v>4.4866740331351296E-3</v>
      </c>
      <c r="G1976" s="149">
        <v>0.76851244028409604</v>
      </c>
      <c r="H1976" s="149">
        <v>0.104705839068799</v>
      </c>
      <c r="I1976" s="149">
        <v>0.580600570387936</v>
      </c>
      <c r="J1976" s="149">
        <v>4.4500026887469797E-2</v>
      </c>
      <c r="K1976" s="147">
        <v>0.26983800000000002</v>
      </c>
      <c r="L1976" s="147">
        <v>0.366678</v>
      </c>
      <c r="M1976" s="2">
        <v>1975</v>
      </c>
    </row>
    <row r="1977" spans="1:13" ht="15">
      <c r="A1977" s="148" t="s">
        <v>109</v>
      </c>
      <c r="B1977" s="148" t="s">
        <v>80</v>
      </c>
      <c r="C1977" s="149">
        <v>0.127516006062251</v>
      </c>
      <c r="D1977" s="149">
        <v>0.18179041555536399</v>
      </c>
      <c r="E1977" s="145">
        <v>0.26983814165063702</v>
      </c>
      <c r="F1977" s="149">
        <v>4.4866740331351998E-3</v>
      </c>
      <c r="G1977" s="149">
        <v>0.76851244028409604</v>
      </c>
      <c r="H1977" s="149">
        <v>0.104705839068799</v>
      </c>
      <c r="I1977" s="149">
        <v>0.580600570387936</v>
      </c>
      <c r="J1977" s="149">
        <v>4.4500026887469797E-2</v>
      </c>
      <c r="K1977" s="147">
        <v>0.26983800000000002</v>
      </c>
      <c r="L1977" s="147">
        <v>0.36661100000000002</v>
      </c>
      <c r="M1977" s="2">
        <v>1976</v>
      </c>
    </row>
    <row r="1978" spans="1:13" ht="15">
      <c r="A1978" s="148" t="s">
        <v>160</v>
      </c>
      <c r="B1978" s="148" t="s">
        <v>13</v>
      </c>
      <c r="C1978" s="149">
        <v>1.2511895045646599</v>
      </c>
      <c r="D1978" s="149">
        <v>0.694502033846356</v>
      </c>
      <c r="E1978" s="145">
        <v>0.27007763788559003</v>
      </c>
      <c r="F1978" s="149">
        <v>0.36917972017360901</v>
      </c>
      <c r="G1978" s="149">
        <v>0.468799704790967</v>
      </c>
      <c r="H1978" s="149">
        <v>5.3311449002022303E-2</v>
      </c>
      <c r="I1978" s="149">
        <v>0.672830301902687</v>
      </c>
      <c r="J1978" s="149">
        <v>0.01</v>
      </c>
      <c r="K1978" s="147">
        <v>0.27007799999999998</v>
      </c>
      <c r="L1978" s="147">
        <v>0.36713699999999999</v>
      </c>
      <c r="M1978" s="2">
        <v>1977</v>
      </c>
    </row>
    <row r="1979" spans="1:13" ht="15">
      <c r="A1979" s="148" t="s">
        <v>13</v>
      </c>
      <c r="B1979" s="148" t="s">
        <v>160</v>
      </c>
      <c r="C1979" s="149">
        <v>-1.2511895045646599</v>
      </c>
      <c r="D1979" s="149">
        <v>0.694502033846356</v>
      </c>
      <c r="E1979" s="145">
        <v>0.27007763788559003</v>
      </c>
      <c r="F1979" s="149">
        <v>0.36917972017360901</v>
      </c>
      <c r="G1979" s="149">
        <v>0.468799704790967</v>
      </c>
      <c r="H1979" s="149">
        <v>5.3311449002022303E-2</v>
      </c>
      <c r="I1979" s="149">
        <v>0.672830301902687</v>
      </c>
      <c r="J1979" s="149">
        <v>0.01</v>
      </c>
      <c r="K1979" s="147">
        <v>0.27007799999999998</v>
      </c>
      <c r="L1979" s="147">
        <v>0.36707000000000001</v>
      </c>
      <c r="M1979" s="2">
        <v>1978</v>
      </c>
    </row>
    <row r="1980" spans="1:13" ht="15">
      <c r="A1980" s="148" t="s">
        <v>56</v>
      </c>
      <c r="B1980" s="148" t="s">
        <v>145</v>
      </c>
      <c r="C1980" s="149">
        <v>-0.67386727623735598</v>
      </c>
      <c r="D1980" s="149">
        <v>0.28166951615249802</v>
      </c>
      <c r="E1980" s="145">
        <v>0.27020198106958299</v>
      </c>
      <c r="F1980" s="149">
        <v>0.149687022537041</v>
      </c>
      <c r="G1980" s="149">
        <v>2.5251555365586102E-2</v>
      </c>
      <c r="H1980" s="149">
        <v>0.36147688729607502</v>
      </c>
      <c r="I1980" s="149">
        <v>6.5286190111855796E-2</v>
      </c>
      <c r="J1980" s="149">
        <v>0.01</v>
      </c>
      <c r="K1980" s="147">
        <v>0.270202</v>
      </c>
      <c r="L1980" s="147">
        <v>0.36737300000000001</v>
      </c>
      <c r="M1980" s="2">
        <v>1979</v>
      </c>
    </row>
    <row r="1981" spans="1:13" ht="15">
      <c r="A1981" s="148" t="s">
        <v>145</v>
      </c>
      <c r="B1981" s="148" t="s">
        <v>56</v>
      </c>
      <c r="C1981" s="149">
        <v>0.67386727623735598</v>
      </c>
      <c r="D1981" s="149">
        <v>0.28166951615249802</v>
      </c>
      <c r="E1981" s="145">
        <v>0.27020198106958299</v>
      </c>
      <c r="F1981" s="149">
        <v>0.149687022537041</v>
      </c>
      <c r="G1981" s="149">
        <v>2.5251555365586102E-2</v>
      </c>
      <c r="H1981" s="149">
        <v>0.36147688729607502</v>
      </c>
      <c r="I1981" s="149">
        <v>6.5286190111855796E-2</v>
      </c>
      <c r="J1981" s="149">
        <v>0.01</v>
      </c>
      <c r="K1981" s="147">
        <v>0.270202</v>
      </c>
      <c r="L1981" s="147">
        <v>0.36743900000000002</v>
      </c>
      <c r="M1981" s="2">
        <v>1980</v>
      </c>
    </row>
    <row r="1982" spans="1:13" ht="15">
      <c r="A1982" s="148" t="s">
        <v>27</v>
      </c>
      <c r="B1982" s="148" t="s">
        <v>200</v>
      </c>
      <c r="C1982" s="149">
        <v>-7.7175981007109304E-2</v>
      </c>
      <c r="D1982" s="149">
        <v>1.3082202959545699</v>
      </c>
      <c r="E1982" s="145">
        <v>0.270318125583066</v>
      </c>
      <c r="F1982" s="149">
        <v>0.41829822387665999</v>
      </c>
      <c r="G1982" s="149">
        <v>0.55883684890075302</v>
      </c>
      <c r="H1982" s="149">
        <v>0.56270346180558795</v>
      </c>
      <c r="I1982" s="149">
        <v>0.58826676055941796</v>
      </c>
      <c r="J1982" s="149">
        <v>1.62902165806167E-2</v>
      </c>
      <c r="K1982" s="147">
        <v>0.270318</v>
      </c>
      <c r="L1982" s="147">
        <v>0.36766399999999999</v>
      </c>
      <c r="M1982" s="2">
        <v>1981</v>
      </c>
    </row>
    <row r="1983" spans="1:13" ht="15">
      <c r="A1983" s="148" t="s">
        <v>200</v>
      </c>
      <c r="B1983" s="148" t="s">
        <v>27</v>
      </c>
      <c r="C1983" s="149">
        <v>7.7175981007109304E-2</v>
      </c>
      <c r="D1983" s="149">
        <v>1.3082202959545699</v>
      </c>
      <c r="E1983" s="145">
        <v>0.270318125583066</v>
      </c>
      <c r="F1983" s="149">
        <v>0.418298223876651</v>
      </c>
      <c r="G1983" s="149">
        <v>0.55883684890075302</v>
      </c>
      <c r="H1983" s="149">
        <v>0.56270346180558795</v>
      </c>
      <c r="I1983" s="149">
        <v>0.58826676055941796</v>
      </c>
      <c r="J1983" s="149">
        <v>1.62902165806167E-2</v>
      </c>
      <c r="K1983" s="147">
        <v>0.270318</v>
      </c>
      <c r="L1983" s="147">
        <v>0.36773099999999997</v>
      </c>
      <c r="M1983" s="2">
        <v>1982</v>
      </c>
    </row>
    <row r="1984" spans="1:13" ht="15">
      <c r="A1984" s="148" t="s">
        <v>83</v>
      </c>
      <c r="B1984" s="148" t="s">
        <v>377</v>
      </c>
      <c r="C1984" s="149">
        <v>-2.1748528830785001</v>
      </c>
      <c r="D1984" s="149">
        <v>-0.34460999799008801</v>
      </c>
      <c r="E1984" s="145">
        <v>0.27043358236533599</v>
      </c>
      <c r="F1984" s="149">
        <v>0.68632657857778201</v>
      </c>
      <c r="G1984" s="149">
        <v>0.83398982149705003</v>
      </c>
      <c r="H1984" s="149">
        <v>0.23884672744438801</v>
      </c>
      <c r="I1984" s="149">
        <v>0.57792479536547503</v>
      </c>
      <c r="J1984" s="149">
        <v>3.1943700303173998E-2</v>
      </c>
      <c r="K1984" s="147">
        <v>0.27043400000000001</v>
      </c>
      <c r="L1984" s="147">
        <v>0.36795499999999998</v>
      </c>
      <c r="M1984" s="2">
        <v>1983</v>
      </c>
    </row>
    <row r="1985" spans="1:13" ht="15">
      <c r="A1985" s="148" t="s">
        <v>377</v>
      </c>
      <c r="B1985" s="148" t="s">
        <v>83</v>
      </c>
      <c r="C1985" s="149">
        <v>2.1748528830785001</v>
      </c>
      <c r="D1985" s="149">
        <v>-0.34460999799008801</v>
      </c>
      <c r="E1985" s="145">
        <v>0.27043358236533599</v>
      </c>
      <c r="F1985" s="149">
        <v>0.68632657857778201</v>
      </c>
      <c r="G1985" s="149">
        <v>0.83398982149705003</v>
      </c>
      <c r="H1985" s="149">
        <v>0.23884672744438801</v>
      </c>
      <c r="I1985" s="149">
        <v>0.57792479536547503</v>
      </c>
      <c r="J1985" s="149">
        <v>3.1943700303173998E-2</v>
      </c>
      <c r="K1985" s="147">
        <v>0.27043400000000001</v>
      </c>
      <c r="L1985" s="147">
        <v>0.36802200000000002</v>
      </c>
      <c r="M1985" s="2">
        <v>1984</v>
      </c>
    </row>
    <row r="1986" spans="1:13" ht="15">
      <c r="A1986" s="148" t="s">
        <v>67</v>
      </c>
      <c r="B1986" s="148" t="s">
        <v>112</v>
      </c>
      <c r="C1986" s="149">
        <v>0.19290673186066401</v>
      </c>
      <c r="D1986" s="149">
        <v>8.1701981439221499E-2</v>
      </c>
      <c r="E1986" s="145">
        <v>0.270763713646821</v>
      </c>
      <c r="F1986" s="149">
        <v>1.31467360559357E-3</v>
      </c>
      <c r="G1986" s="149">
        <v>0.37512667327827398</v>
      </c>
      <c r="H1986" s="149">
        <v>0.65393415578065806</v>
      </c>
      <c r="I1986" s="149">
        <v>0.84045936376761998</v>
      </c>
      <c r="J1986" s="149">
        <v>0.01</v>
      </c>
      <c r="K1986" s="147">
        <v>0.270764</v>
      </c>
      <c r="L1986" s="147">
        <v>0.36853799999999998</v>
      </c>
      <c r="M1986" s="2">
        <v>1985</v>
      </c>
    </row>
    <row r="1987" spans="1:13" ht="15">
      <c r="A1987" s="148" t="s">
        <v>112</v>
      </c>
      <c r="B1987" s="148" t="s">
        <v>67</v>
      </c>
      <c r="C1987" s="149">
        <v>-0.19290673186066401</v>
      </c>
      <c r="D1987" s="149">
        <v>8.1701981439221499E-2</v>
      </c>
      <c r="E1987" s="145">
        <v>0.270763713646821</v>
      </c>
      <c r="F1987" s="149">
        <v>1.31467360559358E-3</v>
      </c>
      <c r="G1987" s="149">
        <v>0.37512667327827398</v>
      </c>
      <c r="H1987" s="149">
        <v>0.65393415578065806</v>
      </c>
      <c r="I1987" s="149">
        <v>0.84045936376761998</v>
      </c>
      <c r="J1987" s="149">
        <v>0.01</v>
      </c>
      <c r="K1987" s="147">
        <v>0.270764</v>
      </c>
      <c r="L1987" s="147">
        <v>0.36860500000000002</v>
      </c>
      <c r="M1987" s="2">
        <v>1986</v>
      </c>
    </row>
    <row r="1988" spans="1:13" ht="15">
      <c r="A1988" s="148" t="s">
        <v>160</v>
      </c>
      <c r="B1988" s="148" t="s">
        <v>19</v>
      </c>
      <c r="C1988" s="149">
        <v>1.03576249213045</v>
      </c>
      <c r="D1988" s="149">
        <v>0.548334157686312</v>
      </c>
      <c r="E1988" s="145">
        <v>0.27102123045198001</v>
      </c>
      <c r="F1988" s="149">
        <v>0.25491877846834599</v>
      </c>
      <c r="G1988" s="149">
        <v>0.52053644960967704</v>
      </c>
      <c r="H1988" s="149">
        <v>2.99243795610535E-2</v>
      </c>
      <c r="I1988" s="149">
        <v>0.52691838502642097</v>
      </c>
      <c r="J1988" s="149">
        <v>0.01</v>
      </c>
      <c r="K1988" s="147">
        <v>0.27102100000000001</v>
      </c>
      <c r="L1988" s="147">
        <v>0.36902299999999999</v>
      </c>
      <c r="M1988" s="2">
        <v>1987</v>
      </c>
    </row>
    <row r="1989" spans="1:13" ht="15">
      <c r="A1989" s="148" t="s">
        <v>19</v>
      </c>
      <c r="B1989" s="148" t="s">
        <v>160</v>
      </c>
      <c r="C1989" s="149">
        <v>-1.03576249213045</v>
      </c>
      <c r="D1989" s="149">
        <v>0.548334157686312</v>
      </c>
      <c r="E1989" s="145">
        <v>0.27102123045198001</v>
      </c>
      <c r="F1989" s="149">
        <v>0.25491877846834099</v>
      </c>
      <c r="G1989" s="149">
        <v>0.52053644960967704</v>
      </c>
      <c r="H1989" s="149">
        <v>2.99243795610535E-2</v>
      </c>
      <c r="I1989" s="149">
        <v>0.52691838502642097</v>
      </c>
      <c r="J1989" s="149">
        <v>0.01</v>
      </c>
      <c r="K1989" s="147">
        <v>0.27102100000000001</v>
      </c>
      <c r="L1989" s="147">
        <v>0.36908999999999997</v>
      </c>
      <c r="M1989" s="2">
        <v>1988</v>
      </c>
    </row>
    <row r="1990" spans="1:13" ht="15">
      <c r="A1990" s="148" t="s">
        <v>67</v>
      </c>
      <c r="B1990" s="148" t="s">
        <v>83</v>
      </c>
      <c r="C1990" s="149">
        <v>0.60917317853937003</v>
      </c>
      <c r="D1990" s="149">
        <v>-0.194979461498269</v>
      </c>
      <c r="E1990" s="145">
        <v>0.27103816643336898</v>
      </c>
      <c r="F1990" s="149">
        <v>1.46396809117998E-3</v>
      </c>
      <c r="G1990" s="149">
        <v>0.87948444169082896</v>
      </c>
      <c r="H1990" s="149">
        <v>0.35721934472174099</v>
      </c>
      <c r="I1990" s="149">
        <v>0.432979615385157</v>
      </c>
      <c r="J1990" s="149">
        <v>0.01</v>
      </c>
      <c r="K1990" s="147">
        <v>0.271038</v>
      </c>
      <c r="L1990" s="147">
        <v>0.36924800000000002</v>
      </c>
      <c r="M1990" s="2">
        <v>1989</v>
      </c>
    </row>
    <row r="1991" spans="1:13" ht="15">
      <c r="A1991" s="148" t="s">
        <v>83</v>
      </c>
      <c r="B1991" s="148" t="s">
        <v>67</v>
      </c>
      <c r="C1991" s="149">
        <v>-0.60917317853937003</v>
      </c>
      <c r="D1991" s="149">
        <v>-0.194979461498269</v>
      </c>
      <c r="E1991" s="145">
        <v>0.27103816643336898</v>
      </c>
      <c r="F1991" s="149">
        <v>1.4639680911799899E-3</v>
      </c>
      <c r="G1991" s="149">
        <v>0.87948444169082896</v>
      </c>
      <c r="H1991" s="149">
        <v>0.35721934472174099</v>
      </c>
      <c r="I1991" s="149">
        <v>0.432979615385157</v>
      </c>
      <c r="J1991" s="149">
        <v>0.01</v>
      </c>
      <c r="K1991" s="147">
        <v>0.271038</v>
      </c>
      <c r="L1991" s="147">
        <v>0.36918000000000001</v>
      </c>
      <c r="M1991" s="2">
        <v>1990</v>
      </c>
    </row>
    <row r="1992" spans="1:13" ht="15">
      <c r="A1992" s="148" t="s">
        <v>63</v>
      </c>
      <c r="B1992" s="148" t="s">
        <v>145</v>
      </c>
      <c r="C1992" s="149">
        <v>0.56997108594572299</v>
      </c>
      <c r="D1992" s="149">
        <v>0.431686580315012</v>
      </c>
      <c r="E1992" s="145">
        <v>0.27157344848262699</v>
      </c>
      <c r="F1992" s="149">
        <v>0.52830732248150303</v>
      </c>
      <c r="G1992" s="149">
        <v>0.77324010113775998</v>
      </c>
      <c r="H1992" s="149">
        <v>4.0829729203406702E-4</v>
      </c>
      <c r="I1992" s="149">
        <v>0.19039152720629199</v>
      </c>
      <c r="J1992" s="149">
        <v>0.33789573324855099</v>
      </c>
      <c r="K1992" s="147">
        <v>0.27157300000000001</v>
      </c>
      <c r="L1992" s="147">
        <v>0.37004399999999998</v>
      </c>
      <c r="M1992" s="2">
        <v>1991</v>
      </c>
    </row>
    <row r="1993" spans="1:13" ht="15">
      <c r="A1993" s="148" t="s">
        <v>145</v>
      </c>
      <c r="B1993" s="148" t="s">
        <v>63</v>
      </c>
      <c r="C1993" s="149">
        <v>-0.56997108594572299</v>
      </c>
      <c r="D1993" s="149">
        <v>0.431686580315012</v>
      </c>
      <c r="E1993" s="145">
        <v>0.27157344848262699</v>
      </c>
      <c r="F1993" s="149">
        <v>0.52830732248149503</v>
      </c>
      <c r="G1993" s="149">
        <v>0.77324010113775998</v>
      </c>
      <c r="H1993" s="149">
        <v>4.0829729203406702E-4</v>
      </c>
      <c r="I1993" s="149">
        <v>0.19039152720629199</v>
      </c>
      <c r="J1993" s="149">
        <v>0.33789573324855099</v>
      </c>
      <c r="K1993" s="147">
        <v>0.27157300000000001</v>
      </c>
      <c r="L1993" s="147">
        <v>0.370112</v>
      </c>
      <c r="M1993" s="2">
        <v>1992</v>
      </c>
    </row>
    <row r="1994" spans="1:13" ht="15">
      <c r="A1994" s="148" t="s">
        <v>109</v>
      </c>
      <c r="B1994" s="148" t="s">
        <v>43</v>
      </c>
      <c r="C1994" s="149">
        <v>4.8721359154677402E-2</v>
      </c>
      <c r="D1994" s="149">
        <v>0.22976889152225599</v>
      </c>
      <c r="E1994" s="145">
        <v>0.27216410821119302</v>
      </c>
      <c r="F1994" s="150">
        <v>1.642345847735E-5</v>
      </c>
      <c r="G1994" s="149">
        <v>0.45248949916144898</v>
      </c>
      <c r="H1994" s="149">
        <v>0.74670524140872196</v>
      </c>
      <c r="I1994" s="149">
        <v>0.56331162034905202</v>
      </c>
      <c r="J1994" s="149">
        <v>0.01</v>
      </c>
      <c r="K1994" s="147">
        <v>0.27216400000000002</v>
      </c>
      <c r="L1994" s="147">
        <v>0.37105199999999999</v>
      </c>
      <c r="M1994" s="2">
        <v>1993</v>
      </c>
    </row>
    <row r="1995" spans="1:13" ht="15">
      <c r="A1995" s="148" t="s">
        <v>43</v>
      </c>
      <c r="B1995" s="148" t="s">
        <v>109</v>
      </c>
      <c r="C1995" s="149">
        <v>-4.8721359154677402E-2</v>
      </c>
      <c r="D1995" s="149">
        <v>0.22976889152225599</v>
      </c>
      <c r="E1995" s="145">
        <v>0.27216410821119302</v>
      </c>
      <c r="F1995" s="150">
        <v>1.6423458477349901E-5</v>
      </c>
      <c r="G1995" s="149">
        <v>0.45248949916144898</v>
      </c>
      <c r="H1995" s="149">
        <v>0.74670524140872196</v>
      </c>
      <c r="I1995" s="149">
        <v>0.56331162034905202</v>
      </c>
      <c r="J1995" s="149">
        <v>0.01</v>
      </c>
      <c r="K1995" s="147">
        <v>0.27216400000000002</v>
      </c>
      <c r="L1995" s="147">
        <v>0.37098399999999998</v>
      </c>
      <c r="M1995" s="2">
        <v>1994</v>
      </c>
    </row>
    <row r="1996" spans="1:13" ht="15">
      <c r="A1996" s="148" t="s">
        <v>9</v>
      </c>
      <c r="B1996" s="148" t="s">
        <v>68</v>
      </c>
      <c r="C1996" s="149">
        <v>-0.20771078000618701</v>
      </c>
      <c r="D1996" s="149">
        <v>0.71002786785412997</v>
      </c>
      <c r="E1996" s="145">
        <v>0.27221888480804202</v>
      </c>
      <c r="F1996" s="149">
        <v>1.0460160901329099E-4</v>
      </c>
      <c r="G1996" s="149">
        <v>0.37731223401253799</v>
      </c>
      <c r="H1996" s="149">
        <v>9.2092943113150499E-3</v>
      </c>
      <c r="I1996" s="149">
        <v>0.189857564789291</v>
      </c>
      <c r="J1996" s="149">
        <v>0.25006591517523002</v>
      </c>
      <c r="K1996" s="147">
        <v>0.27221899999999999</v>
      </c>
      <c r="L1996" s="147">
        <v>0.37119400000000002</v>
      </c>
      <c r="M1996" s="2">
        <v>1995</v>
      </c>
    </row>
    <row r="1997" spans="1:13" ht="15">
      <c r="A1997" s="148" t="s">
        <v>68</v>
      </c>
      <c r="B1997" s="148" t="s">
        <v>9</v>
      </c>
      <c r="C1997" s="149">
        <v>0.20771078000618701</v>
      </c>
      <c r="D1997" s="149">
        <v>0.71002786785412997</v>
      </c>
      <c r="E1997" s="145">
        <v>0.27221888480804202</v>
      </c>
      <c r="F1997" s="149">
        <v>1.04601609013289E-4</v>
      </c>
      <c r="G1997" s="149">
        <v>0.37731223401253799</v>
      </c>
      <c r="H1997" s="149">
        <v>9.2092943113150499E-3</v>
      </c>
      <c r="I1997" s="149">
        <v>0.189857564789291</v>
      </c>
      <c r="J1997" s="149">
        <v>0.25006591517523002</v>
      </c>
      <c r="K1997" s="147">
        <v>0.27221899999999999</v>
      </c>
      <c r="L1997" s="147">
        <v>0.37126199999999998</v>
      </c>
      <c r="M1997" s="2">
        <v>1996</v>
      </c>
    </row>
    <row r="1998" spans="1:13" ht="15">
      <c r="A1998" s="148" t="s">
        <v>450</v>
      </c>
      <c r="B1998" s="148" t="s">
        <v>181</v>
      </c>
      <c r="C1998" s="149">
        <v>-1.1545892206667201</v>
      </c>
      <c r="D1998" s="149">
        <v>-3.9508571031947599</v>
      </c>
      <c r="E1998" s="145">
        <v>0.27282100951527999</v>
      </c>
      <c r="F1998" s="149">
        <v>0.135570584428305</v>
      </c>
      <c r="G1998" s="149">
        <v>0.83394705520578705</v>
      </c>
      <c r="H1998" s="149">
        <v>0.12259434026621301</v>
      </c>
      <c r="I1998" s="149">
        <v>0.181362819170655</v>
      </c>
      <c r="J1998" s="149">
        <v>3.7238622612483903E-2</v>
      </c>
      <c r="K1998" s="147">
        <v>0.27282099999999998</v>
      </c>
      <c r="L1998" s="147">
        <v>0.37221900000000002</v>
      </c>
      <c r="M1998" s="2">
        <v>1997</v>
      </c>
    </row>
    <row r="1999" spans="1:13" ht="15">
      <c r="A1999" s="148" t="s">
        <v>181</v>
      </c>
      <c r="B1999" s="148" t="s">
        <v>450</v>
      </c>
      <c r="C1999" s="149">
        <v>1.1545892206667201</v>
      </c>
      <c r="D1999" s="149">
        <v>-3.9508571031947599</v>
      </c>
      <c r="E1999" s="145">
        <v>0.27282100951527999</v>
      </c>
      <c r="F1999" s="149">
        <v>0.135570584428302</v>
      </c>
      <c r="G1999" s="149">
        <v>0.83394705520578705</v>
      </c>
      <c r="H1999" s="149">
        <v>0.12259434026621301</v>
      </c>
      <c r="I1999" s="149">
        <v>0.181362819170655</v>
      </c>
      <c r="J1999" s="149">
        <v>3.7238622612483903E-2</v>
      </c>
      <c r="K1999" s="147">
        <v>0.27282099999999998</v>
      </c>
      <c r="L1999" s="147">
        <v>0.37215100000000001</v>
      </c>
      <c r="M1999" s="2">
        <v>1998</v>
      </c>
    </row>
    <row r="2000" spans="1:13" ht="15">
      <c r="A2000" s="148" t="s">
        <v>15</v>
      </c>
      <c r="B2000" s="148" t="s">
        <v>72</v>
      </c>
      <c r="C2000" s="149">
        <v>-0.43700499523926001</v>
      </c>
      <c r="D2000" s="149">
        <v>0.196462420477449</v>
      </c>
      <c r="E2000" s="145">
        <v>0.27285375545094198</v>
      </c>
      <c r="F2000" s="149">
        <v>0.51031957617970003</v>
      </c>
      <c r="G2000" s="149">
        <v>0.26575133885609098</v>
      </c>
      <c r="H2000" s="149">
        <v>0.71946786540562702</v>
      </c>
      <c r="I2000" s="149">
        <v>0.26933497656592598</v>
      </c>
      <c r="J2000" s="149">
        <v>0.01</v>
      </c>
      <c r="K2000" s="147">
        <v>0.27285399999999999</v>
      </c>
      <c r="L2000" s="147">
        <v>0.37233100000000002</v>
      </c>
      <c r="M2000" s="2">
        <v>1999</v>
      </c>
    </row>
    <row r="2001" spans="1:13" ht="15">
      <c r="A2001" s="148" t="s">
        <v>72</v>
      </c>
      <c r="B2001" s="148" t="s">
        <v>15</v>
      </c>
      <c r="C2001" s="149">
        <v>0.43700499523926001</v>
      </c>
      <c r="D2001" s="149">
        <v>0.196462420477449</v>
      </c>
      <c r="E2001" s="145">
        <v>0.27285375545094198</v>
      </c>
      <c r="F2001" s="149">
        <v>0.51031957617970802</v>
      </c>
      <c r="G2001" s="149">
        <v>0.26575133885609098</v>
      </c>
      <c r="H2001" s="149">
        <v>0.71946786540562702</v>
      </c>
      <c r="I2001" s="149">
        <v>0.26933497656592598</v>
      </c>
      <c r="J2001" s="149">
        <v>0.01</v>
      </c>
      <c r="K2001" s="147">
        <v>0.27285399999999999</v>
      </c>
      <c r="L2001" s="147">
        <v>0.37239899999999998</v>
      </c>
      <c r="M2001" s="2">
        <v>2000</v>
      </c>
    </row>
    <row r="2002" spans="1:13" ht="15">
      <c r="A2002" s="148" t="s">
        <v>178</v>
      </c>
      <c r="B2002" s="148" t="s">
        <v>189</v>
      </c>
      <c r="C2002" s="149">
        <v>-0.13094698867172999</v>
      </c>
      <c r="D2002" s="149">
        <v>3.6853892792231999</v>
      </c>
      <c r="E2002" s="145">
        <v>0.27303549796770799</v>
      </c>
      <c r="F2002" s="149">
        <v>0.16162722092078699</v>
      </c>
      <c r="G2002" s="149">
        <v>0.61062821389975597</v>
      </c>
      <c r="H2002" s="149">
        <v>0.39104424417648398</v>
      </c>
      <c r="I2002" s="149">
        <v>0.54206145719517196</v>
      </c>
      <c r="J2002" s="149">
        <v>0.01</v>
      </c>
      <c r="K2002" s="147">
        <v>0.27303500000000003</v>
      </c>
      <c r="L2002" s="147">
        <v>0.37271500000000002</v>
      </c>
      <c r="M2002" s="2">
        <v>2001</v>
      </c>
    </row>
    <row r="2003" spans="1:13" ht="15">
      <c r="A2003" s="148" t="s">
        <v>189</v>
      </c>
      <c r="B2003" s="148" t="s">
        <v>178</v>
      </c>
      <c r="C2003" s="149">
        <v>0.13094698867172999</v>
      </c>
      <c r="D2003" s="149">
        <v>3.6853892792231999</v>
      </c>
      <c r="E2003" s="145">
        <v>0.27303549796770799</v>
      </c>
      <c r="F2003" s="149">
        <v>0.16162722092078699</v>
      </c>
      <c r="G2003" s="149">
        <v>0.61062821389975597</v>
      </c>
      <c r="H2003" s="149">
        <v>0.39104424417648398</v>
      </c>
      <c r="I2003" s="149">
        <v>0.54206145719517196</v>
      </c>
      <c r="J2003" s="149">
        <v>0.01</v>
      </c>
      <c r="K2003" s="147">
        <v>0.27303500000000003</v>
      </c>
      <c r="L2003" s="147">
        <v>0.37278299999999998</v>
      </c>
      <c r="M2003" s="2">
        <v>2002</v>
      </c>
    </row>
    <row r="2004" spans="1:13" ht="15">
      <c r="A2004" s="148" t="s">
        <v>448</v>
      </c>
      <c r="B2004" s="148" t="s">
        <v>163</v>
      </c>
      <c r="C2004" s="149">
        <v>-0.31419146493224398</v>
      </c>
      <c r="D2004" s="149">
        <v>3.0560134963251202</v>
      </c>
      <c r="E2004" s="145">
        <v>0.273136770240613</v>
      </c>
      <c r="F2004" s="149">
        <v>0.37402850983637997</v>
      </c>
      <c r="G2004" s="149">
        <v>0.3004542642811</v>
      </c>
      <c r="H2004" s="149">
        <v>0.90546864324996001</v>
      </c>
      <c r="I2004" s="149">
        <v>0.28677367262844999</v>
      </c>
      <c r="J2004" s="149">
        <v>0.01</v>
      </c>
      <c r="K2004" s="147">
        <v>0.27313700000000002</v>
      </c>
      <c r="L2004" s="147">
        <v>0.373058</v>
      </c>
      <c r="M2004" s="2">
        <v>2003</v>
      </c>
    </row>
    <row r="2005" spans="1:13" ht="15">
      <c r="A2005" s="148" t="s">
        <v>163</v>
      </c>
      <c r="B2005" s="148" t="s">
        <v>448</v>
      </c>
      <c r="C2005" s="149">
        <v>0.31419146493224398</v>
      </c>
      <c r="D2005" s="149">
        <v>3.0560134963251202</v>
      </c>
      <c r="E2005" s="145">
        <v>0.273136770240613</v>
      </c>
      <c r="F2005" s="149">
        <v>0.37402850983637298</v>
      </c>
      <c r="G2005" s="149">
        <v>0.3004542642811</v>
      </c>
      <c r="H2005" s="149">
        <v>0.90546864324996001</v>
      </c>
      <c r="I2005" s="149">
        <v>0.28677367262844999</v>
      </c>
      <c r="J2005" s="149">
        <v>0.01</v>
      </c>
      <c r="K2005" s="147">
        <v>0.27313700000000002</v>
      </c>
      <c r="L2005" s="147">
        <v>0.37298900000000001</v>
      </c>
      <c r="M2005" s="2">
        <v>2004</v>
      </c>
    </row>
    <row r="2006" spans="1:13" ht="15">
      <c r="A2006" s="148" t="s">
        <v>445</v>
      </c>
      <c r="B2006" s="148" t="s">
        <v>28</v>
      </c>
      <c r="C2006" s="149">
        <v>1.82559317792093</v>
      </c>
      <c r="D2006" s="149">
        <v>-0.66418635584186902</v>
      </c>
      <c r="E2006" s="145">
        <v>0.27320855654628701</v>
      </c>
      <c r="F2006" s="149">
        <v>0.97969722409003501</v>
      </c>
      <c r="G2006" s="149">
        <v>0.84612191527110203</v>
      </c>
      <c r="H2006" s="149">
        <v>0.96498549155116997</v>
      </c>
      <c r="I2006" s="149">
        <v>0.27023297671114499</v>
      </c>
      <c r="J2006" s="149">
        <v>0.01</v>
      </c>
      <c r="K2006" s="147">
        <v>0.27320899999999998</v>
      </c>
      <c r="L2006" s="147">
        <v>0.373224</v>
      </c>
      <c r="M2006" s="2">
        <v>2005</v>
      </c>
    </row>
    <row r="2007" spans="1:13" ht="15">
      <c r="A2007" s="148" t="s">
        <v>28</v>
      </c>
      <c r="B2007" s="148" t="s">
        <v>445</v>
      </c>
      <c r="C2007" s="149">
        <v>-1.82559317792093</v>
      </c>
      <c r="D2007" s="149">
        <v>-0.66418635584186902</v>
      </c>
      <c r="E2007" s="145">
        <v>0.27320855654628701</v>
      </c>
      <c r="F2007" s="149">
        <v>0.97969722409003202</v>
      </c>
      <c r="G2007" s="149">
        <v>0.84612191527110203</v>
      </c>
      <c r="H2007" s="149">
        <v>0.96498549155116997</v>
      </c>
      <c r="I2007" s="149">
        <v>0.27023297671114499</v>
      </c>
      <c r="J2007" s="149">
        <v>0.01</v>
      </c>
      <c r="K2007" s="147">
        <v>0.27320899999999998</v>
      </c>
      <c r="L2007" s="147">
        <v>0.37329200000000001</v>
      </c>
      <c r="M2007" s="2">
        <v>2006</v>
      </c>
    </row>
    <row r="2008" spans="1:13" ht="15">
      <c r="A2008" s="148" t="s">
        <v>36</v>
      </c>
      <c r="B2008" s="148" t="s">
        <v>151</v>
      </c>
      <c r="C2008" s="149">
        <v>-1.32828311435532</v>
      </c>
      <c r="D2008" s="149">
        <v>2.2559856207135698</v>
      </c>
      <c r="E2008" s="145">
        <v>0.27338226831798301</v>
      </c>
      <c r="F2008" s="149">
        <v>6.0278610170677899E-2</v>
      </c>
      <c r="G2008" s="149">
        <v>0.35526702820746803</v>
      </c>
      <c r="H2008" s="149">
        <v>0.91721215169527004</v>
      </c>
      <c r="I2008" s="149">
        <v>0.51641736030534502</v>
      </c>
      <c r="J2008" s="149">
        <v>0.01</v>
      </c>
      <c r="K2008" s="147">
        <v>0.27338200000000001</v>
      </c>
      <c r="L2008" s="147">
        <v>0.373666</v>
      </c>
      <c r="M2008" s="2">
        <v>2007</v>
      </c>
    </row>
    <row r="2009" spans="1:13" ht="15">
      <c r="A2009" s="148" t="s">
        <v>151</v>
      </c>
      <c r="B2009" s="148" t="s">
        <v>36</v>
      </c>
      <c r="C2009" s="149">
        <v>1.32828311435532</v>
      </c>
      <c r="D2009" s="149">
        <v>2.2559856207135698</v>
      </c>
      <c r="E2009" s="145">
        <v>0.27338226831798301</v>
      </c>
      <c r="F2009" s="149">
        <v>6.0278610170675699E-2</v>
      </c>
      <c r="G2009" s="149">
        <v>0.35526702820746803</v>
      </c>
      <c r="H2009" s="149">
        <v>0.91721215169527004</v>
      </c>
      <c r="I2009" s="149">
        <v>0.51641736030534502</v>
      </c>
      <c r="J2009" s="149">
        <v>0.01</v>
      </c>
      <c r="K2009" s="147">
        <v>0.27338200000000001</v>
      </c>
      <c r="L2009" s="147">
        <v>0.37359700000000001</v>
      </c>
      <c r="M2009" s="2">
        <v>2008</v>
      </c>
    </row>
    <row r="2010" spans="1:13" ht="15">
      <c r="A2010" s="148" t="s">
        <v>106</v>
      </c>
      <c r="B2010" s="148" t="s">
        <v>181</v>
      </c>
      <c r="C2010" s="149">
        <v>-1.2692638229251101</v>
      </c>
      <c r="D2010" s="149">
        <v>0.46164956665808998</v>
      </c>
      <c r="E2010" s="145">
        <v>0.27389509097375397</v>
      </c>
      <c r="F2010" s="149">
        <v>0.11941906231260201</v>
      </c>
      <c r="G2010" s="149">
        <v>0.39489571902418202</v>
      </c>
      <c r="H2010" s="149">
        <v>0.44693951458422598</v>
      </c>
      <c r="I2010" s="149">
        <v>0.74393382743379699</v>
      </c>
      <c r="J2010" s="149">
        <v>2.0309103549806699E-2</v>
      </c>
      <c r="K2010" s="147">
        <v>0.273895</v>
      </c>
      <c r="L2010" s="147">
        <v>0.37443500000000002</v>
      </c>
      <c r="M2010" s="2">
        <v>2009</v>
      </c>
    </row>
    <row r="2011" spans="1:13" ht="15">
      <c r="A2011" s="148" t="s">
        <v>181</v>
      </c>
      <c r="B2011" s="148" t="s">
        <v>106</v>
      </c>
      <c r="C2011" s="149">
        <v>1.2692638229251101</v>
      </c>
      <c r="D2011" s="149">
        <v>0.46164956665808998</v>
      </c>
      <c r="E2011" s="145">
        <v>0.27389509097375397</v>
      </c>
      <c r="F2011" s="149">
        <v>0.11941906231259999</v>
      </c>
      <c r="G2011" s="149">
        <v>0.39489571902418202</v>
      </c>
      <c r="H2011" s="149">
        <v>0.44693951458422598</v>
      </c>
      <c r="I2011" s="149">
        <v>0.74393382743379699</v>
      </c>
      <c r="J2011" s="149">
        <v>2.0309103549806699E-2</v>
      </c>
      <c r="K2011" s="147">
        <v>0.273895</v>
      </c>
      <c r="L2011" s="147">
        <v>0.37450299999999997</v>
      </c>
      <c r="M2011" s="2">
        <v>2010</v>
      </c>
    </row>
    <row r="2012" spans="1:13" ht="15">
      <c r="A2012" s="148" t="s">
        <v>88</v>
      </c>
      <c r="B2012" s="148" t="s">
        <v>106</v>
      </c>
      <c r="C2012" s="149">
        <v>6.1488693556390597E-2</v>
      </c>
      <c r="D2012" s="149">
        <v>0.42696258595023701</v>
      </c>
      <c r="E2012" s="145">
        <v>0.27433879175361803</v>
      </c>
      <c r="F2012" s="149">
        <v>0.15588341106199299</v>
      </c>
      <c r="G2012" s="149">
        <v>0.78203462542706403</v>
      </c>
      <c r="H2012" s="149">
        <v>0.122238784485156</v>
      </c>
      <c r="I2012" s="149">
        <v>0.168934434245849</v>
      </c>
      <c r="J2012" s="149">
        <v>5.5852644706204699E-2</v>
      </c>
      <c r="K2012" s="147">
        <v>0.274339</v>
      </c>
      <c r="L2012" s="147">
        <v>0.375247</v>
      </c>
      <c r="M2012" s="2">
        <v>2011</v>
      </c>
    </row>
    <row r="2013" spans="1:13" ht="15">
      <c r="A2013" s="148" t="s">
        <v>106</v>
      </c>
      <c r="B2013" s="148" t="s">
        <v>88</v>
      </c>
      <c r="C2013" s="149">
        <v>-6.1488693556390597E-2</v>
      </c>
      <c r="D2013" s="149">
        <v>0.42696258595023701</v>
      </c>
      <c r="E2013" s="145">
        <v>0.27433879175361803</v>
      </c>
      <c r="F2013" s="149">
        <v>0.15588341106199</v>
      </c>
      <c r="G2013" s="149">
        <v>0.78203462542706403</v>
      </c>
      <c r="H2013" s="149">
        <v>0.122238784485156</v>
      </c>
      <c r="I2013" s="149">
        <v>0.168934434245849</v>
      </c>
      <c r="J2013" s="149">
        <v>5.5852644706204699E-2</v>
      </c>
      <c r="K2013" s="147">
        <v>0.274339</v>
      </c>
      <c r="L2013" s="147">
        <v>0.37517899999999998</v>
      </c>
      <c r="M2013" s="2">
        <v>2012</v>
      </c>
    </row>
    <row r="2014" spans="1:13" ht="15">
      <c r="A2014" s="148" t="s">
        <v>78</v>
      </c>
      <c r="B2014" s="148" t="s">
        <v>344</v>
      </c>
      <c r="C2014" s="149">
        <v>-0.820946428335808</v>
      </c>
      <c r="D2014" s="149">
        <v>-0.52272950679072405</v>
      </c>
      <c r="E2014" s="145">
        <v>0.274459963048029</v>
      </c>
      <c r="F2014" s="149">
        <v>3.13469049477198E-2</v>
      </c>
      <c r="G2014" s="149">
        <v>0.66874287817857603</v>
      </c>
      <c r="H2014" s="149">
        <v>0.95797610407651002</v>
      </c>
      <c r="I2014" s="149">
        <v>0.348109407968064</v>
      </c>
      <c r="J2014" s="149">
        <v>0.01</v>
      </c>
      <c r="K2014" s="147">
        <v>0.27445999999999998</v>
      </c>
      <c r="L2014" s="147">
        <v>0.37554999999999999</v>
      </c>
      <c r="M2014" s="2">
        <v>2013</v>
      </c>
    </row>
    <row r="2015" spans="1:13" ht="15">
      <c r="A2015" s="148" t="s">
        <v>344</v>
      </c>
      <c r="B2015" s="148" t="s">
        <v>78</v>
      </c>
      <c r="C2015" s="149">
        <v>0.820946428335808</v>
      </c>
      <c r="D2015" s="149">
        <v>-0.52272950679072405</v>
      </c>
      <c r="E2015" s="145">
        <v>0.274459963048029</v>
      </c>
      <c r="F2015" s="149">
        <v>3.13469049477198E-2</v>
      </c>
      <c r="G2015" s="149">
        <v>0.66874287817857603</v>
      </c>
      <c r="H2015" s="149">
        <v>0.95797610407651002</v>
      </c>
      <c r="I2015" s="149">
        <v>0.348109407968064</v>
      </c>
      <c r="J2015" s="149">
        <v>0.01</v>
      </c>
      <c r="K2015" s="147">
        <v>0.27445999999999998</v>
      </c>
      <c r="L2015" s="147">
        <v>0.37548199999999998</v>
      </c>
      <c r="M2015" s="2">
        <v>2014</v>
      </c>
    </row>
    <row r="2016" spans="1:13" ht="15">
      <c r="A2016" s="148" t="s">
        <v>30</v>
      </c>
      <c r="B2016" s="148" t="s">
        <v>88</v>
      </c>
      <c r="C2016" s="149">
        <v>0.15919781453656401</v>
      </c>
      <c r="D2016" s="149">
        <v>0.15433856458826301</v>
      </c>
      <c r="E2016" s="145">
        <v>0.27534323824048601</v>
      </c>
      <c r="F2016" s="149">
        <v>0.23968168634227899</v>
      </c>
      <c r="G2016" s="149">
        <v>0.26144795057050502</v>
      </c>
      <c r="H2016" s="149">
        <v>2.9536559057882002E-2</v>
      </c>
      <c r="I2016" s="149">
        <v>0.75112392739684097</v>
      </c>
      <c r="J2016" s="149">
        <v>0.01</v>
      </c>
      <c r="K2016" s="147">
        <v>0.275343</v>
      </c>
      <c r="L2016" s="147">
        <v>0.37689699999999998</v>
      </c>
      <c r="M2016" s="2">
        <v>2015</v>
      </c>
    </row>
    <row r="2017" spans="1:13" ht="15">
      <c r="A2017" s="148" t="s">
        <v>88</v>
      </c>
      <c r="B2017" s="148" t="s">
        <v>30</v>
      </c>
      <c r="C2017" s="149">
        <v>-0.15919781453656401</v>
      </c>
      <c r="D2017" s="149">
        <v>0.15433856458826301</v>
      </c>
      <c r="E2017" s="145">
        <v>0.27534323824048601</v>
      </c>
      <c r="F2017" s="149">
        <v>0.23968168634227499</v>
      </c>
      <c r="G2017" s="149">
        <v>0.26144795057050502</v>
      </c>
      <c r="H2017" s="149">
        <v>2.9536559057882002E-2</v>
      </c>
      <c r="I2017" s="149">
        <v>0.75112392739684097</v>
      </c>
      <c r="J2017" s="149">
        <v>0.01</v>
      </c>
      <c r="K2017" s="147">
        <v>0.275343</v>
      </c>
      <c r="L2017" s="147">
        <v>0.376828</v>
      </c>
      <c r="M2017" s="2">
        <v>2016</v>
      </c>
    </row>
    <row r="2018" spans="1:13" ht="15">
      <c r="A2018" s="148" t="s">
        <v>109</v>
      </c>
      <c r="B2018" s="148" t="s">
        <v>449</v>
      </c>
      <c r="C2018" s="149">
        <v>-0.93178473792007099</v>
      </c>
      <c r="D2018" s="149">
        <v>0.442022566824323</v>
      </c>
      <c r="E2018" s="145">
        <v>0.27535050617705897</v>
      </c>
      <c r="F2018" s="149">
        <v>0.224663044382793</v>
      </c>
      <c r="G2018" s="149">
        <v>0.44324371740325402</v>
      </c>
      <c r="H2018" s="149">
        <v>0.47874368771399001</v>
      </c>
      <c r="I2018" s="149">
        <v>0.897099451487816</v>
      </c>
      <c r="J2018" s="149">
        <v>0.01</v>
      </c>
      <c r="K2018" s="147">
        <v>0.27535100000000001</v>
      </c>
      <c r="L2018" s="147">
        <v>0.37697599999999998</v>
      </c>
      <c r="M2018" s="2">
        <v>2017</v>
      </c>
    </row>
    <row r="2019" spans="1:13" ht="15">
      <c r="A2019" s="148" t="s">
        <v>449</v>
      </c>
      <c r="B2019" s="148" t="s">
        <v>109</v>
      </c>
      <c r="C2019" s="149">
        <v>0.93178473792007099</v>
      </c>
      <c r="D2019" s="149">
        <v>0.442022566824323</v>
      </c>
      <c r="E2019" s="145">
        <v>0.27535050617705897</v>
      </c>
      <c r="F2019" s="149">
        <v>0.224663044382793</v>
      </c>
      <c r="G2019" s="149">
        <v>0.44324371740325402</v>
      </c>
      <c r="H2019" s="149">
        <v>0.47874368771399001</v>
      </c>
      <c r="I2019" s="149">
        <v>0.897099451487816</v>
      </c>
      <c r="J2019" s="149">
        <v>0.01</v>
      </c>
      <c r="K2019" s="147">
        <v>0.27535100000000001</v>
      </c>
      <c r="L2019" s="147">
        <v>0.37704500000000002</v>
      </c>
      <c r="M2019" s="2">
        <v>2018</v>
      </c>
    </row>
    <row r="2020" spans="1:13" ht="15">
      <c r="A2020" s="148" t="s">
        <v>444</v>
      </c>
      <c r="B2020" s="148" t="s">
        <v>184</v>
      </c>
      <c r="C2020" s="149">
        <v>-0.101260292095642</v>
      </c>
      <c r="D2020" s="149">
        <v>6.8713763206947496</v>
      </c>
      <c r="E2020" s="145">
        <v>0.27571555805977099</v>
      </c>
      <c r="F2020" s="149">
        <v>1.1656141078767899E-3</v>
      </c>
      <c r="G2020" s="149">
        <v>0.91530128937101496</v>
      </c>
      <c r="H2020" s="149">
        <v>1.8339355881298099E-3</v>
      </c>
      <c r="I2020" s="149">
        <v>0.45611260979435397</v>
      </c>
      <c r="J2020" s="149">
        <v>0.33004817492433403</v>
      </c>
      <c r="K2020" s="147">
        <v>0.27571600000000002</v>
      </c>
      <c r="L2020" s="147">
        <v>0.37768299999999999</v>
      </c>
      <c r="M2020" s="2">
        <v>2019</v>
      </c>
    </row>
    <row r="2021" spans="1:13" ht="15">
      <c r="A2021" s="148" t="s">
        <v>184</v>
      </c>
      <c r="B2021" s="148" t="s">
        <v>444</v>
      </c>
      <c r="C2021" s="149">
        <v>0.101260292095642</v>
      </c>
      <c r="D2021" s="149">
        <v>6.8713763206947496</v>
      </c>
      <c r="E2021" s="145">
        <v>0.27571555805977099</v>
      </c>
      <c r="F2021" s="149">
        <v>1.1656141078768001E-3</v>
      </c>
      <c r="G2021" s="149">
        <v>0.91530128937101496</v>
      </c>
      <c r="H2021" s="149">
        <v>1.8339355881298099E-3</v>
      </c>
      <c r="I2021" s="149">
        <v>0.45611260979435397</v>
      </c>
      <c r="J2021" s="149">
        <v>0.33004817492433403</v>
      </c>
      <c r="K2021" s="147">
        <v>0.27571600000000002</v>
      </c>
      <c r="L2021" s="147">
        <v>0.37761400000000001</v>
      </c>
      <c r="M2021" s="2">
        <v>2020</v>
      </c>
    </row>
    <row r="2022" spans="1:13" ht="15">
      <c r="A2022" s="148" t="s">
        <v>115</v>
      </c>
      <c r="B2022" s="148" t="s">
        <v>184</v>
      </c>
      <c r="C2022" s="149">
        <v>-0.22668466951459601</v>
      </c>
      <c r="D2022" s="149">
        <v>0.70900390930047097</v>
      </c>
      <c r="E2022" s="145">
        <v>0.42101897000379301</v>
      </c>
      <c r="F2022" s="149">
        <v>0.15522690703332701</v>
      </c>
      <c r="G2022" s="149">
        <v>0.411396745350876</v>
      </c>
      <c r="H2022" s="149">
        <v>0.21311853279694901</v>
      </c>
      <c r="I2022" s="149">
        <v>0.83853459419521703</v>
      </c>
      <c r="J2022" s="149">
        <v>0.01</v>
      </c>
      <c r="K2022" s="147">
        <v>0.275723</v>
      </c>
      <c r="L2022" s="147">
        <v>0.37783099999999997</v>
      </c>
      <c r="M2022" s="2">
        <v>2021</v>
      </c>
    </row>
    <row r="2023" spans="1:13" ht="15">
      <c r="A2023" s="148" t="s">
        <v>43</v>
      </c>
      <c r="B2023" s="148" t="s">
        <v>115</v>
      </c>
      <c r="C2023" s="149">
        <v>-0.34463429230926801</v>
      </c>
      <c r="D2023" s="149">
        <v>-0.39960727063882401</v>
      </c>
      <c r="E2023" s="145">
        <v>0.27572281019838601</v>
      </c>
      <c r="F2023" s="149">
        <v>4.3527551237271103E-2</v>
      </c>
      <c r="G2023" s="149">
        <v>0.58801566869136901</v>
      </c>
      <c r="H2023" s="149">
        <v>0.137447178596629</v>
      </c>
      <c r="I2023" s="149">
        <v>0.32629505619157301</v>
      </c>
      <c r="J2023" s="149">
        <v>0.01</v>
      </c>
      <c r="K2023" s="147">
        <v>0.275723</v>
      </c>
      <c r="L2023" s="147">
        <v>0.37776199999999999</v>
      </c>
      <c r="M2023" s="2">
        <v>2022</v>
      </c>
    </row>
    <row r="2024" spans="1:13" ht="15">
      <c r="A2024" s="148" t="s">
        <v>145</v>
      </c>
      <c r="B2024" s="148" t="s">
        <v>344</v>
      </c>
      <c r="C2024" s="149">
        <v>0.115519406772754</v>
      </c>
      <c r="D2024" s="149">
        <v>0.71190913225437602</v>
      </c>
      <c r="E2024" s="145">
        <v>0.27645882687925499</v>
      </c>
      <c r="F2024" s="149">
        <v>0.51277497330742905</v>
      </c>
      <c r="G2024" s="149">
        <v>0.49009301798819599</v>
      </c>
      <c r="H2024" s="149">
        <v>3.5492241554812697E-2</v>
      </c>
      <c r="I2024" s="149">
        <v>0.40455732037974401</v>
      </c>
      <c r="J2024" s="149">
        <v>0.13102951244296199</v>
      </c>
      <c r="K2024" s="147">
        <v>0.27645900000000001</v>
      </c>
      <c r="L2024" s="147">
        <v>0.378909</v>
      </c>
      <c r="M2024" s="2">
        <v>2023</v>
      </c>
    </row>
    <row r="2025" spans="1:13" ht="15">
      <c r="A2025" s="148" t="s">
        <v>344</v>
      </c>
      <c r="B2025" s="148" t="s">
        <v>145</v>
      </c>
      <c r="C2025" s="149">
        <v>-0.115519406772754</v>
      </c>
      <c r="D2025" s="149">
        <v>0.71190913225437602</v>
      </c>
      <c r="E2025" s="145">
        <v>0.27645882687925499</v>
      </c>
      <c r="F2025" s="149">
        <v>0.51277497330742905</v>
      </c>
      <c r="G2025" s="149">
        <v>0.49009301798819599</v>
      </c>
      <c r="H2025" s="149">
        <v>3.5492241554812697E-2</v>
      </c>
      <c r="I2025" s="149">
        <v>0.40455732037974401</v>
      </c>
      <c r="J2025" s="149">
        <v>0.13102951244296199</v>
      </c>
      <c r="K2025" s="147">
        <v>0.27645900000000001</v>
      </c>
      <c r="L2025" s="147">
        <v>0.37897900000000001</v>
      </c>
      <c r="M2025" s="2">
        <v>2024</v>
      </c>
    </row>
    <row r="2026" spans="1:13" ht="15">
      <c r="A2026" s="148" t="s">
        <v>172</v>
      </c>
      <c r="B2026" s="148" t="s">
        <v>198</v>
      </c>
      <c r="C2026" s="149">
        <v>0.427710172438372</v>
      </c>
      <c r="D2026" s="149">
        <v>0.92369189455756096</v>
      </c>
      <c r="E2026" s="145">
        <v>0.276531741564219</v>
      </c>
      <c r="F2026" s="149">
        <v>0.44939762070058697</v>
      </c>
      <c r="G2026" s="149">
        <v>0.40159882071995101</v>
      </c>
      <c r="H2026" s="149">
        <v>8.92343919938349E-2</v>
      </c>
      <c r="I2026" s="149">
        <v>0.62429963350838702</v>
      </c>
      <c r="J2026" s="149">
        <v>3.6535834280423098E-2</v>
      </c>
      <c r="K2026" s="147">
        <v>0.276532</v>
      </c>
      <c r="L2026" s="147">
        <v>0.37914799999999999</v>
      </c>
      <c r="M2026" s="2">
        <v>2025</v>
      </c>
    </row>
    <row r="2027" spans="1:13" ht="15">
      <c r="A2027" s="148" t="s">
        <v>198</v>
      </c>
      <c r="B2027" s="148" t="s">
        <v>172</v>
      </c>
      <c r="C2027" s="149">
        <v>-0.427710172438372</v>
      </c>
      <c r="D2027" s="149">
        <v>0.92369189455756096</v>
      </c>
      <c r="E2027" s="145">
        <v>0.276531741564219</v>
      </c>
      <c r="F2027" s="149">
        <v>0.44939762070059502</v>
      </c>
      <c r="G2027" s="149">
        <v>0.40159882071995101</v>
      </c>
      <c r="H2027" s="149">
        <v>8.92343919938349E-2</v>
      </c>
      <c r="I2027" s="149">
        <v>0.62429963350838702</v>
      </c>
      <c r="J2027" s="149">
        <v>3.6535834280423098E-2</v>
      </c>
      <c r="K2027" s="147">
        <v>0.276532</v>
      </c>
      <c r="L2027" s="147">
        <v>0.37921700000000003</v>
      </c>
      <c r="M2027" s="2">
        <v>2026</v>
      </c>
    </row>
    <row r="2028" spans="1:13" ht="15">
      <c r="A2028" s="148" t="s">
        <v>18</v>
      </c>
      <c r="B2028" s="148" t="s">
        <v>448</v>
      </c>
      <c r="C2028" s="149">
        <v>-2.6394135982367501</v>
      </c>
      <c r="D2028" s="149">
        <v>-0.94605742197018206</v>
      </c>
      <c r="E2028" s="145">
        <v>0.27678902523348398</v>
      </c>
      <c r="F2028" s="149">
        <v>0.76028640596647801</v>
      </c>
      <c r="G2028" s="149">
        <v>0.28683868954735497</v>
      </c>
      <c r="H2028" s="149">
        <v>0.91250230674284105</v>
      </c>
      <c r="I2028" s="149">
        <v>0.69840167587270297</v>
      </c>
      <c r="J2028" s="149">
        <v>0.01</v>
      </c>
      <c r="K2028" s="147">
        <v>0.27678900000000001</v>
      </c>
      <c r="L2028" s="147">
        <v>0.37970900000000002</v>
      </c>
      <c r="M2028" s="2">
        <v>2027</v>
      </c>
    </row>
    <row r="2029" spans="1:13" ht="15">
      <c r="A2029" s="148" t="s">
        <v>448</v>
      </c>
      <c r="B2029" s="148" t="s">
        <v>18</v>
      </c>
      <c r="C2029" s="149">
        <v>2.6394135982367501</v>
      </c>
      <c r="D2029" s="149">
        <v>-0.94605742197018206</v>
      </c>
      <c r="E2029" s="145">
        <v>0.27678902523348398</v>
      </c>
      <c r="F2029" s="149">
        <v>0.760286405966488</v>
      </c>
      <c r="G2029" s="149">
        <v>0.28683868954735497</v>
      </c>
      <c r="H2029" s="149">
        <v>0.91250230674284105</v>
      </c>
      <c r="I2029" s="149">
        <v>0.69840167587270297</v>
      </c>
      <c r="J2029" s="149">
        <v>0.01</v>
      </c>
      <c r="K2029" s="147">
        <v>0.27678900000000001</v>
      </c>
      <c r="L2029" s="147">
        <v>0.37963999999999998</v>
      </c>
      <c r="M2029" s="2">
        <v>2028</v>
      </c>
    </row>
    <row r="2030" spans="1:13" ht="15">
      <c r="A2030" s="148" t="s">
        <v>43</v>
      </c>
      <c r="B2030" s="148" t="s">
        <v>10</v>
      </c>
      <c r="C2030" s="149">
        <v>0.23428672385692501</v>
      </c>
      <c r="D2030" s="149">
        <v>0.73061596889824898</v>
      </c>
      <c r="E2030" s="145">
        <v>0.27751320646120697</v>
      </c>
      <c r="F2030" s="149">
        <v>1.08570889829528E-4</v>
      </c>
      <c r="G2030" s="149">
        <v>0.32215307343053901</v>
      </c>
      <c r="H2030" s="149">
        <v>2.4694821204142201E-3</v>
      </c>
      <c r="I2030" s="149">
        <v>0.16513533312916001</v>
      </c>
      <c r="J2030" s="149">
        <v>0.37362258927742098</v>
      </c>
      <c r="K2030" s="147">
        <v>0.27751300000000001</v>
      </c>
      <c r="L2030" s="147">
        <v>0.38077299999999997</v>
      </c>
      <c r="M2030" s="2">
        <v>2029</v>
      </c>
    </row>
    <row r="2031" spans="1:13" ht="15">
      <c r="A2031" s="148" t="s">
        <v>10</v>
      </c>
      <c r="B2031" s="148" t="s">
        <v>43</v>
      </c>
      <c r="C2031" s="149">
        <v>-0.23428672385692501</v>
      </c>
      <c r="D2031" s="149">
        <v>0.73061596889824898</v>
      </c>
      <c r="E2031" s="145">
        <v>0.27751320646120697</v>
      </c>
      <c r="F2031" s="149">
        <v>1.08570889829532E-4</v>
      </c>
      <c r="G2031" s="149">
        <v>0.32215307343053901</v>
      </c>
      <c r="H2031" s="149">
        <v>2.4694821204142201E-3</v>
      </c>
      <c r="I2031" s="149">
        <v>0.16513533312916001</v>
      </c>
      <c r="J2031" s="149">
        <v>0.37362258927742098</v>
      </c>
      <c r="K2031" s="147">
        <v>0.27751300000000001</v>
      </c>
      <c r="L2031" s="147">
        <v>0.38084299999999999</v>
      </c>
      <c r="M2031" s="2">
        <v>2030</v>
      </c>
    </row>
    <row r="2032" spans="1:13" ht="15">
      <c r="A2032" s="148" t="s">
        <v>182</v>
      </c>
      <c r="B2032" s="148" t="s">
        <v>197</v>
      </c>
      <c r="C2032" s="149">
        <v>-0.43298397532590599</v>
      </c>
      <c r="D2032" s="149">
        <v>0.41352300064240599</v>
      </c>
      <c r="E2032" s="145">
        <v>0.27753235469151999</v>
      </c>
      <c r="F2032" s="149">
        <v>4.59893255009953E-4</v>
      </c>
      <c r="G2032" s="149">
        <v>0.39642701965015498</v>
      </c>
      <c r="H2032" s="149">
        <v>0.98510867844443595</v>
      </c>
      <c r="I2032" s="149">
        <v>0.237868104717781</v>
      </c>
      <c r="J2032" s="149">
        <v>0.01</v>
      </c>
      <c r="K2032" s="147">
        <v>0.277532</v>
      </c>
      <c r="L2032" s="147">
        <v>0.38093900000000003</v>
      </c>
      <c r="M2032" s="2">
        <v>2031</v>
      </c>
    </row>
    <row r="2033" spans="1:13" ht="15">
      <c r="A2033" s="148" t="s">
        <v>197</v>
      </c>
      <c r="B2033" s="148" t="s">
        <v>182</v>
      </c>
      <c r="C2033" s="149">
        <v>0.43298397532590599</v>
      </c>
      <c r="D2033" s="149">
        <v>0.41352300064240599</v>
      </c>
      <c r="E2033" s="145">
        <v>0.27753235469151999</v>
      </c>
      <c r="F2033" s="149">
        <v>4.59893255009964E-4</v>
      </c>
      <c r="G2033" s="149">
        <v>0.39642701965015498</v>
      </c>
      <c r="H2033" s="149">
        <v>0.98510867844443595</v>
      </c>
      <c r="I2033" s="149">
        <v>0.237868104717781</v>
      </c>
      <c r="J2033" s="149">
        <v>0.01</v>
      </c>
      <c r="K2033" s="147">
        <v>0.277532</v>
      </c>
      <c r="L2033" s="147">
        <v>0.38100899999999999</v>
      </c>
      <c r="M2033" s="2">
        <v>2032</v>
      </c>
    </row>
    <row r="2034" spans="1:13" ht="15">
      <c r="A2034" s="148" t="s">
        <v>444</v>
      </c>
      <c r="B2034" s="148" t="s">
        <v>66</v>
      </c>
      <c r="C2034" s="149">
        <v>-2.5701455008165501</v>
      </c>
      <c r="D2034" s="149">
        <v>9.2824790446379897</v>
      </c>
      <c r="E2034" s="145">
        <v>0.27756318371174099</v>
      </c>
      <c r="F2034" s="149">
        <v>4.4379211322989799E-4</v>
      </c>
      <c r="G2034" s="149">
        <v>0.72338078053574095</v>
      </c>
      <c r="H2034" s="149">
        <v>1.4533196773464799E-3</v>
      </c>
      <c r="I2034" s="149">
        <v>0.62167286776484199</v>
      </c>
      <c r="J2034" s="149">
        <v>0.385981128904263</v>
      </c>
      <c r="K2034" s="147">
        <v>0.277563</v>
      </c>
      <c r="L2034" s="147">
        <v>0.38112099999999999</v>
      </c>
      <c r="M2034" s="2">
        <v>2033</v>
      </c>
    </row>
    <row r="2035" spans="1:13" ht="15">
      <c r="A2035" s="148" t="s">
        <v>66</v>
      </c>
      <c r="B2035" s="148" t="s">
        <v>444</v>
      </c>
      <c r="C2035" s="149">
        <v>2.5701455008165501</v>
      </c>
      <c r="D2035" s="149">
        <v>9.2824790446379897</v>
      </c>
      <c r="E2035" s="145">
        <v>0.27756318371174099</v>
      </c>
      <c r="F2035" s="149">
        <v>4.43792113229902E-4</v>
      </c>
      <c r="G2035" s="149">
        <v>0.72338078053574095</v>
      </c>
      <c r="H2035" s="149">
        <v>1.4533196773464799E-3</v>
      </c>
      <c r="I2035" s="149">
        <v>0.62167286776484199</v>
      </c>
      <c r="J2035" s="149">
        <v>0.385981128904263</v>
      </c>
      <c r="K2035" s="147">
        <v>0.277563</v>
      </c>
      <c r="L2035" s="147">
        <v>0.381191</v>
      </c>
      <c r="M2035" s="2">
        <v>2034</v>
      </c>
    </row>
    <row r="2036" spans="1:13" ht="15">
      <c r="A2036" s="148" t="s">
        <v>112</v>
      </c>
      <c r="B2036" s="148" t="s">
        <v>43</v>
      </c>
      <c r="C2036" s="149">
        <v>0.16836347122273801</v>
      </c>
      <c r="D2036" s="149">
        <v>0.13422311566018399</v>
      </c>
      <c r="E2036" s="145">
        <v>0.27854679197599203</v>
      </c>
      <c r="F2036" s="149">
        <v>7.8118290997361397E-3</v>
      </c>
      <c r="G2036" s="149">
        <v>0.99191005406023203</v>
      </c>
      <c r="H2036" s="149">
        <v>0.66170155606890102</v>
      </c>
      <c r="I2036" s="149">
        <v>0.95787184607838005</v>
      </c>
      <c r="J2036" s="149">
        <v>0.01</v>
      </c>
      <c r="K2036" s="147">
        <v>0.27854699999999999</v>
      </c>
      <c r="L2036" s="147">
        <v>0.38268200000000002</v>
      </c>
      <c r="M2036" s="2">
        <v>2035</v>
      </c>
    </row>
    <row r="2037" spans="1:13" ht="15">
      <c r="A2037" s="148" t="s">
        <v>43</v>
      </c>
      <c r="B2037" s="148" t="s">
        <v>112</v>
      </c>
      <c r="C2037" s="149">
        <v>-0.16836347122273801</v>
      </c>
      <c r="D2037" s="149">
        <v>0.13422311566018399</v>
      </c>
      <c r="E2037" s="145">
        <v>0.27854679197599203</v>
      </c>
      <c r="F2037" s="149">
        <v>7.8118290997361397E-3</v>
      </c>
      <c r="G2037" s="149">
        <v>0.99191005406023203</v>
      </c>
      <c r="H2037" s="149">
        <v>0.66170155606890102</v>
      </c>
      <c r="I2037" s="149">
        <v>0.95787184607838005</v>
      </c>
      <c r="J2037" s="149">
        <v>0.01</v>
      </c>
      <c r="K2037" s="147">
        <v>0.27854699999999999</v>
      </c>
      <c r="L2037" s="147">
        <v>0.38261200000000001</v>
      </c>
      <c r="M2037" s="2">
        <v>2036</v>
      </c>
    </row>
    <row r="2038" spans="1:13" ht="15">
      <c r="A2038" s="148" t="s">
        <v>169</v>
      </c>
      <c r="B2038" s="148" t="s">
        <v>16</v>
      </c>
      <c r="C2038" s="149">
        <v>1.5925198441669199</v>
      </c>
      <c r="D2038" s="149">
        <v>0.88037166706507897</v>
      </c>
      <c r="E2038" s="145">
        <v>0.27862626213498998</v>
      </c>
      <c r="F2038" s="149">
        <v>7.1097564593322303E-3</v>
      </c>
      <c r="G2038" s="149">
        <v>0.61757152388084702</v>
      </c>
      <c r="H2038" s="149">
        <v>0.375154682693842</v>
      </c>
      <c r="I2038" s="149">
        <v>0.58466196489901101</v>
      </c>
      <c r="J2038" s="149">
        <v>0.01</v>
      </c>
      <c r="K2038" s="147">
        <v>0.27862599999999998</v>
      </c>
      <c r="L2038" s="147">
        <v>0.38293199999999999</v>
      </c>
      <c r="M2038" s="2">
        <v>2037</v>
      </c>
    </row>
    <row r="2039" spans="1:13" ht="15">
      <c r="A2039" s="148" t="s">
        <v>16</v>
      </c>
      <c r="B2039" s="148" t="s">
        <v>169</v>
      </c>
      <c r="C2039" s="149">
        <v>-1.5925198441669199</v>
      </c>
      <c r="D2039" s="149">
        <v>0.88037166706507897</v>
      </c>
      <c r="E2039" s="145">
        <v>0.27862626213498998</v>
      </c>
      <c r="F2039" s="149">
        <v>7.1097564593321097E-3</v>
      </c>
      <c r="G2039" s="149">
        <v>0.61757152388084702</v>
      </c>
      <c r="H2039" s="149">
        <v>0.375154682693842</v>
      </c>
      <c r="I2039" s="149">
        <v>0.58466196489901101</v>
      </c>
      <c r="J2039" s="149">
        <v>0.01</v>
      </c>
      <c r="K2039" s="147">
        <v>0.27862599999999998</v>
      </c>
      <c r="L2039" s="147">
        <v>0.38286199999999998</v>
      </c>
      <c r="M2039" s="2">
        <v>2038</v>
      </c>
    </row>
    <row r="2040" spans="1:13" ht="15">
      <c r="A2040" s="148" t="s">
        <v>54</v>
      </c>
      <c r="B2040" s="148" t="s">
        <v>166</v>
      </c>
      <c r="C2040" s="149">
        <v>-0.20873484486114599</v>
      </c>
      <c r="D2040" s="149">
        <v>0.358639183740531</v>
      </c>
      <c r="E2040" s="145">
        <v>0.27875320887669502</v>
      </c>
      <c r="F2040" s="149">
        <v>0.30087048046118697</v>
      </c>
      <c r="G2040" s="149">
        <v>0.61247695557880799</v>
      </c>
      <c r="H2040" s="149">
        <v>0.79042138965534903</v>
      </c>
      <c r="I2040" s="149">
        <v>0.73587190525012303</v>
      </c>
      <c r="J2040" s="149">
        <v>0.01</v>
      </c>
      <c r="K2040" s="147">
        <v>0.27875299999999997</v>
      </c>
      <c r="L2040" s="147">
        <v>0.383247</v>
      </c>
      <c r="M2040" s="2">
        <v>2039</v>
      </c>
    </row>
    <row r="2041" spans="1:13" ht="15">
      <c r="A2041" s="148" t="s">
        <v>166</v>
      </c>
      <c r="B2041" s="148" t="s">
        <v>54</v>
      </c>
      <c r="C2041" s="149">
        <v>0.20873484486114599</v>
      </c>
      <c r="D2041" s="149">
        <v>0.358639183740531</v>
      </c>
      <c r="E2041" s="145">
        <v>0.27875320887669502</v>
      </c>
      <c r="F2041" s="149">
        <v>0.30087048046117698</v>
      </c>
      <c r="G2041" s="149">
        <v>0.61247695557880799</v>
      </c>
      <c r="H2041" s="149">
        <v>0.79042138965534903</v>
      </c>
      <c r="I2041" s="149">
        <v>0.73587190525012303</v>
      </c>
      <c r="J2041" s="149">
        <v>0.01</v>
      </c>
      <c r="K2041" s="147">
        <v>0.27875299999999997</v>
      </c>
      <c r="L2041" s="147">
        <v>0.38317699999999999</v>
      </c>
      <c r="M2041" s="2">
        <v>2040</v>
      </c>
    </row>
    <row r="2042" spans="1:13" ht="15">
      <c r="A2042" s="148" t="s">
        <v>56</v>
      </c>
      <c r="B2042" s="148" t="s">
        <v>444</v>
      </c>
      <c r="C2042" s="149">
        <v>-1.07143891605217</v>
      </c>
      <c r="D2042" s="149">
        <v>4.2658738705462396</v>
      </c>
      <c r="E2042" s="145">
        <v>0.278872411330156</v>
      </c>
      <c r="F2042" s="150">
        <v>9.8034797227545403E-5</v>
      </c>
      <c r="G2042" s="149">
        <v>0.77745155908719599</v>
      </c>
      <c r="H2042" s="149">
        <v>2.5822552863453301E-3</v>
      </c>
      <c r="I2042" s="149">
        <v>0.65964483564467602</v>
      </c>
      <c r="J2042" s="149">
        <v>0.32912611344859599</v>
      </c>
      <c r="K2042" s="147">
        <v>0.27887200000000001</v>
      </c>
      <c r="L2042" s="147">
        <v>0.38348199999999999</v>
      </c>
      <c r="M2042" s="2">
        <v>2041</v>
      </c>
    </row>
    <row r="2043" spans="1:13" ht="15">
      <c r="A2043" s="148" t="s">
        <v>444</v>
      </c>
      <c r="B2043" s="148" t="s">
        <v>56</v>
      </c>
      <c r="C2043" s="149">
        <v>1.07143891605217</v>
      </c>
      <c r="D2043" s="149">
        <v>4.2658738705462396</v>
      </c>
      <c r="E2043" s="145">
        <v>0.278872411330156</v>
      </c>
      <c r="F2043" s="150">
        <v>9.8034797227543506E-5</v>
      </c>
      <c r="G2043" s="149">
        <v>0.77745155908719599</v>
      </c>
      <c r="H2043" s="149">
        <v>2.5822552863453301E-3</v>
      </c>
      <c r="I2043" s="149">
        <v>0.65964483564467602</v>
      </c>
      <c r="J2043" s="149">
        <v>0.32912611344859599</v>
      </c>
      <c r="K2043" s="147">
        <v>0.27887200000000001</v>
      </c>
      <c r="L2043" s="147">
        <v>0.383552</v>
      </c>
      <c r="M2043" s="2">
        <v>2042</v>
      </c>
    </row>
    <row r="2044" spans="1:13" ht="15">
      <c r="A2044" s="148" t="s">
        <v>445</v>
      </c>
      <c r="B2044" s="148" t="s">
        <v>157</v>
      </c>
      <c r="C2044" s="149">
        <v>0.262225166399423</v>
      </c>
      <c r="D2044" s="149">
        <v>2.45917915700316</v>
      </c>
      <c r="E2044" s="145">
        <v>0.27926805440163499</v>
      </c>
      <c r="F2044" s="149">
        <v>7.5672067000969997E-2</v>
      </c>
      <c r="G2044" s="149">
        <v>0.43279462627085502</v>
      </c>
      <c r="H2044" s="149">
        <v>0.37926521906271399</v>
      </c>
      <c r="I2044" s="149">
        <v>0.48783952897784</v>
      </c>
      <c r="J2044" s="149">
        <v>1.32323615863308E-2</v>
      </c>
      <c r="K2044" s="147">
        <v>0.27926800000000002</v>
      </c>
      <c r="L2044" s="147">
        <v>0.38416699999999998</v>
      </c>
      <c r="M2044" s="2">
        <v>2043</v>
      </c>
    </row>
    <row r="2045" spans="1:13" ht="15">
      <c r="A2045" s="148" t="s">
        <v>157</v>
      </c>
      <c r="B2045" s="148" t="s">
        <v>445</v>
      </c>
      <c r="C2045" s="149">
        <v>-0.262225166399423</v>
      </c>
      <c r="D2045" s="149">
        <v>2.45917915700316</v>
      </c>
      <c r="E2045" s="145">
        <v>0.27926805440163499</v>
      </c>
      <c r="F2045" s="149">
        <v>7.5672067000968402E-2</v>
      </c>
      <c r="G2045" s="149">
        <v>0.43279462627085502</v>
      </c>
      <c r="H2045" s="149">
        <v>0.37926521906271399</v>
      </c>
      <c r="I2045" s="149">
        <v>0.48783952897784</v>
      </c>
      <c r="J2045" s="149">
        <v>1.32323615863308E-2</v>
      </c>
      <c r="K2045" s="147">
        <v>0.27926800000000002</v>
      </c>
      <c r="L2045" s="147">
        <v>0.38423800000000002</v>
      </c>
      <c r="M2045" s="2">
        <v>2044</v>
      </c>
    </row>
    <row r="2046" spans="1:13" ht="15">
      <c r="A2046" s="148" t="s">
        <v>83</v>
      </c>
      <c r="B2046" s="148" t="s">
        <v>64</v>
      </c>
      <c r="C2046" s="149">
        <v>-7.1529734373528595E-2</v>
      </c>
      <c r="D2046" s="149">
        <v>-0.16821711351572399</v>
      </c>
      <c r="E2046" s="145">
        <v>0.27927587755633698</v>
      </c>
      <c r="F2046" s="150">
        <v>1.56794424316439E-5</v>
      </c>
      <c r="G2046" s="149">
        <v>0.41241751577923602</v>
      </c>
      <c r="H2046" s="149">
        <v>0.122060041704628</v>
      </c>
      <c r="I2046" s="149">
        <v>0.49084828377966599</v>
      </c>
      <c r="J2046" s="149">
        <v>0.01</v>
      </c>
      <c r="K2046" s="147">
        <v>0.27927600000000002</v>
      </c>
      <c r="L2046" s="147">
        <v>0.38431900000000002</v>
      </c>
      <c r="M2046" s="2">
        <v>2045</v>
      </c>
    </row>
    <row r="2047" spans="1:13" ht="15">
      <c r="A2047" s="148" t="s">
        <v>64</v>
      </c>
      <c r="B2047" s="148" t="s">
        <v>83</v>
      </c>
      <c r="C2047" s="149">
        <v>7.1529734373528595E-2</v>
      </c>
      <c r="D2047" s="149">
        <v>-0.16821711351572399</v>
      </c>
      <c r="E2047" s="145">
        <v>0.27927587755633698</v>
      </c>
      <c r="F2047" s="150">
        <v>1.56794424316439E-5</v>
      </c>
      <c r="G2047" s="149">
        <v>0.41241751577923602</v>
      </c>
      <c r="H2047" s="149">
        <v>0.122060041704628</v>
      </c>
      <c r="I2047" s="149">
        <v>0.49084828377966599</v>
      </c>
      <c r="J2047" s="149">
        <v>0.01</v>
      </c>
      <c r="K2047" s="147">
        <v>0.27927600000000002</v>
      </c>
      <c r="L2047" s="147">
        <v>0.38439000000000001</v>
      </c>
      <c r="M2047" s="2">
        <v>2046</v>
      </c>
    </row>
    <row r="2048" spans="1:13" ht="15">
      <c r="A2048" s="148" t="s">
        <v>445</v>
      </c>
      <c r="B2048" s="148" t="s">
        <v>188</v>
      </c>
      <c r="C2048" s="149">
        <v>-0.50093288866018304</v>
      </c>
      <c r="D2048" s="149">
        <v>2.7186443157613698</v>
      </c>
      <c r="E2048" s="145">
        <v>0.27978653449635299</v>
      </c>
      <c r="F2048" s="149">
        <v>0.161616534218814</v>
      </c>
      <c r="G2048" s="149">
        <v>0.89067107759807396</v>
      </c>
      <c r="H2048" s="149">
        <v>0.85909082301070006</v>
      </c>
      <c r="I2048" s="149">
        <v>0.58527765882482696</v>
      </c>
      <c r="J2048" s="149">
        <v>1.1711508974556899E-2</v>
      </c>
      <c r="K2048" s="147">
        <v>0.27978700000000001</v>
      </c>
      <c r="L2048" s="147">
        <v>0.38523400000000002</v>
      </c>
      <c r="M2048" s="2">
        <v>2047</v>
      </c>
    </row>
    <row r="2049" spans="1:13" ht="15">
      <c r="A2049" s="148" t="s">
        <v>188</v>
      </c>
      <c r="B2049" s="148" t="s">
        <v>445</v>
      </c>
      <c r="C2049" s="149">
        <v>0.50093288866018304</v>
      </c>
      <c r="D2049" s="149">
        <v>2.7186443157613698</v>
      </c>
      <c r="E2049" s="145">
        <v>0.27978653449635299</v>
      </c>
      <c r="F2049" s="149">
        <v>0.161616534218814</v>
      </c>
      <c r="G2049" s="149">
        <v>0.89067107759807396</v>
      </c>
      <c r="H2049" s="149">
        <v>0.85909082301070006</v>
      </c>
      <c r="I2049" s="149">
        <v>0.58527765882482696</v>
      </c>
      <c r="J2049" s="149">
        <v>1.1711508974556899E-2</v>
      </c>
      <c r="K2049" s="147">
        <v>0.27978700000000001</v>
      </c>
      <c r="L2049" s="147">
        <v>0.38516299999999998</v>
      </c>
      <c r="M2049" s="2">
        <v>2048</v>
      </c>
    </row>
    <row r="2050" spans="1:13" ht="15">
      <c r="A2050" s="148" t="s">
        <v>160</v>
      </c>
      <c r="B2050" s="148" t="s">
        <v>202</v>
      </c>
      <c r="C2050" s="149">
        <v>-0.26861189611810399</v>
      </c>
      <c r="D2050" s="149">
        <v>1.62156998300095</v>
      </c>
      <c r="E2050" s="145">
        <v>0.28057809037044501</v>
      </c>
      <c r="F2050" s="149">
        <v>0.27603966139298303</v>
      </c>
      <c r="G2050" s="149">
        <v>0.75578963442867197</v>
      </c>
      <c r="H2050" s="149">
        <v>4.5720030193986003E-2</v>
      </c>
      <c r="I2050" s="149">
        <v>0.211190376669082</v>
      </c>
      <c r="J2050" s="149">
        <v>0.01</v>
      </c>
      <c r="K2050" s="147">
        <v>0.28057799999999999</v>
      </c>
      <c r="L2050" s="147">
        <v>0.38646599999999998</v>
      </c>
      <c r="M2050" s="2">
        <v>2049</v>
      </c>
    </row>
    <row r="2051" spans="1:13" ht="15">
      <c r="A2051" s="148" t="s">
        <v>202</v>
      </c>
      <c r="B2051" s="148" t="s">
        <v>160</v>
      </c>
      <c r="C2051" s="149">
        <v>0.26861189611810399</v>
      </c>
      <c r="D2051" s="149">
        <v>1.62156998300095</v>
      </c>
      <c r="E2051" s="145">
        <v>0.28057809037044501</v>
      </c>
      <c r="F2051" s="149">
        <v>0.27603966139297798</v>
      </c>
      <c r="G2051" s="149">
        <v>0.75578963442867197</v>
      </c>
      <c r="H2051" s="149">
        <v>4.5720030193986003E-2</v>
      </c>
      <c r="I2051" s="149">
        <v>0.211190376669082</v>
      </c>
      <c r="J2051" s="149">
        <v>0.01</v>
      </c>
      <c r="K2051" s="147">
        <v>0.28057799999999999</v>
      </c>
      <c r="L2051" s="147">
        <v>0.38639499999999999</v>
      </c>
      <c r="M2051" s="2">
        <v>2050</v>
      </c>
    </row>
    <row r="2052" spans="1:13" ht="15">
      <c r="A2052" s="148" t="s">
        <v>109</v>
      </c>
      <c r="B2052" s="148" t="s">
        <v>93</v>
      </c>
      <c r="C2052" s="149">
        <v>0.12865989933901101</v>
      </c>
      <c r="D2052" s="149">
        <v>-0.25976706493761298</v>
      </c>
      <c r="E2052" s="145">
        <v>0.28067429793267801</v>
      </c>
      <c r="F2052" s="149">
        <v>6.6372250908871904E-4</v>
      </c>
      <c r="G2052" s="149">
        <v>0.46250150049775901</v>
      </c>
      <c r="H2052" s="149">
        <v>0.88432346494718606</v>
      </c>
      <c r="I2052" s="149">
        <v>0.70725310409734199</v>
      </c>
      <c r="J2052" s="149">
        <v>0.01</v>
      </c>
      <c r="K2052" s="147">
        <v>0.28067399999999998</v>
      </c>
      <c r="L2052" s="147">
        <v>0.38667000000000001</v>
      </c>
      <c r="M2052" s="2">
        <v>2051</v>
      </c>
    </row>
    <row r="2053" spans="1:13" ht="15">
      <c r="A2053" s="148" t="s">
        <v>93</v>
      </c>
      <c r="B2053" s="148" t="s">
        <v>109</v>
      </c>
      <c r="C2053" s="149">
        <v>-0.12865989933901101</v>
      </c>
      <c r="D2053" s="149">
        <v>-0.25976706493761298</v>
      </c>
      <c r="E2053" s="145">
        <v>0.28067429793267801</v>
      </c>
      <c r="F2053" s="149">
        <v>6.6372250908873205E-4</v>
      </c>
      <c r="G2053" s="149">
        <v>0.46250150049775901</v>
      </c>
      <c r="H2053" s="149">
        <v>0.88432346494718606</v>
      </c>
      <c r="I2053" s="149">
        <v>0.70725310409734199</v>
      </c>
      <c r="J2053" s="149">
        <v>0.01</v>
      </c>
      <c r="K2053" s="147">
        <v>0.28067399999999998</v>
      </c>
      <c r="L2053" s="147">
        <v>0.386741</v>
      </c>
      <c r="M2053" s="2">
        <v>2052</v>
      </c>
    </row>
    <row r="2054" spans="1:13" ht="15">
      <c r="A2054" s="148" t="s">
        <v>78</v>
      </c>
      <c r="B2054" s="148" t="s">
        <v>145</v>
      </c>
      <c r="C2054" s="149">
        <v>-0.70367623589102002</v>
      </c>
      <c r="D2054" s="149">
        <v>0.29621249401461602</v>
      </c>
      <c r="E2054" s="145">
        <v>0.28086442021899899</v>
      </c>
      <c r="F2054" s="149">
        <v>0.123665449771998</v>
      </c>
      <c r="G2054" s="149">
        <v>0.58321774415914496</v>
      </c>
      <c r="H2054" s="149">
        <v>4.0387363688897003E-3</v>
      </c>
      <c r="I2054" s="149">
        <v>0.12320584372038799</v>
      </c>
      <c r="J2054" s="149">
        <v>0.33835212721376701</v>
      </c>
      <c r="K2054" s="147">
        <v>0.280864</v>
      </c>
      <c r="L2054" s="147">
        <v>0.387075</v>
      </c>
      <c r="M2054" s="2">
        <v>2053</v>
      </c>
    </row>
    <row r="2055" spans="1:13" ht="15">
      <c r="A2055" s="148" t="s">
        <v>145</v>
      </c>
      <c r="B2055" s="148" t="s">
        <v>78</v>
      </c>
      <c r="C2055" s="149">
        <v>0.70367623589102002</v>
      </c>
      <c r="D2055" s="149">
        <v>0.29621249401461602</v>
      </c>
      <c r="E2055" s="145">
        <v>0.28086442021899899</v>
      </c>
      <c r="F2055" s="149">
        <v>0.12366544977199601</v>
      </c>
      <c r="G2055" s="149">
        <v>0.58321774415914496</v>
      </c>
      <c r="H2055" s="149">
        <v>4.0387363688897003E-3</v>
      </c>
      <c r="I2055" s="149">
        <v>0.12320584372038799</v>
      </c>
      <c r="J2055" s="149">
        <v>0.33835212721376701</v>
      </c>
      <c r="K2055" s="147">
        <v>0.280864</v>
      </c>
      <c r="L2055" s="147">
        <v>0.38714599999999999</v>
      </c>
      <c r="M2055" s="2">
        <v>2054</v>
      </c>
    </row>
    <row r="2056" spans="1:13" ht="15">
      <c r="A2056" s="148" t="s">
        <v>63</v>
      </c>
      <c r="B2056" s="148" t="s">
        <v>37</v>
      </c>
      <c r="C2056" s="149">
        <v>2.1186399292075602</v>
      </c>
      <c r="D2056" s="149">
        <v>-1.3109333375902801</v>
      </c>
      <c r="E2056" s="145">
        <v>0.28107653731488502</v>
      </c>
      <c r="F2056" s="149">
        <v>0.269031344249131</v>
      </c>
      <c r="G2056" s="149">
        <v>0.20915421750513599</v>
      </c>
      <c r="H2056" s="149">
        <v>0.57933464395900602</v>
      </c>
      <c r="I2056" s="149">
        <v>2.5501467398888699E-3</v>
      </c>
      <c r="J2056" s="149">
        <v>1.08887754590923E-2</v>
      </c>
      <c r="K2056" s="147">
        <v>0.28107700000000002</v>
      </c>
      <c r="L2056" s="147">
        <v>0.38751000000000002</v>
      </c>
      <c r="M2056" s="2">
        <v>2055</v>
      </c>
    </row>
    <row r="2057" spans="1:13" ht="15">
      <c r="A2057" s="148" t="s">
        <v>37</v>
      </c>
      <c r="B2057" s="148" t="s">
        <v>63</v>
      </c>
      <c r="C2057" s="149">
        <v>-2.1186399292075602</v>
      </c>
      <c r="D2057" s="149">
        <v>-1.3109333375902801</v>
      </c>
      <c r="E2057" s="145">
        <v>0.28107653731488502</v>
      </c>
      <c r="F2057" s="149">
        <v>0.269031344249131</v>
      </c>
      <c r="G2057" s="149">
        <v>0.20915421750513599</v>
      </c>
      <c r="H2057" s="149">
        <v>0.57933464395900602</v>
      </c>
      <c r="I2057" s="149">
        <v>2.5501467398888699E-3</v>
      </c>
      <c r="J2057" s="149">
        <v>1.08887754590923E-2</v>
      </c>
      <c r="K2057" s="147">
        <v>0.28107700000000002</v>
      </c>
      <c r="L2057" s="147">
        <v>0.38758100000000001</v>
      </c>
      <c r="M2057" s="2">
        <v>2056</v>
      </c>
    </row>
    <row r="2058" spans="1:13" ht="15">
      <c r="A2058" s="148" t="s">
        <v>37</v>
      </c>
      <c r="B2058" s="148" t="s">
        <v>148</v>
      </c>
      <c r="C2058" s="149">
        <v>-0.46152933919103301</v>
      </c>
      <c r="D2058" s="149">
        <v>1.7287800195535401</v>
      </c>
      <c r="E2058" s="145">
        <v>0.28126320622234702</v>
      </c>
      <c r="F2058" s="149">
        <v>0.36104083613072702</v>
      </c>
      <c r="G2058" s="149">
        <v>0.119020640469302</v>
      </c>
      <c r="H2058" s="149">
        <v>0.53350969560129002</v>
      </c>
      <c r="I2058" s="149">
        <v>0.14711092554543201</v>
      </c>
      <c r="J2058" s="149">
        <v>0.01</v>
      </c>
      <c r="K2058" s="147">
        <v>0.28126299999999999</v>
      </c>
      <c r="L2058" s="147">
        <v>0.38790999999999998</v>
      </c>
      <c r="M2058" s="2">
        <v>2057</v>
      </c>
    </row>
    <row r="2059" spans="1:13" ht="15">
      <c r="A2059" s="148" t="s">
        <v>148</v>
      </c>
      <c r="B2059" s="148" t="s">
        <v>37</v>
      </c>
      <c r="C2059" s="149">
        <v>0.46152933919103301</v>
      </c>
      <c r="D2059" s="149">
        <v>1.7287800195535401</v>
      </c>
      <c r="E2059" s="145">
        <v>0.28126320622234702</v>
      </c>
      <c r="F2059" s="149">
        <v>0.36104083613072702</v>
      </c>
      <c r="G2059" s="149">
        <v>0.119020640469302</v>
      </c>
      <c r="H2059" s="149">
        <v>0.53350969560129002</v>
      </c>
      <c r="I2059" s="149">
        <v>0.14711092554543201</v>
      </c>
      <c r="J2059" s="149">
        <v>0.01</v>
      </c>
      <c r="K2059" s="147">
        <v>0.28126299999999999</v>
      </c>
      <c r="L2059" s="147">
        <v>0.38798100000000002</v>
      </c>
      <c r="M2059" s="2">
        <v>2058</v>
      </c>
    </row>
    <row r="2060" spans="1:13" ht="15">
      <c r="A2060" s="148" t="s">
        <v>166</v>
      </c>
      <c r="B2060" s="148" t="s">
        <v>169</v>
      </c>
      <c r="C2060" s="149">
        <v>-1.56236061335014</v>
      </c>
      <c r="D2060" s="149">
        <v>1.36859648558602</v>
      </c>
      <c r="E2060" s="145">
        <v>0.28135869016049098</v>
      </c>
      <c r="F2060" s="149">
        <v>0.121678662564272</v>
      </c>
      <c r="G2060" s="149">
        <v>0.328449980876105</v>
      </c>
      <c r="H2060" s="149">
        <v>6.9554515260440999E-2</v>
      </c>
      <c r="I2060" s="149">
        <v>0.60476425873974404</v>
      </c>
      <c r="J2060" s="149">
        <v>0.01</v>
      </c>
      <c r="K2060" s="147">
        <v>0.28135900000000003</v>
      </c>
      <c r="L2060" s="147">
        <v>0.38825599999999999</v>
      </c>
      <c r="M2060" s="2">
        <v>2059</v>
      </c>
    </row>
    <row r="2061" spans="1:13" ht="15">
      <c r="A2061" s="148" t="s">
        <v>169</v>
      </c>
      <c r="B2061" s="148" t="s">
        <v>166</v>
      </c>
      <c r="C2061" s="149">
        <v>1.56236061335014</v>
      </c>
      <c r="D2061" s="149">
        <v>1.36859648558602</v>
      </c>
      <c r="E2061" s="145">
        <v>0.28135869016049098</v>
      </c>
      <c r="F2061" s="149">
        <v>0.121678662564272</v>
      </c>
      <c r="G2061" s="149">
        <v>0.328449980876105</v>
      </c>
      <c r="H2061" s="149">
        <v>6.9554515260440999E-2</v>
      </c>
      <c r="I2061" s="149">
        <v>0.60476425873974404</v>
      </c>
      <c r="J2061" s="149">
        <v>0.01</v>
      </c>
      <c r="K2061" s="147">
        <v>0.28135900000000003</v>
      </c>
      <c r="L2061" s="147">
        <v>0.388185</v>
      </c>
      <c r="M2061" s="2">
        <v>2060</v>
      </c>
    </row>
    <row r="2062" spans="1:13" ht="15">
      <c r="A2062" s="148" t="s">
        <v>444</v>
      </c>
      <c r="B2062" s="148" t="s">
        <v>188</v>
      </c>
      <c r="C2062" s="149">
        <v>-0.54159130189553695</v>
      </c>
      <c r="D2062" s="149">
        <v>6.1967794351670999</v>
      </c>
      <c r="E2062" s="145">
        <v>0.28141197262539602</v>
      </c>
      <c r="F2062" s="149">
        <v>1.34360008336056E-2</v>
      </c>
      <c r="G2062" s="149">
        <v>0.69974089001443496</v>
      </c>
      <c r="H2062" s="149">
        <v>1.8914207141734699E-3</v>
      </c>
      <c r="I2062" s="149">
        <v>0.47933438550426799</v>
      </c>
      <c r="J2062" s="149">
        <v>0.32102632624057398</v>
      </c>
      <c r="K2062" s="147">
        <v>0.281412</v>
      </c>
      <c r="L2062" s="147">
        <v>0.38847300000000001</v>
      </c>
      <c r="M2062" s="2">
        <v>2061</v>
      </c>
    </row>
    <row r="2063" spans="1:13" ht="15">
      <c r="A2063" s="148" t="s">
        <v>188</v>
      </c>
      <c r="B2063" s="148" t="s">
        <v>444</v>
      </c>
      <c r="C2063" s="149">
        <v>0.54159130189553695</v>
      </c>
      <c r="D2063" s="149">
        <v>6.1967794351670999</v>
      </c>
      <c r="E2063" s="145">
        <v>0.28141197262539602</v>
      </c>
      <c r="F2063" s="149">
        <v>1.34360008336059E-2</v>
      </c>
      <c r="G2063" s="149">
        <v>0.69974089001443496</v>
      </c>
      <c r="H2063" s="149">
        <v>1.8914207141734699E-3</v>
      </c>
      <c r="I2063" s="149">
        <v>0.47933438550426799</v>
      </c>
      <c r="J2063" s="149">
        <v>0.32102632624057398</v>
      </c>
      <c r="K2063" s="147">
        <v>0.281412</v>
      </c>
      <c r="L2063" s="147">
        <v>0.388401</v>
      </c>
      <c r="M2063" s="2">
        <v>2062</v>
      </c>
    </row>
    <row r="2064" spans="1:13" ht="15">
      <c r="A2064" s="148" t="s">
        <v>83</v>
      </c>
      <c r="B2064" s="148" t="s">
        <v>182</v>
      </c>
      <c r="C2064" s="149">
        <v>-1.15154475191494</v>
      </c>
      <c r="D2064" s="149">
        <v>-0.27564785905598699</v>
      </c>
      <c r="E2064" s="145">
        <v>0.28170688605003602</v>
      </c>
      <c r="F2064" s="149">
        <v>0.33641848074063202</v>
      </c>
      <c r="G2064" s="149">
        <v>0.44192389467193599</v>
      </c>
      <c r="H2064" s="149">
        <v>0.26106467469243999</v>
      </c>
      <c r="I2064" s="149">
        <v>0.47097476680482597</v>
      </c>
      <c r="J2064" s="149">
        <v>0.01</v>
      </c>
      <c r="K2064" s="147">
        <v>0.28170699999999999</v>
      </c>
      <c r="L2064" s="147">
        <v>0.38902399999999998</v>
      </c>
      <c r="M2064" s="2">
        <v>2063</v>
      </c>
    </row>
    <row r="2065" spans="1:13" ht="15">
      <c r="A2065" s="148" t="s">
        <v>182</v>
      </c>
      <c r="B2065" s="148" t="s">
        <v>83</v>
      </c>
      <c r="C2065" s="149">
        <v>1.15154475191494</v>
      </c>
      <c r="D2065" s="149">
        <v>-0.27564785905598699</v>
      </c>
      <c r="E2065" s="145">
        <v>0.28170688605003602</v>
      </c>
      <c r="F2065" s="149">
        <v>0.33641848074063202</v>
      </c>
      <c r="G2065" s="149">
        <v>0.44192389467193599</v>
      </c>
      <c r="H2065" s="149">
        <v>0.26106467469243999</v>
      </c>
      <c r="I2065" s="149">
        <v>0.47097476680482597</v>
      </c>
      <c r="J2065" s="149">
        <v>0.01</v>
      </c>
      <c r="K2065" s="147">
        <v>0.28170699999999999</v>
      </c>
      <c r="L2065" s="147">
        <v>0.38895200000000002</v>
      </c>
      <c r="M2065" s="2">
        <v>2064</v>
      </c>
    </row>
    <row r="2066" spans="1:13" ht="15">
      <c r="A2066" s="148" t="s">
        <v>6</v>
      </c>
      <c r="B2066" s="148" t="s">
        <v>88</v>
      </c>
      <c r="C2066" s="149">
        <v>1.02117724336107</v>
      </c>
      <c r="D2066" s="149">
        <v>-0.16132444869185</v>
      </c>
      <c r="E2066" s="145">
        <v>0.281847633185905</v>
      </c>
      <c r="F2066" s="149">
        <v>4.6846586783378602E-3</v>
      </c>
      <c r="G2066" s="149">
        <v>0.50703803210460197</v>
      </c>
      <c r="H2066" s="149">
        <v>0.24840615852550199</v>
      </c>
      <c r="I2066" s="149">
        <v>0.35223694487428903</v>
      </c>
      <c r="J2066" s="149">
        <v>0.01</v>
      </c>
      <c r="K2066" s="147">
        <v>0.28184799999999999</v>
      </c>
      <c r="L2066" s="147">
        <v>0.38936199999999999</v>
      </c>
      <c r="M2066" s="2">
        <v>2065</v>
      </c>
    </row>
    <row r="2067" spans="1:13" ht="15">
      <c r="A2067" s="148" t="s">
        <v>88</v>
      </c>
      <c r="B2067" s="148" t="s">
        <v>6</v>
      </c>
      <c r="C2067" s="149">
        <v>-1.02117724336107</v>
      </c>
      <c r="D2067" s="149">
        <v>-0.16132444869185</v>
      </c>
      <c r="E2067" s="145">
        <v>0.281847633185905</v>
      </c>
      <c r="F2067" s="149">
        <v>4.6846586783378602E-3</v>
      </c>
      <c r="G2067" s="149">
        <v>0.50703803210460197</v>
      </c>
      <c r="H2067" s="149">
        <v>0.24840615852550199</v>
      </c>
      <c r="I2067" s="149">
        <v>0.35223694487428903</v>
      </c>
      <c r="J2067" s="149">
        <v>0.01</v>
      </c>
      <c r="K2067" s="147">
        <v>0.28184799999999999</v>
      </c>
      <c r="L2067" s="147">
        <v>0.38929000000000002</v>
      </c>
      <c r="M2067" s="2">
        <v>2066</v>
      </c>
    </row>
    <row r="2068" spans="1:13" ht="15">
      <c r="A2068" s="148" t="s">
        <v>102</v>
      </c>
      <c r="B2068" s="148" t="s">
        <v>10</v>
      </c>
      <c r="C2068" s="149">
        <v>0.71157268641175497</v>
      </c>
      <c r="D2068" s="149">
        <v>1.1803894180476799</v>
      </c>
      <c r="E2068" s="145">
        <v>0.28226459473211901</v>
      </c>
      <c r="F2068" s="149">
        <v>6.6824061495695999E-4</v>
      </c>
      <c r="G2068" s="149">
        <v>0.16966171395174501</v>
      </c>
      <c r="H2068" s="149">
        <v>6.57778361633696E-3</v>
      </c>
      <c r="I2068" s="149">
        <v>0.56594961400397503</v>
      </c>
      <c r="J2068" s="149">
        <v>0.30097286919374799</v>
      </c>
      <c r="K2068" s="147">
        <v>0.28226499999999999</v>
      </c>
      <c r="L2068" s="147">
        <v>0.39008199999999998</v>
      </c>
      <c r="M2068" s="2">
        <v>2067</v>
      </c>
    </row>
    <row r="2069" spans="1:13" ht="15">
      <c r="A2069" s="148" t="s">
        <v>10</v>
      </c>
      <c r="B2069" s="148" t="s">
        <v>102</v>
      </c>
      <c r="C2069" s="149">
        <v>-0.71157268641175497</v>
      </c>
      <c r="D2069" s="149">
        <v>1.1803894180476799</v>
      </c>
      <c r="E2069" s="145">
        <v>0.28226459473211901</v>
      </c>
      <c r="F2069" s="149">
        <v>6.6824061495697701E-4</v>
      </c>
      <c r="G2069" s="149">
        <v>0.16966171395174501</v>
      </c>
      <c r="H2069" s="149">
        <v>6.57778361633696E-3</v>
      </c>
      <c r="I2069" s="149">
        <v>0.56594961400397503</v>
      </c>
      <c r="J2069" s="149">
        <v>0.30097286919374799</v>
      </c>
      <c r="K2069" s="147">
        <v>0.28226499999999999</v>
      </c>
      <c r="L2069" s="147">
        <v>0.39001000000000002</v>
      </c>
      <c r="M2069" s="2">
        <v>2068</v>
      </c>
    </row>
    <row r="2070" spans="1:13" ht="15">
      <c r="A2070" s="148" t="s">
        <v>15</v>
      </c>
      <c r="B2070" s="148" t="s">
        <v>112</v>
      </c>
      <c r="C2070" s="149">
        <v>-0.104604886681887</v>
      </c>
      <c r="D2070" s="149">
        <v>0.226624886951108</v>
      </c>
      <c r="E2070" s="145">
        <v>0.282556470619372</v>
      </c>
      <c r="F2070" s="149">
        <v>0.329267934658663</v>
      </c>
      <c r="G2070" s="149">
        <v>0.28880657220713302</v>
      </c>
      <c r="H2070" s="149">
        <v>0.51669451101781205</v>
      </c>
      <c r="I2070" s="149">
        <v>0.92665761289643001</v>
      </c>
      <c r="J2070" s="149">
        <v>0.01</v>
      </c>
      <c r="K2070" s="147">
        <v>0.28255599999999997</v>
      </c>
      <c r="L2070" s="147">
        <v>0.39055699999999999</v>
      </c>
      <c r="M2070" s="2">
        <v>2069</v>
      </c>
    </row>
    <row r="2071" spans="1:13" ht="15">
      <c r="A2071" s="148" t="s">
        <v>112</v>
      </c>
      <c r="B2071" s="148" t="s">
        <v>15</v>
      </c>
      <c r="C2071" s="149">
        <v>0.104604886681887</v>
      </c>
      <c r="D2071" s="149">
        <v>0.226624886951108</v>
      </c>
      <c r="E2071" s="145">
        <v>0.282556470619372</v>
      </c>
      <c r="F2071" s="149">
        <v>0.329267934658663</v>
      </c>
      <c r="G2071" s="149">
        <v>0.28880657220713302</v>
      </c>
      <c r="H2071" s="149">
        <v>0.51669451101781205</v>
      </c>
      <c r="I2071" s="149">
        <v>0.92665761289643001</v>
      </c>
      <c r="J2071" s="149">
        <v>0.01</v>
      </c>
      <c r="K2071" s="147">
        <v>0.28255599999999997</v>
      </c>
      <c r="L2071" s="147">
        <v>0.39062999999999998</v>
      </c>
      <c r="M2071" s="2">
        <v>2070</v>
      </c>
    </row>
    <row r="2072" spans="1:13" ht="15">
      <c r="A2072" s="148" t="s">
        <v>64</v>
      </c>
      <c r="B2072" s="148" t="s">
        <v>191</v>
      </c>
      <c r="C2072" s="149">
        <v>-1.2882850235726999</v>
      </c>
      <c r="D2072" s="149">
        <v>0.128955017034449</v>
      </c>
      <c r="E2072" s="145">
        <v>0.28261643607874498</v>
      </c>
      <c r="F2072" s="149">
        <v>5.2904354044285201E-2</v>
      </c>
      <c r="G2072" s="149">
        <v>0.93954105447988101</v>
      </c>
      <c r="H2072" s="149">
        <v>0.83994250602933995</v>
      </c>
      <c r="I2072" s="149">
        <v>0.142168224241219</v>
      </c>
      <c r="J2072" s="149">
        <v>0.01</v>
      </c>
      <c r="K2072" s="147">
        <v>0.28261599999999998</v>
      </c>
      <c r="L2072" s="147">
        <v>0.39078499999999999</v>
      </c>
      <c r="M2072" s="2">
        <v>2071</v>
      </c>
    </row>
    <row r="2073" spans="1:13" ht="15">
      <c r="A2073" s="148" t="s">
        <v>191</v>
      </c>
      <c r="B2073" s="148" t="s">
        <v>64</v>
      </c>
      <c r="C2073" s="149">
        <v>1.2882850235726999</v>
      </c>
      <c r="D2073" s="149">
        <v>0.128955017034449</v>
      </c>
      <c r="E2073" s="145">
        <v>0.28261643607874498</v>
      </c>
      <c r="F2073" s="149">
        <v>5.2904354044285798E-2</v>
      </c>
      <c r="G2073" s="149">
        <v>0.93954105447988101</v>
      </c>
      <c r="H2073" s="149">
        <v>0.83994250602933995</v>
      </c>
      <c r="I2073" s="149">
        <v>0.142168224241219</v>
      </c>
      <c r="J2073" s="149">
        <v>0.01</v>
      </c>
      <c r="K2073" s="147">
        <v>0.28261599999999998</v>
      </c>
      <c r="L2073" s="147">
        <v>0.39085700000000001</v>
      </c>
      <c r="M2073" s="2">
        <v>2072</v>
      </c>
    </row>
    <row r="2074" spans="1:13" ht="15">
      <c r="A2074" s="148" t="s">
        <v>93</v>
      </c>
      <c r="B2074" s="148" t="s">
        <v>449</v>
      </c>
      <c r="C2074" s="149">
        <v>-1.0212594583716901</v>
      </c>
      <c r="D2074" s="149">
        <v>0.39303295270074701</v>
      </c>
      <c r="E2074" s="145">
        <v>0.284026760338426</v>
      </c>
      <c r="F2074" s="149">
        <v>7.05375414264474E-2</v>
      </c>
      <c r="G2074" s="149">
        <v>0.67215916628904304</v>
      </c>
      <c r="H2074" s="149">
        <v>0.78118181246207297</v>
      </c>
      <c r="I2074" s="149">
        <v>0.90306132754607404</v>
      </c>
      <c r="J2074" s="149">
        <v>0.01</v>
      </c>
      <c r="K2074" s="147">
        <v>0.28402699999999997</v>
      </c>
      <c r="L2074" s="147">
        <v>0.392953</v>
      </c>
      <c r="M2074" s="2">
        <v>2073</v>
      </c>
    </row>
    <row r="2075" spans="1:13" ht="15">
      <c r="A2075" s="148" t="s">
        <v>449</v>
      </c>
      <c r="B2075" s="148" t="s">
        <v>93</v>
      </c>
      <c r="C2075" s="149">
        <v>1.0212594583716901</v>
      </c>
      <c r="D2075" s="149">
        <v>0.39303295270074701</v>
      </c>
      <c r="E2075" s="145">
        <v>0.284026760338426</v>
      </c>
      <c r="F2075" s="149">
        <v>7.0537541426448996E-2</v>
      </c>
      <c r="G2075" s="149">
        <v>0.67215916628904304</v>
      </c>
      <c r="H2075" s="149">
        <v>0.78118181246207297</v>
      </c>
      <c r="I2075" s="149">
        <v>0.90306132754607404</v>
      </c>
      <c r="J2075" s="149">
        <v>0.01</v>
      </c>
      <c r="K2075" s="147">
        <v>0.28402699999999997</v>
      </c>
      <c r="L2075" s="147">
        <v>0.39288000000000001</v>
      </c>
      <c r="M2075" s="2">
        <v>2074</v>
      </c>
    </row>
    <row r="2076" spans="1:13" ht="15">
      <c r="A2076" s="148" t="s">
        <v>30</v>
      </c>
      <c r="B2076" s="148" t="s">
        <v>90</v>
      </c>
      <c r="C2076" s="149">
        <v>-0.12874681715038</v>
      </c>
      <c r="D2076" s="149">
        <v>0.118291886230488</v>
      </c>
      <c r="E2076" s="145">
        <v>0.28410394340270501</v>
      </c>
      <c r="F2076" s="149">
        <v>4.1806177205827098E-2</v>
      </c>
      <c r="G2076" s="149">
        <v>1.53161956883655E-3</v>
      </c>
      <c r="H2076" s="149">
        <v>4.1224702424229501E-2</v>
      </c>
      <c r="I2076" s="149">
        <v>6.27819022854452E-4</v>
      </c>
      <c r="J2076" s="149">
        <v>0.01</v>
      </c>
      <c r="K2076" s="147">
        <v>0.28410400000000002</v>
      </c>
      <c r="L2076" s="147">
        <v>0.39313199999999998</v>
      </c>
      <c r="M2076" s="2">
        <v>2075</v>
      </c>
    </row>
    <row r="2077" spans="1:13" ht="15">
      <c r="A2077" s="148" t="s">
        <v>90</v>
      </c>
      <c r="B2077" s="148" t="s">
        <v>30</v>
      </c>
      <c r="C2077" s="149">
        <v>0.12874681715038</v>
      </c>
      <c r="D2077" s="149">
        <v>0.118291886230488</v>
      </c>
      <c r="E2077" s="145">
        <v>0.28410394340270501</v>
      </c>
      <c r="F2077" s="149">
        <v>4.1806177205827598E-2</v>
      </c>
      <c r="G2077" s="149">
        <v>1.53161956883655E-3</v>
      </c>
      <c r="H2077" s="149">
        <v>4.1224702424229501E-2</v>
      </c>
      <c r="I2077" s="149">
        <v>6.27819022854452E-4</v>
      </c>
      <c r="J2077" s="149">
        <v>0.01</v>
      </c>
      <c r="K2077" s="147">
        <v>0.28410400000000002</v>
      </c>
      <c r="L2077" s="147">
        <v>0.39320500000000003</v>
      </c>
      <c r="M2077" s="2">
        <v>2076</v>
      </c>
    </row>
    <row r="2078" spans="1:13" ht="15">
      <c r="A2078" s="148" t="s">
        <v>157</v>
      </c>
      <c r="B2078" s="148" t="s">
        <v>10</v>
      </c>
      <c r="C2078" s="149">
        <v>0.57454729041394303</v>
      </c>
      <c r="D2078" s="149">
        <v>2.1173018989669101</v>
      </c>
      <c r="E2078" s="145">
        <v>0.28429442742817801</v>
      </c>
      <c r="F2078" s="149">
        <v>0.28444169682975501</v>
      </c>
      <c r="G2078" s="149">
        <v>0.835140434391211</v>
      </c>
      <c r="H2078" s="149">
        <v>0.161012535624177</v>
      </c>
      <c r="I2078" s="149">
        <v>0.64737677837267704</v>
      </c>
      <c r="J2078" s="149">
        <v>4.2859139953714799E-2</v>
      </c>
      <c r="K2078" s="147">
        <v>0.28429399999999999</v>
      </c>
      <c r="L2078" s="147">
        <v>0.39354099999999997</v>
      </c>
      <c r="M2078" s="2">
        <v>2077</v>
      </c>
    </row>
    <row r="2079" spans="1:13" ht="15">
      <c r="A2079" s="148" t="s">
        <v>10</v>
      </c>
      <c r="B2079" s="148" t="s">
        <v>157</v>
      </c>
      <c r="C2079" s="149">
        <v>-0.57454729041394303</v>
      </c>
      <c r="D2079" s="149">
        <v>2.1173018989669101</v>
      </c>
      <c r="E2079" s="145">
        <v>0.28429442742817801</v>
      </c>
      <c r="F2079" s="149">
        <v>0.284441696829767</v>
      </c>
      <c r="G2079" s="149">
        <v>0.835140434391211</v>
      </c>
      <c r="H2079" s="149">
        <v>0.161012535624177</v>
      </c>
      <c r="I2079" s="149">
        <v>0.64737677837267704</v>
      </c>
      <c r="J2079" s="149">
        <v>4.2859139953714799E-2</v>
      </c>
      <c r="K2079" s="147">
        <v>0.28429399999999999</v>
      </c>
      <c r="L2079" s="147">
        <v>0.39361400000000002</v>
      </c>
      <c r="M2079" s="2">
        <v>2078</v>
      </c>
    </row>
    <row r="2080" spans="1:13" ht="15">
      <c r="A2080" s="148" t="s">
        <v>63</v>
      </c>
      <c r="B2080" s="148" t="s">
        <v>87</v>
      </c>
      <c r="C2080" s="149">
        <v>2.0915918006804701</v>
      </c>
      <c r="D2080" s="149">
        <v>-0.94610006601577301</v>
      </c>
      <c r="E2080" s="145">
        <v>0.28440300562896897</v>
      </c>
      <c r="F2080" s="149">
        <v>1.57535633790345E-3</v>
      </c>
      <c r="G2080" s="149">
        <v>0.85943744068903805</v>
      </c>
      <c r="H2080" s="149">
        <v>4.3123869346917603E-3</v>
      </c>
      <c r="I2080" s="149">
        <v>0.77978914051301895</v>
      </c>
      <c r="J2080" s="149">
        <v>0.33106294380581403</v>
      </c>
      <c r="K2080" s="147">
        <v>0.28440300000000002</v>
      </c>
      <c r="L2080" s="147">
        <v>0.39383699999999999</v>
      </c>
      <c r="M2080" s="2">
        <v>2079</v>
      </c>
    </row>
    <row r="2081" spans="1:13" ht="15">
      <c r="A2081" s="148" t="s">
        <v>87</v>
      </c>
      <c r="B2081" s="148" t="s">
        <v>63</v>
      </c>
      <c r="C2081" s="149">
        <v>-2.0915918006804701</v>
      </c>
      <c r="D2081" s="149">
        <v>-0.94610006601577301</v>
      </c>
      <c r="E2081" s="145">
        <v>0.28440300562896897</v>
      </c>
      <c r="F2081" s="149">
        <v>1.5753563379034699E-3</v>
      </c>
      <c r="G2081" s="149">
        <v>0.85943744068903805</v>
      </c>
      <c r="H2081" s="149">
        <v>4.3123869346917603E-3</v>
      </c>
      <c r="I2081" s="149">
        <v>0.77978914051301895</v>
      </c>
      <c r="J2081" s="149">
        <v>0.33106294380581403</v>
      </c>
      <c r="K2081" s="147">
        <v>0.28440300000000002</v>
      </c>
      <c r="L2081" s="147">
        <v>0.39390999999999998</v>
      </c>
      <c r="M2081" s="2">
        <v>2080</v>
      </c>
    </row>
    <row r="2082" spans="1:13" ht="15">
      <c r="A2082" s="148" t="s">
        <v>87</v>
      </c>
      <c r="B2082" s="148" t="s">
        <v>184</v>
      </c>
      <c r="C2082" s="149">
        <v>-0.55132072192402504</v>
      </c>
      <c r="D2082" s="149">
        <v>1.0403157152456901</v>
      </c>
      <c r="E2082" s="145">
        <v>0.28446811212187501</v>
      </c>
      <c r="F2082" s="149">
        <v>0.36426653876305998</v>
      </c>
      <c r="G2082" s="149">
        <v>0.73808811977222</v>
      </c>
      <c r="H2082" s="149">
        <v>4.7568580384875402E-2</v>
      </c>
      <c r="I2082" s="149">
        <v>0.71632867554567803</v>
      </c>
      <c r="J2082" s="149">
        <v>0.120799996902917</v>
      </c>
      <c r="K2082" s="147">
        <v>0.284468</v>
      </c>
      <c r="L2082" s="147">
        <v>0.39407300000000001</v>
      </c>
      <c r="M2082" s="2">
        <v>2081</v>
      </c>
    </row>
    <row r="2083" spans="1:13" ht="15">
      <c r="A2083" s="148" t="s">
        <v>184</v>
      </c>
      <c r="B2083" s="148" t="s">
        <v>87</v>
      </c>
      <c r="C2083" s="149">
        <v>0.55132072192402504</v>
      </c>
      <c r="D2083" s="149">
        <v>1.0403157152456901</v>
      </c>
      <c r="E2083" s="145">
        <v>0.28446811212187501</v>
      </c>
      <c r="F2083" s="149">
        <v>0.36426653876305298</v>
      </c>
      <c r="G2083" s="149">
        <v>0.73808811977222</v>
      </c>
      <c r="H2083" s="149">
        <v>4.7568580384875402E-2</v>
      </c>
      <c r="I2083" s="149">
        <v>0.71632867554567803</v>
      </c>
      <c r="J2083" s="149">
        <v>0.120799996902917</v>
      </c>
      <c r="K2083" s="147">
        <v>0.284468</v>
      </c>
      <c r="L2083" s="147">
        <v>0.394146</v>
      </c>
      <c r="M2083" s="2">
        <v>2082</v>
      </c>
    </row>
    <row r="2084" spans="1:13" ht="15">
      <c r="A2084" s="148" t="s">
        <v>100</v>
      </c>
      <c r="B2084" s="148" t="s">
        <v>191</v>
      </c>
      <c r="C2084" s="149">
        <v>-1.4645444320888601</v>
      </c>
      <c r="D2084" s="149">
        <v>-0.63173748377684302</v>
      </c>
      <c r="E2084" s="145">
        <v>0.28461709799468699</v>
      </c>
      <c r="F2084" s="149">
        <v>9.7446503205964204E-4</v>
      </c>
      <c r="G2084" s="149">
        <v>0.23976828006405901</v>
      </c>
      <c r="H2084" s="149">
        <v>5.9300701930324702E-3</v>
      </c>
      <c r="I2084" s="149">
        <v>2.3776374297634201E-2</v>
      </c>
      <c r="J2084" s="149">
        <v>0.26402018236699798</v>
      </c>
      <c r="K2084" s="147">
        <v>0.28461700000000001</v>
      </c>
      <c r="L2084" s="147">
        <v>0.394426</v>
      </c>
      <c r="M2084" s="2">
        <v>2083</v>
      </c>
    </row>
    <row r="2085" spans="1:13" ht="15">
      <c r="A2085" s="148" t="s">
        <v>191</v>
      </c>
      <c r="B2085" s="148" t="s">
        <v>100</v>
      </c>
      <c r="C2085" s="149">
        <v>1.4645444320888601</v>
      </c>
      <c r="D2085" s="149">
        <v>-0.63173748377684302</v>
      </c>
      <c r="E2085" s="145">
        <v>0.28461709799468699</v>
      </c>
      <c r="F2085" s="149">
        <v>9.7446503205968497E-4</v>
      </c>
      <c r="G2085" s="149">
        <v>0.23976828006405901</v>
      </c>
      <c r="H2085" s="149">
        <v>5.9300701930324702E-3</v>
      </c>
      <c r="I2085" s="149">
        <v>2.3776374297634201E-2</v>
      </c>
      <c r="J2085" s="149">
        <v>0.26402018236699798</v>
      </c>
      <c r="K2085" s="147">
        <v>0.28461700000000001</v>
      </c>
      <c r="L2085" s="147">
        <v>0.39449899999999999</v>
      </c>
      <c r="M2085" s="2">
        <v>2084</v>
      </c>
    </row>
    <row r="2086" spans="1:13" ht="15">
      <c r="A2086" s="148" t="s">
        <v>6</v>
      </c>
      <c r="B2086" s="148" t="s">
        <v>83</v>
      </c>
      <c r="C2086" s="149">
        <v>1.1378981749755701</v>
      </c>
      <c r="D2086" s="149">
        <v>-0.248587298408984</v>
      </c>
      <c r="E2086" s="145">
        <v>0.284832888995742</v>
      </c>
      <c r="F2086" s="149">
        <v>4.2939837423141601E-3</v>
      </c>
      <c r="G2086" s="149">
        <v>0.70425281292868802</v>
      </c>
      <c r="H2086" s="149">
        <v>0.45263003465458201</v>
      </c>
      <c r="I2086" s="149">
        <v>0.45093136487594099</v>
      </c>
      <c r="J2086" s="149">
        <v>0.01</v>
      </c>
      <c r="K2086" s="147">
        <v>0.284833</v>
      </c>
      <c r="L2086" s="147">
        <v>0.39494400000000002</v>
      </c>
      <c r="M2086" s="2">
        <v>2085</v>
      </c>
    </row>
    <row r="2087" spans="1:13" ht="15">
      <c r="A2087" s="148" t="s">
        <v>83</v>
      </c>
      <c r="B2087" s="148" t="s">
        <v>6</v>
      </c>
      <c r="C2087" s="149">
        <v>-1.1378981749755701</v>
      </c>
      <c r="D2087" s="149">
        <v>-0.248587298408984</v>
      </c>
      <c r="E2087" s="145">
        <v>0.284832888995742</v>
      </c>
      <c r="F2087" s="149">
        <v>4.2939837423142096E-3</v>
      </c>
      <c r="G2087" s="149">
        <v>0.70425281292868802</v>
      </c>
      <c r="H2087" s="149">
        <v>0.45263003465458201</v>
      </c>
      <c r="I2087" s="149">
        <v>0.45093136487594099</v>
      </c>
      <c r="J2087" s="149">
        <v>0.01</v>
      </c>
      <c r="K2087" s="147">
        <v>0.284833</v>
      </c>
      <c r="L2087" s="147">
        <v>0.39487100000000003</v>
      </c>
      <c r="M2087" s="2">
        <v>2086</v>
      </c>
    </row>
    <row r="2088" spans="1:13" ht="15">
      <c r="A2088" s="148" t="s">
        <v>80</v>
      </c>
      <c r="B2088" s="148" t="s">
        <v>163</v>
      </c>
      <c r="C2088" s="149">
        <v>-2.4104768029382702</v>
      </c>
      <c r="D2088" s="149">
        <v>-0.43298471930544702</v>
      </c>
      <c r="E2088" s="145">
        <v>0.285272615443461</v>
      </c>
      <c r="F2088" s="149">
        <v>2.7342569525903498E-2</v>
      </c>
      <c r="G2088" s="149">
        <v>8.7911227025339704E-3</v>
      </c>
      <c r="H2088" s="149">
        <v>0.97360313559906098</v>
      </c>
      <c r="I2088" s="149">
        <v>0.101662335894805</v>
      </c>
      <c r="J2088" s="149">
        <v>0.01</v>
      </c>
      <c r="K2088" s="147">
        <v>0.285273</v>
      </c>
      <c r="L2088" s="147">
        <v>0.39570100000000002</v>
      </c>
      <c r="M2088" s="2">
        <v>2087</v>
      </c>
    </row>
    <row r="2089" spans="1:13" ht="15">
      <c r="A2089" s="148" t="s">
        <v>163</v>
      </c>
      <c r="B2089" s="148" t="s">
        <v>80</v>
      </c>
      <c r="C2089" s="149">
        <v>2.4104768029382702</v>
      </c>
      <c r="D2089" s="149">
        <v>-0.43298471930544702</v>
      </c>
      <c r="E2089" s="145">
        <v>0.285272615443461</v>
      </c>
      <c r="F2089" s="149">
        <v>2.7342569525904699E-2</v>
      </c>
      <c r="G2089" s="149">
        <v>8.7911227025339704E-3</v>
      </c>
      <c r="H2089" s="149">
        <v>0.97360313559906098</v>
      </c>
      <c r="I2089" s="149">
        <v>0.101662335894805</v>
      </c>
      <c r="J2089" s="149">
        <v>0.01</v>
      </c>
      <c r="K2089" s="147">
        <v>0.285273</v>
      </c>
      <c r="L2089" s="147">
        <v>0.39562700000000001</v>
      </c>
      <c r="M2089" s="2">
        <v>2088</v>
      </c>
    </row>
    <row r="2090" spans="1:13" ht="15">
      <c r="A2090" s="148" t="s">
        <v>198</v>
      </c>
      <c r="B2090" s="148" t="s">
        <v>10</v>
      </c>
      <c r="C2090" s="149">
        <v>1.05035558690755</v>
      </c>
      <c r="D2090" s="149">
        <v>1.23288305411965</v>
      </c>
      <c r="E2090" s="145">
        <v>0.28532436288287799</v>
      </c>
      <c r="F2090" s="149">
        <v>2.1270564322905701E-2</v>
      </c>
      <c r="G2090" s="149">
        <v>0.496928886004325</v>
      </c>
      <c r="H2090" s="149">
        <v>4.6226167927965701E-3</v>
      </c>
      <c r="I2090" s="149">
        <v>0.56584545551064103</v>
      </c>
      <c r="J2090" s="149">
        <v>0.28317089881813201</v>
      </c>
      <c r="K2090" s="147">
        <v>0.28532400000000002</v>
      </c>
      <c r="L2090" s="147">
        <v>0.39591900000000002</v>
      </c>
      <c r="M2090" s="2">
        <v>2089</v>
      </c>
    </row>
    <row r="2091" spans="1:13" ht="15">
      <c r="A2091" s="148" t="s">
        <v>10</v>
      </c>
      <c r="B2091" s="148" t="s">
        <v>198</v>
      </c>
      <c r="C2091" s="149">
        <v>-1.05035558690755</v>
      </c>
      <c r="D2091" s="149">
        <v>1.23288305411965</v>
      </c>
      <c r="E2091" s="145">
        <v>0.28532436288287799</v>
      </c>
      <c r="F2091" s="149">
        <v>2.1270564322906201E-2</v>
      </c>
      <c r="G2091" s="149">
        <v>0.496928886004325</v>
      </c>
      <c r="H2091" s="149">
        <v>4.6226167927965701E-3</v>
      </c>
      <c r="I2091" s="149">
        <v>0.56584545551064103</v>
      </c>
      <c r="J2091" s="149">
        <v>0.28317089881813201</v>
      </c>
      <c r="K2091" s="147">
        <v>0.28532400000000002</v>
      </c>
      <c r="L2091" s="147">
        <v>0.39584599999999998</v>
      </c>
      <c r="M2091" s="2">
        <v>2090</v>
      </c>
    </row>
    <row r="2092" spans="1:13" ht="15">
      <c r="A2092" s="148" t="s">
        <v>151</v>
      </c>
      <c r="B2092" s="148" t="s">
        <v>191</v>
      </c>
      <c r="C2092" s="149">
        <v>-1.6049924861212601E-2</v>
      </c>
      <c r="D2092" s="149">
        <v>1.7314492615036801</v>
      </c>
      <c r="E2092" s="145">
        <v>0.28558959637815401</v>
      </c>
      <c r="F2092" s="149">
        <v>4.4903994616183503E-3</v>
      </c>
      <c r="G2092" s="149">
        <v>0.84784238282386304</v>
      </c>
      <c r="H2092" s="149">
        <v>0.54668178633630904</v>
      </c>
      <c r="I2092" s="149">
        <v>0.571776370512173</v>
      </c>
      <c r="J2092" s="149">
        <v>1.0035669471653999E-2</v>
      </c>
      <c r="K2092" s="147">
        <v>0.28559000000000001</v>
      </c>
      <c r="L2092" s="147">
        <v>0.39636100000000002</v>
      </c>
      <c r="M2092" s="2">
        <v>2091</v>
      </c>
    </row>
    <row r="2093" spans="1:13" ht="15">
      <c r="A2093" s="148" t="s">
        <v>191</v>
      </c>
      <c r="B2093" s="148" t="s">
        <v>151</v>
      </c>
      <c r="C2093" s="149">
        <v>1.6049924861212601E-2</v>
      </c>
      <c r="D2093" s="149">
        <v>1.7314492615036801</v>
      </c>
      <c r="E2093" s="145">
        <v>0.28558959637815401</v>
      </c>
      <c r="F2093" s="149">
        <v>4.4903994616183997E-3</v>
      </c>
      <c r="G2093" s="149">
        <v>0.84784238282386304</v>
      </c>
      <c r="H2093" s="149">
        <v>0.54668178633630904</v>
      </c>
      <c r="I2093" s="149">
        <v>0.571776370512173</v>
      </c>
      <c r="J2093" s="149">
        <v>1.0035669471653999E-2</v>
      </c>
      <c r="K2093" s="147">
        <v>0.28559000000000001</v>
      </c>
      <c r="L2093" s="147">
        <v>0.39643400000000001</v>
      </c>
      <c r="M2093" s="2">
        <v>2092</v>
      </c>
    </row>
    <row r="2094" spans="1:13" ht="15">
      <c r="A2094" s="148" t="s">
        <v>21</v>
      </c>
      <c r="B2094" s="148" t="s">
        <v>79</v>
      </c>
      <c r="C2094" s="149">
        <v>-0.406152972126542</v>
      </c>
      <c r="D2094" s="149">
        <v>1.94539023393865</v>
      </c>
      <c r="E2094" s="145">
        <v>0.28565331906216601</v>
      </c>
      <c r="F2094" s="149">
        <v>4.9406514154123199E-4</v>
      </c>
      <c r="G2094" s="149">
        <v>0.597738064409715</v>
      </c>
      <c r="H2094" s="149">
        <v>1.1451769236664299E-3</v>
      </c>
      <c r="I2094" s="149">
        <v>0.72473961515402596</v>
      </c>
      <c r="J2094" s="149">
        <v>0.36015373987625199</v>
      </c>
      <c r="K2094" s="147">
        <v>0.28565299999999999</v>
      </c>
      <c r="L2094" s="147">
        <v>0.396596</v>
      </c>
      <c r="M2094" s="2">
        <v>2093</v>
      </c>
    </row>
    <row r="2095" spans="1:13" ht="15">
      <c r="A2095" s="148" t="s">
        <v>79</v>
      </c>
      <c r="B2095" s="148" t="s">
        <v>21</v>
      </c>
      <c r="C2095" s="149">
        <v>0.406152972126542</v>
      </c>
      <c r="D2095" s="149">
        <v>1.94539023393865</v>
      </c>
      <c r="E2095" s="145">
        <v>0.28565331906216601</v>
      </c>
      <c r="F2095" s="149">
        <v>4.9406514154122397E-4</v>
      </c>
      <c r="G2095" s="149">
        <v>0.597738064409715</v>
      </c>
      <c r="H2095" s="149">
        <v>1.1451769236664299E-3</v>
      </c>
      <c r="I2095" s="149">
        <v>0.72473961515402596</v>
      </c>
      <c r="J2095" s="149">
        <v>0.36015373987625199</v>
      </c>
      <c r="K2095" s="147">
        <v>0.28565299999999999</v>
      </c>
      <c r="L2095" s="147">
        <v>0.39667000000000002</v>
      </c>
      <c r="M2095" s="2">
        <v>2094</v>
      </c>
    </row>
    <row r="2096" spans="1:13" ht="15">
      <c r="A2096" s="148" t="s">
        <v>83</v>
      </c>
      <c r="B2096" s="148" t="s">
        <v>444</v>
      </c>
      <c r="C2096" s="149">
        <v>2.4989774014816701</v>
      </c>
      <c r="D2096" s="149">
        <v>7.3361544854635001</v>
      </c>
      <c r="E2096" s="145">
        <v>0.28568749169105501</v>
      </c>
      <c r="F2096" s="149">
        <v>1.77049466187993E-4</v>
      </c>
      <c r="G2096" s="149">
        <v>0.82386401051103797</v>
      </c>
      <c r="H2096" s="149">
        <v>6.7554358406905698E-3</v>
      </c>
      <c r="I2096" s="149">
        <v>0.49594990895076801</v>
      </c>
      <c r="J2096" s="149">
        <v>0.292597408684454</v>
      </c>
      <c r="K2096" s="147">
        <v>0.28568700000000002</v>
      </c>
      <c r="L2096" s="147">
        <v>0.39686500000000002</v>
      </c>
      <c r="M2096" s="2">
        <v>2095</v>
      </c>
    </row>
    <row r="2097" spans="1:13" ht="15">
      <c r="A2097" s="148" t="s">
        <v>444</v>
      </c>
      <c r="B2097" s="148" t="s">
        <v>83</v>
      </c>
      <c r="C2097" s="149">
        <v>-2.4989774014816701</v>
      </c>
      <c r="D2097" s="149">
        <v>7.3361544854635001</v>
      </c>
      <c r="E2097" s="145">
        <v>0.28568749169105501</v>
      </c>
      <c r="F2097" s="149">
        <v>1.7704946618799799E-4</v>
      </c>
      <c r="G2097" s="149">
        <v>0.82386401051103797</v>
      </c>
      <c r="H2097" s="149">
        <v>6.7554358406905698E-3</v>
      </c>
      <c r="I2097" s="149">
        <v>0.49594990895076801</v>
      </c>
      <c r="J2097" s="149">
        <v>0.292597408684454</v>
      </c>
      <c r="K2097" s="147">
        <v>0.28568700000000002</v>
      </c>
      <c r="L2097" s="147">
        <v>0.396791</v>
      </c>
      <c r="M2097" s="2">
        <v>2096</v>
      </c>
    </row>
    <row r="2098" spans="1:13" ht="15">
      <c r="A2098" s="148" t="s">
        <v>30</v>
      </c>
      <c r="B2098" s="148" t="s">
        <v>148</v>
      </c>
      <c r="C2098" s="149">
        <v>-0.223999922718531</v>
      </c>
      <c r="D2098" s="149">
        <v>1.1747868824404599</v>
      </c>
      <c r="E2098" s="145">
        <v>0.285930123695956</v>
      </c>
      <c r="F2098" s="149">
        <v>1.7263656698025098E-2</v>
      </c>
      <c r="G2098" s="149">
        <v>0.44803811936212901</v>
      </c>
      <c r="H2098" s="149">
        <v>1.1855423338364801E-3</v>
      </c>
      <c r="I2098" s="149">
        <v>0.85346129012381899</v>
      </c>
      <c r="J2098" s="149">
        <v>0.01</v>
      </c>
      <c r="K2098" s="147">
        <v>0.28593000000000002</v>
      </c>
      <c r="L2098" s="147">
        <v>0.39734900000000001</v>
      </c>
      <c r="M2098" s="2">
        <v>2097</v>
      </c>
    </row>
    <row r="2099" spans="1:13" ht="15">
      <c r="A2099" s="148" t="s">
        <v>148</v>
      </c>
      <c r="B2099" s="148" t="s">
        <v>30</v>
      </c>
      <c r="C2099" s="149">
        <v>0.223999922718531</v>
      </c>
      <c r="D2099" s="149">
        <v>1.1747868824404599</v>
      </c>
      <c r="E2099" s="145">
        <v>0.285930123695956</v>
      </c>
      <c r="F2099" s="149">
        <v>1.7263656698025501E-2</v>
      </c>
      <c r="G2099" s="149">
        <v>0.44803811936212901</v>
      </c>
      <c r="H2099" s="149">
        <v>1.1855423338364801E-3</v>
      </c>
      <c r="I2099" s="149">
        <v>0.85346129012381899</v>
      </c>
      <c r="J2099" s="149">
        <v>0.01</v>
      </c>
      <c r="K2099" s="147">
        <v>0.28593000000000002</v>
      </c>
      <c r="L2099" s="147">
        <v>0.39727600000000002</v>
      </c>
      <c r="M2099" s="2">
        <v>2098</v>
      </c>
    </row>
    <row r="2100" spans="1:13" ht="15">
      <c r="A2100" s="148" t="s">
        <v>93</v>
      </c>
      <c r="B2100" s="148" t="s">
        <v>10</v>
      </c>
      <c r="C2100" s="149">
        <v>0.224059714288847</v>
      </c>
      <c r="D2100" s="149">
        <v>0.77798511802304604</v>
      </c>
      <c r="E2100" s="145">
        <v>0.28607979314149801</v>
      </c>
      <c r="F2100" s="150">
        <v>2.2926616927321502E-5</v>
      </c>
      <c r="G2100" s="149">
        <v>0.844194063314465</v>
      </c>
      <c r="H2100" s="149">
        <v>6.0280611897572701E-3</v>
      </c>
      <c r="I2100" s="149">
        <v>0.57795242583779605</v>
      </c>
      <c r="J2100" s="149">
        <v>0.31142574040037901</v>
      </c>
      <c r="K2100" s="147">
        <v>0.28608</v>
      </c>
      <c r="L2100" s="147">
        <v>0.39763100000000001</v>
      </c>
      <c r="M2100" s="2">
        <v>2099</v>
      </c>
    </row>
    <row r="2101" spans="1:13" ht="15">
      <c r="A2101" s="148" t="s">
        <v>10</v>
      </c>
      <c r="B2101" s="148" t="s">
        <v>93</v>
      </c>
      <c r="C2101" s="149">
        <v>-0.224059714288847</v>
      </c>
      <c r="D2101" s="149">
        <v>0.77798511802304604</v>
      </c>
      <c r="E2101" s="145">
        <v>0.28607979314149801</v>
      </c>
      <c r="F2101" s="150">
        <v>2.2926616927321502E-5</v>
      </c>
      <c r="G2101" s="149">
        <v>0.844194063314465</v>
      </c>
      <c r="H2101" s="149">
        <v>6.0280611897572701E-3</v>
      </c>
      <c r="I2101" s="149">
        <v>0.57795242583779605</v>
      </c>
      <c r="J2101" s="149">
        <v>0.31142574040037901</v>
      </c>
      <c r="K2101" s="147">
        <v>0.28608</v>
      </c>
      <c r="L2101" s="147">
        <v>0.39770499999999998</v>
      </c>
      <c r="M2101" s="2">
        <v>2100</v>
      </c>
    </row>
    <row r="2102" spans="1:13" ht="15">
      <c r="A2102" s="148" t="s">
        <v>68</v>
      </c>
      <c r="B2102" s="148" t="s">
        <v>145</v>
      </c>
      <c r="C2102" s="149">
        <v>-0.49452119149062901</v>
      </c>
      <c r="D2102" s="149">
        <v>0.72458730968626095</v>
      </c>
      <c r="E2102" s="145">
        <v>0.28622594328469297</v>
      </c>
      <c r="F2102" s="149">
        <v>1.3310451118887501E-3</v>
      </c>
      <c r="G2102" s="149">
        <v>1.8735074933411301E-2</v>
      </c>
      <c r="H2102" s="149">
        <v>4.6206889711215803E-3</v>
      </c>
      <c r="I2102" s="149">
        <v>1.5320326259457299E-3</v>
      </c>
      <c r="J2102" s="149">
        <v>0.36276286533826002</v>
      </c>
      <c r="K2102" s="147">
        <v>0.28622599999999998</v>
      </c>
      <c r="L2102" s="147">
        <v>0.39805600000000002</v>
      </c>
      <c r="M2102" s="2">
        <v>2101</v>
      </c>
    </row>
    <row r="2103" spans="1:13" ht="15">
      <c r="A2103" s="148" t="s">
        <v>145</v>
      </c>
      <c r="B2103" s="148" t="s">
        <v>68</v>
      </c>
      <c r="C2103" s="149">
        <v>0.49452119149062901</v>
      </c>
      <c r="D2103" s="149">
        <v>0.72458730968626095</v>
      </c>
      <c r="E2103" s="145">
        <v>0.28622594328469297</v>
      </c>
      <c r="F2103" s="149">
        <v>1.3310451118887701E-3</v>
      </c>
      <c r="G2103" s="149">
        <v>1.8735074933411301E-2</v>
      </c>
      <c r="H2103" s="149">
        <v>4.6206889711215803E-3</v>
      </c>
      <c r="I2103" s="149">
        <v>1.5320326259457299E-3</v>
      </c>
      <c r="J2103" s="149">
        <v>0.36276286533826002</v>
      </c>
      <c r="K2103" s="147">
        <v>0.28622599999999998</v>
      </c>
      <c r="L2103" s="147">
        <v>0.397982</v>
      </c>
      <c r="M2103" s="2">
        <v>2102</v>
      </c>
    </row>
    <row r="2104" spans="1:13" ht="15">
      <c r="A2104" s="148" t="s">
        <v>71</v>
      </c>
      <c r="B2104" s="148" t="s">
        <v>198</v>
      </c>
      <c r="C2104" s="149">
        <v>-1.1395089901714801</v>
      </c>
      <c r="D2104" s="149">
        <v>0.30389582474368498</v>
      </c>
      <c r="E2104" s="145">
        <v>0.28642139806294997</v>
      </c>
      <c r="F2104" s="149">
        <v>0.99929138756160296</v>
      </c>
      <c r="G2104" s="149">
        <v>0.47554374714155001</v>
      </c>
      <c r="H2104" s="149">
        <v>0.52105989688804299</v>
      </c>
      <c r="I2104" s="149">
        <v>0.68062579582632199</v>
      </c>
      <c r="J2104" s="149">
        <v>0.01</v>
      </c>
      <c r="K2104" s="147">
        <v>0.28642099999999998</v>
      </c>
      <c r="L2104" s="147">
        <v>0.398476</v>
      </c>
      <c r="M2104" s="2">
        <v>2103</v>
      </c>
    </row>
    <row r="2105" spans="1:13" ht="15">
      <c r="A2105" s="148" t="s">
        <v>198</v>
      </c>
      <c r="B2105" s="148" t="s">
        <v>71</v>
      </c>
      <c r="C2105" s="149">
        <v>1.1395089901714801</v>
      </c>
      <c r="D2105" s="149">
        <v>0.30389582474368498</v>
      </c>
      <c r="E2105" s="145">
        <v>0.28642139806294997</v>
      </c>
      <c r="F2105" s="149">
        <v>0.99929138756160296</v>
      </c>
      <c r="G2105" s="149">
        <v>0.47554374714155001</v>
      </c>
      <c r="H2105" s="149">
        <v>0.52105989688804299</v>
      </c>
      <c r="I2105" s="149">
        <v>0.68062579582632199</v>
      </c>
      <c r="J2105" s="149">
        <v>0.01</v>
      </c>
      <c r="K2105" s="147">
        <v>0.28642099999999998</v>
      </c>
      <c r="L2105" s="147">
        <v>0.39840199999999998</v>
      </c>
      <c r="M2105" s="2">
        <v>2104</v>
      </c>
    </row>
    <row r="2106" spans="1:13" ht="15">
      <c r="A2106" s="148" t="s">
        <v>6</v>
      </c>
      <c r="B2106" s="148" t="s">
        <v>344</v>
      </c>
      <c r="C2106" s="149">
        <v>9.0390947646998496E-2</v>
      </c>
      <c r="D2106" s="149">
        <v>0.751402795779188</v>
      </c>
      <c r="E2106" s="145">
        <v>0.28669459616926501</v>
      </c>
      <c r="F2106" s="149">
        <v>2.4903946113662499E-2</v>
      </c>
      <c r="G2106" s="149">
        <v>0.51684139997691902</v>
      </c>
      <c r="H2106" s="149">
        <v>0.11092044858743801</v>
      </c>
      <c r="I2106" s="149">
        <v>0.22540267312236101</v>
      </c>
      <c r="J2106" s="149">
        <v>4.0420398763451403E-2</v>
      </c>
      <c r="K2106" s="147">
        <v>0.28669499999999998</v>
      </c>
      <c r="L2106" s="147">
        <v>0.39893000000000001</v>
      </c>
      <c r="M2106" s="2">
        <v>2105</v>
      </c>
    </row>
    <row r="2107" spans="1:13" ht="15">
      <c r="A2107" s="148" t="s">
        <v>344</v>
      </c>
      <c r="B2107" s="148" t="s">
        <v>6</v>
      </c>
      <c r="C2107" s="149">
        <v>-9.0390947646998496E-2</v>
      </c>
      <c r="D2107" s="149">
        <v>0.751402795779188</v>
      </c>
      <c r="E2107" s="145">
        <v>0.28669459616926501</v>
      </c>
      <c r="F2107" s="149">
        <v>2.4903946113663498E-2</v>
      </c>
      <c r="G2107" s="149">
        <v>0.51684139997691902</v>
      </c>
      <c r="H2107" s="149">
        <v>0.11092044858743801</v>
      </c>
      <c r="I2107" s="149">
        <v>0.22540267312236101</v>
      </c>
      <c r="J2107" s="149">
        <v>4.0420398763451403E-2</v>
      </c>
      <c r="K2107" s="147">
        <v>0.28669499999999998</v>
      </c>
      <c r="L2107" s="147">
        <v>0.399005</v>
      </c>
      <c r="M2107" s="2">
        <v>2106</v>
      </c>
    </row>
    <row r="2108" spans="1:13" ht="15">
      <c r="A2108" s="148" t="s">
        <v>80</v>
      </c>
      <c r="B2108" s="148" t="s">
        <v>182</v>
      </c>
      <c r="C2108" s="149">
        <v>-0.89923683133299503</v>
      </c>
      <c r="D2108" s="149">
        <v>0.271164753655462</v>
      </c>
      <c r="E2108" s="145">
        <v>0.28674683852879301</v>
      </c>
      <c r="F2108" s="149">
        <v>0.73324472447926503</v>
      </c>
      <c r="G2108" s="149">
        <v>0.83835051247011505</v>
      </c>
      <c r="H2108" s="149">
        <v>0.59900094889222599</v>
      </c>
      <c r="I2108" s="149">
        <v>0.34873952907749001</v>
      </c>
      <c r="J2108" s="149">
        <v>0.01</v>
      </c>
      <c r="K2108" s="147">
        <v>0.28674699999999997</v>
      </c>
      <c r="L2108" s="147">
        <v>0.39915200000000001</v>
      </c>
      <c r="M2108" s="2">
        <v>2107</v>
      </c>
    </row>
    <row r="2109" spans="1:13" ht="15">
      <c r="A2109" s="148" t="s">
        <v>182</v>
      </c>
      <c r="B2109" s="148" t="s">
        <v>80</v>
      </c>
      <c r="C2109" s="149">
        <v>0.89923683133299503</v>
      </c>
      <c r="D2109" s="149">
        <v>0.271164753655462</v>
      </c>
      <c r="E2109" s="145">
        <v>0.28674683852879301</v>
      </c>
      <c r="F2109" s="149">
        <v>0.73324472447925904</v>
      </c>
      <c r="G2109" s="149">
        <v>0.83835051247011505</v>
      </c>
      <c r="H2109" s="149">
        <v>0.59900094889222599</v>
      </c>
      <c r="I2109" s="149">
        <v>0.34873952907749001</v>
      </c>
      <c r="J2109" s="149">
        <v>0.01</v>
      </c>
      <c r="K2109" s="147">
        <v>0.28674699999999997</v>
      </c>
      <c r="L2109" s="147">
        <v>0.39922600000000003</v>
      </c>
      <c r="M2109" s="2">
        <v>2108</v>
      </c>
    </row>
    <row r="2110" spans="1:13" ht="15">
      <c r="A2110" s="148" t="s">
        <v>43</v>
      </c>
      <c r="B2110" s="148" t="s">
        <v>200</v>
      </c>
      <c r="C2110" s="149">
        <v>-0.970214795194697</v>
      </c>
      <c r="D2110" s="149">
        <v>0.59849149197940599</v>
      </c>
      <c r="E2110" s="145">
        <v>0.28687934921276498</v>
      </c>
      <c r="F2110" s="149">
        <v>0.47630937511009902</v>
      </c>
      <c r="G2110" s="149">
        <v>0.385747022802229</v>
      </c>
      <c r="H2110" s="149">
        <v>0.46766784806089001</v>
      </c>
      <c r="I2110" s="149">
        <v>0.89307807144737394</v>
      </c>
      <c r="J2110" s="149">
        <v>3.44006372455678E-2</v>
      </c>
      <c r="K2110" s="147">
        <v>0.286879</v>
      </c>
      <c r="L2110" s="147">
        <v>0.399559</v>
      </c>
      <c r="M2110" s="2">
        <v>2109</v>
      </c>
    </row>
    <row r="2111" spans="1:13" ht="15">
      <c r="A2111" s="148" t="s">
        <v>200</v>
      </c>
      <c r="B2111" s="148" t="s">
        <v>43</v>
      </c>
      <c r="C2111" s="149">
        <v>0.970214795194697</v>
      </c>
      <c r="D2111" s="149">
        <v>0.59849149197940599</v>
      </c>
      <c r="E2111" s="145">
        <v>0.28687934921276498</v>
      </c>
      <c r="F2111" s="149">
        <v>0.47630937511009003</v>
      </c>
      <c r="G2111" s="149">
        <v>0.385747022802229</v>
      </c>
      <c r="H2111" s="149">
        <v>0.46766784806089001</v>
      </c>
      <c r="I2111" s="149">
        <v>0.89307807144737394</v>
      </c>
      <c r="J2111" s="149">
        <v>3.44006372455678E-2</v>
      </c>
      <c r="K2111" s="147">
        <v>0.286879</v>
      </c>
      <c r="L2111" s="147">
        <v>0.39948499999999998</v>
      </c>
      <c r="M2111" s="2">
        <v>2110</v>
      </c>
    </row>
    <row r="2112" spans="1:13" ht="15">
      <c r="A2112" s="148" t="s">
        <v>36</v>
      </c>
      <c r="B2112" s="148" t="s">
        <v>115</v>
      </c>
      <c r="C2112" s="149">
        <v>-0.59282815300645098</v>
      </c>
      <c r="D2112" s="149">
        <v>1.39775616521214</v>
      </c>
      <c r="E2112" s="145">
        <v>0.28700509909761601</v>
      </c>
      <c r="F2112" s="149">
        <v>8.4185441987884399E-4</v>
      </c>
      <c r="G2112" s="149">
        <v>0.93171528871357601</v>
      </c>
      <c r="H2112" s="149">
        <v>3.3920055573485403E-2</v>
      </c>
      <c r="I2112" s="149">
        <v>0.68664163550074997</v>
      </c>
      <c r="J2112" s="149">
        <v>0.01</v>
      </c>
      <c r="K2112" s="147">
        <v>0.28700500000000001</v>
      </c>
      <c r="L2112" s="147">
        <v>0.39980900000000003</v>
      </c>
      <c r="M2112" s="2">
        <v>2111</v>
      </c>
    </row>
    <row r="2113" spans="1:13" ht="15">
      <c r="A2113" s="148" t="s">
        <v>115</v>
      </c>
      <c r="B2113" s="148" t="s">
        <v>182</v>
      </c>
      <c r="C2113" s="149">
        <v>-0.61351295618026802</v>
      </c>
      <c r="D2113" s="149">
        <v>-1.2100096105493501E-2</v>
      </c>
      <c r="E2113" s="145">
        <v>0.97710076373548005</v>
      </c>
      <c r="F2113" s="149">
        <v>0.21184006132389199</v>
      </c>
      <c r="G2113" s="149">
        <v>0.159261386987152</v>
      </c>
      <c r="H2113" s="149">
        <v>3.67727294998332E-2</v>
      </c>
      <c r="I2113" s="149">
        <v>0.87324829377353896</v>
      </c>
      <c r="J2113" s="149">
        <v>0.01</v>
      </c>
      <c r="K2113" s="147">
        <v>0.28700500000000001</v>
      </c>
      <c r="L2113" s="147">
        <v>0.39988299999999999</v>
      </c>
      <c r="M2113" s="2">
        <v>2112</v>
      </c>
    </row>
    <row r="2114" spans="1:13" ht="15">
      <c r="A2114" s="148" t="s">
        <v>445</v>
      </c>
      <c r="B2114" s="148" t="s">
        <v>10</v>
      </c>
      <c r="C2114" s="149">
        <v>1.1419254382716999</v>
      </c>
      <c r="D2114" s="149">
        <v>1.2897055149908401</v>
      </c>
      <c r="E2114" s="145">
        <v>0.287012276768702</v>
      </c>
      <c r="F2114" s="149">
        <v>5.58725773198092E-2</v>
      </c>
      <c r="G2114" s="149">
        <v>0.47276455627562802</v>
      </c>
      <c r="H2114" s="149">
        <v>8.7559860529844005E-2</v>
      </c>
      <c r="I2114" s="149">
        <v>0.23918948245771701</v>
      </c>
      <c r="J2114" s="149">
        <v>6.5289914670378799E-2</v>
      </c>
      <c r="K2114" s="147">
        <v>0.28701199999999999</v>
      </c>
      <c r="L2114" s="147">
        <v>0.39996799999999999</v>
      </c>
      <c r="M2114" s="2">
        <v>2113</v>
      </c>
    </row>
    <row r="2115" spans="1:13" ht="15">
      <c r="A2115" s="148" t="s">
        <v>10</v>
      </c>
      <c r="B2115" s="148" t="s">
        <v>445</v>
      </c>
      <c r="C2115" s="149">
        <v>-1.1419254382716999</v>
      </c>
      <c r="D2115" s="149">
        <v>1.2897055149908401</v>
      </c>
      <c r="E2115" s="145">
        <v>0.287012276768702</v>
      </c>
      <c r="F2115" s="149">
        <v>5.5872577319809102E-2</v>
      </c>
      <c r="G2115" s="149">
        <v>0.47276455627562802</v>
      </c>
      <c r="H2115" s="149">
        <v>8.7559860529844005E-2</v>
      </c>
      <c r="I2115" s="149">
        <v>0.23918948245771701</v>
      </c>
      <c r="J2115" s="149">
        <v>6.5289914670378799E-2</v>
      </c>
      <c r="K2115" s="147">
        <v>0.28701199999999999</v>
      </c>
      <c r="L2115" s="147">
        <v>0.40004200000000001</v>
      </c>
      <c r="M2115" s="2">
        <v>2114</v>
      </c>
    </row>
    <row r="2116" spans="1:13" ht="15">
      <c r="A2116" s="148" t="s">
        <v>79</v>
      </c>
      <c r="B2116" s="148" t="s">
        <v>178</v>
      </c>
      <c r="C2116" s="149">
        <v>-0.24005940049240401</v>
      </c>
      <c r="D2116" s="149">
        <v>0.923670168710787</v>
      </c>
      <c r="E2116" s="145">
        <v>0.28771461554480898</v>
      </c>
      <c r="F2116" s="149">
        <v>0.627171886160654</v>
      </c>
      <c r="G2116" s="149">
        <v>0.56000360135790295</v>
      </c>
      <c r="H2116" s="149">
        <v>7.8068265225903098E-3</v>
      </c>
      <c r="I2116" s="149">
        <v>0.322487397242815</v>
      </c>
      <c r="J2116" s="149">
        <v>0.268364362517511</v>
      </c>
      <c r="K2116" s="147">
        <v>0.287715</v>
      </c>
      <c r="L2116" s="147">
        <v>0.40109600000000001</v>
      </c>
      <c r="M2116" s="2">
        <v>2115</v>
      </c>
    </row>
    <row r="2117" spans="1:13" ht="15">
      <c r="A2117" s="148" t="s">
        <v>178</v>
      </c>
      <c r="B2117" s="148" t="s">
        <v>79</v>
      </c>
      <c r="C2117" s="149">
        <v>0.24005940049240401</v>
      </c>
      <c r="D2117" s="149">
        <v>0.923670168710787</v>
      </c>
      <c r="E2117" s="145">
        <v>0.28771461554480898</v>
      </c>
      <c r="F2117" s="149">
        <v>0.627171886160654</v>
      </c>
      <c r="G2117" s="149">
        <v>0.56000360135790295</v>
      </c>
      <c r="H2117" s="149">
        <v>7.8068265225903098E-3</v>
      </c>
      <c r="I2117" s="149">
        <v>0.322487397242815</v>
      </c>
      <c r="J2117" s="149">
        <v>0.268364362517511</v>
      </c>
      <c r="K2117" s="147">
        <v>0.287715</v>
      </c>
      <c r="L2117" s="147">
        <v>0.40117000000000003</v>
      </c>
      <c r="M2117" s="2">
        <v>2116</v>
      </c>
    </row>
    <row r="2118" spans="1:13" ht="15">
      <c r="A2118" s="148" t="s">
        <v>70</v>
      </c>
      <c r="B2118" s="148" t="s">
        <v>145</v>
      </c>
      <c r="C2118" s="149">
        <v>-0.72878055612947201</v>
      </c>
      <c r="D2118" s="149">
        <v>0.33179138123642199</v>
      </c>
      <c r="E2118" s="145">
        <v>0.28872774730946998</v>
      </c>
      <c r="F2118" s="149">
        <v>0.811866651492678</v>
      </c>
      <c r="G2118" s="149">
        <v>0.10371473624895999</v>
      </c>
      <c r="H2118" s="149">
        <v>0.59918787628232695</v>
      </c>
      <c r="I2118" s="149">
        <v>0.22364853984295399</v>
      </c>
      <c r="J2118" s="149">
        <v>0.01</v>
      </c>
      <c r="K2118" s="147">
        <v>0.28872799999999998</v>
      </c>
      <c r="L2118" s="147">
        <v>0.40265800000000002</v>
      </c>
      <c r="M2118" s="2">
        <v>2117</v>
      </c>
    </row>
    <row r="2119" spans="1:13" ht="15">
      <c r="A2119" s="148" t="s">
        <v>145</v>
      </c>
      <c r="B2119" s="148" t="s">
        <v>70</v>
      </c>
      <c r="C2119" s="149">
        <v>0.72878055612947201</v>
      </c>
      <c r="D2119" s="149">
        <v>0.33179138123642199</v>
      </c>
      <c r="E2119" s="145">
        <v>0.28872774730946998</v>
      </c>
      <c r="F2119" s="149">
        <v>0.811866651492678</v>
      </c>
      <c r="G2119" s="149">
        <v>0.10371473624895999</v>
      </c>
      <c r="H2119" s="149">
        <v>0.59918787628232695</v>
      </c>
      <c r="I2119" s="149">
        <v>0.22364853984295399</v>
      </c>
      <c r="J2119" s="149">
        <v>0.01</v>
      </c>
      <c r="K2119" s="147">
        <v>0.28872799999999998</v>
      </c>
      <c r="L2119" s="147">
        <v>0.40273300000000001</v>
      </c>
      <c r="M2119" s="2">
        <v>2118</v>
      </c>
    </row>
    <row r="2120" spans="1:13" ht="15">
      <c r="A2120" s="148" t="s">
        <v>154</v>
      </c>
      <c r="B2120" s="148" t="s">
        <v>202</v>
      </c>
      <c r="C2120" s="149">
        <v>-0.34574594810002501</v>
      </c>
      <c r="D2120" s="149">
        <v>0.78921069879871697</v>
      </c>
      <c r="E2120" s="145">
        <v>0.28919144094142002</v>
      </c>
      <c r="F2120" s="149">
        <v>6.9733851644735195E-2</v>
      </c>
      <c r="G2120" s="149">
        <v>0.83229616408398199</v>
      </c>
      <c r="H2120" s="149">
        <v>0.85583915029371804</v>
      </c>
      <c r="I2120" s="149">
        <v>0.38116146712479598</v>
      </c>
      <c r="J2120" s="149">
        <v>0.01</v>
      </c>
      <c r="K2120" s="147">
        <v>0.28919099999999998</v>
      </c>
      <c r="L2120" s="147">
        <v>0.40353</v>
      </c>
      <c r="M2120" s="2">
        <v>2119</v>
      </c>
    </row>
    <row r="2121" spans="1:13" ht="15">
      <c r="A2121" s="148" t="s">
        <v>202</v>
      </c>
      <c r="B2121" s="148" t="s">
        <v>154</v>
      </c>
      <c r="C2121" s="149">
        <v>0.34574594810002501</v>
      </c>
      <c r="D2121" s="149">
        <v>0.78921069879871697</v>
      </c>
      <c r="E2121" s="145">
        <v>0.28919144094142002</v>
      </c>
      <c r="F2121" s="149">
        <v>6.9733851644734293E-2</v>
      </c>
      <c r="G2121" s="149">
        <v>0.83229616408398199</v>
      </c>
      <c r="H2121" s="149">
        <v>0.85583915029371804</v>
      </c>
      <c r="I2121" s="149">
        <v>0.38116146712479598</v>
      </c>
      <c r="J2121" s="149">
        <v>0.01</v>
      </c>
      <c r="K2121" s="147">
        <v>0.28919099999999998</v>
      </c>
      <c r="L2121" s="147">
        <v>0.40345500000000001</v>
      </c>
      <c r="M2121" s="2">
        <v>2120</v>
      </c>
    </row>
    <row r="2122" spans="1:13" ht="15">
      <c r="A2122" s="148" t="s">
        <v>63</v>
      </c>
      <c r="B2122" s="148" t="s">
        <v>106</v>
      </c>
      <c r="C2122" s="149">
        <v>1.6152759523204501</v>
      </c>
      <c r="D2122" s="149">
        <v>-0.376110348316953</v>
      </c>
      <c r="E2122" s="145">
        <v>0.28930239997592799</v>
      </c>
      <c r="F2122" s="149">
        <v>0.19956702039611299</v>
      </c>
      <c r="G2122" s="149">
        <v>0.247857214521713</v>
      </c>
      <c r="H2122" s="149">
        <v>5.1547185155679798E-2</v>
      </c>
      <c r="I2122" s="149">
        <v>0.35716518376617801</v>
      </c>
      <c r="J2122" s="149">
        <v>7.1828036715241295E-2</v>
      </c>
      <c r="K2122" s="147">
        <v>0.289302</v>
      </c>
      <c r="L2122" s="147">
        <v>0.40383599999999997</v>
      </c>
      <c r="M2122" s="2">
        <v>2121</v>
      </c>
    </row>
    <row r="2123" spans="1:13" ht="15">
      <c r="A2123" s="148" t="s">
        <v>106</v>
      </c>
      <c r="B2123" s="148" t="s">
        <v>63</v>
      </c>
      <c r="C2123" s="149">
        <v>-1.6152759523204501</v>
      </c>
      <c r="D2123" s="149">
        <v>-0.376110348316953</v>
      </c>
      <c r="E2123" s="145">
        <v>0.28930239997592799</v>
      </c>
      <c r="F2123" s="149">
        <v>0.19956702039611299</v>
      </c>
      <c r="G2123" s="149">
        <v>0.247857214521713</v>
      </c>
      <c r="H2123" s="149">
        <v>5.1547185155679798E-2</v>
      </c>
      <c r="I2123" s="149">
        <v>0.35716518376617801</v>
      </c>
      <c r="J2123" s="149">
        <v>7.1828036715241295E-2</v>
      </c>
      <c r="K2123" s="147">
        <v>0.289302</v>
      </c>
      <c r="L2123" s="147">
        <v>0.40376099999999998</v>
      </c>
      <c r="M2123" s="2">
        <v>2122</v>
      </c>
    </row>
    <row r="2124" spans="1:13" ht="15">
      <c r="A2124" s="148" t="s">
        <v>157</v>
      </c>
      <c r="B2124" s="148" t="s">
        <v>13</v>
      </c>
      <c r="C2124" s="149">
        <v>0.64986413047496705</v>
      </c>
      <c r="D2124" s="149">
        <v>1.12346395996481</v>
      </c>
      <c r="E2124" s="145">
        <v>0.28944642652944902</v>
      </c>
      <c r="F2124" s="149">
        <v>0.75128336729186296</v>
      </c>
      <c r="G2124" s="149">
        <v>0.10073310570064301</v>
      </c>
      <c r="H2124" s="149">
        <v>0.296764342554383</v>
      </c>
      <c r="I2124" s="149">
        <v>0.27095175391250698</v>
      </c>
      <c r="J2124" s="149">
        <v>1.08271332825853E-2</v>
      </c>
      <c r="K2124" s="147">
        <v>0.28944599999999998</v>
      </c>
      <c r="L2124" s="147">
        <v>0.40411200000000003</v>
      </c>
      <c r="M2124" s="2">
        <v>2123</v>
      </c>
    </row>
    <row r="2125" spans="1:13" ht="15">
      <c r="A2125" s="148" t="s">
        <v>13</v>
      </c>
      <c r="B2125" s="148" t="s">
        <v>157</v>
      </c>
      <c r="C2125" s="149">
        <v>-0.64986413047496705</v>
      </c>
      <c r="D2125" s="149">
        <v>1.12346395996481</v>
      </c>
      <c r="E2125" s="145">
        <v>0.28944642652944902</v>
      </c>
      <c r="F2125" s="149">
        <v>0.75128336729185197</v>
      </c>
      <c r="G2125" s="149">
        <v>0.10073310570064301</v>
      </c>
      <c r="H2125" s="149">
        <v>0.296764342554383</v>
      </c>
      <c r="I2125" s="149">
        <v>0.27095175391250698</v>
      </c>
      <c r="J2125" s="149">
        <v>1.08271332825853E-2</v>
      </c>
      <c r="K2125" s="147">
        <v>0.28944599999999998</v>
      </c>
      <c r="L2125" s="147">
        <v>0.40418799999999999</v>
      </c>
      <c r="M2125" s="2">
        <v>2124</v>
      </c>
    </row>
    <row r="2126" spans="1:13" ht="15">
      <c r="A2126" s="148" t="s">
        <v>68</v>
      </c>
      <c r="B2126" s="148" t="s">
        <v>142</v>
      </c>
      <c r="C2126" s="149">
        <v>-0.57399592581849102</v>
      </c>
      <c r="D2126" s="149">
        <v>0.98564415466050903</v>
      </c>
      <c r="E2126" s="145">
        <v>0.28962957302769599</v>
      </c>
      <c r="F2126" s="149">
        <v>0.89049148220402996</v>
      </c>
      <c r="G2126" s="149">
        <v>0.30994210845520098</v>
      </c>
      <c r="H2126" s="149">
        <v>0.61377104695798101</v>
      </c>
      <c r="I2126" s="149">
        <v>0.44005306040180803</v>
      </c>
      <c r="J2126" s="149">
        <v>1.46603283204683E-2</v>
      </c>
      <c r="K2126" s="147">
        <v>0.28963</v>
      </c>
      <c r="L2126" s="147">
        <v>0.40459499999999998</v>
      </c>
      <c r="M2126" s="2">
        <v>2125</v>
      </c>
    </row>
    <row r="2127" spans="1:13" ht="15">
      <c r="A2127" s="148" t="s">
        <v>142</v>
      </c>
      <c r="B2127" s="148" t="s">
        <v>68</v>
      </c>
      <c r="C2127" s="149">
        <v>0.57399592581849102</v>
      </c>
      <c r="D2127" s="149">
        <v>0.98564415466050903</v>
      </c>
      <c r="E2127" s="145">
        <v>0.28962957302769599</v>
      </c>
      <c r="F2127" s="149">
        <v>0.89049148220402197</v>
      </c>
      <c r="G2127" s="149">
        <v>0.30994210845520098</v>
      </c>
      <c r="H2127" s="149">
        <v>0.61377104695798101</v>
      </c>
      <c r="I2127" s="149">
        <v>0.44005306040180803</v>
      </c>
      <c r="J2127" s="149">
        <v>1.46603283204683E-2</v>
      </c>
      <c r="K2127" s="147">
        <v>0.28963</v>
      </c>
      <c r="L2127" s="147">
        <v>0.40451900000000002</v>
      </c>
      <c r="M2127" s="2">
        <v>2126</v>
      </c>
    </row>
    <row r="2128" spans="1:13" ht="15">
      <c r="A2128" s="148" t="s">
        <v>9</v>
      </c>
      <c r="B2128" s="148" t="s">
        <v>40</v>
      </c>
      <c r="C2128" s="149">
        <v>0.13336414209171399</v>
      </c>
      <c r="D2128" s="149">
        <v>3.6722373965161002E-2</v>
      </c>
      <c r="E2128" s="145">
        <v>0.28966606295502301</v>
      </c>
      <c r="F2128" s="149">
        <v>3.2035990495345602E-4</v>
      </c>
      <c r="G2128" s="149">
        <v>0.591227939588434</v>
      </c>
      <c r="H2128" s="149">
        <v>0.131846295051292</v>
      </c>
      <c r="I2128" s="149">
        <v>0.198381436316794</v>
      </c>
      <c r="J2128" s="149">
        <v>0.01</v>
      </c>
      <c r="K2128" s="147">
        <v>0.28966599999999998</v>
      </c>
      <c r="L2128" s="147">
        <v>0.404721</v>
      </c>
      <c r="M2128" s="2">
        <v>2127</v>
      </c>
    </row>
    <row r="2129" spans="1:13" ht="15">
      <c r="A2129" s="148" t="s">
        <v>40</v>
      </c>
      <c r="B2129" s="148" t="s">
        <v>9</v>
      </c>
      <c r="C2129" s="149">
        <v>-0.13336414209171399</v>
      </c>
      <c r="D2129" s="149">
        <v>3.6722373965161002E-2</v>
      </c>
      <c r="E2129" s="145">
        <v>0.28966606295502301</v>
      </c>
      <c r="F2129" s="149">
        <v>3.2035990495345997E-4</v>
      </c>
      <c r="G2129" s="149">
        <v>0.591227939588434</v>
      </c>
      <c r="H2129" s="149">
        <v>0.131846295051292</v>
      </c>
      <c r="I2129" s="149">
        <v>0.198381436316794</v>
      </c>
      <c r="J2129" s="149">
        <v>0.01</v>
      </c>
      <c r="K2129" s="147">
        <v>0.28966599999999998</v>
      </c>
      <c r="L2129" s="147">
        <v>0.40479700000000002</v>
      </c>
      <c r="M2129" s="2">
        <v>2128</v>
      </c>
    </row>
    <row r="2130" spans="1:13" ht="15">
      <c r="A2130" s="148" t="s">
        <v>112</v>
      </c>
      <c r="B2130" s="148" t="s">
        <v>181</v>
      </c>
      <c r="C2130" s="149">
        <v>-0.98842540302573501</v>
      </c>
      <c r="D2130" s="149">
        <v>0.43781819016520801</v>
      </c>
      <c r="E2130" s="145">
        <v>0.28971135264704101</v>
      </c>
      <c r="F2130" s="149">
        <v>0.89310845266167305</v>
      </c>
      <c r="G2130" s="149">
        <v>0.23297901654554701</v>
      </c>
      <c r="H2130" s="149">
        <v>0.396055018601011</v>
      </c>
      <c r="I2130" s="149">
        <v>0.87655682189540696</v>
      </c>
      <c r="J2130" s="149">
        <v>0.01</v>
      </c>
      <c r="K2130" s="147">
        <v>0.289711</v>
      </c>
      <c r="L2130" s="147">
        <v>0.40493600000000002</v>
      </c>
      <c r="M2130" s="2">
        <v>2129</v>
      </c>
    </row>
    <row r="2131" spans="1:13" ht="15">
      <c r="A2131" s="148" t="s">
        <v>181</v>
      </c>
      <c r="B2131" s="148" t="s">
        <v>112</v>
      </c>
      <c r="C2131" s="149">
        <v>0.98842540302573501</v>
      </c>
      <c r="D2131" s="149">
        <v>0.43781819016520801</v>
      </c>
      <c r="E2131" s="145">
        <v>0.28971135264704101</v>
      </c>
      <c r="F2131" s="149">
        <v>0.89310845266168903</v>
      </c>
      <c r="G2131" s="149">
        <v>0.23297901654554701</v>
      </c>
      <c r="H2131" s="149">
        <v>0.396055018601011</v>
      </c>
      <c r="I2131" s="149">
        <v>0.87655682189540696</v>
      </c>
      <c r="J2131" s="149">
        <v>0.01</v>
      </c>
      <c r="K2131" s="147">
        <v>0.289711</v>
      </c>
      <c r="L2131" s="147">
        <v>0.40501100000000001</v>
      </c>
      <c r="M2131" s="2">
        <v>2130</v>
      </c>
    </row>
    <row r="2132" spans="1:13" ht="15">
      <c r="A2132" s="148" t="s">
        <v>75</v>
      </c>
      <c r="B2132" s="148" t="s">
        <v>37</v>
      </c>
      <c r="C2132" s="149">
        <v>0.310841821651759</v>
      </c>
      <c r="D2132" s="149">
        <v>1.96348028851551</v>
      </c>
      <c r="E2132" s="145">
        <v>0.29012683243922599</v>
      </c>
      <c r="F2132" s="149">
        <v>2.2688711388192902E-2</v>
      </c>
      <c r="G2132" s="149">
        <v>0.93135484365726795</v>
      </c>
      <c r="H2132" s="149">
        <v>0.81929824371941595</v>
      </c>
      <c r="I2132" s="149">
        <v>0.37188106152852302</v>
      </c>
      <c r="J2132" s="149">
        <v>0.01</v>
      </c>
      <c r="K2132" s="147">
        <v>0.29012700000000002</v>
      </c>
      <c r="L2132" s="147">
        <v>0.40574399999999999</v>
      </c>
      <c r="M2132" s="2">
        <v>2131</v>
      </c>
    </row>
    <row r="2133" spans="1:13" ht="15">
      <c r="A2133" s="148" t="s">
        <v>37</v>
      </c>
      <c r="B2133" s="148" t="s">
        <v>75</v>
      </c>
      <c r="C2133" s="149">
        <v>-0.310841821651759</v>
      </c>
      <c r="D2133" s="149">
        <v>1.96348028851551</v>
      </c>
      <c r="E2133" s="145">
        <v>0.29012683243922599</v>
      </c>
      <c r="F2133" s="149">
        <v>2.26887113881926E-2</v>
      </c>
      <c r="G2133" s="149">
        <v>0.93135484365726795</v>
      </c>
      <c r="H2133" s="149">
        <v>0.81929824371941595</v>
      </c>
      <c r="I2133" s="149">
        <v>0.37188106152852302</v>
      </c>
      <c r="J2133" s="149">
        <v>0.01</v>
      </c>
      <c r="K2133" s="147">
        <v>0.29012700000000002</v>
      </c>
      <c r="L2133" s="147">
        <v>0.40566799999999997</v>
      </c>
      <c r="M2133" s="2">
        <v>2132</v>
      </c>
    </row>
    <row r="2134" spans="1:13" ht="15">
      <c r="A2134" s="148" t="s">
        <v>142</v>
      </c>
      <c r="B2134" s="148" t="s">
        <v>443</v>
      </c>
      <c r="C2134" s="149">
        <v>0.89966726109787698</v>
      </c>
      <c r="D2134" s="149">
        <v>0.65336037995341001</v>
      </c>
      <c r="E2134" s="145">
        <v>0.29022551726871698</v>
      </c>
      <c r="F2134" s="149">
        <v>0.53677660514274295</v>
      </c>
      <c r="G2134" s="149">
        <v>0.29743902891588397</v>
      </c>
      <c r="H2134" s="149">
        <v>0.18579295552264499</v>
      </c>
      <c r="I2134" s="149">
        <v>0.42969744463898601</v>
      </c>
      <c r="J2134" s="149">
        <v>0.01</v>
      </c>
      <c r="K2134" s="147">
        <v>0.29022599999999998</v>
      </c>
      <c r="L2134" s="147">
        <v>0.40603400000000001</v>
      </c>
      <c r="M2134" s="2">
        <v>2133</v>
      </c>
    </row>
    <row r="2135" spans="1:13" ht="15">
      <c r="A2135" s="148" t="s">
        <v>443</v>
      </c>
      <c r="B2135" s="148" t="s">
        <v>142</v>
      </c>
      <c r="C2135" s="149">
        <v>-0.89966726109787698</v>
      </c>
      <c r="D2135" s="149">
        <v>0.65336037995341001</v>
      </c>
      <c r="E2135" s="145">
        <v>0.29022551726871698</v>
      </c>
      <c r="F2135" s="149">
        <v>0.53677660514274295</v>
      </c>
      <c r="G2135" s="149">
        <v>0.29743902891588397</v>
      </c>
      <c r="H2135" s="149">
        <v>0.18579295552264499</v>
      </c>
      <c r="I2135" s="149">
        <v>0.42969744463898601</v>
      </c>
      <c r="J2135" s="149">
        <v>0.01</v>
      </c>
      <c r="K2135" s="147">
        <v>0.29022599999999998</v>
      </c>
      <c r="L2135" s="147">
        <v>0.40595799999999999</v>
      </c>
      <c r="M2135" s="2">
        <v>2134</v>
      </c>
    </row>
    <row r="2136" spans="1:13" ht="15">
      <c r="A2136" s="148" t="s">
        <v>78</v>
      </c>
      <c r="B2136" s="148" t="s">
        <v>160</v>
      </c>
      <c r="C2136" s="149">
        <v>-1.2314419069147799</v>
      </c>
      <c r="D2136" s="149">
        <v>0.50751458830202001</v>
      </c>
      <c r="E2136" s="145">
        <v>0.29039657646957501</v>
      </c>
      <c r="F2136" s="149">
        <v>0.80513832766402704</v>
      </c>
      <c r="G2136" s="149">
        <v>0.86564883104763901</v>
      </c>
      <c r="H2136" s="149">
        <v>0.23047528666532399</v>
      </c>
      <c r="I2136" s="149">
        <v>0.23052677554791601</v>
      </c>
      <c r="J2136" s="149">
        <v>0.01</v>
      </c>
      <c r="K2136" s="147">
        <v>0.29039700000000002</v>
      </c>
      <c r="L2136" s="147">
        <v>0.40642499999999998</v>
      </c>
      <c r="M2136" s="2">
        <v>2135</v>
      </c>
    </row>
    <row r="2137" spans="1:13" ht="15">
      <c r="A2137" s="148" t="s">
        <v>160</v>
      </c>
      <c r="B2137" s="148" t="s">
        <v>78</v>
      </c>
      <c r="C2137" s="149">
        <v>1.2314419069147799</v>
      </c>
      <c r="D2137" s="149">
        <v>0.50751458830202001</v>
      </c>
      <c r="E2137" s="145">
        <v>0.29039657646957501</v>
      </c>
      <c r="F2137" s="149">
        <v>0.80513832766400895</v>
      </c>
      <c r="G2137" s="149">
        <v>0.86564883104763901</v>
      </c>
      <c r="H2137" s="149">
        <v>0.23047528666532399</v>
      </c>
      <c r="I2137" s="149">
        <v>0.23052677554791601</v>
      </c>
      <c r="J2137" s="149">
        <v>0.01</v>
      </c>
      <c r="K2137" s="147">
        <v>0.29039700000000002</v>
      </c>
      <c r="L2137" s="147">
        <v>0.40634900000000002</v>
      </c>
      <c r="M2137" s="2">
        <v>2136</v>
      </c>
    </row>
    <row r="2138" spans="1:13" ht="15">
      <c r="A2138" s="148" t="s">
        <v>93</v>
      </c>
      <c r="B2138" s="148" t="s">
        <v>62</v>
      </c>
      <c r="C2138" s="149">
        <v>-0.14940427837960699</v>
      </c>
      <c r="D2138" s="149">
        <v>-0.13196345273126001</v>
      </c>
      <c r="E2138" s="145">
        <v>0.29066590074858301</v>
      </c>
      <c r="F2138" s="149">
        <v>2.7944269202872401E-3</v>
      </c>
      <c r="G2138" s="149">
        <v>0.67820738862403696</v>
      </c>
      <c r="H2138" s="149">
        <v>0.92362525563918196</v>
      </c>
      <c r="I2138" s="149">
        <v>0.45610207982895001</v>
      </c>
      <c r="J2138" s="149">
        <v>0.01</v>
      </c>
      <c r="K2138" s="147">
        <v>0.29066599999999998</v>
      </c>
      <c r="L2138" s="147">
        <v>0.40687800000000002</v>
      </c>
      <c r="M2138" s="2">
        <v>2137</v>
      </c>
    </row>
    <row r="2139" spans="1:13" ht="15">
      <c r="A2139" s="148" t="s">
        <v>62</v>
      </c>
      <c r="B2139" s="148" t="s">
        <v>93</v>
      </c>
      <c r="C2139" s="149">
        <v>0.14940427837960699</v>
      </c>
      <c r="D2139" s="149">
        <v>-0.13196345273126001</v>
      </c>
      <c r="E2139" s="145">
        <v>0.29066590074858301</v>
      </c>
      <c r="F2139" s="149">
        <v>2.7944269202872601E-3</v>
      </c>
      <c r="G2139" s="149">
        <v>0.67820738862403696</v>
      </c>
      <c r="H2139" s="149">
        <v>0.92362525563918196</v>
      </c>
      <c r="I2139" s="149">
        <v>0.45610207982895001</v>
      </c>
      <c r="J2139" s="149">
        <v>0.01</v>
      </c>
      <c r="K2139" s="147">
        <v>0.29066599999999998</v>
      </c>
      <c r="L2139" s="147">
        <v>0.40695399999999998</v>
      </c>
      <c r="M2139" s="2">
        <v>2138</v>
      </c>
    </row>
    <row r="2140" spans="1:13" ht="15">
      <c r="A2140" s="148" t="s">
        <v>12</v>
      </c>
      <c r="B2140" s="148" t="s">
        <v>64</v>
      </c>
      <c r="C2140" s="149">
        <v>1.72964594621321E-2</v>
      </c>
      <c r="D2140" s="149">
        <v>0.112678151830852</v>
      </c>
      <c r="E2140" s="145">
        <v>0.29193385147987999</v>
      </c>
      <c r="F2140" s="149">
        <v>2.4653408871664999E-2</v>
      </c>
      <c r="G2140" s="149">
        <v>0.17932275591463301</v>
      </c>
      <c r="H2140" s="149">
        <v>0.324464601093362</v>
      </c>
      <c r="I2140" s="149">
        <v>0.37734788614671999</v>
      </c>
      <c r="J2140" s="149">
        <v>2.7302851650829501E-2</v>
      </c>
      <c r="K2140" s="147">
        <v>0.29193400000000003</v>
      </c>
      <c r="L2140" s="147">
        <v>0.408806</v>
      </c>
      <c r="M2140" s="2">
        <v>2139</v>
      </c>
    </row>
    <row r="2141" spans="1:13" ht="15">
      <c r="A2141" s="148" t="s">
        <v>64</v>
      </c>
      <c r="B2141" s="148" t="s">
        <v>12</v>
      </c>
      <c r="C2141" s="149">
        <v>-1.72964594621321E-2</v>
      </c>
      <c r="D2141" s="149">
        <v>0.112678151830852</v>
      </c>
      <c r="E2141" s="145">
        <v>0.29193385147987999</v>
      </c>
      <c r="F2141" s="149">
        <v>2.4653408871664999E-2</v>
      </c>
      <c r="G2141" s="149">
        <v>0.17932275591463301</v>
      </c>
      <c r="H2141" s="149">
        <v>0.324464601093362</v>
      </c>
      <c r="I2141" s="149">
        <v>0.37734788614671999</v>
      </c>
      <c r="J2141" s="149">
        <v>2.7302851650829501E-2</v>
      </c>
      <c r="K2141" s="147">
        <v>0.29193400000000003</v>
      </c>
      <c r="L2141" s="147">
        <v>0.40888200000000002</v>
      </c>
      <c r="M2141" s="2">
        <v>2140</v>
      </c>
    </row>
    <row r="2142" spans="1:13" ht="15">
      <c r="A2142" s="148" t="s">
        <v>87</v>
      </c>
      <c r="B2142" s="148" t="s">
        <v>78</v>
      </c>
      <c r="C2142" s="149">
        <v>-0.25775063175343699</v>
      </c>
      <c r="D2142" s="149">
        <v>-1.09419953922491</v>
      </c>
      <c r="E2142" s="145">
        <v>0.29199993432062898</v>
      </c>
      <c r="F2142" s="149">
        <v>4.0099014526902704E-3</v>
      </c>
      <c r="G2142" s="149">
        <v>0.58923658377976695</v>
      </c>
      <c r="H2142" s="149">
        <v>9.3994965820686192E-3</v>
      </c>
      <c r="I2142" s="149">
        <v>0.58184614947926705</v>
      </c>
      <c r="J2142" s="149">
        <v>0.26714291311951299</v>
      </c>
      <c r="K2142" s="147">
        <v>0.29199999999999998</v>
      </c>
      <c r="L2142" s="147">
        <v>0.40912799999999999</v>
      </c>
      <c r="M2142" s="2">
        <v>2141</v>
      </c>
    </row>
    <row r="2143" spans="1:13" ht="15">
      <c r="A2143" s="148" t="s">
        <v>78</v>
      </c>
      <c r="B2143" s="148" t="s">
        <v>87</v>
      </c>
      <c r="C2143" s="149">
        <v>0.25775063175343699</v>
      </c>
      <c r="D2143" s="149">
        <v>-1.09419953922491</v>
      </c>
      <c r="E2143" s="145">
        <v>0.29199993432062898</v>
      </c>
      <c r="F2143" s="149">
        <v>4.0099014526902704E-3</v>
      </c>
      <c r="G2143" s="149">
        <v>0.58923658377976695</v>
      </c>
      <c r="H2143" s="149">
        <v>9.3994965820686192E-3</v>
      </c>
      <c r="I2143" s="149">
        <v>0.58184614947926705</v>
      </c>
      <c r="J2143" s="149">
        <v>0.26714291311951299</v>
      </c>
      <c r="K2143" s="147">
        <v>0.29199999999999998</v>
      </c>
      <c r="L2143" s="147">
        <v>0.409051</v>
      </c>
      <c r="M2143" s="2">
        <v>2142</v>
      </c>
    </row>
    <row r="2144" spans="1:13" ht="15">
      <c r="A2144" s="148" t="s">
        <v>193</v>
      </c>
      <c r="B2144" s="148" t="s">
        <v>198</v>
      </c>
      <c r="C2144" s="149">
        <v>-1.3854299188989E-2</v>
      </c>
      <c r="D2144" s="149">
        <v>1.4844389422937101</v>
      </c>
      <c r="E2144" s="145">
        <v>0.29254749002156299</v>
      </c>
      <c r="F2144" s="149">
        <v>6.6709220603770299E-3</v>
      </c>
      <c r="G2144" s="149">
        <v>0.59253774162519701</v>
      </c>
      <c r="H2144" s="149">
        <v>2.8417161379131899E-2</v>
      </c>
      <c r="I2144" s="149">
        <v>0.50499173604779601</v>
      </c>
      <c r="J2144" s="149">
        <v>0.01</v>
      </c>
      <c r="K2144" s="147">
        <v>0.292547</v>
      </c>
      <c r="L2144" s="147">
        <v>0.409972</v>
      </c>
      <c r="M2144" s="2">
        <v>2143</v>
      </c>
    </row>
    <row r="2145" spans="1:13" ht="15">
      <c r="A2145" s="148" t="s">
        <v>198</v>
      </c>
      <c r="B2145" s="148" t="s">
        <v>193</v>
      </c>
      <c r="C2145" s="149">
        <v>1.3854299188989E-2</v>
      </c>
      <c r="D2145" s="149">
        <v>1.4844389422937101</v>
      </c>
      <c r="E2145" s="145">
        <v>0.29254749002156299</v>
      </c>
      <c r="F2145" s="149">
        <v>6.6709220603769596E-3</v>
      </c>
      <c r="G2145" s="149">
        <v>0.59253774162519701</v>
      </c>
      <c r="H2145" s="149">
        <v>2.8417161379131899E-2</v>
      </c>
      <c r="I2145" s="149">
        <v>0.50499173604779601</v>
      </c>
      <c r="J2145" s="149">
        <v>0.01</v>
      </c>
      <c r="K2145" s="147">
        <v>0.292547</v>
      </c>
      <c r="L2145" s="147">
        <v>0.410049</v>
      </c>
      <c r="M2145" s="2">
        <v>2144</v>
      </c>
    </row>
    <row r="2146" spans="1:13" ht="15">
      <c r="A2146" s="148" t="s">
        <v>68</v>
      </c>
      <c r="B2146" s="148" t="s">
        <v>90</v>
      </c>
      <c r="C2146" s="149">
        <v>-0.117857425457267</v>
      </c>
      <c r="D2146" s="149">
        <v>0.60175069854256802</v>
      </c>
      <c r="E2146" s="145">
        <v>0.293054799957643</v>
      </c>
      <c r="F2146" s="149">
        <v>1.6324342328758999E-4</v>
      </c>
      <c r="G2146" s="149">
        <v>0.53880086515227898</v>
      </c>
      <c r="H2146" s="149">
        <v>8.1598347923598803E-3</v>
      </c>
      <c r="I2146" s="149">
        <v>0.39553043444274799</v>
      </c>
      <c r="J2146" s="149">
        <v>0.261890955438428</v>
      </c>
      <c r="K2146" s="147">
        <v>0.29305500000000001</v>
      </c>
      <c r="L2146" s="147">
        <v>0.41083700000000001</v>
      </c>
      <c r="M2146" s="2">
        <v>2145</v>
      </c>
    </row>
    <row r="2147" spans="1:13" ht="15">
      <c r="A2147" s="148" t="s">
        <v>90</v>
      </c>
      <c r="B2147" s="148" t="s">
        <v>68</v>
      </c>
      <c r="C2147" s="149">
        <v>0.117857425457267</v>
      </c>
      <c r="D2147" s="149">
        <v>0.60175069854256802</v>
      </c>
      <c r="E2147" s="145">
        <v>0.293054799957643</v>
      </c>
      <c r="F2147" s="149">
        <v>1.6324342328758899E-4</v>
      </c>
      <c r="G2147" s="149">
        <v>0.53880086515227898</v>
      </c>
      <c r="H2147" s="149">
        <v>8.1598347923598803E-3</v>
      </c>
      <c r="I2147" s="149">
        <v>0.39553043444274799</v>
      </c>
      <c r="J2147" s="149">
        <v>0.261890955438428</v>
      </c>
      <c r="K2147" s="147">
        <v>0.29305500000000001</v>
      </c>
      <c r="L2147" s="147">
        <v>0.410914</v>
      </c>
      <c r="M2147" s="2">
        <v>2146</v>
      </c>
    </row>
    <row r="2148" spans="1:13" ht="15">
      <c r="A2148" s="148" t="s">
        <v>88</v>
      </c>
      <c r="B2148" s="148" t="s">
        <v>169</v>
      </c>
      <c r="C2148" s="149">
        <v>-1.8246150567455699</v>
      </c>
      <c r="D2148" s="149">
        <v>0.59370085246153104</v>
      </c>
      <c r="E2148" s="145">
        <v>0.29354771356383802</v>
      </c>
      <c r="F2148" s="149">
        <v>2.13154893236648E-2</v>
      </c>
      <c r="G2148" s="149">
        <v>0.33073503448753999</v>
      </c>
      <c r="H2148" s="149">
        <v>0.61778499563669098</v>
      </c>
      <c r="I2148" s="149">
        <v>0.39416614782792903</v>
      </c>
      <c r="J2148" s="149">
        <v>0.01</v>
      </c>
      <c r="K2148" s="147">
        <v>0.29354799999999998</v>
      </c>
      <c r="L2148" s="147">
        <v>0.41168199999999999</v>
      </c>
      <c r="M2148" s="2">
        <v>2147</v>
      </c>
    </row>
    <row r="2149" spans="1:13" ht="15">
      <c r="A2149" s="148" t="s">
        <v>169</v>
      </c>
      <c r="B2149" s="148" t="s">
        <v>88</v>
      </c>
      <c r="C2149" s="149">
        <v>1.8246150567455699</v>
      </c>
      <c r="D2149" s="149">
        <v>0.59370085246153104</v>
      </c>
      <c r="E2149" s="145">
        <v>0.29354771356383802</v>
      </c>
      <c r="F2149" s="149">
        <v>2.1315489323664501E-2</v>
      </c>
      <c r="G2149" s="149">
        <v>0.33073503448753999</v>
      </c>
      <c r="H2149" s="149">
        <v>0.61778499563669098</v>
      </c>
      <c r="I2149" s="149">
        <v>0.39416614782792903</v>
      </c>
      <c r="J2149" s="149">
        <v>0.01</v>
      </c>
      <c r="K2149" s="147">
        <v>0.29354799999999998</v>
      </c>
      <c r="L2149" s="147">
        <v>0.41175899999999999</v>
      </c>
      <c r="M2149" s="2">
        <v>2148</v>
      </c>
    </row>
    <row r="2150" spans="1:13" ht="15">
      <c r="A2150" s="148" t="s">
        <v>88</v>
      </c>
      <c r="B2150" s="148" t="s">
        <v>195</v>
      </c>
      <c r="C2150" s="149">
        <v>-0.86790451051426198</v>
      </c>
      <c r="D2150" s="149">
        <v>-1.2114863324215399</v>
      </c>
      <c r="E2150" s="145">
        <v>0.29380952021735601</v>
      </c>
      <c r="F2150" s="149">
        <v>3.68485781007664E-3</v>
      </c>
      <c r="G2150" s="149">
        <v>0.86914868841611503</v>
      </c>
      <c r="H2150" s="149">
        <v>0.14132684643714799</v>
      </c>
      <c r="I2150" s="149">
        <v>0.737883621285505</v>
      </c>
      <c r="J2150" s="149">
        <v>0.01</v>
      </c>
      <c r="K2150" s="147">
        <v>0.29381000000000002</v>
      </c>
      <c r="L2150" s="147">
        <v>0.41220400000000001</v>
      </c>
      <c r="M2150" s="2">
        <v>2149</v>
      </c>
    </row>
    <row r="2151" spans="1:13" ht="15">
      <c r="A2151" s="148" t="s">
        <v>195</v>
      </c>
      <c r="B2151" s="148" t="s">
        <v>88</v>
      </c>
      <c r="C2151" s="149">
        <v>0.86790451051426198</v>
      </c>
      <c r="D2151" s="149">
        <v>-1.2114863324215399</v>
      </c>
      <c r="E2151" s="145">
        <v>0.29380952021735601</v>
      </c>
      <c r="F2151" s="149">
        <v>3.68485781007664E-3</v>
      </c>
      <c r="G2151" s="149">
        <v>0.86914868841611503</v>
      </c>
      <c r="H2151" s="149">
        <v>0.14132684643714799</v>
      </c>
      <c r="I2151" s="149">
        <v>0.737883621285505</v>
      </c>
      <c r="J2151" s="149">
        <v>0.01</v>
      </c>
      <c r="K2151" s="147">
        <v>0.29381000000000002</v>
      </c>
      <c r="L2151" s="147">
        <v>0.41228100000000001</v>
      </c>
      <c r="M2151" s="2">
        <v>2150</v>
      </c>
    </row>
    <row r="2152" spans="1:13" ht="15">
      <c r="A2152" s="148" t="s">
        <v>87</v>
      </c>
      <c r="B2152" s="148" t="s">
        <v>145</v>
      </c>
      <c r="C2152" s="149">
        <v>-0.57066045373179897</v>
      </c>
      <c r="D2152" s="149">
        <v>0.84830868143201299</v>
      </c>
      <c r="E2152" s="145">
        <v>0.29410821958991801</v>
      </c>
      <c r="F2152" s="149">
        <v>1.023800590969E-2</v>
      </c>
      <c r="G2152" s="149">
        <v>0.80604276521431695</v>
      </c>
      <c r="H2152" s="149">
        <v>3.0910080483480601E-3</v>
      </c>
      <c r="I2152" s="149">
        <v>0.56739549750290996</v>
      </c>
      <c r="J2152" s="149">
        <v>0.320151626999856</v>
      </c>
      <c r="K2152" s="147">
        <v>0.29410799999999998</v>
      </c>
      <c r="L2152" s="147">
        <v>0.41277799999999998</v>
      </c>
      <c r="M2152" s="2">
        <v>2151</v>
      </c>
    </row>
    <row r="2153" spans="1:13" ht="15">
      <c r="A2153" s="148" t="s">
        <v>145</v>
      </c>
      <c r="B2153" s="148" t="s">
        <v>87</v>
      </c>
      <c r="C2153" s="149">
        <v>0.57066045373179897</v>
      </c>
      <c r="D2153" s="149">
        <v>0.84830868143201299</v>
      </c>
      <c r="E2153" s="145">
        <v>0.29410821958991801</v>
      </c>
      <c r="F2153" s="149">
        <v>1.0238005909689801E-2</v>
      </c>
      <c r="G2153" s="149">
        <v>0.80604276521431695</v>
      </c>
      <c r="H2153" s="149">
        <v>3.0910080483480601E-3</v>
      </c>
      <c r="I2153" s="149">
        <v>0.56739549750290996</v>
      </c>
      <c r="J2153" s="149">
        <v>0.320151626999856</v>
      </c>
      <c r="K2153" s="147">
        <v>0.29410799999999998</v>
      </c>
      <c r="L2153" s="147">
        <v>0.41285500000000003</v>
      </c>
      <c r="M2153" s="2">
        <v>2152</v>
      </c>
    </row>
    <row r="2154" spans="1:13" ht="15">
      <c r="A2154" s="148" t="s">
        <v>109</v>
      </c>
      <c r="B2154" s="148" t="s">
        <v>154</v>
      </c>
      <c r="C2154" s="149">
        <v>-1.1079376872479001</v>
      </c>
      <c r="D2154" s="149">
        <v>0.153432239275612</v>
      </c>
      <c r="E2154" s="145">
        <v>0.29434806805858399</v>
      </c>
      <c r="F2154" s="149">
        <v>0.15476917480624899</v>
      </c>
      <c r="G2154" s="149">
        <v>0.33689187809904703</v>
      </c>
      <c r="H2154" s="149">
        <v>0.71394354301322105</v>
      </c>
      <c r="I2154" s="149">
        <v>0.306190937742222</v>
      </c>
      <c r="J2154" s="149">
        <v>0.01</v>
      </c>
      <c r="K2154" s="147">
        <v>0.294348</v>
      </c>
      <c r="L2154" s="147">
        <v>0.41334700000000002</v>
      </c>
      <c r="M2154" s="2">
        <v>2153</v>
      </c>
    </row>
    <row r="2155" spans="1:13" ht="15">
      <c r="A2155" s="148" t="s">
        <v>154</v>
      </c>
      <c r="B2155" s="148" t="s">
        <v>109</v>
      </c>
      <c r="C2155" s="149">
        <v>1.1079376872479001</v>
      </c>
      <c r="D2155" s="149">
        <v>0.153432239275612</v>
      </c>
      <c r="E2155" s="145">
        <v>0.29434806805858399</v>
      </c>
      <c r="F2155" s="149">
        <v>0.15476917480624899</v>
      </c>
      <c r="G2155" s="149">
        <v>0.33689187809904703</v>
      </c>
      <c r="H2155" s="149">
        <v>0.71394354301322105</v>
      </c>
      <c r="I2155" s="149">
        <v>0.306190937742222</v>
      </c>
      <c r="J2155" s="149">
        <v>0.01</v>
      </c>
      <c r="K2155" s="147">
        <v>0.294348</v>
      </c>
      <c r="L2155" s="147">
        <v>0.413269</v>
      </c>
      <c r="M2155" s="2">
        <v>2154</v>
      </c>
    </row>
    <row r="2156" spans="1:13" ht="15">
      <c r="A2156" s="148" t="s">
        <v>18</v>
      </c>
      <c r="B2156" s="148" t="s">
        <v>28</v>
      </c>
      <c r="C2156" s="149">
        <v>0.13092300603519899</v>
      </c>
      <c r="D2156" s="149">
        <v>0.29145395901846699</v>
      </c>
      <c r="E2156" s="145">
        <v>0.29447357415241898</v>
      </c>
      <c r="F2156" s="149">
        <v>7.5790123787196004E-4</v>
      </c>
      <c r="G2156" s="149">
        <v>0.68739276327370902</v>
      </c>
      <c r="H2156" s="149">
        <v>4.8716344787633897E-2</v>
      </c>
      <c r="I2156" s="149">
        <v>0.60000225247171002</v>
      </c>
      <c r="J2156" s="149">
        <v>0.13740811845803599</v>
      </c>
      <c r="K2156" s="147">
        <v>0.29447400000000001</v>
      </c>
      <c r="L2156" s="147">
        <v>0.41367799999999999</v>
      </c>
      <c r="M2156" s="2">
        <v>2155</v>
      </c>
    </row>
    <row r="2157" spans="1:13" ht="15">
      <c r="A2157" s="148" t="s">
        <v>28</v>
      </c>
      <c r="B2157" s="148" t="s">
        <v>18</v>
      </c>
      <c r="C2157" s="149">
        <v>-0.13092300603519899</v>
      </c>
      <c r="D2157" s="149">
        <v>0.29145395901846699</v>
      </c>
      <c r="E2157" s="145">
        <v>0.29447357415241898</v>
      </c>
      <c r="F2157" s="149">
        <v>7.5790123787194605E-4</v>
      </c>
      <c r="G2157" s="149">
        <v>0.68739276327370902</v>
      </c>
      <c r="H2157" s="149">
        <v>4.8716344787633897E-2</v>
      </c>
      <c r="I2157" s="149">
        <v>0.60000225247171002</v>
      </c>
      <c r="J2157" s="149">
        <v>0.13740811845803599</v>
      </c>
      <c r="K2157" s="147">
        <v>0.29447400000000001</v>
      </c>
      <c r="L2157" s="147">
        <v>0.413601</v>
      </c>
      <c r="M2157" s="2">
        <v>2156</v>
      </c>
    </row>
    <row r="2158" spans="1:13" ht="15">
      <c r="A2158" s="148" t="s">
        <v>80</v>
      </c>
      <c r="B2158" s="148" t="s">
        <v>151</v>
      </c>
      <c r="C2158" s="149">
        <v>-0.87491591190487406</v>
      </c>
      <c r="D2158" s="149">
        <v>1.3515087866748201</v>
      </c>
      <c r="E2158" s="145">
        <v>0.29464306031929299</v>
      </c>
      <c r="F2158" s="149">
        <v>1.2445044198837001E-3</v>
      </c>
      <c r="G2158" s="149">
        <v>0.71970805360936196</v>
      </c>
      <c r="H2158" s="149">
        <v>0.30425460557107697</v>
      </c>
      <c r="I2158" s="149">
        <v>0.57440615755547797</v>
      </c>
      <c r="J2158" s="149">
        <v>2.71190503521547E-2</v>
      </c>
      <c r="K2158" s="147">
        <v>0.29464299999999999</v>
      </c>
      <c r="L2158" s="147">
        <v>0.41399399999999997</v>
      </c>
      <c r="M2158" s="2">
        <v>2157</v>
      </c>
    </row>
    <row r="2159" spans="1:13" ht="15">
      <c r="A2159" s="148" t="s">
        <v>151</v>
      </c>
      <c r="B2159" s="148" t="s">
        <v>80</v>
      </c>
      <c r="C2159" s="149">
        <v>0.87491591190487406</v>
      </c>
      <c r="D2159" s="149">
        <v>1.3515087866748201</v>
      </c>
      <c r="E2159" s="145">
        <v>0.29464306031929299</v>
      </c>
      <c r="F2159" s="149">
        <v>1.2445044198837001E-3</v>
      </c>
      <c r="G2159" s="149">
        <v>0.71970805360936196</v>
      </c>
      <c r="H2159" s="149">
        <v>0.30425460557107697</v>
      </c>
      <c r="I2159" s="149">
        <v>0.57440615755547797</v>
      </c>
      <c r="J2159" s="149">
        <v>2.71190503521547E-2</v>
      </c>
      <c r="K2159" s="147">
        <v>0.29464299999999999</v>
      </c>
      <c r="L2159" s="147">
        <v>0.414072</v>
      </c>
      <c r="M2159" s="2">
        <v>2158</v>
      </c>
    </row>
    <row r="2160" spans="1:13" ht="15">
      <c r="A2160" s="148" t="s">
        <v>63</v>
      </c>
      <c r="B2160" s="148" t="s">
        <v>191</v>
      </c>
      <c r="C2160" s="149">
        <v>0.29570474239237199</v>
      </c>
      <c r="D2160" s="149">
        <v>-0.30253252441705197</v>
      </c>
      <c r="E2160" s="145">
        <v>0.29505542503976301</v>
      </c>
      <c r="F2160" s="149">
        <v>1.1680557434995E-4</v>
      </c>
      <c r="G2160" s="149">
        <v>0.88122624626701096</v>
      </c>
      <c r="H2160" s="149">
        <v>8.9276045129122999E-3</v>
      </c>
      <c r="I2160" s="149">
        <v>0.10496085700445699</v>
      </c>
      <c r="J2160" s="149">
        <v>0.01</v>
      </c>
      <c r="K2160" s="147">
        <v>0.29505500000000001</v>
      </c>
      <c r="L2160" s="147">
        <v>0.41480699999999998</v>
      </c>
      <c r="M2160" s="2">
        <v>2159</v>
      </c>
    </row>
    <row r="2161" spans="1:13" ht="15">
      <c r="A2161" s="148" t="s">
        <v>191</v>
      </c>
      <c r="B2161" s="148" t="s">
        <v>63</v>
      </c>
      <c r="C2161" s="149">
        <v>-0.29570474239237199</v>
      </c>
      <c r="D2161" s="149">
        <v>-0.30253252441705197</v>
      </c>
      <c r="E2161" s="145">
        <v>0.29505542503976301</v>
      </c>
      <c r="F2161" s="149">
        <v>1.1680557434995E-4</v>
      </c>
      <c r="G2161" s="149">
        <v>0.88122624626701096</v>
      </c>
      <c r="H2161" s="149">
        <v>8.9276045129122999E-3</v>
      </c>
      <c r="I2161" s="149">
        <v>0.10496085700445699</v>
      </c>
      <c r="J2161" s="149">
        <v>0.01</v>
      </c>
      <c r="K2161" s="147">
        <v>0.29505500000000001</v>
      </c>
      <c r="L2161" s="147">
        <v>0.41472900000000001</v>
      </c>
      <c r="M2161" s="2">
        <v>2160</v>
      </c>
    </row>
    <row r="2162" spans="1:13" ht="15">
      <c r="A2162" s="148" t="s">
        <v>450</v>
      </c>
      <c r="B2162" s="148" t="s">
        <v>88</v>
      </c>
      <c r="C2162" s="149">
        <v>-0.53976298947392498</v>
      </c>
      <c r="D2162" s="149">
        <v>1.79783111626529</v>
      </c>
      <c r="E2162" s="145">
        <v>0.29509512929333898</v>
      </c>
      <c r="F2162" s="149">
        <v>0.13863535603667501</v>
      </c>
      <c r="G2162" s="149">
        <v>0.41025381035036801</v>
      </c>
      <c r="H2162" s="149">
        <v>0.46311562150672397</v>
      </c>
      <c r="I2162" s="149">
        <v>0.57696294644705604</v>
      </c>
      <c r="J2162" s="149">
        <v>0.01</v>
      </c>
      <c r="K2162" s="147">
        <v>0.295095</v>
      </c>
      <c r="L2162" s="147">
        <v>0.414941</v>
      </c>
      <c r="M2162" s="2">
        <v>2161</v>
      </c>
    </row>
    <row r="2163" spans="1:13" ht="15">
      <c r="A2163" s="148" t="s">
        <v>88</v>
      </c>
      <c r="B2163" s="148" t="s">
        <v>450</v>
      </c>
      <c r="C2163" s="149">
        <v>0.53976298947392498</v>
      </c>
      <c r="D2163" s="149">
        <v>1.79783111626529</v>
      </c>
      <c r="E2163" s="145">
        <v>0.29509512929333898</v>
      </c>
      <c r="F2163" s="149">
        <v>0.13863535603667199</v>
      </c>
      <c r="G2163" s="149">
        <v>0.41025381035036801</v>
      </c>
      <c r="H2163" s="149">
        <v>0.46311562150672397</v>
      </c>
      <c r="I2163" s="149">
        <v>0.57696294644705604</v>
      </c>
      <c r="J2163" s="149">
        <v>0.01</v>
      </c>
      <c r="K2163" s="147">
        <v>0.295095</v>
      </c>
      <c r="L2163" s="147">
        <v>0.41501900000000003</v>
      </c>
      <c r="M2163" s="2">
        <v>2162</v>
      </c>
    </row>
    <row r="2164" spans="1:13" ht="15">
      <c r="A2164" s="148" t="s">
        <v>72</v>
      </c>
      <c r="B2164" s="148" t="s">
        <v>181</v>
      </c>
      <c r="C2164" s="149">
        <v>-0.76067559725558898</v>
      </c>
      <c r="D2164" s="149">
        <v>0.348765889062706</v>
      </c>
      <c r="E2164" s="145">
        <v>0.29536623553410002</v>
      </c>
      <c r="F2164" s="149">
        <v>0.803411926006393</v>
      </c>
      <c r="G2164" s="149">
        <v>0.13281966146736701</v>
      </c>
      <c r="H2164" s="149">
        <v>0.66628890034164401</v>
      </c>
      <c r="I2164" s="149">
        <v>0.85758306164111597</v>
      </c>
      <c r="J2164" s="149">
        <v>0.01</v>
      </c>
      <c r="K2164" s="147">
        <v>0.29536600000000002</v>
      </c>
      <c r="L2164" s="147">
        <v>0.41555700000000001</v>
      </c>
      <c r="M2164" s="2">
        <v>2163</v>
      </c>
    </row>
    <row r="2165" spans="1:13" ht="15">
      <c r="A2165" s="148" t="s">
        <v>181</v>
      </c>
      <c r="B2165" s="148" t="s">
        <v>72</v>
      </c>
      <c r="C2165" s="149">
        <v>0.76067559725558898</v>
      </c>
      <c r="D2165" s="149">
        <v>0.348765889062706</v>
      </c>
      <c r="E2165" s="145">
        <v>0.29536623553410002</v>
      </c>
      <c r="F2165" s="149">
        <v>0.803411926006384</v>
      </c>
      <c r="G2165" s="149">
        <v>0.13281966146736701</v>
      </c>
      <c r="H2165" s="149">
        <v>0.66628890034164401</v>
      </c>
      <c r="I2165" s="149">
        <v>0.85758306164111597</v>
      </c>
      <c r="J2165" s="149">
        <v>0.01</v>
      </c>
      <c r="K2165" s="147">
        <v>0.29536600000000002</v>
      </c>
      <c r="L2165" s="147">
        <v>0.41547899999999999</v>
      </c>
      <c r="M2165" s="2">
        <v>2164</v>
      </c>
    </row>
    <row r="2166" spans="1:13" ht="15">
      <c r="A2166" s="148" t="s">
        <v>71</v>
      </c>
      <c r="B2166" s="148" t="s">
        <v>79</v>
      </c>
      <c r="C2166" s="149">
        <v>6.1034954800707399E-2</v>
      </c>
      <c r="D2166" s="149">
        <v>-0.16923131104427599</v>
      </c>
      <c r="E2166" s="145">
        <v>0.29567430149945301</v>
      </c>
      <c r="F2166" s="149">
        <v>0.145937016689418</v>
      </c>
      <c r="G2166" s="149">
        <v>0.97695909269064296</v>
      </c>
      <c r="H2166" s="149">
        <v>0.55830462368010703</v>
      </c>
      <c r="I2166" s="149">
        <v>0.18650573232298401</v>
      </c>
      <c r="J2166" s="149">
        <v>1.11503806987246E-2</v>
      </c>
      <c r="K2166" s="147">
        <v>0.29567399999999999</v>
      </c>
      <c r="L2166" s="147">
        <v>0.41614699999999999</v>
      </c>
      <c r="M2166" s="2">
        <v>2165</v>
      </c>
    </row>
    <row r="2167" spans="1:13" ht="15">
      <c r="A2167" s="148" t="s">
        <v>79</v>
      </c>
      <c r="B2167" s="148" t="s">
        <v>71</v>
      </c>
      <c r="C2167" s="149">
        <v>-6.1034954800707399E-2</v>
      </c>
      <c r="D2167" s="149">
        <v>-0.16923131104427599</v>
      </c>
      <c r="E2167" s="145">
        <v>0.29567430149945301</v>
      </c>
      <c r="F2167" s="149">
        <v>0.145937016689418</v>
      </c>
      <c r="G2167" s="149">
        <v>0.97695909269064296</v>
      </c>
      <c r="H2167" s="149">
        <v>0.55830462368010703</v>
      </c>
      <c r="I2167" s="149">
        <v>0.18650573232298401</v>
      </c>
      <c r="J2167" s="149">
        <v>1.11503806987246E-2</v>
      </c>
      <c r="K2167" s="147">
        <v>0.29567399999999999</v>
      </c>
      <c r="L2167" s="147">
        <v>0.41606799999999999</v>
      </c>
      <c r="M2167" s="2">
        <v>2166</v>
      </c>
    </row>
    <row r="2168" spans="1:13" ht="15">
      <c r="A2168" s="148" t="s">
        <v>33</v>
      </c>
      <c r="B2168" s="148" t="s">
        <v>36</v>
      </c>
      <c r="C2168" s="149">
        <v>0.30980713213114802</v>
      </c>
      <c r="D2168" s="149">
        <v>1.9727261823301501</v>
      </c>
      <c r="E2168" s="145">
        <v>0.29582292562329798</v>
      </c>
      <c r="F2168" s="150">
        <v>1.25846500810822E-5</v>
      </c>
      <c r="G2168" s="149">
        <v>0.86884315603698103</v>
      </c>
      <c r="H2168" s="149">
        <v>7.62871701078216E-2</v>
      </c>
      <c r="I2168" s="149">
        <v>0.81615051115799497</v>
      </c>
      <c r="J2168" s="149">
        <v>0.01</v>
      </c>
      <c r="K2168" s="147">
        <v>0.295823</v>
      </c>
      <c r="L2168" s="147">
        <v>0.41651199999999999</v>
      </c>
      <c r="M2168" s="2">
        <v>2167</v>
      </c>
    </row>
    <row r="2169" spans="1:13" ht="15">
      <c r="A2169" s="148" t="s">
        <v>36</v>
      </c>
      <c r="B2169" s="148" t="s">
        <v>33</v>
      </c>
      <c r="C2169" s="149">
        <v>-0.30980713213114802</v>
      </c>
      <c r="D2169" s="149">
        <v>1.9727261823301501</v>
      </c>
      <c r="E2169" s="145">
        <v>0.29582292562329798</v>
      </c>
      <c r="F2169" s="150">
        <v>1.25846500810822E-5</v>
      </c>
      <c r="G2169" s="149">
        <v>0.86884315603698103</v>
      </c>
      <c r="H2169" s="149">
        <v>7.62871701078216E-2</v>
      </c>
      <c r="I2169" s="149">
        <v>0.81615051115799497</v>
      </c>
      <c r="J2169" s="149">
        <v>0.01</v>
      </c>
      <c r="K2169" s="147">
        <v>0.295823</v>
      </c>
      <c r="L2169" s="147">
        <v>0.41643400000000003</v>
      </c>
      <c r="M2169" s="2">
        <v>2168</v>
      </c>
    </row>
    <row r="2170" spans="1:13" ht="15">
      <c r="A2170" s="148" t="s">
        <v>36</v>
      </c>
      <c r="B2170" s="148" t="s">
        <v>13</v>
      </c>
      <c r="C2170" s="149">
        <v>0.18312772560796001</v>
      </c>
      <c r="D2170" s="149">
        <v>1.3950335574096999</v>
      </c>
      <c r="E2170" s="145">
        <v>0.29657724271316699</v>
      </c>
      <c r="F2170" s="150">
        <v>4.5470808255880299E-5</v>
      </c>
      <c r="G2170" s="149">
        <v>0.74190760322652505</v>
      </c>
      <c r="H2170" s="149">
        <v>5.77390908017252E-2</v>
      </c>
      <c r="I2170" s="149">
        <v>0.69576497096281598</v>
      </c>
      <c r="J2170" s="149">
        <v>0.01</v>
      </c>
      <c r="K2170" s="147">
        <v>0.29657699999999998</v>
      </c>
      <c r="L2170" s="147">
        <v>0.417653</v>
      </c>
      <c r="M2170" s="2">
        <v>2169</v>
      </c>
    </row>
    <row r="2171" spans="1:13" ht="15">
      <c r="A2171" s="148" t="s">
        <v>13</v>
      </c>
      <c r="B2171" s="148" t="s">
        <v>36</v>
      </c>
      <c r="C2171" s="149">
        <v>-0.18312772560796001</v>
      </c>
      <c r="D2171" s="149">
        <v>1.3950335574096999</v>
      </c>
      <c r="E2171" s="145">
        <v>0.29657724271316699</v>
      </c>
      <c r="F2171" s="150">
        <v>4.5470808255880299E-5</v>
      </c>
      <c r="G2171" s="149">
        <v>0.74190760322652505</v>
      </c>
      <c r="H2171" s="149">
        <v>5.77390908017252E-2</v>
      </c>
      <c r="I2171" s="149">
        <v>0.69576497096281598</v>
      </c>
      <c r="J2171" s="149">
        <v>0.01</v>
      </c>
      <c r="K2171" s="147">
        <v>0.29657699999999998</v>
      </c>
      <c r="L2171" s="147">
        <v>0.41773199999999999</v>
      </c>
      <c r="M2171" s="2">
        <v>2170</v>
      </c>
    </row>
    <row r="2172" spans="1:13" ht="15">
      <c r="A2172" s="148" t="s">
        <v>148</v>
      </c>
      <c r="B2172" s="148" t="s">
        <v>197</v>
      </c>
      <c r="C2172" s="149">
        <v>-0.40428271091939399</v>
      </c>
      <c r="D2172" s="149">
        <v>1.4898579979751401</v>
      </c>
      <c r="E2172" s="145">
        <v>0.29660992002536302</v>
      </c>
      <c r="F2172" s="149">
        <v>8.6679090686353905E-3</v>
      </c>
      <c r="G2172" s="149">
        <v>0.45029376794964598</v>
      </c>
      <c r="H2172" s="149">
        <v>1.6755038449538201E-3</v>
      </c>
      <c r="I2172" s="149">
        <v>0.79464386476302196</v>
      </c>
      <c r="J2172" s="149">
        <v>0.01</v>
      </c>
      <c r="K2172" s="147">
        <v>0.29660999999999998</v>
      </c>
      <c r="L2172" s="147">
        <v>0.41785600000000001</v>
      </c>
      <c r="M2172" s="2">
        <v>2171</v>
      </c>
    </row>
    <row r="2173" spans="1:13" ht="15">
      <c r="A2173" s="148" t="s">
        <v>197</v>
      </c>
      <c r="B2173" s="148" t="s">
        <v>148</v>
      </c>
      <c r="C2173" s="149">
        <v>0.40428271091939399</v>
      </c>
      <c r="D2173" s="149">
        <v>1.4898579979751401</v>
      </c>
      <c r="E2173" s="145">
        <v>0.29660992002536302</v>
      </c>
      <c r="F2173" s="149">
        <v>8.6679090686353905E-3</v>
      </c>
      <c r="G2173" s="149">
        <v>0.45029376794964598</v>
      </c>
      <c r="H2173" s="149">
        <v>1.6755038449538201E-3</v>
      </c>
      <c r="I2173" s="149">
        <v>0.79464386476302196</v>
      </c>
      <c r="J2173" s="149">
        <v>0.01</v>
      </c>
      <c r="K2173" s="147">
        <v>0.29660999999999998</v>
      </c>
      <c r="L2173" s="147">
        <v>0.417935</v>
      </c>
      <c r="M2173" s="2">
        <v>2172</v>
      </c>
    </row>
    <row r="2174" spans="1:13" ht="15">
      <c r="A2174" s="148" t="s">
        <v>444</v>
      </c>
      <c r="B2174" s="148" t="s">
        <v>175</v>
      </c>
      <c r="C2174" s="149">
        <v>-0.303257064350199</v>
      </c>
      <c r="D2174" s="149">
        <v>5.82044409948971</v>
      </c>
      <c r="E2174" s="145">
        <v>0.29682803550735498</v>
      </c>
      <c r="F2174" s="149">
        <v>3.6613698819777299E-4</v>
      </c>
      <c r="G2174" s="149">
        <v>0.430294367024594</v>
      </c>
      <c r="H2174" s="149">
        <v>1.1647912753855801E-3</v>
      </c>
      <c r="I2174" s="149">
        <v>0.295047769145518</v>
      </c>
      <c r="J2174" s="149">
        <v>0.33555915343895498</v>
      </c>
      <c r="K2174" s="147">
        <v>0.29682799999999998</v>
      </c>
      <c r="L2174" s="147">
        <v>0.418321</v>
      </c>
      <c r="M2174" s="2">
        <v>2173</v>
      </c>
    </row>
    <row r="2175" spans="1:13" ht="15">
      <c r="A2175" s="148" t="s">
        <v>175</v>
      </c>
      <c r="B2175" s="148" t="s">
        <v>444</v>
      </c>
      <c r="C2175" s="149">
        <v>0.303257064350199</v>
      </c>
      <c r="D2175" s="149">
        <v>5.82044409948971</v>
      </c>
      <c r="E2175" s="145">
        <v>0.29682803550735498</v>
      </c>
      <c r="F2175" s="149">
        <v>3.6613698819776101E-4</v>
      </c>
      <c r="G2175" s="149">
        <v>0.430294367024594</v>
      </c>
      <c r="H2175" s="149">
        <v>1.1647912753855801E-3</v>
      </c>
      <c r="I2175" s="149">
        <v>0.295047769145518</v>
      </c>
      <c r="J2175" s="149">
        <v>0.33555915343895498</v>
      </c>
      <c r="K2175" s="147">
        <v>0.29682799999999998</v>
      </c>
      <c r="L2175" s="147">
        <v>0.41839999999999999</v>
      </c>
      <c r="M2175" s="2">
        <v>2174</v>
      </c>
    </row>
    <row r="2176" spans="1:13" ht="15">
      <c r="A2176" s="148" t="s">
        <v>448</v>
      </c>
      <c r="B2176" s="148" t="s">
        <v>193</v>
      </c>
      <c r="C2176" s="149">
        <v>0.88065435629281896</v>
      </c>
      <c r="D2176" s="149">
        <v>2.06778799342479</v>
      </c>
      <c r="E2176" s="145">
        <v>0.29701964461101898</v>
      </c>
      <c r="F2176" s="149">
        <v>0.25332348514478398</v>
      </c>
      <c r="G2176" s="149">
        <v>0.40601159180227703</v>
      </c>
      <c r="H2176" s="149">
        <v>0.68088231031284396</v>
      </c>
      <c r="I2176" s="149">
        <v>0.16997504929044499</v>
      </c>
      <c r="J2176" s="149">
        <v>2.4039647801916499E-2</v>
      </c>
      <c r="K2176" s="147">
        <v>0.29702000000000001</v>
      </c>
      <c r="L2176" s="147">
        <v>0.41882799999999998</v>
      </c>
      <c r="M2176" s="2">
        <v>2175</v>
      </c>
    </row>
    <row r="2177" spans="1:13" ht="15">
      <c r="A2177" s="148" t="s">
        <v>193</v>
      </c>
      <c r="B2177" s="148" t="s">
        <v>448</v>
      </c>
      <c r="C2177" s="149">
        <v>-0.88065435629281896</v>
      </c>
      <c r="D2177" s="149">
        <v>2.06778799342479</v>
      </c>
      <c r="E2177" s="145">
        <v>0.29701964461101898</v>
      </c>
      <c r="F2177" s="149">
        <v>0.25332348514478398</v>
      </c>
      <c r="G2177" s="149">
        <v>0.40601159180227703</v>
      </c>
      <c r="H2177" s="149">
        <v>0.68088231031284396</v>
      </c>
      <c r="I2177" s="149">
        <v>0.16997504929044499</v>
      </c>
      <c r="J2177" s="149">
        <v>2.4039647801916499E-2</v>
      </c>
      <c r="K2177" s="147">
        <v>0.29702000000000001</v>
      </c>
      <c r="L2177" s="147">
        <v>0.41874899999999998</v>
      </c>
      <c r="M2177" s="2">
        <v>2176</v>
      </c>
    </row>
    <row r="2178" spans="1:13" ht="15">
      <c r="A2178" s="148" t="s">
        <v>450</v>
      </c>
      <c r="B2178" s="148" t="s">
        <v>377</v>
      </c>
      <c r="C2178" s="149">
        <v>-0.61008868691237905</v>
      </c>
      <c r="D2178" s="149">
        <v>3.3459226336936099</v>
      </c>
      <c r="E2178" s="145">
        <v>0.297156803378815</v>
      </c>
      <c r="F2178" s="149">
        <v>0.21798374480719401</v>
      </c>
      <c r="G2178" s="149">
        <v>0.165189701286591</v>
      </c>
      <c r="H2178" s="149">
        <v>0.37763172882409701</v>
      </c>
      <c r="I2178" s="149">
        <v>0.77803053639389796</v>
      </c>
      <c r="J2178" s="149">
        <v>0.01</v>
      </c>
      <c r="K2178" s="147">
        <v>0.297157</v>
      </c>
      <c r="L2178" s="147">
        <v>0.41917900000000002</v>
      </c>
      <c r="M2178" s="2">
        <v>2177</v>
      </c>
    </row>
    <row r="2179" spans="1:13" ht="15">
      <c r="A2179" s="148" t="s">
        <v>377</v>
      </c>
      <c r="B2179" s="148" t="s">
        <v>450</v>
      </c>
      <c r="C2179" s="149">
        <v>0.61008868691237905</v>
      </c>
      <c r="D2179" s="149">
        <v>3.3459226336936099</v>
      </c>
      <c r="E2179" s="145">
        <v>0.297156803378815</v>
      </c>
      <c r="F2179" s="149">
        <v>0.21798374480718899</v>
      </c>
      <c r="G2179" s="149">
        <v>0.165189701286591</v>
      </c>
      <c r="H2179" s="149">
        <v>0.37763172882409701</v>
      </c>
      <c r="I2179" s="149">
        <v>0.77803053639389796</v>
      </c>
      <c r="J2179" s="149">
        <v>0.01</v>
      </c>
      <c r="K2179" s="147">
        <v>0.297157</v>
      </c>
      <c r="L2179" s="147">
        <v>0.41909999999999997</v>
      </c>
      <c r="M2179" s="2">
        <v>2178</v>
      </c>
    </row>
    <row r="2180" spans="1:13" ht="15">
      <c r="A2180" s="148" t="s">
        <v>169</v>
      </c>
      <c r="B2180" s="148" t="s">
        <v>181</v>
      </c>
      <c r="C2180" s="149">
        <v>0.69252220331442504</v>
      </c>
      <c r="D2180" s="149">
        <v>1.6721727707193801</v>
      </c>
      <c r="E2180" s="145">
        <v>0.29716042402739401</v>
      </c>
      <c r="F2180" s="149">
        <v>4.7271566963917704E-3</v>
      </c>
      <c r="G2180" s="149">
        <v>0.45948342255463698</v>
      </c>
      <c r="H2180" s="149">
        <v>1.01250225877863E-2</v>
      </c>
      <c r="I2180" s="149">
        <v>0.64461631666831998</v>
      </c>
      <c r="J2180" s="149">
        <v>0.01</v>
      </c>
      <c r="K2180" s="147">
        <v>0.29715999999999998</v>
      </c>
      <c r="L2180" s="147">
        <v>0.41934300000000002</v>
      </c>
      <c r="M2180" s="2">
        <v>2179</v>
      </c>
    </row>
    <row r="2181" spans="1:13" ht="15">
      <c r="A2181" s="148" t="s">
        <v>181</v>
      </c>
      <c r="B2181" s="148" t="s">
        <v>169</v>
      </c>
      <c r="C2181" s="149">
        <v>-0.69252220331442504</v>
      </c>
      <c r="D2181" s="149">
        <v>1.6721727707193801</v>
      </c>
      <c r="E2181" s="145">
        <v>0.29716042402739401</v>
      </c>
      <c r="F2181" s="149">
        <v>4.7271566963918502E-3</v>
      </c>
      <c r="G2181" s="149">
        <v>0.45948342255463698</v>
      </c>
      <c r="H2181" s="149">
        <v>1.01250225877863E-2</v>
      </c>
      <c r="I2181" s="149">
        <v>0.64461631666831998</v>
      </c>
      <c r="J2181" s="149">
        <v>0.01</v>
      </c>
      <c r="K2181" s="147">
        <v>0.29715999999999998</v>
      </c>
      <c r="L2181" s="147">
        <v>0.419263</v>
      </c>
      <c r="M2181" s="2">
        <v>2180</v>
      </c>
    </row>
    <row r="2182" spans="1:13" ht="15">
      <c r="A2182" s="148" t="s">
        <v>145</v>
      </c>
      <c r="B2182" s="148" t="s">
        <v>191</v>
      </c>
      <c r="C2182" s="149">
        <v>-0.45616153468128801</v>
      </c>
      <c r="D2182" s="149">
        <v>0.79027202358876802</v>
      </c>
      <c r="E2182" s="145">
        <v>0.297269727395857</v>
      </c>
      <c r="F2182" s="149">
        <v>0.370969211257207</v>
      </c>
      <c r="G2182" s="149">
        <v>0.212439684963906</v>
      </c>
      <c r="H2182" s="149">
        <v>4.9313349585484598E-2</v>
      </c>
      <c r="I2182" s="149">
        <v>0.51304322762628696</v>
      </c>
      <c r="J2182" s="149">
        <v>8.2373222107119295E-2</v>
      </c>
      <c r="K2182" s="147">
        <v>0.29726999999999998</v>
      </c>
      <c r="L2182" s="147">
        <v>0.419576</v>
      </c>
      <c r="M2182" s="2">
        <v>2181</v>
      </c>
    </row>
    <row r="2183" spans="1:13" ht="15">
      <c r="A2183" s="148" t="s">
        <v>191</v>
      </c>
      <c r="B2183" s="148" t="s">
        <v>145</v>
      </c>
      <c r="C2183" s="149">
        <v>0.45616153468128801</v>
      </c>
      <c r="D2183" s="149">
        <v>0.79027202358876802</v>
      </c>
      <c r="E2183" s="145">
        <v>0.297269727395857</v>
      </c>
      <c r="F2183" s="149">
        <v>0.37096921125721799</v>
      </c>
      <c r="G2183" s="149">
        <v>0.212439684963906</v>
      </c>
      <c r="H2183" s="149">
        <v>4.9313349585484598E-2</v>
      </c>
      <c r="I2183" s="149">
        <v>0.51304322762628696</v>
      </c>
      <c r="J2183" s="149">
        <v>8.2373222107119295E-2</v>
      </c>
      <c r="K2183" s="147">
        <v>0.29726999999999998</v>
      </c>
      <c r="L2183" s="147">
        <v>0.419655</v>
      </c>
      <c r="M2183" s="2">
        <v>2182</v>
      </c>
    </row>
    <row r="2184" spans="1:13" ht="15">
      <c r="A2184" s="148" t="s">
        <v>91</v>
      </c>
      <c r="B2184" s="148" t="s">
        <v>154</v>
      </c>
      <c r="C2184" s="149">
        <v>-1.15277085413411</v>
      </c>
      <c r="D2184" s="149">
        <v>0.33551769115214702</v>
      </c>
      <c r="E2184" s="145">
        <v>0.297564103914154</v>
      </c>
      <c r="F2184" s="149">
        <v>0.110724698131403</v>
      </c>
      <c r="G2184" s="149">
        <v>0.25577606478589399</v>
      </c>
      <c r="H2184" s="149">
        <v>7.4320481493185303E-4</v>
      </c>
      <c r="I2184" s="149">
        <v>4.4683541180426103E-3</v>
      </c>
      <c r="J2184" s="149">
        <v>0.407072322804713</v>
      </c>
      <c r="K2184" s="147">
        <v>0.297564</v>
      </c>
      <c r="L2184" s="147">
        <v>0.42015000000000002</v>
      </c>
      <c r="M2184" s="2">
        <v>2183</v>
      </c>
    </row>
    <row r="2185" spans="1:13" ht="15">
      <c r="A2185" s="148" t="s">
        <v>154</v>
      </c>
      <c r="B2185" s="148" t="s">
        <v>91</v>
      </c>
      <c r="C2185" s="149">
        <v>1.15277085413411</v>
      </c>
      <c r="D2185" s="149">
        <v>0.33551769115214702</v>
      </c>
      <c r="E2185" s="145">
        <v>0.297564103914154</v>
      </c>
      <c r="F2185" s="149">
        <v>0.110724698131404</v>
      </c>
      <c r="G2185" s="149">
        <v>0.25577606478589399</v>
      </c>
      <c r="H2185" s="149">
        <v>7.4320481493185303E-4</v>
      </c>
      <c r="I2185" s="149">
        <v>4.4683541180426103E-3</v>
      </c>
      <c r="J2185" s="149">
        <v>0.407072322804713</v>
      </c>
      <c r="K2185" s="147">
        <v>0.297564</v>
      </c>
      <c r="L2185" s="147">
        <v>0.42022900000000002</v>
      </c>
      <c r="M2185" s="2">
        <v>2184</v>
      </c>
    </row>
    <row r="2186" spans="1:13" ht="15">
      <c r="A2186" s="148" t="s">
        <v>91</v>
      </c>
      <c r="B2186" s="148" t="s">
        <v>19</v>
      </c>
      <c r="C2186" s="149">
        <v>-4.2908092167160898E-2</v>
      </c>
      <c r="D2186" s="149">
        <v>-8.1961719510108E-2</v>
      </c>
      <c r="E2186" s="145">
        <v>0.29789340263723602</v>
      </c>
      <c r="F2186" s="149">
        <v>3.9332064534218E-3</v>
      </c>
      <c r="G2186" s="149">
        <v>1.1689513918311399E-2</v>
      </c>
      <c r="H2186" s="149">
        <v>4.86205382444963E-3</v>
      </c>
      <c r="I2186" s="149">
        <v>3.3859406228706999E-2</v>
      </c>
      <c r="J2186" s="149">
        <v>0.30602176075159099</v>
      </c>
      <c r="K2186" s="147">
        <v>0.29789300000000002</v>
      </c>
      <c r="L2186" s="147">
        <v>0.42077399999999998</v>
      </c>
      <c r="M2186" s="2">
        <v>2185</v>
      </c>
    </row>
    <row r="2187" spans="1:13" ht="15">
      <c r="A2187" s="148" t="s">
        <v>19</v>
      </c>
      <c r="B2187" s="148" t="s">
        <v>91</v>
      </c>
      <c r="C2187" s="149">
        <v>4.2908092167160898E-2</v>
      </c>
      <c r="D2187" s="149">
        <v>-8.1961719510108E-2</v>
      </c>
      <c r="E2187" s="145">
        <v>0.29789340263723602</v>
      </c>
      <c r="F2187" s="149">
        <v>3.9332064534217601E-3</v>
      </c>
      <c r="G2187" s="149">
        <v>1.1689513918311399E-2</v>
      </c>
      <c r="H2187" s="149">
        <v>4.86205382444963E-3</v>
      </c>
      <c r="I2187" s="149">
        <v>3.3859406228706999E-2</v>
      </c>
      <c r="J2187" s="149">
        <v>0.30602176075159099</v>
      </c>
      <c r="K2187" s="147">
        <v>0.29789300000000002</v>
      </c>
      <c r="L2187" s="147">
        <v>0.42085299999999998</v>
      </c>
      <c r="M2187" s="2">
        <v>2186</v>
      </c>
    </row>
    <row r="2188" spans="1:13" ht="15">
      <c r="A2188" s="148" t="s">
        <v>24</v>
      </c>
      <c r="B2188" s="148" t="s">
        <v>72</v>
      </c>
      <c r="C2188" s="149">
        <v>-0.686898311327656</v>
      </c>
      <c r="D2188" s="149">
        <v>-0.26306131266564298</v>
      </c>
      <c r="E2188" s="145">
        <v>0.29802406017620298</v>
      </c>
      <c r="F2188" s="149">
        <v>1.13449184256822E-2</v>
      </c>
      <c r="G2188" s="149">
        <v>0.40589007576770503</v>
      </c>
      <c r="H2188" s="149">
        <v>1.07959324453614E-2</v>
      </c>
      <c r="I2188" s="149">
        <v>0.15031260313957701</v>
      </c>
      <c r="J2188" s="149">
        <v>0.01</v>
      </c>
      <c r="K2188" s="147">
        <v>0.29802400000000001</v>
      </c>
      <c r="L2188" s="147">
        <v>0.42111700000000002</v>
      </c>
      <c r="M2188" s="2">
        <v>2187</v>
      </c>
    </row>
    <row r="2189" spans="1:13" ht="15">
      <c r="A2189" s="148" t="s">
        <v>72</v>
      </c>
      <c r="B2189" s="148" t="s">
        <v>24</v>
      </c>
      <c r="C2189" s="149">
        <v>0.686898311327656</v>
      </c>
      <c r="D2189" s="149">
        <v>-0.26306131266564298</v>
      </c>
      <c r="E2189" s="145">
        <v>0.29802406017620298</v>
      </c>
      <c r="F2189" s="149">
        <v>1.13449184256822E-2</v>
      </c>
      <c r="G2189" s="149">
        <v>0.40589007576770503</v>
      </c>
      <c r="H2189" s="149">
        <v>1.07959324453614E-2</v>
      </c>
      <c r="I2189" s="149">
        <v>0.15031260313957701</v>
      </c>
      <c r="J2189" s="149">
        <v>0.01</v>
      </c>
      <c r="K2189" s="147">
        <v>0.29802400000000001</v>
      </c>
      <c r="L2189" s="147">
        <v>0.42119699999999999</v>
      </c>
      <c r="M2189" s="2">
        <v>2188</v>
      </c>
    </row>
    <row r="2190" spans="1:13" ht="15">
      <c r="A2190" s="148" t="s">
        <v>444</v>
      </c>
      <c r="B2190" s="148" t="s">
        <v>31</v>
      </c>
      <c r="C2190" s="149">
        <v>-1.2361008679841701</v>
      </c>
      <c r="D2190" s="149">
        <v>5.1281390301489296</v>
      </c>
      <c r="E2190" s="145">
        <v>0.29817716696223501</v>
      </c>
      <c r="F2190" s="149">
        <v>3.39051835380695E-4</v>
      </c>
      <c r="G2190" s="149">
        <v>0.43786992218290399</v>
      </c>
      <c r="H2190" s="149">
        <v>1.55428605692624E-2</v>
      </c>
      <c r="I2190" s="149">
        <v>0.22894192814832701</v>
      </c>
      <c r="J2190" s="149">
        <v>0.23576764328609601</v>
      </c>
      <c r="K2190" s="147">
        <v>0.29817700000000003</v>
      </c>
      <c r="L2190" s="147">
        <v>0.421572</v>
      </c>
      <c r="M2190" s="2">
        <v>2189</v>
      </c>
    </row>
    <row r="2191" spans="1:13" ht="15">
      <c r="A2191" s="148" t="s">
        <v>31</v>
      </c>
      <c r="B2191" s="148" t="s">
        <v>444</v>
      </c>
      <c r="C2191" s="149">
        <v>1.2361008679841701</v>
      </c>
      <c r="D2191" s="149">
        <v>5.1281390301489296</v>
      </c>
      <c r="E2191" s="145">
        <v>0.29817716696223501</v>
      </c>
      <c r="F2191" s="149">
        <v>3.39051835380695E-4</v>
      </c>
      <c r="G2191" s="149">
        <v>0.43786992218290399</v>
      </c>
      <c r="H2191" s="149">
        <v>1.55428605692624E-2</v>
      </c>
      <c r="I2191" s="149">
        <v>0.22894192814832701</v>
      </c>
      <c r="J2191" s="149">
        <v>0.23576764328609601</v>
      </c>
      <c r="K2191" s="147">
        <v>0.29817700000000003</v>
      </c>
      <c r="L2191" s="147">
        <v>0.42149300000000001</v>
      </c>
      <c r="M2191" s="2">
        <v>2190</v>
      </c>
    </row>
    <row r="2192" spans="1:13" ht="15">
      <c r="A2192" s="148" t="s">
        <v>160</v>
      </c>
      <c r="B2192" s="148" t="s">
        <v>191</v>
      </c>
      <c r="C2192" s="149">
        <v>8.6900489490091506E-2</v>
      </c>
      <c r="D2192" s="149">
        <v>1.5536796691322201</v>
      </c>
      <c r="E2192" s="145">
        <v>0.29818922121604602</v>
      </c>
      <c r="F2192" s="149">
        <v>0.40314006416835102</v>
      </c>
      <c r="G2192" s="149">
        <v>0.146636997539831</v>
      </c>
      <c r="H2192" s="149">
        <v>0.190695230049864</v>
      </c>
      <c r="I2192" s="149">
        <v>0.85839601279767597</v>
      </c>
      <c r="J2192" s="149">
        <v>0.01</v>
      </c>
      <c r="K2192" s="147">
        <v>0.29818899999999998</v>
      </c>
      <c r="L2192" s="147">
        <v>0.42166900000000002</v>
      </c>
      <c r="M2192" s="2">
        <v>2191</v>
      </c>
    </row>
    <row r="2193" spans="1:13" ht="15">
      <c r="A2193" s="148" t="s">
        <v>191</v>
      </c>
      <c r="B2193" s="148" t="s">
        <v>160</v>
      </c>
      <c r="C2193" s="149">
        <v>-8.6900489490091506E-2</v>
      </c>
      <c r="D2193" s="149">
        <v>1.5536796691322201</v>
      </c>
      <c r="E2193" s="145">
        <v>0.29818922121604602</v>
      </c>
      <c r="F2193" s="149">
        <v>0.40314006416835102</v>
      </c>
      <c r="G2193" s="149">
        <v>0.146636997539831</v>
      </c>
      <c r="H2193" s="149">
        <v>0.190695230049864</v>
      </c>
      <c r="I2193" s="149">
        <v>0.85839601279767597</v>
      </c>
      <c r="J2193" s="149">
        <v>0.01</v>
      </c>
      <c r="K2193" s="147">
        <v>0.29818899999999998</v>
      </c>
      <c r="L2193" s="147">
        <v>0.42174899999999999</v>
      </c>
      <c r="M2193" s="2">
        <v>2192</v>
      </c>
    </row>
    <row r="2194" spans="1:13" ht="15">
      <c r="A2194" s="148" t="s">
        <v>30</v>
      </c>
      <c r="B2194" s="148" t="s">
        <v>66</v>
      </c>
      <c r="C2194" s="149">
        <v>-0.35407165079287001</v>
      </c>
      <c r="D2194" s="149">
        <v>0.19299908442458699</v>
      </c>
      <c r="E2194" s="145">
        <v>0.298285334853158</v>
      </c>
      <c r="F2194" s="149">
        <v>9.0085410395469398E-2</v>
      </c>
      <c r="G2194" s="149">
        <v>0.34273773796191798</v>
      </c>
      <c r="H2194" s="149">
        <v>0.23817855099602001</v>
      </c>
      <c r="I2194" s="149">
        <v>6.1079217139585598E-2</v>
      </c>
      <c r="J2194" s="149">
        <v>0.01</v>
      </c>
      <c r="K2194" s="147">
        <v>0.29828500000000002</v>
      </c>
      <c r="L2194" s="147">
        <v>0.42196499999999998</v>
      </c>
      <c r="M2194" s="2">
        <v>2193</v>
      </c>
    </row>
    <row r="2195" spans="1:13" ht="15">
      <c r="A2195" s="148" t="s">
        <v>66</v>
      </c>
      <c r="B2195" s="148" t="s">
        <v>30</v>
      </c>
      <c r="C2195" s="149">
        <v>0.35407165079287001</v>
      </c>
      <c r="D2195" s="149">
        <v>0.19299908442458699</v>
      </c>
      <c r="E2195" s="145">
        <v>0.298285334853158</v>
      </c>
      <c r="F2195" s="149">
        <v>9.0085410395467705E-2</v>
      </c>
      <c r="G2195" s="149">
        <v>0.34273773796191798</v>
      </c>
      <c r="H2195" s="149">
        <v>0.23817855099602001</v>
      </c>
      <c r="I2195" s="149">
        <v>6.1079217139585598E-2</v>
      </c>
      <c r="J2195" s="149">
        <v>0.01</v>
      </c>
      <c r="K2195" s="147">
        <v>0.29828500000000002</v>
      </c>
      <c r="L2195" s="147">
        <v>0.42204399999999997</v>
      </c>
      <c r="M2195" s="2">
        <v>2194</v>
      </c>
    </row>
    <row r="2196" spans="1:13" ht="15">
      <c r="A2196" s="148" t="s">
        <v>109</v>
      </c>
      <c r="B2196" s="148" t="s">
        <v>13</v>
      </c>
      <c r="C2196" s="149">
        <v>9.2722657511984496E-2</v>
      </c>
      <c r="D2196" s="149">
        <v>7.4436673769812403E-2</v>
      </c>
      <c r="E2196" s="145">
        <v>0.29830414682906697</v>
      </c>
      <c r="F2196" s="149">
        <v>0.60657819851801498</v>
      </c>
      <c r="G2196" s="149">
        <v>0.57473000543374797</v>
      </c>
      <c r="H2196" s="149">
        <v>0.92939352520819596</v>
      </c>
      <c r="I2196" s="149">
        <v>0.29787260418339401</v>
      </c>
      <c r="J2196" s="149">
        <v>0.01</v>
      </c>
      <c r="K2196" s="147">
        <v>0.29830400000000001</v>
      </c>
      <c r="L2196" s="147">
        <v>0.422151</v>
      </c>
      <c r="M2196" s="2">
        <v>2195</v>
      </c>
    </row>
    <row r="2197" spans="1:13" ht="15">
      <c r="A2197" s="148" t="s">
        <v>13</v>
      </c>
      <c r="B2197" s="148" t="s">
        <v>109</v>
      </c>
      <c r="C2197" s="149">
        <v>-9.2722657511984496E-2</v>
      </c>
      <c r="D2197" s="149">
        <v>7.4436673769812403E-2</v>
      </c>
      <c r="E2197" s="145">
        <v>0.29830414682906697</v>
      </c>
      <c r="F2197" s="149">
        <v>0.60657819851801498</v>
      </c>
      <c r="G2197" s="149">
        <v>0.57473000543374797</v>
      </c>
      <c r="H2197" s="149">
        <v>0.92939352520819596</v>
      </c>
      <c r="I2197" s="149">
        <v>0.29787260418339401</v>
      </c>
      <c r="J2197" s="149">
        <v>0.01</v>
      </c>
      <c r="K2197" s="147">
        <v>0.29830400000000001</v>
      </c>
      <c r="L2197" s="147">
        <v>0.42223100000000002</v>
      </c>
      <c r="M2197" s="2">
        <v>2196</v>
      </c>
    </row>
    <row r="2198" spans="1:13" ht="15">
      <c r="A2198" s="148" t="s">
        <v>33</v>
      </c>
      <c r="B2198" s="148" t="s">
        <v>182</v>
      </c>
      <c r="C2198" s="149">
        <v>-0.82213292326689402</v>
      </c>
      <c r="D2198" s="149">
        <v>0.44339068704274998</v>
      </c>
      <c r="E2198" s="145">
        <v>0.298689323508885</v>
      </c>
      <c r="F2198" s="149">
        <v>0.95366200697883396</v>
      </c>
      <c r="G2198" s="149">
        <v>0.168607441980892</v>
      </c>
      <c r="H2198" s="149">
        <v>0.10252192507260401</v>
      </c>
      <c r="I2198" s="149">
        <v>0.30080461047139501</v>
      </c>
      <c r="J2198" s="149">
        <v>0.193214486908934</v>
      </c>
      <c r="K2198" s="147">
        <v>0.29868899999999998</v>
      </c>
      <c r="L2198" s="147">
        <v>0.42285600000000001</v>
      </c>
      <c r="M2198" s="2">
        <v>2197</v>
      </c>
    </row>
    <row r="2199" spans="1:13" ht="15">
      <c r="A2199" s="148" t="s">
        <v>182</v>
      </c>
      <c r="B2199" s="148" t="s">
        <v>33</v>
      </c>
      <c r="C2199" s="149">
        <v>0.82213292326689402</v>
      </c>
      <c r="D2199" s="149">
        <v>0.44339068704274998</v>
      </c>
      <c r="E2199" s="145">
        <v>0.298689323508885</v>
      </c>
      <c r="F2199" s="149">
        <v>0.95366200697882997</v>
      </c>
      <c r="G2199" s="149">
        <v>0.168607441980892</v>
      </c>
      <c r="H2199" s="149">
        <v>0.10252192507260401</v>
      </c>
      <c r="I2199" s="149">
        <v>0.30080461047139501</v>
      </c>
      <c r="J2199" s="149">
        <v>0.193214486908934</v>
      </c>
      <c r="K2199" s="147">
        <v>0.29868899999999998</v>
      </c>
      <c r="L2199" s="147">
        <v>0.42293599999999998</v>
      </c>
      <c r="M2199" s="2">
        <v>2198</v>
      </c>
    </row>
    <row r="2200" spans="1:13" ht="15">
      <c r="A2200" s="148" t="s">
        <v>70</v>
      </c>
      <c r="B2200" s="148" t="s">
        <v>182</v>
      </c>
      <c r="C2200" s="149">
        <v>-0.92112422853868403</v>
      </c>
      <c r="D2200" s="149">
        <v>0.18832171217878901</v>
      </c>
      <c r="E2200" s="145">
        <v>0.29910755935750399</v>
      </c>
      <c r="F2200" s="149">
        <v>7.7229164922600402E-2</v>
      </c>
      <c r="G2200" s="149">
        <v>0.35989336493863899</v>
      </c>
      <c r="H2200" s="149">
        <v>0.97568457919368301</v>
      </c>
      <c r="I2200" s="149">
        <v>0.83002251116442705</v>
      </c>
      <c r="J2200" s="149">
        <v>1.49575571828039E-2</v>
      </c>
      <c r="K2200" s="147">
        <v>0.29910799999999998</v>
      </c>
      <c r="L2200" s="147">
        <v>0.42360799999999998</v>
      </c>
      <c r="M2200" s="2">
        <v>2199</v>
      </c>
    </row>
    <row r="2201" spans="1:13" ht="15">
      <c r="A2201" s="148" t="s">
        <v>182</v>
      </c>
      <c r="B2201" s="148" t="s">
        <v>70</v>
      </c>
      <c r="C2201" s="149">
        <v>0.92112422853868403</v>
      </c>
      <c r="D2201" s="149">
        <v>0.18832171217878901</v>
      </c>
      <c r="E2201" s="145">
        <v>0.29910755935750399</v>
      </c>
      <c r="F2201" s="149">
        <v>7.7229164922603205E-2</v>
      </c>
      <c r="G2201" s="149">
        <v>0.35989336493863899</v>
      </c>
      <c r="H2201" s="149">
        <v>0.97568457919368301</v>
      </c>
      <c r="I2201" s="149">
        <v>0.83002251116442705</v>
      </c>
      <c r="J2201" s="149">
        <v>1.49575571828039E-2</v>
      </c>
      <c r="K2201" s="147">
        <v>0.29910799999999998</v>
      </c>
      <c r="L2201" s="147">
        <v>0.42368899999999998</v>
      </c>
      <c r="M2201" s="2">
        <v>2200</v>
      </c>
    </row>
    <row r="2202" spans="1:13" ht="15">
      <c r="A2202" s="148" t="s">
        <v>172</v>
      </c>
      <c r="B2202" s="148" t="s">
        <v>193</v>
      </c>
      <c r="C2202" s="149">
        <v>0.36256410751009699</v>
      </c>
      <c r="D2202" s="149">
        <v>2.4629230353767202</v>
      </c>
      <c r="E2202" s="145">
        <v>0.29922449333152601</v>
      </c>
      <c r="F2202" s="149">
        <v>4.0707256764751003E-2</v>
      </c>
      <c r="G2202" s="149">
        <v>0.635635976439205</v>
      </c>
      <c r="H2202" s="149">
        <v>4.1993682306072401E-2</v>
      </c>
      <c r="I2202" s="149">
        <v>0.20082991023336899</v>
      </c>
      <c r="J2202" s="149">
        <v>0.01</v>
      </c>
      <c r="K2202" s="147">
        <v>0.29922399999999999</v>
      </c>
      <c r="L2202" s="147">
        <v>0.42401499999999998</v>
      </c>
      <c r="M2202" s="2">
        <v>2201</v>
      </c>
    </row>
    <row r="2203" spans="1:13" ht="15">
      <c r="A2203" s="148" t="s">
        <v>193</v>
      </c>
      <c r="B2203" s="148" t="s">
        <v>172</v>
      </c>
      <c r="C2203" s="149">
        <v>-0.36256410751009699</v>
      </c>
      <c r="D2203" s="149">
        <v>2.4629230353767202</v>
      </c>
      <c r="E2203" s="145">
        <v>0.29922449333152601</v>
      </c>
      <c r="F2203" s="149">
        <v>4.0707256764751502E-2</v>
      </c>
      <c r="G2203" s="149">
        <v>0.635635976439205</v>
      </c>
      <c r="H2203" s="149">
        <v>4.1993682306072401E-2</v>
      </c>
      <c r="I2203" s="149">
        <v>0.20082991023336899</v>
      </c>
      <c r="J2203" s="149">
        <v>0.01</v>
      </c>
      <c r="K2203" s="147">
        <v>0.29922399999999999</v>
      </c>
      <c r="L2203" s="147">
        <v>0.42393399999999998</v>
      </c>
      <c r="M2203" s="2">
        <v>2202</v>
      </c>
    </row>
    <row r="2204" spans="1:13" ht="15">
      <c r="A2204" s="148" t="s">
        <v>87</v>
      </c>
      <c r="B2204" s="148" t="s">
        <v>169</v>
      </c>
      <c r="C2204" s="149">
        <v>-1.8849787097611099</v>
      </c>
      <c r="D2204" s="149">
        <v>0.83278554560032103</v>
      </c>
      <c r="E2204" s="145">
        <v>0.29936477407907203</v>
      </c>
      <c r="F2204" s="149">
        <v>1.5170135658583E-2</v>
      </c>
      <c r="G2204" s="149">
        <v>0.53788548846444095</v>
      </c>
      <c r="H2204" s="149">
        <v>3.74336457907712E-2</v>
      </c>
      <c r="I2204" s="149">
        <v>0.53804124166392397</v>
      </c>
      <c r="J2204" s="149">
        <v>0.21441158816619199</v>
      </c>
      <c r="K2204" s="147">
        <v>0.29936499999999999</v>
      </c>
      <c r="L2204" s="147">
        <v>0.42437399999999997</v>
      </c>
      <c r="M2204" s="2">
        <v>2203</v>
      </c>
    </row>
    <row r="2205" spans="1:13" ht="15">
      <c r="A2205" s="148" t="s">
        <v>169</v>
      </c>
      <c r="B2205" s="148" t="s">
        <v>87</v>
      </c>
      <c r="C2205" s="149">
        <v>1.8849787097611099</v>
      </c>
      <c r="D2205" s="149">
        <v>0.83278554560032103</v>
      </c>
      <c r="E2205" s="145">
        <v>0.29936477407907203</v>
      </c>
      <c r="F2205" s="149">
        <v>1.51701356585833E-2</v>
      </c>
      <c r="G2205" s="149">
        <v>0.53788548846444095</v>
      </c>
      <c r="H2205" s="149">
        <v>3.74336457907712E-2</v>
      </c>
      <c r="I2205" s="149">
        <v>0.53804124166392397</v>
      </c>
      <c r="J2205" s="149">
        <v>0.21441158816619199</v>
      </c>
      <c r="K2205" s="147">
        <v>0.29936499999999999</v>
      </c>
      <c r="L2205" s="147">
        <v>0.424294</v>
      </c>
      <c r="M2205" s="2">
        <v>2204</v>
      </c>
    </row>
    <row r="2206" spans="1:13" ht="15">
      <c r="A2206" s="148" t="s">
        <v>447</v>
      </c>
      <c r="B2206" s="148" t="s">
        <v>154</v>
      </c>
      <c r="C2206" s="149">
        <v>0.43910367922812399</v>
      </c>
      <c r="D2206" s="149">
        <v>2.9927679391936199</v>
      </c>
      <c r="E2206" s="145">
        <v>0.29963018249146101</v>
      </c>
      <c r="F2206" s="149">
        <v>2.6355280465436299E-3</v>
      </c>
      <c r="G2206" s="149">
        <v>0.65144257400035199</v>
      </c>
      <c r="H2206" s="149">
        <v>0.86254136036763795</v>
      </c>
      <c r="I2206" s="149">
        <v>0.91907100887698201</v>
      </c>
      <c r="J2206" s="149">
        <v>0.01</v>
      </c>
      <c r="K2206" s="147">
        <v>0.29963000000000001</v>
      </c>
      <c r="L2206" s="147">
        <v>0.42483100000000001</v>
      </c>
      <c r="M2206" s="2">
        <v>2205</v>
      </c>
    </row>
    <row r="2207" spans="1:13" ht="15">
      <c r="A2207" s="148" t="s">
        <v>154</v>
      </c>
      <c r="B2207" s="148" t="s">
        <v>447</v>
      </c>
      <c r="C2207" s="149">
        <v>-0.43910367922812399</v>
      </c>
      <c r="D2207" s="149">
        <v>2.9927679391936199</v>
      </c>
      <c r="E2207" s="145">
        <v>0.29963018249146101</v>
      </c>
      <c r="F2207" s="149">
        <v>2.6355280465436099E-3</v>
      </c>
      <c r="G2207" s="149">
        <v>0.65144257400035199</v>
      </c>
      <c r="H2207" s="149">
        <v>0.86254136036763795</v>
      </c>
      <c r="I2207" s="149">
        <v>0.91907100887698201</v>
      </c>
      <c r="J2207" s="149">
        <v>0.01</v>
      </c>
      <c r="K2207" s="147">
        <v>0.29963000000000001</v>
      </c>
      <c r="L2207" s="147">
        <v>0.42491099999999998</v>
      </c>
      <c r="M2207" s="2">
        <v>2206</v>
      </c>
    </row>
    <row r="2208" spans="1:13" ht="15">
      <c r="A2208" s="148" t="s">
        <v>30</v>
      </c>
      <c r="B2208" s="148" t="s">
        <v>193</v>
      </c>
      <c r="C2208" s="149">
        <v>-0.57108590610613197</v>
      </c>
      <c r="D2208" s="149">
        <v>0.80672970361859897</v>
      </c>
      <c r="E2208" s="145">
        <v>0.30018060339086899</v>
      </c>
      <c r="F2208" s="149">
        <v>1.34179403851143E-2</v>
      </c>
      <c r="G2208" s="149">
        <v>0.55389020939631795</v>
      </c>
      <c r="H2208" s="149">
        <v>5.24975030911441E-2</v>
      </c>
      <c r="I2208" s="149">
        <v>0.60160511842311304</v>
      </c>
      <c r="J2208" s="149">
        <v>0.01</v>
      </c>
      <c r="K2208" s="147">
        <v>0.30018099999999998</v>
      </c>
      <c r="L2208" s="147">
        <v>0.42577300000000001</v>
      </c>
      <c r="M2208" s="2">
        <v>2207</v>
      </c>
    </row>
    <row r="2209" spans="1:13" ht="15">
      <c r="A2209" s="148" t="s">
        <v>193</v>
      </c>
      <c r="B2209" s="148" t="s">
        <v>30</v>
      </c>
      <c r="C2209" s="149">
        <v>0.57108590610613197</v>
      </c>
      <c r="D2209" s="149">
        <v>0.80672970361859897</v>
      </c>
      <c r="E2209" s="145">
        <v>0.30018060339086899</v>
      </c>
      <c r="F2209" s="149">
        <v>1.34179403851141E-2</v>
      </c>
      <c r="G2209" s="149">
        <v>0.55389020939631795</v>
      </c>
      <c r="H2209" s="149">
        <v>5.24975030911441E-2</v>
      </c>
      <c r="I2209" s="149">
        <v>0.60160511842311304</v>
      </c>
      <c r="J2209" s="149">
        <v>0.01</v>
      </c>
      <c r="K2209" s="147">
        <v>0.30018099999999998</v>
      </c>
      <c r="L2209" s="147">
        <v>0.42585299999999998</v>
      </c>
      <c r="M2209" s="2">
        <v>2208</v>
      </c>
    </row>
    <row r="2210" spans="1:13" ht="15">
      <c r="A2210" s="148" t="s">
        <v>106</v>
      </c>
      <c r="B2210" s="148" t="s">
        <v>160</v>
      </c>
      <c r="C2210" s="149">
        <v>-1.12685000751202</v>
      </c>
      <c r="D2210" s="149">
        <v>0.54984249501332605</v>
      </c>
      <c r="E2210" s="145">
        <v>0.30019934832655099</v>
      </c>
      <c r="F2210" s="149">
        <v>0.72907455318251502</v>
      </c>
      <c r="G2210" s="149">
        <v>0.290641955208153</v>
      </c>
      <c r="H2210" s="149">
        <v>0.43104252202619397</v>
      </c>
      <c r="I2210" s="149">
        <v>0.96110774899262896</v>
      </c>
      <c r="J2210" s="149">
        <v>0.01</v>
      </c>
      <c r="K2210" s="147">
        <v>0.30019899999999999</v>
      </c>
      <c r="L2210" s="147">
        <v>0.42604199999999998</v>
      </c>
      <c r="M2210" s="2">
        <v>2209</v>
      </c>
    </row>
    <row r="2211" spans="1:13" ht="15">
      <c r="A2211" s="148" t="s">
        <v>160</v>
      </c>
      <c r="B2211" s="148" t="s">
        <v>106</v>
      </c>
      <c r="C2211" s="149">
        <v>1.12685000751202</v>
      </c>
      <c r="D2211" s="149">
        <v>0.54984249501332605</v>
      </c>
      <c r="E2211" s="145">
        <v>0.30019934832655099</v>
      </c>
      <c r="F2211" s="149">
        <v>0.72907455318251502</v>
      </c>
      <c r="G2211" s="149">
        <v>0.290641955208153</v>
      </c>
      <c r="H2211" s="149">
        <v>0.43104252202619397</v>
      </c>
      <c r="I2211" s="149">
        <v>0.96110774899262896</v>
      </c>
      <c r="J2211" s="149">
        <v>0.01</v>
      </c>
      <c r="K2211" s="147">
        <v>0.30019899999999999</v>
      </c>
      <c r="L2211" s="147">
        <v>0.42596099999999998</v>
      </c>
      <c r="M2211" s="2">
        <v>2210</v>
      </c>
    </row>
    <row r="2212" spans="1:13" ht="15">
      <c r="A2212" s="148" t="s">
        <v>75</v>
      </c>
      <c r="B2212" s="148" t="s">
        <v>181</v>
      </c>
      <c r="C2212" s="149">
        <v>-1.2262603198006099</v>
      </c>
      <c r="D2212" s="149">
        <v>0.40309883278044001</v>
      </c>
      <c r="E2212" s="145">
        <v>0.30024366671578501</v>
      </c>
      <c r="F2212" s="149">
        <v>0.87781687615321302</v>
      </c>
      <c r="G2212" s="149">
        <v>0.68055431778314901</v>
      </c>
      <c r="H2212" s="149">
        <v>0.62236295944856102</v>
      </c>
      <c r="I2212" s="149">
        <v>0.176980488538344</v>
      </c>
      <c r="J2212" s="149">
        <v>0.01</v>
      </c>
      <c r="K2212" s="147">
        <v>0.30024400000000001</v>
      </c>
      <c r="L2212" s="147">
        <v>0.42618499999999998</v>
      </c>
      <c r="M2212" s="2">
        <v>2211</v>
      </c>
    </row>
    <row r="2213" spans="1:13" ht="15">
      <c r="A2213" s="148" t="s">
        <v>181</v>
      </c>
      <c r="B2213" s="148" t="s">
        <v>75</v>
      </c>
      <c r="C2213" s="149">
        <v>1.2262603198006099</v>
      </c>
      <c r="D2213" s="149">
        <v>0.40309883278044001</v>
      </c>
      <c r="E2213" s="145">
        <v>0.30024366671578501</v>
      </c>
      <c r="F2213" s="149">
        <v>0.87781687615321302</v>
      </c>
      <c r="G2213" s="149">
        <v>0.68055431778314901</v>
      </c>
      <c r="H2213" s="149">
        <v>0.62236295944856102</v>
      </c>
      <c r="I2213" s="149">
        <v>0.176980488538344</v>
      </c>
      <c r="J2213" s="149">
        <v>0.01</v>
      </c>
      <c r="K2213" s="147">
        <v>0.30024400000000001</v>
      </c>
      <c r="L2213" s="147">
        <v>0.42626599999999998</v>
      </c>
      <c r="M2213" s="2">
        <v>2212</v>
      </c>
    </row>
    <row r="2214" spans="1:13" ht="15">
      <c r="A2214" s="148" t="s">
        <v>30</v>
      </c>
      <c r="B2214" s="148" t="s">
        <v>100</v>
      </c>
      <c r="C2214" s="149">
        <v>1.5797531562500699E-2</v>
      </c>
      <c r="D2214" s="149">
        <v>-0.85856330139729498</v>
      </c>
      <c r="E2214" s="145">
        <v>0.300581525963245</v>
      </c>
      <c r="F2214" s="149">
        <v>1.00157724955739E-4</v>
      </c>
      <c r="G2214" s="149">
        <v>0.84536149508636804</v>
      </c>
      <c r="H2214" s="149">
        <v>6.0377222597285504E-4</v>
      </c>
      <c r="I2214" s="149">
        <v>0.53537412049809696</v>
      </c>
      <c r="J2214" s="149">
        <v>0.43598843100810097</v>
      </c>
      <c r="K2214" s="147">
        <v>0.30058200000000002</v>
      </c>
      <c r="L2214" s="147">
        <v>0.42690800000000001</v>
      </c>
      <c r="M2214" s="2">
        <v>2213</v>
      </c>
    </row>
    <row r="2215" spans="1:13" ht="15">
      <c r="A2215" s="148" t="s">
        <v>100</v>
      </c>
      <c r="B2215" s="148" t="s">
        <v>30</v>
      </c>
      <c r="C2215" s="149">
        <v>-1.5797531562500699E-2</v>
      </c>
      <c r="D2215" s="149">
        <v>-0.85856330139729498</v>
      </c>
      <c r="E2215" s="145">
        <v>0.300581525963245</v>
      </c>
      <c r="F2215" s="149">
        <v>1.00157724955739E-4</v>
      </c>
      <c r="G2215" s="149">
        <v>0.84536149508636804</v>
      </c>
      <c r="H2215" s="149">
        <v>6.0377222597285504E-4</v>
      </c>
      <c r="I2215" s="149">
        <v>0.53537412049809696</v>
      </c>
      <c r="J2215" s="149">
        <v>0.43598843100810097</v>
      </c>
      <c r="K2215" s="147">
        <v>0.30058200000000002</v>
      </c>
      <c r="L2215" s="147">
        <v>0.42682700000000001</v>
      </c>
      <c r="M2215" s="2">
        <v>2214</v>
      </c>
    </row>
    <row r="2216" spans="1:13" ht="15">
      <c r="A2216" s="148" t="s">
        <v>377</v>
      </c>
      <c r="B2216" s="148" t="s">
        <v>31</v>
      </c>
      <c r="C2216" s="149">
        <v>2.2753072987648499</v>
      </c>
      <c r="D2216" s="149">
        <v>-0.70626099894686301</v>
      </c>
      <c r="E2216" s="145">
        <v>0.30103405252448201</v>
      </c>
      <c r="F2216" s="149">
        <v>0.35546845464499</v>
      </c>
      <c r="G2216" s="149">
        <v>0.36828962426891898</v>
      </c>
      <c r="H2216" s="149">
        <v>0.83520578731379502</v>
      </c>
      <c r="I2216" s="149">
        <v>0.75917858674004202</v>
      </c>
      <c r="J2216" s="149">
        <v>0.01</v>
      </c>
      <c r="K2216" s="147">
        <v>0.30103400000000002</v>
      </c>
      <c r="L2216" s="147">
        <v>0.42771300000000001</v>
      </c>
      <c r="M2216" s="2">
        <v>2215</v>
      </c>
    </row>
    <row r="2217" spans="1:13" ht="15">
      <c r="A2217" s="148" t="s">
        <v>31</v>
      </c>
      <c r="B2217" s="148" t="s">
        <v>377</v>
      </c>
      <c r="C2217" s="149">
        <v>-2.2753072987648499</v>
      </c>
      <c r="D2217" s="149">
        <v>-0.70626099894686301</v>
      </c>
      <c r="E2217" s="145">
        <v>0.30103405252448201</v>
      </c>
      <c r="F2217" s="149">
        <v>0.35546845464499699</v>
      </c>
      <c r="G2217" s="149">
        <v>0.36828962426891898</v>
      </c>
      <c r="H2217" s="149">
        <v>0.83520578731379502</v>
      </c>
      <c r="I2217" s="149">
        <v>0.75917858674004202</v>
      </c>
      <c r="J2217" s="149">
        <v>0.01</v>
      </c>
      <c r="K2217" s="147">
        <v>0.30103400000000002</v>
      </c>
      <c r="L2217" s="147">
        <v>0.42763200000000001</v>
      </c>
      <c r="M2217" s="2">
        <v>2216</v>
      </c>
    </row>
    <row r="2218" spans="1:13" ht="15">
      <c r="A2218" s="148" t="s">
        <v>21</v>
      </c>
      <c r="B2218" s="148" t="s">
        <v>54</v>
      </c>
      <c r="C2218" s="149">
        <v>0.53779967490487401</v>
      </c>
      <c r="D2218" s="149">
        <v>-1.6690124486689799</v>
      </c>
      <c r="E2218" s="145">
        <v>0.30130005966287798</v>
      </c>
      <c r="F2218" s="149">
        <v>6.33369994554904E-3</v>
      </c>
      <c r="G2218" s="149">
        <v>0.81170398113906606</v>
      </c>
      <c r="H2218" s="149">
        <v>4.1259736344179701E-4</v>
      </c>
      <c r="I2218" s="149">
        <v>0.78966805992292</v>
      </c>
      <c r="J2218" s="149">
        <v>0.42009226743445399</v>
      </c>
      <c r="K2218" s="147">
        <v>0.30130000000000001</v>
      </c>
      <c r="L2218" s="147">
        <v>0.428172</v>
      </c>
      <c r="M2218" s="2">
        <v>2217</v>
      </c>
    </row>
    <row r="2219" spans="1:13" ht="15">
      <c r="A2219" s="148" t="s">
        <v>54</v>
      </c>
      <c r="B2219" s="148" t="s">
        <v>21</v>
      </c>
      <c r="C2219" s="149">
        <v>-0.53779967490487401</v>
      </c>
      <c r="D2219" s="149">
        <v>-1.6690124486689799</v>
      </c>
      <c r="E2219" s="145">
        <v>0.30130005966287798</v>
      </c>
      <c r="F2219" s="149">
        <v>6.33369994554904E-3</v>
      </c>
      <c r="G2219" s="149">
        <v>0.81170398113906606</v>
      </c>
      <c r="H2219" s="149">
        <v>4.1259736344179701E-4</v>
      </c>
      <c r="I2219" s="149">
        <v>0.78966805992292</v>
      </c>
      <c r="J2219" s="149">
        <v>0.42009226743445399</v>
      </c>
      <c r="K2219" s="147">
        <v>0.30130000000000001</v>
      </c>
      <c r="L2219" s="147">
        <v>0.42825400000000002</v>
      </c>
      <c r="M2219" s="2">
        <v>2218</v>
      </c>
    </row>
    <row r="2220" spans="1:13" ht="15">
      <c r="A2220" s="148" t="s">
        <v>191</v>
      </c>
      <c r="B2220" s="148" t="s">
        <v>31</v>
      </c>
      <c r="C2220" s="149">
        <v>1.5352012380615401</v>
      </c>
      <c r="D2220" s="149">
        <v>-0.68590139011344398</v>
      </c>
      <c r="E2220" s="145">
        <v>0.30145758409552598</v>
      </c>
      <c r="F2220" s="149">
        <v>0.110111665614331</v>
      </c>
      <c r="G2220" s="149">
        <v>0.39609571974728702</v>
      </c>
      <c r="H2220" s="149">
        <v>0.97994897542697201</v>
      </c>
      <c r="I2220" s="149">
        <v>0.14011167583492901</v>
      </c>
      <c r="J2220" s="149">
        <v>0.01</v>
      </c>
      <c r="K2220" s="147">
        <v>0.301458</v>
      </c>
      <c r="L2220" s="147">
        <v>0.42864000000000002</v>
      </c>
      <c r="M2220" s="2">
        <v>2219</v>
      </c>
    </row>
    <row r="2221" spans="1:13" ht="15">
      <c r="A2221" s="148" t="s">
        <v>31</v>
      </c>
      <c r="B2221" s="148" t="s">
        <v>191</v>
      </c>
      <c r="C2221" s="149">
        <v>-1.5352012380615401</v>
      </c>
      <c r="D2221" s="149">
        <v>-0.68590139011344398</v>
      </c>
      <c r="E2221" s="145">
        <v>0.30145758409552598</v>
      </c>
      <c r="F2221" s="149">
        <v>0.110111665614331</v>
      </c>
      <c r="G2221" s="149">
        <v>0.39609571974728702</v>
      </c>
      <c r="H2221" s="149">
        <v>0.97994897542697201</v>
      </c>
      <c r="I2221" s="149">
        <v>0.14011167583492901</v>
      </c>
      <c r="J2221" s="149">
        <v>0.01</v>
      </c>
      <c r="K2221" s="147">
        <v>0.301458</v>
      </c>
      <c r="L2221" s="147">
        <v>0.42855900000000002</v>
      </c>
      <c r="M2221" s="2">
        <v>2220</v>
      </c>
    </row>
    <row r="2222" spans="1:13" ht="15">
      <c r="A2222" s="148" t="s">
        <v>445</v>
      </c>
      <c r="B2222" s="148" t="s">
        <v>450</v>
      </c>
      <c r="C2222" s="149">
        <v>0.36215430179170899</v>
      </c>
      <c r="D2222" s="149">
        <v>4.4495493383114502</v>
      </c>
      <c r="E2222" s="145">
        <v>0.301467224658657</v>
      </c>
      <c r="F2222" s="149">
        <v>0.36209081456563302</v>
      </c>
      <c r="G2222" s="149">
        <v>4.21805127655853E-2</v>
      </c>
      <c r="H2222" s="149">
        <v>0.44565800546794199</v>
      </c>
      <c r="I2222" s="149">
        <v>2.6432375004861501E-2</v>
      </c>
      <c r="J2222" s="149">
        <v>0.01</v>
      </c>
      <c r="K2222" s="147">
        <v>0.30146699999999998</v>
      </c>
      <c r="L2222" s="147">
        <v>0.428817</v>
      </c>
      <c r="M2222" s="2">
        <v>2221</v>
      </c>
    </row>
    <row r="2223" spans="1:13" ht="15">
      <c r="A2223" s="148" t="s">
        <v>450</v>
      </c>
      <c r="B2223" s="148" t="s">
        <v>445</v>
      </c>
      <c r="C2223" s="149">
        <v>-0.36215430179170899</v>
      </c>
      <c r="D2223" s="149">
        <v>4.4495493383114502</v>
      </c>
      <c r="E2223" s="145">
        <v>0.301467224658657</v>
      </c>
      <c r="F2223" s="149">
        <v>0.36209081456563302</v>
      </c>
      <c r="G2223" s="149">
        <v>4.21805127655853E-2</v>
      </c>
      <c r="H2223" s="149">
        <v>0.44565800546794199</v>
      </c>
      <c r="I2223" s="149">
        <v>2.6432375004861501E-2</v>
      </c>
      <c r="J2223" s="149">
        <v>0.01</v>
      </c>
      <c r="K2223" s="147">
        <v>0.30146699999999998</v>
      </c>
      <c r="L2223" s="147">
        <v>0.42873600000000001</v>
      </c>
      <c r="M2223" s="2">
        <v>2222</v>
      </c>
    </row>
    <row r="2224" spans="1:13" ht="15">
      <c r="A2224" s="148" t="s">
        <v>33</v>
      </c>
      <c r="B2224" s="148" t="s">
        <v>28</v>
      </c>
      <c r="C2224" s="149">
        <v>0.18356740813618799</v>
      </c>
      <c r="D2224" s="149">
        <v>-1.0787951514399901</v>
      </c>
      <c r="E2224" s="145">
        <v>0.301549545828453</v>
      </c>
      <c r="F2224" s="149">
        <v>2.2858535691659999E-2</v>
      </c>
      <c r="G2224" s="149">
        <v>0.82857973994797596</v>
      </c>
      <c r="H2224" s="149">
        <v>1.7014499121975901E-2</v>
      </c>
      <c r="I2224" s="149">
        <v>0.61002996039144697</v>
      </c>
      <c r="J2224" s="149">
        <v>0.25747464263131498</v>
      </c>
      <c r="K2224" s="147">
        <v>0.30154999999999998</v>
      </c>
      <c r="L2224" s="147">
        <v>0.42901600000000001</v>
      </c>
      <c r="M2224" s="2">
        <v>2223</v>
      </c>
    </row>
    <row r="2225" spans="1:13" ht="15">
      <c r="A2225" s="148" t="s">
        <v>28</v>
      </c>
      <c r="B2225" s="148" t="s">
        <v>33</v>
      </c>
      <c r="C2225" s="149">
        <v>-0.18356740813618799</v>
      </c>
      <c r="D2225" s="149">
        <v>-1.0787951514399901</v>
      </c>
      <c r="E2225" s="145">
        <v>0.301549545828453</v>
      </c>
      <c r="F2225" s="149">
        <v>2.2858535691660499E-2</v>
      </c>
      <c r="G2225" s="149">
        <v>0.82857973994797596</v>
      </c>
      <c r="H2225" s="149">
        <v>1.7014499121975901E-2</v>
      </c>
      <c r="I2225" s="149">
        <v>0.61002996039144697</v>
      </c>
      <c r="J2225" s="149">
        <v>0.25747464263131498</v>
      </c>
      <c r="K2225" s="147">
        <v>0.30154999999999998</v>
      </c>
      <c r="L2225" s="147">
        <v>0.42909700000000001</v>
      </c>
      <c r="M2225" s="2">
        <v>2224</v>
      </c>
    </row>
    <row r="2226" spans="1:13" ht="15">
      <c r="A2226" s="148" t="s">
        <v>154</v>
      </c>
      <c r="B2226" s="148" t="s">
        <v>182</v>
      </c>
      <c r="C2226" s="149">
        <v>0.22478629951017301</v>
      </c>
      <c r="D2226" s="149">
        <v>-0.53219966611018399</v>
      </c>
      <c r="E2226" s="145">
        <v>0.30160114531168902</v>
      </c>
      <c r="F2226" s="149">
        <v>8.6351155464464799E-2</v>
      </c>
      <c r="G2226" s="149">
        <v>7.2897148659926997E-2</v>
      </c>
      <c r="H2226" s="149">
        <v>0.55393513904318903</v>
      </c>
      <c r="I2226" s="149">
        <v>2.8542074014180099E-2</v>
      </c>
      <c r="J2226" s="149">
        <v>1.19981755391061E-2</v>
      </c>
      <c r="K2226" s="147">
        <v>0.30160100000000001</v>
      </c>
      <c r="L2226" s="147">
        <v>0.42925200000000002</v>
      </c>
      <c r="M2226" s="2">
        <v>2225</v>
      </c>
    </row>
    <row r="2227" spans="1:13" ht="15">
      <c r="A2227" s="148" t="s">
        <v>182</v>
      </c>
      <c r="B2227" s="148" t="s">
        <v>154</v>
      </c>
      <c r="C2227" s="149">
        <v>-0.22478629951017301</v>
      </c>
      <c r="D2227" s="149">
        <v>-0.53219966611018399</v>
      </c>
      <c r="E2227" s="145">
        <v>0.30160114531168902</v>
      </c>
      <c r="F2227" s="149">
        <v>8.6351155464468504E-2</v>
      </c>
      <c r="G2227" s="149">
        <v>7.2897148659926997E-2</v>
      </c>
      <c r="H2227" s="149">
        <v>0.55393513904318903</v>
      </c>
      <c r="I2227" s="149">
        <v>2.8542074014180099E-2</v>
      </c>
      <c r="J2227" s="149">
        <v>1.19981755391061E-2</v>
      </c>
      <c r="K2227" s="147">
        <v>0.30160100000000001</v>
      </c>
      <c r="L2227" s="147">
        <v>0.42933399999999999</v>
      </c>
      <c r="M2227" s="2">
        <v>2226</v>
      </c>
    </row>
    <row r="2228" spans="1:13" ht="15">
      <c r="A2228" s="148" t="s">
        <v>83</v>
      </c>
      <c r="B2228" s="148" t="s">
        <v>93</v>
      </c>
      <c r="C2228" s="149">
        <v>1.06286230251872E-2</v>
      </c>
      <c r="D2228" s="149">
        <v>0.28707848782636303</v>
      </c>
      <c r="E2228" s="145">
        <v>0.30198721012333801</v>
      </c>
      <c r="F2228" s="150">
        <v>2.3534326574933302E-6</v>
      </c>
      <c r="G2228" s="149">
        <v>0.47245457500698901</v>
      </c>
      <c r="H2228" s="149">
        <v>0.55565536887960898</v>
      </c>
      <c r="I2228" s="149">
        <v>0.72466040834937395</v>
      </c>
      <c r="J2228" s="149">
        <v>0.01</v>
      </c>
      <c r="K2228" s="147">
        <v>0.30198700000000001</v>
      </c>
      <c r="L2228" s="147">
        <v>0.43004700000000001</v>
      </c>
      <c r="M2228" s="2">
        <v>2227</v>
      </c>
    </row>
    <row r="2229" spans="1:13" ht="15">
      <c r="A2229" s="148" t="s">
        <v>93</v>
      </c>
      <c r="B2229" s="148" t="s">
        <v>83</v>
      </c>
      <c r="C2229" s="149">
        <v>-1.06286230251872E-2</v>
      </c>
      <c r="D2229" s="149">
        <v>0.28707848782636303</v>
      </c>
      <c r="E2229" s="145">
        <v>0.30198721012333801</v>
      </c>
      <c r="F2229" s="150">
        <v>2.3534326574933302E-6</v>
      </c>
      <c r="G2229" s="149">
        <v>0.47245457500698901</v>
      </c>
      <c r="H2229" s="149">
        <v>0.55565536887960898</v>
      </c>
      <c r="I2229" s="149">
        <v>0.72466040834937395</v>
      </c>
      <c r="J2229" s="149">
        <v>0.01</v>
      </c>
      <c r="K2229" s="147">
        <v>0.30198700000000001</v>
      </c>
      <c r="L2229" s="147">
        <v>0.42996499999999999</v>
      </c>
      <c r="M2229" s="2">
        <v>2228</v>
      </c>
    </row>
    <row r="2230" spans="1:13" ht="15">
      <c r="A2230" s="148" t="s">
        <v>43</v>
      </c>
      <c r="B2230" s="148" t="s">
        <v>160</v>
      </c>
      <c r="C2230" s="149">
        <v>-1.07443925357613</v>
      </c>
      <c r="D2230" s="149">
        <v>0.51326683520903205</v>
      </c>
      <c r="E2230" s="145">
        <v>0.30221278791109601</v>
      </c>
      <c r="F2230" s="149">
        <v>0.71487997096590505</v>
      </c>
      <c r="G2230" s="149">
        <v>0.45453559454700598</v>
      </c>
      <c r="H2230" s="149">
        <v>2.9472015956428999E-2</v>
      </c>
      <c r="I2230" s="149">
        <v>0.45573404422240299</v>
      </c>
      <c r="J2230" s="149">
        <v>0.01</v>
      </c>
      <c r="K2230" s="147">
        <v>0.30221300000000001</v>
      </c>
      <c r="L2230" s="147">
        <v>0.43053200000000003</v>
      </c>
      <c r="M2230" s="2">
        <v>2229</v>
      </c>
    </row>
    <row r="2231" spans="1:13" ht="15">
      <c r="A2231" s="148" t="s">
        <v>160</v>
      </c>
      <c r="B2231" s="148" t="s">
        <v>43</v>
      </c>
      <c r="C2231" s="149">
        <v>1.07443925357613</v>
      </c>
      <c r="D2231" s="149">
        <v>0.51326683520903205</v>
      </c>
      <c r="E2231" s="145">
        <v>0.30221278791109601</v>
      </c>
      <c r="F2231" s="149">
        <v>0.71487997096589695</v>
      </c>
      <c r="G2231" s="149">
        <v>0.45453559454700598</v>
      </c>
      <c r="H2231" s="149">
        <v>2.9472015956428999E-2</v>
      </c>
      <c r="I2231" s="149">
        <v>0.45573404422240299</v>
      </c>
      <c r="J2231" s="149">
        <v>0.01</v>
      </c>
      <c r="K2231" s="147">
        <v>0.30221300000000001</v>
      </c>
      <c r="L2231" s="147">
        <v>0.43045</v>
      </c>
      <c r="M2231" s="2">
        <v>2230</v>
      </c>
    </row>
    <row r="2232" spans="1:13" ht="15">
      <c r="A2232" s="148" t="s">
        <v>24</v>
      </c>
      <c r="B2232" s="148" t="s">
        <v>75</v>
      </c>
      <c r="C2232" s="149">
        <v>-0.101824153681498</v>
      </c>
      <c r="D2232" s="149">
        <v>0.45872140020819802</v>
      </c>
      <c r="E2232" s="145">
        <v>0.30238979521217202</v>
      </c>
      <c r="F2232" s="149">
        <v>1.0787463369692199E-2</v>
      </c>
      <c r="G2232" s="149">
        <v>0.78468510462672603</v>
      </c>
      <c r="H2232" s="149">
        <v>6.3365875161646703E-4</v>
      </c>
      <c r="I2232" s="149">
        <v>0.49699752423229998</v>
      </c>
      <c r="J2232" s="149">
        <v>0.01</v>
      </c>
      <c r="K2232" s="147">
        <v>0.30238999999999999</v>
      </c>
      <c r="L2232" s="147">
        <v>0.430867</v>
      </c>
      <c r="M2232" s="2">
        <v>2231</v>
      </c>
    </row>
    <row r="2233" spans="1:13" ht="15">
      <c r="A2233" s="148" t="s">
        <v>75</v>
      </c>
      <c r="B2233" s="148" t="s">
        <v>24</v>
      </c>
      <c r="C2233" s="149">
        <v>0.101824153681498</v>
      </c>
      <c r="D2233" s="149">
        <v>0.45872140020819802</v>
      </c>
      <c r="E2233" s="145">
        <v>0.30238979521217202</v>
      </c>
      <c r="F2233" s="149">
        <v>1.0787463369692401E-2</v>
      </c>
      <c r="G2233" s="149">
        <v>0.78468510462672603</v>
      </c>
      <c r="H2233" s="149">
        <v>6.3365875161646703E-4</v>
      </c>
      <c r="I2233" s="149">
        <v>0.49699752423229998</v>
      </c>
      <c r="J2233" s="149">
        <v>0.01</v>
      </c>
      <c r="K2233" s="147">
        <v>0.30238999999999999</v>
      </c>
      <c r="L2233" s="147">
        <v>0.43094900000000003</v>
      </c>
      <c r="M2233" s="2">
        <v>2232</v>
      </c>
    </row>
    <row r="2234" spans="1:13" ht="15">
      <c r="A2234" s="148" t="s">
        <v>24</v>
      </c>
      <c r="B2234" s="148" t="s">
        <v>40</v>
      </c>
      <c r="C2234" s="149">
        <v>-2.2520538069742399E-2</v>
      </c>
      <c r="D2234" s="149">
        <v>0.18074352419022499</v>
      </c>
      <c r="E2234" s="145">
        <v>0.30244065259007702</v>
      </c>
      <c r="F2234" s="149">
        <v>9.2048106818085097E-3</v>
      </c>
      <c r="G2234" s="149">
        <v>0.52731275628333096</v>
      </c>
      <c r="H2234" s="149">
        <v>1.56276427425164E-2</v>
      </c>
      <c r="I2234" s="149">
        <v>0.53822006878602402</v>
      </c>
      <c r="J2234" s="149">
        <v>0.01</v>
      </c>
      <c r="K2234" s="147">
        <v>0.30244100000000002</v>
      </c>
      <c r="L2234" s="147">
        <v>0.43118499999999998</v>
      </c>
      <c r="M2234" s="2">
        <v>2233</v>
      </c>
    </row>
    <row r="2235" spans="1:13" ht="15">
      <c r="A2235" s="148" t="s">
        <v>40</v>
      </c>
      <c r="B2235" s="148" t="s">
        <v>24</v>
      </c>
      <c r="C2235" s="149">
        <v>2.2520538069742399E-2</v>
      </c>
      <c r="D2235" s="149">
        <v>0.18074352419022499</v>
      </c>
      <c r="E2235" s="145">
        <v>0.30244065259007702</v>
      </c>
      <c r="F2235" s="149">
        <v>9.2048106818085895E-3</v>
      </c>
      <c r="G2235" s="149">
        <v>0.52731275628333096</v>
      </c>
      <c r="H2235" s="149">
        <v>1.56276427425164E-2</v>
      </c>
      <c r="I2235" s="149">
        <v>0.53822006878602402</v>
      </c>
      <c r="J2235" s="149">
        <v>0.01</v>
      </c>
      <c r="K2235" s="147">
        <v>0.30244100000000002</v>
      </c>
      <c r="L2235" s="147">
        <v>0.43110300000000001</v>
      </c>
      <c r="M2235" s="2">
        <v>2234</v>
      </c>
    </row>
    <row r="2236" spans="1:13" ht="15">
      <c r="A2236" s="148" t="s">
        <v>33</v>
      </c>
      <c r="B2236" s="148" t="s">
        <v>189</v>
      </c>
      <c r="C2236" s="149">
        <v>-0.80085245022503104</v>
      </c>
      <c r="D2236" s="149">
        <v>1.4313672588298401</v>
      </c>
      <c r="E2236" s="145">
        <v>0.30317198087941</v>
      </c>
      <c r="F2236" s="149">
        <v>0.36049155841987002</v>
      </c>
      <c r="G2236" s="149">
        <v>0.42833056122384799</v>
      </c>
      <c r="H2236" s="149">
        <v>9.2586507674423404E-2</v>
      </c>
      <c r="I2236" s="149">
        <v>0.52176091519744805</v>
      </c>
      <c r="J2236" s="149">
        <v>0.01</v>
      </c>
      <c r="K2236" s="147">
        <v>0.303172</v>
      </c>
      <c r="L2236" s="147">
        <v>0.43231000000000003</v>
      </c>
      <c r="M2236" s="2">
        <v>2235</v>
      </c>
    </row>
    <row r="2237" spans="1:13" ht="15">
      <c r="A2237" s="148" t="s">
        <v>189</v>
      </c>
      <c r="B2237" s="148" t="s">
        <v>33</v>
      </c>
      <c r="C2237" s="149">
        <v>0.80085245022503104</v>
      </c>
      <c r="D2237" s="149">
        <v>1.4313672588298401</v>
      </c>
      <c r="E2237" s="145">
        <v>0.30317198087941</v>
      </c>
      <c r="F2237" s="149">
        <v>0.36049155841987002</v>
      </c>
      <c r="G2237" s="149">
        <v>0.42833056122384799</v>
      </c>
      <c r="H2237" s="149">
        <v>9.2586507674423404E-2</v>
      </c>
      <c r="I2237" s="149">
        <v>0.52176091519744805</v>
      </c>
      <c r="J2237" s="149">
        <v>0.01</v>
      </c>
      <c r="K2237" s="147">
        <v>0.303172</v>
      </c>
      <c r="L2237" s="147">
        <v>0.43239300000000003</v>
      </c>
      <c r="M2237" s="2">
        <v>2236</v>
      </c>
    </row>
    <row r="2238" spans="1:13" ht="15">
      <c r="A2238" s="148" t="s">
        <v>148</v>
      </c>
      <c r="B2238" s="148" t="s">
        <v>184</v>
      </c>
      <c r="C2238" s="149">
        <v>6.4159165012840497E-2</v>
      </c>
      <c r="D2238" s="149">
        <v>1.5719978448766601</v>
      </c>
      <c r="E2238" s="145">
        <v>0.30362181163405499</v>
      </c>
      <c r="F2238" s="149">
        <v>5.0809140115202897E-3</v>
      </c>
      <c r="G2238" s="149">
        <v>0.39095550624216902</v>
      </c>
      <c r="H2238" s="149">
        <v>1.5622921923855899E-3</v>
      </c>
      <c r="I2238" s="149">
        <v>0.64219545270890499</v>
      </c>
      <c r="J2238" s="149">
        <v>0.01</v>
      </c>
      <c r="K2238" s="147">
        <v>0.303622</v>
      </c>
      <c r="L2238" s="147">
        <v>0.43311699999999997</v>
      </c>
      <c r="M2238" s="2">
        <v>2237</v>
      </c>
    </row>
    <row r="2239" spans="1:13" ht="15">
      <c r="A2239" s="148" t="s">
        <v>184</v>
      </c>
      <c r="B2239" s="148" t="s">
        <v>148</v>
      </c>
      <c r="C2239" s="149">
        <v>-6.4159165012840497E-2</v>
      </c>
      <c r="D2239" s="149">
        <v>1.5719978448766601</v>
      </c>
      <c r="E2239" s="145">
        <v>0.30362181163405499</v>
      </c>
      <c r="F2239" s="149">
        <v>5.0809140115202402E-3</v>
      </c>
      <c r="G2239" s="149">
        <v>0.39095550624216902</v>
      </c>
      <c r="H2239" s="149">
        <v>1.5622921923855899E-3</v>
      </c>
      <c r="I2239" s="149">
        <v>0.64219545270890499</v>
      </c>
      <c r="J2239" s="149">
        <v>0.01</v>
      </c>
      <c r="K2239" s="147">
        <v>0.303622</v>
      </c>
      <c r="L2239" s="147">
        <v>0.43319999999999997</v>
      </c>
      <c r="M2239" s="2">
        <v>2238</v>
      </c>
    </row>
    <row r="2240" spans="1:13" ht="15">
      <c r="A2240" s="148" t="s">
        <v>446</v>
      </c>
      <c r="B2240" s="148" t="s">
        <v>197</v>
      </c>
      <c r="C2240" s="149">
        <v>2.5697032662377799</v>
      </c>
      <c r="D2240" s="149">
        <v>-1.01425746461139</v>
      </c>
      <c r="E2240" s="145">
        <v>0.30366878525566299</v>
      </c>
      <c r="F2240" s="149">
        <v>9.8908128713889407E-3</v>
      </c>
      <c r="G2240" s="149">
        <v>0.47178953192173401</v>
      </c>
      <c r="H2240" s="149">
        <v>0.247399929732114</v>
      </c>
      <c r="I2240" s="149">
        <v>0.292929542385932</v>
      </c>
      <c r="J2240" s="149">
        <v>0.01</v>
      </c>
      <c r="K2240" s="147">
        <v>0.30366900000000002</v>
      </c>
      <c r="L2240" s="147">
        <v>0.43334899999999998</v>
      </c>
      <c r="M2240" s="2">
        <v>2239</v>
      </c>
    </row>
    <row r="2241" spans="1:13" ht="15">
      <c r="A2241" s="148" t="s">
        <v>197</v>
      </c>
      <c r="B2241" s="148" t="s">
        <v>446</v>
      </c>
      <c r="C2241" s="149">
        <v>-2.5697032662377799</v>
      </c>
      <c r="D2241" s="149">
        <v>-1.01425746461139</v>
      </c>
      <c r="E2241" s="145">
        <v>0.30366878525566299</v>
      </c>
      <c r="F2241" s="149">
        <v>9.8908128713887308E-3</v>
      </c>
      <c r="G2241" s="149">
        <v>0.47178953192173401</v>
      </c>
      <c r="H2241" s="149">
        <v>0.247399929732114</v>
      </c>
      <c r="I2241" s="149">
        <v>0.292929542385932</v>
      </c>
      <c r="J2241" s="149">
        <v>0.01</v>
      </c>
      <c r="K2241" s="147">
        <v>0.30366900000000002</v>
      </c>
      <c r="L2241" s="147">
        <v>0.43343199999999998</v>
      </c>
      <c r="M2241" s="2">
        <v>2240</v>
      </c>
    </row>
    <row r="2242" spans="1:13" ht="15">
      <c r="A2242" s="148" t="s">
        <v>43</v>
      </c>
      <c r="B2242" s="148" t="s">
        <v>186</v>
      </c>
      <c r="C2242" s="149">
        <v>-1.0567618075688701</v>
      </c>
      <c r="D2242" s="149">
        <v>0.314266083600788</v>
      </c>
      <c r="E2242" s="145">
        <v>0.30372604742921899</v>
      </c>
      <c r="F2242" s="149">
        <v>0.61623945145315295</v>
      </c>
      <c r="G2242" s="149">
        <v>0.53288276498085796</v>
      </c>
      <c r="H2242" s="149">
        <v>0.74558750269884599</v>
      </c>
      <c r="I2242" s="149">
        <v>0.10507097709154101</v>
      </c>
      <c r="J2242" s="149">
        <v>0.01</v>
      </c>
      <c r="K2242" s="147">
        <v>0.303726</v>
      </c>
      <c r="L2242" s="147">
        <v>0.43359599999999998</v>
      </c>
      <c r="M2242" s="2">
        <v>2241</v>
      </c>
    </row>
    <row r="2243" spans="1:13" ht="15">
      <c r="A2243" s="148" t="s">
        <v>186</v>
      </c>
      <c r="B2243" s="148" t="s">
        <v>43</v>
      </c>
      <c r="C2243" s="149">
        <v>1.0567618075688701</v>
      </c>
      <c r="D2243" s="149">
        <v>0.314266083600788</v>
      </c>
      <c r="E2243" s="145">
        <v>0.30372604742921899</v>
      </c>
      <c r="F2243" s="149">
        <v>0.61623945145316195</v>
      </c>
      <c r="G2243" s="149">
        <v>0.53288276498085796</v>
      </c>
      <c r="H2243" s="149">
        <v>0.74558750269884599</v>
      </c>
      <c r="I2243" s="149">
        <v>0.10507097709154101</v>
      </c>
      <c r="J2243" s="149">
        <v>0.01</v>
      </c>
      <c r="K2243" s="147">
        <v>0.303726</v>
      </c>
      <c r="L2243" s="147">
        <v>0.43367899999999998</v>
      </c>
      <c r="M2243" s="2">
        <v>2242</v>
      </c>
    </row>
    <row r="2244" spans="1:13" ht="15">
      <c r="A2244" s="148" t="s">
        <v>80</v>
      </c>
      <c r="B2244" s="148" t="s">
        <v>112</v>
      </c>
      <c r="C2244" s="149">
        <v>-0.218107441646987</v>
      </c>
      <c r="D2244" s="149">
        <v>9.8734145203533102E-2</v>
      </c>
      <c r="E2244" s="145">
        <v>0.304133338757691</v>
      </c>
      <c r="F2244" s="149">
        <v>4.1411954029880398E-2</v>
      </c>
      <c r="G2244" s="149">
        <v>0.65226065738516104</v>
      </c>
      <c r="H2244" s="149">
        <v>2.7155823608224001E-2</v>
      </c>
      <c r="I2244" s="149">
        <v>0.82862680003378897</v>
      </c>
      <c r="J2244" s="149">
        <v>7.9519653957633302E-2</v>
      </c>
      <c r="K2244" s="147">
        <v>0.30413299999999999</v>
      </c>
      <c r="L2244" s="147">
        <v>0.43442599999999998</v>
      </c>
      <c r="M2244" s="2">
        <v>2243</v>
      </c>
    </row>
    <row r="2245" spans="1:13" ht="15">
      <c r="A2245" s="148" t="s">
        <v>112</v>
      </c>
      <c r="B2245" s="148" t="s">
        <v>80</v>
      </c>
      <c r="C2245" s="149">
        <v>0.218107441646987</v>
      </c>
      <c r="D2245" s="149">
        <v>9.8734145203533102E-2</v>
      </c>
      <c r="E2245" s="145">
        <v>0.304133338757691</v>
      </c>
      <c r="F2245" s="149">
        <v>4.1411954029880502E-2</v>
      </c>
      <c r="G2245" s="149">
        <v>0.65226065738516104</v>
      </c>
      <c r="H2245" s="149">
        <v>2.7155823608224001E-2</v>
      </c>
      <c r="I2245" s="149">
        <v>0.82862680003378897</v>
      </c>
      <c r="J2245" s="149">
        <v>7.9519653957633302E-2</v>
      </c>
      <c r="K2245" s="147">
        <v>0.30413299999999999</v>
      </c>
      <c r="L2245" s="147">
        <v>0.43434400000000001</v>
      </c>
      <c r="M2245" s="2">
        <v>2244</v>
      </c>
    </row>
    <row r="2246" spans="1:13" ht="15">
      <c r="A2246" s="148" t="s">
        <v>6</v>
      </c>
      <c r="B2246" s="148" t="s">
        <v>202</v>
      </c>
      <c r="C2246" s="149">
        <v>-0.73584687552019201</v>
      </c>
      <c r="D2246" s="149">
        <v>0.32843598228851101</v>
      </c>
      <c r="E2246" s="145">
        <v>0.30419391015797098</v>
      </c>
      <c r="F2246" s="149">
        <v>0.26888872428379501</v>
      </c>
      <c r="G2246" s="149">
        <v>0.712080183323206</v>
      </c>
      <c r="H2246" s="149">
        <v>0.42848730509248101</v>
      </c>
      <c r="I2246" s="149">
        <v>0.52505796765288903</v>
      </c>
      <c r="J2246" s="149">
        <v>0.01</v>
      </c>
      <c r="K2246" s="147">
        <v>0.30419400000000002</v>
      </c>
      <c r="L2246" s="147">
        <v>0.43459599999999998</v>
      </c>
      <c r="M2246" s="2">
        <v>2245</v>
      </c>
    </row>
    <row r="2247" spans="1:13" ht="15">
      <c r="A2247" s="148" t="s">
        <v>202</v>
      </c>
      <c r="B2247" s="148" t="s">
        <v>6</v>
      </c>
      <c r="C2247" s="149">
        <v>0.73584687552019201</v>
      </c>
      <c r="D2247" s="149">
        <v>0.32843598228851101</v>
      </c>
      <c r="E2247" s="145">
        <v>0.30419391015797098</v>
      </c>
      <c r="F2247" s="149">
        <v>0.26888872428379501</v>
      </c>
      <c r="G2247" s="149">
        <v>0.712080183323206</v>
      </c>
      <c r="H2247" s="149">
        <v>0.42848730509248101</v>
      </c>
      <c r="I2247" s="149">
        <v>0.52505796765288903</v>
      </c>
      <c r="J2247" s="149">
        <v>0.01</v>
      </c>
      <c r="K2247" s="147">
        <v>0.30419400000000002</v>
      </c>
      <c r="L2247" s="147">
        <v>0.43467899999999998</v>
      </c>
      <c r="M2247" s="2">
        <v>2246</v>
      </c>
    </row>
    <row r="2248" spans="1:13" ht="15">
      <c r="A2248" s="148" t="s">
        <v>56</v>
      </c>
      <c r="B2248" s="148" t="s">
        <v>447</v>
      </c>
      <c r="C2248" s="149">
        <v>-0.54222167388910003</v>
      </c>
      <c r="D2248" s="149">
        <v>-1.4633983556249299</v>
      </c>
      <c r="E2248" s="145">
        <v>0.30420520182948502</v>
      </c>
      <c r="F2248" s="149">
        <v>8.0144104804534908E-3</v>
      </c>
      <c r="G2248" s="149">
        <v>0.56534186183429802</v>
      </c>
      <c r="H2248" s="149">
        <v>0.52996106029345003</v>
      </c>
      <c r="I2248" s="149">
        <v>4.9422751118852602E-2</v>
      </c>
      <c r="J2248" s="149">
        <v>0.01</v>
      </c>
      <c r="K2248" s="147">
        <v>0.304205</v>
      </c>
      <c r="L2248" s="147">
        <v>0.434778</v>
      </c>
      <c r="M2248" s="2">
        <v>2247</v>
      </c>
    </row>
    <row r="2249" spans="1:13" ht="15">
      <c r="A2249" s="148" t="s">
        <v>447</v>
      </c>
      <c r="B2249" s="148" t="s">
        <v>56</v>
      </c>
      <c r="C2249" s="149">
        <v>0.54222167388910003</v>
      </c>
      <c r="D2249" s="149">
        <v>-1.4633983556249299</v>
      </c>
      <c r="E2249" s="145">
        <v>0.30420520182948502</v>
      </c>
      <c r="F2249" s="149">
        <v>8.0144104804535793E-3</v>
      </c>
      <c r="G2249" s="149">
        <v>0.56534186183429802</v>
      </c>
      <c r="H2249" s="149">
        <v>0.52996106029345003</v>
      </c>
      <c r="I2249" s="149">
        <v>4.9422751118852602E-2</v>
      </c>
      <c r="J2249" s="149">
        <v>0.01</v>
      </c>
      <c r="K2249" s="147">
        <v>0.304205</v>
      </c>
      <c r="L2249" s="147">
        <v>0.434861</v>
      </c>
      <c r="M2249" s="2">
        <v>2248</v>
      </c>
    </row>
    <row r="2250" spans="1:13" ht="15">
      <c r="A2250" s="148" t="s">
        <v>450</v>
      </c>
      <c r="B2250" s="148" t="s">
        <v>163</v>
      </c>
      <c r="C2250" s="149">
        <v>-1.9002399221302899</v>
      </c>
      <c r="D2250" s="149">
        <v>4.1709804908572599</v>
      </c>
      <c r="E2250" s="145">
        <v>0.30451048096910799</v>
      </c>
      <c r="F2250" s="149">
        <v>0.18687988634086999</v>
      </c>
      <c r="G2250" s="149">
        <v>6.2991704806902193E-2</v>
      </c>
      <c r="H2250" s="149">
        <v>0.33987360597856903</v>
      </c>
      <c r="I2250" s="149">
        <v>0.181665797961716</v>
      </c>
      <c r="J2250" s="149">
        <v>1.5824172951712699E-2</v>
      </c>
      <c r="K2250" s="147">
        <v>0.30451</v>
      </c>
      <c r="L2250" s="147">
        <v>0.43546400000000002</v>
      </c>
      <c r="M2250" s="2">
        <v>2249</v>
      </c>
    </row>
    <row r="2251" spans="1:13" ht="15">
      <c r="A2251" s="148" t="s">
        <v>163</v>
      </c>
      <c r="B2251" s="148" t="s">
        <v>450</v>
      </c>
      <c r="C2251" s="149">
        <v>1.9002399221302899</v>
      </c>
      <c r="D2251" s="149">
        <v>4.1709804908572599</v>
      </c>
      <c r="E2251" s="145">
        <v>0.30451048096910799</v>
      </c>
      <c r="F2251" s="149">
        <v>0.18687988634087399</v>
      </c>
      <c r="G2251" s="149">
        <v>6.2991704806902193E-2</v>
      </c>
      <c r="H2251" s="149">
        <v>0.33987360597856903</v>
      </c>
      <c r="I2251" s="149">
        <v>0.181665797961716</v>
      </c>
      <c r="J2251" s="149">
        <v>1.5824172951712699E-2</v>
      </c>
      <c r="K2251" s="147">
        <v>0.30451</v>
      </c>
      <c r="L2251" s="147">
        <v>0.43538100000000002</v>
      </c>
      <c r="M2251" s="2">
        <v>2250</v>
      </c>
    </row>
    <row r="2252" spans="1:13" ht="15">
      <c r="A2252" s="148" t="s">
        <v>181</v>
      </c>
      <c r="B2252" s="148" t="s">
        <v>178</v>
      </c>
      <c r="C2252" s="149">
        <v>0.75650111156854705</v>
      </c>
      <c r="D2252" s="149">
        <v>2.2259850144092201</v>
      </c>
      <c r="E2252" s="145">
        <v>0.30530708878433699</v>
      </c>
      <c r="F2252" s="149">
        <v>0.70939258753189205</v>
      </c>
      <c r="G2252" s="149">
        <v>0.67458642823154902</v>
      </c>
      <c r="H2252" s="149">
        <v>9.9223447240633193E-3</v>
      </c>
      <c r="I2252" s="149">
        <v>0.54469973819787698</v>
      </c>
      <c r="J2252" s="149">
        <v>0.22724467022995801</v>
      </c>
      <c r="K2252" s="147">
        <v>0.305307</v>
      </c>
      <c r="L2252" s="147">
        <v>0.43676999999999999</v>
      </c>
      <c r="M2252" s="2">
        <v>2251</v>
      </c>
    </row>
    <row r="2253" spans="1:13" ht="15">
      <c r="A2253" s="148" t="s">
        <v>178</v>
      </c>
      <c r="B2253" s="148" t="s">
        <v>181</v>
      </c>
      <c r="C2253" s="149">
        <v>-0.75650111156854705</v>
      </c>
      <c r="D2253" s="149">
        <v>2.2259850144092201</v>
      </c>
      <c r="E2253" s="145">
        <v>0.30530708878433699</v>
      </c>
      <c r="F2253" s="149">
        <v>0.70939258753190204</v>
      </c>
      <c r="G2253" s="149">
        <v>0.67458642823154902</v>
      </c>
      <c r="H2253" s="149">
        <v>9.9223447240633193E-3</v>
      </c>
      <c r="I2253" s="149">
        <v>0.54469973819787698</v>
      </c>
      <c r="J2253" s="149">
        <v>0.22724467022995801</v>
      </c>
      <c r="K2253" s="147">
        <v>0.305307</v>
      </c>
      <c r="L2253" s="147">
        <v>0.43668699999999999</v>
      </c>
      <c r="M2253" s="2">
        <v>2252</v>
      </c>
    </row>
    <row r="2254" spans="1:13" ht="15">
      <c r="A2254" s="148" t="s">
        <v>43</v>
      </c>
      <c r="B2254" s="148" t="s">
        <v>178</v>
      </c>
      <c r="C2254" s="149">
        <v>-0.24224345499022301</v>
      </c>
      <c r="D2254" s="149">
        <v>0.82326880540305702</v>
      </c>
      <c r="E2254" s="145">
        <v>0.30555585181219103</v>
      </c>
      <c r="F2254" s="149">
        <v>0.58632301398333198</v>
      </c>
      <c r="G2254" s="149">
        <v>0.77147124316462901</v>
      </c>
      <c r="H2254" s="149">
        <v>2.1697261055104E-2</v>
      </c>
      <c r="I2254" s="149">
        <v>0.54058626600461701</v>
      </c>
      <c r="J2254" s="149">
        <v>0.136819464991768</v>
      </c>
      <c r="K2254" s="147">
        <v>0.30555599999999999</v>
      </c>
      <c r="L2254" s="147">
        <v>0.43720999999999999</v>
      </c>
      <c r="M2254" s="2">
        <v>2253</v>
      </c>
    </row>
    <row r="2255" spans="1:13" ht="15">
      <c r="A2255" s="148" t="s">
        <v>178</v>
      </c>
      <c r="B2255" s="148" t="s">
        <v>43</v>
      </c>
      <c r="C2255" s="149">
        <v>0.24224345499022301</v>
      </c>
      <c r="D2255" s="149">
        <v>0.82326880540305702</v>
      </c>
      <c r="E2255" s="145">
        <v>0.30555585181219103</v>
      </c>
      <c r="F2255" s="149">
        <v>0.58632301398333198</v>
      </c>
      <c r="G2255" s="149">
        <v>0.77147124316462901</v>
      </c>
      <c r="H2255" s="149">
        <v>2.1697261055104E-2</v>
      </c>
      <c r="I2255" s="149">
        <v>0.54058626600461701</v>
      </c>
      <c r="J2255" s="149">
        <v>0.136819464991768</v>
      </c>
      <c r="K2255" s="147">
        <v>0.30555599999999999</v>
      </c>
      <c r="L2255" s="147">
        <v>0.43729299999999999</v>
      </c>
      <c r="M2255" s="2">
        <v>2254</v>
      </c>
    </row>
    <row r="2256" spans="1:13" ht="15">
      <c r="A2256" s="148" t="s">
        <v>163</v>
      </c>
      <c r="B2256" s="148" t="s">
        <v>184</v>
      </c>
      <c r="C2256" s="149">
        <v>1.4243349765579401</v>
      </c>
      <c r="D2256" s="149">
        <v>1.65035010766782</v>
      </c>
      <c r="E2256" s="145">
        <v>0.30568402324799698</v>
      </c>
      <c r="F2256" s="149">
        <v>0.32913032712719198</v>
      </c>
      <c r="G2256" s="149">
        <v>0.48527168813448202</v>
      </c>
      <c r="H2256" s="149">
        <v>0.75025294999126002</v>
      </c>
      <c r="I2256" s="149">
        <v>0.44620729991317998</v>
      </c>
      <c r="J2256" s="149">
        <v>0.01</v>
      </c>
      <c r="K2256" s="147">
        <v>0.30568400000000001</v>
      </c>
      <c r="L2256" s="147">
        <v>0.43764399999999998</v>
      </c>
      <c r="M2256" s="2">
        <v>2255</v>
      </c>
    </row>
    <row r="2257" spans="1:13" ht="15">
      <c r="A2257" s="148" t="s">
        <v>184</v>
      </c>
      <c r="B2257" s="148" t="s">
        <v>163</v>
      </c>
      <c r="C2257" s="149">
        <v>-1.4243349765579401</v>
      </c>
      <c r="D2257" s="149">
        <v>1.65035010766782</v>
      </c>
      <c r="E2257" s="145">
        <v>0.30568402324799698</v>
      </c>
      <c r="F2257" s="149">
        <v>0.32913032712719198</v>
      </c>
      <c r="G2257" s="149">
        <v>0.48527168813448202</v>
      </c>
      <c r="H2257" s="149">
        <v>0.75025294999126002</v>
      </c>
      <c r="I2257" s="149">
        <v>0.44620729991317998</v>
      </c>
      <c r="J2257" s="149">
        <v>0.01</v>
      </c>
      <c r="K2257" s="147">
        <v>0.30568400000000001</v>
      </c>
      <c r="L2257" s="147">
        <v>0.43756</v>
      </c>
      <c r="M2257" s="2">
        <v>2256</v>
      </c>
    </row>
    <row r="2258" spans="1:13" ht="15">
      <c r="A2258" s="148" t="s">
        <v>160</v>
      </c>
      <c r="B2258" s="148" t="s">
        <v>189</v>
      </c>
      <c r="C2258" s="149">
        <v>0.14964556104744101</v>
      </c>
      <c r="D2258" s="149">
        <v>-2.49177487891789</v>
      </c>
      <c r="E2258" s="145">
        <v>0.30615123740089001</v>
      </c>
      <c r="F2258" s="149">
        <v>0.128029219737923</v>
      </c>
      <c r="G2258" s="149">
        <v>0.33081913944105501</v>
      </c>
      <c r="H2258" s="149">
        <v>4.1033175309229302E-3</v>
      </c>
      <c r="I2258" s="149">
        <v>0.36918397775209599</v>
      </c>
      <c r="J2258" s="149">
        <v>0.01</v>
      </c>
      <c r="K2258" s="147">
        <v>0.30615100000000001</v>
      </c>
      <c r="L2258" s="147">
        <v>0.43848100000000001</v>
      </c>
      <c r="M2258" s="2">
        <v>2257</v>
      </c>
    </row>
    <row r="2259" spans="1:13" ht="15">
      <c r="A2259" s="148" t="s">
        <v>189</v>
      </c>
      <c r="B2259" s="148" t="s">
        <v>160</v>
      </c>
      <c r="C2259" s="149">
        <v>-0.14964556104744101</v>
      </c>
      <c r="D2259" s="149">
        <v>-2.49177487891789</v>
      </c>
      <c r="E2259" s="145">
        <v>0.30615123740089001</v>
      </c>
      <c r="F2259" s="149">
        <v>0.128029219737923</v>
      </c>
      <c r="G2259" s="149">
        <v>0.33081913944105501</v>
      </c>
      <c r="H2259" s="149">
        <v>4.1033175309229302E-3</v>
      </c>
      <c r="I2259" s="149">
        <v>0.36918397775209599</v>
      </c>
      <c r="J2259" s="149">
        <v>0.01</v>
      </c>
      <c r="K2259" s="147">
        <v>0.30615100000000001</v>
      </c>
      <c r="L2259" s="147">
        <v>0.43839699999999998</v>
      </c>
      <c r="M2259" s="2">
        <v>2258</v>
      </c>
    </row>
    <row r="2260" spans="1:13" ht="15">
      <c r="A2260" s="148" t="s">
        <v>15</v>
      </c>
      <c r="B2260" s="148" t="s">
        <v>166</v>
      </c>
      <c r="C2260" s="149">
        <v>-0.123743241078534</v>
      </c>
      <c r="D2260" s="149">
        <v>-0.54832407934711203</v>
      </c>
      <c r="E2260" s="145">
        <v>0.30617401271401001</v>
      </c>
      <c r="F2260" s="149">
        <v>9.2250634275887297E-2</v>
      </c>
      <c r="G2260" s="149">
        <v>0.499152163992716</v>
      </c>
      <c r="H2260" s="149">
        <v>0.484363447427125</v>
      </c>
      <c r="I2260" s="149">
        <v>0.42147003780432502</v>
      </c>
      <c r="J2260" s="149">
        <v>0.01</v>
      </c>
      <c r="K2260" s="147">
        <v>0.306174</v>
      </c>
      <c r="L2260" s="147">
        <v>0.43868099999999999</v>
      </c>
      <c r="M2260" s="2">
        <v>2259</v>
      </c>
    </row>
    <row r="2261" spans="1:13" ht="15">
      <c r="A2261" s="148" t="s">
        <v>166</v>
      </c>
      <c r="B2261" s="148" t="s">
        <v>15</v>
      </c>
      <c r="C2261" s="149">
        <v>0.123743241078534</v>
      </c>
      <c r="D2261" s="149">
        <v>-0.54832407934711203</v>
      </c>
      <c r="E2261" s="145">
        <v>0.30617401271401001</v>
      </c>
      <c r="F2261" s="149">
        <v>9.2250634275889296E-2</v>
      </c>
      <c r="G2261" s="149">
        <v>0.499152163992716</v>
      </c>
      <c r="H2261" s="149">
        <v>0.484363447427125</v>
      </c>
      <c r="I2261" s="149">
        <v>0.42147003780432502</v>
      </c>
      <c r="J2261" s="149">
        <v>0.01</v>
      </c>
      <c r="K2261" s="147">
        <v>0.306174</v>
      </c>
      <c r="L2261" s="147">
        <v>0.43859700000000001</v>
      </c>
      <c r="M2261" s="2">
        <v>2260</v>
      </c>
    </row>
    <row r="2262" spans="1:13" ht="15">
      <c r="A2262" s="148" t="s">
        <v>43</v>
      </c>
      <c r="B2262" s="148" t="s">
        <v>188</v>
      </c>
      <c r="C2262" s="149">
        <v>-1.27610130427618</v>
      </c>
      <c r="D2262" s="149">
        <v>0.76759774389958202</v>
      </c>
      <c r="E2262" s="145">
        <v>0.30624686118269301</v>
      </c>
      <c r="F2262" s="149">
        <v>0.57790521138042805</v>
      </c>
      <c r="G2262" s="149">
        <v>0.33170560656741299</v>
      </c>
      <c r="H2262" s="149">
        <v>0.66538199227860295</v>
      </c>
      <c r="I2262" s="149">
        <v>0.55021475868418701</v>
      </c>
      <c r="J2262" s="149">
        <v>0.01</v>
      </c>
      <c r="K2262" s="147">
        <v>0.30624699999999999</v>
      </c>
      <c r="L2262" s="147">
        <v>0.43895400000000001</v>
      </c>
      <c r="M2262" s="2">
        <v>2261</v>
      </c>
    </row>
    <row r="2263" spans="1:13" ht="15">
      <c r="A2263" s="148" t="s">
        <v>188</v>
      </c>
      <c r="B2263" s="148" t="s">
        <v>43</v>
      </c>
      <c r="C2263" s="149">
        <v>1.27610130427618</v>
      </c>
      <c r="D2263" s="149">
        <v>0.76759774389958202</v>
      </c>
      <c r="E2263" s="145">
        <v>0.30624686118269301</v>
      </c>
      <c r="F2263" s="149">
        <v>0.57790521138042805</v>
      </c>
      <c r="G2263" s="149">
        <v>0.33170560656741299</v>
      </c>
      <c r="H2263" s="149">
        <v>0.66538199227860295</v>
      </c>
      <c r="I2263" s="149">
        <v>0.55021475868418701</v>
      </c>
      <c r="J2263" s="149">
        <v>0.01</v>
      </c>
      <c r="K2263" s="147">
        <v>0.30624699999999999</v>
      </c>
      <c r="L2263" s="147">
        <v>0.43886999999999998</v>
      </c>
      <c r="M2263" s="2">
        <v>2262</v>
      </c>
    </row>
    <row r="2264" spans="1:13" ht="15">
      <c r="A2264" s="148" t="s">
        <v>91</v>
      </c>
      <c r="B2264" s="148" t="s">
        <v>172</v>
      </c>
      <c r="C2264" s="149">
        <v>-1.5727014494971601</v>
      </c>
      <c r="D2264" s="149">
        <v>0.33802443207098098</v>
      </c>
      <c r="E2264" s="145">
        <v>0.30631710035731102</v>
      </c>
      <c r="F2264" s="149">
        <v>0.448483517255088</v>
      </c>
      <c r="G2264" s="149">
        <v>0.47913844045306397</v>
      </c>
      <c r="H2264" s="149">
        <v>4.2137077395539402E-2</v>
      </c>
      <c r="I2264" s="149">
        <v>3.8851611514685497E-2</v>
      </c>
      <c r="J2264" s="149">
        <v>1.02482063043699E-2</v>
      </c>
      <c r="K2264" s="147">
        <v>0.30631700000000001</v>
      </c>
      <c r="L2264" s="147">
        <v>0.439139</v>
      </c>
      <c r="M2264" s="2">
        <v>2263</v>
      </c>
    </row>
    <row r="2265" spans="1:13" ht="15">
      <c r="A2265" s="148" t="s">
        <v>172</v>
      </c>
      <c r="B2265" s="148" t="s">
        <v>91</v>
      </c>
      <c r="C2265" s="149">
        <v>1.5727014494971601</v>
      </c>
      <c r="D2265" s="149">
        <v>0.33802443207098098</v>
      </c>
      <c r="E2265" s="145">
        <v>0.30631710035731102</v>
      </c>
      <c r="F2265" s="149">
        <v>0.44848351725508001</v>
      </c>
      <c r="G2265" s="149">
        <v>0.47913844045306397</v>
      </c>
      <c r="H2265" s="149">
        <v>4.2137077395539402E-2</v>
      </c>
      <c r="I2265" s="149">
        <v>3.8851611514685497E-2</v>
      </c>
      <c r="J2265" s="149">
        <v>1.02482063043699E-2</v>
      </c>
      <c r="K2265" s="147">
        <v>0.30631700000000001</v>
      </c>
      <c r="L2265" s="147">
        <v>0.43922299999999997</v>
      </c>
      <c r="M2265" s="2">
        <v>2264</v>
      </c>
    </row>
    <row r="2266" spans="1:13" ht="15">
      <c r="A2266" s="148" t="s">
        <v>106</v>
      </c>
      <c r="B2266" s="148" t="s">
        <v>66</v>
      </c>
      <c r="C2266" s="149">
        <v>-0.52771840445443996</v>
      </c>
      <c r="D2266" s="149">
        <v>0.31092126665637598</v>
      </c>
      <c r="E2266" s="145">
        <v>0.306528267017737</v>
      </c>
      <c r="F2266" s="149">
        <v>0.34615693235357697</v>
      </c>
      <c r="G2266" s="149">
        <v>0.897134005301782</v>
      </c>
      <c r="H2266" s="149">
        <v>0.70838818305543805</v>
      </c>
      <c r="I2266" s="149">
        <v>6.5380941265172798E-2</v>
      </c>
      <c r="J2266" s="149">
        <v>0.01</v>
      </c>
      <c r="K2266" s="147">
        <v>0.30652800000000002</v>
      </c>
      <c r="L2266" s="147">
        <v>0.43961</v>
      </c>
      <c r="M2266" s="2">
        <v>2265</v>
      </c>
    </row>
    <row r="2267" spans="1:13" ht="15">
      <c r="A2267" s="148" t="s">
        <v>66</v>
      </c>
      <c r="B2267" s="148" t="s">
        <v>106</v>
      </c>
      <c r="C2267" s="149">
        <v>0.52771840445443996</v>
      </c>
      <c r="D2267" s="149">
        <v>0.31092126665637598</v>
      </c>
      <c r="E2267" s="145">
        <v>0.306528267017737</v>
      </c>
      <c r="F2267" s="149">
        <v>0.34615693235357697</v>
      </c>
      <c r="G2267" s="149">
        <v>0.897134005301782</v>
      </c>
      <c r="H2267" s="149">
        <v>0.70838818305543805</v>
      </c>
      <c r="I2267" s="149">
        <v>6.5380941265172798E-2</v>
      </c>
      <c r="J2267" s="149">
        <v>0.01</v>
      </c>
      <c r="K2267" s="147">
        <v>0.30652800000000002</v>
      </c>
      <c r="L2267" s="147">
        <v>0.43969399999999997</v>
      </c>
      <c r="M2267" s="2">
        <v>2266</v>
      </c>
    </row>
    <row r="2268" spans="1:13" ht="15">
      <c r="A2268" s="148" t="s">
        <v>67</v>
      </c>
      <c r="B2268" s="148" t="s">
        <v>70</v>
      </c>
      <c r="C2268" s="149">
        <v>0.36626994732432799</v>
      </c>
      <c r="D2268" s="149">
        <v>0.13911083925313</v>
      </c>
      <c r="E2268" s="145">
        <v>0.30675961117376899</v>
      </c>
      <c r="F2268" s="149">
        <v>6.7274662324350004E-2</v>
      </c>
      <c r="G2268" s="149">
        <v>0.61063779210312397</v>
      </c>
      <c r="H2268" s="149">
        <v>0.50680797040474501</v>
      </c>
      <c r="I2268" s="149">
        <v>0.355057262180271</v>
      </c>
      <c r="J2268" s="149">
        <v>0.01</v>
      </c>
      <c r="K2268" s="147">
        <v>0.30675999999999998</v>
      </c>
      <c r="L2268" s="147">
        <v>0.440195</v>
      </c>
      <c r="M2268" s="2">
        <v>2267</v>
      </c>
    </row>
    <row r="2269" spans="1:13" ht="15">
      <c r="A2269" s="148" t="s">
        <v>70</v>
      </c>
      <c r="B2269" s="148" t="s">
        <v>67</v>
      </c>
      <c r="C2269" s="149">
        <v>-0.36626994732432799</v>
      </c>
      <c r="D2269" s="149">
        <v>0.13911083925313</v>
      </c>
      <c r="E2269" s="145">
        <v>0.30675961117376899</v>
      </c>
      <c r="F2269" s="149">
        <v>6.7274662324350101E-2</v>
      </c>
      <c r="G2269" s="149">
        <v>0.61063779210312397</v>
      </c>
      <c r="H2269" s="149">
        <v>0.50680797040474501</v>
      </c>
      <c r="I2269" s="149">
        <v>0.355057262180271</v>
      </c>
      <c r="J2269" s="149">
        <v>0.01</v>
      </c>
      <c r="K2269" s="147">
        <v>0.30675999999999998</v>
      </c>
      <c r="L2269" s="147">
        <v>0.44011</v>
      </c>
      <c r="M2269" s="2">
        <v>2268</v>
      </c>
    </row>
    <row r="2270" spans="1:13" ht="15">
      <c r="A2270" s="148" t="s">
        <v>18</v>
      </c>
      <c r="B2270" s="148" t="s">
        <v>188</v>
      </c>
      <c r="C2270" s="149">
        <v>-1.7874901102295999</v>
      </c>
      <c r="D2270" s="149">
        <v>-0.52383276905974396</v>
      </c>
      <c r="E2270" s="145">
        <v>0.30711367319093402</v>
      </c>
      <c r="F2270" s="149">
        <v>0.66566897754079302</v>
      </c>
      <c r="G2270" s="149">
        <v>0.19013898011123001</v>
      </c>
      <c r="H2270" s="149">
        <v>0.98624121445889601</v>
      </c>
      <c r="I2270" s="149">
        <v>0.74331998044047598</v>
      </c>
      <c r="J2270" s="149">
        <v>0.01</v>
      </c>
      <c r="K2270" s="147">
        <v>0.307114</v>
      </c>
      <c r="L2270" s="147">
        <v>0.44087199999999999</v>
      </c>
      <c r="M2270" s="2">
        <v>2269</v>
      </c>
    </row>
    <row r="2271" spans="1:13" ht="15">
      <c r="A2271" s="148" t="s">
        <v>188</v>
      </c>
      <c r="B2271" s="148" t="s">
        <v>18</v>
      </c>
      <c r="C2271" s="149">
        <v>1.7874901102295999</v>
      </c>
      <c r="D2271" s="149">
        <v>-0.52383276905974396</v>
      </c>
      <c r="E2271" s="145">
        <v>0.30711367319093402</v>
      </c>
      <c r="F2271" s="149">
        <v>0.66566897754078402</v>
      </c>
      <c r="G2271" s="149">
        <v>0.19013898011123001</v>
      </c>
      <c r="H2271" s="149">
        <v>0.98624121445889601</v>
      </c>
      <c r="I2271" s="149">
        <v>0.74331998044047598</v>
      </c>
      <c r="J2271" s="149">
        <v>0.01</v>
      </c>
      <c r="K2271" s="147">
        <v>0.307114</v>
      </c>
      <c r="L2271" s="147">
        <v>0.44078699999999998</v>
      </c>
      <c r="M2271" s="2">
        <v>2270</v>
      </c>
    </row>
    <row r="2272" spans="1:13" ht="15">
      <c r="A2272" s="148" t="s">
        <v>448</v>
      </c>
      <c r="B2272" s="148" t="s">
        <v>31</v>
      </c>
      <c r="C2272" s="149">
        <v>2.8114453308370599</v>
      </c>
      <c r="D2272" s="149">
        <v>-1.46606121469508</v>
      </c>
      <c r="E2272" s="145">
        <v>0.307793045229317</v>
      </c>
      <c r="F2272" s="149">
        <v>0.4280137132506</v>
      </c>
      <c r="G2272" s="149">
        <v>0.25856202562817998</v>
      </c>
      <c r="H2272" s="149">
        <v>0.57592603703835898</v>
      </c>
      <c r="I2272" s="149">
        <v>0.404387053066184</v>
      </c>
      <c r="J2272" s="149">
        <v>0.01</v>
      </c>
      <c r="K2272" s="147">
        <v>0.30779299999999998</v>
      </c>
      <c r="L2272" s="147">
        <v>0.44201699999999999</v>
      </c>
      <c r="M2272" s="2">
        <v>2271</v>
      </c>
    </row>
    <row r="2273" spans="1:13" ht="15">
      <c r="A2273" s="148" t="s">
        <v>31</v>
      </c>
      <c r="B2273" s="148" t="s">
        <v>448</v>
      </c>
      <c r="C2273" s="149">
        <v>-2.8114453308370599</v>
      </c>
      <c r="D2273" s="149">
        <v>-1.46606121469508</v>
      </c>
      <c r="E2273" s="145">
        <v>0.307793045229317</v>
      </c>
      <c r="F2273" s="149">
        <v>0.428013713250608</v>
      </c>
      <c r="G2273" s="149">
        <v>0.25856202562817998</v>
      </c>
      <c r="H2273" s="149">
        <v>0.57592603703835898</v>
      </c>
      <c r="I2273" s="149">
        <v>0.404387053066184</v>
      </c>
      <c r="J2273" s="149">
        <v>0.01</v>
      </c>
      <c r="K2273" s="147">
        <v>0.30779299999999998</v>
      </c>
      <c r="L2273" s="147">
        <v>0.44193199999999999</v>
      </c>
      <c r="M2273" s="2">
        <v>2272</v>
      </c>
    </row>
    <row r="2274" spans="1:13" ht="15">
      <c r="A2274" s="148" t="s">
        <v>102</v>
      </c>
      <c r="B2274" s="148" t="s">
        <v>344</v>
      </c>
      <c r="C2274" s="149">
        <v>6.0081727932526703E-2</v>
      </c>
      <c r="D2274" s="149">
        <v>0.89262685297829003</v>
      </c>
      <c r="E2274" s="145">
        <v>0.30824928594562701</v>
      </c>
      <c r="F2274" s="149">
        <v>0.13805093922018799</v>
      </c>
      <c r="G2274" s="149">
        <v>0.60725189355035303</v>
      </c>
      <c r="H2274" s="149">
        <v>0.222505016140011</v>
      </c>
      <c r="I2274" s="149">
        <v>0.91316440059193305</v>
      </c>
      <c r="J2274" s="149">
        <v>4.1280414579057602E-2</v>
      </c>
      <c r="K2274" s="147">
        <v>0.308249</v>
      </c>
      <c r="L2274" s="147">
        <v>0.44284200000000001</v>
      </c>
      <c r="M2274" s="2">
        <v>2273</v>
      </c>
    </row>
    <row r="2275" spans="1:13" ht="15">
      <c r="A2275" s="148" t="s">
        <v>344</v>
      </c>
      <c r="B2275" s="148" t="s">
        <v>102</v>
      </c>
      <c r="C2275" s="149">
        <v>-6.0081727932526703E-2</v>
      </c>
      <c r="D2275" s="149">
        <v>0.89262685297829003</v>
      </c>
      <c r="E2275" s="145">
        <v>0.30824928594562701</v>
      </c>
      <c r="F2275" s="149">
        <v>0.13805093922018799</v>
      </c>
      <c r="G2275" s="149">
        <v>0.60725189355035303</v>
      </c>
      <c r="H2275" s="149">
        <v>0.222505016140011</v>
      </c>
      <c r="I2275" s="149">
        <v>0.91316440059193305</v>
      </c>
      <c r="J2275" s="149">
        <v>4.1280414579057602E-2</v>
      </c>
      <c r="K2275" s="147">
        <v>0.308249</v>
      </c>
      <c r="L2275" s="147">
        <v>0.44275700000000001</v>
      </c>
      <c r="M2275" s="2">
        <v>2274</v>
      </c>
    </row>
    <row r="2276" spans="1:13" ht="15">
      <c r="A2276" s="148" t="s">
        <v>70</v>
      </c>
      <c r="B2276" s="148" t="s">
        <v>160</v>
      </c>
      <c r="C2276" s="149">
        <v>-1.24404928406047</v>
      </c>
      <c r="D2276" s="149">
        <v>0.56417157473196</v>
      </c>
      <c r="E2276" s="145">
        <v>0.308298051905951</v>
      </c>
      <c r="F2276" s="149">
        <v>0.52777012151890002</v>
      </c>
      <c r="G2276" s="149">
        <v>0.32616232518633298</v>
      </c>
      <c r="H2276" s="149">
        <v>2.7553526770664801E-3</v>
      </c>
      <c r="I2276" s="149">
        <v>0.85168615039012996</v>
      </c>
      <c r="J2276" s="149">
        <v>0.01</v>
      </c>
      <c r="K2276" s="147">
        <v>0.30829800000000002</v>
      </c>
      <c r="L2276" s="147">
        <v>0.44308199999999998</v>
      </c>
      <c r="M2276" s="2">
        <v>2275</v>
      </c>
    </row>
    <row r="2277" spans="1:13" ht="15">
      <c r="A2277" s="148" t="s">
        <v>160</v>
      </c>
      <c r="B2277" s="148" t="s">
        <v>70</v>
      </c>
      <c r="C2277" s="149">
        <v>1.24404928406047</v>
      </c>
      <c r="D2277" s="149">
        <v>0.56417157473196</v>
      </c>
      <c r="E2277" s="145">
        <v>0.308298051905951</v>
      </c>
      <c r="F2277" s="149">
        <v>0.527770121518919</v>
      </c>
      <c r="G2277" s="149">
        <v>0.32616232518633298</v>
      </c>
      <c r="H2277" s="149">
        <v>2.7553526770664801E-3</v>
      </c>
      <c r="I2277" s="149">
        <v>0.85168615039012996</v>
      </c>
      <c r="J2277" s="149">
        <v>0.01</v>
      </c>
      <c r="K2277" s="147">
        <v>0.30829800000000002</v>
      </c>
      <c r="L2277" s="147">
        <v>0.44299699999999997</v>
      </c>
      <c r="M2277" s="2">
        <v>2276</v>
      </c>
    </row>
    <row r="2278" spans="1:13" ht="15">
      <c r="A2278" s="148" t="s">
        <v>72</v>
      </c>
      <c r="B2278" s="148" t="s">
        <v>188</v>
      </c>
      <c r="C2278" s="149">
        <v>-0.887226805004805</v>
      </c>
      <c r="D2278" s="149">
        <v>0.68852208640180101</v>
      </c>
      <c r="E2278" s="145">
        <v>0.30849741617061899</v>
      </c>
      <c r="F2278" s="149">
        <v>0.93548116392546399</v>
      </c>
      <c r="G2278" s="149">
        <v>0.122572369518231</v>
      </c>
      <c r="H2278" s="149">
        <v>0.70317231236535205</v>
      </c>
      <c r="I2278" s="149">
        <v>0.83811435495892805</v>
      </c>
      <c r="J2278" s="149">
        <v>0.01</v>
      </c>
      <c r="K2278" s="147">
        <v>0.30849700000000002</v>
      </c>
      <c r="L2278" s="147">
        <v>0.44353900000000002</v>
      </c>
      <c r="M2278" s="2">
        <v>2277</v>
      </c>
    </row>
    <row r="2279" spans="1:13" ht="15">
      <c r="A2279" s="148" t="s">
        <v>188</v>
      </c>
      <c r="B2279" s="148" t="s">
        <v>72</v>
      </c>
      <c r="C2279" s="149">
        <v>0.887226805004805</v>
      </c>
      <c r="D2279" s="149">
        <v>0.68852208640180101</v>
      </c>
      <c r="E2279" s="145">
        <v>0.30849741617061899</v>
      </c>
      <c r="F2279" s="149">
        <v>0.93548116392546399</v>
      </c>
      <c r="G2279" s="149">
        <v>0.122572369518231</v>
      </c>
      <c r="H2279" s="149">
        <v>0.70317231236535205</v>
      </c>
      <c r="I2279" s="149">
        <v>0.83811435495892805</v>
      </c>
      <c r="J2279" s="149">
        <v>0.01</v>
      </c>
      <c r="K2279" s="147">
        <v>0.30849700000000002</v>
      </c>
      <c r="L2279" s="147">
        <v>0.44345400000000001</v>
      </c>
      <c r="M2279" s="2">
        <v>2278</v>
      </c>
    </row>
    <row r="2280" spans="1:13" ht="15">
      <c r="A2280" s="148" t="s">
        <v>447</v>
      </c>
      <c r="B2280" s="148" t="s">
        <v>163</v>
      </c>
      <c r="C2280" s="149">
        <v>-0.70472647771846098</v>
      </c>
      <c r="D2280" s="149">
        <v>2.4214487902884501</v>
      </c>
      <c r="E2280" s="145">
        <v>0.30884192575360803</v>
      </c>
      <c r="F2280" s="149">
        <v>2.6666640920240601E-2</v>
      </c>
      <c r="G2280" s="149">
        <v>0.60894242096471496</v>
      </c>
      <c r="H2280" s="149">
        <v>0.97502262200410394</v>
      </c>
      <c r="I2280" s="149">
        <v>0.51965128824917395</v>
      </c>
      <c r="J2280" s="149">
        <v>0.01</v>
      </c>
      <c r="K2280" s="147">
        <v>0.30884200000000001</v>
      </c>
      <c r="L2280" s="147">
        <v>0.44412000000000001</v>
      </c>
      <c r="M2280" s="2">
        <v>2279</v>
      </c>
    </row>
    <row r="2281" spans="1:13" ht="15">
      <c r="A2281" s="148" t="s">
        <v>163</v>
      </c>
      <c r="B2281" s="148" t="s">
        <v>447</v>
      </c>
      <c r="C2281" s="149">
        <v>0.70472647771846098</v>
      </c>
      <c r="D2281" s="149">
        <v>2.4214487902884501</v>
      </c>
      <c r="E2281" s="145">
        <v>0.30884192575360803</v>
      </c>
      <c r="F2281" s="149">
        <v>2.6666640920240101E-2</v>
      </c>
      <c r="G2281" s="149">
        <v>0.60894242096471496</v>
      </c>
      <c r="H2281" s="149">
        <v>0.97502262200410394</v>
      </c>
      <c r="I2281" s="149">
        <v>0.51965128824917395</v>
      </c>
      <c r="J2281" s="149">
        <v>0.01</v>
      </c>
      <c r="K2281" s="147">
        <v>0.30884200000000001</v>
      </c>
      <c r="L2281" s="147">
        <v>0.44420500000000002</v>
      </c>
      <c r="M2281" s="2">
        <v>2280</v>
      </c>
    </row>
    <row r="2282" spans="1:13" ht="15">
      <c r="A2282" s="148" t="s">
        <v>446</v>
      </c>
      <c r="B2282" s="148" t="s">
        <v>448</v>
      </c>
      <c r="C2282" s="149">
        <v>1.26333689534349</v>
      </c>
      <c r="D2282" s="149">
        <v>3.2221579439696799</v>
      </c>
      <c r="E2282" s="145">
        <v>0.30924571198677397</v>
      </c>
      <c r="F2282" s="149">
        <v>0.99388097260335495</v>
      </c>
      <c r="G2282" s="149">
        <v>0.2303885982561</v>
      </c>
      <c r="H2282" s="149">
        <v>0.47908639958045302</v>
      </c>
      <c r="I2282" s="149">
        <v>0.67280334793042096</v>
      </c>
      <c r="J2282" s="149">
        <v>0.01</v>
      </c>
      <c r="K2282" s="147">
        <v>0.30924600000000002</v>
      </c>
      <c r="L2282" s="147">
        <v>0.44495699999999999</v>
      </c>
      <c r="M2282" s="2">
        <v>2281</v>
      </c>
    </row>
    <row r="2283" spans="1:13" ht="15">
      <c r="A2283" s="148" t="s">
        <v>448</v>
      </c>
      <c r="B2283" s="148" t="s">
        <v>446</v>
      </c>
      <c r="C2283" s="149">
        <v>-1.26333689534349</v>
      </c>
      <c r="D2283" s="149">
        <v>3.2221579439696799</v>
      </c>
      <c r="E2283" s="145">
        <v>0.30924571198677397</v>
      </c>
      <c r="F2283" s="149">
        <v>0.99388097260335295</v>
      </c>
      <c r="G2283" s="149">
        <v>0.2303885982561</v>
      </c>
      <c r="H2283" s="149">
        <v>0.47908639958045302</v>
      </c>
      <c r="I2283" s="149">
        <v>0.67280334793042096</v>
      </c>
      <c r="J2283" s="149">
        <v>0.01</v>
      </c>
      <c r="K2283" s="147">
        <v>0.30924600000000002</v>
      </c>
      <c r="L2283" s="147">
        <v>0.44487100000000002</v>
      </c>
      <c r="M2283" s="2">
        <v>2282</v>
      </c>
    </row>
    <row r="2284" spans="1:13" ht="15">
      <c r="A2284" s="148" t="s">
        <v>450</v>
      </c>
      <c r="B2284" s="148" t="s">
        <v>31</v>
      </c>
      <c r="C2284" s="149">
        <v>0.70786720029106898</v>
      </c>
      <c r="D2284" s="149">
        <v>-1.6971400624116699</v>
      </c>
      <c r="E2284" s="145">
        <v>0.30933219445427101</v>
      </c>
      <c r="F2284" s="149">
        <v>0.28224901766802302</v>
      </c>
      <c r="G2284" s="149">
        <v>0.399406223612287</v>
      </c>
      <c r="H2284" s="149">
        <v>0.56313451390881297</v>
      </c>
      <c r="I2284" s="149">
        <v>0.54103922481358602</v>
      </c>
      <c r="J2284" s="149">
        <v>1.01577734271851E-2</v>
      </c>
      <c r="K2284" s="147">
        <v>0.309332</v>
      </c>
      <c r="L2284" s="147">
        <v>0.44516699999999998</v>
      </c>
      <c r="M2284" s="2">
        <v>2283</v>
      </c>
    </row>
    <row r="2285" spans="1:13" ht="15">
      <c r="A2285" s="148" t="s">
        <v>31</v>
      </c>
      <c r="B2285" s="148" t="s">
        <v>450</v>
      </c>
      <c r="C2285" s="149">
        <v>-0.70786720029106898</v>
      </c>
      <c r="D2285" s="149">
        <v>-1.6971400624116699</v>
      </c>
      <c r="E2285" s="145">
        <v>0.30933219445427101</v>
      </c>
      <c r="F2285" s="149">
        <v>0.28224901766802302</v>
      </c>
      <c r="G2285" s="149">
        <v>0.399406223612287</v>
      </c>
      <c r="H2285" s="149">
        <v>0.56313451390881297</v>
      </c>
      <c r="I2285" s="149">
        <v>0.54103922481358602</v>
      </c>
      <c r="J2285" s="149">
        <v>1.01577734271851E-2</v>
      </c>
      <c r="K2285" s="147">
        <v>0.309332</v>
      </c>
      <c r="L2285" s="147">
        <v>0.44525300000000001</v>
      </c>
      <c r="M2285" s="2">
        <v>2284</v>
      </c>
    </row>
    <row r="2286" spans="1:13" ht="15">
      <c r="A2286" s="148" t="s">
        <v>80</v>
      </c>
      <c r="B2286" s="148" t="s">
        <v>178</v>
      </c>
      <c r="C2286" s="149">
        <v>-0.41935540560817403</v>
      </c>
      <c r="D2286" s="149">
        <v>1.1322091720509799</v>
      </c>
      <c r="E2286" s="145">
        <v>0.30965902814416202</v>
      </c>
      <c r="F2286" s="149">
        <v>0.47169000170144099</v>
      </c>
      <c r="G2286" s="149">
        <v>0.32657895014740101</v>
      </c>
      <c r="H2286" s="149">
        <v>1.50178592029578E-2</v>
      </c>
      <c r="I2286" s="149">
        <v>0.500152075368542</v>
      </c>
      <c r="J2286" s="149">
        <v>0.22576319218820301</v>
      </c>
      <c r="K2286" s="147">
        <v>0.30965900000000002</v>
      </c>
      <c r="L2286" s="147">
        <v>0.44589499999999999</v>
      </c>
      <c r="M2286" s="2">
        <v>2285</v>
      </c>
    </row>
    <row r="2287" spans="1:13" ht="15">
      <c r="A2287" s="148" t="s">
        <v>178</v>
      </c>
      <c r="B2287" s="148" t="s">
        <v>80</v>
      </c>
      <c r="C2287" s="149">
        <v>0.41935540560817403</v>
      </c>
      <c r="D2287" s="149">
        <v>1.1322091720509799</v>
      </c>
      <c r="E2287" s="145">
        <v>0.30965902814416202</v>
      </c>
      <c r="F2287" s="149">
        <v>0.47169000170144099</v>
      </c>
      <c r="G2287" s="149">
        <v>0.32657895014740101</v>
      </c>
      <c r="H2287" s="149">
        <v>1.50178592029578E-2</v>
      </c>
      <c r="I2287" s="149">
        <v>0.500152075368542</v>
      </c>
      <c r="J2287" s="149">
        <v>0.22576319218820301</v>
      </c>
      <c r="K2287" s="147">
        <v>0.30965900000000002</v>
      </c>
      <c r="L2287" s="147">
        <v>0.44580900000000001</v>
      </c>
      <c r="M2287" s="2">
        <v>2286</v>
      </c>
    </row>
    <row r="2288" spans="1:13" ht="15">
      <c r="A2288" s="148" t="s">
        <v>450</v>
      </c>
      <c r="B2288" s="148" t="s">
        <v>72</v>
      </c>
      <c r="C2288" s="149">
        <v>-0.54727031887265798</v>
      </c>
      <c r="D2288" s="149">
        <v>1.38600990174117</v>
      </c>
      <c r="E2288" s="145">
        <v>0.31002523177978603</v>
      </c>
      <c r="F2288" s="149">
        <v>0.10573194707496</v>
      </c>
      <c r="G2288" s="149">
        <v>0.19608734525365801</v>
      </c>
      <c r="H2288" s="149">
        <v>0.444396426606608</v>
      </c>
      <c r="I2288" s="149">
        <v>0.71560192421037805</v>
      </c>
      <c r="J2288" s="149">
        <v>0.01</v>
      </c>
      <c r="K2288" s="147">
        <v>0.310025</v>
      </c>
      <c r="L2288" s="147">
        <v>0.44650800000000002</v>
      </c>
      <c r="M2288" s="2">
        <v>2287</v>
      </c>
    </row>
    <row r="2289" spans="1:13" ht="15">
      <c r="A2289" s="148" t="s">
        <v>72</v>
      </c>
      <c r="B2289" s="148" t="s">
        <v>450</v>
      </c>
      <c r="C2289" s="149">
        <v>0.54727031887265798</v>
      </c>
      <c r="D2289" s="149">
        <v>1.38600990174117</v>
      </c>
      <c r="E2289" s="145">
        <v>0.31002523177978603</v>
      </c>
      <c r="F2289" s="149">
        <v>0.10573194707496</v>
      </c>
      <c r="G2289" s="149">
        <v>0.19608734525365801</v>
      </c>
      <c r="H2289" s="149">
        <v>0.444396426606608</v>
      </c>
      <c r="I2289" s="149">
        <v>0.71560192421037805</v>
      </c>
      <c r="J2289" s="149">
        <v>0.01</v>
      </c>
      <c r="K2289" s="147">
        <v>0.310025</v>
      </c>
      <c r="L2289" s="147">
        <v>0.44659399999999999</v>
      </c>
      <c r="M2289" s="2">
        <v>2288</v>
      </c>
    </row>
    <row r="2290" spans="1:13" ht="15">
      <c r="A2290" s="148" t="s">
        <v>33</v>
      </c>
      <c r="B2290" s="148" t="s">
        <v>115</v>
      </c>
      <c r="C2290" s="149">
        <v>-0.207531872696853</v>
      </c>
      <c r="D2290" s="149">
        <v>-0.80328910334259396</v>
      </c>
      <c r="E2290" s="145">
        <v>0.31014461907249802</v>
      </c>
      <c r="F2290" s="149">
        <v>9.4100511637679504E-2</v>
      </c>
      <c r="G2290" s="149">
        <v>0.73268766883578196</v>
      </c>
      <c r="H2290" s="149">
        <v>0.328542807908142</v>
      </c>
      <c r="I2290" s="149">
        <v>0.71402243961303802</v>
      </c>
      <c r="J2290" s="149">
        <v>2.71105745768533E-2</v>
      </c>
      <c r="K2290" s="147">
        <v>0.310145</v>
      </c>
      <c r="L2290" s="147">
        <v>0.44685200000000003</v>
      </c>
      <c r="M2290" s="2">
        <v>2289</v>
      </c>
    </row>
    <row r="2291" spans="1:13" ht="15">
      <c r="A2291" s="148" t="s">
        <v>115</v>
      </c>
      <c r="B2291" s="148" t="s">
        <v>181</v>
      </c>
      <c r="C2291" s="149">
        <v>-1.02921771857754</v>
      </c>
      <c r="D2291" s="149">
        <v>6.1533686566848399E-2</v>
      </c>
      <c r="E2291" s="145">
        <v>0.92589590113366504</v>
      </c>
      <c r="F2291" s="149">
        <v>0.137530277545139</v>
      </c>
      <c r="G2291" s="149">
        <v>0.56364306377889795</v>
      </c>
      <c r="H2291" s="149">
        <v>2.9544560276274699E-2</v>
      </c>
      <c r="I2291" s="149">
        <v>0.79942586261293902</v>
      </c>
      <c r="J2291" s="149">
        <v>0.01</v>
      </c>
      <c r="K2291" s="147">
        <v>0.310145</v>
      </c>
      <c r="L2291" s="147">
        <v>0.446938</v>
      </c>
      <c r="M2291" s="2">
        <v>2290</v>
      </c>
    </row>
    <row r="2292" spans="1:13" ht="15">
      <c r="A2292" s="148" t="s">
        <v>446</v>
      </c>
      <c r="B2292" s="148" t="s">
        <v>151</v>
      </c>
      <c r="C2292" s="149">
        <v>2.2982642538935001</v>
      </c>
      <c r="D2292" s="149">
        <v>1.6930551584296201</v>
      </c>
      <c r="E2292" s="145">
        <v>0.31015705618265899</v>
      </c>
      <c r="F2292" s="149">
        <v>1.8275119490214299E-2</v>
      </c>
      <c r="G2292" s="149">
        <v>0.79655854742299803</v>
      </c>
      <c r="H2292" s="149">
        <v>0.19910573550558999</v>
      </c>
      <c r="I2292" s="149">
        <v>0.15013839249864899</v>
      </c>
      <c r="J2292" s="149">
        <v>2.3734825905124799E-2</v>
      </c>
      <c r="K2292" s="147">
        <v>0.31015700000000002</v>
      </c>
      <c r="L2292" s="147">
        <v>0.44704199999999999</v>
      </c>
      <c r="M2292" s="2">
        <v>2291</v>
      </c>
    </row>
    <row r="2293" spans="1:13" ht="15">
      <c r="A2293" s="148" t="s">
        <v>151</v>
      </c>
      <c r="B2293" s="148" t="s">
        <v>446</v>
      </c>
      <c r="C2293" s="149">
        <v>-2.2982642538935001</v>
      </c>
      <c r="D2293" s="149">
        <v>1.6930551584296201</v>
      </c>
      <c r="E2293" s="145">
        <v>0.31015705618265899</v>
      </c>
      <c r="F2293" s="149">
        <v>1.8275119490214799E-2</v>
      </c>
      <c r="G2293" s="149">
        <v>0.79655854742299803</v>
      </c>
      <c r="H2293" s="149">
        <v>0.19910573550558999</v>
      </c>
      <c r="I2293" s="149">
        <v>0.15013839249864899</v>
      </c>
      <c r="J2293" s="149">
        <v>2.3734825905124799E-2</v>
      </c>
      <c r="K2293" s="147">
        <v>0.31015700000000002</v>
      </c>
      <c r="L2293" s="147">
        <v>0.44712800000000003</v>
      </c>
      <c r="M2293" s="2">
        <v>2292</v>
      </c>
    </row>
    <row r="2294" spans="1:13" ht="15">
      <c r="A2294" s="148" t="s">
        <v>76</v>
      </c>
      <c r="B2294" s="148" t="s">
        <v>195</v>
      </c>
      <c r="C2294" s="149">
        <v>-0.442497525417483</v>
      </c>
      <c r="D2294" s="149">
        <v>-1.35072526929953</v>
      </c>
      <c r="E2294" s="145">
        <v>0.31038562629816902</v>
      </c>
      <c r="F2294" s="149">
        <v>2.9705764503999998E-3</v>
      </c>
      <c r="G2294" s="149">
        <v>0.95196815397786105</v>
      </c>
      <c r="H2294" s="149">
        <v>0.70100193142259903</v>
      </c>
      <c r="I2294" s="149">
        <v>0.79883148563254003</v>
      </c>
      <c r="J2294" s="149">
        <v>0.01</v>
      </c>
      <c r="K2294" s="147">
        <v>0.310386</v>
      </c>
      <c r="L2294" s="147">
        <v>0.447544</v>
      </c>
      <c r="M2294" s="2">
        <v>2293</v>
      </c>
    </row>
    <row r="2295" spans="1:13" ht="15">
      <c r="A2295" s="148" t="s">
        <v>195</v>
      </c>
      <c r="B2295" s="148" t="s">
        <v>76</v>
      </c>
      <c r="C2295" s="149">
        <v>0.442497525417483</v>
      </c>
      <c r="D2295" s="149">
        <v>-1.35072526929953</v>
      </c>
      <c r="E2295" s="145">
        <v>0.31038562629816902</v>
      </c>
      <c r="F2295" s="149">
        <v>2.9705764504001099E-3</v>
      </c>
      <c r="G2295" s="149">
        <v>0.95196815397786105</v>
      </c>
      <c r="H2295" s="149">
        <v>0.70100193142259903</v>
      </c>
      <c r="I2295" s="149">
        <v>0.79883148563254003</v>
      </c>
      <c r="J2295" s="149">
        <v>0.01</v>
      </c>
      <c r="K2295" s="147">
        <v>0.310386</v>
      </c>
      <c r="L2295" s="147">
        <v>0.44762999999999997</v>
      </c>
      <c r="M2295" s="2">
        <v>2294</v>
      </c>
    </row>
    <row r="2296" spans="1:13" ht="15">
      <c r="A2296" s="148" t="s">
        <v>72</v>
      </c>
      <c r="B2296" s="148" t="s">
        <v>19</v>
      </c>
      <c r="C2296" s="149">
        <v>0.54846494993764106</v>
      </c>
      <c r="D2296" s="149">
        <v>9.4669946578734801E-2</v>
      </c>
      <c r="E2296" s="145">
        <v>0.31042184939766598</v>
      </c>
      <c r="F2296" s="149">
        <v>2.6367972926765902E-4</v>
      </c>
      <c r="G2296" s="149">
        <v>0.89476498236110602</v>
      </c>
      <c r="H2296" s="149">
        <v>5.1911396883741702E-3</v>
      </c>
      <c r="I2296" s="149">
        <v>0.40734616616284802</v>
      </c>
      <c r="J2296" s="149">
        <v>0.69196888178004401</v>
      </c>
      <c r="K2296" s="147">
        <v>0.31042199999999998</v>
      </c>
      <c r="L2296" s="147">
        <v>0.44776899999999997</v>
      </c>
      <c r="M2296" s="2">
        <v>2295</v>
      </c>
    </row>
    <row r="2297" spans="1:13" ht="15">
      <c r="A2297" s="148" t="s">
        <v>19</v>
      </c>
      <c r="B2297" s="148" t="s">
        <v>72</v>
      </c>
      <c r="C2297" s="149">
        <v>-0.54846494993764106</v>
      </c>
      <c r="D2297" s="149">
        <v>9.4669946578734801E-2</v>
      </c>
      <c r="E2297" s="145">
        <v>0.31042184939766598</v>
      </c>
      <c r="F2297" s="149">
        <v>2.6367972926765701E-4</v>
      </c>
      <c r="G2297" s="149">
        <v>0.89476498236110602</v>
      </c>
      <c r="H2297" s="149">
        <v>5.1911396883741702E-3</v>
      </c>
      <c r="I2297" s="149">
        <v>0.40734616616284802</v>
      </c>
      <c r="J2297" s="149">
        <v>0.69196888178004401</v>
      </c>
      <c r="K2297" s="147">
        <v>0.31042199999999998</v>
      </c>
      <c r="L2297" s="147">
        <v>0.447855</v>
      </c>
      <c r="M2297" s="2">
        <v>2296</v>
      </c>
    </row>
    <row r="2298" spans="1:13" ht="15">
      <c r="A2298" s="148" t="s">
        <v>112</v>
      </c>
      <c r="B2298" s="148" t="s">
        <v>145</v>
      </c>
      <c r="C2298" s="149">
        <v>-0.38801358643026701</v>
      </c>
      <c r="D2298" s="149">
        <v>0.34262506646841401</v>
      </c>
      <c r="E2298" s="145">
        <v>0.31051271568566102</v>
      </c>
      <c r="F2298" s="149">
        <v>6.5500027698652999E-2</v>
      </c>
      <c r="G2298" s="149">
        <v>0.75838577274354402</v>
      </c>
      <c r="H2298" s="149">
        <v>9.0763678081946103E-3</v>
      </c>
      <c r="I2298" s="149">
        <v>0.32888573467802801</v>
      </c>
      <c r="J2298" s="149">
        <v>0.122137556342569</v>
      </c>
      <c r="K2298" s="147">
        <v>0.31051299999999998</v>
      </c>
      <c r="L2298" s="147">
        <v>0.44815899999999997</v>
      </c>
      <c r="M2298" s="2">
        <v>2297</v>
      </c>
    </row>
    <row r="2299" spans="1:13" ht="15">
      <c r="A2299" s="148" t="s">
        <v>145</v>
      </c>
      <c r="B2299" s="148" t="s">
        <v>112</v>
      </c>
      <c r="C2299" s="149">
        <v>0.38801358643026701</v>
      </c>
      <c r="D2299" s="149">
        <v>0.34262506646841401</v>
      </c>
      <c r="E2299" s="145">
        <v>0.31051271568566102</v>
      </c>
      <c r="F2299" s="149">
        <v>6.5500027698651903E-2</v>
      </c>
      <c r="G2299" s="149">
        <v>0.75838577274354402</v>
      </c>
      <c r="H2299" s="149">
        <v>9.0763678081946103E-3</v>
      </c>
      <c r="I2299" s="149">
        <v>0.32888573467802801</v>
      </c>
      <c r="J2299" s="149">
        <v>0.122137556342569</v>
      </c>
      <c r="K2299" s="147">
        <v>0.31051299999999998</v>
      </c>
      <c r="L2299" s="147">
        <v>0.448073</v>
      </c>
      <c r="M2299" s="2">
        <v>2298</v>
      </c>
    </row>
    <row r="2300" spans="1:13" ht="15">
      <c r="A2300" s="148" t="s">
        <v>87</v>
      </c>
      <c r="B2300" s="148" t="s">
        <v>102</v>
      </c>
      <c r="C2300" s="149">
        <v>-0.49871621032390501</v>
      </c>
      <c r="D2300" s="149">
        <v>1.1936043247733199</v>
      </c>
      <c r="E2300" s="145">
        <v>0.31058965072228201</v>
      </c>
      <c r="F2300" s="149">
        <v>6.6237439980877904E-4</v>
      </c>
      <c r="G2300" s="149">
        <v>0.74264524546000099</v>
      </c>
      <c r="H2300" s="149">
        <v>5.9975639280966898E-3</v>
      </c>
      <c r="I2300" s="149">
        <v>0.86667011059732602</v>
      </c>
      <c r="J2300" s="149">
        <v>0.29322795153542103</v>
      </c>
      <c r="K2300" s="147">
        <v>0.31058999999999998</v>
      </c>
      <c r="L2300" s="147">
        <v>0.44844299999999998</v>
      </c>
      <c r="M2300" s="2">
        <v>2299</v>
      </c>
    </row>
    <row r="2301" spans="1:13" ht="15">
      <c r="A2301" s="148" t="s">
        <v>102</v>
      </c>
      <c r="B2301" s="148" t="s">
        <v>87</v>
      </c>
      <c r="C2301" s="149">
        <v>0.49871621032390501</v>
      </c>
      <c r="D2301" s="149">
        <v>1.1936043247733199</v>
      </c>
      <c r="E2301" s="145">
        <v>0.31058965072228201</v>
      </c>
      <c r="F2301" s="149">
        <v>6.6237439980878403E-4</v>
      </c>
      <c r="G2301" s="149">
        <v>0.74264524546000099</v>
      </c>
      <c r="H2301" s="149">
        <v>5.9975639280966898E-3</v>
      </c>
      <c r="I2301" s="149">
        <v>0.86667011059732602</v>
      </c>
      <c r="J2301" s="149">
        <v>0.29322795153542103</v>
      </c>
      <c r="K2301" s="147">
        <v>0.31058999999999998</v>
      </c>
      <c r="L2301" s="147">
        <v>0.44835700000000001</v>
      </c>
      <c r="M2301" s="2">
        <v>2300</v>
      </c>
    </row>
    <row r="2302" spans="1:13" ht="15">
      <c r="A2302" s="148" t="s">
        <v>12</v>
      </c>
      <c r="B2302" s="148" t="s">
        <v>10</v>
      </c>
      <c r="C2302" s="149">
        <v>0.164201293259882</v>
      </c>
      <c r="D2302" s="149">
        <v>0.65392866515827397</v>
      </c>
      <c r="E2302" s="145">
        <v>0.31107495908963401</v>
      </c>
      <c r="F2302" s="150">
        <v>6.03259311027934E-5</v>
      </c>
      <c r="G2302" s="149">
        <v>0.55592030532884595</v>
      </c>
      <c r="H2302" s="149">
        <v>5.9119032414470998E-3</v>
      </c>
      <c r="I2302" s="149">
        <v>0.24953455504580799</v>
      </c>
      <c r="J2302" s="149">
        <v>0.29325268680658401</v>
      </c>
      <c r="K2302" s="147">
        <v>0.31107499999999999</v>
      </c>
      <c r="L2302" s="147">
        <v>0.44931700000000002</v>
      </c>
      <c r="M2302" s="2">
        <v>2301</v>
      </c>
    </row>
    <row r="2303" spans="1:13" ht="15">
      <c r="A2303" s="148" t="s">
        <v>10</v>
      </c>
      <c r="B2303" s="148" t="s">
        <v>12</v>
      </c>
      <c r="C2303" s="149">
        <v>-0.164201293259882</v>
      </c>
      <c r="D2303" s="149">
        <v>0.65392866515827397</v>
      </c>
      <c r="E2303" s="145">
        <v>0.31107495908963401</v>
      </c>
      <c r="F2303" s="150">
        <v>6.0325931102794302E-5</v>
      </c>
      <c r="G2303" s="149">
        <v>0.55592030532884595</v>
      </c>
      <c r="H2303" s="149">
        <v>5.9119032414470998E-3</v>
      </c>
      <c r="I2303" s="149">
        <v>0.24953455504580799</v>
      </c>
      <c r="J2303" s="149">
        <v>0.29325268680658401</v>
      </c>
      <c r="K2303" s="147">
        <v>0.31107499999999999</v>
      </c>
      <c r="L2303" s="147">
        <v>0.44923000000000002</v>
      </c>
      <c r="M2303" s="2">
        <v>2302</v>
      </c>
    </row>
    <row r="2304" spans="1:13" ht="15">
      <c r="A2304" s="148" t="s">
        <v>444</v>
      </c>
      <c r="B2304" s="148" t="s">
        <v>448</v>
      </c>
      <c r="C2304" s="149">
        <v>-0.87874803520073996</v>
      </c>
      <c r="D2304" s="149">
        <v>5.9630261513224996</v>
      </c>
      <c r="E2304" s="145">
        <v>0.311203779609388</v>
      </c>
      <c r="F2304" s="149">
        <v>7.6989790481032702E-2</v>
      </c>
      <c r="G2304" s="149">
        <v>0.86837491350098694</v>
      </c>
      <c r="H2304" s="149">
        <v>2.7900720766122298E-3</v>
      </c>
      <c r="I2304" s="149">
        <v>0.38671874319754701</v>
      </c>
      <c r="J2304" s="149">
        <v>0.30889729474444599</v>
      </c>
      <c r="K2304" s="147">
        <v>0.31120399999999998</v>
      </c>
      <c r="L2304" s="147">
        <v>0.44967699999999999</v>
      </c>
      <c r="M2304" s="2">
        <v>2303</v>
      </c>
    </row>
    <row r="2305" spans="1:13" ht="15">
      <c r="A2305" s="148" t="s">
        <v>448</v>
      </c>
      <c r="B2305" s="148" t="s">
        <v>444</v>
      </c>
      <c r="C2305" s="149">
        <v>0.87874803520073996</v>
      </c>
      <c r="D2305" s="149">
        <v>5.9630261513224996</v>
      </c>
      <c r="E2305" s="145">
        <v>0.311203779609388</v>
      </c>
      <c r="F2305" s="149">
        <v>7.6989790481034104E-2</v>
      </c>
      <c r="G2305" s="149">
        <v>0.86837491350098694</v>
      </c>
      <c r="H2305" s="149">
        <v>2.7900720766122298E-3</v>
      </c>
      <c r="I2305" s="149">
        <v>0.38671874319754701</v>
      </c>
      <c r="J2305" s="149">
        <v>0.30889729474444599</v>
      </c>
      <c r="K2305" s="147">
        <v>0.31120399999999998</v>
      </c>
      <c r="L2305" s="147">
        <v>0.44958999999999999</v>
      </c>
      <c r="M2305" s="2">
        <v>2304</v>
      </c>
    </row>
    <row r="2306" spans="1:13" ht="15">
      <c r="A2306" s="148" t="s">
        <v>43</v>
      </c>
      <c r="B2306" s="148" t="s">
        <v>40</v>
      </c>
      <c r="C2306" s="149">
        <v>4.8613404705102101E-2</v>
      </c>
      <c r="D2306" s="149">
        <v>9.1908782219196503E-2</v>
      </c>
      <c r="E2306" s="145">
        <v>0.31141847908387799</v>
      </c>
      <c r="F2306" s="149">
        <v>1.17984631948109E-3</v>
      </c>
      <c r="G2306" s="149">
        <v>0.87873147495182802</v>
      </c>
      <c r="H2306" s="149">
        <v>0.62840665776009996</v>
      </c>
      <c r="I2306" s="149">
        <v>0.53995763087172399</v>
      </c>
      <c r="J2306" s="149">
        <v>1.4337730723387E-2</v>
      </c>
      <c r="K2306" s="147">
        <v>0.31141799999999997</v>
      </c>
      <c r="L2306" s="147">
        <v>0.45016099999999998</v>
      </c>
      <c r="M2306" s="2">
        <v>2305</v>
      </c>
    </row>
    <row r="2307" spans="1:13" ht="15">
      <c r="A2307" s="148" t="s">
        <v>40</v>
      </c>
      <c r="B2307" s="148" t="s">
        <v>43</v>
      </c>
      <c r="C2307" s="149">
        <v>-4.8613404705102101E-2</v>
      </c>
      <c r="D2307" s="149">
        <v>9.1908782219196503E-2</v>
      </c>
      <c r="E2307" s="145">
        <v>0.31141847908387799</v>
      </c>
      <c r="F2307" s="149">
        <v>1.1798463194810599E-3</v>
      </c>
      <c r="G2307" s="149">
        <v>0.87873147495182802</v>
      </c>
      <c r="H2307" s="149">
        <v>0.62840665776009996</v>
      </c>
      <c r="I2307" s="149">
        <v>0.53995763087172399</v>
      </c>
      <c r="J2307" s="149">
        <v>1.4337730723387E-2</v>
      </c>
      <c r="K2307" s="147">
        <v>0.31141799999999997</v>
      </c>
      <c r="L2307" s="147">
        <v>0.45007399999999997</v>
      </c>
      <c r="M2307" s="2">
        <v>2306</v>
      </c>
    </row>
    <row r="2308" spans="1:13" ht="15">
      <c r="A2308" s="148" t="s">
        <v>93</v>
      </c>
      <c r="B2308" s="148" t="s">
        <v>37</v>
      </c>
      <c r="C2308" s="149">
        <v>0.18512254000210601</v>
      </c>
      <c r="D2308" s="149">
        <v>1.7077819623633499</v>
      </c>
      <c r="E2308" s="145">
        <v>0.31147771694443799</v>
      </c>
      <c r="F2308" s="149">
        <v>2.81956143143271E-2</v>
      </c>
      <c r="G2308" s="149">
        <v>0.29630778723735701</v>
      </c>
      <c r="H2308" s="149">
        <v>0.65191860408841995</v>
      </c>
      <c r="I2308" s="149">
        <v>0.95671031986745303</v>
      </c>
      <c r="J2308" s="149">
        <v>0.01</v>
      </c>
      <c r="K2308" s="147">
        <v>0.31147799999999998</v>
      </c>
      <c r="L2308" s="147">
        <v>0.45042100000000002</v>
      </c>
      <c r="M2308" s="2">
        <v>2307</v>
      </c>
    </row>
    <row r="2309" spans="1:13" ht="15">
      <c r="A2309" s="148" t="s">
        <v>37</v>
      </c>
      <c r="B2309" s="148" t="s">
        <v>93</v>
      </c>
      <c r="C2309" s="149">
        <v>-0.18512254000210601</v>
      </c>
      <c r="D2309" s="149">
        <v>1.7077819623633499</v>
      </c>
      <c r="E2309" s="145">
        <v>0.31147771694443799</v>
      </c>
      <c r="F2309" s="149">
        <v>2.8195614314326801E-2</v>
      </c>
      <c r="G2309" s="149">
        <v>0.29630778723735701</v>
      </c>
      <c r="H2309" s="149">
        <v>0.65191860408841995</v>
      </c>
      <c r="I2309" s="149">
        <v>0.95671031986745303</v>
      </c>
      <c r="J2309" s="149">
        <v>0.01</v>
      </c>
      <c r="K2309" s="147">
        <v>0.31147799999999998</v>
      </c>
      <c r="L2309" s="147">
        <v>0.45033400000000001</v>
      </c>
      <c r="M2309" s="2">
        <v>2308</v>
      </c>
    </row>
    <row r="2310" spans="1:13" ht="15">
      <c r="A2310" s="148" t="s">
        <v>76</v>
      </c>
      <c r="B2310" s="148" t="s">
        <v>169</v>
      </c>
      <c r="C2310" s="149">
        <v>-2.07569469436925</v>
      </c>
      <c r="D2310" s="149">
        <v>0.80884320646881303</v>
      </c>
      <c r="E2310" s="145">
        <v>0.31171571149146199</v>
      </c>
      <c r="F2310" s="149">
        <v>2.8202914991270499E-2</v>
      </c>
      <c r="G2310" s="149">
        <v>0.64517932077252405</v>
      </c>
      <c r="H2310" s="149">
        <v>0.99407678712677106</v>
      </c>
      <c r="I2310" s="149">
        <v>0.53980079380335699</v>
      </c>
      <c r="J2310" s="149">
        <v>0.01</v>
      </c>
      <c r="K2310" s="147">
        <v>0.31171599999999999</v>
      </c>
      <c r="L2310" s="147">
        <v>0.45085199999999997</v>
      </c>
      <c r="M2310" s="2">
        <v>2309</v>
      </c>
    </row>
    <row r="2311" spans="1:13" ht="15">
      <c r="A2311" s="148" t="s">
        <v>169</v>
      </c>
      <c r="B2311" s="148" t="s">
        <v>76</v>
      </c>
      <c r="C2311" s="149">
        <v>2.07569469436925</v>
      </c>
      <c r="D2311" s="149">
        <v>0.80884320646881303</v>
      </c>
      <c r="E2311" s="145">
        <v>0.31171571149146199</v>
      </c>
      <c r="F2311" s="149">
        <v>2.8202914991270499E-2</v>
      </c>
      <c r="G2311" s="149">
        <v>0.64517932077252405</v>
      </c>
      <c r="H2311" s="149">
        <v>0.99407678712677106</v>
      </c>
      <c r="I2311" s="149">
        <v>0.53980079380335699</v>
      </c>
      <c r="J2311" s="149">
        <v>0.01</v>
      </c>
      <c r="K2311" s="147">
        <v>0.31171599999999999</v>
      </c>
      <c r="L2311" s="147">
        <v>0.45093899999999998</v>
      </c>
      <c r="M2311" s="2">
        <v>2310</v>
      </c>
    </row>
    <row r="2312" spans="1:13" ht="15">
      <c r="A2312" s="148" t="s">
        <v>100</v>
      </c>
      <c r="B2312" s="148" t="s">
        <v>178</v>
      </c>
      <c r="C2312" s="149">
        <v>-0.28784628645688098</v>
      </c>
      <c r="D2312" s="149">
        <v>1.4627693048285799</v>
      </c>
      <c r="E2312" s="145">
        <v>0.31175660587971998</v>
      </c>
      <c r="F2312" s="149">
        <v>0.36023638869949398</v>
      </c>
      <c r="G2312" s="149">
        <v>8.7504461316778706E-2</v>
      </c>
      <c r="H2312" s="149">
        <v>1.91813502504113E-3</v>
      </c>
      <c r="I2312" s="149">
        <v>0.100536021299198</v>
      </c>
      <c r="J2312" s="149">
        <v>0.39220782968968598</v>
      </c>
      <c r="K2312" s="147">
        <v>0.31175700000000001</v>
      </c>
      <c r="L2312" s="147">
        <v>0.45108500000000001</v>
      </c>
      <c r="M2312" s="2">
        <v>2311</v>
      </c>
    </row>
    <row r="2313" spans="1:13" ht="15">
      <c r="A2313" s="148" t="s">
        <v>178</v>
      </c>
      <c r="B2313" s="148" t="s">
        <v>100</v>
      </c>
      <c r="C2313" s="149">
        <v>0.28784628645688098</v>
      </c>
      <c r="D2313" s="149">
        <v>1.4627693048285799</v>
      </c>
      <c r="E2313" s="145">
        <v>0.31175660587971998</v>
      </c>
      <c r="F2313" s="149">
        <v>0.36023638869950098</v>
      </c>
      <c r="G2313" s="149">
        <v>8.7504461316778706E-2</v>
      </c>
      <c r="H2313" s="149">
        <v>1.91813502504113E-3</v>
      </c>
      <c r="I2313" s="149">
        <v>0.100536021299198</v>
      </c>
      <c r="J2313" s="149">
        <v>0.39220782968968598</v>
      </c>
      <c r="K2313" s="147">
        <v>0.31175700000000001</v>
      </c>
      <c r="L2313" s="147">
        <v>0.45117299999999999</v>
      </c>
      <c r="M2313" s="2">
        <v>2312</v>
      </c>
    </row>
    <row r="2314" spans="1:13" ht="15">
      <c r="A2314" s="148" t="s">
        <v>106</v>
      </c>
      <c r="B2314" s="148" t="s">
        <v>449</v>
      </c>
      <c r="C2314" s="149">
        <v>-0.98792803470876001</v>
      </c>
      <c r="D2314" s="149">
        <v>0.47989849533831802</v>
      </c>
      <c r="E2314" s="145">
        <v>0.31190773750210099</v>
      </c>
      <c r="F2314" s="149">
        <v>0.28602001022676699</v>
      </c>
      <c r="G2314" s="149">
        <v>0.68802453682572096</v>
      </c>
      <c r="H2314" s="149">
        <v>0.14681980451625201</v>
      </c>
      <c r="I2314" s="149">
        <v>0.99126208219099399</v>
      </c>
      <c r="J2314" s="149">
        <v>4.9449517515030399E-2</v>
      </c>
      <c r="K2314" s="147">
        <v>0.31190800000000002</v>
      </c>
      <c r="L2314" s="147">
        <v>0.45156600000000002</v>
      </c>
      <c r="M2314" s="2">
        <v>2313</v>
      </c>
    </row>
    <row r="2315" spans="1:13" ht="15">
      <c r="A2315" s="148" t="s">
        <v>449</v>
      </c>
      <c r="B2315" s="148" t="s">
        <v>106</v>
      </c>
      <c r="C2315" s="149">
        <v>0.98792803470876001</v>
      </c>
      <c r="D2315" s="149">
        <v>0.47989849533831802</v>
      </c>
      <c r="E2315" s="145">
        <v>0.31190773750210099</v>
      </c>
      <c r="F2315" s="149">
        <v>0.28602001022676699</v>
      </c>
      <c r="G2315" s="149">
        <v>0.68802453682572096</v>
      </c>
      <c r="H2315" s="149">
        <v>0.14681980451625201</v>
      </c>
      <c r="I2315" s="149">
        <v>0.99126208219099399</v>
      </c>
      <c r="J2315" s="149">
        <v>4.9449517515030399E-2</v>
      </c>
      <c r="K2315" s="147">
        <v>0.31190800000000002</v>
      </c>
      <c r="L2315" s="147">
        <v>0.45147900000000002</v>
      </c>
      <c r="M2315" s="2">
        <v>2314</v>
      </c>
    </row>
    <row r="2316" spans="1:13" ht="15">
      <c r="A2316" s="148" t="s">
        <v>71</v>
      </c>
      <c r="B2316" s="148" t="s">
        <v>10</v>
      </c>
      <c r="C2316" s="149">
        <v>0.39447576550591701</v>
      </c>
      <c r="D2316" s="149">
        <v>1.2729314247043499</v>
      </c>
      <c r="E2316" s="145">
        <v>0.312110211963738</v>
      </c>
      <c r="F2316" s="149">
        <v>1.8582015189542299E-3</v>
      </c>
      <c r="G2316" s="149">
        <v>1.18063998916103E-2</v>
      </c>
      <c r="H2316" s="149">
        <v>2.5829452362683002E-3</v>
      </c>
      <c r="I2316" s="149">
        <v>7.8637458046634995E-2</v>
      </c>
      <c r="J2316" s="149">
        <v>0.35951300564826699</v>
      </c>
      <c r="K2316" s="147">
        <v>0.31211</v>
      </c>
      <c r="L2316" s="147">
        <v>0.45203399999999999</v>
      </c>
      <c r="M2316" s="2">
        <v>2315</v>
      </c>
    </row>
    <row r="2317" spans="1:13" ht="15">
      <c r="A2317" s="148" t="s">
        <v>10</v>
      </c>
      <c r="B2317" s="148" t="s">
        <v>71</v>
      </c>
      <c r="C2317" s="149">
        <v>-0.39447576550591701</v>
      </c>
      <c r="D2317" s="149">
        <v>1.2729314247043499</v>
      </c>
      <c r="E2317" s="145">
        <v>0.312110211963738</v>
      </c>
      <c r="F2317" s="149">
        <v>1.8582015189542501E-3</v>
      </c>
      <c r="G2317" s="149">
        <v>1.18063998916103E-2</v>
      </c>
      <c r="H2317" s="149">
        <v>2.5829452362683002E-3</v>
      </c>
      <c r="I2317" s="149">
        <v>7.8637458046634995E-2</v>
      </c>
      <c r="J2317" s="149">
        <v>0.35951300564826699</v>
      </c>
      <c r="K2317" s="147">
        <v>0.31211</v>
      </c>
      <c r="L2317" s="147">
        <v>0.45194699999999999</v>
      </c>
      <c r="M2317" s="2">
        <v>2316</v>
      </c>
    </row>
    <row r="2318" spans="1:13" ht="15">
      <c r="A2318" s="148" t="s">
        <v>71</v>
      </c>
      <c r="B2318" s="148" t="s">
        <v>184</v>
      </c>
      <c r="C2318" s="149">
        <v>-0.49049633203913201</v>
      </c>
      <c r="D2318" s="149">
        <v>0.827838134238298</v>
      </c>
      <c r="E2318" s="145">
        <v>0.31218185347882599</v>
      </c>
      <c r="F2318" s="149">
        <v>0.90762627330422396</v>
      </c>
      <c r="G2318" s="149">
        <v>0.68682863186880105</v>
      </c>
      <c r="H2318" s="149">
        <v>0.136107347036688</v>
      </c>
      <c r="I2318" s="149">
        <v>4.6008844927180097E-2</v>
      </c>
      <c r="J2318" s="149">
        <v>0.01</v>
      </c>
      <c r="K2318" s="147">
        <v>0.31218200000000002</v>
      </c>
      <c r="L2318" s="147">
        <v>0.45231300000000002</v>
      </c>
      <c r="M2318" s="2">
        <v>2317</v>
      </c>
    </row>
    <row r="2319" spans="1:13" ht="15">
      <c r="A2319" s="148" t="s">
        <v>184</v>
      </c>
      <c r="B2319" s="148" t="s">
        <v>71</v>
      </c>
      <c r="C2319" s="149">
        <v>0.49049633203913201</v>
      </c>
      <c r="D2319" s="149">
        <v>0.827838134238298</v>
      </c>
      <c r="E2319" s="145">
        <v>0.31218185347882599</v>
      </c>
      <c r="F2319" s="149">
        <v>0.90762627330422396</v>
      </c>
      <c r="G2319" s="149">
        <v>0.68682863186880105</v>
      </c>
      <c r="H2319" s="149">
        <v>0.136107347036688</v>
      </c>
      <c r="I2319" s="149">
        <v>4.6008844927180097E-2</v>
      </c>
      <c r="J2319" s="149">
        <v>0.01</v>
      </c>
      <c r="K2319" s="147">
        <v>0.31218200000000002</v>
      </c>
      <c r="L2319" s="147">
        <v>0.45222499999999999</v>
      </c>
      <c r="M2319" s="2">
        <v>2318</v>
      </c>
    </row>
    <row r="2320" spans="1:13" ht="15">
      <c r="A2320" s="148" t="s">
        <v>106</v>
      </c>
      <c r="B2320" s="148" t="s">
        <v>197</v>
      </c>
      <c r="C2320" s="149">
        <v>-1.2050994444851799</v>
      </c>
      <c r="D2320" s="149">
        <v>0.40380003618682297</v>
      </c>
      <c r="E2320" s="145">
        <v>0.3122190706179</v>
      </c>
      <c r="F2320" s="149">
        <v>0.71723405651898198</v>
      </c>
      <c r="G2320" s="149">
        <v>0.91980351375545799</v>
      </c>
      <c r="H2320" s="149">
        <v>0.819913099412518</v>
      </c>
      <c r="I2320" s="149">
        <v>0.50255587959234205</v>
      </c>
      <c r="J2320" s="149">
        <v>0.01</v>
      </c>
      <c r="K2320" s="147">
        <v>0.31221900000000002</v>
      </c>
      <c r="L2320" s="147">
        <v>0.452542</v>
      </c>
      <c r="M2320" s="2">
        <v>2319</v>
      </c>
    </row>
    <row r="2321" spans="1:13" ht="15">
      <c r="A2321" s="148" t="s">
        <v>197</v>
      </c>
      <c r="B2321" s="148" t="s">
        <v>106</v>
      </c>
      <c r="C2321" s="149">
        <v>1.2050994444851799</v>
      </c>
      <c r="D2321" s="149">
        <v>0.40380003618682297</v>
      </c>
      <c r="E2321" s="145">
        <v>0.3122190706179</v>
      </c>
      <c r="F2321" s="149">
        <v>0.71723405651898198</v>
      </c>
      <c r="G2321" s="149">
        <v>0.91980351375545799</v>
      </c>
      <c r="H2321" s="149">
        <v>0.819913099412518</v>
      </c>
      <c r="I2321" s="149">
        <v>0.50255587959234205</v>
      </c>
      <c r="J2321" s="149">
        <v>0.01</v>
      </c>
      <c r="K2321" s="147">
        <v>0.31221900000000002</v>
      </c>
      <c r="L2321" s="147">
        <v>0.452455</v>
      </c>
      <c r="M2321" s="2">
        <v>2320</v>
      </c>
    </row>
    <row r="2322" spans="1:13" ht="15">
      <c r="A2322" s="148" t="s">
        <v>446</v>
      </c>
      <c r="B2322" s="148" t="s">
        <v>106</v>
      </c>
      <c r="C2322" s="149">
        <v>3.5344464255732002</v>
      </c>
      <c r="D2322" s="149">
        <v>0.494336714664939</v>
      </c>
      <c r="E2322" s="145">
        <v>0.31231345325130599</v>
      </c>
      <c r="F2322" s="149">
        <v>0.8193086592962</v>
      </c>
      <c r="G2322" s="149">
        <v>0.62906907127973399</v>
      </c>
      <c r="H2322" s="149">
        <v>0.75612224155667596</v>
      </c>
      <c r="I2322" s="149">
        <v>0.30601513447123102</v>
      </c>
      <c r="J2322" s="149">
        <v>0.01</v>
      </c>
      <c r="K2322" s="147">
        <v>0.31231300000000001</v>
      </c>
      <c r="L2322" s="147">
        <v>0.45285500000000001</v>
      </c>
      <c r="M2322" s="2">
        <v>2321</v>
      </c>
    </row>
    <row r="2323" spans="1:13" ht="15">
      <c r="A2323" s="148" t="s">
        <v>106</v>
      </c>
      <c r="B2323" s="148" t="s">
        <v>446</v>
      </c>
      <c r="C2323" s="149">
        <v>-3.5344464255732002</v>
      </c>
      <c r="D2323" s="149">
        <v>0.494336714664939</v>
      </c>
      <c r="E2323" s="145">
        <v>0.31231345325130599</v>
      </c>
      <c r="F2323" s="149">
        <v>0.8193086592962</v>
      </c>
      <c r="G2323" s="149">
        <v>0.62906907127973399</v>
      </c>
      <c r="H2323" s="149">
        <v>0.75612224155667596</v>
      </c>
      <c r="I2323" s="149">
        <v>0.30601513447123102</v>
      </c>
      <c r="J2323" s="149">
        <v>0.01</v>
      </c>
      <c r="K2323" s="147">
        <v>0.31231300000000001</v>
      </c>
      <c r="L2323" s="147">
        <v>0.45276699999999998</v>
      </c>
      <c r="M2323" s="2">
        <v>2322</v>
      </c>
    </row>
    <row r="2324" spans="1:13" ht="15">
      <c r="A2324" s="148" t="s">
        <v>106</v>
      </c>
      <c r="B2324" s="148" t="s">
        <v>184</v>
      </c>
      <c r="C2324" s="149">
        <v>-0.65462117312387902</v>
      </c>
      <c r="D2324" s="149">
        <v>0.58044356204219205</v>
      </c>
      <c r="E2324" s="145">
        <v>0.31231905057442899</v>
      </c>
      <c r="F2324" s="149">
        <v>0.13705355558941601</v>
      </c>
      <c r="G2324" s="149">
        <v>0.51141543336718798</v>
      </c>
      <c r="H2324" s="149">
        <v>0.82923691059077798</v>
      </c>
      <c r="I2324" s="149">
        <v>0.29750053848533697</v>
      </c>
      <c r="J2324" s="149">
        <v>0.01</v>
      </c>
      <c r="K2324" s="147">
        <v>0.31231900000000001</v>
      </c>
      <c r="L2324" s="147">
        <v>0.45295000000000002</v>
      </c>
      <c r="M2324" s="2">
        <v>2323</v>
      </c>
    </row>
    <row r="2325" spans="1:13" ht="15">
      <c r="A2325" s="148" t="s">
        <v>184</v>
      </c>
      <c r="B2325" s="148" t="s">
        <v>106</v>
      </c>
      <c r="C2325" s="149">
        <v>0.65462117312387902</v>
      </c>
      <c r="D2325" s="149">
        <v>0.58044356204219205</v>
      </c>
      <c r="E2325" s="145">
        <v>0.31231905057442899</v>
      </c>
      <c r="F2325" s="149">
        <v>0.13705355558941601</v>
      </c>
      <c r="G2325" s="149">
        <v>0.51141543336718798</v>
      </c>
      <c r="H2325" s="149">
        <v>0.82923691059077798</v>
      </c>
      <c r="I2325" s="149">
        <v>0.29750053848533697</v>
      </c>
      <c r="J2325" s="149">
        <v>0.01</v>
      </c>
      <c r="K2325" s="147">
        <v>0.31231900000000001</v>
      </c>
      <c r="L2325" s="147">
        <v>0.453038</v>
      </c>
      <c r="M2325" s="2">
        <v>2324</v>
      </c>
    </row>
    <row r="2326" spans="1:13" ht="15">
      <c r="A2326" s="148" t="s">
        <v>12</v>
      </c>
      <c r="B2326" s="148" t="s">
        <v>175</v>
      </c>
      <c r="C2326" s="149">
        <v>-1.1712981429743401</v>
      </c>
      <c r="D2326" s="149">
        <v>-0.18615869105150201</v>
      </c>
      <c r="E2326" s="145">
        <v>0.31236285371297601</v>
      </c>
      <c r="F2326" s="149">
        <v>0.33150188286759602</v>
      </c>
      <c r="G2326" s="149">
        <v>0.21489869206498999</v>
      </c>
      <c r="H2326" s="149">
        <v>0.35206246049106998</v>
      </c>
      <c r="I2326" s="149">
        <v>0.10981988843391199</v>
      </c>
      <c r="J2326" s="149">
        <v>0.01</v>
      </c>
      <c r="K2326" s="147">
        <v>0.312363</v>
      </c>
      <c r="L2326" s="147">
        <v>0.45327800000000001</v>
      </c>
      <c r="M2326" s="2">
        <v>2325</v>
      </c>
    </row>
    <row r="2327" spans="1:13" ht="15">
      <c r="A2327" s="148" t="s">
        <v>175</v>
      </c>
      <c r="B2327" s="148" t="s">
        <v>12</v>
      </c>
      <c r="C2327" s="149">
        <v>1.1712981429743401</v>
      </c>
      <c r="D2327" s="149">
        <v>-0.18615869105150201</v>
      </c>
      <c r="E2327" s="145">
        <v>0.31236285371297601</v>
      </c>
      <c r="F2327" s="149">
        <v>0.33150188286758597</v>
      </c>
      <c r="G2327" s="149">
        <v>0.21489869206498999</v>
      </c>
      <c r="H2327" s="149">
        <v>0.35206246049106998</v>
      </c>
      <c r="I2327" s="149">
        <v>0.10981988843391199</v>
      </c>
      <c r="J2327" s="149">
        <v>0.01</v>
      </c>
      <c r="K2327" s="147">
        <v>0.312363</v>
      </c>
      <c r="L2327" s="147">
        <v>0.45318999999999998</v>
      </c>
      <c r="M2327" s="2">
        <v>2326</v>
      </c>
    </row>
    <row r="2328" spans="1:13" ht="15">
      <c r="A2328" s="148" t="s">
        <v>160</v>
      </c>
      <c r="B2328" s="148" t="s">
        <v>344</v>
      </c>
      <c r="C2328" s="149">
        <v>0.62489516275813795</v>
      </c>
      <c r="D2328" s="149">
        <v>0.80548704399925897</v>
      </c>
      <c r="E2328" s="145">
        <v>0.31241627717911802</v>
      </c>
      <c r="F2328" s="149">
        <v>0.56681793394728597</v>
      </c>
      <c r="G2328" s="149">
        <v>0.17907657820468201</v>
      </c>
      <c r="H2328" s="149">
        <v>0.88628468037410901</v>
      </c>
      <c r="I2328" s="149">
        <v>0.37673710066032101</v>
      </c>
      <c r="J2328" s="149">
        <v>0.01</v>
      </c>
      <c r="K2328" s="147">
        <v>0.31241600000000003</v>
      </c>
      <c r="L2328" s="147">
        <v>0.45344299999999998</v>
      </c>
      <c r="M2328" s="2">
        <v>2327</v>
      </c>
    </row>
    <row r="2329" spans="1:13" ht="15">
      <c r="A2329" s="148" t="s">
        <v>344</v>
      </c>
      <c r="B2329" s="148" t="s">
        <v>160</v>
      </c>
      <c r="C2329" s="149">
        <v>-0.62489516275813795</v>
      </c>
      <c r="D2329" s="149">
        <v>0.80548704399925897</v>
      </c>
      <c r="E2329" s="145">
        <v>0.31241627717911802</v>
      </c>
      <c r="F2329" s="149">
        <v>0.56681793394726998</v>
      </c>
      <c r="G2329" s="149">
        <v>0.17907657820468201</v>
      </c>
      <c r="H2329" s="149">
        <v>0.88628468037410901</v>
      </c>
      <c r="I2329" s="149">
        <v>0.37673710066032101</v>
      </c>
      <c r="J2329" s="149">
        <v>0.01</v>
      </c>
      <c r="K2329" s="147">
        <v>0.31241600000000003</v>
      </c>
      <c r="L2329" s="147">
        <v>0.45353100000000002</v>
      </c>
      <c r="M2329" s="2">
        <v>2328</v>
      </c>
    </row>
    <row r="2330" spans="1:13" ht="15">
      <c r="A2330" s="148" t="s">
        <v>80</v>
      </c>
      <c r="B2330" s="148" t="s">
        <v>148</v>
      </c>
      <c r="C2330" s="149">
        <v>-0.64633984395115696</v>
      </c>
      <c r="D2330" s="149">
        <v>1.5715440312381499</v>
      </c>
      <c r="E2330" s="145">
        <v>0.31257962689943902</v>
      </c>
      <c r="F2330" s="149">
        <v>5.0500298137387399E-2</v>
      </c>
      <c r="G2330" s="149">
        <v>0.26297349606384801</v>
      </c>
      <c r="H2330" s="149">
        <v>1.1714683192048101E-3</v>
      </c>
      <c r="I2330" s="149">
        <v>0.32967787752899003</v>
      </c>
      <c r="J2330" s="149">
        <v>0.01</v>
      </c>
      <c r="K2330" s="147">
        <v>0.31258000000000002</v>
      </c>
      <c r="L2330" s="147">
        <v>0.45394400000000001</v>
      </c>
      <c r="M2330" s="2">
        <v>2329</v>
      </c>
    </row>
    <row r="2331" spans="1:13" ht="15">
      <c r="A2331" s="148" t="s">
        <v>148</v>
      </c>
      <c r="B2331" s="148" t="s">
        <v>80</v>
      </c>
      <c r="C2331" s="149">
        <v>0.64633984395115696</v>
      </c>
      <c r="D2331" s="149">
        <v>1.5715440312381499</v>
      </c>
      <c r="E2331" s="145">
        <v>0.31257962689943902</v>
      </c>
      <c r="F2331" s="149">
        <v>5.0500298137387399E-2</v>
      </c>
      <c r="G2331" s="149">
        <v>0.26297349606384801</v>
      </c>
      <c r="H2331" s="149">
        <v>1.1714683192048101E-3</v>
      </c>
      <c r="I2331" s="149">
        <v>0.32967787752899003</v>
      </c>
      <c r="J2331" s="149">
        <v>0.01</v>
      </c>
      <c r="K2331" s="147">
        <v>0.31258000000000002</v>
      </c>
      <c r="L2331" s="147">
        <v>0.45385599999999998</v>
      </c>
      <c r="M2331" s="2">
        <v>2330</v>
      </c>
    </row>
    <row r="2332" spans="1:13" ht="15">
      <c r="A2332" s="148" t="s">
        <v>448</v>
      </c>
      <c r="B2332" s="148" t="s">
        <v>169</v>
      </c>
      <c r="C2332" s="149">
        <v>-0.18161001011677699</v>
      </c>
      <c r="D2332" s="149">
        <v>2.29005279900985</v>
      </c>
      <c r="E2332" s="145">
        <v>0.31283369149086498</v>
      </c>
      <c r="F2332" s="149">
        <v>0.71291855742058396</v>
      </c>
      <c r="G2332" s="149">
        <v>0.34397106154471602</v>
      </c>
      <c r="H2332" s="149">
        <v>0.61171597540405898</v>
      </c>
      <c r="I2332" s="149">
        <v>0.16184838469556301</v>
      </c>
      <c r="J2332" s="149">
        <v>0.01</v>
      </c>
      <c r="K2332" s="147">
        <v>0.312834</v>
      </c>
      <c r="L2332" s="147">
        <v>0.454401</v>
      </c>
      <c r="M2332" s="2">
        <v>2331</v>
      </c>
    </row>
    <row r="2333" spans="1:13" ht="15">
      <c r="A2333" s="148" t="s">
        <v>169</v>
      </c>
      <c r="B2333" s="148" t="s">
        <v>448</v>
      </c>
      <c r="C2333" s="149">
        <v>0.18161001011677699</v>
      </c>
      <c r="D2333" s="149">
        <v>2.29005279900985</v>
      </c>
      <c r="E2333" s="145">
        <v>0.31283369149086498</v>
      </c>
      <c r="F2333" s="149">
        <v>0.71291855742059296</v>
      </c>
      <c r="G2333" s="149">
        <v>0.34397106154471602</v>
      </c>
      <c r="H2333" s="149">
        <v>0.61171597540405898</v>
      </c>
      <c r="I2333" s="149">
        <v>0.16184838469556301</v>
      </c>
      <c r="J2333" s="149">
        <v>0.01</v>
      </c>
      <c r="K2333" s="147">
        <v>0.312834</v>
      </c>
      <c r="L2333" s="147">
        <v>0.45449000000000001</v>
      </c>
      <c r="M2333" s="2">
        <v>2332</v>
      </c>
    </row>
    <row r="2334" spans="1:13" ht="15">
      <c r="A2334" s="148" t="s">
        <v>37</v>
      </c>
      <c r="B2334" s="148" t="s">
        <v>19</v>
      </c>
      <c r="C2334" s="149">
        <v>-0.15343940987592899</v>
      </c>
      <c r="D2334" s="149">
        <v>1.24828015142347</v>
      </c>
      <c r="E2334" s="145">
        <v>0.31296854247956801</v>
      </c>
      <c r="F2334" s="149">
        <v>6.5671840553026698E-3</v>
      </c>
      <c r="G2334" s="149">
        <v>1.1927164374429601E-2</v>
      </c>
      <c r="H2334" s="149">
        <v>0.66288427148601103</v>
      </c>
      <c r="I2334" s="149">
        <v>0.28988243715040302</v>
      </c>
      <c r="J2334" s="149">
        <v>1.0294725375797601E-2</v>
      </c>
      <c r="K2334" s="147">
        <v>0.312969</v>
      </c>
      <c r="L2334" s="147">
        <v>0.45477400000000001</v>
      </c>
      <c r="M2334" s="2">
        <v>2333</v>
      </c>
    </row>
    <row r="2335" spans="1:13" ht="15">
      <c r="A2335" s="148" t="s">
        <v>19</v>
      </c>
      <c r="B2335" s="148" t="s">
        <v>37</v>
      </c>
      <c r="C2335" s="149">
        <v>0.15343940987592899</v>
      </c>
      <c r="D2335" s="149">
        <v>1.24828015142347</v>
      </c>
      <c r="E2335" s="145">
        <v>0.31296854247956801</v>
      </c>
      <c r="F2335" s="149">
        <v>6.5671840553025596E-3</v>
      </c>
      <c r="G2335" s="149">
        <v>1.1927164374429601E-2</v>
      </c>
      <c r="H2335" s="149">
        <v>0.66288427148601103</v>
      </c>
      <c r="I2335" s="149">
        <v>0.28988243715040302</v>
      </c>
      <c r="J2335" s="149">
        <v>1.0294725375797601E-2</v>
      </c>
      <c r="K2335" s="147">
        <v>0.312969</v>
      </c>
      <c r="L2335" s="147">
        <v>0.45486199999999999</v>
      </c>
      <c r="M2335" s="2">
        <v>2334</v>
      </c>
    </row>
    <row r="2336" spans="1:13" ht="15">
      <c r="A2336" s="148" t="s">
        <v>148</v>
      </c>
      <c r="B2336" s="148" t="s">
        <v>166</v>
      </c>
      <c r="C2336" s="149">
        <v>0.31686185075113998</v>
      </c>
      <c r="D2336" s="149">
        <v>1.85254930924955</v>
      </c>
      <c r="E2336" s="145">
        <v>0.31304257422863702</v>
      </c>
      <c r="F2336" s="149">
        <v>0.233619659273442</v>
      </c>
      <c r="G2336" s="149">
        <v>0.72081040707070798</v>
      </c>
      <c r="H2336" s="149">
        <v>2.90534105655957E-3</v>
      </c>
      <c r="I2336" s="149">
        <v>0.58547169170032398</v>
      </c>
      <c r="J2336" s="149">
        <v>0.01</v>
      </c>
      <c r="K2336" s="147">
        <v>0.31304300000000002</v>
      </c>
      <c r="L2336" s="147">
        <v>0.45514700000000002</v>
      </c>
      <c r="M2336" s="2">
        <v>2335</v>
      </c>
    </row>
    <row r="2337" spans="1:13" ht="15">
      <c r="A2337" s="148" t="s">
        <v>166</v>
      </c>
      <c r="B2337" s="148" t="s">
        <v>148</v>
      </c>
      <c r="C2337" s="149">
        <v>-0.31686185075113998</v>
      </c>
      <c r="D2337" s="149">
        <v>1.85254930924955</v>
      </c>
      <c r="E2337" s="145">
        <v>0.31304257422863702</v>
      </c>
      <c r="F2337" s="149">
        <v>0.233619659273442</v>
      </c>
      <c r="G2337" s="149">
        <v>0.72081040707070798</v>
      </c>
      <c r="H2337" s="149">
        <v>2.90534105655957E-3</v>
      </c>
      <c r="I2337" s="149">
        <v>0.58547169170032398</v>
      </c>
      <c r="J2337" s="149">
        <v>0.01</v>
      </c>
      <c r="K2337" s="147">
        <v>0.31304300000000002</v>
      </c>
      <c r="L2337" s="147">
        <v>0.45505800000000002</v>
      </c>
      <c r="M2337" s="2">
        <v>2336</v>
      </c>
    </row>
    <row r="2338" spans="1:13" ht="15">
      <c r="A2338" s="148" t="s">
        <v>91</v>
      </c>
      <c r="B2338" s="148" t="s">
        <v>66</v>
      </c>
      <c r="C2338" s="149">
        <v>-0.56086281054297704</v>
      </c>
      <c r="D2338" s="149">
        <v>-0.191994746863028</v>
      </c>
      <c r="E2338" s="145">
        <v>0.31338525178018201</v>
      </c>
      <c r="F2338" s="149">
        <v>8.24789112082948E-2</v>
      </c>
      <c r="G2338" s="149">
        <v>0.35854169377622902</v>
      </c>
      <c r="H2338" s="149">
        <v>2.0057084377251799E-2</v>
      </c>
      <c r="I2338" s="149">
        <v>0.25269541432903703</v>
      </c>
      <c r="J2338" s="149">
        <v>0.10908424749008901</v>
      </c>
      <c r="K2338" s="147">
        <v>0.31338500000000002</v>
      </c>
      <c r="L2338" s="147">
        <v>0.455733</v>
      </c>
      <c r="M2338" s="2">
        <v>2337</v>
      </c>
    </row>
    <row r="2339" spans="1:13" ht="15">
      <c r="A2339" s="148" t="s">
        <v>66</v>
      </c>
      <c r="B2339" s="148" t="s">
        <v>91</v>
      </c>
      <c r="C2339" s="149">
        <v>0.56086281054297704</v>
      </c>
      <c r="D2339" s="149">
        <v>-0.191994746863028</v>
      </c>
      <c r="E2339" s="145">
        <v>0.31338525178018201</v>
      </c>
      <c r="F2339" s="149">
        <v>8.24789112082948E-2</v>
      </c>
      <c r="G2339" s="149">
        <v>0.35854169377622902</v>
      </c>
      <c r="H2339" s="149">
        <v>2.0057084377251799E-2</v>
      </c>
      <c r="I2339" s="149">
        <v>0.25269541432903703</v>
      </c>
      <c r="J2339" s="149">
        <v>0.10908424749008901</v>
      </c>
      <c r="K2339" s="147">
        <v>0.31338500000000002</v>
      </c>
      <c r="L2339" s="147">
        <v>0.455822</v>
      </c>
      <c r="M2339" s="2">
        <v>2338</v>
      </c>
    </row>
    <row r="2340" spans="1:13" ht="15">
      <c r="A2340" s="148" t="s">
        <v>447</v>
      </c>
      <c r="B2340" s="148" t="s">
        <v>160</v>
      </c>
      <c r="C2340" s="149">
        <v>0.39725820499143999</v>
      </c>
      <c r="D2340" s="149">
        <v>3.1901887676350098</v>
      </c>
      <c r="E2340" s="145">
        <v>0.31385690933218002</v>
      </c>
      <c r="F2340" s="149">
        <v>2.3170005821466001E-3</v>
      </c>
      <c r="G2340" s="149">
        <v>0.66353382294330798</v>
      </c>
      <c r="H2340" s="149">
        <v>0.91297363847783997</v>
      </c>
      <c r="I2340" s="149">
        <v>0.82820896751876005</v>
      </c>
      <c r="J2340" s="149">
        <v>0.01</v>
      </c>
      <c r="K2340" s="147">
        <v>0.313857</v>
      </c>
      <c r="L2340" s="147">
        <v>0.45668599999999998</v>
      </c>
      <c r="M2340" s="2">
        <v>2339</v>
      </c>
    </row>
    <row r="2341" spans="1:13" ht="15">
      <c r="A2341" s="148" t="s">
        <v>160</v>
      </c>
      <c r="B2341" s="148" t="s">
        <v>447</v>
      </c>
      <c r="C2341" s="149">
        <v>-0.39725820499143999</v>
      </c>
      <c r="D2341" s="149">
        <v>3.1901887676350098</v>
      </c>
      <c r="E2341" s="145">
        <v>0.31385690933218002</v>
      </c>
      <c r="F2341" s="149">
        <v>2.3170005821466001E-3</v>
      </c>
      <c r="G2341" s="149">
        <v>0.66353382294330798</v>
      </c>
      <c r="H2341" s="149">
        <v>0.91297363847783997</v>
      </c>
      <c r="I2341" s="149">
        <v>0.82820896751876005</v>
      </c>
      <c r="J2341" s="149">
        <v>0.01</v>
      </c>
      <c r="K2341" s="147">
        <v>0.313857</v>
      </c>
      <c r="L2341" s="147">
        <v>0.45659699999999998</v>
      </c>
      <c r="M2341" s="2">
        <v>2340</v>
      </c>
    </row>
    <row r="2342" spans="1:13" ht="15">
      <c r="A2342" s="148" t="s">
        <v>169</v>
      </c>
      <c r="B2342" s="148" t="s">
        <v>188</v>
      </c>
      <c r="C2342" s="149">
        <v>0.61790929631268898</v>
      </c>
      <c r="D2342" s="149">
        <v>1.76809041993389</v>
      </c>
      <c r="E2342" s="145">
        <v>0.3154676258829</v>
      </c>
      <c r="F2342" s="149">
        <v>0.93007693880111497</v>
      </c>
      <c r="G2342" s="149">
        <v>0.72801290141576902</v>
      </c>
      <c r="H2342" s="149">
        <v>0.72059479202515098</v>
      </c>
      <c r="I2342" s="149">
        <v>0.17984618486703699</v>
      </c>
      <c r="J2342" s="149">
        <v>0.01</v>
      </c>
      <c r="K2342" s="147">
        <v>0.31546800000000003</v>
      </c>
      <c r="L2342" s="147">
        <v>0.45920800000000001</v>
      </c>
      <c r="M2342" s="2">
        <v>2341</v>
      </c>
    </row>
    <row r="2343" spans="1:13" ht="15">
      <c r="A2343" s="148" t="s">
        <v>188</v>
      </c>
      <c r="B2343" s="148" t="s">
        <v>169</v>
      </c>
      <c r="C2343" s="149">
        <v>-0.61790929631268898</v>
      </c>
      <c r="D2343" s="149">
        <v>1.76809041993389</v>
      </c>
      <c r="E2343" s="145">
        <v>0.3154676258829</v>
      </c>
      <c r="F2343" s="149">
        <v>0.93007693880112097</v>
      </c>
      <c r="G2343" s="149">
        <v>0.72801290141576902</v>
      </c>
      <c r="H2343" s="149">
        <v>0.72059479202515098</v>
      </c>
      <c r="I2343" s="149">
        <v>0.17984618486703699</v>
      </c>
      <c r="J2343" s="149">
        <v>0.01</v>
      </c>
      <c r="K2343" s="147">
        <v>0.31546800000000003</v>
      </c>
      <c r="L2343" s="147">
        <v>0.459119</v>
      </c>
      <c r="M2343" s="2">
        <v>2342</v>
      </c>
    </row>
    <row r="2344" spans="1:13" ht="15">
      <c r="A2344" s="148" t="s">
        <v>450</v>
      </c>
      <c r="B2344" s="148" t="s">
        <v>175</v>
      </c>
      <c r="C2344" s="149">
        <v>-0.75705110321580005</v>
      </c>
      <c r="D2344" s="149">
        <v>3.9982410378925599</v>
      </c>
      <c r="E2344" s="145">
        <v>0.31548552494051302</v>
      </c>
      <c r="F2344" s="149">
        <v>0.14510706592589401</v>
      </c>
      <c r="G2344" s="149">
        <v>9.6747078019551406E-3</v>
      </c>
      <c r="H2344" s="149">
        <v>0.394989517958936</v>
      </c>
      <c r="I2344" s="149">
        <v>5.4977530587292697E-2</v>
      </c>
      <c r="J2344" s="149">
        <v>1.38737479889813E-2</v>
      </c>
      <c r="K2344" s="147">
        <v>0.31548599999999999</v>
      </c>
      <c r="L2344" s="147">
        <v>0.45941300000000002</v>
      </c>
      <c r="M2344" s="2">
        <v>2343</v>
      </c>
    </row>
    <row r="2345" spans="1:13" ht="15">
      <c r="A2345" s="148" t="s">
        <v>175</v>
      </c>
      <c r="B2345" s="148" t="s">
        <v>450</v>
      </c>
      <c r="C2345" s="149">
        <v>0.75705110321580005</v>
      </c>
      <c r="D2345" s="149">
        <v>3.9982410378925599</v>
      </c>
      <c r="E2345" s="145">
        <v>0.31548552494051302</v>
      </c>
      <c r="F2345" s="149">
        <v>0.14510706592589401</v>
      </c>
      <c r="G2345" s="149">
        <v>9.6747078019551406E-3</v>
      </c>
      <c r="H2345" s="149">
        <v>0.394989517958936</v>
      </c>
      <c r="I2345" s="149">
        <v>5.4977530587292697E-2</v>
      </c>
      <c r="J2345" s="149">
        <v>1.38737479889813E-2</v>
      </c>
      <c r="K2345" s="147">
        <v>0.31548599999999999</v>
      </c>
      <c r="L2345" s="147">
        <v>0.45932299999999998</v>
      </c>
      <c r="M2345" s="2">
        <v>2344</v>
      </c>
    </row>
    <row r="2346" spans="1:13" ht="15">
      <c r="A2346" s="148" t="s">
        <v>200</v>
      </c>
      <c r="B2346" s="148" t="s">
        <v>19</v>
      </c>
      <c r="C2346" s="149">
        <v>0.94728370419922403</v>
      </c>
      <c r="D2346" s="149">
        <v>0.58862236021129299</v>
      </c>
      <c r="E2346" s="145">
        <v>0.31553019509315999</v>
      </c>
      <c r="F2346" s="149">
        <v>0.46640669236050197</v>
      </c>
      <c r="G2346" s="149">
        <v>0.88324316294685501</v>
      </c>
      <c r="H2346" s="149">
        <v>0.89589039481686605</v>
      </c>
      <c r="I2346" s="149">
        <v>0.35182949392325402</v>
      </c>
      <c r="J2346" s="149">
        <v>1.23464718782418E-2</v>
      </c>
      <c r="K2346" s="147">
        <v>0.31552999999999998</v>
      </c>
      <c r="L2346" s="147">
        <v>0.459567</v>
      </c>
      <c r="M2346" s="2">
        <v>2345</v>
      </c>
    </row>
    <row r="2347" spans="1:13" ht="15">
      <c r="A2347" s="148" t="s">
        <v>19</v>
      </c>
      <c r="B2347" s="148" t="s">
        <v>200</v>
      </c>
      <c r="C2347" s="149">
        <v>-0.94728370419922403</v>
      </c>
      <c r="D2347" s="149">
        <v>0.58862236021129299</v>
      </c>
      <c r="E2347" s="145">
        <v>0.31553019509315999</v>
      </c>
      <c r="F2347" s="149">
        <v>0.46640669236050197</v>
      </c>
      <c r="G2347" s="149">
        <v>0.88324316294685501</v>
      </c>
      <c r="H2347" s="149">
        <v>0.89589039481686605</v>
      </c>
      <c r="I2347" s="149">
        <v>0.35182949392325402</v>
      </c>
      <c r="J2347" s="149">
        <v>1.23464718782418E-2</v>
      </c>
      <c r="K2347" s="147">
        <v>0.31552999999999998</v>
      </c>
      <c r="L2347" s="147">
        <v>0.45965699999999998</v>
      </c>
      <c r="M2347" s="2">
        <v>2346</v>
      </c>
    </row>
    <row r="2348" spans="1:13" ht="15">
      <c r="A2348" s="148" t="s">
        <v>33</v>
      </c>
      <c r="B2348" s="148" t="s">
        <v>449</v>
      </c>
      <c r="C2348" s="149">
        <v>-1.02872548648826</v>
      </c>
      <c r="D2348" s="149">
        <v>0.51988960165893905</v>
      </c>
      <c r="E2348" s="145">
        <v>0.31554773265415298</v>
      </c>
      <c r="F2348" s="149">
        <v>0.707653502330573</v>
      </c>
      <c r="G2348" s="149">
        <v>0.341507549099968</v>
      </c>
      <c r="H2348" s="149">
        <v>0.89135779838288598</v>
      </c>
      <c r="I2348" s="149">
        <v>0.37275063258871699</v>
      </c>
      <c r="J2348" s="149">
        <v>0.01</v>
      </c>
      <c r="K2348" s="147">
        <v>0.315548</v>
      </c>
      <c r="L2348" s="147">
        <v>0.45977200000000001</v>
      </c>
      <c r="M2348" s="2">
        <v>2347</v>
      </c>
    </row>
    <row r="2349" spans="1:13" ht="15">
      <c r="A2349" s="148" t="s">
        <v>449</v>
      </c>
      <c r="B2349" s="148" t="s">
        <v>33</v>
      </c>
      <c r="C2349" s="149">
        <v>1.02872548648826</v>
      </c>
      <c r="D2349" s="149">
        <v>0.51988960165893905</v>
      </c>
      <c r="E2349" s="145">
        <v>0.31554773265415298</v>
      </c>
      <c r="F2349" s="149">
        <v>0.707653502330573</v>
      </c>
      <c r="G2349" s="149">
        <v>0.341507549099968</v>
      </c>
      <c r="H2349" s="149">
        <v>0.89135779838288598</v>
      </c>
      <c r="I2349" s="149">
        <v>0.37275063258871699</v>
      </c>
      <c r="J2349" s="149">
        <v>0.01</v>
      </c>
      <c r="K2349" s="147">
        <v>0.315548</v>
      </c>
      <c r="L2349" s="147">
        <v>0.45986100000000002</v>
      </c>
      <c r="M2349" s="2">
        <v>2348</v>
      </c>
    </row>
    <row r="2350" spans="1:13" ht="15">
      <c r="A2350" s="148" t="s">
        <v>72</v>
      </c>
      <c r="B2350" s="148" t="s">
        <v>198</v>
      </c>
      <c r="C2350" s="149">
        <v>-0.65235576558778596</v>
      </c>
      <c r="D2350" s="149">
        <v>0.217324755938617</v>
      </c>
      <c r="E2350" s="145">
        <v>0.31560413693311101</v>
      </c>
      <c r="F2350" s="149">
        <v>0.40238356388323399</v>
      </c>
      <c r="G2350" s="149">
        <v>0.35286257279421601</v>
      </c>
      <c r="H2350" s="149">
        <v>0.31551784358791801</v>
      </c>
      <c r="I2350" s="149">
        <v>0.78044498216896996</v>
      </c>
      <c r="J2350" s="149">
        <v>4.7325141760028402E-2</v>
      </c>
      <c r="K2350" s="147">
        <v>0.315604</v>
      </c>
      <c r="L2350" s="147">
        <v>0.460123</v>
      </c>
      <c r="M2350" s="2">
        <v>2349</v>
      </c>
    </row>
    <row r="2351" spans="1:13" ht="15">
      <c r="A2351" s="148" t="s">
        <v>198</v>
      </c>
      <c r="B2351" s="148" t="s">
        <v>72</v>
      </c>
      <c r="C2351" s="149">
        <v>0.65235576558778596</v>
      </c>
      <c r="D2351" s="149">
        <v>0.217324755938617</v>
      </c>
      <c r="E2351" s="145">
        <v>0.31560413693311101</v>
      </c>
      <c r="F2351" s="149">
        <v>0.40238356388322499</v>
      </c>
      <c r="G2351" s="149">
        <v>0.35286257279421601</v>
      </c>
      <c r="H2351" s="149">
        <v>0.31551784358791801</v>
      </c>
      <c r="I2351" s="149">
        <v>0.78044498216896996</v>
      </c>
      <c r="J2351" s="149">
        <v>4.7325141760028402E-2</v>
      </c>
      <c r="K2351" s="147">
        <v>0.315604</v>
      </c>
      <c r="L2351" s="147">
        <v>0.46003300000000003</v>
      </c>
      <c r="M2351" s="2">
        <v>2350</v>
      </c>
    </row>
    <row r="2352" spans="1:13" ht="15">
      <c r="A2352" s="148" t="s">
        <v>36</v>
      </c>
      <c r="B2352" s="148" t="s">
        <v>109</v>
      </c>
      <c r="C2352" s="149">
        <v>-0.14677206832223599</v>
      </c>
      <c r="D2352" s="149">
        <v>1.22947021694581</v>
      </c>
      <c r="E2352" s="145">
        <v>0.31570723245743099</v>
      </c>
      <c r="F2352" s="150">
        <v>2.2588123998403299E-5</v>
      </c>
      <c r="G2352" s="149">
        <v>0.11876845518597801</v>
      </c>
      <c r="H2352" s="149">
        <v>5.6816489604267002E-2</v>
      </c>
      <c r="I2352" s="149">
        <v>0.194371354165671</v>
      </c>
      <c r="J2352" s="149">
        <v>0.01</v>
      </c>
      <c r="K2352" s="147">
        <v>0.31570700000000002</v>
      </c>
      <c r="L2352" s="147">
        <v>0.460453</v>
      </c>
      <c r="M2352" s="2">
        <v>2351</v>
      </c>
    </row>
    <row r="2353" spans="1:13" ht="15">
      <c r="A2353" s="148" t="s">
        <v>109</v>
      </c>
      <c r="B2353" s="148" t="s">
        <v>36</v>
      </c>
      <c r="C2353" s="149">
        <v>0.14677206832223599</v>
      </c>
      <c r="D2353" s="149">
        <v>1.22947021694581</v>
      </c>
      <c r="E2353" s="145">
        <v>0.31570723245743099</v>
      </c>
      <c r="F2353" s="150">
        <v>2.2588123998402899E-5</v>
      </c>
      <c r="G2353" s="149">
        <v>0.11876845518597801</v>
      </c>
      <c r="H2353" s="149">
        <v>5.6816489604267002E-2</v>
      </c>
      <c r="I2353" s="149">
        <v>0.194371354165671</v>
      </c>
      <c r="J2353" s="149">
        <v>0.01</v>
      </c>
      <c r="K2353" s="147">
        <v>0.31570700000000002</v>
      </c>
      <c r="L2353" s="147">
        <v>0.46036300000000002</v>
      </c>
      <c r="M2353" s="2">
        <v>2352</v>
      </c>
    </row>
    <row r="2354" spans="1:13" ht="15">
      <c r="A2354" s="148" t="s">
        <v>90</v>
      </c>
      <c r="B2354" s="148" t="s">
        <v>145</v>
      </c>
      <c r="C2354" s="149">
        <v>-0.38474563134772199</v>
      </c>
      <c r="D2354" s="149">
        <v>0.296452231581256</v>
      </c>
      <c r="E2354" s="145">
        <v>0.31592103915347702</v>
      </c>
      <c r="F2354" s="149">
        <v>0.69620784500025401</v>
      </c>
      <c r="G2354" s="149">
        <v>0.20157130680367299</v>
      </c>
      <c r="H2354" s="149">
        <v>4.6834011522460198E-3</v>
      </c>
      <c r="I2354" s="149">
        <v>0.91176082621935595</v>
      </c>
      <c r="J2354" s="149">
        <v>0.191444569048556</v>
      </c>
      <c r="K2354" s="147">
        <v>0.31592100000000001</v>
      </c>
      <c r="L2354" s="147">
        <v>0.46094400000000002</v>
      </c>
      <c r="M2354" s="2">
        <v>2353</v>
      </c>
    </row>
    <row r="2355" spans="1:13" ht="15">
      <c r="A2355" s="148" t="s">
        <v>145</v>
      </c>
      <c r="B2355" s="148" t="s">
        <v>90</v>
      </c>
      <c r="C2355" s="149">
        <v>0.38474563134772199</v>
      </c>
      <c r="D2355" s="149">
        <v>0.296452231581256</v>
      </c>
      <c r="E2355" s="145">
        <v>0.31592103915347702</v>
      </c>
      <c r="F2355" s="149">
        <v>0.696207845000263</v>
      </c>
      <c r="G2355" s="149">
        <v>0.20157130680367299</v>
      </c>
      <c r="H2355" s="149">
        <v>4.6834011522460198E-3</v>
      </c>
      <c r="I2355" s="149">
        <v>0.91176082621935595</v>
      </c>
      <c r="J2355" s="149">
        <v>0.191444569048556</v>
      </c>
      <c r="K2355" s="147">
        <v>0.31592100000000001</v>
      </c>
      <c r="L2355" s="147">
        <v>0.46085399999999999</v>
      </c>
      <c r="M2355" s="2">
        <v>2354</v>
      </c>
    </row>
    <row r="2356" spans="1:13" ht="15">
      <c r="A2356" s="148" t="s">
        <v>40</v>
      </c>
      <c r="B2356" s="148" t="s">
        <v>169</v>
      </c>
      <c r="C2356" s="149">
        <v>-1.8943227147777699</v>
      </c>
      <c r="D2356" s="149">
        <v>0.55387970277487997</v>
      </c>
      <c r="E2356" s="145">
        <v>0.31602896274647402</v>
      </c>
      <c r="F2356" s="149">
        <v>1.4636939138458699E-2</v>
      </c>
      <c r="G2356" s="149">
        <v>0.73396927914102905</v>
      </c>
      <c r="H2356" s="149">
        <v>0.98486223034394205</v>
      </c>
      <c r="I2356" s="149">
        <v>5.6029930300933298E-2</v>
      </c>
      <c r="J2356" s="149">
        <v>1.1747104443637999E-2</v>
      </c>
      <c r="K2356" s="147">
        <v>0.316029</v>
      </c>
      <c r="L2356" s="147">
        <v>0.461281</v>
      </c>
      <c r="M2356" s="2">
        <v>2355</v>
      </c>
    </row>
    <row r="2357" spans="1:13" ht="15">
      <c r="A2357" s="148" t="s">
        <v>169</v>
      </c>
      <c r="B2357" s="148" t="s">
        <v>40</v>
      </c>
      <c r="C2357" s="149">
        <v>1.8943227147777699</v>
      </c>
      <c r="D2357" s="149">
        <v>0.55387970277487997</v>
      </c>
      <c r="E2357" s="145">
        <v>0.31602896274647402</v>
      </c>
      <c r="F2357" s="149">
        <v>1.4636939138458699E-2</v>
      </c>
      <c r="G2357" s="149">
        <v>0.73396927914102905</v>
      </c>
      <c r="H2357" s="149">
        <v>0.98486223034394205</v>
      </c>
      <c r="I2357" s="149">
        <v>5.6029930300933298E-2</v>
      </c>
      <c r="J2357" s="149">
        <v>1.1747104443637999E-2</v>
      </c>
      <c r="K2357" s="147">
        <v>0.316029</v>
      </c>
      <c r="L2357" s="147">
        <v>0.46119100000000002</v>
      </c>
      <c r="M2357" s="2">
        <v>2356</v>
      </c>
    </row>
    <row r="2358" spans="1:13" ht="15">
      <c r="A2358" s="148" t="s">
        <v>21</v>
      </c>
      <c r="B2358" s="148" t="s">
        <v>86</v>
      </c>
      <c r="C2358" s="149">
        <v>-3.4303380443743601</v>
      </c>
      <c r="D2358" s="149">
        <v>-3.1785840359658799</v>
      </c>
      <c r="E2358" s="145">
        <v>0.31630022872614</v>
      </c>
      <c r="F2358" s="149">
        <v>3.5010166703145801E-2</v>
      </c>
      <c r="G2358" s="149">
        <v>0.88535847045851801</v>
      </c>
      <c r="H2358" s="149">
        <v>0.15804804737222899</v>
      </c>
      <c r="I2358" s="149">
        <v>0.74589648461785996</v>
      </c>
      <c r="J2358" s="149">
        <v>0.01</v>
      </c>
      <c r="K2358" s="147">
        <v>0.31630000000000003</v>
      </c>
      <c r="L2358" s="147">
        <v>0.46176699999999998</v>
      </c>
      <c r="M2358" s="2">
        <v>2357</v>
      </c>
    </row>
    <row r="2359" spans="1:13" ht="15">
      <c r="A2359" s="148" t="s">
        <v>86</v>
      </c>
      <c r="B2359" s="148" t="s">
        <v>21</v>
      </c>
      <c r="C2359" s="149">
        <v>3.4303380443743601</v>
      </c>
      <c r="D2359" s="149">
        <v>-3.1785840359658799</v>
      </c>
      <c r="E2359" s="145">
        <v>0.31630022872614</v>
      </c>
      <c r="F2359" s="149">
        <v>3.5010166703145697E-2</v>
      </c>
      <c r="G2359" s="149">
        <v>0.88535847045851801</v>
      </c>
      <c r="H2359" s="149">
        <v>0.15804804737222899</v>
      </c>
      <c r="I2359" s="149">
        <v>0.74589648461785996</v>
      </c>
      <c r="J2359" s="149">
        <v>0.01</v>
      </c>
      <c r="K2359" s="147">
        <v>0.31630000000000003</v>
      </c>
      <c r="L2359" s="147">
        <v>0.46185799999999999</v>
      </c>
      <c r="M2359" s="2">
        <v>2358</v>
      </c>
    </row>
    <row r="2360" spans="1:13" ht="15">
      <c r="A2360" s="148" t="s">
        <v>88</v>
      </c>
      <c r="B2360" s="148" t="s">
        <v>447</v>
      </c>
      <c r="C2360" s="149">
        <v>-0.74018266873693594</v>
      </c>
      <c r="D2360" s="149">
        <v>1.42772462540664</v>
      </c>
      <c r="E2360" s="145">
        <v>0.31635309801211098</v>
      </c>
      <c r="F2360" s="149">
        <v>2.1838854188479501E-2</v>
      </c>
      <c r="G2360" s="149">
        <v>0.348734007433741</v>
      </c>
      <c r="H2360" s="149">
        <v>0.73758825848218901</v>
      </c>
      <c r="I2360" s="149">
        <v>0.53588146713804496</v>
      </c>
      <c r="J2360" s="149">
        <v>0.01</v>
      </c>
      <c r="K2360" s="147">
        <v>0.316353</v>
      </c>
      <c r="L2360" s="147">
        <v>0.462115</v>
      </c>
      <c r="M2360" s="2">
        <v>2359</v>
      </c>
    </row>
    <row r="2361" spans="1:13" ht="15">
      <c r="A2361" s="148" t="s">
        <v>447</v>
      </c>
      <c r="B2361" s="148" t="s">
        <v>88</v>
      </c>
      <c r="C2361" s="149">
        <v>0.74018266873693594</v>
      </c>
      <c r="D2361" s="149">
        <v>1.42772462540664</v>
      </c>
      <c r="E2361" s="145">
        <v>0.31635309801211098</v>
      </c>
      <c r="F2361" s="149">
        <v>2.1838854188479501E-2</v>
      </c>
      <c r="G2361" s="149">
        <v>0.348734007433741</v>
      </c>
      <c r="H2361" s="149">
        <v>0.73758825848218901</v>
      </c>
      <c r="I2361" s="149">
        <v>0.53588146713804496</v>
      </c>
      <c r="J2361" s="149">
        <v>0.01</v>
      </c>
      <c r="K2361" s="147">
        <v>0.316353</v>
      </c>
      <c r="L2361" s="147">
        <v>0.46202500000000002</v>
      </c>
      <c r="M2361" s="2">
        <v>2360</v>
      </c>
    </row>
    <row r="2362" spans="1:13" ht="15">
      <c r="A2362" s="148" t="s">
        <v>160</v>
      </c>
      <c r="B2362" s="148" t="s">
        <v>181</v>
      </c>
      <c r="C2362" s="149">
        <v>-4.6372516048210299E-2</v>
      </c>
      <c r="D2362" s="149">
        <v>-1.9710319072461799</v>
      </c>
      <c r="E2362" s="145">
        <v>0.31639195804611803</v>
      </c>
      <c r="F2362" s="149">
        <v>8.1836741782843295E-2</v>
      </c>
      <c r="G2362" s="149">
        <v>0.39583178964579102</v>
      </c>
      <c r="H2362" s="149">
        <v>1.1168771250314499E-2</v>
      </c>
      <c r="I2362" s="149">
        <v>0.43899854531110999</v>
      </c>
      <c r="J2362" s="149">
        <v>0.01</v>
      </c>
      <c r="K2362" s="147">
        <v>0.31639200000000001</v>
      </c>
      <c r="L2362" s="147">
        <v>0.46235199999999999</v>
      </c>
      <c r="M2362" s="2">
        <v>2361</v>
      </c>
    </row>
    <row r="2363" spans="1:13" ht="15">
      <c r="A2363" s="148" t="s">
        <v>181</v>
      </c>
      <c r="B2363" s="148" t="s">
        <v>160</v>
      </c>
      <c r="C2363" s="149">
        <v>4.6372516048210299E-2</v>
      </c>
      <c r="D2363" s="149">
        <v>-1.9710319072461799</v>
      </c>
      <c r="E2363" s="145">
        <v>0.31639195804611803</v>
      </c>
      <c r="F2363" s="149">
        <v>8.1836741782841199E-2</v>
      </c>
      <c r="G2363" s="149">
        <v>0.39583178964579102</v>
      </c>
      <c r="H2363" s="149">
        <v>1.1168771250314499E-2</v>
      </c>
      <c r="I2363" s="149">
        <v>0.43899854531110999</v>
      </c>
      <c r="J2363" s="149">
        <v>0.01</v>
      </c>
      <c r="K2363" s="147">
        <v>0.31639200000000001</v>
      </c>
      <c r="L2363" s="147">
        <v>0.46226200000000001</v>
      </c>
      <c r="M2363" s="2">
        <v>2362</v>
      </c>
    </row>
    <row r="2364" spans="1:13" ht="15">
      <c r="A2364" s="148" t="s">
        <v>106</v>
      </c>
      <c r="B2364" s="148" t="s">
        <v>100</v>
      </c>
      <c r="C2364" s="149">
        <v>0.101535385913785</v>
      </c>
      <c r="D2364" s="149">
        <v>-0.45272641417853599</v>
      </c>
      <c r="E2364" s="145">
        <v>0.31640530955340701</v>
      </c>
      <c r="F2364" s="149">
        <v>5.9508139722850304E-3</v>
      </c>
      <c r="G2364" s="149">
        <v>0.91480405113145202</v>
      </c>
      <c r="H2364" s="149">
        <v>0.88061785249400604</v>
      </c>
      <c r="I2364" s="149">
        <v>0.64051917387568802</v>
      </c>
      <c r="J2364" s="149">
        <v>0.01</v>
      </c>
      <c r="K2364" s="147">
        <v>0.31640499999999999</v>
      </c>
      <c r="L2364" s="147">
        <v>0.46255299999999999</v>
      </c>
      <c r="M2364" s="2">
        <v>2363</v>
      </c>
    </row>
    <row r="2365" spans="1:13" ht="15">
      <c r="A2365" s="148" t="s">
        <v>100</v>
      </c>
      <c r="B2365" s="148" t="s">
        <v>106</v>
      </c>
      <c r="C2365" s="149">
        <v>-0.101535385913785</v>
      </c>
      <c r="D2365" s="149">
        <v>-0.45272641417853599</v>
      </c>
      <c r="E2365" s="145">
        <v>0.31640530955340701</v>
      </c>
      <c r="F2365" s="149">
        <v>5.9508139722850902E-3</v>
      </c>
      <c r="G2365" s="149">
        <v>0.91480405113145202</v>
      </c>
      <c r="H2365" s="149">
        <v>0.88061785249400604</v>
      </c>
      <c r="I2365" s="149">
        <v>0.64051917387568802</v>
      </c>
      <c r="J2365" s="149">
        <v>0.01</v>
      </c>
      <c r="K2365" s="147">
        <v>0.31640499999999999</v>
      </c>
      <c r="L2365" s="147">
        <v>0.46246199999999998</v>
      </c>
      <c r="M2365" s="2">
        <v>2364</v>
      </c>
    </row>
    <row r="2366" spans="1:13" ht="15">
      <c r="A2366" s="148" t="s">
        <v>106</v>
      </c>
      <c r="B2366" s="148" t="s">
        <v>443</v>
      </c>
      <c r="C2366" s="149">
        <v>7.3771337039407997E-2</v>
      </c>
      <c r="D2366" s="149">
        <v>0.191973943993198</v>
      </c>
      <c r="E2366" s="145">
        <v>0.31654892777698002</v>
      </c>
      <c r="F2366" s="149">
        <v>9.6709197367932501E-2</v>
      </c>
      <c r="G2366" s="149">
        <v>9.8363041254098296E-2</v>
      </c>
      <c r="H2366" s="149">
        <v>0.216283807179624</v>
      </c>
      <c r="I2366" s="149">
        <v>2.53336579828927E-2</v>
      </c>
      <c r="J2366" s="149">
        <v>3.9764310615608998E-2</v>
      </c>
      <c r="K2366" s="147">
        <v>0.31654900000000002</v>
      </c>
      <c r="L2366" s="147">
        <v>0.46285300000000001</v>
      </c>
      <c r="M2366" s="2">
        <v>2365</v>
      </c>
    </row>
    <row r="2367" spans="1:13" ht="15">
      <c r="A2367" s="148" t="s">
        <v>443</v>
      </c>
      <c r="B2367" s="148" t="s">
        <v>106</v>
      </c>
      <c r="C2367" s="149">
        <v>-7.3771337039407997E-2</v>
      </c>
      <c r="D2367" s="149">
        <v>0.191973943993198</v>
      </c>
      <c r="E2367" s="145">
        <v>0.31654892777698002</v>
      </c>
      <c r="F2367" s="149">
        <v>9.6709197367930697E-2</v>
      </c>
      <c r="G2367" s="149">
        <v>9.8363041254098296E-2</v>
      </c>
      <c r="H2367" s="149">
        <v>0.216283807179624</v>
      </c>
      <c r="I2367" s="149">
        <v>2.53336579828927E-2</v>
      </c>
      <c r="J2367" s="149">
        <v>3.9764310615608998E-2</v>
      </c>
      <c r="K2367" s="147">
        <v>0.31654900000000002</v>
      </c>
      <c r="L2367" s="147">
        <v>0.46294400000000002</v>
      </c>
      <c r="M2367" s="2">
        <v>2366</v>
      </c>
    </row>
    <row r="2368" spans="1:13" ht="15">
      <c r="A2368" s="148" t="s">
        <v>9</v>
      </c>
      <c r="B2368" s="148" t="s">
        <v>10</v>
      </c>
      <c r="C2368" s="149">
        <v>0.34542932852229802</v>
      </c>
      <c r="D2368" s="149">
        <v>-1.59912551164233</v>
      </c>
      <c r="E2368" s="145">
        <v>0.31661456242367803</v>
      </c>
      <c r="F2368" s="150">
        <v>4.5617330126463303E-5</v>
      </c>
      <c r="G2368" s="149">
        <v>0.13965068039151099</v>
      </c>
      <c r="H2368" s="149">
        <v>4.2197686648874199E-4</v>
      </c>
      <c r="I2368" s="149">
        <v>3.4556385342013198E-2</v>
      </c>
      <c r="J2368" s="149">
        <v>0.42707995566721801</v>
      </c>
      <c r="K2368" s="147">
        <v>0.31661499999999998</v>
      </c>
      <c r="L2368" s="147">
        <v>0.46312999999999999</v>
      </c>
      <c r="M2368" s="2">
        <v>2367</v>
      </c>
    </row>
    <row r="2369" spans="1:13" ht="15">
      <c r="A2369" s="148" t="s">
        <v>10</v>
      </c>
      <c r="B2369" s="148" t="s">
        <v>9</v>
      </c>
      <c r="C2369" s="149">
        <v>-0.34542932852229802</v>
      </c>
      <c r="D2369" s="149">
        <v>-1.59912551164233</v>
      </c>
      <c r="E2369" s="145">
        <v>0.31661456242367803</v>
      </c>
      <c r="F2369" s="150">
        <v>4.5617330126463601E-5</v>
      </c>
      <c r="G2369" s="149">
        <v>0.13965068039151099</v>
      </c>
      <c r="H2369" s="149">
        <v>4.2197686648874199E-4</v>
      </c>
      <c r="I2369" s="149">
        <v>3.4556385342013198E-2</v>
      </c>
      <c r="J2369" s="149">
        <v>0.42707995566721801</v>
      </c>
      <c r="K2369" s="147">
        <v>0.31661499999999998</v>
      </c>
      <c r="L2369" s="147">
        <v>0.46322099999999999</v>
      </c>
      <c r="M2369" s="2">
        <v>2368</v>
      </c>
    </row>
    <row r="2370" spans="1:13" ht="15">
      <c r="A2370" s="148" t="s">
        <v>12</v>
      </c>
      <c r="B2370" s="148" t="s">
        <v>79</v>
      </c>
      <c r="C2370" s="149">
        <v>1.19408516628023E-2</v>
      </c>
      <c r="D2370" s="149">
        <v>0.16837032761016299</v>
      </c>
      <c r="E2370" s="145">
        <v>0.316708104421071</v>
      </c>
      <c r="F2370" s="149">
        <v>0.15318277474261699</v>
      </c>
      <c r="G2370" s="149">
        <v>0.83015952694698103</v>
      </c>
      <c r="H2370" s="149">
        <v>4.0997257695976801E-3</v>
      </c>
      <c r="I2370" s="149">
        <v>0.17984427532802999</v>
      </c>
      <c r="J2370" s="149">
        <v>0.01</v>
      </c>
      <c r="K2370" s="147">
        <v>0.31670799999999999</v>
      </c>
      <c r="L2370" s="147">
        <v>0.46344800000000003</v>
      </c>
      <c r="M2370" s="2">
        <v>2369</v>
      </c>
    </row>
    <row r="2371" spans="1:13" ht="15">
      <c r="A2371" s="148" t="s">
        <v>79</v>
      </c>
      <c r="B2371" s="148" t="s">
        <v>12</v>
      </c>
      <c r="C2371" s="149">
        <v>-1.19408516628023E-2</v>
      </c>
      <c r="D2371" s="149">
        <v>0.16837032761016299</v>
      </c>
      <c r="E2371" s="145">
        <v>0.316708104421071</v>
      </c>
      <c r="F2371" s="149">
        <v>0.15318277474262601</v>
      </c>
      <c r="G2371" s="149">
        <v>0.83015952694698103</v>
      </c>
      <c r="H2371" s="149">
        <v>4.0997257695976801E-3</v>
      </c>
      <c r="I2371" s="149">
        <v>0.17984427532802999</v>
      </c>
      <c r="J2371" s="149">
        <v>0.01</v>
      </c>
      <c r="K2371" s="147">
        <v>0.31670799999999999</v>
      </c>
      <c r="L2371" s="147">
        <v>0.46353899999999998</v>
      </c>
      <c r="M2371" s="2">
        <v>2370</v>
      </c>
    </row>
    <row r="2372" spans="1:13" ht="15">
      <c r="A2372" s="148" t="s">
        <v>172</v>
      </c>
      <c r="B2372" s="148" t="s">
        <v>31</v>
      </c>
      <c r="C2372" s="149">
        <v>1.93347236409773</v>
      </c>
      <c r="D2372" s="149">
        <v>-0.75666195150371696</v>
      </c>
      <c r="E2372" s="145">
        <v>0.316801981522917</v>
      </c>
      <c r="F2372" s="149">
        <v>5.40448091293576E-2</v>
      </c>
      <c r="G2372" s="149">
        <v>0.31087355072593398</v>
      </c>
      <c r="H2372" s="149">
        <v>0.85354615045162596</v>
      </c>
      <c r="I2372" s="149">
        <v>0.27750035079422503</v>
      </c>
      <c r="J2372" s="149">
        <v>0.01</v>
      </c>
      <c r="K2372" s="147">
        <v>0.31680199999999997</v>
      </c>
      <c r="L2372" s="147">
        <v>0.46385799999999999</v>
      </c>
      <c r="M2372" s="2">
        <v>2371</v>
      </c>
    </row>
    <row r="2373" spans="1:13" ht="15">
      <c r="A2373" s="148" t="s">
        <v>31</v>
      </c>
      <c r="B2373" s="148" t="s">
        <v>172</v>
      </c>
      <c r="C2373" s="149">
        <v>-1.93347236409773</v>
      </c>
      <c r="D2373" s="149">
        <v>-0.75666195150371696</v>
      </c>
      <c r="E2373" s="145">
        <v>0.316801981522917</v>
      </c>
      <c r="F2373" s="149">
        <v>5.40448091293576E-2</v>
      </c>
      <c r="G2373" s="149">
        <v>0.31087355072593398</v>
      </c>
      <c r="H2373" s="149">
        <v>0.85354615045162596</v>
      </c>
      <c r="I2373" s="149">
        <v>0.27750035079422503</v>
      </c>
      <c r="J2373" s="149">
        <v>0.01</v>
      </c>
      <c r="K2373" s="147">
        <v>0.31680199999999997</v>
      </c>
      <c r="L2373" s="147">
        <v>0.46376699999999998</v>
      </c>
      <c r="M2373" s="2">
        <v>2372</v>
      </c>
    </row>
    <row r="2374" spans="1:13" ht="15">
      <c r="A2374" s="148" t="s">
        <v>91</v>
      </c>
      <c r="B2374" s="148" t="s">
        <v>443</v>
      </c>
      <c r="C2374" s="149">
        <v>-9.73304972375236E-2</v>
      </c>
      <c r="D2374" s="149">
        <v>-0.127304700831014</v>
      </c>
      <c r="E2374" s="145">
        <v>0.31725144955085799</v>
      </c>
      <c r="F2374" s="149">
        <v>1.7648594234640099E-2</v>
      </c>
      <c r="G2374" s="149">
        <v>4.2993847010586901E-2</v>
      </c>
      <c r="H2374" s="150">
        <v>4.6285225278625102E-5</v>
      </c>
      <c r="I2374" s="149">
        <v>0.42624520725649001</v>
      </c>
      <c r="J2374" s="149">
        <v>0.46715974803376498</v>
      </c>
      <c r="K2374" s="147">
        <v>0.31725100000000001</v>
      </c>
      <c r="L2374" s="147">
        <v>0.46460699999999999</v>
      </c>
      <c r="M2374" s="2">
        <v>2373</v>
      </c>
    </row>
    <row r="2375" spans="1:13" ht="15">
      <c r="A2375" s="148" t="s">
        <v>443</v>
      </c>
      <c r="B2375" s="148" t="s">
        <v>91</v>
      </c>
      <c r="C2375" s="149">
        <v>9.73304972375236E-2</v>
      </c>
      <c r="D2375" s="149">
        <v>-0.127304700831014</v>
      </c>
      <c r="E2375" s="145">
        <v>0.31725144955085799</v>
      </c>
      <c r="F2375" s="149">
        <v>1.7648594234640099E-2</v>
      </c>
      <c r="G2375" s="149">
        <v>4.2993847010586901E-2</v>
      </c>
      <c r="H2375" s="150">
        <v>4.6285225278625102E-5</v>
      </c>
      <c r="I2375" s="149">
        <v>0.42624520725649001</v>
      </c>
      <c r="J2375" s="149">
        <v>0.46715974803376498</v>
      </c>
      <c r="K2375" s="147">
        <v>0.31725100000000001</v>
      </c>
      <c r="L2375" s="147">
        <v>0.464698</v>
      </c>
      <c r="M2375" s="2">
        <v>2374</v>
      </c>
    </row>
    <row r="2376" spans="1:13" ht="15">
      <c r="A2376" s="148" t="s">
        <v>166</v>
      </c>
      <c r="B2376" s="148" t="s">
        <v>344</v>
      </c>
      <c r="C2376" s="149">
        <v>-0.17927194333121199</v>
      </c>
      <c r="D2376" s="149">
        <v>0.63975596078417496</v>
      </c>
      <c r="E2376" s="145">
        <v>0.31784233372458298</v>
      </c>
      <c r="F2376" s="149">
        <v>0.67597794174113102</v>
      </c>
      <c r="G2376" s="149">
        <v>0.63332087386668501</v>
      </c>
      <c r="H2376" s="149">
        <v>7.9694600716452499E-2</v>
      </c>
      <c r="I2376" s="149">
        <v>0.525633953562891</v>
      </c>
      <c r="J2376" s="149">
        <v>8.8952719063014593E-2</v>
      </c>
      <c r="K2376" s="147">
        <v>0.31784200000000001</v>
      </c>
      <c r="L2376" s="147">
        <v>0.46574500000000002</v>
      </c>
      <c r="M2376" s="2">
        <v>2375</v>
      </c>
    </row>
    <row r="2377" spans="1:13" ht="15">
      <c r="A2377" s="148" t="s">
        <v>344</v>
      </c>
      <c r="B2377" s="148" t="s">
        <v>166</v>
      </c>
      <c r="C2377" s="149">
        <v>0.17927194333121199</v>
      </c>
      <c r="D2377" s="149">
        <v>0.63975596078417496</v>
      </c>
      <c r="E2377" s="145">
        <v>0.31784233372458298</v>
      </c>
      <c r="F2377" s="149">
        <v>0.67597794174114001</v>
      </c>
      <c r="G2377" s="149">
        <v>0.63332087386668501</v>
      </c>
      <c r="H2377" s="149">
        <v>7.9694600716452499E-2</v>
      </c>
      <c r="I2377" s="149">
        <v>0.525633953562891</v>
      </c>
      <c r="J2377" s="149">
        <v>8.8952719063014593E-2</v>
      </c>
      <c r="K2377" s="147">
        <v>0.31784200000000001</v>
      </c>
      <c r="L2377" s="147">
        <v>0.46565400000000001</v>
      </c>
      <c r="M2377" s="2">
        <v>2376</v>
      </c>
    </row>
    <row r="2378" spans="1:13" ht="15">
      <c r="A2378" s="148" t="s">
        <v>91</v>
      </c>
      <c r="B2378" s="148" t="s">
        <v>82</v>
      </c>
      <c r="C2378" s="149">
        <v>-4.0776921798747499E-2</v>
      </c>
      <c r="D2378" s="149">
        <v>-0.23997799445658499</v>
      </c>
      <c r="E2378" s="145">
        <v>0.318076207763484</v>
      </c>
      <c r="F2378" s="149">
        <v>1.9362416751775599E-3</v>
      </c>
      <c r="G2378" s="149">
        <v>0.89059775816747599</v>
      </c>
      <c r="H2378" s="149">
        <v>3.3384806822789299E-4</v>
      </c>
      <c r="I2378" s="149">
        <v>0.37238701607781999</v>
      </c>
      <c r="J2378" s="149">
        <v>0.43062874087360398</v>
      </c>
      <c r="K2378" s="147">
        <v>0.31807600000000003</v>
      </c>
      <c r="L2378" s="147">
        <v>0.46627099999999999</v>
      </c>
      <c r="M2378" s="2">
        <v>2377</v>
      </c>
    </row>
    <row r="2379" spans="1:13" ht="15">
      <c r="A2379" s="148" t="s">
        <v>82</v>
      </c>
      <c r="B2379" s="148" t="s">
        <v>91</v>
      </c>
      <c r="C2379" s="149">
        <v>4.0776921798747499E-2</v>
      </c>
      <c r="D2379" s="149">
        <v>-0.23997799445658499</v>
      </c>
      <c r="E2379" s="145">
        <v>0.318076207763484</v>
      </c>
      <c r="F2379" s="149">
        <v>1.9362416751775001E-3</v>
      </c>
      <c r="G2379" s="149">
        <v>0.89059775816747599</v>
      </c>
      <c r="H2379" s="149">
        <v>3.3384806822789299E-4</v>
      </c>
      <c r="I2379" s="149">
        <v>0.37238701607781999</v>
      </c>
      <c r="J2379" s="149">
        <v>0.43062874087360398</v>
      </c>
      <c r="K2379" s="147">
        <v>0.31807600000000003</v>
      </c>
      <c r="L2379" s="147">
        <v>0.46617900000000001</v>
      </c>
      <c r="M2379" s="2">
        <v>2378</v>
      </c>
    </row>
    <row r="2380" spans="1:13" ht="15">
      <c r="A2380" s="148" t="s">
        <v>88</v>
      </c>
      <c r="B2380" s="148" t="s">
        <v>444</v>
      </c>
      <c r="C2380" s="149">
        <v>2.4570509599468999</v>
      </c>
      <c r="D2380" s="149">
        <v>8.01881902142188</v>
      </c>
      <c r="E2380" s="145">
        <v>0.31809358980786301</v>
      </c>
      <c r="F2380" s="149">
        <v>3.7146945561977E-3</v>
      </c>
      <c r="G2380" s="149">
        <v>1.19572034516641E-2</v>
      </c>
      <c r="H2380" s="149">
        <v>4.9077686950010197E-4</v>
      </c>
      <c r="I2380" s="149">
        <v>0.473469896226623</v>
      </c>
      <c r="J2380" s="149">
        <v>0.45358630346365097</v>
      </c>
      <c r="K2380" s="147">
        <v>0.31809399999999999</v>
      </c>
      <c r="L2380" s="147">
        <v>0.46647899999999998</v>
      </c>
      <c r="M2380" s="2">
        <v>2379</v>
      </c>
    </row>
    <row r="2381" spans="1:13" ht="15">
      <c r="A2381" s="148" t="s">
        <v>444</v>
      </c>
      <c r="B2381" s="148" t="s">
        <v>88</v>
      </c>
      <c r="C2381" s="149">
        <v>-2.4570509599468999</v>
      </c>
      <c r="D2381" s="149">
        <v>8.01881902142188</v>
      </c>
      <c r="E2381" s="145">
        <v>0.31809358980786301</v>
      </c>
      <c r="F2381" s="149">
        <v>3.7146945561975799E-3</v>
      </c>
      <c r="G2381" s="149">
        <v>1.19572034516641E-2</v>
      </c>
      <c r="H2381" s="149">
        <v>4.9077686950010197E-4</v>
      </c>
      <c r="I2381" s="149">
        <v>0.473469896226623</v>
      </c>
      <c r="J2381" s="149">
        <v>0.45358630346365097</v>
      </c>
      <c r="K2381" s="147">
        <v>0.31809399999999999</v>
      </c>
      <c r="L2381" s="147">
        <v>0.46638800000000002</v>
      </c>
      <c r="M2381" s="2">
        <v>2380</v>
      </c>
    </row>
    <row r="2382" spans="1:13" ht="15">
      <c r="A2382" s="148" t="s">
        <v>83</v>
      </c>
      <c r="B2382" s="148" t="s">
        <v>100</v>
      </c>
      <c r="C2382" s="149">
        <v>-0.41305786679113299</v>
      </c>
      <c r="D2382" s="149">
        <v>-1.4181497837669701</v>
      </c>
      <c r="E2382" s="145">
        <v>0.31840096206364699</v>
      </c>
      <c r="F2382" s="149">
        <v>5.4808113491391095E-4</v>
      </c>
      <c r="G2382" s="149">
        <v>0.70140939549054604</v>
      </c>
      <c r="H2382" s="149">
        <v>2.4390319668812399E-3</v>
      </c>
      <c r="I2382" s="149">
        <v>0.55244714387291705</v>
      </c>
      <c r="J2382" s="149">
        <v>0.317234031037676</v>
      </c>
      <c r="K2382" s="147">
        <v>0.31840099999999999</v>
      </c>
      <c r="L2382" s="147">
        <v>0.467113</v>
      </c>
      <c r="M2382" s="2">
        <v>2381</v>
      </c>
    </row>
    <row r="2383" spans="1:13" ht="15">
      <c r="A2383" s="148" t="s">
        <v>100</v>
      </c>
      <c r="B2383" s="148" t="s">
        <v>83</v>
      </c>
      <c r="C2383" s="149">
        <v>0.41305786679113299</v>
      </c>
      <c r="D2383" s="149">
        <v>-1.4181497837669701</v>
      </c>
      <c r="E2383" s="145">
        <v>0.31840096206364699</v>
      </c>
      <c r="F2383" s="149">
        <v>5.4808113491391095E-4</v>
      </c>
      <c r="G2383" s="149">
        <v>0.70140939549054604</v>
      </c>
      <c r="H2383" s="149">
        <v>2.4390319668812399E-3</v>
      </c>
      <c r="I2383" s="149">
        <v>0.55244714387291705</v>
      </c>
      <c r="J2383" s="149">
        <v>0.317234031037676</v>
      </c>
      <c r="K2383" s="147">
        <v>0.31840099999999999</v>
      </c>
      <c r="L2383" s="147">
        <v>0.46702100000000002</v>
      </c>
      <c r="M2383" s="2">
        <v>2382</v>
      </c>
    </row>
    <row r="2384" spans="1:13" ht="15">
      <c r="A2384" s="148" t="s">
        <v>175</v>
      </c>
      <c r="B2384" s="148" t="s">
        <v>182</v>
      </c>
      <c r="C2384" s="149">
        <v>4.2350742110329097E-2</v>
      </c>
      <c r="D2384" s="149">
        <v>-0.78566658224000696</v>
      </c>
      <c r="E2384" s="145">
        <v>0.318469431775529</v>
      </c>
      <c r="F2384" s="149">
        <v>1.18037527181611E-3</v>
      </c>
      <c r="G2384" s="149">
        <v>0.16621829782130501</v>
      </c>
      <c r="H2384" s="149">
        <v>3.0625885567389598E-3</v>
      </c>
      <c r="I2384" s="149">
        <v>7.6288080328945698E-3</v>
      </c>
      <c r="J2384" s="149">
        <v>0.01</v>
      </c>
      <c r="K2384" s="147">
        <v>0.318469</v>
      </c>
      <c r="L2384" s="147">
        <v>0.46730500000000003</v>
      </c>
      <c r="M2384" s="2">
        <v>2383</v>
      </c>
    </row>
    <row r="2385" spans="1:13" ht="15">
      <c r="A2385" s="148" t="s">
        <v>182</v>
      </c>
      <c r="B2385" s="148" t="s">
        <v>175</v>
      </c>
      <c r="C2385" s="149">
        <v>-4.2350742110329097E-2</v>
      </c>
      <c r="D2385" s="149">
        <v>-0.78566658224000696</v>
      </c>
      <c r="E2385" s="145">
        <v>0.318469431775529</v>
      </c>
      <c r="F2385" s="149">
        <v>1.18037527181612E-3</v>
      </c>
      <c r="G2385" s="149">
        <v>0.16621829782130501</v>
      </c>
      <c r="H2385" s="149">
        <v>3.0625885567389598E-3</v>
      </c>
      <c r="I2385" s="149">
        <v>7.6288080328945698E-3</v>
      </c>
      <c r="J2385" s="149">
        <v>0.01</v>
      </c>
      <c r="K2385" s="147">
        <v>0.318469</v>
      </c>
      <c r="L2385" s="147">
        <v>0.46739700000000001</v>
      </c>
      <c r="M2385" s="2">
        <v>2384</v>
      </c>
    </row>
    <row r="2386" spans="1:13" ht="15">
      <c r="A2386" s="148" t="s">
        <v>72</v>
      </c>
      <c r="B2386" s="148" t="s">
        <v>115</v>
      </c>
      <c r="C2386" s="149">
        <v>0.33090176651889203</v>
      </c>
      <c r="D2386" s="149">
        <v>-0.38352111177959902</v>
      </c>
      <c r="E2386" s="145">
        <v>0.31850508809394901</v>
      </c>
      <c r="F2386" s="149">
        <v>0.16125098714814601</v>
      </c>
      <c r="G2386" s="149">
        <v>0.50187679506362104</v>
      </c>
      <c r="H2386" s="149">
        <v>0.530632271677836</v>
      </c>
      <c r="I2386" s="149">
        <v>0.49953704996311998</v>
      </c>
      <c r="J2386" s="149">
        <v>0.01</v>
      </c>
      <c r="K2386" s="147">
        <v>0.31850499999999998</v>
      </c>
      <c r="L2386" s="147">
        <v>0.46763199999999999</v>
      </c>
      <c r="M2386" s="2">
        <v>2385</v>
      </c>
    </row>
    <row r="2387" spans="1:13" ht="15">
      <c r="A2387" s="148" t="s">
        <v>115</v>
      </c>
      <c r="B2387" s="148" t="s">
        <v>178</v>
      </c>
      <c r="C2387" s="149">
        <v>8.8442834086134098E-2</v>
      </c>
      <c r="D2387" s="149">
        <v>0.927405434079281</v>
      </c>
      <c r="E2387" s="145">
        <v>0.40034859044243098</v>
      </c>
      <c r="F2387" s="149">
        <v>8.8595810642653497E-2</v>
      </c>
      <c r="G2387" s="149">
        <v>0.50745968042344902</v>
      </c>
      <c r="H2387" s="149">
        <v>1.8114373366920299E-2</v>
      </c>
      <c r="I2387" s="149">
        <v>0.56724246398474898</v>
      </c>
      <c r="J2387" s="149">
        <v>0.184564322207008</v>
      </c>
      <c r="K2387" s="147">
        <v>0.31850499999999998</v>
      </c>
      <c r="L2387" s="147">
        <v>0.46754099999999998</v>
      </c>
      <c r="M2387" s="2">
        <v>2386</v>
      </c>
    </row>
    <row r="2388" spans="1:13" ht="15">
      <c r="A2388" s="148" t="s">
        <v>79</v>
      </c>
      <c r="B2388" s="148" t="s">
        <v>148</v>
      </c>
      <c r="C2388" s="149">
        <v>-0.46590211764824702</v>
      </c>
      <c r="D2388" s="149">
        <v>1.03223657700958</v>
      </c>
      <c r="E2388" s="145">
        <v>0.31855640060912699</v>
      </c>
      <c r="F2388" s="149">
        <v>0.14562033596309301</v>
      </c>
      <c r="G2388" s="149">
        <v>0.84045474790792296</v>
      </c>
      <c r="H2388" s="149">
        <v>1.7896917381617899E-2</v>
      </c>
      <c r="I2388" s="149">
        <v>0.34683929154543602</v>
      </c>
      <c r="J2388" s="149">
        <v>0.01</v>
      </c>
      <c r="K2388" s="147">
        <v>0.31855600000000001</v>
      </c>
      <c r="L2388" s="147">
        <v>0.46779999999999999</v>
      </c>
      <c r="M2388" s="2">
        <v>2387</v>
      </c>
    </row>
    <row r="2389" spans="1:13" ht="15">
      <c r="A2389" s="148" t="s">
        <v>148</v>
      </c>
      <c r="B2389" s="148" t="s">
        <v>79</v>
      </c>
      <c r="C2389" s="149">
        <v>0.46590211764824702</v>
      </c>
      <c r="D2389" s="149">
        <v>1.03223657700958</v>
      </c>
      <c r="E2389" s="145">
        <v>0.31855640060912699</v>
      </c>
      <c r="F2389" s="149">
        <v>0.14562033596309301</v>
      </c>
      <c r="G2389" s="149">
        <v>0.84045474790792296</v>
      </c>
      <c r="H2389" s="149">
        <v>1.7896917381617899E-2</v>
      </c>
      <c r="I2389" s="149">
        <v>0.34683929154543602</v>
      </c>
      <c r="J2389" s="149">
        <v>0.01</v>
      </c>
      <c r="K2389" s="147">
        <v>0.31855600000000001</v>
      </c>
      <c r="L2389" s="147">
        <v>0.467891</v>
      </c>
      <c r="M2389" s="2">
        <v>2388</v>
      </c>
    </row>
    <row r="2390" spans="1:13" ht="15">
      <c r="A2390" s="148" t="s">
        <v>450</v>
      </c>
      <c r="B2390" s="148" t="s">
        <v>102</v>
      </c>
      <c r="C2390" s="149">
        <v>-0.85919063321841804</v>
      </c>
      <c r="D2390" s="149">
        <v>2.0650537016092798</v>
      </c>
      <c r="E2390" s="145">
        <v>0.31873733811961302</v>
      </c>
      <c r="F2390" s="149">
        <v>8.6974982318825E-2</v>
      </c>
      <c r="G2390" s="149">
        <v>0.37017750373759101</v>
      </c>
      <c r="H2390" s="149">
        <v>0.58360259742446996</v>
      </c>
      <c r="I2390" s="149">
        <v>0.34063303974555198</v>
      </c>
      <c r="J2390" s="149">
        <v>0.01</v>
      </c>
      <c r="K2390" s="147">
        <v>0.31873699999999999</v>
      </c>
      <c r="L2390" s="147">
        <v>0.46824900000000003</v>
      </c>
      <c r="M2390" s="2">
        <v>2389</v>
      </c>
    </row>
    <row r="2391" spans="1:13" ht="15">
      <c r="A2391" s="148" t="s">
        <v>102</v>
      </c>
      <c r="B2391" s="148" t="s">
        <v>450</v>
      </c>
      <c r="C2391" s="149">
        <v>0.85919063321841804</v>
      </c>
      <c r="D2391" s="149">
        <v>2.0650537016092798</v>
      </c>
      <c r="E2391" s="145">
        <v>0.31873733811961302</v>
      </c>
      <c r="F2391" s="149">
        <v>8.6974982318823293E-2</v>
      </c>
      <c r="G2391" s="149">
        <v>0.37017750373759101</v>
      </c>
      <c r="H2391" s="149">
        <v>0.58360259742446996</v>
      </c>
      <c r="I2391" s="149">
        <v>0.34063303974555198</v>
      </c>
      <c r="J2391" s="149">
        <v>0.01</v>
      </c>
      <c r="K2391" s="147">
        <v>0.31873699999999999</v>
      </c>
      <c r="L2391" s="147">
        <v>0.46834100000000001</v>
      </c>
      <c r="M2391" s="2">
        <v>2390</v>
      </c>
    </row>
    <row r="2392" spans="1:13" ht="15">
      <c r="A2392" s="148" t="s">
        <v>80</v>
      </c>
      <c r="B2392" s="148" t="s">
        <v>13</v>
      </c>
      <c r="C2392" s="149">
        <v>-4.7255531661427298E-2</v>
      </c>
      <c r="D2392" s="149">
        <v>-8.4163882268355195E-2</v>
      </c>
      <c r="E2392" s="145">
        <v>0.31883759881079898</v>
      </c>
      <c r="F2392" s="149">
        <v>0.12485693215869501</v>
      </c>
      <c r="G2392" s="149">
        <v>0.89868636983501504</v>
      </c>
      <c r="H2392" s="149">
        <v>8.2237936108655596E-2</v>
      </c>
      <c r="I2392" s="149">
        <v>0.61727130177758205</v>
      </c>
      <c r="J2392" s="149">
        <v>9.4026147025505796E-2</v>
      </c>
      <c r="K2392" s="147">
        <v>0.31883800000000001</v>
      </c>
      <c r="L2392" s="147">
        <v>0.46858</v>
      </c>
      <c r="M2392" s="2">
        <v>2391</v>
      </c>
    </row>
    <row r="2393" spans="1:13" ht="15">
      <c r="A2393" s="148" t="s">
        <v>13</v>
      </c>
      <c r="B2393" s="148" t="s">
        <v>80</v>
      </c>
      <c r="C2393" s="149">
        <v>4.7255531661427298E-2</v>
      </c>
      <c r="D2393" s="149">
        <v>-8.4163882268355195E-2</v>
      </c>
      <c r="E2393" s="145">
        <v>0.31883759881079898</v>
      </c>
      <c r="F2393" s="149">
        <v>0.12485693215869099</v>
      </c>
      <c r="G2393" s="149">
        <v>0.89868636983501504</v>
      </c>
      <c r="H2393" s="149">
        <v>8.2237936108655596E-2</v>
      </c>
      <c r="I2393" s="149">
        <v>0.61727130177758205</v>
      </c>
      <c r="J2393" s="149">
        <v>9.4026147025505796E-2</v>
      </c>
      <c r="K2393" s="147">
        <v>0.31883800000000001</v>
      </c>
      <c r="L2393" s="147">
        <v>0.46867199999999998</v>
      </c>
      <c r="M2393" s="2">
        <v>2392</v>
      </c>
    </row>
    <row r="2394" spans="1:13" ht="15">
      <c r="A2394" s="148" t="s">
        <v>186</v>
      </c>
      <c r="B2394" s="148" t="s">
        <v>16</v>
      </c>
      <c r="C2394" s="149">
        <v>0.830711399597727</v>
      </c>
      <c r="D2394" s="149">
        <v>0.48278113328570799</v>
      </c>
      <c r="E2394" s="145">
        <v>0.31885916420868499</v>
      </c>
      <c r="F2394" s="149">
        <v>0.24061583191893901</v>
      </c>
      <c r="G2394" s="149">
        <v>0.86950464177118103</v>
      </c>
      <c r="H2394" s="149">
        <v>0.92559446702422599</v>
      </c>
      <c r="I2394" s="149">
        <v>0.46783590954933701</v>
      </c>
      <c r="J2394" s="149">
        <v>0.01</v>
      </c>
      <c r="K2394" s="147">
        <v>0.318859</v>
      </c>
      <c r="L2394" s="147">
        <v>0.46879599999999999</v>
      </c>
      <c r="M2394" s="2">
        <v>2393</v>
      </c>
    </row>
    <row r="2395" spans="1:13" ht="15">
      <c r="A2395" s="148" t="s">
        <v>16</v>
      </c>
      <c r="B2395" s="148" t="s">
        <v>186</v>
      </c>
      <c r="C2395" s="149">
        <v>-0.830711399597727</v>
      </c>
      <c r="D2395" s="149">
        <v>0.48278113328570799</v>
      </c>
      <c r="E2395" s="145">
        <v>0.31885916420868499</v>
      </c>
      <c r="F2395" s="149">
        <v>0.24061583191892999</v>
      </c>
      <c r="G2395" s="149">
        <v>0.86950464177118103</v>
      </c>
      <c r="H2395" s="149">
        <v>0.92559446702422599</v>
      </c>
      <c r="I2395" s="149">
        <v>0.46783590954933701</v>
      </c>
      <c r="J2395" s="149">
        <v>0.01</v>
      </c>
      <c r="K2395" s="147">
        <v>0.318859</v>
      </c>
      <c r="L2395" s="147">
        <v>0.46888800000000003</v>
      </c>
      <c r="M2395" s="2">
        <v>2394</v>
      </c>
    </row>
    <row r="2396" spans="1:13" ht="15">
      <c r="A2396" s="148" t="s">
        <v>30</v>
      </c>
      <c r="B2396" s="148" t="s">
        <v>450</v>
      </c>
      <c r="C2396" s="149">
        <v>0.53450222907895195</v>
      </c>
      <c r="D2396" s="149">
        <v>1.5442991235535</v>
      </c>
      <c r="E2396" s="145">
        <v>0.31901802411694702</v>
      </c>
      <c r="F2396" s="149">
        <v>0.21411970309824799</v>
      </c>
      <c r="G2396" s="149">
        <v>0.43261839369004401</v>
      </c>
      <c r="H2396" s="149">
        <v>0.26580845299317601</v>
      </c>
      <c r="I2396" s="149">
        <v>0.60940581613138001</v>
      </c>
      <c r="J2396" s="149">
        <v>1.9560894257287999E-2</v>
      </c>
      <c r="K2396" s="147">
        <v>0.31901800000000002</v>
      </c>
      <c r="L2396" s="147">
        <v>0.469306</v>
      </c>
      <c r="M2396" s="2">
        <v>2395</v>
      </c>
    </row>
    <row r="2397" spans="1:13" ht="15">
      <c r="A2397" s="148" t="s">
        <v>450</v>
      </c>
      <c r="B2397" s="148" t="s">
        <v>30</v>
      </c>
      <c r="C2397" s="149">
        <v>-0.53450222907895195</v>
      </c>
      <c r="D2397" s="149">
        <v>1.5442991235535</v>
      </c>
      <c r="E2397" s="145">
        <v>0.31901802411694702</v>
      </c>
      <c r="F2397" s="149">
        <v>0.21411970309824299</v>
      </c>
      <c r="G2397" s="149">
        <v>0.43261839369004401</v>
      </c>
      <c r="H2397" s="149">
        <v>0.26580845299317601</v>
      </c>
      <c r="I2397" s="149">
        <v>0.60940581613138001</v>
      </c>
      <c r="J2397" s="149">
        <v>1.9560894257287999E-2</v>
      </c>
      <c r="K2397" s="147">
        <v>0.31901800000000002</v>
      </c>
      <c r="L2397" s="147">
        <v>0.46921400000000002</v>
      </c>
      <c r="M2397" s="2">
        <v>2396</v>
      </c>
    </row>
    <row r="2398" spans="1:13" ht="15">
      <c r="A2398" s="148" t="s">
        <v>24</v>
      </c>
      <c r="B2398" s="148" t="s">
        <v>142</v>
      </c>
      <c r="C2398" s="149">
        <v>-0.60702944811078297</v>
      </c>
      <c r="D2398" s="149">
        <v>1.20254325832195</v>
      </c>
      <c r="E2398" s="145">
        <v>0.31915208615749402</v>
      </c>
      <c r="F2398" s="149">
        <v>0.56303486117499801</v>
      </c>
      <c r="G2398" s="149">
        <v>0.494739957442213</v>
      </c>
      <c r="H2398" s="149">
        <v>0.14088631746566599</v>
      </c>
      <c r="I2398" s="149">
        <v>0.66430194345500304</v>
      </c>
      <c r="J2398" s="149">
        <v>0.01</v>
      </c>
      <c r="K2398" s="147">
        <v>0.31915199999999999</v>
      </c>
      <c r="L2398" s="147">
        <v>0.46968799999999999</v>
      </c>
      <c r="M2398" s="2">
        <v>2397</v>
      </c>
    </row>
    <row r="2399" spans="1:13" ht="15">
      <c r="A2399" s="148" t="s">
        <v>142</v>
      </c>
      <c r="B2399" s="148" t="s">
        <v>24</v>
      </c>
      <c r="C2399" s="149">
        <v>0.60702944811078297</v>
      </c>
      <c r="D2399" s="149">
        <v>1.20254325832195</v>
      </c>
      <c r="E2399" s="145">
        <v>0.31915208615749402</v>
      </c>
      <c r="F2399" s="149">
        <v>0.563034861175009</v>
      </c>
      <c r="G2399" s="149">
        <v>0.494739957442213</v>
      </c>
      <c r="H2399" s="149">
        <v>0.14088631746566599</v>
      </c>
      <c r="I2399" s="149">
        <v>0.66430194345500304</v>
      </c>
      <c r="J2399" s="149">
        <v>0.01</v>
      </c>
      <c r="K2399" s="147">
        <v>0.31915199999999999</v>
      </c>
      <c r="L2399" s="147">
        <v>0.46959600000000001</v>
      </c>
      <c r="M2399" s="2">
        <v>2398</v>
      </c>
    </row>
    <row r="2400" spans="1:13" ht="15">
      <c r="A2400" s="148" t="s">
        <v>82</v>
      </c>
      <c r="B2400" s="148" t="s">
        <v>160</v>
      </c>
      <c r="C2400" s="149">
        <v>-1.03886795127839</v>
      </c>
      <c r="D2400" s="149">
        <v>0.48795144143430202</v>
      </c>
      <c r="E2400" s="145">
        <v>0.31928421316056499</v>
      </c>
      <c r="F2400" s="149">
        <v>0.42061046569705601</v>
      </c>
      <c r="G2400" s="149">
        <v>0.40063932778755101</v>
      </c>
      <c r="H2400" s="149">
        <v>3.7760264388998002E-2</v>
      </c>
      <c r="I2400" s="149">
        <v>0.26590064110391998</v>
      </c>
      <c r="J2400" s="149">
        <v>0.01</v>
      </c>
      <c r="K2400" s="147">
        <v>0.31928400000000001</v>
      </c>
      <c r="L2400" s="147">
        <v>0.47006799999999999</v>
      </c>
      <c r="M2400" s="2">
        <v>2399</v>
      </c>
    </row>
    <row r="2401" spans="1:13" ht="15">
      <c r="A2401" s="148" t="s">
        <v>160</v>
      </c>
      <c r="B2401" s="148" t="s">
        <v>82</v>
      </c>
      <c r="C2401" s="149">
        <v>1.03886795127839</v>
      </c>
      <c r="D2401" s="149">
        <v>0.48795144143430202</v>
      </c>
      <c r="E2401" s="145">
        <v>0.31928421316056499</v>
      </c>
      <c r="F2401" s="149">
        <v>0.42061046569705601</v>
      </c>
      <c r="G2401" s="149">
        <v>0.40063932778755101</v>
      </c>
      <c r="H2401" s="149">
        <v>3.7760264388998002E-2</v>
      </c>
      <c r="I2401" s="149">
        <v>0.26590064110391998</v>
      </c>
      <c r="J2401" s="149">
        <v>0.01</v>
      </c>
      <c r="K2401" s="147">
        <v>0.31928400000000001</v>
      </c>
      <c r="L2401" s="147">
        <v>0.46997499999999998</v>
      </c>
      <c r="M2401" s="2">
        <v>2400</v>
      </c>
    </row>
    <row r="2402" spans="1:13" ht="15">
      <c r="A2402" s="148" t="s">
        <v>75</v>
      </c>
      <c r="B2402" s="148" t="s">
        <v>88</v>
      </c>
      <c r="C2402" s="149">
        <v>2.9571237302713702E-3</v>
      </c>
      <c r="D2402" s="149">
        <v>9.6349060856247101E-2</v>
      </c>
      <c r="E2402" s="145">
        <v>0.31953791162706702</v>
      </c>
      <c r="F2402" s="149">
        <v>0.13111459772657</v>
      </c>
      <c r="G2402" s="149">
        <v>0.50745498199708605</v>
      </c>
      <c r="H2402" s="149">
        <v>0.217665003081496</v>
      </c>
      <c r="I2402" s="149">
        <v>0.80004054341244801</v>
      </c>
      <c r="J2402" s="149">
        <v>6.2066268102630003E-2</v>
      </c>
      <c r="K2402" s="147">
        <v>0.31953799999999999</v>
      </c>
      <c r="L2402" s="147">
        <v>0.47062700000000002</v>
      </c>
      <c r="M2402" s="2">
        <v>2401</v>
      </c>
    </row>
    <row r="2403" spans="1:13" ht="15">
      <c r="A2403" s="148" t="s">
        <v>88</v>
      </c>
      <c r="B2403" s="148" t="s">
        <v>75</v>
      </c>
      <c r="C2403" s="149">
        <v>-2.9571237302713702E-3</v>
      </c>
      <c r="D2403" s="149">
        <v>9.6349060856247101E-2</v>
      </c>
      <c r="E2403" s="145">
        <v>0.31953791162706702</v>
      </c>
      <c r="F2403" s="149">
        <v>0.131114597726567</v>
      </c>
      <c r="G2403" s="149">
        <v>0.50745498199708605</v>
      </c>
      <c r="H2403" s="149">
        <v>0.217665003081496</v>
      </c>
      <c r="I2403" s="149">
        <v>0.80004054341244801</v>
      </c>
      <c r="J2403" s="149">
        <v>6.2066268102630003E-2</v>
      </c>
      <c r="K2403" s="147">
        <v>0.31953799999999999</v>
      </c>
      <c r="L2403" s="147">
        <v>0.47053400000000001</v>
      </c>
      <c r="M2403" s="2">
        <v>2402</v>
      </c>
    </row>
    <row r="2404" spans="1:13" ht="15">
      <c r="A2404" s="148" t="s">
        <v>9</v>
      </c>
      <c r="B2404" s="148" t="s">
        <v>184</v>
      </c>
      <c r="C2404" s="149">
        <v>-0.74960524133157502</v>
      </c>
      <c r="D2404" s="149">
        <v>0.88606154417599903</v>
      </c>
      <c r="E2404" s="145">
        <v>0.31965381592816799</v>
      </c>
      <c r="F2404" s="149">
        <v>0.89259668866158604</v>
      </c>
      <c r="G2404" s="149">
        <v>0.266384228108976</v>
      </c>
      <c r="H2404" s="149">
        <v>0.41644324945511002</v>
      </c>
      <c r="I2404" s="149">
        <v>0.650602601375325</v>
      </c>
      <c r="J2404" s="149">
        <v>0.01</v>
      </c>
      <c r="K2404" s="147">
        <v>0.31965399999999999</v>
      </c>
      <c r="L2404" s="147">
        <v>0.47088999999999998</v>
      </c>
      <c r="M2404" s="2">
        <v>2403</v>
      </c>
    </row>
    <row r="2405" spans="1:13" ht="15">
      <c r="A2405" s="148" t="s">
        <v>184</v>
      </c>
      <c r="B2405" s="148" t="s">
        <v>9</v>
      </c>
      <c r="C2405" s="149">
        <v>0.74960524133157502</v>
      </c>
      <c r="D2405" s="149">
        <v>0.88606154417599903</v>
      </c>
      <c r="E2405" s="145">
        <v>0.31965381592816799</v>
      </c>
      <c r="F2405" s="149">
        <v>0.89259668866158604</v>
      </c>
      <c r="G2405" s="149">
        <v>0.266384228108976</v>
      </c>
      <c r="H2405" s="149">
        <v>0.41644324945511002</v>
      </c>
      <c r="I2405" s="149">
        <v>0.650602601375325</v>
      </c>
      <c r="J2405" s="149">
        <v>0.01</v>
      </c>
      <c r="K2405" s="147">
        <v>0.31965399999999999</v>
      </c>
      <c r="L2405" s="147">
        <v>0.47098299999999998</v>
      </c>
      <c r="M2405" s="2">
        <v>2404</v>
      </c>
    </row>
    <row r="2406" spans="1:13" ht="15">
      <c r="A2406" s="148" t="s">
        <v>27</v>
      </c>
      <c r="B2406" s="148" t="s">
        <v>151</v>
      </c>
      <c r="C2406" s="149">
        <v>4.3851838550597599E-2</v>
      </c>
      <c r="D2406" s="149">
        <v>1.3312382708791199</v>
      </c>
      <c r="E2406" s="145">
        <v>0.31976720095765598</v>
      </c>
      <c r="F2406" s="149">
        <v>5.3698415474925003E-3</v>
      </c>
      <c r="G2406" s="149">
        <v>0.61600262357346303</v>
      </c>
      <c r="H2406" s="149">
        <v>0.57616394110910596</v>
      </c>
      <c r="I2406" s="149">
        <v>0.68043253596111397</v>
      </c>
      <c r="J2406" s="149">
        <v>0.01</v>
      </c>
      <c r="K2406" s="147">
        <v>0.31976700000000002</v>
      </c>
      <c r="L2406" s="147">
        <v>0.471335</v>
      </c>
      <c r="M2406" s="2">
        <v>2405</v>
      </c>
    </row>
    <row r="2407" spans="1:13" ht="15">
      <c r="A2407" s="148" t="s">
        <v>151</v>
      </c>
      <c r="B2407" s="148" t="s">
        <v>27</v>
      </c>
      <c r="C2407" s="149">
        <v>-4.3851838550597599E-2</v>
      </c>
      <c r="D2407" s="149">
        <v>1.3312382708791199</v>
      </c>
      <c r="E2407" s="145">
        <v>0.31976720095765598</v>
      </c>
      <c r="F2407" s="149">
        <v>5.3698415474923798E-3</v>
      </c>
      <c r="G2407" s="149">
        <v>0.61600262357346303</v>
      </c>
      <c r="H2407" s="149">
        <v>0.57616394110910596</v>
      </c>
      <c r="I2407" s="149">
        <v>0.68043253596111397</v>
      </c>
      <c r="J2407" s="149">
        <v>0.01</v>
      </c>
      <c r="K2407" s="147">
        <v>0.31976700000000002</v>
      </c>
      <c r="L2407" s="147">
        <v>0.47124300000000002</v>
      </c>
      <c r="M2407" s="2">
        <v>2406</v>
      </c>
    </row>
    <row r="2408" spans="1:13" ht="15">
      <c r="A2408" s="148" t="s">
        <v>66</v>
      </c>
      <c r="B2408" s="148" t="s">
        <v>58</v>
      </c>
      <c r="C2408" s="149">
        <v>0.29066686625967297</v>
      </c>
      <c r="D2408" s="149">
        <v>-0.117681096420238</v>
      </c>
      <c r="E2408" s="145">
        <v>0.31980942786390698</v>
      </c>
      <c r="F2408" s="149">
        <v>0.13536745726772401</v>
      </c>
      <c r="G2408" s="149">
        <v>0.30420555279017297</v>
      </c>
      <c r="H2408" s="149">
        <v>2.5364841097134501E-2</v>
      </c>
      <c r="I2408" s="149">
        <v>4.8363657954233898E-2</v>
      </c>
      <c r="J2408" s="149">
        <v>0.185254731246285</v>
      </c>
      <c r="K2408" s="147">
        <v>0.31980900000000001</v>
      </c>
      <c r="L2408" s="147">
        <v>0.47158299999999997</v>
      </c>
      <c r="M2408" s="2">
        <v>2407</v>
      </c>
    </row>
    <row r="2409" spans="1:13" ht="15">
      <c r="A2409" s="148" t="s">
        <v>58</v>
      </c>
      <c r="B2409" s="148" t="s">
        <v>66</v>
      </c>
      <c r="C2409" s="149">
        <v>-0.29066686625967297</v>
      </c>
      <c r="D2409" s="149">
        <v>-0.117681096420238</v>
      </c>
      <c r="E2409" s="145">
        <v>0.31980942786390698</v>
      </c>
      <c r="F2409" s="149">
        <v>0.13536745726772101</v>
      </c>
      <c r="G2409" s="149">
        <v>0.30420555279017297</v>
      </c>
      <c r="H2409" s="149">
        <v>2.5364841097134501E-2</v>
      </c>
      <c r="I2409" s="149">
        <v>4.8363657954233898E-2</v>
      </c>
      <c r="J2409" s="149">
        <v>0.185254731246285</v>
      </c>
      <c r="K2409" s="147">
        <v>0.31980900000000001</v>
      </c>
      <c r="L2409" s="147">
        <v>0.47149000000000002</v>
      </c>
      <c r="M2409" s="2">
        <v>2408</v>
      </c>
    </row>
    <row r="2410" spans="1:13" ht="15">
      <c r="A2410" s="148" t="s">
        <v>90</v>
      </c>
      <c r="B2410" s="148" t="s">
        <v>443</v>
      </c>
      <c r="C2410" s="149">
        <v>0.32093824246921698</v>
      </c>
      <c r="D2410" s="149">
        <v>9.1574653082569402E-2</v>
      </c>
      <c r="E2410" s="145">
        <v>0.31984198633555</v>
      </c>
      <c r="F2410" s="149">
        <v>5.5059818690242998E-2</v>
      </c>
      <c r="G2410" s="149">
        <v>0.32443269982194001</v>
      </c>
      <c r="H2410" s="149">
        <v>0.174484112165504</v>
      </c>
      <c r="I2410" s="149">
        <v>1.6521652350508901E-2</v>
      </c>
      <c r="J2410" s="149">
        <v>0.01</v>
      </c>
      <c r="K2410" s="147">
        <v>0.31984200000000002</v>
      </c>
      <c r="L2410" s="147">
        <v>0.47181699999999999</v>
      </c>
      <c r="M2410" s="2">
        <v>2409</v>
      </c>
    </row>
    <row r="2411" spans="1:13" ht="15">
      <c r="A2411" s="148" t="s">
        <v>443</v>
      </c>
      <c r="B2411" s="148" t="s">
        <v>90</v>
      </c>
      <c r="C2411" s="149">
        <v>-0.32093824246921698</v>
      </c>
      <c r="D2411" s="149">
        <v>9.1574653082569402E-2</v>
      </c>
      <c r="E2411" s="145">
        <v>0.31984198633555</v>
      </c>
      <c r="F2411" s="149">
        <v>5.5059818690242901E-2</v>
      </c>
      <c r="G2411" s="149">
        <v>0.32443269982194001</v>
      </c>
      <c r="H2411" s="149">
        <v>0.174484112165504</v>
      </c>
      <c r="I2411" s="149">
        <v>1.6521652350508901E-2</v>
      </c>
      <c r="J2411" s="149">
        <v>0.01</v>
      </c>
      <c r="K2411" s="147">
        <v>0.31984200000000002</v>
      </c>
      <c r="L2411" s="147">
        <v>0.47172399999999998</v>
      </c>
      <c r="M2411" s="2">
        <v>2410</v>
      </c>
    </row>
    <row r="2412" spans="1:13" ht="15">
      <c r="A2412" s="148" t="s">
        <v>63</v>
      </c>
      <c r="B2412" s="148" t="s">
        <v>78</v>
      </c>
      <c r="C2412" s="149">
        <v>1.5669969160622199</v>
      </c>
      <c r="D2412" s="149">
        <v>-0.24029078259167799</v>
      </c>
      <c r="E2412" s="145">
        <v>0.32024660078995898</v>
      </c>
      <c r="F2412" s="149">
        <v>0.53696025656438795</v>
      </c>
      <c r="G2412" s="149">
        <v>0.96577406886594697</v>
      </c>
      <c r="H2412" s="149">
        <v>5.4017063125455598E-3</v>
      </c>
      <c r="I2412" s="149">
        <v>0.357139885010822</v>
      </c>
      <c r="J2412" s="149">
        <v>0.30759353563941899</v>
      </c>
      <c r="K2412" s="147">
        <v>0.320247</v>
      </c>
      <c r="L2412" s="147">
        <v>0.47260099999999999</v>
      </c>
      <c r="M2412" s="2">
        <v>2411</v>
      </c>
    </row>
    <row r="2413" spans="1:13" ht="15">
      <c r="A2413" s="148" t="s">
        <v>78</v>
      </c>
      <c r="B2413" s="148" t="s">
        <v>63</v>
      </c>
      <c r="C2413" s="149">
        <v>-1.5669969160622199</v>
      </c>
      <c r="D2413" s="149">
        <v>-0.24029078259167799</v>
      </c>
      <c r="E2413" s="145">
        <v>0.32024660078995898</v>
      </c>
      <c r="F2413" s="149">
        <v>0.53696025656438795</v>
      </c>
      <c r="G2413" s="149">
        <v>0.96577406886594697</v>
      </c>
      <c r="H2413" s="149">
        <v>5.4017063125455598E-3</v>
      </c>
      <c r="I2413" s="149">
        <v>0.357139885010822</v>
      </c>
      <c r="J2413" s="149">
        <v>0.30759353563941899</v>
      </c>
      <c r="K2413" s="147">
        <v>0.320247</v>
      </c>
      <c r="L2413" s="147">
        <v>0.47250700000000001</v>
      </c>
      <c r="M2413" s="2">
        <v>2412</v>
      </c>
    </row>
    <row r="2414" spans="1:13" ht="15">
      <c r="A2414" s="148" t="s">
        <v>6</v>
      </c>
      <c r="B2414" s="148" t="s">
        <v>145</v>
      </c>
      <c r="C2414" s="149">
        <v>6.6198459372411297E-2</v>
      </c>
      <c r="D2414" s="149">
        <v>0.44080249961849</v>
      </c>
      <c r="E2414" s="145">
        <v>0.32126914406701601</v>
      </c>
      <c r="F2414" s="149">
        <v>0.65978981004549397</v>
      </c>
      <c r="G2414" s="149">
        <v>0.37223874944888902</v>
      </c>
      <c r="H2414" s="149">
        <v>1.4967285460291801E-3</v>
      </c>
      <c r="I2414" s="149">
        <v>0.196364208471555</v>
      </c>
      <c r="J2414" s="149">
        <v>0.18652204915879</v>
      </c>
      <c r="K2414" s="147">
        <v>0.32126900000000003</v>
      </c>
      <c r="L2414" s="147">
        <v>0.47429700000000002</v>
      </c>
      <c r="M2414" s="2">
        <v>2413</v>
      </c>
    </row>
    <row r="2415" spans="1:13" ht="15">
      <c r="A2415" s="148" t="s">
        <v>145</v>
      </c>
      <c r="B2415" s="148" t="s">
        <v>6</v>
      </c>
      <c r="C2415" s="149">
        <v>-6.6198459372411297E-2</v>
      </c>
      <c r="D2415" s="149">
        <v>0.44080249961849</v>
      </c>
      <c r="E2415" s="145">
        <v>0.32126914406701601</v>
      </c>
      <c r="F2415" s="149">
        <v>0.65978981004551096</v>
      </c>
      <c r="G2415" s="149">
        <v>0.37223874944888902</v>
      </c>
      <c r="H2415" s="149">
        <v>1.4967285460291801E-3</v>
      </c>
      <c r="I2415" s="149">
        <v>0.196364208471555</v>
      </c>
      <c r="J2415" s="149">
        <v>0.18652204915879</v>
      </c>
      <c r="K2415" s="147">
        <v>0.32126900000000003</v>
      </c>
      <c r="L2415" s="147">
        <v>0.47420299999999999</v>
      </c>
      <c r="M2415" s="2">
        <v>2414</v>
      </c>
    </row>
    <row r="2416" spans="1:13" ht="15">
      <c r="A2416" s="148" t="s">
        <v>90</v>
      </c>
      <c r="B2416" s="148" t="s">
        <v>154</v>
      </c>
      <c r="C2416" s="149">
        <v>-0.87485829136411097</v>
      </c>
      <c r="D2416" s="149">
        <v>0.23074511212290899</v>
      </c>
      <c r="E2416" s="145">
        <v>0.32132303699679698</v>
      </c>
      <c r="F2416" s="149">
        <v>0.32856954305076702</v>
      </c>
      <c r="G2416" s="149">
        <v>3.3330591651829701E-2</v>
      </c>
      <c r="H2416" s="149">
        <v>0.107365085138103</v>
      </c>
      <c r="I2416" s="149">
        <v>0.13556770068553201</v>
      </c>
      <c r="J2416" s="149">
        <v>0.01</v>
      </c>
      <c r="K2416" s="147">
        <v>0.32132300000000003</v>
      </c>
      <c r="L2416" s="147">
        <v>0.47447</v>
      </c>
      <c r="M2416" s="2">
        <v>2415</v>
      </c>
    </row>
    <row r="2417" spans="1:13" ht="15">
      <c r="A2417" s="148" t="s">
        <v>154</v>
      </c>
      <c r="B2417" s="148" t="s">
        <v>90</v>
      </c>
      <c r="C2417" s="149">
        <v>0.87485829136411097</v>
      </c>
      <c r="D2417" s="149">
        <v>0.23074511212290899</v>
      </c>
      <c r="E2417" s="145">
        <v>0.32132303699679698</v>
      </c>
      <c r="F2417" s="149">
        <v>0.32856954305077402</v>
      </c>
      <c r="G2417" s="149">
        <v>3.3330591651829701E-2</v>
      </c>
      <c r="H2417" s="149">
        <v>0.107365085138103</v>
      </c>
      <c r="I2417" s="149">
        <v>0.13556770068553201</v>
      </c>
      <c r="J2417" s="149">
        <v>0.01</v>
      </c>
      <c r="K2417" s="147">
        <v>0.32132300000000003</v>
      </c>
      <c r="L2417" s="147">
        <v>0.47456399999999999</v>
      </c>
      <c r="M2417" s="2">
        <v>2416</v>
      </c>
    </row>
    <row r="2418" spans="1:13" ht="15">
      <c r="A2418" s="148" t="s">
        <v>163</v>
      </c>
      <c r="B2418" s="148" t="s">
        <v>188</v>
      </c>
      <c r="C2418" s="149">
        <v>0.732019473411474</v>
      </c>
      <c r="D2418" s="149">
        <v>1.8673305986131501</v>
      </c>
      <c r="E2418" s="145">
        <v>0.32157117292616799</v>
      </c>
      <c r="F2418" s="149">
        <v>0.705306595702763</v>
      </c>
      <c r="G2418" s="149">
        <v>0.39074411821425697</v>
      </c>
      <c r="H2418" s="149">
        <v>0.35625556711794298</v>
      </c>
      <c r="I2418" s="149">
        <v>0.52905507721779499</v>
      </c>
      <c r="J2418" s="149">
        <v>1.0373575542880599E-2</v>
      </c>
      <c r="K2418" s="147">
        <v>0.321571</v>
      </c>
      <c r="L2418" s="147">
        <v>0.47511799999999998</v>
      </c>
      <c r="M2418" s="2">
        <v>2417</v>
      </c>
    </row>
    <row r="2419" spans="1:13" ht="15">
      <c r="A2419" s="148" t="s">
        <v>188</v>
      </c>
      <c r="B2419" s="148" t="s">
        <v>163</v>
      </c>
      <c r="C2419" s="149">
        <v>-0.732019473411474</v>
      </c>
      <c r="D2419" s="149">
        <v>1.8673305986131501</v>
      </c>
      <c r="E2419" s="145">
        <v>0.32157117292616799</v>
      </c>
      <c r="F2419" s="149">
        <v>0.705306595702763</v>
      </c>
      <c r="G2419" s="149">
        <v>0.39074411821425697</v>
      </c>
      <c r="H2419" s="149">
        <v>0.35625556711794298</v>
      </c>
      <c r="I2419" s="149">
        <v>0.52905507721779499</v>
      </c>
      <c r="J2419" s="149">
        <v>1.0373575542880599E-2</v>
      </c>
      <c r="K2419" s="147">
        <v>0.321571</v>
      </c>
      <c r="L2419" s="147">
        <v>0.475024</v>
      </c>
      <c r="M2419" s="2">
        <v>2418</v>
      </c>
    </row>
    <row r="2420" spans="1:13" ht="15">
      <c r="A2420" s="148" t="s">
        <v>72</v>
      </c>
      <c r="B2420" s="148" t="s">
        <v>449</v>
      </c>
      <c r="C2420" s="149">
        <v>-0.50430576985479303</v>
      </c>
      <c r="D2420" s="149">
        <v>0.383976142936304</v>
      </c>
      <c r="E2420" s="145">
        <v>0.32186107018808002</v>
      </c>
      <c r="F2420" s="149">
        <v>6.0182604347564103E-2</v>
      </c>
      <c r="G2420" s="149">
        <v>0.31943069196982599</v>
      </c>
      <c r="H2420" s="149">
        <v>0.55088794955978304</v>
      </c>
      <c r="I2420" s="149">
        <v>0.87083445210636501</v>
      </c>
      <c r="J2420" s="149">
        <v>0.01</v>
      </c>
      <c r="K2420" s="147">
        <v>0.32186100000000001</v>
      </c>
      <c r="L2420" s="147">
        <v>0.47564000000000001</v>
      </c>
      <c r="M2420" s="2">
        <v>2419</v>
      </c>
    </row>
    <row r="2421" spans="1:13" ht="15">
      <c r="A2421" s="148" t="s">
        <v>449</v>
      </c>
      <c r="B2421" s="148" t="s">
        <v>72</v>
      </c>
      <c r="C2421" s="149">
        <v>0.50430576985479303</v>
      </c>
      <c r="D2421" s="149">
        <v>0.383976142936304</v>
      </c>
      <c r="E2421" s="145">
        <v>0.32186107018808002</v>
      </c>
      <c r="F2421" s="149">
        <v>6.0182604347565297E-2</v>
      </c>
      <c r="G2421" s="149">
        <v>0.31943069196982599</v>
      </c>
      <c r="H2421" s="149">
        <v>0.55088794955978304</v>
      </c>
      <c r="I2421" s="149">
        <v>0.87083445210636501</v>
      </c>
      <c r="J2421" s="149">
        <v>0.01</v>
      </c>
      <c r="K2421" s="147">
        <v>0.32186100000000001</v>
      </c>
      <c r="L2421" s="147">
        <v>0.47573399999999999</v>
      </c>
      <c r="M2421" s="2">
        <v>2420</v>
      </c>
    </row>
    <row r="2422" spans="1:13" ht="15">
      <c r="A2422" s="148" t="s">
        <v>446</v>
      </c>
      <c r="B2422" s="148" t="s">
        <v>31</v>
      </c>
      <c r="C2422" s="149">
        <v>4.0809648240841403</v>
      </c>
      <c r="D2422" s="149">
        <v>-0.67636781892777198</v>
      </c>
      <c r="E2422" s="145">
        <v>0.32190128445201399</v>
      </c>
      <c r="F2422" s="149">
        <v>4.7761453370187702E-2</v>
      </c>
      <c r="G2422" s="149">
        <v>0.24679987286687599</v>
      </c>
      <c r="H2422" s="149">
        <v>0.55288523916395305</v>
      </c>
      <c r="I2422" s="149">
        <v>0.26918745410775802</v>
      </c>
      <c r="J2422" s="149">
        <v>0.01</v>
      </c>
      <c r="K2422" s="147">
        <v>0.32190099999999999</v>
      </c>
      <c r="L2422" s="147">
        <v>0.47598099999999999</v>
      </c>
      <c r="M2422" s="2">
        <v>2421</v>
      </c>
    </row>
    <row r="2423" spans="1:13" ht="15">
      <c r="A2423" s="148" t="s">
        <v>31</v>
      </c>
      <c r="B2423" s="148" t="s">
        <v>446</v>
      </c>
      <c r="C2423" s="149">
        <v>-4.0809648240841403</v>
      </c>
      <c r="D2423" s="149">
        <v>-0.67636781892777198</v>
      </c>
      <c r="E2423" s="145">
        <v>0.32190128445201399</v>
      </c>
      <c r="F2423" s="149">
        <v>4.7761453370188597E-2</v>
      </c>
      <c r="G2423" s="149">
        <v>0.24679987286687599</v>
      </c>
      <c r="H2423" s="149">
        <v>0.55288523916395305</v>
      </c>
      <c r="I2423" s="149">
        <v>0.26918745410775802</v>
      </c>
      <c r="J2423" s="149">
        <v>0.01</v>
      </c>
      <c r="K2423" s="147">
        <v>0.32190099999999999</v>
      </c>
      <c r="L2423" s="147">
        <v>0.475887</v>
      </c>
      <c r="M2423" s="2">
        <v>2422</v>
      </c>
    </row>
    <row r="2424" spans="1:13" ht="15">
      <c r="A2424" s="148" t="s">
        <v>71</v>
      </c>
      <c r="B2424" s="148" t="s">
        <v>78</v>
      </c>
      <c r="C2424" s="149">
        <v>-0.103009255256309</v>
      </c>
      <c r="D2424" s="149">
        <v>-0.239712321308611</v>
      </c>
      <c r="E2424" s="145">
        <v>0.32219264393513702</v>
      </c>
      <c r="F2424" s="149">
        <v>3.2234852399407399E-3</v>
      </c>
      <c r="G2424" s="149">
        <v>0.76222027437459305</v>
      </c>
      <c r="H2424" s="149">
        <v>0.41320430749642501</v>
      </c>
      <c r="I2424" s="149">
        <v>0.32590627062264099</v>
      </c>
      <c r="J2424" s="149">
        <v>1.4699396514795999E-2</v>
      </c>
      <c r="K2424" s="147">
        <v>0.32219300000000001</v>
      </c>
      <c r="L2424" s="147">
        <v>0.47650599999999999</v>
      </c>
      <c r="M2424" s="2">
        <v>2423</v>
      </c>
    </row>
    <row r="2425" spans="1:13" ht="15">
      <c r="A2425" s="148" t="s">
        <v>78</v>
      </c>
      <c r="B2425" s="148" t="s">
        <v>71</v>
      </c>
      <c r="C2425" s="149">
        <v>0.103009255256309</v>
      </c>
      <c r="D2425" s="149">
        <v>-0.239712321308611</v>
      </c>
      <c r="E2425" s="145">
        <v>0.32219264393513702</v>
      </c>
      <c r="F2425" s="149">
        <v>3.2234852399407399E-3</v>
      </c>
      <c r="G2425" s="149">
        <v>0.76222027437459305</v>
      </c>
      <c r="H2425" s="149">
        <v>0.41320430749642501</v>
      </c>
      <c r="I2425" s="149">
        <v>0.32590627062264099</v>
      </c>
      <c r="J2425" s="149">
        <v>1.4699396514795999E-2</v>
      </c>
      <c r="K2425" s="147">
        <v>0.32219300000000001</v>
      </c>
      <c r="L2425" s="147">
        <v>0.476601</v>
      </c>
      <c r="M2425" s="2">
        <v>2424</v>
      </c>
    </row>
    <row r="2426" spans="1:13" ht="15">
      <c r="A2426" s="148" t="s">
        <v>75</v>
      </c>
      <c r="B2426" s="148" t="s">
        <v>169</v>
      </c>
      <c r="C2426" s="149">
        <v>-1.8596236094951</v>
      </c>
      <c r="D2426" s="149">
        <v>0.52675840213715397</v>
      </c>
      <c r="E2426" s="145">
        <v>0.32254932157150001</v>
      </c>
      <c r="F2426" s="149">
        <v>4.80251346536716E-2</v>
      </c>
      <c r="G2426" s="149">
        <v>0.84093427268023302</v>
      </c>
      <c r="H2426" s="149">
        <v>0.74316139896309497</v>
      </c>
      <c r="I2426" s="149">
        <v>0.36293428913345899</v>
      </c>
      <c r="J2426" s="149">
        <v>0.01</v>
      </c>
      <c r="K2426" s="147">
        <v>0.32254899999999997</v>
      </c>
      <c r="L2426" s="147">
        <v>0.47722199999999998</v>
      </c>
      <c r="M2426" s="2">
        <v>2425</v>
      </c>
    </row>
    <row r="2427" spans="1:13" ht="15">
      <c r="A2427" s="148" t="s">
        <v>169</v>
      </c>
      <c r="B2427" s="148" t="s">
        <v>75</v>
      </c>
      <c r="C2427" s="149">
        <v>1.8596236094951</v>
      </c>
      <c r="D2427" s="149">
        <v>0.52675840213715397</v>
      </c>
      <c r="E2427" s="145">
        <v>0.32254932157150001</v>
      </c>
      <c r="F2427" s="149">
        <v>4.8025134653672599E-2</v>
      </c>
      <c r="G2427" s="149">
        <v>0.84093427268023302</v>
      </c>
      <c r="H2427" s="149">
        <v>0.74316139896309497</v>
      </c>
      <c r="I2427" s="149">
        <v>0.36293428913345899</v>
      </c>
      <c r="J2427" s="149">
        <v>0.01</v>
      </c>
      <c r="K2427" s="147">
        <v>0.32254899999999997</v>
      </c>
      <c r="L2427" s="147">
        <v>0.47731699999999999</v>
      </c>
      <c r="M2427" s="2">
        <v>2426</v>
      </c>
    </row>
    <row r="2428" spans="1:13" ht="15">
      <c r="A2428" s="148" t="s">
        <v>54</v>
      </c>
      <c r="B2428" s="148" t="s">
        <v>169</v>
      </c>
      <c r="C2428" s="149">
        <v>-1.7366324381749401</v>
      </c>
      <c r="D2428" s="149">
        <v>0.58344726222674903</v>
      </c>
      <c r="E2428" s="145">
        <v>0.322605912100419</v>
      </c>
      <c r="F2428" s="149">
        <v>1.40094212320746E-2</v>
      </c>
      <c r="G2428" s="149">
        <v>0.46928925297052698</v>
      </c>
      <c r="H2428" s="149">
        <v>0.386030098388081</v>
      </c>
      <c r="I2428" s="149">
        <v>0.35731421589762802</v>
      </c>
      <c r="J2428" s="149">
        <v>0.01</v>
      </c>
      <c r="K2428" s="147">
        <v>0.322606</v>
      </c>
      <c r="L2428" s="147">
        <v>0.47759000000000001</v>
      </c>
      <c r="M2428" s="2">
        <v>2427</v>
      </c>
    </row>
    <row r="2429" spans="1:13" ht="15">
      <c r="A2429" s="148" t="s">
        <v>169</v>
      </c>
      <c r="B2429" s="148" t="s">
        <v>54</v>
      </c>
      <c r="C2429" s="149">
        <v>1.7366324381749401</v>
      </c>
      <c r="D2429" s="149">
        <v>0.58344726222674903</v>
      </c>
      <c r="E2429" s="145">
        <v>0.322605912100419</v>
      </c>
      <c r="F2429" s="149">
        <v>1.40094212320746E-2</v>
      </c>
      <c r="G2429" s="149">
        <v>0.46928925297052698</v>
      </c>
      <c r="H2429" s="149">
        <v>0.386030098388081</v>
      </c>
      <c r="I2429" s="149">
        <v>0.35731421589762802</v>
      </c>
      <c r="J2429" s="149">
        <v>0.01</v>
      </c>
      <c r="K2429" s="147">
        <v>0.322606</v>
      </c>
      <c r="L2429" s="147">
        <v>0.477495</v>
      </c>
      <c r="M2429" s="2">
        <v>2428</v>
      </c>
    </row>
    <row r="2430" spans="1:13" ht="15">
      <c r="A2430" s="148" t="s">
        <v>6</v>
      </c>
      <c r="B2430" s="148" t="s">
        <v>10</v>
      </c>
      <c r="C2430" s="149">
        <v>0.56280255363167897</v>
      </c>
      <c r="D2430" s="149">
        <v>1.1718633091361801</v>
      </c>
      <c r="E2430" s="145">
        <v>0.32284907536212698</v>
      </c>
      <c r="F2430" s="149">
        <v>4.5182347123757897E-4</v>
      </c>
      <c r="G2430" s="149">
        <v>4.8552629844310503E-2</v>
      </c>
      <c r="H2430" s="149">
        <v>2.0111514105470699E-3</v>
      </c>
      <c r="I2430" s="149">
        <v>3.7593989412881598E-2</v>
      </c>
      <c r="J2430" s="149">
        <v>0.33281834372311297</v>
      </c>
      <c r="K2430" s="147">
        <v>0.322849</v>
      </c>
      <c r="L2430" s="147">
        <v>0.47804400000000002</v>
      </c>
      <c r="M2430" s="2">
        <v>2429</v>
      </c>
    </row>
    <row r="2431" spans="1:13" ht="15">
      <c r="A2431" s="148" t="s">
        <v>10</v>
      </c>
      <c r="B2431" s="148" t="s">
        <v>6</v>
      </c>
      <c r="C2431" s="149">
        <v>-0.56280255363167897</v>
      </c>
      <c r="D2431" s="149">
        <v>1.1718633091361801</v>
      </c>
      <c r="E2431" s="145">
        <v>0.32284907536212698</v>
      </c>
      <c r="F2431" s="149">
        <v>4.5182347123759302E-4</v>
      </c>
      <c r="G2431" s="149">
        <v>4.8552629844310503E-2</v>
      </c>
      <c r="H2431" s="149">
        <v>2.0111514105470699E-3</v>
      </c>
      <c r="I2431" s="149">
        <v>3.7593989412881598E-2</v>
      </c>
      <c r="J2431" s="149">
        <v>0.33281834372311297</v>
      </c>
      <c r="K2431" s="147">
        <v>0.322849</v>
      </c>
      <c r="L2431" s="147">
        <v>0.47813899999999998</v>
      </c>
      <c r="M2431" s="2">
        <v>2430</v>
      </c>
    </row>
    <row r="2432" spans="1:13" ht="15">
      <c r="A2432" s="148" t="s">
        <v>15</v>
      </c>
      <c r="B2432" s="148" t="s">
        <v>151</v>
      </c>
      <c r="C2432" s="149">
        <v>-0.180362835362958</v>
      </c>
      <c r="D2432" s="149">
        <v>-1.53202951830269</v>
      </c>
      <c r="E2432" s="145">
        <v>0.32288474777766701</v>
      </c>
      <c r="F2432" s="149">
        <v>2.3578651540135899E-3</v>
      </c>
      <c r="G2432" s="149">
        <v>0.89012320278796198</v>
      </c>
      <c r="H2432" s="149">
        <v>0.39595675727880603</v>
      </c>
      <c r="I2432" s="149">
        <v>0.80997903135473104</v>
      </c>
      <c r="J2432" s="149">
        <v>2.0397244751959601E-2</v>
      </c>
      <c r="K2432" s="147">
        <v>0.32288499999999998</v>
      </c>
      <c r="L2432" s="147">
        <v>0.47828599999999999</v>
      </c>
      <c r="M2432" s="2">
        <v>2431</v>
      </c>
    </row>
    <row r="2433" spans="1:13" ht="15">
      <c r="A2433" s="148" t="s">
        <v>151</v>
      </c>
      <c r="B2433" s="148" t="s">
        <v>15</v>
      </c>
      <c r="C2433" s="149">
        <v>0.180362835362958</v>
      </c>
      <c r="D2433" s="149">
        <v>-1.53202951830269</v>
      </c>
      <c r="E2433" s="145">
        <v>0.32288474777766701</v>
      </c>
      <c r="F2433" s="149">
        <v>2.35786515401369E-3</v>
      </c>
      <c r="G2433" s="149">
        <v>0.89012320278796198</v>
      </c>
      <c r="H2433" s="149">
        <v>0.39595675727880603</v>
      </c>
      <c r="I2433" s="149">
        <v>0.80997903135473104</v>
      </c>
      <c r="J2433" s="149">
        <v>2.0397244751959601E-2</v>
      </c>
      <c r="K2433" s="147">
        <v>0.32288499999999998</v>
      </c>
      <c r="L2433" s="147">
        <v>0.478381</v>
      </c>
      <c r="M2433" s="2">
        <v>2432</v>
      </c>
    </row>
    <row r="2434" spans="1:13" ht="15">
      <c r="A2434" s="148" t="s">
        <v>78</v>
      </c>
      <c r="B2434" s="148" t="s">
        <v>54</v>
      </c>
      <c r="C2434" s="149">
        <v>4.3841982063470199E-3</v>
      </c>
      <c r="D2434" s="149">
        <v>-0.20688061355297199</v>
      </c>
      <c r="E2434" s="145">
        <v>0.323491916786458</v>
      </c>
      <c r="F2434" s="149">
        <v>0.136599198528538</v>
      </c>
      <c r="G2434" s="149">
        <v>0.81623005054713005</v>
      </c>
      <c r="H2434" s="149">
        <v>0.124786555147313</v>
      </c>
      <c r="I2434" s="149">
        <v>0.69644919773679403</v>
      </c>
      <c r="J2434" s="149">
        <v>6.3709657084562804E-2</v>
      </c>
      <c r="K2434" s="147">
        <v>0.323492</v>
      </c>
      <c r="L2434" s="147">
        <v>0.479375</v>
      </c>
      <c r="M2434" s="2">
        <v>2433</v>
      </c>
    </row>
    <row r="2435" spans="1:13" ht="15">
      <c r="A2435" s="148" t="s">
        <v>54</v>
      </c>
      <c r="B2435" s="148" t="s">
        <v>78</v>
      </c>
      <c r="C2435" s="149">
        <v>-4.3841982063470199E-3</v>
      </c>
      <c r="D2435" s="149">
        <v>-0.20688061355297199</v>
      </c>
      <c r="E2435" s="145">
        <v>0.323491916786458</v>
      </c>
      <c r="F2435" s="149">
        <v>0.136599198528535</v>
      </c>
      <c r="G2435" s="149">
        <v>0.81623005054713005</v>
      </c>
      <c r="H2435" s="149">
        <v>0.124786555147313</v>
      </c>
      <c r="I2435" s="149">
        <v>0.69644919773679403</v>
      </c>
      <c r="J2435" s="149">
        <v>6.3709657084562804E-2</v>
      </c>
      <c r="K2435" s="147">
        <v>0.323492</v>
      </c>
      <c r="L2435" s="147">
        <v>0.47947000000000001</v>
      </c>
      <c r="M2435" s="2">
        <v>2434</v>
      </c>
    </row>
    <row r="2436" spans="1:13" ht="15">
      <c r="A2436" s="148" t="s">
        <v>27</v>
      </c>
      <c r="B2436" s="148" t="s">
        <v>36</v>
      </c>
      <c r="C2436" s="149">
        <v>1.2201962605768599</v>
      </c>
      <c r="D2436" s="149">
        <v>1.8000958750627301</v>
      </c>
      <c r="E2436" s="145">
        <v>0.32358235120475498</v>
      </c>
      <c r="F2436" s="150">
        <v>3.0615425762321101E-5</v>
      </c>
      <c r="G2436" s="149">
        <v>0.53097156130499601</v>
      </c>
      <c r="H2436" s="149">
        <v>0.113806814539763</v>
      </c>
      <c r="I2436" s="149">
        <v>0.87644939222534901</v>
      </c>
      <c r="J2436" s="149">
        <v>0.01</v>
      </c>
      <c r="K2436" s="147">
        <v>0.32358199999999998</v>
      </c>
      <c r="L2436" s="147">
        <v>0.47969899999999999</v>
      </c>
      <c r="M2436" s="2">
        <v>2435</v>
      </c>
    </row>
    <row r="2437" spans="1:13" ht="15">
      <c r="A2437" s="148" t="s">
        <v>36</v>
      </c>
      <c r="B2437" s="148" t="s">
        <v>27</v>
      </c>
      <c r="C2437" s="149">
        <v>-1.2201962605768599</v>
      </c>
      <c r="D2437" s="149">
        <v>1.8000958750627301</v>
      </c>
      <c r="E2437" s="145">
        <v>0.32358235120475498</v>
      </c>
      <c r="F2437" s="150">
        <v>3.0615425762321101E-5</v>
      </c>
      <c r="G2437" s="149">
        <v>0.53097156130499601</v>
      </c>
      <c r="H2437" s="149">
        <v>0.113806814539763</v>
      </c>
      <c r="I2437" s="149">
        <v>0.87644939222534901</v>
      </c>
      <c r="J2437" s="149">
        <v>0.01</v>
      </c>
      <c r="K2437" s="147">
        <v>0.32358199999999998</v>
      </c>
      <c r="L2437" s="147">
        <v>0.47979500000000003</v>
      </c>
      <c r="M2437" s="2">
        <v>2436</v>
      </c>
    </row>
    <row r="2438" spans="1:13" ht="15">
      <c r="A2438" s="148" t="s">
        <v>21</v>
      </c>
      <c r="B2438" s="148" t="s">
        <v>109</v>
      </c>
      <c r="C2438" s="149">
        <v>-0.31892228152101398</v>
      </c>
      <c r="D2438" s="149">
        <v>2.0713392261507702</v>
      </c>
      <c r="E2438" s="145">
        <v>0.323742849825714</v>
      </c>
      <c r="F2438" s="149">
        <v>6.6160292028875597E-4</v>
      </c>
      <c r="G2438" s="149">
        <v>0.76283039255806695</v>
      </c>
      <c r="H2438" s="149">
        <v>7.8638839060120997E-4</v>
      </c>
      <c r="I2438" s="149">
        <v>0.96593106614303303</v>
      </c>
      <c r="J2438" s="149">
        <v>0.366039688807966</v>
      </c>
      <c r="K2438" s="147">
        <v>0.323743</v>
      </c>
      <c r="L2438" s="147">
        <v>0.480128</v>
      </c>
      <c r="M2438" s="2">
        <v>2437</v>
      </c>
    </row>
    <row r="2439" spans="1:13" ht="15">
      <c r="A2439" s="148" t="s">
        <v>109</v>
      </c>
      <c r="B2439" s="148" t="s">
        <v>21</v>
      </c>
      <c r="C2439" s="149">
        <v>0.31892228152101398</v>
      </c>
      <c r="D2439" s="149">
        <v>2.0713392261507702</v>
      </c>
      <c r="E2439" s="145">
        <v>0.323742849825714</v>
      </c>
      <c r="F2439" s="149">
        <v>6.6160292028876095E-4</v>
      </c>
      <c r="G2439" s="149">
        <v>0.76283039255806695</v>
      </c>
      <c r="H2439" s="149">
        <v>7.8638839060120997E-4</v>
      </c>
      <c r="I2439" s="149">
        <v>0.96593106614303303</v>
      </c>
      <c r="J2439" s="149">
        <v>0.366039688807966</v>
      </c>
      <c r="K2439" s="147">
        <v>0.323743</v>
      </c>
      <c r="L2439" s="147">
        <v>0.48022300000000001</v>
      </c>
      <c r="M2439" s="2">
        <v>2438</v>
      </c>
    </row>
    <row r="2440" spans="1:13" ht="15">
      <c r="A2440" s="148" t="s">
        <v>102</v>
      </c>
      <c r="B2440" s="148" t="s">
        <v>166</v>
      </c>
      <c r="C2440" s="149">
        <v>4.3237907588016801E-2</v>
      </c>
      <c r="D2440" s="149">
        <v>0.36077783959326598</v>
      </c>
      <c r="E2440" s="145">
        <v>0.32374760987458401</v>
      </c>
      <c r="F2440" s="149">
        <v>5.7637775213345101E-2</v>
      </c>
      <c r="G2440" s="149">
        <v>0.41865975199595101</v>
      </c>
      <c r="H2440" s="149">
        <v>0.72997446748372696</v>
      </c>
      <c r="I2440" s="149">
        <v>0.50117669835076595</v>
      </c>
      <c r="J2440" s="149">
        <v>0.01</v>
      </c>
      <c r="K2440" s="147">
        <v>0.32374799999999998</v>
      </c>
      <c r="L2440" s="147">
        <v>0.480325</v>
      </c>
      <c r="M2440" s="2">
        <v>2439</v>
      </c>
    </row>
    <row r="2441" spans="1:13" ht="15">
      <c r="A2441" s="148" t="s">
        <v>166</v>
      </c>
      <c r="B2441" s="148" t="s">
        <v>102</v>
      </c>
      <c r="C2441" s="149">
        <v>-4.3237907588016801E-2</v>
      </c>
      <c r="D2441" s="149">
        <v>0.36077783959326598</v>
      </c>
      <c r="E2441" s="145">
        <v>0.32374760987458401</v>
      </c>
      <c r="F2441" s="149">
        <v>5.7637775213346197E-2</v>
      </c>
      <c r="G2441" s="149">
        <v>0.41865975199595101</v>
      </c>
      <c r="H2441" s="149">
        <v>0.72997446748372696</v>
      </c>
      <c r="I2441" s="149">
        <v>0.50117669835076595</v>
      </c>
      <c r="J2441" s="149">
        <v>0.01</v>
      </c>
      <c r="K2441" s="147">
        <v>0.32374799999999998</v>
      </c>
      <c r="L2441" s="147">
        <v>0.48042000000000001</v>
      </c>
      <c r="M2441" s="2">
        <v>2440</v>
      </c>
    </row>
    <row r="2442" spans="1:13" ht="15">
      <c r="A2442" s="148" t="s">
        <v>24</v>
      </c>
      <c r="B2442" s="148" t="s">
        <v>198</v>
      </c>
      <c r="C2442" s="149">
        <v>-1.2241874214530299</v>
      </c>
      <c r="D2442" s="149">
        <v>0.28312209006851102</v>
      </c>
      <c r="E2442" s="145">
        <v>0.32419269031353298</v>
      </c>
      <c r="F2442" s="149">
        <v>4.2193680211972404E-3</v>
      </c>
      <c r="G2442" s="149">
        <v>0.118949554548405</v>
      </c>
      <c r="H2442" s="149">
        <v>0.32044406071934101</v>
      </c>
      <c r="I2442" s="149">
        <v>0.19984316023856899</v>
      </c>
      <c r="J2442" s="149">
        <v>0.01</v>
      </c>
      <c r="K2442" s="147">
        <v>0.32419300000000001</v>
      </c>
      <c r="L2442" s="147">
        <v>0.48127199999999998</v>
      </c>
      <c r="M2442" s="2">
        <v>2441</v>
      </c>
    </row>
    <row r="2443" spans="1:13" ht="15">
      <c r="A2443" s="148" t="s">
        <v>198</v>
      </c>
      <c r="B2443" s="148" t="s">
        <v>24</v>
      </c>
      <c r="C2443" s="149">
        <v>1.2241874214530299</v>
      </c>
      <c r="D2443" s="149">
        <v>0.28312209006851102</v>
      </c>
      <c r="E2443" s="145">
        <v>0.32419269031353298</v>
      </c>
      <c r="F2443" s="149">
        <v>4.2193680211973601E-3</v>
      </c>
      <c r="G2443" s="149">
        <v>0.118949554548405</v>
      </c>
      <c r="H2443" s="149">
        <v>0.32044406071934101</v>
      </c>
      <c r="I2443" s="149">
        <v>0.19984316023856899</v>
      </c>
      <c r="J2443" s="149">
        <v>0.01</v>
      </c>
      <c r="K2443" s="147">
        <v>0.32419300000000001</v>
      </c>
      <c r="L2443" s="147">
        <v>0.48117599999999999</v>
      </c>
      <c r="M2443" s="2">
        <v>2442</v>
      </c>
    </row>
    <row r="2444" spans="1:13" ht="15">
      <c r="A2444" s="148" t="s">
        <v>9</v>
      </c>
      <c r="B2444" s="148" t="s">
        <v>186</v>
      </c>
      <c r="C2444" s="149">
        <v>-1.0868324367270099</v>
      </c>
      <c r="D2444" s="149">
        <v>0.42031870412995398</v>
      </c>
      <c r="E2444" s="145">
        <v>0.32471302610569303</v>
      </c>
      <c r="F2444" s="149">
        <v>0.19927835300969499</v>
      </c>
      <c r="G2444" s="149">
        <v>0.36916163804584201</v>
      </c>
      <c r="H2444" s="149">
        <v>0.62067330844610902</v>
      </c>
      <c r="I2444" s="149">
        <v>0.39450563890193802</v>
      </c>
      <c r="J2444" s="149">
        <v>1.40851809008343E-2</v>
      </c>
      <c r="K2444" s="147">
        <v>0.32471299999999997</v>
      </c>
      <c r="L2444" s="147">
        <v>0.482236</v>
      </c>
      <c r="M2444" s="2">
        <v>2443</v>
      </c>
    </row>
    <row r="2445" spans="1:13" ht="15">
      <c r="A2445" s="148" t="s">
        <v>186</v>
      </c>
      <c r="B2445" s="148" t="s">
        <v>9</v>
      </c>
      <c r="C2445" s="149">
        <v>1.0868324367270099</v>
      </c>
      <c r="D2445" s="149">
        <v>0.42031870412995398</v>
      </c>
      <c r="E2445" s="145">
        <v>0.32471302610569303</v>
      </c>
      <c r="F2445" s="149">
        <v>0.19927835300969499</v>
      </c>
      <c r="G2445" s="149">
        <v>0.36916163804584201</v>
      </c>
      <c r="H2445" s="149">
        <v>0.62067330844610902</v>
      </c>
      <c r="I2445" s="149">
        <v>0.39450563890193802</v>
      </c>
      <c r="J2445" s="149">
        <v>1.40851809008343E-2</v>
      </c>
      <c r="K2445" s="147">
        <v>0.32471299999999997</v>
      </c>
      <c r="L2445" s="147">
        <v>0.48214000000000001</v>
      </c>
      <c r="M2445" s="2">
        <v>2444</v>
      </c>
    </row>
    <row r="2446" spans="1:13" ht="15">
      <c r="A2446" s="148" t="s">
        <v>75</v>
      </c>
      <c r="B2446" s="148" t="s">
        <v>148</v>
      </c>
      <c r="C2446" s="149">
        <v>-0.364045943423072</v>
      </c>
      <c r="D2446" s="149">
        <v>1.1801485396956699</v>
      </c>
      <c r="E2446" s="145">
        <v>0.32471772126815401</v>
      </c>
      <c r="F2446" s="149">
        <v>7.0322285194498402E-2</v>
      </c>
      <c r="G2446" s="149">
        <v>0.49844217699946097</v>
      </c>
      <c r="H2446" s="149">
        <v>1.0680692178729901E-3</v>
      </c>
      <c r="I2446" s="149">
        <v>0.54666172088047604</v>
      </c>
      <c r="J2446" s="149">
        <v>0.01</v>
      </c>
      <c r="K2446" s="147">
        <v>0.32471800000000001</v>
      </c>
      <c r="L2446" s="147">
        <v>0.48243399999999997</v>
      </c>
      <c r="M2446" s="2">
        <v>2445</v>
      </c>
    </row>
    <row r="2447" spans="1:13" ht="15">
      <c r="A2447" s="148" t="s">
        <v>148</v>
      </c>
      <c r="B2447" s="148" t="s">
        <v>75</v>
      </c>
      <c r="C2447" s="149">
        <v>0.364045943423072</v>
      </c>
      <c r="D2447" s="149">
        <v>1.1801485396956699</v>
      </c>
      <c r="E2447" s="145">
        <v>0.32471772126815401</v>
      </c>
      <c r="F2447" s="149">
        <v>7.0322285194499803E-2</v>
      </c>
      <c r="G2447" s="149">
        <v>0.49844217699946097</v>
      </c>
      <c r="H2447" s="149">
        <v>1.0680692178729901E-3</v>
      </c>
      <c r="I2447" s="149">
        <v>0.54666172088047604</v>
      </c>
      <c r="J2447" s="149">
        <v>0.01</v>
      </c>
      <c r="K2447" s="147">
        <v>0.32471800000000001</v>
      </c>
      <c r="L2447" s="147">
        <v>0.48233799999999999</v>
      </c>
      <c r="M2447" s="2">
        <v>2446</v>
      </c>
    </row>
    <row r="2448" spans="1:13" ht="15">
      <c r="A2448" s="148" t="s">
        <v>27</v>
      </c>
      <c r="B2448" s="148" t="s">
        <v>90</v>
      </c>
      <c r="C2448" s="149">
        <v>0.19176496721568301</v>
      </c>
      <c r="D2448" s="149">
        <v>-0.20847690809523201</v>
      </c>
      <c r="E2448" s="145">
        <v>0.324782829311202</v>
      </c>
      <c r="F2448" s="149">
        <v>4.5134816239714999E-2</v>
      </c>
      <c r="G2448" s="149">
        <v>1.5824901504803901E-3</v>
      </c>
      <c r="H2448" s="149">
        <v>0.52613354674204704</v>
      </c>
      <c r="I2448" s="149">
        <v>1.3987927477369299E-3</v>
      </c>
      <c r="J2448" s="149">
        <v>0.01</v>
      </c>
      <c r="K2448" s="147">
        <v>0.32478299999999999</v>
      </c>
      <c r="L2448" s="147">
        <v>0.48262699999999997</v>
      </c>
      <c r="M2448" s="2">
        <v>2447</v>
      </c>
    </row>
    <row r="2449" spans="1:13" ht="15">
      <c r="A2449" s="148" t="s">
        <v>90</v>
      </c>
      <c r="B2449" s="148" t="s">
        <v>27</v>
      </c>
      <c r="C2449" s="149">
        <v>-0.19176496721568301</v>
      </c>
      <c r="D2449" s="149">
        <v>-0.20847690809523201</v>
      </c>
      <c r="E2449" s="145">
        <v>0.324782829311202</v>
      </c>
      <c r="F2449" s="149">
        <v>4.5134816239713903E-2</v>
      </c>
      <c r="G2449" s="149">
        <v>1.5824901504803901E-3</v>
      </c>
      <c r="H2449" s="149">
        <v>0.52613354674204704</v>
      </c>
      <c r="I2449" s="149">
        <v>1.3987927477369299E-3</v>
      </c>
      <c r="J2449" s="149">
        <v>0.01</v>
      </c>
      <c r="K2449" s="147">
        <v>0.32478299999999999</v>
      </c>
      <c r="L2449" s="147">
        <v>0.48272300000000001</v>
      </c>
      <c r="M2449" s="2">
        <v>2448</v>
      </c>
    </row>
    <row r="2450" spans="1:13" ht="15">
      <c r="A2450" s="148" t="s">
        <v>172</v>
      </c>
      <c r="B2450" s="148" t="s">
        <v>19</v>
      </c>
      <c r="C2450" s="149">
        <v>1.56745866339815</v>
      </c>
      <c r="D2450" s="149">
        <v>0.177570573404388</v>
      </c>
      <c r="E2450" s="145">
        <v>0.32485196762717</v>
      </c>
      <c r="F2450" s="149">
        <v>2.8418094828475501E-2</v>
      </c>
      <c r="G2450" s="149">
        <v>0.94721774953384796</v>
      </c>
      <c r="H2450" s="149">
        <v>0.38530660794011001</v>
      </c>
      <c r="I2450" s="149">
        <v>0.157599419990998</v>
      </c>
      <c r="J2450" s="149">
        <v>0.01</v>
      </c>
      <c r="K2450" s="147">
        <v>0.32485199999999997</v>
      </c>
      <c r="L2450" s="147">
        <v>0.48292099999999999</v>
      </c>
      <c r="M2450" s="2">
        <v>2449</v>
      </c>
    </row>
    <row r="2451" spans="1:13" ht="15">
      <c r="A2451" s="148" t="s">
        <v>19</v>
      </c>
      <c r="B2451" s="148" t="s">
        <v>172</v>
      </c>
      <c r="C2451" s="149">
        <v>-1.56745866339815</v>
      </c>
      <c r="D2451" s="149">
        <v>0.177570573404388</v>
      </c>
      <c r="E2451" s="145">
        <v>0.32485196762717</v>
      </c>
      <c r="F2451" s="149">
        <v>2.84180948284764E-2</v>
      </c>
      <c r="G2451" s="149">
        <v>0.94721774953384796</v>
      </c>
      <c r="H2451" s="149">
        <v>0.38530660794011001</v>
      </c>
      <c r="I2451" s="149">
        <v>0.157599419990998</v>
      </c>
      <c r="J2451" s="149">
        <v>0.01</v>
      </c>
      <c r="K2451" s="147">
        <v>0.32485199999999997</v>
      </c>
      <c r="L2451" s="147">
        <v>0.48301699999999997</v>
      </c>
      <c r="M2451" s="2">
        <v>2450</v>
      </c>
    </row>
    <row r="2452" spans="1:13" ht="15">
      <c r="A2452" s="148" t="s">
        <v>91</v>
      </c>
      <c r="B2452" s="148" t="s">
        <v>93</v>
      </c>
      <c r="C2452" s="149">
        <v>-2.09217705189657E-2</v>
      </c>
      <c r="D2452" s="149">
        <v>0.21827868403346301</v>
      </c>
      <c r="E2452" s="145">
        <v>0.32507567248998098</v>
      </c>
      <c r="F2452" s="149">
        <v>0.10217655665457601</v>
      </c>
      <c r="G2452" s="149">
        <v>0.49963596920071002</v>
      </c>
      <c r="H2452" s="149">
        <v>0.78322656399179902</v>
      </c>
      <c r="I2452" s="149">
        <v>0.75232401970351603</v>
      </c>
      <c r="J2452" s="149">
        <v>0.01</v>
      </c>
      <c r="K2452" s="147">
        <v>0.32507599999999998</v>
      </c>
      <c r="L2452" s="147">
        <v>0.48354200000000003</v>
      </c>
      <c r="M2452" s="2">
        <v>2451</v>
      </c>
    </row>
    <row r="2453" spans="1:13" ht="15">
      <c r="A2453" s="148" t="s">
        <v>93</v>
      </c>
      <c r="B2453" s="148" t="s">
        <v>91</v>
      </c>
      <c r="C2453" s="149">
        <v>2.09217705189657E-2</v>
      </c>
      <c r="D2453" s="149">
        <v>0.21827868403346301</v>
      </c>
      <c r="E2453" s="145">
        <v>0.32507567248998098</v>
      </c>
      <c r="F2453" s="149">
        <v>0.10217655665458</v>
      </c>
      <c r="G2453" s="149">
        <v>0.49963596920071002</v>
      </c>
      <c r="H2453" s="149">
        <v>0.78322656399179902</v>
      </c>
      <c r="I2453" s="149">
        <v>0.75232401970351603</v>
      </c>
      <c r="J2453" s="149">
        <v>0.01</v>
      </c>
      <c r="K2453" s="147">
        <v>0.32507599999999998</v>
      </c>
      <c r="L2453" s="147">
        <v>0.48344599999999999</v>
      </c>
      <c r="M2453" s="2">
        <v>2452</v>
      </c>
    </row>
    <row r="2454" spans="1:13" ht="15">
      <c r="A2454" s="148" t="s">
        <v>56</v>
      </c>
      <c r="B2454" s="148" t="s">
        <v>58</v>
      </c>
      <c r="C2454" s="149">
        <v>-0.15590180080815499</v>
      </c>
      <c r="D2454" s="149">
        <v>0.15359042730576</v>
      </c>
      <c r="E2454" s="145">
        <v>0.325210219648295</v>
      </c>
      <c r="F2454" s="149">
        <v>0.15374036041435701</v>
      </c>
      <c r="G2454" s="149">
        <v>2.1832790101225098E-3</v>
      </c>
      <c r="H2454" s="149">
        <v>0.79124564639630002</v>
      </c>
      <c r="I2454" s="149">
        <v>3.9169302823546699E-3</v>
      </c>
      <c r="J2454" s="149">
        <v>0.01</v>
      </c>
      <c r="K2454" s="147">
        <v>0.32521</v>
      </c>
      <c r="L2454" s="147">
        <v>0.48383799999999999</v>
      </c>
      <c r="M2454" s="2">
        <v>2453</v>
      </c>
    </row>
    <row r="2455" spans="1:13" ht="15">
      <c r="A2455" s="148" t="s">
        <v>58</v>
      </c>
      <c r="B2455" s="148" t="s">
        <v>56</v>
      </c>
      <c r="C2455" s="149">
        <v>0.15590180080815499</v>
      </c>
      <c r="D2455" s="149">
        <v>0.15359042730576</v>
      </c>
      <c r="E2455" s="145">
        <v>0.325210219648295</v>
      </c>
      <c r="F2455" s="149">
        <v>0.15374036041435701</v>
      </c>
      <c r="G2455" s="149">
        <v>2.1832790101225098E-3</v>
      </c>
      <c r="H2455" s="149">
        <v>0.79124564639630002</v>
      </c>
      <c r="I2455" s="149">
        <v>3.9169302823546699E-3</v>
      </c>
      <c r="J2455" s="149">
        <v>0.01</v>
      </c>
      <c r="K2455" s="147">
        <v>0.32521</v>
      </c>
      <c r="L2455" s="147">
        <v>0.483935</v>
      </c>
      <c r="M2455" s="2">
        <v>2454</v>
      </c>
    </row>
    <row r="2456" spans="1:13" ht="15">
      <c r="A2456" s="148" t="s">
        <v>447</v>
      </c>
      <c r="B2456" s="148" t="s">
        <v>58</v>
      </c>
      <c r="C2456" s="149">
        <v>0.83994219912268597</v>
      </c>
      <c r="D2456" s="149">
        <v>-1.1477964633589699</v>
      </c>
      <c r="E2456" s="145">
        <v>0.32523255718531102</v>
      </c>
      <c r="F2456" s="149">
        <v>3.7670830552506401E-3</v>
      </c>
      <c r="G2456" s="149">
        <v>0.52100828829689505</v>
      </c>
      <c r="H2456" s="149">
        <v>0.52235988646287801</v>
      </c>
      <c r="I2456" s="149">
        <v>1.7028241336316498E-2</v>
      </c>
      <c r="J2456" s="149">
        <v>1.5291117723705399E-2</v>
      </c>
      <c r="K2456" s="147">
        <v>0.32523299999999999</v>
      </c>
      <c r="L2456" s="147">
        <v>0.48415999999999998</v>
      </c>
      <c r="M2456" s="2">
        <v>2455</v>
      </c>
    </row>
    <row r="2457" spans="1:13" ht="15">
      <c r="A2457" s="148" t="s">
        <v>58</v>
      </c>
      <c r="B2457" s="148" t="s">
        <v>447</v>
      </c>
      <c r="C2457" s="149">
        <v>-0.83994219912268597</v>
      </c>
      <c r="D2457" s="149">
        <v>-1.1477964633589699</v>
      </c>
      <c r="E2457" s="145">
        <v>0.32523255718531102</v>
      </c>
      <c r="F2457" s="149">
        <v>3.7670830552506401E-3</v>
      </c>
      <c r="G2457" s="149">
        <v>0.52100828829689505</v>
      </c>
      <c r="H2457" s="149">
        <v>0.52235988646287801</v>
      </c>
      <c r="I2457" s="149">
        <v>1.7028241336316498E-2</v>
      </c>
      <c r="J2457" s="149">
        <v>1.5291117723705399E-2</v>
      </c>
      <c r="K2457" s="147">
        <v>0.32523299999999999</v>
      </c>
      <c r="L2457" s="147">
        <v>0.48406399999999999</v>
      </c>
      <c r="M2457" s="2">
        <v>2456</v>
      </c>
    </row>
    <row r="2458" spans="1:13" ht="15">
      <c r="A2458" s="148" t="s">
        <v>21</v>
      </c>
      <c r="B2458" s="148" t="s">
        <v>30</v>
      </c>
      <c r="C2458" s="149">
        <v>-0.53162540061126595</v>
      </c>
      <c r="D2458" s="149">
        <v>1.7302806922257199</v>
      </c>
      <c r="E2458" s="145">
        <v>0.32564961078087801</v>
      </c>
      <c r="F2458" s="149">
        <v>3.69965190721661E-3</v>
      </c>
      <c r="G2458" s="149">
        <v>0.52086475810910704</v>
      </c>
      <c r="H2458" s="149">
        <v>5.52128845654998E-4</v>
      </c>
      <c r="I2458" s="149">
        <v>0.57645939936312296</v>
      </c>
      <c r="J2458" s="149">
        <v>0.40521555118514901</v>
      </c>
      <c r="K2458" s="147">
        <v>0.32565</v>
      </c>
      <c r="L2458" s="147">
        <v>0.48487799999999998</v>
      </c>
      <c r="M2458" s="2">
        <v>2457</v>
      </c>
    </row>
    <row r="2459" spans="1:13" ht="15">
      <c r="A2459" s="148" t="s">
        <v>30</v>
      </c>
      <c r="B2459" s="148" t="s">
        <v>21</v>
      </c>
      <c r="C2459" s="149">
        <v>0.53162540061126595</v>
      </c>
      <c r="D2459" s="149">
        <v>1.7302806922257199</v>
      </c>
      <c r="E2459" s="145">
        <v>0.32564961078087801</v>
      </c>
      <c r="F2459" s="149">
        <v>3.6996519072166499E-3</v>
      </c>
      <c r="G2459" s="149">
        <v>0.52086475810910704</v>
      </c>
      <c r="H2459" s="149">
        <v>5.52128845654998E-4</v>
      </c>
      <c r="I2459" s="149">
        <v>0.57645939936312296</v>
      </c>
      <c r="J2459" s="149">
        <v>0.40521555118514901</v>
      </c>
      <c r="K2459" s="147">
        <v>0.32565</v>
      </c>
      <c r="L2459" s="147">
        <v>0.48497400000000002</v>
      </c>
      <c r="M2459" s="2">
        <v>2458</v>
      </c>
    </row>
    <row r="2460" spans="1:13" ht="15">
      <c r="A2460" s="148" t="s">
        <v>75</v>
      </c>
      <c r="B2460" s="148" t="s">
        <v>200</v>
      </c>
      <c r="C2460" s="149">
        <v>-0.89961553450399001</v>
      </c>
      <c r="D2460" s="149">
        <v>0.71056158478239695</v>
      </c>
      <c r="E2460" s="145">
        <v>0.32598570330416399</v>
      </c>
      <c r="F2460" s="149">
        <v>0.339824126377609</v>
      </c>
      <c r="G2460" s="149">
        <v>0.68858000158802901</v>
      </c>
      <c r="H2460" s="149">
        <v>0.72707654270570099</v>
      </c>
      <c r="I2460" s="149">
        <v>0.43785507044201499</v>
      </c>
      <c r="J2460" s="149">
        <v>1.9080732265490299E-2</v>
      </c>
      <c r="K2460" s="147">
        <v>0.325986</v>
      </c>
      <c r="L2460" s="147">
        <v>0.48557099999999997</v>
      </c>
      <c r="M2460" s="2">
        <v>2459</v>
      </c>
    </row>
    <row r="2461" spans="1:13" ht="15">
      <c r="A2461" s="148" t="s">
        <v>200</v>
      </c>
      <c r="B2461" s="148" t="s">
        <v>75</v>
      </c>
      <c r="C2461" s="149">
        <v>0.89961553450399001</v>
      </c>
      <c r="D2461" s="149">
        <v>0.71056158478239695</v>
      </c>
      <c r="E2461" s="145">
        <v>0.32598570330416399</v>
      </c>
      <c r="F2461" s="149">
        <v>0.339824126377609</v>
      </c>
      <c r="G2461" s="149">
        <v>0.68858000158802901</v>
      </c>
      <c r="H2461" s="149">
        <v>0.72707654270570099</v>
      </c>
      <c r="I2461" s="149">
        <v>0.43785507044201499</v>
      </c>
      <c r="J2461" s="149">
        <v>1.9080732265490299E-2</v>
      </c>
      <c r="K2461" s="147">
        <v>0.325986</v>
      </c>
      <c r="L2461" s="147">
        <v>0.48566799999999999</v>
      </c>
      <c r="M2461" s="2">
        <v>2460</v>
      </c>
    </row>
    <row r="2462" spans="1:13" ht="15">
      <c r="A2462" s="148" t="s">
        <v>178</v>
      </c>
      <c r="B2462" s="148" t="s">
        <v>197</v>
      </c>
      <c r="C2462" s="149">
        <v>-0.72537742496428204</v>
      </c>
      <c r="D2462" s="149">
        <v>1.0594400741553001</v>
      </c>
      <c r="E2462" s="145">
        <v>0.32601658397870698</v>
      </c>
      <c r="F2462" s="149">
        <v>0.97270868095892105</v>
      </c>
      <c r="G2462" s="149">
        <v>0.65087793703991104</v>
      </c>
      <c r="H2462" s="149">
        <v>5.2792608605398E-2</v>
      </c>
      <c r="I2462" s="149">
        <v>0.61011057340433195</v>
      </c>
      <c r="J2462" s="149">
        <v>0.12585082455916</v>
      </c>
      <c r="K2462" s="147">
        <v>0.326017</v>
      </c>
      <c r="L2462" s="147">
        <v>0.48590800000000001</v>
      </c>
      <c r="M2462" s="2">
        <v>2461</v>
      </c>
    </row>
    <row r="2463" spans="1:13" ht="15">
      <c r="A2463" s="148" t="s">
        <v>197</v>
      </c>
      <c r="B2463" s="148" t="s">
        <v>178</v>
      </c>
      <c r="C2463" s="149">
        <v>0.72537742496428204</v>
      </c>
      <c r="D2463" s="149">
        <v>1.0594400741553001</v>
      </c>
      <c r="E2463" s="145">
        <v>0.32601658397870698</v>
      </c>
      <c r="F2463" s="149">
        <v>0.97270868095892105</v>
      </c>
      <c r="G2463" s="149">
        <v>0.65087793703991104</v>
      </c>
      <c r="H2463" s="149">
        <v>5.2792608605398E-2</v>
      </c>
      <c r="I2463" s="149">
        <v>0.61011057340433195</v>
      </c>
      <c r="J2463" s="149">
        <v>0.12585082455916</v>
      </c>
      <c r="K2463" s="147">
        <v>0.326017</v>
      </c>
      <c r="L2463" s="147">
        <v>0.48581099999999999</v>
      </c>
      <c r="M2463" s="2">
        <v>2462</v>
      </c>
    </row>
    <row r="2464" spans="1:13" ht="15">
      <c r="A2464" s="148" t="s">
        <v>75</v>
      </c>
      <c r="B2464" s="148" t="s">
        <v>31</v>
      </c>
      <c r="C2464" s="149">
        <v>-8.35519315871317E-2</v>
      </c>
      <c r="D2464" s="149">
        <v>-0.95143144360722398</v>
      </c>
      <c r="E2464" s="145">
        <v>0.326073546473507</v>
      </c>
      <c r="F2464" s="149">
        <v>3.3381849028682898E-3</v>
      </c>
      <c r="G2464" s="149">
        <v>6.13823956983547E-2</v>
      </c>
      <c r="H2464" s="149">
        <v>0.70070968977554304</v>
      </c>
      <c r="I2464" s="149">
        <v>0.47466429194241599</v>
      </c>
      <c r="J2464" s="149">
        <v>0.01</v>
      </c>
      <c r="K2464" s="147">
        <v>0.32607399999999997</v>
      </c>
      <c r="L2464" s="147">
        <v>0.48608899999999999</v>
      </c>
      <c r="M2464" s="2">
        <v>2463</v>
      </c>
    </row>
    <row r="2465" spans="1:13" ht="15">
      <c r="A2465" s="148" t="s">
        <v>31</v>
      </c>
      <c r="B2465" s="148" t="s">
        <v>75</v>
      </c>
      <c r="C2465" s="149">
        <v>8.35519315871317E-2</v>
      </c>
      <c r="D2465" s="149">
        <v>-0.95143144360722398</v>
      </c>
      <c r="E2465" s="145">
        <v>0.326073546473507</v>
      </c>
      <c r="F2465" s="149">
        <v>3.3381849028683501E-3</v>
      </c>
      <c r="G2465" s="149">
        <v>6.13823956983547E-2</v>
      </c>
      <c r="H2465" s="149">
        <v>0.70070968977554304</v>
      </c>
      <c r="I2465" s="149">
        <v>0.47466429194241599</v>
      </c>
      <c r="J2465" s="149">
        <v>0.01</v>
      </c>
      <c r="K2465" s="147">
        <v>0.32607399999999997</v>
      </c>
      <c r="L2465" s="147">
        <v>0.48618600000000001</v>
      </c>
      <c r="M2465" s="2">
        <v>2464</v>
      </c>
    </row>
    <row r="2466" spans="1:13" ht="15">
      <c r="A2466" s="148" t="s">
        <v>36</v>
      </c>
      <c r="B2466" s="148" t="s">
        <v>202</v>
      </c>
      <c r="C2466" s="149">
        <v>-1.4154922217805399</v>
      </c>
      <c r="D2466" s="149">
        <v>1.68800442995398</v>
      </c>
      <c r="E2466" s="145">
        <v>0.32661959882604402</v>
      </c>
      <c r="F2466" s="149">
        <v>1.48546363657604E-4</v>
      </c>
      <c r="G2466" s="149">
        <v>0.43433281657079098</v>
      </c>
      <c r="H2466" s="149">
        <v>8.8522817168596099E-2</v>
      </c>
      <c r="I2466" s="149">
        <v>0.74915484167852298</v>
      </c>
      <c r="J2466" s="149">
        <v>0.01</v>
      </c>
      <c r="K2466" s="147">
        <v>0.32662000000000002</v>
      </c>
      <c r="L2466" s="147">
        <v>0.48719499999999999</v>
      </c>
      <c r="M2466" s="2">
        <v>2465</v>
      </c>
    </row>
    <row r="2467" spans="1:13" ht="15">
      <c r="A2467" s="148" t="s">
        <v>202</v>
      </c>
      <c r="B2467" s="148" t="s">
        <v>36</v>
      </c>
      <c r="C2467" s="149">
        <v>1.4154922217805399</v>
      </c>
      <c r="D2467" s="149">
        <v>1.68800442995398</v>
      </c>
      <c r="E2467" s="145">
        <v>0.32661959882604402</v>
      </c>
      <c r="F2467" s="149">
        <v>1.48546363657603E-4</v>
      </c>
      <c r="G2467" s="149">
        <v>0.43433281657079098</v>
      </c>
      <c r="H2467" s="149">
        <v>8.8522817168596099E-2</v>
      </c>
      <c r="I2467" s="149">
        <v>0.74915484167852298</v>
      </c>
      <c r="J2467" s="149">
        <v>0.01</v>
      </c>
      <c r="K2467" s="147">
        <v>0.32662000000000002</v>
      </c>
      <c r="L2467" s="147">
        <v>0.487097</v>
      </c>
      <c r="M2467" s="2">
        <v>2466</v>
      </c>
    </row>
    <row r="2468" spans="1:13" ht="15">
      <c r="A2468" s="148" t="s">
        <v>72</v>
      </c>
      <c r="B2468" s="148" t="s">
        <v>443</v>
      </c>
      <c r="C2468" s="149">
        <v>0.574496405062763</v>
      </c>
      <c r="D2468" s="149">
        <v>6.36783511982357E-2</v>
      </c>
      <c r="E2468" s="145">
        <v>0.326677040456894</v>
      </c>
      <c r="F2468" s="149">
        <v>0.19896811262264599</v>
      </c>
      <c r="G2468" s="149">
        <v>0.72272695699439204</v>
      </c>
      <c r="H2468" s="149">
        <v>1.7529011135680998E-2</v>
      </c>
      <c r="I2468" s="149">
        <v>0.49143238149215202</v>
      </c>
      <c r="J2468" s="149">
        <v>0.37232529072481202</v>
      </c>
      <c r="K2468" s="147">
        <v>0.326677</v>
      </c>
      <c r="L2468" s="147">
        <v>0.487377</v>
      </c>
      <c r="M2468" s="2">
        <v>2467</v>
      </c>
    </row>
    <row r="2469" spans="1:13" ht="15">
      <c r="A2469" s="148" t="s">
        <v>443</v>
      </c>
      <c r="B2469" s="148" t="s">
        <v>72</v>
      </c>
      <c r="C2469" s="149">
        <v>-0.574496405062763</v>
      </c>
      <c r="D2469" s="149">
        <v>6.36783511982357E-2</v>
      </c>
      <c r="E2469" s="145">
        <v>0.326677040456894</v>
      </c>
      <c r="F2469" s="149">
        <v>0.19896811262264699</v>
      </c>
      <c r="G2469" s="149">
        <v>0.72272695699439204</v>
      </c>
      <c r="H2469" s="149">
        <v>1.7529011135680998E-2</v>
      </c>
      <c r="I2469" s="149">
        <v>0.49143238149215202</v>
      </c>
      <c r="J2469" s="149">
        <v>0.37232529072481202</v>
      </c>
      <c r="K2469" s="147">
        <v>0.326677</v>
      </c>
      <c r="L2469" s="147">
        <v>0.48747499999999999</v>
      </c>
      <c r="M2469" s="2">
        <v>2468</v>
      </c>
    </row>
    <row r="2470" spans="1:13" ht="15">
      <c r="A2470" s="148" t="s">
        <v>71</v>
      </c>
      <c r="B2470" s="148" t="s">
        <v>193</v>
      </c>
      <c r="C2470" s="149">
        <v>-0.69363306235998901</v>
      </c>
      <c r="D2470" s="149">
        <v>0.96332015881503597</v>
      </c>
      <c r="E2470" s="145">
        <v>0.32720450589958</v>
      </c>
      <c r="F2470" s="149">
        <v>6.3919742499308997E-3</v>
      </c>
      <c r="G2470" s="149">
        <v>0.37180561745812801</v>
      </c>
      <c r="H2470" s="149">
        <v>1.61552467680449E-2</v>
      </c>
      <c r="I2470" s="149">
        <v>0.80921442713644198</v>
      </c>
      <c r="J2470" s="149">
        <v>0.01</v>
      </c>
      <c r="K2470" s="147">
        <v>0.32720500000000002</v>
      </c>
      <c r="L2470" s="147">
        <v>0.48845699999999997</v>
      </c>
      <c r="M2470" s="2">
        <v>2469</v>
      </c>
    </row>
    <row r="2471" spans="1:13" ht="15">
      <c r="A2471" s="148" t="s">
        <v>193</v>
      </c>
      <c r="B2471" s="148" t="s">
        <v>71</v>
      </c>
      <c r="C2471" s="149">
        <v>0.69363306235998901</v>
      </c>
      <c r="D2471" s="149">
        <v>0.96332015881503597</v>
      </c>
      <c r="E2471" s="145">
        <v>0.32720450589958</v>
      </c>
      <c r="F2471" s="149">
        <v>6.3919742499309604E-3</v>
      </c>
      <c r="G2471" s="149">
        <v>0.37180561745812801</v>
      </c>
      <c r="H2471" s="149">
        <v>1.61552467680449E-2</v>
      </c>
      <c r="I2471" s="149">
        <v>0.80921442713644198</v>
      </c>
      <c r="J2471" s="149">
        <v>0.01</v>
      </c>
      <c r="K2471" s="147">
        <v>0.32720500000000002</v>
      </c>
      <c r="L2471" s="147">
        <v>0.48835899999999999</v>
      </c>
      <c r="M2471" s="2">
        <v>2470</v>
      </c>
    </row>
    <row r="2472" spans="1:13" ht="15">
      <c r="A2472" s="148" t="s">
        <v>87</v>
      </c>
      <c r="B2472" s="148" t="s">
        <v>142</v>
      </c>
      <c r="C2472" s="149">
        <v>-0.66727741336747004</v>
      </c>
      <c r="D2472" s="149">
        <v>1.04330514066147</v>
      </c>
      <c r="E2472" s="145">
        <v>0.32778186292759998</v>
      </c>
      <c r="F2472" s="149">
        <v>0.77418425632627297</v>
      </c>
      <c r="G2472" s="149">
        <v>0.47690058243890399</v>
      </c>
      <c r="H2472" s="149">
        <v>0.30640630343299302</v>
      </c>
      <c r="I2472" s="149">
        <v>0.658320988683057</v>
      </c>
      <c r="J2472" s="149">
        <v>3.2826519998458203E-2</v>
      </c>
      <c r="K2472" s="147">
        <v>0.32778200000000002</v>
      </c>
      <c r="L2472" s="147">
        <v>0.48941600000000002</v>
      </c>
      <c r="M2472" s="2">
        <v>2471</v>
      </c>
    </row>
    <row r="2473" spans="1:13" ht="15">
      <c r="A2473" s="148" t="s">
        <v>142</v>
      </c>
      <c r="B2473" s="148" t="s">
        <v>87</v>
      </c>
      <c r="C2473" s="149">
        <v>0.66727741336747004</v>
      </c>
      <c r="D2473" s="149">
        <v>1.04330514066147</v>
      </c>
      <c r="E2473" s="145">
        <v>0.32778186292759998</v>
      </c>
      <c r="F2473" s="149">
        <v>0.77418425632626398</v>
      </c>
      <c r="G2473" s="149">
        <v>0.47690058243890399</v>
      </c>
      <c r="H2473" s="149">
        <v>0.30640630343299302</v>
      </c>
      <c r="I2473" s="149">
        <v>0.658320988683057</v>
      </c>
      <c r="J2473" s="149">
        <v>3.2826519998458203E-2</v>
      </c>
      <c r="K2473" s="147">
        <v>0.32778200000000002</v>
      </c>
      <c r="L2473" s="147">
        <v>0.489514</v>
      </c>
      <c r="M2473" s="2">
        <v>2472</v>
      </c>
    </row>
    <row r="2474" spans="1:13" ht="15">
      <c r="A2474" s="148" t="s">
        <v>448</v>
      </c>
      <c r="B2474" s="148" t="s">
        <v>197</v>
      </c>
      <c r="C2474" s="149">
        <v>0.73886958787756396</v>
      </c>
      <c r="D2474" s="149">
        <v>2.0610231153720999</v>
      </c>
      <c r="E2474" s="145">
        <v>0.32835436211989399</v>
      </c>
      <c r="F2474" s="149">
        <v>0.89308048175126697</v>
      </c>
      <c r="G2474" s="149">
        <v>0.20735444938372699</v>
      </c>
      <c r="H2474" s="149">
        <v>0.62843155280867902</v>
      </c>
      <c r="I2474" s="149">
        <v>0.74161653643088699</v>
      </c>
      <c r="J2474" s="149">
        <v>0.01</v>
      </c>
      <c r="K2474" s="147">
        <v>0.32835399999999998</v>
      </c>
      <c r="L2474" s="147">
        <v>0.49046699999999999</v>
      </c>
      <c r="M2474" s="2">
        <v>2473</v>
      </c>
    </row>
    <row r="2475" spans="1:13" ht="15">
      <c r="A2475" s="148" t="s">
        <v>197</v>
      </c>
      <c r="B2475" s="148" t="s">
        <v>448</v>
      </c>
      <c r="C2475" s="149">
        <v>-0.73886958787756396</v>
      </c>
      <c r="D2475" s="149">
        <v>2.0610231153720999</v>
      </c>
      <c r="E2475" s="145">
        <v>0.32835436211989399</v>
      </c>
      <c r="F2475" s="149">
        <v>0.89308048175126697</v>
      </c>
      <c r="G2475" s="149">
        <v>0.20735444938372699</v>
      </c>
      <c r="H2475" s="149">
        <v>0.62843155280867902</v>
      </c>
      <c r="I2475" s="149">
        <v>0.74161653643088699</v>
      </c>
      <c r="J2475" s="149">
        <v>0.01</v>
      </c>
      <c r="K2475" s="147">
        <v>0.32835399999999998</v>
      </c>
      <c r="L2475" s="147">
        <v>0.49056499999999997</v>
      </c>
      <c r="M2475" s="2">
        <v>2474</v>
      </c>
    </row>
    <row r="2476" spans="1:13" ht="15">
      <c r="A2476" s="148" t="s">
        <v>202</v>
      </c>
      <c r="B2476" s="148" t="s">
        <v>31</v>
      </c>
      <c r="C2476" s="149">
        <v>1.8858096613156701</v>
      </c>
      <c r="D2476" s="149">
        <v>-0.89989211801579705</v>
      </c>
      <c r="E2476" s="145">
        <v>0.32848405063004898</v>
      </c>
      <c r="F2476" s="149">
        <v>0.15112692593598401</v>
      </c>
      <c r="G2476" s="149">
        <v>0.57513534600157001</v>
      </c>
      <c r="H2476" s="149">
        <v>0.74027861838126396</v>
      </c>
      <c r="I2476" s="149">
        <v>0.35918809157130999</v>
      </c>
      <c r="J2476" s="149">
        <v>0.01</v>
      </c>
      <c r="K2476" s="147">
        <v>0.328484</v>
      </c>
      <c r="L2476" s="147">
        <v>0.490954</v>
      </c>
      <c r="M2476" s="2">
        <v>2475</v>
      </c>
    </row>
    <row r="2477" spans="1:13" ht="15">
      <c r="A2477" s="148" t="s">
        <v>31</v>
      </c>
      <c r="B2477" s="148" t="s">
        <v>202</v>
      </c>
      <c r="C2477" s="149">
        <v>-1.8858096613156701</v>
      </c>
      <c r="D2477" s="149">
        <v>-0.89989211801579705</v>
      </c>
      <c r="E2477" s="145">
        <v>0.32848405063004898</v>
      </c>
      <c r="F2477" s="149">
        <v>0.15112692593598401</v>
      </c>
      <c r="G2477" s="149">
        <v>0.57513534600157001</v>
      </c>
      <c r="H2477" s="149">
        <v>0.74027861838126396</v>
      </c>
      <c r="I2477" s="149">
        <v>0.35918809157130999</v>
      </c>
      <c r="J2477" s="149">
        <v>0.01</v>
      </c>
      <c r="K2477" s="147">
        <v>0.328484</v>
      </c>
      <c r="L2477" s="147">
        <v>0.49085600000000001</v>
      </c>
      <c r="M2477" s="2">
        <v>2476</v>
      </c>
    </row>
    <row r="2478" spans="1:13" ht="15">
      <c r="A2478" s="148" t="s">
        <v>67</v>
      </c>
      <c r="B2478" s="148" t="s">
        <v>145</v>
      </c>
      <c r="C2478" s="149">
        <v>-0.41970296359520398</v>
      </c>
      <c r="D2478" s="149">
        <v>0.28846277316989599</v>
      </c>
      <c r="E2478" s="145">
        <v>0.32907756128016702</v>
      </c>
      <c r="F2478" s="149">
        <v>0.91705419633761198</v>
      </c>
      <c r="G2478" s="149">
        <v>0.51206202017479197</v>
      </c>
      <c r="H2478" s="149">
        <v>2.1776684125365399E-3</v>
      </c>
      <c r="I2478" s="149">
        <v>0.65408064452418502</v>
      </c>
      <c r="J2478" s="149">
        <v>0.25570186415373702</v>
      </c>
      <c r="K2478" s="147">
        <v>0.32907799999999998</v>
      </c>
      <c r="L2478" s="147">
        <v>0.49203799999999998</v>
      </c>
      <c r="M2478" s="2">
        <v>2477</v>
      </c>
    </row>
    <row r="2479" spans="1:13" ht="15">
      <c r="A2479" s="148" t="s">
        <v>145</v>
      </c>
      <c r="B2479" s="148" t="s">
        <v>67</v>
      </c>
      <c r="C2479" s="149">
        <v>0.41970296359520398</v>
      </c>
      <c r="D2479" s="149">
        <v>0.28846277316989599</v>
      </c>
      <c r="E2479" s="145">
        <v>0.32907756128016702</v>
      </c>
      <c r="F2479" s="149">
        <v>0.91705419633762497</v>
      </c>
      <c r="G2479" s="149">
        <v>0.51206202017479197</v>
      </c>
      <c r="H2479" s="149">
        <v>2.1776684125365399E-3</v>
      </c>
      <c r="I2479" s="149">
        <v>0.65408064452418502</v>
      </c>
      <c r="J2479" s="149">
        <v>0.25570186415373702</v>
      </c>
      <c r="K2479" s="147">
        <v>0.32907799999999998</v>
      </c>
      <c r="L2479" s="147">
        <v>0.49193999999999999</v>
      </c>
      <c r="M2479" s="2">
        <v>2478</v>
      </c>
    </row>
    <row r="2480" spans="1:13" ht="15">
      <c r="A2480" s="148" t="s">
        <v>27</v>
      </c>
      <c r="B2480" s="148" t="s">
        <v>172</v>
      </c>
      <c r="C2480" s="149">
        <v>-0.896452030682927</v>
      </c>
      <c r="D2480" s="149">
        <v>0.361493676458913</v>
      </c>
      <c r="E2480" s="145">
        <v>0.329084403007674</v>
      </c>
      <c r="F2480" s="149">
        <v>0.524448702340363</v>
      </c>
      <c r="G2480" s="149">
        <v>0.56991792007814901</v>
      </c>
      <c r="H2480" s="149">
        <v>0.44740778803324699</v>
      </c>
      <c r="I2480" s="149">
        <v>0.94363149043182104</v>
      </c>
      <c r="J2480" s="149">
        <v>0.01</v>
      </c>
      <c r="K2480" s="147">
        <v>0.32908399999999999</v>
      </c>
      <c r="L2480" s="147">
        <v>0.49224499999999999</v>
      </c>
      <c r="M2480" s="2">
        <v>2479</v>
      </c>
    </row>
    <row r="2481" spans="1:13" ht="15">
      <c r="A2481" s="148" t="s">
        <v>172</v>
      </c>
      <c r="B2481" s="148" t="s">
        <v>27</v>
      </c>
      <c r="C2481" s="149">
        <v>0.896452030682927</v>
      </c>
      <c r="D2481" s="149">
        <v>0.361493676458913</v>
      </c>
      <c r="E2481" s="145">
        <v>0.329084403007674</v>
      </c>
      <c r="F2481" s="149">
        <v>0.524448702340372</v>
      </c>
      <c r="G2481" s="149">
        <v>0.56991792007814901</v>
      </c>
      <c r="H2481" s="149">
        <v>0.44740778803324699</v>
      </c>
      <c r="I2481" s="149">
        <v>0.94363149043182104</v>
      </c>
      <c r="J2481" s="149">
        <v>0.01</v>
      </c>
      <c r="K2481" s="147">
        <v>0.32908399999999999</v>
      </c>
      <c r="L2481" s="147">
        <v>0.492147</v>
      </c>
      <c r="M2481" s="2">
        <v>2480</v>
      </c>
    </row>
    <row r="2482" spans="1:13" ht="15">
      <c r="A2482" s="148" t="s">
        <v>64</v>
      </c>
      <c r="B2482" s="148" t="s">
        <v>193</v>
      </c>
      <c r="C2482" s="149">
        <v>-1.0881054105116099</v>
      </c>
      <c r="D2482" s="149">
        <v>-0.51542573697940197</v>
      </c>
      <c r="E2482" s="145">
        <v>0.32929421319018698</v>
      </c>
      <c r="F2482" s="149">
        <v>4.9916249445373297E-2</v>
      </c>
      <c r="G2482" s="149">
        <v>0.57401736162210004</v>
      </c>
      <c r="H2482" s="149">
        <v>0.13919587467495401</v>
      </c>
      <c r="I2482" s="149">
        <v>0.63893884457146299</v>
      </c>
      <c r="J2482" s="149">
        <v>0.01</v>
      </c>
      <c r="K2482" s="147">
        <v>0.32929399999999998</v>
      </c>
      <c r="L2482" s="147">
        <v>0.49265700000000001</v>
      </c>
      <c r="M2482" s="2">
        <v>2481</v>
      </c>
    </row>
    <row r="2483" spans="1:13" ht="15">
      <c r="A2483" s="148" t="s">
        <v>193</v>
      </c>
      <c r="B2483" s="148" t="s">
        <v>64</v>
      </c>
      <c r="C2483" s="149">
        <v>1.0881054105116099</v>
      </c>
      <c r="D2483" s="149">
        <v>-0.51542573697940197</v>
      </c>
      <c r="E2483" s="145">
        <v>0.32929421319018698</v>
      </c>
      <c r="F2483" s="149">
        <v>4.9916249445372603E-2</v>
      </c>
      <c r="G2483" s="149">
        <v>0.57401736162210004</v>
      </c>
      <c r="H2483" s="149">
        <v>0.13919587467495401</v>
      </c>
      <c r="I2483" s="149">
        <v>0.63893884457146299</v>
      </c>
      <c r="J2483" s="149">
        <v>0.01</v>
      </c>
      <c r="K2483" s="147">
        <v>0.32929399999999998</v>
      </c>
      <c r="L2483" s="147">
        <v>0.49275600000000003</v>
      </c>
      <c r="M2483" s="2">
        <v>2482</v>
      </c>
    </row>
    <row r="2484" spans="1:13" ht="15">
      <c r="A2484" s="148" t="s">
        <v>68</v>
      </c>
      <c r="B2484" s="148" t="s">
        <v>82</v>
      </c>
      <c r="C2484" s="149">
        <v>-6.7744668675608993E-2</v>
      </c>
      <c r="D2484" s="149">
        <v>0.88366798662048396</v>
      </c>
      <c r="E2484" s="145">
        <v>0.32997444449705898</v>
      </c>
      <c r="F2484" s="149">
        <v>1.38089260634803E-4</v>
      </c>
      <c r="G2484" s="149">
        <v>0.852172511549115</v>
      </c>
      <c r="H2484" s="149">
        <v>7.1460561712828304E-3</v>
      </c>
      <c r="I2484" s="149">
        <v>0.804106997351131</v>
      </c>
      <c r="J2484" s="149">
        <v>0.27200537103883099</v>
      </c>
      <c r="K2484" s="147">
        <v>0.32997399999999999</v>
      </c>
      <c r="L2484" s="147">
        <v>0.49397099999999999</v>
      </c>
      <c r="M2484" s="2">
        <v>2483</v>
      </c>
    </row>
    <row r="2485" spans="1:13" ht="15">
      <c r="A2485" s="148" t="s">
        <v>82</v>
      </c>
      <c r="B2485" s="148" t="s">
        <v>68</v>
      </c>
      <c r="C2485" s="149">
        <v>6.7744668675608993E-2</v>
      </c>
      <c r="D2485" s="149">
        <v>0.88366798662048396</v>
      </c>
      <c r="E2485" s="145">
        <v>0.32997444449705898</v>
      </c>
      <c r="F2485" s="149">
        <v>1.38089260634802E-4</v>
      </c>
      <c r="G2485" s="149">
        <v>0.852172511549115</v>
      </c>
      <c r="H2485" s="149">
        <v>7.1460561712828304E-3</v>
      </c>
      <c r="I2485" s="149">
        <v>0.804106997351131</v>
      </c>
      <c r="J2485" s="149">
        <v>0.27200537103883099</v>
      </c>
      <c r="K2485" s="147">
        <v>0.32997399999999999</v>
      </c>
      <c r="L2485" s="147">
        <v>0.49387300000000001</v>
      </c>
      <c r="M2485" s="2">
        <v>2484</v>
      </c>
    </row>
    <row r="2486" spans="1:13" ht="15">
      <c r="A2486" s="148" t="s">
        <v>79</v>
      </c>
      <c r="B2486" s="148" t="s">
        <v>377</v>
      </c>
      <c r="C2486" s="149">
        <v>-2.0891802310404</v>
      </c>
      <c r="D2486" s="149">
        <v>-0.24492757519175301</v>
      </c>
      <c r="E2486" s="145">
        <v>0.33057089246787802</v>
      </c>
      <c r="F2486" s="149">
        <v>0.77450277627480102</v>
      </c>
      <c r="G2486" s="149">
        <v>0.55017421479657302</v>
      </c>
      <c r="H2486" s="149">
        <v>3.74458803270509E-3</v>
      </c>
      <c r="I2486" s="149">
        <v>0.475162303809468</v>
      </c>
      <c r="J2486" s="149">
        <v>0.42046622637582398</v>
      </c>
      <c r="K2486" s="147">
        <v>0.330571</v>
      </c>
      <c r="L2486" s="147">
        <v>0.49496299999999999</v>
      </c>
      <c r="M2486" s="2">
        <v>2485</v>
      </c>
    </row>
    <row r="2487" spans="1:13" ht="15">
      <c r="A2487" s="148" t="s">
        <v>377</v>
      </c>
      <c r="B2487" s="148" t="s">
        <v>79</v>
      </c>
      <c r="C2487" s="149">
        <v>2.0891802310404</v>
      </c>
      <c r="D2487" s="149">
        <v>-0.24492757519175301</v>
      </c>
      <c r="E2487" s="145">
        <v>0.33057089246787802</v>
      </c>
      <c r="F2487" s="149">
        <v>0.77450277627479203</v>
      </c>
      <c r="G2487" s="149">
        <v>0.55017421479657302</v>
      </c>
      <c r="H2487" s="149">
        <v>3.74458803270509E-3</v>
      </c>
      <c r="I2487" s="149">
        <v>0.475162303809468</v>
      </c>
      <c r="J2487" s="149">
        <v>0.42046622637582398</v>
      </c>
      <c r="K2487" s="147">
        <v>0.330571</v>
      </c>
      <c r="L2487" s="147">
        <v>0.495062</v>
      </c>
      <c r="M2487" s="2">
        <v>2486</v>
      </c>
    </row>
    <row r="2488" spans="1:13" ht="15">
      <c r="A2488" s="148" t="s">
        <v>66</v>
      </c>
      <c r="B2488" s="148" t="s">
        <v>54</v>
      </c>
      <c r="C2488" s="149">
        <v>0.416048529114798</v>
      </c>
      <c r="D2488" s="149">
        <v>0.19307066125459801</v>
      </c>
      <c r="E2488" s="145">
        <v>0.33179898350619702</v>
      </c>
      <c r="F2488" s="149">
        <v>0.160193349149096</v>
      </c>
      <c r="G2488" s="149">
        <v>0.458963598312984</v>
      </c>
      <c r="H2488" s="149">
        <v>6.7561104357958604E-3</v>
      </c>
      <c r="I2488" s="149">
        <v>0.69612828375148095</v>
      </c>
      <c r="J2488" s="149">
        <v>0.26858300595022599</v>
      </c>
      <c r="K2488" s="147">
        <v>0.33179900000000001</v>
      </c>
      <c r="L2488" s="147">
        <v>0.49710100000000002</v>
      </c>
      <c r="M2488" s="2">
        <v>2487</v>
      </c>
    </row>
    <row r="2489" spans="1:13" ht="15">
      <c r="A2489" s="148" t="s">
        <v>54</v>
      </c>
      <c r="B2489" s="148" t="s">
        <v>66</v>
      </c>
      <c r="C2489" s="149">
        <v>-0.416048529114798</v>
      </c>
      <c r="D2489" s="149">
        <v>0.19307066125459801</v>
      </c>
      <c r="E2489" s="145">
        <v>0.33179898350619702</v>
      </c>
      <c r="F2489" s="149">
        <v>0.16019334914910399</v>
      </c>
      <c r="G2489" s="149">
        <v>0.458963598312984</v>
      </c>
      <c r="H2489" s="149">
        <v>6.7561104357958604E-3</v>
      </c>
      <c r="I2489" s="149">
        <v>0.69612828375148095</v>
      </c>
      <c r="J2489" s="149">
        <v>0.26858300595022599</v>
      </c>
      <c r="K2489" s="147">
        <v>0.33179900000000001</v>
      </c>
      <c r="L2489" s="147">
        <v>0.49700100000000003</v>
      </c>
      <c r="M2489" s="2">
        <v>2488</v>
      </c>
    </row>
    <row r="2490" spans="1:13" ht="15">
      <c r="A2490" s="148" t="s">
        <v>87</v>
      </c>
      <c r="B2490" s="148" t="s">
        <v>188</v>
      </c>
      <c r="C2490" s="149">
        <v>-1.2525267649184</v>
      </c>
      <c r="D2490" s="149">
        <v>1.17498035554923</v>
      </c>
      <c r="E2490" s="145">
        <v>0.33187058329025398</v>
      </c>
      <c r="F2490" s="149">
        <v>0.35914465874164703</v>
      </c>
      <c r="G2490" s="149">
        <v>0.39574051442966601</v>
      </c>
      <c r="H2490" s="149">
        <v>6.9982447657494201E-2</v>
      </c>
      <c r="I2490" s="149">
        <v>0.94896416231779701</v>
      </c>
      <c r="J2490" s="149">
        <v>9.2300964511858694E-2</v>
      </c>
      <c r="K2490" s="147">
        <v>0.33187100000000003</v>
      </c>
      <c r="L2490" s="147">
        <v>0.49740699999999999</v>
      </c>
      <c r="M2490" s="2">
        <v>2489</v>
      </c>
    </row>
    <row r="2491" spans="1:13" ht="15">
      <c r="A2491" s="148" t="s">
        <v>188</v>
      </c>
      <c r="B2491" s="148" t="s">
        <v>87</v>
      </c>
      <c r="C2491" s="149">
        <v>1.2525267649184</v>
      </c>
      <c r="D2491" s="149">
        <v>1.17498035554923</v>
      </c>
      <c r="E2491" s="145">
        <v>0.33187058329025398</v>
      </c>
      <c r="F2491" s="149">
        <v>0.35914465874164703</v>
      </c>
      <c r="G2491" s="149">
        <v>0.39574051442966601</v>
      </c>
      <c r="H2491" s="149">
        <v>6.9982447657494201E-2</v>
      </c>
      <c r="I2491" s="149">
        <v>0.94896416231779701</v>
      </c>
      <c r="J2491" s="149">
        <v>9.2300964511858694E-2</v>
      </c>
      <c r="K2491" s="147">
        <v>0.33187100000000003</v>
      </c>
      <c r="L2491" s="147">
        <v>0.497307</v>
      </c>
      <c r="M2491" s="2">
        <v>2490</v>
      </c>
    </row>
    <row r="2492" spans="1:13" ht="15">
      <c r="A2492" s="148" t="s">
        <v>100</v>
      </c>
      <c r="B2492" s="148" t="s">
        <v>175</v>
      </c>
      <c r="C2492" s="149">
        <v>-1.19965934802407</v>
      </c>
      <c r="D2492" s="149">
        <v>-0.601287481952549</v>
      </c>
      <c r="E2492" s="145">
        <v>0.33194484571303001</v>
      </c>
      <c r="F2492" s="149">
        <v>3.51691664135671E-4</v>
      </c>
      <c r="G2492" s="149">
        <v>0.34407391464568698</v>
      </c>
      <c r="H2492" s="149">
        <v>1.64485798964167E-3</v>
      </c>
      <c r="I2492" s="149">
        <v>2.5458511300235201E-2</v>
      </c>
      <c r="J2492" s="149">
        <v>0.35812756711417199</v>
      </c>
      <c r="K2492" s="147">
        <v>0.33194499999999999</v>
      </c>
      <c r="L2492" s="147">
        <v>0.497618</v>
      </c>
      <c r="M2492" s="2">
        <v>2491</v>
      </c>
    </row>
    <row r="2493" spans="1:13" ht="15">
      <c r="A2493" s="148" t="s">
        <v>175</v>
      </c>
      <c r="B2493" s="148" t="s">
        <v>100</v>
      </c>
      <c r="C2493" s="149">
        <v>1.19965934802407</v>
      </c>
      <c r="D2493" s="149">
        <v>-0.601287481952549</v>
      </c>
      <c r="E2493" s="145">
        <v>0.33194484571303001</v>
      </c>
      <c r="F2493" s="149">
        <v>3.5169166413567398E-4</v>
      </c>
      <c r="G2493" s="149">
        <v>0.34407391464568698</v>
      </c>
      <c r="H2493" s="149">
        <v>1.64485798964167E-3</v>
      </c>
      <c r="I2493" s="149">
        <v>2.5458511300235201E-2</v>
      </c>
      <c r="J2493" s="149">
        <v>0.35812756711417199</v>
      </c>
      <c r="K2493" s="147">
        <v>0.33194499999999999</v>
      </c>
      <c r="L2493" s="147">
        <v>0.49771799999999999</v>
      </c>
      <c r="M2493" s="2">
        <v>2492</v>
      </c>
    </row>
    <row r="2494" spans="1:13" ht="15">
      <c r="A2494" s="148" t="s">
        <v>112</v>
      </c>
      <c r="B2494" s="148" t="s">
        <v>160</v>
      </c>
      <c r="C2494" s="149">
        <v>-0.80204347411793298</v>
      </c>
      <c r="D2494" s="149">
        <v>0.52817750554229304</v>
      </c>
      <c r="E2494" s="145">
        <v>0.33201374609428003</v>
      </c>
      <c r="F2494" s="149">
        <v>0.19701866646628499</v>
      </c>
      <c r="G2494" s="149">
        <v>0.45732629310596701</v>
      </c>
      <c r="H2494" s="149">
        <v>4.4707868465663499E-2</v>
      </c>
      <c r="I2494" s="149">
        <v>0.83869906182329901</v>
      </c>
      <c r="J2494" s="149">
        <v>0.01</v>
      </c>
      <c r="K2494" s="147">
        <v>0.33201399999999998</v>
      </c>
      <c r="L2494" s="147">
        <v>0.49802099999999999</v>
      </c>
      <c r="M2494" s="2">
        <v>2493</v>
      </c>
    </row>
    <row r="2495" spans="1:13" ht="15">
      <c r="A2495" s="148" t="s">
        <v>160</v>
      </c>
      <c r="B2495" s="148" t="s">
        <v>112</v>
      </c>
      <c r="C2495" s="149">
        <v>0.80204347411793298</v>
      </c>
      <c r="D2495" s="149">
        <v>0.52817750554229304</v>
      </c>
      <c r="E2495" s="145">
        <v>0.33201374609428003</v>
      </c>
      <c r="F2495" s="149">
        <v>0.19701866646628099</v>
      </c>
      <c r="G2495" s="149">
        <v>0.45732629310596701</v>
      </c>
      <c r="H2495" s="149">
        <v>4.4707868465663499E-2</v>
      </c>
      <c r="I2495" s="149">
        <v>0.83869906182329901</v>
      </c>
      <c r="J2495" s="149">
        <v>0.01</v>
      </c>
      <c r="K2495" s="147">
        <v>0.33201399999999998</v>
      </c>
      <c r="L2495" s="147">
        <v>0.497921</v>
      </c>
      <c r="M2495" s="2">
        <v>2494</v>
      </c>
    </row>
    <row r="2496" spans="1:13" ht="15">
      <c r="A2496" s="148" t="s">
        <v>90</v>
      </c>
      <c r="B2496" s="148" t="s">
        <v>191</v>
      </c>
      <c r="C2496" s="149">
        <v>-0.96806572967034799</v>
      </c>
      <c r="D2496" s="149">
        <v>-0.151741682051449</v>
      </c>
      <c r="E2496" s="145">
        <v>0.33246676567566902</v>
      </c>
      <c r="F2496" s="149">
        <v>2.25941166062976E-2</v>
      </c>
      <c r="G2496" s="149">
        <v>0.97788347410765797</v>
      </c>
      <c r="H2496" s="149">
        <v>0.88548183147660497</v>
      </c>
      <c r="I2496" s="149">
        <v>0.15556273166412499</v>
      </c>
      <c r="J2496" s="149">
        <v>1.36296878333709E-2</v>
      </c>
      <c r="K2496" s="147">
        <v>0.33246700000000001</v>
      </c>
      <c r="L2496" s="147">
        <v>0.49880000000000002</v>
      </c>
      <c r="M2496" s="2">
        <v>2495</v>
      </c>
    </row>
    <row r="2497" spans="1:13" ht="15">
      <c r="A2497" s="148" t="s">
        <v>191</v>
      </c>
      <c r="B2497" s="148" t="s">
        <v>90</v>
      </c>
      <c r="C2497" s="149">
        <v>0.96806572967034799</v>
      </c>
      <c r="D2497" s="149">
        <v>-0.151741682051449</v>
      </c>
      <c r="E2497" s="145">
        <v>0.33246676567566902</v>
      </c>
      <c r="F2497" s="149">
        <v>2.2594116606298301E-2</v>
      </c>
      <c r="G2497" s="149">
        <v>0.97788347410765797</v>
      </c>
      <c r="H2497" s="149">
        <v>0.88548183147660497</v>
      </c>
      <c r="I2497" s="149">
        <v>0.15556273166412499</v>
      </c>
      <c r="J2497" s="149">
        <v>1.36296878333709E-2</v>
      </c>
      <c r="K2497" s="147">
        <v>0.33246700000000001</v>
      </c>
      <c r="L2497" s="147">
        <v>0.49890000000000001</v>
      </c>
      <c r="M2497" s="2">
        <v>2496</v>
      </c>
    </row>
    <row r="2498" spans="1:13" ht="15">
      <c r="A2498" s="148" t="s">
        <v>172</v>
      </c>
      <c r="B2498" s="148" t="s">
        <v>443</v>
      </c>
      <c r="C2498" s="149">
        <v>1.63450530589628</v>
      </c>
      <c r="D2498" s="149">
        <v>0.119220376250223</v>
      </c>
      <c r="E2498" s="145">
        <v>0.33290005688392799</v>
      </c>
      <c r="F2498" s="149">
        <v>6.9470766462401698E-3</v>
      </c>
      <c r="G2498" s="149">
        <v>0.39713898262971598</v>
      </c>
      <c r="H2498" s="149">
        <v>0.25584404594531202</v>
      </c>
      <c r="I2498" s="149">
        <v>0.35224603075571198</v>
      </c>
      <c r="J2498" s="149">
        <v>0.01</v>
      </c>
      <c r="K2498" s="147">
        <v>0.33289999999999997</v>
      </c>
      <c r="L2498" s="147">
        <v>0.499751</v>
      </c>
      <c r="M2498" s="2">
        <v>2497</v>
      </c>
    </row>
    <row r="2499" spans="1:13" ht="15">
      <c r="A2499" s="148" t="s">
        <v>443</v>
      </c>
      <c r="B2499" s="148" t="s">
        <v>172</v>
      </c>
      <c r="C2499" s="149">
        <v>-1.63450530589628</v>
      </c>
      <c r="D2499" s="149">
        <v>0.119220376250223</v>
      </c>
      <c r="E2499" s="145">
        <v>0.33290005688392799</v>
      </c>
      <c r="F2499" s="149">
        <v>6.9470766462401698E-3</v>
      </c>
      <c r="G2499" s="149">
        <v>0.39713898262971598</v>
      </c>
      <c r="H2499" s="149">
        <v>0.25584404594531202</v>
      </c>
      <c r="I2499" s="149">
        <v>0.35224603075571198</v>
      </c>
      <c r="J2499" s="149">
        <v>0.01</v>
      </c>
      <c r="K2499" s="147">
        <v>0.33289999999999997</v>
      </c>
      <c r="L2499" s="147">
        <v>0.49965100000000001</v>
      </c>
      <c r="M2499" s="2">
        <v>2498</v>
      </c>
    </row>
    <row r="2500" spans="1:13" ht="15">
      <c r="A2500" s="148" t="s">
        <v>83</v>
      </c>
      <c r="B2500" s="148" t="s">
        <v>10</v>
      </c>
      <c r="C2500" s="149">
        <v>0.337415346662164</v>
      </c>
      <c r="D2500" s="149">
        <v>0.93515961284192495</v>
      </c>
      <c r="E2500" s="145">
        <v>0.33322635662983602</v>
      </c>
      <c r="F2500" s="150">
        <v>1.25551416011014E-5</v>
      </c>
      <c r="G2500" s="149">
        <v>0.38989687351637597</v>
      </c>
      <c r="H2500" s="149">
        <v>7.8611676118241006E-3</v>
      </c>
      <c r="I2500" s="149">
        <v>0.988060239786128</v>
      </c>
      <c r="J2500" s="149">
        <v>0.29567361506412299</v>
      </c>
      <c r="K2500" s="147">
        <v>0.33322600000000002</v>
      </c>
      <c r="L2500" s="147">
        <v>0.50044200000000005</v>
      </c>
      <c r="M2500" s="2">
        <v>2499</v>
      </c>
    </row>
    <row r="2501" spans="1:13" ht="15">
      <c r="A2501" s="148" t="s">
        <v>10</v>
      </c>
      <c r="B2501" s="148" t="s">
        <v>83</v>
      </c>
      <c r="C2501" s="149">
        <v>-0.337415346662164</v>
      </c>
      <c r="D2501" s="149">
        <v>0.93515961284192495</v>
      </c>
      <c r="E2501" s="145">
        <v>0.33322635662983602</v>
      </c>
      <c r="F2501" s="150">
        <v>1.25551416011011E-5</v>
      </c>
      <c r="G2501" s="149">
        <v>0.38989687351637597</v>
      </c>
      <c r="H2501" s="149">
        <v>7.8611676118241006E-3</v>
      </c>
      <c r="I2501" s="149">
        <v>0.988060239786128</v>
      </c>
      <c r="J2501" s="149">
        <v>0.29567361506412299</v>
      </c>
      <c r="K2501" s="147">
        <v>0.33322600000000002</v>
      </c>
      <c r="L2501" s="147">
        <v>0.50034100000000004</v>
      </c>
      <c r="M2501" s="2">
        <v>2500</v>
      </c>
    </row>
    <row r="2502" spans="1:13" ht="15">
      <c r="A2502" s="148" t="s">
        <v>449</v>
      </c>
      <c r="B2502" s="148" t="s">
        <v>13</v>
      </c>
      <c r="C2502" s="149">
        <v>1.3487976969803399</v>
      </c>
      <c r="D2502" s="149">
        <v>-0.40129658283679298</v>
      </c>
      <c r="E2502" s="145">
        <v>0.33439530781464799</v>
      </c>
      <c r="F2502" s="149">
        <v>0.185861401703629</v>
      </c>
      <c r="G2502" s="149">
        <v>0.30888092500301401</v>
      </c>
      <c r="H2502" s="149">
        <v>0.66385319201281101</v>
      </c>
      <c r="I2502" s="149">
        <v>0.69268651827348204</v>
      </c>
      <c r="J2502" s="149">
        <v>0.01</v>
      </c>
      <c r="K2502" s="147">
        <v>0.334395</v>
      </c>
      <c r="L2502" s="147">
        <v>0.50229800000000002</v>
      </c>
      <c r="M2502" s="2">
        <v>2501</v>
      </c>
    </row>
    <row r="2503" spans="1:13" ht="15">
      <c r="A2503" s="148" t="s">
        <v>13</v>
      </c>
      <c r="B2503" s="148" t="s">
        <v>449</v>
      </c>
      <c r="C2503" s="149">
        <v>-1.3487976969803399</v>
      </c>
      <c r="D2503" s="149">
        <v>-0.40129658283679298</v>
      </c>
      <c r="E2503" s="145">
        <v>0.33439530781464799</v>
      </c>
      <c r="F2503" s="149">
        <v>0.185861401703629</v>
      </c>
      <c r="G2503" s="149">
        <v>0.30888092500301401</v>
      </c>
      <c r="H2503" s="149">
        <v>0.66385319201281101</v>
      </c>
      <c r="I2503" s="149">
        <v>0.69268651827348204</v>
      </c>
      <c r="J2503" s="149">
        <v>0.01</v>
      </c>
      <c r="K2503" s="147">
        <v>0.334395</v>
      </c>
      <c r="L2503" s="147">
        <v>0.50239900000000004</v>
      </c>
      <c r="M2503" s="2">
        <v>2502</v>
      </c>
    </row>
    <row r="2504" spans="1:13" ht="15">
      <c r="A2504" s="148" t="s">
        <v>109</v>
      </c>
      <c r="B2504" s="148" t="s">
        <v>166</v>
      </c>
      <c r="C2504" s="149">
        <v>-0.28084461382746401</v>
      </c>
      <c r="D2504" s="149">
        <v>0.38754435604062998</v>
      </c>
      <c r="E2504" s="145">
        <v>0.33476478643279001</v>
      </c>
      <c r="F2504" s="149">
        <v>0.15824190280959</v>
      </c>
      <c r="G2504" s="149">
        <v>0.61032159638539196</v>
      </c>
      <c r="H2504" s="149">
        <v>0.62798686510411295</v>
      </c>
      <c r="I2504" s="149">
        <v>0.48389665217956201</v>
      </c>
      <c r="J2504" s="149">
        <v>0.01</v>
      </c>
      <c r="K2504" s="147">
        <v>0.33476499999999998</v>
      </c>
      <c r="L2504" s="147">
        <v>0.50315600000000005</v>
      </c>
      <c r="M2504" s="2">
        <v>2503</v>
      </c>
    </row>
    <row r="2505" spans="1:13" ht="15">
      <c r="A2505" s="148" t="s">
        <v>166</v>
      </c>
      <c r="B2505" s="148" t="s">
        <v>109</v>
      </c>
      <c r="C2505" s="149">
        <v>0.28084461382746401</v>
      </c>
      <c r="D2505" s="149">
        <v>0.38754435604062998</v>
      </c>
      <c r="E2505" s="145">
        <v>0.33476478643279001</v>
      </c>
      <c r="F2505" s="149">
        <v>0.15824190280959499</v>
      </c>
      <c r="G2505" s="149">
        <v>0.61032159638539196</v>
      </c>
      <c r="H2505" s="149">
        <v>0.62798686510411295</v>
      </c>
      <c r="I2505" s="149">
        <v>0.48389665217956201</v>
      </c>
      <c r="J2505" s="149">
        <v>0.01</v>
      </c>
      <c r="K2505" s="147">
        <v>0.33476499999999998</v>
      </c>
      <c r="L2505" s="147">
        <v>0.50305500000000003</v>
      </c>
      <c r="M2505" s="2">
        <v>2504</v>
      </c>
    </row>
    <row r="2506" spans="1:13" ht="15">
      <c r="A2506" s="148" t="s">
        <v>83</v>
      </c>
      <c r="B2506" s="148" t="s">
        <v>148</v>
      </c>
      <c r="C2506" s="149">
        <v>-0.32198803215235899</v>
      </c>
      <c r="D2506" s="149">
        <v>1.2187715298734301</v>
      </c>
      <c r="E2506" s="145">
        <v>0.33479869922650402</v>
      </c>
      <c r="F2506" s="149">
        <v>0.15287573248852901</v>
      </c>
      <c r="G2506" s="149">
        <v>0.56301967700932498</v>
      </c>
      <c r="H2506" s="149">
        <v>3.3577675658552002E-3</v>
      </c>
      <c r="I2506" s="149">
        <v>0.67168057165515405</v>
      </c>
      <c r="J2506" s="149">
        <v>0.01</v>
      </c>
      <c r="K2506" s="147">
        <v>0.33479900000000001</v>
      </c>
      <c r="L2506" s="147">
        <v>0.503409</v>
      </c>
      <c r="M2506" s="2">
        <v>2505</v>
      </c>
    </row>
    <row r="2507" spans="1:13" ht="15">
      <c r="A2507" s="148" t="s">
        <v>148</v>
      </c>
      <c r="B2507" s="148" t="s">
        <v>83</v>
      </c>
      <c r="C2507" s="149">
        <v>0.32198803215235899</v>
      </c>
      <c r="D2507" s="149">
        <v>1.2187715298734301</v>
      </c>
      <c r="E2507" s="145">
        <v>0.33479869922650402</v>
      </c>
      <c r="F2507" s="149">
        <v>0.15287573248852601</v>
      </c>
      <c r="G2507" s="149">
        <v>0.56301967700932498</v>
      </c>
      <c r="H2507" s="149">
        <v>3.3577675658552002E-3</v>
      </c>
      <c r="I2507" s="149">
        <v>0.67168057165515405</v>
      </c>
      <c r="J2507" s="149">
        <v>0.01</v>
      </c>
      <c r="K2507" s="147">
        <v>0.33479900000000001</v>
      </c>
      <c r="L2507" s="147">
        <v>0.50330799999999998</v>
      </c>
      <c r="M2507" s="2">
        <v>2506</v>
      </c>
    </row>
    <row r="2508" spans="1:13" ht="15">
      <c r="A2508" s="148" t="s">
        <v>163</v>
      </c>
      <c r="B2508" s="148" t="s">
        <v>443</v>
      </c>
      <c r="C2508" s="149">
        <v>2.26201839064804</v>
      </c>
      <c r="D2508" s="149">
        <v>0.19190533692445599</v>
      </c>
      <c r="E2508" s="145">
        <v>0.33549535940778702</v>
      </c>
      <c r="F2508" s="149">
        <v>1.8556136158343799E-3</v>
      </c>
      <c r="G2508" s="149">
        <v>0.61354982692975202</v>
      </c>
      <c r="H2508" s="149">
        <v>0.351710594314809</v>
      </c>
      <c r="I2508" s="149">
        <v>0.26427149659569799</v>
      </c>
      <c r="J2508" s="149">
        <v>0.01</v>
      </c>
      <c r="K2508" s="147">
        <v>0.33549499999999999</v>
      </c>
      <c r="L2508" s="147">
        <v>0.50455799999999995</v>
      </c>
      <c r="M2508" s="2">
        <v>2507</v>
      </c>
    </row>
    <row r="2509" spans="1:13" ht="15">
      <c r="A2509" s="148" t="s">
        <v>443</v>
      </c>
      <c r="B2509" s="148" t="s">
        <v>163</v>
      </c>
      <c r="C2509" s="149">
        <v>-2.26201839064804</v>
      </c>
      <c r="D2509" s="149">
        <v>0.19190533692445599</v>
      </c>
      <c r="E2509" s="145">
        <v>0.33549535940778702</v>
      </c>
      <c r="F2509" s="149">
        <v>1.85561361583436E-3</v>
      </c>
      <c r="G2509" s="149">
        <v>0.61354982692975202</v>
      </c>
      <c r="H2509" s="149">
        <v>0.351710594314809</v>
      </c>
      <c r="I2509" s="149">
        <v>0.26427149659569799</v>
      </c>
      <c r="J2509" s="149">
        <v>0.01</v>
      </c>
      <c r="K2509" s="147">
        <v>0.33549499999999999</v>
      </c>
      <c r="L2509" s="147">
        <v>0.50465899999999997</v>
      </c>
      <c r="M2509" s="2">
        <v>2508</v>
      </c>
    </row>
    <row r="2510" spans="1:13" ht="15">
      <c r="A2510" s="148" t="s">
        <v>6</v>
      </c>
      <c r="B2510" s="148" t="s">
        <v>151</v>
      </c>
      <c r="C2510" s="149">
        <v>-0.40700238123415899</v>
      </c>
      <c r="D2510" s="149">
        <v>1.1835807662531199</v>
      </c>
      <c r="E2510" s="145">
        <v>0.33584056442506699</v>
      </c>
      <c r="F2510" s="149">
        <v>1.7616386169450899E-3</v>
      </c>
      <c r="G2510" s="149">
        <v>0.74009349784749001</v>
      </c>
      <c r="H2510" s="149">
        <v>0.34568322465154</v>
      </c>
      <c r="I2510" s="149">
        <v>0.56289141822613398</v>
      </c>
      <c r="J2510" s="149">
        <v>1.5803330149782802E-2</v>
      </c>
      <c r="K2510" s="147">
        <v>0.335841</v>
      </c>
      <c r="L2510" s="147">
        <v>0.50527999999999995</v>
      </c>
      <c r="M2510" s="2">
        <v>2509</v>
      </c>
    </row>
    <row r="2511" spans="1:13" ht="15">
      <c r="A2511" s="148" t="s">
        <v>151</v>
      </c>
      <c r="B2511" s="148" t="s">
        <v>6</v>
      </c>
      <c r="C2511" s="149">
        <v>0.40700238123415899</v>
      </c>
      <c r="D2511" s="149">
        <v>1.1835807662531199</v>
      </c>
      <c r="E2511" s="145">
        <v>0.33584056442506699</v>
      </c>
      <c r="F2511" s="149">
        <v>1.7616386169450201E-3</v>
      </c>
      <c r="G2511" s="149">
        <v>0.74009349784749001</v>
      </c>
      <c r="H2511" s="149">
        <v>0.34568322465154</v>
      </c>
      <c r="I2511" s="149">
        <v>0.56289141822613398</v>
      </c>
      <c r="J2511" s="149">
        <v>1.5803330149782802E-2</v>
      </c>
      <c r="K2511" s="147">
        <v>0.335841</v>
      </c>
      <c r="L2511" s="147">
        <v>0.505382</v>
      </c>
      <c r="M2511" s="2">
        <v>2510</v>
      </c>
    </row>
    <row r="2512" spans="1:13" ht="15">
      <c r="A2512" s="148" t="s">
        <v>27</v>
      </c>
      <c r="B2512" s="148" t="s">
        <v>189</v>
      </c>
      <c r="C2512" s="149">
        <v>0.127306079439127</v>
      </c>
      <c r="D2512" s="149">
        <v>1.4520634578596101</v>
      </c>
      <c r="E2512" s="145">
        <v>0.33585314101365998</v>
      </c>
      <c r="F2512" s="149">
        <v>6.3902908238072497E-3</v>
      </c>
      <c r="G2512" s="149">
        <v>0.19295323846672999</v>
      </c>
      <c r="H2512" s="149">
        <v>4.3841841422807303E-2</v>
      </c>
      <c r="I2512" s="149">
        <v>0.80860549554326699</v>
      </c>
      <c r="J2512" s="149">
        <v>0.01</v>
      </c>
      <c r="K2512" s="147">
        <v>0.33585300000000001</v>
      </c>
      <c r="L2512" s="147">
        <v>0.50550300000000004</v>
      </c>
      <c r="M2512" s="2">
        <v>2511</v>
      </c>
    </row>
    <row r="2513" spans="1:13" ht="15">
      <c r="A2513" s="148" t="s">
        <v>189</v>
      </c>
      <c r="B2513" s="148" t="s">
        <v>27</v>
      </c>
      <c r="C2513" s="149">
        <v>-0.127306079439127</v>
      </c>
      <c r="D2513" s="149">
        <v>1.4520634578596101</v>
      </c>
      <c r="E2513" s="145">
        <v>0.33585314101365998</v>
      </c>
      <c r="F2513" s="149">
        <v>6.3902908238073599E-3</v>
      </c>
      <c r="G2513" s="149">
        <v>0.19295323846672999</v>
      </c>
      <c r="H2513" s="149">
        <v>4.3841841422807303E-2</v>
      </c>
      <c r="I2513" s="149">
        <v>0.80860549554326699</v>
      </c>
      <c r="J2513" s="149">
        <v>0.01</v>
      </c>
      <c r="K2513" s="147">
        <v>0.33585300000000001</v>
      </c>
      <c r="L2513" s="147">
        <v>0.50560400000000005</v>
      </c>
      <c r="M2513" s="2">
        <v>2512</v>
      </c>
    </row>
    <row r="2514" spans="1:13" ht="15">
      <c r="A2514" s="148" t="s">
        <v>78</v>
      </c>
      <c r="B2514" s="148" t="s">
        <v>66</v>
      </c>
      <c r="C2514" s="149">
        <v>-0.44698849001938701</v>
      </c>
      <c r="D2514" s="149">
        <v>-0.1936490430602</v>
      </c>
      <c r="E2514" s="145">
        <v>0.336846435424831</v>
      </c>
      <c r="F2514" s="149">
        <v>7.1255492901057593E-2</v>
      </c>
      <c r="G2514" s="149">
        <v>0.54106844128292497</v>
      </c>
      <c r="H2514" s="149">
        <v>0.185349231446434</v>
      </c>
      <c r="I2514" s="149">
        <v>0.20188133849975701</v>
      </c>
      <c r="J2514" s="149">
        <v>2.4602792970200901E-2</v>
      </c>
      <c r="K2514" s="147">
        <v>0.33684599999999998</v>
      </c>
      <c r="L2514" s="147">
        <v>0.50730399999999998</v>
      </c>
      <c r="M2514" s="2">
        <v>2513</v>
      </c>
    </row>
    <row r="2515" spans="1:13" ht="15">
      <c r="A2515" s="148" t="s">
        <v>66</v>
      </c>
      <c r="B2515" s="148" t="s">
        <v>78</v>
      </c>
      <c r="C2515" s="149">
        <v>0.44698849001938701</v>
      </c>
      <c r="D2515" s="149">
        <v>-0.1936490430602</v>
      </c>
      <c r="E2515" s="145">
        <v>0.336846435424831</v>
      </c>
      <c r="F2515" s="149">
        <v>7.12554929010559E-2</v>
      </c>
      <c r="G2515" s="149">
        <v>0.54106844128292497</v>
      </c>
      <c r="H2515" s="149">
        <v>0.185349231446434</v>
      </c>
      <c r="I2515" s="149">
        <v>0.20188133849975701</v>
      </c>
      <c r="J2515" s="149">
        <v>2.4602792970200901E-2</v>
      </c>
      <c r="K2515" s="147">
        <v>0.33684599999999998</v>
      </c>
      <c r="L2515" s="147">
        <v>0.50720200000000004</v>
      </c>
      <c r="M2515" s="2">
        <v>2514</v>
      </c>
    </row>
    <row r="2516" spans="1:13" ht="15">
      <c r="A2516" s="148" t="s">
        <v>66</v>
      </c>
      <c r="B2516" s="148" t="s">
        <v>193</v>
      </c>
      <c r="C2516" s="149">
        <v>-0.18593370996358199</v>
      </c>
      <c r="D2516" s="149">
        <v>1.0046404706321801</v>
      </c>
      <c r="E2516" s="145">
        <v>0.33901519622438397</v>
      </c>
      <c r="F2516" s="149">
        <v>1.00835078865373E-2</v>
      </c>
      <c r="G2516" s="149">
        <v>0.46917463719788199</v>
      </c>
      <c r="H2516" s="149">
        <v>6.38562793134205E-2</v>
      </c>
      <c r="I2516" s="149">
        <v>0.73839560910686597</v>
      </c>
      <c r="J2516" s="149">
        <v>0.01</v>
      </c>
      <c r="K2516" s="147">
        <v>0.33901500000000001</v>
      </c>
      <c r="L2516" s="147">
        <v>0.51067300000000004</v>
      </c>
      <c r="M2516" s="2">
        <v>2515</v>
      </c>
    </row>
    <row r="2517" spans="1:13" ht="15">
      <c r="A2517" s="148" t="s">
        <v>193</v>
      </c>
      <c r="B2517" s="148" t="s">
        <v>66</v>
      </c>
      <c r="C2517" s="149">
        <v>0.18593370996358199</v>
      </c>
      <c r="D2517" s="149">
        <v>1.0046404706321801</v>
      </c>
      <c r="E2517" s="145">
        <v>0.33901519622438397</v>
      </c>
      <c r="F2517" s="149">
        <v>1.0083507886537399E-2</v>
      </c>
      <c r="G2517" s="149">
        <v>0.46917463719788199</v>
      </c>
      <c r="H2517" s="149">
        <v>6.38562793134205E-2</v>
      </c>
      <c r="I2517" s="149">
        <v>0.73839560910686597</v>
      </c>
      <c r="J2517" s="149">
        <v>0.01</v>
      </c>
      <c r="K2517" s="147">
        <v>0.33901500000000001</v>
      </c>
      <c r="L2517" s="147">
        <v>0.51077600000000001</v>
      </c>
      <c r="M2517" s="2">
        <v>2516</v>
      </c>
    </row>
    <row r="2518" spans="1:13" ht="15">
      <c r="A2518" s="148" t="s">
        <v>184</v>
      </c>
      <c r="B2518" s="148" t="s">
        <v>191</v>
      </c>
      <c r="C2518" s="149">
        <v>-0.39064908138526599</v>
      </c>
      <c r="D2518" s="149">
        <v>1.1918981427102799</v>
      </c>
      <c r="E2518" s="145">
        <v>0.339290021760279</v>
      </c>
      <c r="F2518" s="149">
        <v>0.54187260231810996</v>
      </c>
      <c r="G2518" s="149">
        <v>0.47225556836434601</v>
      </c>
      <c r="H2518" s="149">
        <v>0.56266113468453505</v>
      </c>
      <c r="I2518" s="149">
        <v>0.40832796919849002</v>
      </c>
      <c r="J2518" s="149">
        <v>0.01</v>
      </c>
      <c r="K2518" s="147">
        <v>0.33928999999999998</v>
      </c>
      <c r="L2518" s="147">
        <v>0.511293</v>
      </c>
      <c r="M2518" s="2">
        <v>2517</v>
      </c>
    </row>
    <row r="2519" spans="1:13" ht="15">
      <c r="A2519" s="148" t="s">
        <v>191</v>
      </c>
      <c r="B2519" s="148" t="s">
        <v>184</v>
      </c>
      <c r="C2519" s="149">
        <v>0.39064908138526599</v>
      </c>
      <c r="D2519" s="149">
        <v>1.1918981427102799</v>
      </c>
      <c r="E2519" s="145">
        <v>0.339290021760279</v>
      </c>
      <c r="F2519" s="149">
        <v>0.54187260231810097</v>
      </c>
      <c r="G2519" s="149">
        <v>0.47225556836434601</v>
      </c>
      <c r="H2519" s="149">
        <v>0.56266113468453505</v>
      </c>
      <c r="I2519" s="149">
        <v>0.40832796919849002</v>
      </c>
      <c r="J2519" s="149">
        <v>0.01</v>
      </c>
      <c r="K2519" s="147">
        <v>0.33928999999999998</v>
      </c>
      <c r="L2519" s="147">
        <v>0.51139599999999996</v>
      </c>
      <c r="M2519" s="2">
        <v>2518</v>
      </c>
    </row>
    <row r="2520" spans="1:13" ht="15">
      <c r="A2520" s="148" t="s">
        <v>166</v>
      </c>
      <c r="B2520" s="148" t="s">
        <v>19</v>
      </c>
      <c r="C2520" s="149">
        <v>0.32171034359350398</v>
      </c>
      <c r="D2520" s="149">
        <v>0.29788577210876599</v>
      </c>
      <c r="E2520" s="145">
        <v>0.33942527069255102</v>
      </c>
      <c r="F2520" s="149">
        <v>0.124916420630721</v>
      </c>
      <c r="G2520" s="149">
        <v>0.87949138780217995</v>
      </c>
      <c r="H2520" s="149">
        <v>0.93696620939348496</v>
      </c>
      <c r="I2520" s="149">
        <v>0.192710291915728</v>
      </c>
      <c r="J2520" s="149">
        <v>0.01</v>
      </c>
      <c r="K2520" s="147">
        <v>0.33942499999999998</v>
      </c>
      <c r="L2520" s="147">
        <v>0.51180599999999998</v>
      </c>
      <c r="M2520" s="2">
        <v>2519</v>
      </c>
    </row>
    <row r="2521" spans="1:13" ht="15">
      <c r="A2521" s="148" t="s">
        <v>19</v>
      </c>
      <c r="B2521" s="148" t="s">
        <v>166</v>
      </c>
      <c r="C2521" s="149">
        <v>-0.32171034359350398</v>
      </c>
      <c r="D2521" s="149">
        <v>0.29788577210876599</v>
      </c>
      <c r="E2521" s="145">
        <v>0.33942527069255102</v>
      </c>
      <c r="F2521" s="149">
        <v>0.12491642063071901</v>
      </c>
      <c r="G2521" s="149">
        <v>0.87949138780217995</v>
      </c>
      <c r="H2521" s="149">
        <v>0.93696620939348496</v>
      </c>
      <c r="I2521" s="149">
        <v>0.192710291915728</v>
      </c>
      <c r="J2521" s="149">
        <v>0.01</v>
      </c>
      <c r="K2521" s="147">
        <v>0.33942499999999998</v>
      </c>
      <c r="L2521" s="147">
        <v>0.51170300000000002</v>
      </c>
      <c r="M2521" s="2">
        <v>2520</v>
      </c>
    </row>
    <row r="2522" spans="1:13" ht="15">
      <c r="A2522" s="148" t="s">
        <v>36</v>
      </c>
      <c r="B2522" s="148" t="s">
        <v>106</v>
      </c>
      <c r="C2522" s="149">
        <v>0.10544509433344799</v>
      </c>
      <c r="D2522" s="149">
        <v>1.1049454416106499</v>
      </c>
      <c r="E2522" s="145">
        <v>0.339450383309155</v>
      </c>
      <c r="F2522" s="149">
        <v>1.02680195081211E-3</v>
      </c>
      <c r="G2522" s="149">
        <v>0.70143240255391603</v>
      </c>
      <c r="H2522" s="149">
        <v>0.153425221973022</v>
      </c>
      <c r="I2522" s="149">
        <v>0.92993506002973603</v>
      </c>
      <c r="J2522" s="149">
        <v>0.01</v>
      </c>
      <c r="K2522" s="147">
        <v>0.33944999999999997</v>
      </c>
      <c r="L2522" s="147">
        <v>0.51194700000000004</v>
      </c>
      <c r="M2522" s="2">
        <v>2521</v>
      </c>
    </row>
    <row r="2523" spans="1:13" ht="15">
      <c r="A2523" s="148" t="s">
        <v>106</v>
      </c>
      <c r="B2523" s="148" t="s">
        <v>36</v>
      </c>
      <c r="C2523" s="149">
        <v>-0.10544509433344799</v>
      </c>
      <c r="D2523" s="149">
        <v>1.1049454416106499</v>
      </c>
      <c r="E2523" s="145">
        <v>0.339450383309155</v>
      </c>
      <c r="F2523" s="149">
        <v>1.0268019508121199E-3</v>
      </c>
      <c r="G2523" s="149">
        <v>0.70143240255391603</v>
      </c>
      <c r="H2523" s="149">
        <v>0.153425221973022</v>
      </c>
      <c r="I2523" s="149">
        <v>0.92993506002973603</v>
      </c>
      <c r="J2523" s="149">
        <v>0.01</v>
      </c>
      <c r="K2523" s="147">
        <v>0.33944999999999997</v>
      </c>
      <c r="L2523" s="147">
        <v>0.51205000000000001</v>
      </c>
      <c r="M2523" s="2">
        <v>2522</v>
      </c>
    </row>
    <row r="2524" spans="1:13" ht="15">
      <c r="A2524" s="148" t="s">
        <v>54</v>
      </c>
      <c r="B2524" s="148" t="s">
        <v>16</v>
      </c>
      <c r="C2524" s="149">
        <v>-2.2138477368918299E-2</v>
      </c>
      <c r="D2524" s="149">
        <v>0.164326080428677</v>
      </c>
      <c r="E2524" s="145">
        <v>0.33978631879225601</v>
      </c>
      <c r="F2524" s="149">
        <v>3.8535802653626599E-3</v>
      </c>
      <c r="G2524" s="149">
        <v>0.42252320274889399</v>
      </c>
      <c r="H2524" s="149">
        <v>4.70702512208249E-2</v>
      </c>
      <c r="I2524" s="149">
        <v>0.43922835562368301</v>
      </c>
      <c r="J2524" s="149">
        <v>0.18712475214433999</v>
      </c>
      <c r="K2524" s="147">
        <v>0.33978599999999998</v>
      </c>
      <c r="L2524" s="147">
        <v>0.51276299999999997</v>
      </c>
      <c r="M2524" s="2">
        <v>2523</v>
      </c>
    </row>
    <row r="2525" spans="1:13" ht="15">
      <c r="A2525" s="148" t="s">
        <v>16</v>
      </c>
      <c r="B2525" s="148" t="s">
        <v>54</v>
      </c>
      <c r="C2525" s="149">
        <v>2.2138477368918299E-2</v>
      </c>
      <c r="D2525" s="149">
        <v>0.164326080428677</v>
      </c>
      <c r="E2525" s="145">
        <v>0.33978631879225601</v>
      </c>
      <c r="F2525" s="149">
        <v>3.8535802653626599E-3</v>
      </c>
      <c r="G2525" s="149">
        <v>0.42252320274889399</v>
      </c>
      <c r="H2525" s="149">
        <v>4.70702512208249E-2</v>
      </c>
      <c r="I2525" s="149">
        <v>0.43922835562368301</v>
      </c>
      <c r="J2525" s="149">
        <v>0.18712475214433999</v>
      </c>
      <c r="K2525" s="147">
        <v>0.33978599999999998</v>
      </c>
      <c r="L2525" s="147">
        <v>0.51266</v>
      </c>
      <c r="M2525" s="2">
        <v>2524</v>
      </c>
    </row>
    <row r="2526" spans="1:13" ht="15">
      <c r="A2526" s="148" t="s">
        <v>72</v>
      </c>
      <c r="B2526" s="148" t="s">
        <v>43</v>
      </c>
      <c r="C2526" s="149">
        <v>0.63058287443873695</v>
      </c>
      <c r="D2526" s="149">
        <v>-0.19537402669418699</v>
      </c>
      <c r="E2526" s="145">
        <v>0.33984474375380502</v>
      </c>
      <c r="F2526" s="149">
        <v>2.90988235352427E-4</v>
      </c>
      <c r="G2526" s="149">
        <v>0.70178560497841003</v>
      </c>
      <c r="H2526" s="149">
        <v>0.48910511626707198</v>
      </c>
      <c r="I2526" s="149">
        <v>0.20552419502268701</v>
      </c>
      <c r="J2526" s="149">
        <v>0.01</v>
      </c>
      <c r="K2526" s="147">
        <v>0.33984500000000001</v>
      </c>
      <c r="L2526" s="147">
        <v>0.51305900000000004</v>
      </c>
      <c r="M2526" s="2">
        <v>2525</v>
      </c>
    </row>
    <row r="2527" spans="1:13" ht="15">
      <c r="A2527" s="148" t="s">
        <v>43</v>
      </c>
      <c r="B2527" s="148" t="s">
        <v>72</v>
      </c>
      <c r="C2527" s="149">
        <v>-0.63058287443873695</v>
      </c>
      <c r="D2527" s="149">
        <v>-0.19537402669418699</v>
      </c>
      <c r="E2527" s="145">
        <v>0.33984474375380502</v>
      </c>
      <c r="F2527" s="149">
        <v>2.90988235352427E-4</v>
      </c>
      <c r="G2527" s="149">
        <v>0.70178560497841003</v>
      </c>
      <c r="H2527" s="149">
        <v>0.48910511626707198</v>
      </c>
      <c r="I2527" s="149">
        <v>0.20552419502268701</v>
      </c>
      <c r="J2527" s="149">
        <v>0.01</v>
      </c>
      <c r="K2527" s="147">
        <v>0.33984500000000001</v>
      </c>
      <c r="L2527" s="147">
        <v>0.51295500000000005</v>
      </c>
      <c r="M2527" s="2">
        <v>2526</v>
      </c>
    </row>
    <row r="2528" spans="1:13" ht="15">
      <c r="A2528" s="148" t="s">
        <v>90</v>
      </c>
      <c r="B2528" s="148" t="s">
        <v>142</v>
      </c>
      <c r="C2528" s="149">
        <v>-0.58128303642661405</v>
      </c>
      <c r="D2528" s="149">
        <v>-0.865592692815503</v>
      </c>
      <c r="E2528" s="145">
        <v>0.34108272893763097</v>
      </c>
      <c r="F2528" s="149">
        <v>0.13352089108903301</v>
      </c>
      <c r="G2528" s="149">
        <v>0.30560973950557702</v>
      </c>
      <c r="H2528" s="149">
        <v>0.128752780260531</v>
      </c>
      <c r="I2528" s="149">
        <v>0.14646347325450601</v>
      </c>
      <c r="J2528" s="149">
        <v>0.01</v>
      </c>
      <c r="K2528" s="147">
        <v>0.34108300000000003</v>
      </c>
      <c r="L2528" s="147">
        <v>0.51513500000000001</v>
      </c>
      <c r="M2528" s="2">
        <v>2527</v>
      </c>
    </row>
    <row r="2529" spans="1:13" ht="15">
      <c r="A2529" s="148" t="s">
        <v>142</v>
      </c>
      <c r="B2529" s="148" t="s">
        <v>90</v>
      </c>
      <c r="C2529" s="149">
        <v>0.58128303642661405</v>
      </c>
      <c r="D2529" s="149">
        <v>-0.865592692815503</v>
      </c>
      <c r="E2529" s="145">
        <v>0.34108272893763097</v>
      </c>
      <c r="F2529" s="149">
        <v>0.13352089108903301</v>
      </c>
      <c r="G2529" s="149">
        <v>0.30560973950557702</v>
      </c>
      <c r="H2529" s="149">
        <v>0.128752780260531</v>
      </c>
      <c r="I2529" s="149">
        <v>0.14646347325450601</v>
      </c>
      <c r="J2529" s="149">
        <v>0.01</v>
      </c>
      <c r="K2529" s="147">
        <v>0.34108300000000003</v>
      </c>
      <c r="L2529" s="147">
        <v>0.51503100000000002</v>
      </c>
      <c r="M2529" s="2">
        <v>2528</v>
      </c>
    </row>
    <row r="2530" spans="1:13" ht="15">
      <c r="A2530" s="148" t="s">
        <v>91</v>
      </c>
      <c r="B2530" s="148" t="s">
        <v>145</v>
      </c>
      <c r="C2530" s="149">
        <v>-0.63176778834871505</v>
      </c>
      <c r="D2530" s="149">
        <v>0.50678336827769799</v>
      </c>
      <c r="E2530" s="145">
        <v>0.341254523637889</v>
      </c>
      <c r="F2530" s="149">
        <v>1.46286839456021E-2</v>
      </c>
      <c r="G2530" s="149">
        <v>0.67732465335438397</v>
      </c>
      <c r="H2530" s="149">
        <v>2.6279010650194601E-3</v>
      </c>
      <c r="I2530" s="149">
        <v>2.0354055628288001E-2</v>
      </c>
      <c r="J2530" s="149">
        <v>0.36004412053957002</v>
      </c>
      <c r="K2530" s="147">
        <v>0.34125499999999998</v>
      </c>
      <c r="L2530" s="147">
        <v>0.51549900000000004</v>
      </c>
      <c r="M2530" s="2">
        <v>2529</v>
      </c>
    </row>
    <row r="2531" spans="1:13" ht="15">
      <c r="A2531" s="148" t="s">
        <v>145</v>
      </c>
      <c r="B2531" s="148" t="s">
        <v>91</v>
      </c>
      <c r="C2531" s="149">
        <v>0.63176778834871505</v>
      </c>
      <c r="D2531" s="149">
        <v>0.50678336827769799</v>
      </c>
      <c r="E2531" s="145">
        <v>0.341254523637889</v>
      </c>
      <c r="F2531" s="149">
        <v>1.46286839456021E-2</v>
      </c>
      <c r="G2531" s="149">
        <v>0.67732465335438397</v>
      </c>
      <c r="H2531" s="149">
        <v>2.6279010650194601E-3</v>
      </c>
      <c r="I2531" s="149">
        <v>2.0354055628288001E-2</v>
      </c>
      <c r="J2531" s="149">
        <v>0.36004412053957002</v>
      </c>
      <c r="K2531" s="147">
        <v>0.34125499999999998</v>
      </c>
      <c r="L2531" s="147">
        <v>0.51560300000000003</v>
      </c>
      <c r="M2531" s="2">
        <v>2530</v>
      </c>
    </row>
    <row r="2532" spans="1:13" ht="15">
      <c r="A2532" s="148" t="s">
        <v>66</v>
      </c>
      <c r="B2532" s="148" t="s">
        <v>197</v>
      </c>
      <c r="C2532" s="149">
        <v>-0.692882365013612</v>
      </c>
      <c r="D2532" s="149">
        <v>0.311087218672573</v>
      </c>
      <c r="E2532" s="145">
        <v>0.34128247253321398</v>
      </c>
      <c r="F2532" s="149">
        <v>3.3902261425590101E-2</v>
      </c>
      <c r="G2532" s="149">
        <v>0.28372888537926499</v>
      </c>
      <c r="H2532" s="149">
        <v>8.7904666747231006E-2</v>
      </c>
      <c r="I2532" s="149">
        <v>0.39168667105565802</v>
      </c>
      <c r="J2532" s="149">
        <v>0.01</v>
      </c>
      <c r="K2532" s="147">
        <v>0.34128199999999997</v>
      </c>
      <c r="L2532" s="147">
        <v>0.51585400000000003</v>
      </c>
      <c r="M2532" s="2">
        <v>2531</v>
      </c>
    </row>
    <row r="2533" spans="1:13" ht="15">
      <c r="A2533" s="148" t="s">
        <v>197</v>
      </c>
      <c r="B2533" s="148" t="s">
        <v>66</v>
      </c>
      <c r="C2533" s="149">
        <v>0.692882365013612</v>
      </c>
      <c r="D2533" s="149">
        <v>0.311087218672573</v>
      </c>
      <c r="E2533" s="145">
        <v>0.34128247253321398</v>
      </c>
      <c r="F2533" s="149">
        <v>3.3902261425589698E-2</v>
      </c>
      <c r="G2533" s="149">
        <v>0.28372888537926499</v>
      </c>
      <c r="H2533" s="149">
        <v>8.7904666747231006E-2</v>
      </c>
      <c r="I2533" s="149">
        <v>0.39168667105565802</v>
      </c>
      <c r="J2533" s="149">
        <v>0.01</v>
      </c>
      <c r="K2533" s="147">
        <v>0.34128199999999997</v>
      </c>
      <c r="L2533" s="147">
        <v>0.51574900000000001</v>
      </c>
      <c r="M2533" s="2">
        <v>2532</v>
      </c>
    </row>
    <row r="2534" spans="1:13" ht="15">
      <c r="A2534" s="148" t="s">
        <v>67</v>
      </c>
      <c r="B2534" s="148" t="s">
        <v>142</v>
      </c>
      <c r="C2534" s="149">
        <v>-0.232503606559227</v>
      </c>
      <c r="D2534" s="149">
        <v>-0.76943402549556705</v>
      </c>
      <c r="E2534" s="145">
        <v>0.34162965434994003</v>
      </c>
      <c r="F2534" s="149">
        <v>0.679058641675372</v>
      </c>
      <c r="G2534" s="149">
        <v>0.50528225371880497</v>
      </c>
      <c r="H2534" s="149">
        <v>0.57563548501781103</v>
      </c>
      <c r="I2534" s="149">
        <v>0.88238860424006604</v>
      </c>
      <c r="J2534" s="149">
        <v>0.01</v>
      </c>
      <c r="K2534" s="147">
        <v>0.34162999999999999</v>
      </c>
      <c r="L2534" s="147">
        <v>0.51658700000000002</v>
      </c>
      <c r="M2534" s="2">
        <v>2533</v>
      </c>
    </row>
    <row r="2535" spans="1:13" ht="15">
      <c r="A2535" s="148" t="s">
        <v>142</v>
      </c>
      <c r="B2535" s="148" t="s">
        <v>67</v>
      </c>
      <c r="C2535" s="149">
        <v>0.232503606559227</v>
      </c>
      <c r="D2535" s="149">
        <v>-0.76943402549556705</v>
      </c>
      <c r="E2535" s="145">
        <v>0.34162965434994003</v>
      </c>
      <c r="F2535" s="149">
        <v>0.679058641675372</v>
      </c>
      <c r="G2535" s="149">
        <v>0.50528225371880497</v>
      </c>
      <c r="H2535" s="149">
        <v>0.57563548501781103</v>
      </c>
      <c r="I2535" s="149">
        <v>0.88238860424006604</v>
      </c>
      <c r="J2535" s="149">
        <v>0.01</v>
      </c>
      <c r="K2535" s="147">
        <v>0.34162999999999999</v>
      </c>
      <c r="L2535" s="147">
        <v>0.51648300000000003</v>
      </c>
      <c r="M2535" s="2">
        <v>2534</v>
      </c>
    </row>
    <row r="2536" spans="1:13" ht="15">
      <c r="A2536" s="148" t="s">
        <v>157</v>
      </c>
      <c r="B2536" s="148" t="s">
        <v>163</v>
      </c>
      <c r="C2536" s="149">
        <v>-1.48757486709939</v>
      </c>
      <c r="D2536" s="149">
        <v>2.2938708255765299</v>
      </c>
      <c r="E2536" s="145">
        <v>0.34247785065067299</v>
      </c>
      <c r="F2536" s="149">
        <v>0.138682740979612</v>
      </c>
      <c r="G2536" s="149">
        <v>0.44299958298132702</v>
      </c>
      <c r="H2536" s="149">
        <v>0.14699409369973301</v>
      </c>
      <c r="I2536" s="149">
        <v>0.25093964394172802</v>
      </c>
      <c r="J2536" s="149">
        <v>3.7625958236225499E-2</v>
      </c>
      <c r="K2536" s="147">
        <v>0.342478</v>
      </c>
      <c r="L2536" s="147">
        <v>0.51807899999999996</v>
      </c>
      <c r="M2536" s="2">
        <v>2535</v>
      </c>
    </row>
    <row r="2537" spans="1:13" ht="15">
      <c r="A2537" s="148" t="s">
        <v>163</v>
      </c>
      <c r="B2537" s="148" t="s">
        <v>157</v>
      </c>
      <c r="C2537" s="149">
        <v>1.48757486709939</v>
      </c>
      <c r="D2537" s="149">
        <v>2.2938708255765299</v>
      </c>
      <c r="E2537" s="145">
        <v>0.34247785065067299</v>
      </c>
      <c r="F2537" s="149">
        <v>0.138682740979613</v>
      </c>
      <c r="G2537" s="149">
        <v>0.44299958298132702</v>
      </c>
      <c r="H2537" s="149">
        <v>0.14699409369973301</v>
      </c>
      <c r="I2537" s="149">
        <v>0.25093964394172802</v>
      </c>
      <c r="J2537" s="149">
        <v>3.7625958236225499E-2</v>
      </c>
      <c r="K2537" s="147">
        <v>0.342478</v>
      </c>
      <c r="L2537" s="147">
        <v>0.51797400000000005</v>
      </c>
      <c r="M2537" s="2">
        <v>2536</v>
      </c>
    </row>
    <row r="2538" spans="1:13" ht="15">
      <c r="A2538" s="148" t="s">
        <v>109</v>
      </c>
      <c r="B2538" s="148" t="s">
        <v>181</v>
      </c>
      <c r="C2538" s="149">
        <v>-1.2148699718240701</v>
      </c>
      <c r="D2538" s="149">
        <v>0.386029163387273</v>
      </c>
      <c r="E2538" s="145">
        <v>0.34260844351724901</v>
      </c>
      <c r="F2538" s="149">
        <v>0.54235261312994298</v>
      </c>
      <c r="G2538" s="149">
        <v>0.83207358664305797</v>
      </c>
      <c r="H2538" s="149">
        <v>0.31554952561819499</v>
      </c>
      <c r="I2538" s="149">
        <v>0.51181382239971895</v>
      </c>
      <c r="J2538" s="149">
        <v>0.01</v>
      </c>
      <c r="K2538" s="147">
        <v>0.34260800000000002</v>
      </c>
      <c r="L2538" s="147">
        <v>0.518486</v>
      </c>
      <c r="M2538" s="2">
        <v>2537</v>
      </c>
    </row>
    <row r="2539" spans="1:13" ht="15">
      <c r="A2539" s="148" t="s">
        <v>181</v>
      </c>
      <c r="B2539" s="148" t="s">
        <v>109</v>
      </c>
      <c r="C2539" s="149">
        <v>1.2148699718240701</v>
      </c>
      <c r="D2539" s="149">
        <v>0.386029163387273</v>
      </c>
      <c r="E2539" s="145">
        <v>0.34260844351724901</v>
      </c>
      <c r="F2539" s="149">
        <v>0.54235261312994298</v>
      </c>
      <c r="G2539" s="149">
        <v>0.83207358664305797</v>
      </c>
      <c r="H2539" s="149">
        <v>0.31554952561819499</v>
      </c>
      <c r="I2539" s="149">
        <v>0.51181382239971895</v>
      </c>
      <c r="J2539" s="149">
        <v>0.01</v>
      </c>
      <c r="K2539" s="147">
        <v>0.34260800000000002</v>
      </c>
      <c r="L2539" s="147">
        <v>0.51838099999999998</v>
      </c>
      <c r="M2539" s="2">
        <v>2538</v>
      </c>
    </row>
    <row r="2540" spans="1:13" ht="15">
      <c r="A2540" s="148" t="s">
        <v>56</v>
      </c>
      <c r="B2540" s="148" t="s">
        <v>10</v>
      </c>
      <c r="C2540" s="149">
        <v>-4.04186475986716E-2</v>
      </c>
      <c r="D2540" s="149">
        <v>0.70616729913856202</v>
      </c>
      <c r="E2540" s="145">
        <v>0.34261978198102999</v>
      </c>
      <c r="F2540" s="150">
        <v>1.73984249571436E-5</v>
      </c>
      <c r="G2540" s="149">
        <v>0.81743674353010398</v>
      </c>
      <c r="H2540" s="149">
        <v>4.3542913354163004E-3</v>
      </c>
      <c r="I2540" s="149">
        <v>0.68417734696822297</v>
      </c>
      <c r="J2540" s="149">
        <v>0.32025769893748302</v>
      </c>
      <c r="K2540" s="147">
        <v>0.34261999999999998</v>
      </c>
      <c r="L2540" s="147">
        <v>0.51871299999999998</v>
      </c>
      <c r="M2540" s="2">
        <v>2539</v>
      </c>
    </row>
    <row r="2541" spans="1:13" ht="15">
      <c r="A2541" s="148" t="s">
        <v>10</v>
      </c>
      <c r="B2541" s="148" t="s">
        <v>56</v>
      </c>
      <c r="C2541" s="149">
        <v>4.04186475986716E-2</v>
      </c>
      <c r="D2541" s="149">
        <v>0.70616729913856202</v>
      </c>
      <c r="E2541" s="145">
        <v>0.34261978198102999</v>
      </c>
      <c r="F2541" s="150">
        <v>1.7398424957143498E-5</v>
      </c>
      <c r="G2541" s="149">
        <v>0.81743674353010398</v>
      </c>
      <c r="H2541" s="149">
        <v>4.3542913354163004E-3</v>
      </c>
      <c r="I2541" s="149">
        <v>0.68417734696822297</v>
      </c>
      <c r="J2541" s="149">
        <v>0.32025769893748302</v>
      </c>
      <c r="K2541" s="147">
        <v>0.34261999999999998</v>
      </c>
      <c r="L2541" s="147">
        <v>0.51860799999999996</v>
      </c>
      <c r="M2541" s="2">
        <v>2540</v>
      </c>
    </row>
    <row r="2542" spans="1:13" ht="15">
      <c r="A2542" s="148" t="s">
        <v>72</v>
      </c>
      <c r="B2542" s="148" t="s">
        <v>70</v>
      </c>
      <c r="C2542" s="149">
        <v>0.61317571479051503</v>
      </c>
      <c r="D2542" s="149">
        <v>0.18849195521093601</v>
      </c>
      <c r="E2542" s="145">
        <v>0.34271603856213501</v>
      </c>
      <c r="F2542" s="149">
        <v>5.2760841794280604E-3</v>
      </c>
      <c r="G2542" s="149">
        <v>0.69867226679199901</v>
      </c>
      <c r="H2542" s="149">
        <v>0.488153273479352</v>
      </c>
      <c r="I2542" s="149">
        <v>0.55128513494119802</v>
      </c>
      <c r="J2542" s="149">
        <v>0.01</v>
      </c>
      <c r="K2542" s="147">
        <v>0.34271600000000002</v>
      </c>
      <c r="L2542" s="147">
        <v>0.51896399999999998</v>
      </c>
      <c r="M2542" s="2">
        <v>2541</v>
      </c>
    </row>
    <row r="2543" spans="1:13" ht="15">
      <c r="A2543" s="148" t="s">
        <v>70</v>
      </c>
      <c r="B2543" s="148" t="s">
        <v>72</v>
      </c>
      <c r="C2543" s="149">
        <v>-0.61317571479051503</v>
      </c>
      <c r="D2543" s="149">
        <v>0.18849195521093601</v>
      </c>
      <c r="E2543" s="145">
        <v>0.34271603856213501</v>
      </c>
      <c r="F2543" s="149">
        <v>5.2760841794278696E-3</v>
      </c>
      <c r="G2543" s="149">
        <v>0.69867226679199901</v>
      </c>
      <c r="H2543" s="149">
        <v>0.488153273479352</v>
      </c>
      <c r="I2543" s="149">
        <v>0.55128513494119802</v>
      </c>
      <c r="J2543" s="149">
        <v>0.01</v>
      </c>
      <c r="K2543" s="147">
        <v>0.34271600000000002</v>
      </c>
      <c r="L2543" s="147">
        <v>0.519069</v>
      </c>
      <c r="M2543" s="2">
        <v>2542</v>
      </c>
    </row>
    <row r="2544" spans="1:13" ht="15">
      <c r="A2544" s="148" t="s">
        <v>64</v>
      </c>
      <c r="B2544" s="148" t="s">
        <v>19</v>
      </c>
      <c r="C2544" s="149">
        <v>-5.21016091402427E-2</v>
      </c>
      <c r="D2544" s="149">
        <v>4.6431134279179297E-2</v>
      </c>
      <c r="E2544" s="145">
        <v>0.34320991242932403</v>
      </c>
      <c r="F2544" s="149">
        <v>1.0394053314326801E-3</v>
      </c>
      <c r="G2544" s="149">
        <v>0.68816590640031305</v>
      </c>
      <c r="H2544" s="149">
        <v>6.5125686828947603E-4</v>
      </c>
      <c r="I2544" s="149">
        <v>0.56969653264252496</v>
      </c>
      <c r="J2544" s="149">
        <v>0.39461812662776702</v>
      </c>
      <c r="K2544" s="147">
        <v>0.34321000000000002</v>
      </c>
      <c r="L2544" s="147">
        <v>0.519922</v>
      </c>
      <c r="M2544" s="2">
        <v>2543</v>
      </c>
    </row>
    <row r="2545" spans="1:13" ht="15">
      <c r="A2545" s="148" t="s">
        <v>19</v>
      </c>
      <c r="B2545" s="148" t="s">
        <v>64</v>
      </c>
      <c r="C2545" s="149">
        <v>5.21016091402427E-2</v>
      </c>
      <c r="D2545" s="149">
        <v>4.6431134279179297E-2</v>
      </c>
      <c r="E2545" s="145">
        <v>0.34320991242932403</v>
      </c>
      <c r="F2545" s="149">
        <v>1.0394053314326699E-3</v>
      </c>
      <c r="G2545" s="149">
        <v>0.68816590640031305</v>
      </c>
      <c r="H2545" s="149">
        <v>6.5125686828947603E-4</v>
      </c>
      <c r="I2545" s="149">
        <v>0.56969653264252496</v>
      </c>
      <c r="J2545" s="149">
        <v>0.39461812662776702</v>
      </c>
      <c r="K2545" s="147">
        <v>0.34321000000000002</v>
      </c>
      <c r="L2545" s="147">
        <v>0.52002800000000005</v>
      </c>
      <c r="M2545" s="2">
        <v>2544</v>
      </c>
    </row>
    <row r="2546" spans="1:13" ht="15">
      <c r="A2546" s="148" t="s">
        <v>36</v>
      </c>
      <c r="B2546" s="148" t="s">
        <v>344</v>
      </c>
      <c r="C2546" s="149">
        <v>-0.36496246706739599</v>
      </c>
      <c r="D2546" s="149">
        <v>1.5123864274436101</v>
      </c>
      <c r="E2546" s="145">
        <v>0.34365015404521498</v>
      </c>
      <c r="F2546" s="149">
        <v>8.2446537420522003E-3</v>
      </c>
      <c r="G2546" s="149">
        <v>0.79935812619888302</v>
      </c>
      <c r="H2546" s="149">
        <v>0.163656998408028</v>
      </c>
      <c r="I2546" s="149">
        <v>0.75540385124394704</v>
      </c>
      <c r="J2546" s="149">
        <v>0.01</v>
      </c>
      <c r="K2546" s="147">
        <v>0.34365000000000001</v>
      </c>
      <c r="L2546" s="147">
        <v>0.52090599999999998</v>
      </c>
      <c r="M2546" s="2">
        <v>2545</v>
      </c>
    </row>
    <row r="2547" spans="1:13" ht="15">
      <c r="A2547" s="148" t="s">
        <v>344</v>
      </c>
      <c r="B2547" s="148" t="s">
        <v>36</v>
      </c>
      <c r="C2547" s="149">
        <v>0.36496246706739599</v>
      </c>
      <c r="D2547" s="149">
        <v>1.5123864274436101</v>
      </c>
      <c r="E2547" s="145">
        <v>0.34365015404521498</v>
      </c>
      <c r="F2547" s="149">
        <v>8.2446537420520095E-3</v>
      </c>
      <c r="G2547" s="149">
        <v>0.79935812619888302</v>
      </c>
      <c r="H2547" s="149">
        <v>0.163656998408028</v>
      </c>
      <c r="I2547" s="149">
        <v>0.75540385124394704</v>
      </c>
      <c r="J2547" s="149">
        <v>0.01</v>
      </c>
      <c r="K2547" s="147">
        <v>0.34365000000000001</v>
      </c>
      <c r="L2547" s="147">
        <v>0.52080000000000004</v>
      </c>
      <c r="M2547" s="2">
        <v>2546</v>
      </c>
    </row>
    <row r="2548" spans="1:13" ht="15">
      <c r="A2548" s="148" t="s">
        <v>21</v>
      </c>
      <c r="B2548" s="148" t="s">
        <v>62</v>
      </c>
      <c r="C2548" s="149">
        <v>0.37761871233745797</v>
      </c>
      <c r="D2548" s="149">
        <v>-1.0768425097790499</v>
      </c>
      <c r="E2548" s="145">
        <v>0.34372064507744499</v>
      </c>
      <c r="F2548" s="149">
        <v>3.36229992605963E-3</v>
      </c>
      <c r="G2548" s="149">
        <v>2.9871401962102299E-2</v>
      </c>
      <c r="H2548" s="149">
        <v>1.2925905633594999E-4</v>
      </c>
      <c r="I2548" s="149">
        <v>8.2017993883967098E-3</v>
      </c>
      <c r="J2548" s="149">
        <v>0.48323280611081398</v>
      </c>
      <c r="K2548" s="147">
        <v>0.343721</v>
      </c>
      <c r="L2548" s="147">
        <v>0.52111799999999997</v>
      </c>
      <c r="M2548" s="2">
        <v>2547</v>
      </c>
    </row>
    <row r="2549" spans="1:13" ht="15">
      <c r="A2549" s="148" t="s">
        <v>62</v>
      </c>
      <c r="B2549" s="148" t="s">
        <v>21</v>
      </c>
      <c r="C2549" s="149">
        <v>-0.37761871233745797</v>
      </c>
      <c r="D2549" s="149">
        <v>-1.0768425097790499</v>
      </c>
      <c r="E2549" s="145">
        <v>0.34372064507744499</v>
      </c>
      <c r="F2549" s="149">
        <v>3.3622999260597502E-3</v>
      </c>
      <c r="G2549" s="149">
        <v>2.9871401962102299E-2</v>
      </c>
      <c r="H2549" s="149">
        <v>1.2925905633594999E-4</v>
      </c>
      <c r="I2549" s="149">
        <v>8.2017993883967098E-3</v>
      </c>
      <c r="J2549" s="149">
        <v>0.48323280611081398</v>
      </c>
      <c r="K2549" s="147">
        <v>0.343721</v>
      </c>
      <c r="L2549" s="147">
        <v>0.52122400000000002</v>
      </c>
      <c r="M2549" s="2">
        <v>2548</v>
      </c>
    </row>
    <row r="2550" spans="1:13" ht="15">
      <c r="A2550" s="148" t="s">
        <v>75</v>
      </c>
      <c r="B2550" s="148" t="s">
        <v>189</v>
      </c>
      <c r="C2550" s="149">
        <v>-0.676434333857732</v>
      </c>
      <c r="D2550" s="149">
        <v>0.90624611997263405</v>
      </c>
      <c r="E2550" s="145">
        <v>0.34373350674985798</v>
      </c>
      <c r="F2550" s="149">
        <v>1.4260451940992199E-2</v>
      </c>
      <c r="G2550" s="149">
        <v>0.35043346654843899</v>
      </c>
      <c r="H2550" s="149">
        <v>2.1121380851232101E-2</v>
      </c>
      <c r="I2550" s="149">
        <v>0.43313371388549199</v>
      </c>
      <c r="J2550" s="149">
        <v>0.01</v>
      </c>
      <c r="K2550" s="147">
        <v>0.34373399999999998</v>
      </c>
      <c r="L2550" s="147">
        <v>0.52134899999999995</v>
      </c>
      <c r="M2550" s="2">
        <v>2549</v>
      </c>
    </row>
    <row r="2551" spans="1:13" ht="15">
      <c r="A2551" s="148" t="s">
        <v>189</v>
      </c>
      <c r="B2551" s="148" t="s">
        <v>75</v>
      </c>
      <c r="C2551" s="149">
        <v>0.676434333857732</v>
      </c>
      <c r="D2551" s="149">
        <v>0.90624611997263405</v>
      </c>
      <c r="E2551" s="145">
        <v>0.34373350674985798</v>
      </c>
      <c r="F2551" s="149">
        <v>1.4260451940992401E-2</v>
      </c>
      <c r="G2551" s="149">
        <v>0.35043346654843899</v>
      </c>
      <c r="H2551" s="149">
        <v>2.1121380851232101E-2</v>
      </c>
      <c r="I2551" s="149">
        <v>0.43313371388549199</v>
      </c>
      <c r="J2551" s="149">
        <v>0.01</v>
      </c>
      <c r="K2551" s="147">
        <v>0.34373399999999998</v>
      </c>
      <c r="L2551" s="147">
        <v>0.521455</v>
      </c>
      <c r="M2551" s="2">
        <v>2550</v>
      </c>
    </row>
    <row r="2552" spans="1:13" ht="15">
      <c r="A2552" s="148" t="s">
        <v>109</v>
      </c>
      <c r="B2552" s="148" t="s">
        <v>160</v>
      </c>
      <c r="C2552" s="149">
        <v>-1.0435375965863201</v>
      </c>
      <c r="D2552" s="149">
        <v>0.53631071964017996</v>
      </c>
      <c r="E2552" s="145">
        <v>0.34400843347118298</v>
      </c>
      <c r="F2552" s="149">
        <v>0.33933554359166002</v>
      </c>
      <c r="G2552" s="149">
        <v>0.36047917641301302</v>
      </c>
      <c r="H2552" s="149">
        <v>2.42873447141502E-2</v>
      </c>
      <c r="I2552" s="149">
        <v>0.36089738819656603</v>
      </c>
      <c r="J2552" s="149">
        <v>0.01</v>
      </c>
      <c r="K2552" s="147">
        <v>0.34400799999999998</v>
      </c>
      <c r="L2552" s="147">
        <v>0.52197800000000005</v>
      </c>
      <c r="M2552" s="2">
        <v>2551</v>
      </c>
    </row>
    <row r="2553" spans="1:13" ht="15">
      <c r="A2553" s="148" t="s">
        <v>160</v>
      </c>
      <c r="B2553" s="148" t="s">
        <v>109</v>
      </c>
      <c r="C2553" s="149">
        <v>1.0435375965863201</v>
      </c>
      <c r="D2553" s="149">
        <v>0.53631071964017996</v>
      </c>
      <c r="E2553" s="145">
        <v>0.34400843347118298</v>
      </c>
      <c r="F2553" s="149">
        <v>0.33933554359166002</v>
      </c>
      <c r="G2553" s="149">
        <v>0.36047917641301302</v>
      </c>
      <c r="H2553" s="149">
        <v>2.42873447141502E-2</v>
      </c>
      <c r="I2553" s="149">
        <v>0.36089738819656603</v>
      </c>
      <c r="J2553" s="149">
        <v>0.01</v>
      </c>
      <c r="K2553" s="147">
        <v>0.34400799999999998</v>
      </c>
      <c r="L2553" s="147">
        <v>0.52208299999999996</v>
      </c>
      <c r="M2553" s="2">
        <v>2552</v>
      </c>
    </row>
    <row r="2554" spans="1:13" ht="15">
      <c r="A2554" s="148" t="s">
        <v>6</v>
      </c>
      <c r="B2554" s="148" t="s">
        <v>72</v>
      </c>
      <c r="C2554" s="149">
        <v>0.275262748309196</v>
      </c>
      <c r="D2554" s="149">
        <v>0.14665280110758699</v>
      </c>
      <c r="E2554" s="145">
        <v>0.34424350484682698</v>
      </c>
      <c r="F2554" s="149">
        <v>6.1817696449155196E-3</v>
      </c>
      <c r="G2554" s="149">
        <v>0.92016247235312998</v>
      </c>
      <c r="H2554" s="149">
        <v>0.33898054227659802</v>
      </c>
      <c r="I2554" s="149">
        <v>0.39135876303776701</v>
      </c>
      <c r="J2554" s="149">
        <v>0.01</v>
      </c>
      <c r="K2554" s="147">
        <v>0.34424399999999999</v>
      </c>
      <c r="L2554" s="147">
        <v>0.52254599999999995</v>
      </c>
      <c r="M2554" s="2">
        <v>2553</v>
      </c>
    </row>
    <row r="2555" spans="1:13" ht="15">
      <c r="A2555" s="148" t="s">
        <v>72</v>
      </c>
      <c r="B2555" s="148" t="s">
        <v>6</v>
      </c>
      <c r="C2555" s="149">
        <v>-0.275262748309196</v>
      </c>
      <c r="D2555" s="149">
        <v>0.14665280110758699</v>
      </c>
      <c r="E2555" s="145">
        <v>0.34424350484682698</v>
      </c>
      <c r="F2555" s="149">
        <v>6.1817696449155803E-3</v>
      </c>
      <c r="G2555" s="149">
        <v>0.92016247235312998</v>
      </c>
      <c r="H2555" s="149">
        <v>0.33898054227659802</v>
      </c>
      <c r="I2555" s="149">
        <v>0.39135876303776701</v>
      </c>
      <c r="J2555" s="149">
        <v>0.01</v>
      </c>
      <c r="K2555" s="147">
        <v>0.34424399999999999</v>
      </c>
      <c r="L2555" s="147">
        <v>0.52265200000000001</v>
      </c>
      <c r="M2555" s="2">
        <v>2554</v>
      </c>
    </row>
    <row r="2556" spans="1:13" ht="15">
      <c r="A2556" s="148" t="s">
        <v>68</v>
      </c>
      <c r="B2556" s="148" t="s">
        <v>202</v>
      </c>
      <c r="C2556" s="149">
        <v>-1.31638170559334</v>
      </c>
      <c r="D2556" s="149">
        <v>0.62698322043823396</v>
      </c>
      <c r="E2556" s="145">
        <v>0.344530932312131</v>
      </c>
      <c r="F2556" s="149">
        <v>2.5381750591148798E-4</v>
      </c>
      <c r="G2556" s="149">
        <v>0.26878244914826799</v>
      </c>
      <c r="H2556" s="149">
        <v>1.16266301241395E-2</v>
      </c>
      <c r="I2556" s="149">
        <v>0.35544534672052902</v>
      </c>
      <c r="J2556" s="149">
        <v>0.22405839683340401</v>
      </c>
      <c r="K2556" s="147">
        <v>0.34453099999999998</v>
      </c>
      <c r="L2556" s="147">
        <v>0.52319499999999997</v>
      </c>
      <c r="M2556" s="2">
        <v>2555</v>
      </c>
    </row>
    <row r="2557" spans="1:13" ht="15">
      <c r="A2557" s="148" t="s">
        <v>202</v>
      </c>
      <c r="B2557" s="148" t="s">
        <v>68</v>
      </c>
      <c r="C2557" s="149">
        <v>1.31638170559334</v>
      </c>
      <c r="D2557" s="149">
        <v>0.62698322043823396</v>
      </c>
      <c r="E2557" s="145">
        <v>0.344530932312131</v>
      </c>
      <c r="F2557" s="149">
        <v>2.5381750591149199E-4</v>
      </c>
      <c r="G2557" s="149">
        <v>0.26878244914826799</v>
      </c>
      <c r="H2557" s="149">
        <v>1.16266301241395E-2</v>
      </c>
      <c r="I2557" s="149">
        <v>0.35544534672052902</v>
      </c>
      <c r="J2557" s="149">
        <v>0.22405839683340401</v>
      </c>
      <c r="K2557" s="147">
        <v>0.34453099999999998</v>
      </c>
      <c r="L2557" s="147">
        <v>0.52330100000000002</v>
      </c>
      <c r="M2557" s="2">
        <v>2556</v>
      </c>
    </row>
    <row r="2558" spans="1:13" ht="15">
      <c r="A2558" s="148" t="s">
        <v>109</v>
      </c>
      <c r="B2558" s="148" t="s">
        <v>198</v>
      </c>
      <c r="C2558" s="149">
        <v>-1.14688484729295</v>
      </c>
      <c r="D2558" s="149">
        <v>0.19033790495845501</v>
      </c>
      <c r="E2558" s="145">
        <v>0.34454360269534401</v>
      </c>
      <c r="F2558" s="149">
        <v>0.86556414571268603</v>
      </c>
      <c r="G2558" s="149">
        <v>0.36862832814589602</v>
      </c>
      <c r="H2558" s="149">
        <v>0.77548496530283195</v>
      </c>
      <c r="I2558" s="149">
        <v>0.56107212240655402</v>
      </c>
      <c r="J2558" s="149">
        <v>0.01</v>
      </c>
      <c r="K2558" s="147">
        <v>0.34454400000000002</v>
      </c>
      <c r="L2558" s="147">
        <v>0.52353300000000003</v>
      </c>
      <c r="M2558" s="2">
        <v>2557</v>
      </c>
    </row>
    <row r="2559" spans="1:13" ht="15">
      <c r="A2559" s="148" t="s">
        <v>198</v>
      </c>
      <c r="B2559" s="148" t="s">
        <v>109</v>
      </c>
      <c r="C2559" s="149">
        <v>1.14688484729295</v>
      </c>
      <c r="D2559" s="149">
        <v>0.19033790495845501</v>
      </c>
      <c r="E2559" s="145">
        <v>0.34454360269534401</v>
      </c>
      <c r="F2559" s="149">
        <v>0.86556414571269402</v>
      </c>
      <c r="G2559" s="149">
        <v>0.36862832814589602</v>
      </c>
      <c r="H2559" s="149">
        <v>0.77548496530283195</v>
      </c>
      <c r="I2559" s="149">
        <v>0.56107212240655402</v>
      </c>
      <c r="J2559" s="149">
        <v>0.01</v>
      </c>
      <c r="K2559" s="147">
        <v>0.34454400000000002</v>
      </c>
      <c r="L2559" s="147">
        <v>0.52342599999999995</v>
      </c>
      <c r="M2559" s="2">
        <v>2558</v>
      </c>
    </row>
    <row r="2560" spans="1:13" ht="15">
      <c r="A2560" s="148" t="s">
        <v>24</v>
      </c>
      <c r="B2560" s="148" t="s">
        <v>189</v>
      </c>
      <c r="C2560" s="149">
        <v>-0.68684371463252902</v>
      </c>
      <c r="D2560" s="149">
        <v>1.2986703112911699</v>
      </c>
      <c r="E2560" s="145">
        <v>0.345113367289548</v>
      </c>
      <c r="F2560" s="149">
        <v>3.2999575479019799E-2</v>
      </c>
      <c r="G2560" s="149">
        <v>0.49145349906003299</v>
      </c>
      <c r="H2560" s="149">
        <v>2.2702119324392402E-2</v>
      </c>
      <c r="I2560" s="149">
        <v>0.53368900791691498</v>
      </c>
      <c r="J2560" s="149">
        <v>0.01</v>
      </c>
      <c r="K2560" s="147">
        <v>0.345113</v>
      </c>
      <c r="L2560" s="147">
        <v>0.52461199999999997</v>
      </c>
      <c r="M2560" s="2">
        <v>2559</v>
      </c>
    </row>
    <row r="2561" spans="1:13" ht="15">
      <c r="A2561" s="148" t="s">
        <v>189</v>
      </c>
      <c r="B2561" s="148" t="s">
        <v>24</v>
      </c>
      <c r="C2561" s="149">
        <v>0.68684371463252902</v>
      </c>
      <c r="D2561" s="149">
        <v>1.2986703112911699</v>
      </c>
      <c r="E2561" s="145">
        <v>0.345113367289548</v>
      </c>
      <c r="F2561" s="149">
        <v>3.2999575479019098E-2</v>
      </c>
      <c r="G2561" s="149">
        <v>0.49145349906003299</v>
      </c>
      <c r="H2561" s="149">
        <v>2.2702119324392402E-2</v>
      </c>
      <c r="I2561" s="149">
        <v>0.53368900791691498</v>
      </c>
      <c r="J2561" s="149">
        <v>0.01</v>
      </c>
      <c r="K2561" s="147">
        <v>0.345113</v>
      </c>
      <c r="L2561" s="147">
        <v>0.524505</v>
      </c>
      <c r="M2561" s="2">
        <v>2560</v>
      </c>
    </row>
    <row r="2562" spans="1:13" ht="15">
      <c r="A2562" s="148" t="s">
        <v>56</v>
      </c>
      <c r="B2562" s="148" t="s">
        <v>202</v>
      </c>
      <c r="C2562" s="149">
        <v>-1.51325301710365</v>
      </c>
      <c r="D2562" s="149">
        <v>0.24185948156492401</v>
      </c>
      <c r="E2562" s="145">
        <v>0.34597376634711502</v>
      </c>
      <c r="F2562" s="149">
        <v>0.12886964440715801</v>
      </c>
      <c r="G2562" s="149">
        <v>0.33097346037953201</v>
      </c>
      <c r="H2562" s="149">
        <v>0.47256260516734799</v>
      </c>
      <c r="I2562" s="149">
        <v>0.93902712446079795</v>
      </c>
      <c r="J2562" s="149">
        <v>0.01</v>
      </c>
      <c r="K2562" s="147">
        <v>0.345974</v>
      </c>
      <c r="L2562" s="147">
        <v>0.52602599999999999</v>
      </c>
      <c r="M2562" s="2">
        <v>2561</v>
      </c>
    </row>
    <row r="2563" spans="1:13" ht="15">
      <c r="A2563" s="148" t="s">
        <v>202</v>
      </c>
      <c r="B2563" s="148" t="s">
        <v>56</v>
      </c>
      <c r="C2563" s="149">
        <v>1.51325301710365</v>
      </c>
      <c r="D2563" s="149">
        <v>0.24185948156492401</v>
      </c>
      <c r="E2563" s="145">
        <v>0.34597376634711502</v>
      </c>
      <c r="F2563" s="149">
        <v>0.12886964440715501</v>
      </c>
      <c r="G2563" s="149">
        <v>0.33097346037953201</v>
      </c>
      <c r="H2563" s="149">
        <v>0.47256260516734799</v>
      </c>
      <c r="I2563" s="149">
        <v>0.93902712446079795</v>
      </c>
      <c r="J2563" s="149">
        <v>0.01</v>
      </c>
      <c r="K2563" s="147">
        <v>0.345974</v>
      </c>
      <c r="L2563" s="147">
        <v>0.52613299999999996</v>
      </c>
      <c r="M2563" s="2">
        <v>2562</v>
      </c>
    </row>
    <row r="2564" spans="1:13" ht="15">
      <c r="A2564" s="148" t="s">
        <v>9</v>
      </c>
      <c r="B2564" s="148" t="s">
        <v>90</v>
      </c>
      <c r="C2564" s="149">
        <v>-0.25134752693576501</v>
      </c>
      <c r="D2564" s="149">
        <v>0.14540109245994701</v>
      </c>
      <c r="E2564" s="145">
        <v>0.34653245414786898</v>
      </c>
      <c r="F2564" s="149">
        <v>2.12263798885328E-2</v>
      </c>
      <c r="G2564" s="150">
        <v>6.8890328292618594E-5</v>
      </c>
      <c r="H2564" s="149">
        <v>2.4058573328924599E-2</v>
      </c>
      <c r="I2564" s="149">
        <v>1.65527420122603E-4</v>
      </c>
      <c r="J2564" s="149">
        <v>0.01</v>
      </c>
      <c r="K2564" s="147">
        <v>0.34653200000000001</v>
      </c>
      <c r="L2564" s="147">
        <v>0.52719700000000003</v>
      </c>
      <c r="M2564" s="2">
        <v>2563</v>
      </c>
    </row>
    <row r="2565" spans="1:13" ht="15">
      <c r="A2565" s="148" t="s">
        <v>90</v>
      </c>
      <c r="B2565" s="148" t="s">
        <v>9</v>
      </c>
      <c r="C2565" s="149">
        <v>0.25134752693576501</v>
      </c>
      <c r="D2565" s="149">
        <v>0.14540109245994701</v>
      </c>
      <c r="E2565" s="145">
        <v>0.34653245414786898</v>
      </c>
      <c r="F2565" s="149">
        <v>2.12263798885328E-2</v>
      </c>
      <c r="G2565" s="150">
        <v>6.8890328292618594E-5</v>
      </c>
      <c r="H2565" s="149">
        <v>2.4058573328924599E-2</v>
      </c>
      <c r="I2565" s="149">
        <v>1.65527420122603E-4</v>
      </c>
      <c r="J2565" s="149">
        <v>0.01</v>
      </c>
      <c r="K2565" s="147">
        <v>0.34653200000000001</v>
      </c>
      <c r="L2565" s="147">
        <v>0.52708999999999995</v>
      </c>
      <c r="M2565" s="2">
        <v>2564</v>
      </c>
    </row>
    <row r="2566" spans="1:13" ht="15">
      <c r="A2566" s="148" t="s">
        <v>68</v>
      </c>
      <c r="B2566" s="148" t="s">
        <v>16</v>
      </c>
      <c r="C2566" s="149">
        <v>-0.161024258511937</v>
      </c>
      <c r="D2566" s="149">
        <v>0.74637110610451296</v>
      </c>
      <c r="E2566" s="145">
        <v>0.34659660429845202</v>
      </c>
      <c r="F2566" s="150">
        <v>6.6913674749342596E-5</v>
      </c>
      <c r="G2566" s="149">
        <v>0.77680736171003395</v>
      </c>
      <c r="H2566" s="149">
        <v>1.02353551757041E-2</v>
      </c>
      <c r="I2566" s="149">
        <v>0.63820016657345702</v>
      </c>
      <c r="J2566" s="149">
        <v>0.25405657057239101</v>
      </c>
      <c r="K2566" s="147">
        <v>0.34659699999999999</v>
      </c>
      <c r="L2566" s="147">
        <v>0.52740200000000004</v>
      </c>
      <c r="M2566" s="2">
        <v>2565</v>
      </c>
    </row>
    <row r="2567" spans="1:13" ht="15">
      <c r="A2567" s="148" t="s">
        <v>16</v>
      </c>
      <c r="B2567" s="148" t="s">
        <v>68</v>
      </c>
      <c r="C2567" s="149">
        <v>0.161024258511937</v>
      </c>
      <c r="D2567" s="149">
        <v>0.74637110610451296</v>
      </c>
      <c r="E2567" s="145">
        <v>0.34659660429845202</v>
      </c>
      <c r="F2567" s="150">
        <v>6.6913674749343003E-5</v>
      </c>
      <c r="G2567" s="149">
        <v>0.77680736171003395</v>
      </c>
      <c r="H2567" s="149">
        <v>1.02353551757041E-2</v>
      </c>
      <c r="I2567" s="149">
        <v>0.63820016657345702</v>
      </c>
      <c r="J2567" s="149">
        <v>0.25405657057239101</v>
      </c>
      <c r="K2567" s="147">
        <v>0.34659699999999999</v>
      </c>
      <c r="L2567" s="147">
        <v>0.52750900000000001</v>
      </c>
      <c r="M2567" s="2">
        <v>2566</v>
      </c>
    </row>
    <row r="2568" spans="1:13" ht="15">
      <c r="A2568" s="148" t="s">
        <v>76</v>
      </c>
      <c r="B2568" s="148" t="s">
        <v>28</v>
      </c>
      <c r="C2568" s="149">
        <v>0.30973759440089399</v>
      </c>
      <c r="D2568" s="149">
        <v>-1.24729044435298</v>
      </c>
      <c r="E2568" s="145">
        <v>0.34714087505066699</v>
      </c>
      <c r="F2568" s="149">
        <v>1.8977903158481099E-4</v>
      </c>
      <c r="G2568" s="149">
        <v>0.55157884773272803</v>
      </c>
      <c r="H2568" s="149">
        <v>0.72777874605448001</v>
      </c>
      <c r="I2568" s="149">
        <v>0.138445209456803</v>
      </c>
      <c r="J2568" s="149">
        <v>0.01</v>
      </c>
      <c r="K2568" s="147">
        <v>0.34714099999999998</v>
      </c>
      <c r="L2568" s="147">
        <v>0.52844500000000005</v>
      </c>
      <c r="M2568" s="2">
        <v>2567</v>
      </c>
    </row>
    <row r="2569" spans="1:13" ht="15">
      <c r="A2569" s="148" t="s">
        <v>28</v>
      </c>
      <c r="B2569" s="148" t="s">
        <v>76</v>
      </c>
      <c r="C2569" s="149">
        <v>-0.30973759440089399</v>
      </c>
      <c r="D2569" s="149">
        <v>-1.24729044435298</v>
      </c>
      <c r="E2569" s="145">
        <v>0.34714087505066699</v>
      </c>
      <c r="F2569" s="149">
        <v>1.8977903158481099E-4</v>
      </c>
      <c r="G2569" s="149">
        <v>0.55157884773272803</v>
      </c>
      <c r="H2569" s="149">
        <v>0.72777874605448001</v>
      </c>
      <c r="I2569" s="149">
        <v>0.138445209456803</v>
      </c>
      <c r="J2569" s="149">
        <v>0.01</v>
      </c>
      <c r="K2569" s="147">
        <v>0.34714099999999998</v>
      </c>
      <c r="L2569" s="147">
        <v>0.52855300000000005</v>
      </c>
      <c r="M2569" s="2">
        <v>2568</v>
      </c>
    </row>
    <row r="2570" spans="1:13" ht="15">
      <c r="A2570" s="148" t="s">
        <v>58</v>
      </c>
      <c r="B2570" s="148" t="s">
        <v>181</v>
      </c>
      <c r="C2570" s="149">
        <v>-1.1425188631690799</v>
      </c>
      <c r="D2570" s="149">
        <v>0.285731327468285</v>
      </c>
      <c r="E2570" s="145">
        <v>0.34753468360795797</v>
      </c>
      <c r="F2570" s="149">
        <v>9.3628087447618399E-2</v>
      </c>
      <c r="G2570" s="149">
        <v>0.69033710893449496</v>
      </c>
      <c r="H2570" s="149">
        <v>9.3696357448327397E-2</v>
      </c>
      <c r="I2570" s="149">
        <v>0.60494971908536199</v>
      </c>
      <c r="J2570" s="149">
        <v>0.01</v>
      </c>
      <c r="K2570" s="147">
        <v>0.34753499999999998</v>
      </c>
      <c r="L2570" s="147">
        <v>0.52936799999999995</v>
      </c>
      <c r="M2570" s="2">
        <v>2569</v>
      </c>
    </row>
    <row r="2571" spans="1:13" ht="15">
      <c r="A2571" s="148" t="s">
        <v>181</v>
      </c>
      <c r="B2571" s="148" t="s">
        <v>58</v>
      </c>
      <c r="C2571" s="149">
        <v>1.1425188631690799</v>
      </c>
      <c r="D2571" s="149">
        <v>0.285731327468285</v>
      </c>
      <c r="E2571" s="145">
        <v>0.34753468360795797</v>
      </c>
      <c r="F2571" s="149">
        <v>9.3628087447620703E-2</v>
      </c>
      <c r="G2571" s="149">
        <v>0.69033710893449496</v>
      </c>
      <c r="H2571" s="149">
        <v>9.3696357448327397E-2</v>
      </c>
      <c r="I2571" s="149">
        <v>0.60494971908536199</v>
      </c>
      <c r="J2571" s="149">
        <v>0.01</v>
      </c>
      <c r="K2571" s="147">
        <v>0.34753499999999998</v>
      </c>
      <c r="L2571" s="147">
        <v>0.52925999999999995</v>
      </c>
      <c r="M2571" s="2">
        <v>2570</v>
      </c>
    </row>
    <row r="2572" spans="1:13" ht="15">
      <c r="A2572" s="148" t="s">
        <v>198</v>
      </c>
      <c r="B2572" s="148" t="s">
        <v>202</v>
      </c>
      <c r="C2572" s="149">
        <v>-0.34714529680595002</v>
      </c>
      <c r="D2572" s="149">
        <v>0.58524240101906599</v>
      </c>
      <c r="E2572" s="145">
        <v>0.34828824142793902</v>
      </c>
      <c r="F2572" s="149">
        <v>0.26645822331693297</v>
      </c>
      <c r="G2572" s="149">
        <v>0.46999441766408001</v>
      </c>
      <c r="H2572" s="149">
        <v>0.92602798638219896</v>
      </c>
      <c r="I2572" s="149">
        <v>0.82362684760818095</v>
      </c>
      <c r="J2572" s="149">
        <v>0.01</v>
      </c>
      <c r="K2572" s="147">
        <v>0.34828799999999999</v>
      </c>
      <c r="L2572" s="147">
        <v>0.53073199999999998</v>
      </c>
      <c r="M2572" s="2">
        <v>2571</v>
      </c>
    </row>
    <row r="2573" spans="1:13" ht="15">
      <c r="A2573" s="148" t="s">
        <v>202</v>
      </c>
      <c r="B2573" s="148" t="s">
        <v>198</v>
      </c>
      <c r="C2573" s="149">
        <v>0.34714529680595002</v>
      </c>
      <c r="D2573" s="149">
        <v>0.58524240101906599</v>
      </c>
      <c r="E2573" s="145">
        <v>0.34828824142793902</v>
      </c>
      <c r="F2573" s="149">
        <v>0.26645822331693803</v>
      </c>
      <c r="G2573" s="149">
        <v>0.46999441766408001</v>
      </c>
      <c r="H2573" s="149">
        <v>0.92602798638219896</v>
      </c>
      <c r="I2573" s="149">
        <v>0.82362684760818095</v>
      </c>
      <c r="J2573" s="149">
        <v>0.01</v>
      </c>
      <c r="K2573" s="147">
        <v>0.34828799999999999</v>
      </c>
      <c r="L2573" s="147">
        <v>0.53062399999999998</v>
      </c>
      <c r="M2573" s="2">
        <v>2572</v>
      </c>
    </row>
    <row r="2574" spans="1:13" ht="15">
      <c r="A2574" s="148" t="s">
        <v>24</v>
      </c>
      <c r="B2574" s="148" t="s">
        <v>31</v>
      </c>
      <c r="C2574" s="149">
        <v>-4.2658007413531297E-2</v>
      </c>
      <c r="D2574" s="149">
        <v>-1.34047869192702</v>
      </c>
      <c r="E2574" s="145">
        <v>0.348492543185565</v>
      </c>
      <c r="F2574" s="149">
        <v>9.9959614156698694E-3</v>
      </c>
      <c r="G2574" s="149">
        <v>0.16493376748692401</v>
      </c>
      <c r="H2574" s="149">
        <v>7.5488583156171504E-2</v>
      </c>
      <c r="I2574" s="149">
        <v>0.27829123171214998</v>
      </c>
      <c r="J2574" s="149">
        <v>0.01</v>
      </c>
      <c r="K2574" s="147">
        <v>0.348493</v>
      </c>
      <c r="L2574" s="147">
        <v>0.53125900000000004</v>
      </c>
      <c r="M2574" s="2">
        <v>2573</v>
      </c>
    </row>
    <row r="2575" spans="1:13" ht="15">
      <c r="A2575" s="148" t="s">
        <v>31</v>
      </c>
      <c r="B2575" s="148" t="s">
        <v>24</v>
      </c>
      <c r="C2575" s="149">
        <v>4.2658007413531297E-2</v>
      </c>
      <c r="D2575" s="149">
        <v>-1.34047869192702</v>
      </c>
      <c r="E2575" s="145">
        <v>0.348492543185565</v>
      </c>
      <c r="F2575" s="149">
        <v>9.9959614156697497E-3</v>
      </c>
      <c r="G2575" s="149">
        <v>0.16493376748692401</v>
      </c>
      <c r="H2575" s="149">
        <v>7.5488583156171504E-2</v>
      </c>
      <c r="I2575" s="149">
        <v>0.27829123171214998</v>
      </c>
      <c r="J2575" s="149">
        <v>0.01</v>
      </c>
      <c r="K2575" s="147">
        <v>0.348493</v>
      </c>
      <c r="L2575" s="147">
        <v>0.53115100000000004</v>
      </c>
      <c r="M2575" s="2">
        <v>2574</v>
      </c>
    </row>
    <row r="2576" spans="1:13" ht="15">
      <c r="A2576" s="148" t="s">
        <v>76</v>
      </c>
      <c r="B2576" s="148" t="s">
        <v>166</v>
      </c>
      <c r="C2576" s="149">
        <v>-0.48339910398008701</v>
      </c>
      <c r="D2576" s="149">
        <v>0.72941359826630303</v>
      </c>
      <c r="E2576" s="145">
        <v>0.34864382039064701</v>
      </c>
      <c r="F2576" s="150">
        <v>6.3613039678636803E-5</v>
      </c>
      <c r="G2576" s="149">
        <v>0.89750124747009596</v>
      </c>
      <c r="H2576" s="149">
        <v>0.324777984955471</v>
      </c>
      <c r="I2576" s="149">
        <v>0.53493880085068901</v>
      </c>
      <c r="J2576" s="149">
        <v>2.8430093955179401E-2</v>
      </c>
      <c r="K2576" s="147">
        <v>0.34864400000000001</v>
      </c>
      <c r="L2576" s="147">
        <v>0.53159800000000001</v>
      </c>
      <c r="M2576" s="2">
        <v>2575</v>
      </c>
    </row>
    <row r="2577" spans="1:13" ht="15">
      <c r="A2577" s="148" t="s">
        <v>166</v>
      </c>
      <c r="B2577" s="148" t="s">
        <v>76</v>
      </c>
      <c r="C2577" s="149">
        <v>0.48339910398008701</v>
      </c>
      <c r="D2577" s="149">
        <v>0.72941359826630303</v>
      </c>
      <c r="E2577" s="145">
        <v>0.34864382039064701</v>
      </c>
      <c r="F2577" s="150">
        <v>6.36130396786379E-5</v>
      </c>
      <c r="G2577" s="149">
        <v>0.89750124747009596</v>
      </c>
      <c r="H2577" s="149">
        <v>0.324777984955471</v>
      </c>
      <c r="I2577" s="149">
        <v>0.53493880085068901</v>
      </c>
      <c r="J2577" s="149">
        <v>2.8430093955179401E-2</v>
      </c>
      <c r="K2577" s="147">
        <v>0.34864400000000001</v>
      </c>
      <c r="L2577" s="147">
        <v>0.53170700000000004</v>
      </c>
      <c r="M2577" s="2">
        <v>2576</v>
      </c>
    </row>
    <row r="2578" spans="1:13" ht="15">
      <c r="A2578" s="148" t="s">
        <v>157</v>
      </c>
      <c r="B2578" s="148" t="s">
        <v>184</v>
      </c>
      <c r="C2578" s="149">
        <v>-0.275042395250502</v>
      </c>
      <c r="D2578" s="149">
        <v>-2.7785716823986699</v>
      </c>
      <c r="E2578" s="145">
        <v>0.34877221758899501</v>
      </c>
      <c r="F2578" s="150">
        <v>6.4757086361743796E-5</v>
      </c>
      <c r="G2578" s="149">
        <v>0.92165199025619804</v>
      </c>
      <c r="H2578" s="149">
        <v>0.584134305456525</v>
      </c>
      <c r="I2578" s="149">
        <v>9.8772770932115006E-2</v>
      </c>
      <c r="J2578" s="149">
        <v>0.01</v>
      </c>
      <c r="K2578" s="147">
        <v>0.34877200000000003</v>
      </c>
      <c r="L2578" s="147">
        <v>0.53201100000000001</v>
      </c>
      <c r="M2578" s="2">
        <v>2577</v>
      </c>
    </row>
    <row r="2579" spans="1:13" ht="15">
      <c r="A2579" s="148" t="s">
        <v>184</v>
      </c>
      <c r="B2579" s="148" t="s">
        <v>157</v>
      </c>
      <c r="C2579" s="149">
        <v>0.275042395250502</v>
      </c>
      <c r="D2579" s="149">
        <v>-2.7785716823986699</v>
      </c>
      <c r="E2579" s="145">
        <v>0.34877221758899501</v>
      </c>
      <c r="F2579" s="150">
        <v>6.4757086361743905E-5</v>
      </c>
      <c r="G2579" s="149">
        <v>0.92165199025619804</v>
      </c>
      <c r="H2579" s="149">
        <v>0.584134305456525</v>
      </c>
      <c r="I2579" s="149">
        <v>9.8772770932115006E-2</v>
      </c>
      <c r="J2579" s="149">
        <v>0.01</v>
      </c>
      <c r="K2579" s="147">
        <v>0.34877200000000003</v>
      </c>
      <c r="L2579" s="147">
        <v>0.53211900000000001</v>
      </c>
      <c r="M2579" s="2">
        <v>2578</v>
      </c>
    </row>
    <row r="2580" spans="1:13" ht="15">
      <c r="A2580" s="148" t="s">
        <v>54</v>
      </c>
      <c r="B2580" s="148" t="s">
        <v>160</v>
      </c>
      <c r="C2580" s="149">
        <v>-0.92623127704258301</v>
      </c>
      <c r="D2580" s="149">
        <v>0.57296625915292698</v>
      </c>
      <c r="E2580" s="145">
        <v>0.34887065820930402</v>
      </c>
      <c r="F2580" s="149">
        <v>3.5868737074961597E-2</v>
      </c>
      <c r="G2580" s="149">
        <v>0.52189498136416601</v>
      </c>
      <c r="H2580" s="149">
        <v>7.6126881086118495E-2</v>
      </c>
      <c r="I2580" s="149">
        <v>0.69614010515165203</v>
      </c>
      <c r="J2580" s="149">
        <v>0.01</v>
      </c>
      <c r="K2580" s="147">
        <v>0.34887099999999999</v>
      </c>
      <c r="L2580" s="147">
        <v>0.53237800000000002</v>
      </c>
      <c r="M2580" s="2">
        <v>2579</v>
      </c>
    </row>
    <row r="2581" spans="1:13" ht="15">
      <c r="A2581" s="148" t="s">
        <v>160</v>
      </c>
      <c r="B2581" s="148" t="s">
        <v>54</v>
      </c>
      <c r="C2581" s="149">
        <v>0.92623127704258301</v>
      </c>
      <c r="D2581" s="149">
        <v>0.57296625915292698</v>
      </c>
      <c r="E2581" s="145">
        <v>0.34887065820930402</v>
      </c>
      <c r="F2581" s="149">
        <v>3.5868737074961597E-2</v>
      </c>
      <c r="G2581" s="149">
        <v>0.52189498136416601</v>
      </c>
      <c r="H2581" s="149">
        <v>7.6126881086118495E-2</v>
      </c>
      <c r="I2581" s="149">
        <v>0.69614010515165203</v>
      </c>
      <c r="J2581" s="149">
        <v>0.01</v>
      </c>
      <c r="K2581" s="147">
        <v>0.34887099999999999</v>
      </c>
      <c r="L2581" s="147">
        <v>0.53248700000000004</v>
      </c>
      <c r="M2581" s="2">
        <v>2580</v>
      </c>
    </row>
    <row r="2582" spans="1:13" ht="15">
      <c r="A2582" s="148" t="s">
        <v>182</v>
      </c>
      <c r="B2582" s="148" t="s">
        <v>200</v>
      </c>
      <c r="C2582" s="149">
        <v>-0.376616556739715</v>
      </c>
      <c r="D2582" s="149">
        <v>1.09631863213477</v>
      </c>
      <c r="E2582" s="145">
        <v>0.34890565792551398</v>
      </c>
      <c r="F2582" s="149">
        <v>0.957971918101719</v>
      </c>
      <c r="G2582" s="149">
        <v>0.244894532431879</v>
      </c>
      <c r="H2582" s="149">
        <v>0.493693119637299</v>
      </c>
      <c r="I2582" s="149">
        <v>0.76015265263152199</v>
      </c>
      <c r="J2582" s="149">
        <v>1.1629448187967101E-2</v>
      </c>
      <c r="K2582" s="147">
        <v>0.34890599999999999</v>
      </c>
      <c r="L2582" s="147">
        <v>0.53264900000000004</v>
      </c>
      <c r="M2582" s="2">
        <v>2581</v>
      </c>
    </row>
    <row r="2583" spans="1:13" ht="15">
      <c r="A2583" s="148" t="s">
        <v>200</v>
      </c>
      <c r="B2583" s="148" t="s">
        <v>182</v>
      </c>
      <c r="C2583" s="149">
        <v>0.376616556739715</v>
      </c>
      <c r="D2583" s="149">
        <v>1.09631863213477</v>
      </c>
      <c r="E2583" s="145">
        <v>0.34890565792551398</v>
      </c>
      <c r="F2583" s="149">
        <v>0.95797191810172799</v>
      </c>
      <c r="G2583" s="149">
        <v>0.244894532431879</v>
      </c>
      <c r="H2583" s="149">
        <v>0.493693119637299</v>
      </c>
      <c r="I2583" s="149">
        <v>0.76015265263152199</v>
      </c>
      <c r="J2583" s="149">
        <v>1.1629448187967101E-2</v>
      </c>
      <c r="K2583" s="147">
        <v>0.34890599999999999</v>
      </c>
      <c r="L2583" s="147">
        <v>0.53275799999999995</v>
      </c>
      <c r="M2583" s="2">
        <v>2582</v>
      </c>
    </row>
    <row r="2584" spans="1:13" ht="15">
      <c r="A2584" s="148" t="s">
        <v>82</v>
      </c>
      <c r="B2584" s="148" t="s">
        <v>169</v>
      </c>
      <c r="C2584" s="149">
        <v>-1.85483957228158</v>
      </c>
      <c r="D2584" s="149">
        <v>0.47257082178019699</v>
      </c>
      <c r="E2584" s="145">
        <v>0.34911414730166501</v>
      </c>
      <c r="F2584" s="149">
        <v>1.44767282053364E-2</v>
      </c>
      <c r="G2584" s="149">
        <v>0.69786863167678603</v>
      </c>
      <c r="H2584" s="149">
        <v>0.65388293061077596</v>
      </c>
      <c r="I2584" s="149">
        <v>0.41862664532217397</v>
      </c>
      <c r="J2584" s="149">
        <v>0.01</v>
      </c>
      <c r="K2584" s="147">
        <v>0.34911399999999998</v>
      </c>
      <c r="L2584" s="147">
        <v>0.53318500000000002</v>
      </c>
      <c r="M2584" s="2">
        <v>2583</v>
      </c>
    </row>
    <row r="2585" spans="1:13" ht="15">
      <c r="A2585" s="148" t="s">
        <v>169</v>
      </c>
      <c r="B2585" s="148" t="s">
        <v>82</v>
      </c>
      <c r="C2585" s="149">
        <v>1.85483957228158</v>
      </c>
      <c r="D2585" s="149">
        <v>0.47257082178019699</v>
      </c>
      <c r="E2585" s="145">
        <v>0.34911414730166501</v>
      </c>
      <c r="F2585" s="149">
        <v>1.44767282053366E-2</v>
      </c>
      <c r="G2585" s="149">
        <v>0.69786863167678603</v>
      </c>
      <c r="H2585" s="149">
        <v>0.65388293061077596</v>
      </c>
      <c r="I2585" s="149">
        <v>0.41862664532217397</v>
      </c>
      <c r="J2585" s="149">
        <v>0.01</v>
      </c>
      <c r="K2585" s="147">
        <v>0.34911399999999998</v>
      </c>
      <c r="L2585" s="147">
        <v>0.53329400000000005</v>
      </c>
      <c r="M2585" s="2">
        <v>2584</v>
      </c>
    </row>
    <row r="2586" spans="1:13" ht="15">
      <c r="A2586" s="148" t="s">
        <v>175</v>
      </c>
      <c r="B2586" s="148" t="s">
        <v>202</v>
      </c>
      <c r="C2586" s="149">
        <v>-0.49658662897719302</v>
      </c>
      <c r="D2586" s="149">
        <v>0.61871856136689096</v>
      </c>
      <c r="E2586" s="145">
        <v>0.34957816494084498</v>
      </c>
      <c r="F2586" s="149">
        <v>3.17268942970447E-2</v>
      </c>
      <c r="G2586" s="149">
        <v>0.42766571325545899</v>
      </c>
      <c r="H2586" s="149">
        <v>0.91253328323551197</v>
      </c>
      <c r="I2586" s="149">
        <v>0.79777335588151699</v>
      </c>
      <c r="J2586" s="149">
        <v>0.01</v>
      </c>
      <c r="K2586" s="147">
        <v>0.349578</v>
      </c>
      <c r="L2586" s="147">
        <v>0.534111</v>
      </c>
      <c r="M2586" s="2">
        <v>2585</v>
      </c>
    </row>
    <row r="2587" spans="1:13" ht="15">
      <c r="A2587" s="148" t="s">
        <v>202</v>
      </c>
      <c r="B2587" s="148" t="s">
        <v>175</v>
      </c>
      <c r="C2587" s="149">
        <v>0.49658662897719302</v>
      </c>
      <c r="D2587" s="149">
        <v>0.61871856136689096</v>
      </c>
      <c r="E2587" s="145">
        <v>0.34957816494084498</v>
      </c>
      <c r="F2587" s="149">
        <v>3.1726894297045102E-2</v>
      </c>
      <c r="G2587" s="149">
        <v>0.42766571325545899</v>
      </c>
      <c r="H2587" s="149">
        <v>0.91253328323551197</v>
      </c>
      <c r="I2587" s="149">
        <v>0.79777335588151699</v>
      </c>
      <c r="J2587" s="149">
        <v>0.01</v>
      </c>
      <c r="K2587" s="147">
        <v>0.349578</v>
      </c>
      <c r="L2587" s="147">
        <v>0.53422099999999995</v>
      </c>
      <c r="M2587" s="2">
        <v>2586</v>
      </c>
    </row>
    <row r="2588" spans="1:13" ht="15">
      <c r="A2588" s="148" t="s">
        <v>71</v>
      </c>
      <c r="B2588" s="148" t="s">
        <v>200</v>
      </c>
      <c r="C2588" s="149">
        <v>-0.87930936237977197</v>
      </c>
      <c r="D2588" s="149">
        <v>0.822264566701151</v>
      </c>
      <c r="E2588" s="145">
        <v>0.349839500763719</v>
      </c>
      <c r="F2588" s="149">
        <v>7.47092257632989E-2</v>
      </c>
      <c r="G2588" s="149">
        <v>0.21848442826680101</v>
      </c>
      <c r="H2588" s="149">
        <v>0.87217072945914698</v>
      </c>
      <c r="I2588" s="149">
        <v>0.93676158158543599</v>
      </c>
      <c r="J2588" s="149">
        <v>1.10353095582153E-2</v>
      </c>
      <c r="K2588" s="147">
        <v>0.34983999999999998</v>
      </c>
      <c r="L2588" s="147">
        <v>0.53483800000000004</v>
      </c>
      <c r="M2588" s="2">
        <v>2587</v>
      </c>
    </row>
    <row r="2589" spans="1:13" ht="15">
      <c r="A2589" s="148" t="s">
        <v>200</v>
      </c>
      <c r="B2589" s="148" t="s">
        <v>71</v>
      </c>
      <c r="C2589" s="149">
        <v>0.87930936237977197</v>
      </c>
      <c r="D2589" s="149">
        <v>0.822264566701151</v>
      </c>
      <c r="E2589" s="145">
        <v>0.349839500763719</v>
      </c>
      <c r="F2589" s="149">
        <v>7.47092257632989E-2</v>
      </c>
      <c r="G2589" s="149">
        <v>0.21848442826680101</v>
      </c>
      <c r="H2589" s="149">
        <v>0.87217072945914698</v>
      </c>
      <c r="I2589" s="149">
        <v>0.93676158158543599</v>
      </c>
      <c r="J2589" s="149">
        <v>1.10353095582153E-2</v>
      </c>
      <c r="K2589" s="147">
        <v>0.34983999999999998</v>
      </c>
      <c r="L2589" s="147">
        <v>0.53472900000000001</v>
      </c>
      <c r="M2589" s="2">
        <v>2588</v>
      </c>
    </row>
    <row r="2590" spans="1:13" ht="15">
      <c r="A2590" s="148" t="s">
        <v>446</v>
      </c>
      <c r="B2590" s="148" t="s">
        <v>87</v>
      </c>
      <c r="C2590" s="149">
        <v>3.39768888135327</v>
      </c>
      <c r="D2590" s="149">
        <v>0.82751422270511599</v>
      </c>
      <c r="E2590" s="145">
        <v>0.34997356688047698</v>
      </c>
      <c r="F2590" s="149">
        <v>5.0307220417347403E-3</v>
      </c>
      <c r="G2590" s="149">
        <v>0.91389060196161198</v>
      </c>
      <c r="H2590" s="149">
        <v>1.02115677488973E-2</v>
      </c>
      <c r="I2590" s="149">
        <v>0.29883608626571401</v>
      </c>
      <c r="J2590" s="149">
        <v>0.199557869257005</v>
      </c>
      <c r="K2590" s="147">
        <v>0.34997400000000001</v>
      </c>
      <c r="L2590" s="147">
        <v>0.53515299999999999</v>
      </c>
      <c r="M2590" s="2">
        <v>2589</v>
      </c>
    </row>
    <row r="2591" spans="1:13" ht="15">
      <c r="A2591" s="148" t="s">
        <v>87</v>
      </c>
      <c r="B2591" s="148" t="s">
        <v>446</v>
      </c>
      <c r="C2591" s="149">
        <v>-3.39768888135327</v>
      </c>
      <c r="D2591" s="149">
        <v>0.82751422270511599</v>
      </c>
      <c r="E2591" s="145">
        <v>0.34997356688047698</v>
      </c>
      <c r="F2591" s="149">
        <v>5.0307220417347403E-3</v>
      </c>
      <c r="G2591" s="149">
        <v>0.91389060196161198</v>
      </c>
      <c r="H2591" s="149">
        <v>1.02115677488973E-2</v>
      </c>
      <c r="I2591" s="149">
        <v>0.29883608626571401</v>
      </c>
      <c r="J2591" s="149">
        <v>0.199557869257005</v>
      </c>
      <c r="K2591" s="147">
        <v>0.34997400000000001</v>
      </c>
      <c r="L2591" s="147">
        <v>0.53526200000000002</v>
      </c>
      <c r="M2591" s="2">
        <v>2590</v>
      </c>
    </row>
    <row r="2592" spans="1:13" ht="15">
      <c r="A2592" s="148" t="s">
        <v>91</v>
      </c>
      <c r="B2592" s="148" t="s">
        <v>142</v>
      </c>
      <c r="C2592" s="149">
        <v>-0.60646392303608299</v>
      </c>
      <c r="D2592" s="149">
        <v>1.1589003029798</v>
      </c>
      <c r="E2592" s="145">
        <v>0.35005014850879801</v>
      </c>
      <c r="F2592" s="149">
        <v>0.77057780777926699</v>
      </c>
      <c r="G2592" s="149">
        <v>0.91320809032330497</v>
      </c>
      <c r="H2592" s="149">
        <v>0.23117300186764</v>
      </c>
      <c r="I2592" s="149">
        <v>0.330483253689491</v>
      </c>
      <c r="J2592" s="149">
        <v>0.01</v>
      </c>
      <c r="K2592" s="147">
        <v>0.35004999999999997</v>
      </c>
      <c r="L2592" s="147">
        <v>0.53548899999999999</v>
      </c>
      <c r="M2592" s="2">
        <v>2591</v>
      </c>
    </row>
    <row r="2593" spans="1:13" ht="15">
      <c r="A2593" s="148" t="s">
        <v>142</v>
      </c>
      <c r="B2593" s="148" t="s">
        <v>91</v>
      </c>
      <c r="C2593" s="149">
        <v>0.60646392303608299</v>
      </c>
      <c r="D2593" s="149">
        <v>1.1589003029798</v>
      </c>
      <c r="E2593" s="145">
        <v>0.35005014850879801</v>
      </c>
      <c r="F2593" s="149">
        <v>0.77057780777926799</v>
      </c>
      <c r="G2593" s="149">
        <v>0.91320809032330497</v>
      </c>
      <c r="H2593" s="149">
        <v>0.23117300186764</v>
      </c>
      <c r="I2593" s="149">
        <v>0.330483253689491</v>
      </c>
      <c r="J2593" s="149">
        <v>0.01</v>
      </c>
      <c r="K2593" s="147">
        <v>0.35004999999999997</v>
      </c>
      <c r="L2593" s="147">
        <v>0.53559800000000002</v>
      </c>
      <c r="M2593" s="2">
        <v>2592</v>
      </c>
    </row>
    <row r="2594" spans="1:13" ht="15">
      <c r="A2594" s="148" t="s">
        <v>75</v>
      </c>
      <c r="B2594" s="148" t="s">
        <v>145</v>
      </c>
      <c r="C2594" s="149">
        <v>-0.60994590393284598</v>
      </c>
      <c r="D2594" s="149">
        <v>0.286067464635473</v>
      </c>
      <c r="E2594" s="145">
        <v>0.35006042518133601</v>
      </c>
      <c r="F2594" s="149">
        <v>1.2960816392759599E-2</v>
      </c>
      <c r="G2594" s="149">
        <v>0.206354580285393</v>
      </c>
      <c r="H2594" s="149">
        <v>4.6934341158297701E-3</v>
      </c>
      <c r="I2594" s="149">
        <v>0.30116761507984102</v>
      </c>
      <c r="J2594" s="149">
        <v>0.27586279463504298</v>
      </c>
      <c r="K2594" s="147">
        <v>0.35005999999999998</v>
      </c>
      <c r="L2594" s="147">
        <v>0.53572299999999995</v>
      </c>
      <c r="M2594" s="2">
        <v>2593</v>
      </c>
    </row>
    <row r="2595" spans="1:13" ht="15">
      <c r="A2595" s="148" t="s">
        <v>145</v>
      </c>
      <c r="B2595" s="148" t="s">
        <v>75</v>
      </c>
      <c r="C2595" s="149">
        <v>0.60994590393284598</v>
      </c>
      <c r="D2595" s="149">
        <v>0.286067464635473</v>
      </c>
      <c r="E2595" s="145">
        <v>0.35006042518133601</v>
      </c>
      <c r="F2595" s="149">
        <v>1.2960816392759599E-2</v>
      </c>
      <c r="G2595" s="149">
        <v>0.206354580285393</v>
      </c>
      <c r="H2595" s="149">
        <v>4.6934341158297701E-3</v>
      </c>
      <c r="I2595" s="149">
        <v>0.30116761507984102</v>
      </c>
      <c r="J2595" s="149">
        <v>0.27586279463504298</v>
      </c>
      <c r="K2595" s="147">
        <v>0.35005999999999998</v>
      </c>
      <c r="L2595" s="147">
        <v>0.535833</v>
      </c>
      <c r="M2595" s="2">
        <v>2594</v>
      </c>
    </row>
    <row r="2596" spans="1:13" ht="15">
      <c r="A2596" s="148" t="s">
        <v>9</v>
      </c>
      <c r="B2596" s="148" t="s">
        <v>58</v>
      </c>
      <c r="C2596" s="149">
        <v>-0.10334415268930799</v>
      </c>
      <c r="D2596" s="149">
        <v>-6.7256304591894703E-2</v>
      </c>
      <c r="E2596" s="145">
        <v>0.35009639573076901</v>
      </c>
      <c r="F2596" s="149">
        <v>8.4919355011516798E-4</v>
      </c>
      <c r="G2596" s="149">
        <v>0.85185203982942304</v>
      </c>
      <c r="H2596" s="149">
        <v>0.39780059499531001</v>
      </c>
      <c r="I2596" s="149">
        <v>0.109000113791573</v>
      </c>
      <c r="J2596" s="149">
        <v>1.27560683093544E-2</v>
      </c>
      <c r="K2596" s="147">
        <v>0.35009600000000002</v>
      </c>
      <c r="L2596" s="147">
        <v>0.536107</v>
      </c>
      <c r="M2596" s="2">
        <v>2595</v>
      </c>
    </row>
    <row r="2597" spans="1:13" ht="15">
      <c r="A2597" s="148" t="s">
        <v>58</v>
      </c>
      <c r="B2597" s="148" t="s">
        <v>9</v>
      </c>
      <c r="C2597" s="149">
        <v>0.10334415268930799</v>
      </c>
      <c r="D2597" s="149">
        <v>-6.7256304591894703E-2</v>
      </c>
      <c r="E2597" s="145">
        <v>0.35009639573076901</v>
      </c>
      <c r="F2597" s="149">
        <v>8.4919355011517904E-4</v>
      </c>
      <c r="G2597" s="149">
        <v>0.85185203982942304</v>
      </c>
      <c r="H2597" s="149">
        <v>0.39780059499531001</v>
      </c>
      <c r="I2597" s="149">
        <v>0.109000113791573</v>
      </c>
      <c r="J2597" s="149">
        <v>1.27560683093544E-2</v>
      </c>
      <c r="K2597" s="147">
        <v>0.35009600000000002</v>
      </c>
      <c r="L2597" s="147">
        <v>0.53599799999999997</v>
      </c>
      <c r="M2597" s="2">
        <v>2596</v>
      </c>
    </row>
    <row r="2598" spans="1:13" ht="15">
      <c r="A2598" s="148" t="s">
        <v>90</v>
      </c>
      <c r="B2598" s="148" t="s">
        <v>82</v>
      </c>
      <c r="C2598" s="149">
        <v>0.26631454711052999</v>
      </c>
      <c r="D2598" s="149">
        <v>0.11756116028190999</v>
      </c>
      <c r="E2598" s="145">
        <v>0.35087195390691001</v>
      </c>
      <c r="F2598" s="149">
        <v>9.3957581773660107E-2</v>
      </c>
      <c r="G2598" s="149">
        <v>2.9550585546192401E-2</v>
      </c>
      <c r="H2598" s="149">
        <v>0.22831256395100799</v>
      </c>
      <c r="I2598" s="149">
        <v>2.4664754777834301E-2</v>
      </c>
      <c r="J2598" s="149">
        <v>0.01</v>
      </c>
      <c r="K2598" s="147">
        <v>0.35087200000000002</v>
      </c>
      <c r="L2598" s="147">
        <v>0.53740500000000002</v>
      </c>
      <c r="M2598" s="2">
        <v>2597</v>
      </c>
    </row>
    <row r="2599" spans="1:13" ht="15">
      <c r="A2599" s="148" t="s">
        <v>82</v>
      </c>
      <c r="B2599" s="148" t="s">
        <v>90</v>
      </c>
      <c r="C2599" s="149">
        <v>-0.26631454711052999</v>
      </c>
      <c r="D2599" s="149">
        <v>0.11756116028190999</v>
      </c>
      <c r="E2599" s="145">
        <v>0.35087195390691001</v>
      </c>
      <c r="F2599" s="149">
        <v>9.3957581773660107E-2</v>
      </c>
      <c r="G2599" s="149">
        <v>2.9550585546192401E-2</v>
      </c>
      <c r="H2599" s="149">
        <v>0.22831256395100799</v>
      </c>
      <c r="I2599" s="149">
        <v>2.4664754777834301E-2</v>
      </c>
      <c r="J2599" s="149">
        <v>0.01</v>
      </c>
      <c r="K2599" s="147">
        <v>0.35087200000000002</v>
      </c>
      <c r="L2599" s="147">
        <v>0.53751499999999997</v>
      </c>
      <c r="M2599" s="2">
        <v>2598</v>
      </c>
    </row>
    <row r="2600" spans="1:13" ht="15">
      <c r="A2600" s="148" t="s">
        <v>18</v>
      </c>
      <c r="B2600" s="148" t="s">
        <v>93</v>
      </c>
      <c r="C2600" s="149">
        <v>0.10269228786890899</v>
      </c>
      <c r="D2600" s="149">
        <v>0.10567707020723199</v>
      </c>
      <c r="E2600" s="145">
        <v>0.35091113540646302</v>
      </c>
      <c r="F2600" s="150">
        <v>5.61183034400127E-5</v>
      </c>
      <c r="G2600" s="149">
        <v>0.57192755508280702</v>
      </c>
      <c r="H2600" s="149">
        <v>0.41280661406917801</v>
      </c>
      <c r="I2600" s="149">
        <v>0.99108619144682797</v>
      </c>
      <c r="J2600" s="149">
        <v>0.01</v>
      </c>
      <c r="K2600" s="147">
        <v>0.35091099999999997</v>
      </c>
      <c r="L2600" s="147">
        <v>0.53779500000000002</v>
      </c>
      <c r="M2600" s="2">
        <v>2599</v>
      </c>
    </row>
    <row r="2601" spans="1:13" ht="15">
      <c r="A2601" s="148" t="s">
        <v>93</v>
      </c>
      <c r="B2601" s="148" t="s">
        <v>18</v>
      </c>
      <c r="C2601" s="149">
        <v>-0.10269228786890899</v>
      </c>
      <c r="D2601" s="149">
        <v>0.10567707020723199</v>
      </c>
      <c r="E2601" s="145">
        <v>0.35091113540646302</v>
      </c>
      <c r="F2601" s="150">
        <v>5.6118303440013202E-5</v>
      </c>
      <c r="G2601" s="149">
        <v>0.57192755508280702</v>
      </c>
      <c r="H2601" s="149">
        <v>0.41280661406917801</v>
      </c>
      <c r="I2601" s="149">
        <v>0.99108619144682797</v>
      </c>
      <c r="J2601" s="149">
        <v>0.01</v>
      </c>
      <c r="K2601" s="147">
        <v>0.35091099999999997</v>
      </c>
      <c r="L2601" s="147">
        <v>0.53768499999999997</v>
      </c>
      <c r="M2601" s="2">
        <v>2600</v>
      </c>
    </row>
    <row r="2602" spans="1:13" ht="15">
      <c r="A2602" s="148" t="s">
        <v>78</v>
      </c>
      <c r="B2602" s="148" t="s">
        <v>178</v>
      </c>
      <c r="C2602" s="149">
        <v>-0.49258231104931899</v>
      </c>
      <c r="D2602" s="149">
        <v>0.660740265908493</v>
      </c>
      <c r="E2602" s="145">
        <v>0.35157408161675802</v>
      </c>
      <c r="F2602" s="149">
        <v>0.71144324288306404</v>
      </c>
      <c r="G2602" s="149">
        <v>8.0400918520626294E-2</v>
      </c>
      <c r="H2602" s="149">
        <v>4.2760884503479299E-2</v>
      </c>
      <c r="I2602" s="149">
        <v>0.34327769479464498</v>
      </c>
      <c r="J2602" s="149">
        <v>9.7644497026345103E-2</v>
      </c>
      <c r="K2602" s="147">
        <v>0.351574</v>
      </c>
      <c r="L2602" s="147">
        <v>0.53892200000000001</v>
      </c>
      <c r="M2602" s="2">
        <v>2601</v>
      </c>
    </row>
    <row r="2603" spans="1:13" ht="15">
      <c r="A2603" s="148" t="s">
        <v>178</v>
      </c>
      <c r="B2603" s="148" t="s">
        <v>78</v>
      </c>
      <c r="C2603" s="149">
        <v>0.49258231104931899</v>
      </c>
      <c r="D2603" s="149">
        <v>0.660740265908493</v>
      </c>
      <c r="E2603" s="145">
        <v>0.35157408161675802</v>
      </c>
      <c r="F2603" s="149">
        <v>0.71144324288307503</v>
      </c>
      <c r="G2603" s="149">
        <v>8.0400918520626294E-2</v>
      </c>
      <c r="H2603" s="149">
        <v>4.2760884503479299E-2</v>
      </c>
      <c r="I2603" s="149">
        <v>0.34327769479464498</v>
      </c>
      <c r="J2603" s="149">
        <v>9.7644497026345103E-2</v>
      </c>
      <c r="K2603" s="147">
        <v>0.351574</v>
      </c>
      <c r="L2603" s="147">
        <v>0.53903199999999996</v>
      </c>
      <c r="M2603" s="2">
        <v>2602</v>
      </c>
    </row>
    <row r="2604" spans="1:13" ht="15">
      <c r="A2604" s="148" t="s">
        <v>91</v>
      </c>
      <c r="B2604" s="148" t="s">
        <v>151</v>
      </c>
      <c r="C2604" s="149">
        <v>-0.66856673657275201</v>
      </c>
      <c r="D2604" s="149">
        <v>1.5725435974042701</v>
      </c>
      <c r="E2604" s="145">
        <v>0.352055678530591</v>
      </c>
      <c r="F2604" s="149">
        <v>5.8810825775408495E-4</v>
      </c>
      <c r="G2604" s="149">
        <v>0.54103505941928898</v>
      </c>
      <c r="H2604" s="149">
        <v>0.250526697373323</v>
      </c>
      <c r="I2604" s="149">
        <v>0.71890893576762405</v>
      </c>
      <c r="J2604" s="149">
        <v>3.4429230341451601E-2</v>
      </c>
      <c r="K2604" s="147">
        <v>0.35205599999999998</v>
      </c>
      <c r="L2604" s="147">
        <v>0.53988100000000006</v>
      </c>
      <c r="M2604" s="2">
        <v>2603</v>
      </c>
    </row>
    <row r="2605" spans="1:13" ht="15">
      <c r="A2605" s="148" t="s">
        <v>151</v>
      </c>
      <c r="B2605" s="148" t="s">
        <v>91</v>
      </c>
      <c r="C2605" s="149">
        <v>0.66856673657275201</v>
      </c>
      <c r="D2605" s="149">
        <v>1.5725435974042701</v>
      </c>
      <c r="E2605" s="145">
        <v>0.352055678530591</v>
      </c>
      <c r="F2605" s="149">
        <v>5.8810825775408105E-4</v>
      </c>
      <c r="G2605" s="149">
        <v>0.54103505941928898</v>
      </c>
      <c r="H2605" s="149">
        <v>0.250526697373323</v>
      </c>
      <c r="I2605" s="149">
        <v>0.71890893576762405</v>
      </c>
      <c r="J2605" s="149">
        <v>3.4429230341451601E-2</v>
      </c>
      <c r="K2605" s="147">
        <v>0.35205599999999998</v>
      </c>
      <c r="L2605" s="147">
        <v>0.53999200000000003</v>
      </c>
      <c r="M2605" s="2">
        <v>2604</v>
      </c>
    </row>
    <row r="2606" spans="1:13" ht="15">
      <c r="A2606" s="148" t="s">
        <v>193</v>
      </c>
      <c r="B2606" s="148" t="s">
        <v>31</v>
      </c>
      <c r="C2606" s="149">
        <v>1.2927014316810299</v>
      </c>
      <c r="D2606" s="149">
        <v>-1.10227699817978</v>
      </c>
      <c r="E2606" s="145">
        <v>0.35211081835902303</v>
      </c>
      <c r="F2606" s="149">
        <v>0.47859196163491702</v>
      </c>
      <c r="G2606" s="149">
        <v>0.52194541741732303</v>
      </c>
      <c r="H2606" s="149">
        <v>0.371569437343649</v>
      </c>
      <c r="I2606" s="149">
        <v>0.73018337814170298</v>
      </c>
      <c r="J2606" s="149">
        <v>0.01</v>
      </c>
      <c r="K2606" s="147">
        <v>0.35211100000000001</v>
      </c>
      <c r="L2606" s="147">
        <v>0.54029799999999994</v>
      </c>
      <c r="M2606" s="2">
        <v>2605</v>
      </c>
    </row>
    <row r="2607" spans="1:13" ht="15">
      <c r="A2607" s="148" t="s">
        <v>31</v>
      </c>
      <c r="B2607" s="148" t="s">
        <v>193</v>
      </c>
      <c r="C2607" s="149">
        <v>-1.2927014316810299</v>
      </c>
      <c r="D2607" s="149">
        <v>-1.10227699817978</v>
      </c>
      <c r="E2607" s="145">
        <v>0.35211081835902303</v>
      </c>
      <c r="F2607" s="149">
        <v>0.47859196163491702</v>
      </c>
      <c r="G2607" s="149">
        <v>0.52194541741732303</v>
      </c>
      <c r="H2607" s="149">
        <v>0.371569437343649</v>
      </c>
      <c r="I2607" s="149">
        <v>0.73018337814170298</v>
      </c>
      <c r="J2607" s="149">
        <v>0.01</v>
      </c>
      <c r="K2607" s="147">
        <v>0.35211100000000001</v>
      </c>
      <c r="L2607" s="147">
        <v>0.54018699999999997</v>
      </c>
      <c r="M2607" s="2">
        <v>2606</v>
      </c>
    </row>
    <row r="2608" spans="1:13" ht="15">
      <c r="A2608" s="148" t="s">
        <v>446</v>
      </c>
      <c r="B2608" s="148" t="s">
        <v>377</v>
      </c>
      <c r="C2608" s="149">
        <v>1.74926358811342</v>
      </c>
      <c r="D2608" s="149">
        <v>-1.40300141912412</v>
      </c>
      <c r="E2608" s="145">
        <v>0.35247809186280399</v>
      </c>
      <c r="F2608" s="149">
        <v>0.34643803889338798</v>
      </c>
      <c r="G2608" s="149">
        <v>0.36568162239979002</v>
      </c>
      <c r="H2608" s="149">
        <v>0.568456521812858</v>
      </c>
      <c r="I2608" s="149">
        <v>0.73223703035054499</v>
      </c>
      <c r="J2608" s="149">
        <v>6.3665597708100194E-2</v>
      </c>
      <c r="K2608" s="147">
        <v>0.35247800000000001</v>
      </c>
      <c r="L2608" s="147">
        <v>0.54097300000000004</v>
      </c>
      <c r="M2608" s="2">
        <v>2607</v>
      </c>
    </row>
    <row r="2609" spans="1:13" ht="15">
      <c r="A2609" s="148" t="s">
        <v>377</v>
      </c>
      <c r="B2609" s="148" t="s">
        <v>446</v>
      </c>
      <c r="C2609" s="149">
        <v>-1.74926358811342</v>
      </c>
      <c r="D2609" s="149">
        <v>-1.40300141912412</v>
      </c>
      <c r="E2609" s="145">
        <v>0.35247809186280399</v>
      </c>
      <c r="F2609" s="149">
        <v>0.34643803889338798</v>
      </c>
      <c r="G2609" s="149">
        <v>0.36568162239979002</v>
      </c>
      <c r="H2609" s="149">
        <v>0.568456521812858</v>
      </c>
      <c r="I2609" s="149">
        <v>0.73223703035054499</v>
      </c>
      <c r="J2609" s="149">
        <v>6.3665597708100194E-2</v>
      </c>
      <c r="K2609" s="147">
        <v>0.35247800000000001</v>
      </c>
      <c r="L2609" s="147">
        <v>0.54108400000000001</v>
      </c>
      <c r="M2609" s="2">
        <v>2608</v>
      </c>
    </row>
    <row r="2610" spans="1:13" ht="15">
      <c r="A2610" s="148" t="s">
        <v>63</v>
      </c>
      <c r="B2610" s="148" t="s">
        <v>189</v>
      </c>
      <c r="C2610" s="149">
        <v>7.7393180987220395E-2</v>
      </c>
      <c r="D2610" s="149">
        <v>0.90915972350840601</v>
      </c>
      <c r="E2610" s="145">
        <v>0.352532534207462</v>
      </c>
      <c r="F2610" s="149">
        <v>7.6746727529280404E-4</v>
      </c>
      <c r="G2610" s="149">
        <v>0.23557953483673599</v>
      </c>
      <c r="H2610" s="149">
        <v>6.7327679999506604E-2</v>
      </c>
      <c r="I2610" s="149">
        <v>0.217693989226035</v>
      </c>
      <c r="J2610" s="149">
        <v>0.01</v>
      </c>
      <c r="K2610" s="147">
        <v>0.35253299999999999</v>
      </c>
      <c r="L2610" s="147">
        <v>0.54127800000000004</v>
      </c>
      <c r="M2610" s="2">
        <v>2609</v>
      </c>
    </row>
    <row r="2611" spans="1:13" ht="15">
      <c r="A2611" s="148" t="s">
        <v>189</v>
      </c>
      <c r="B2611" s="148" t="s">
        <v>63</v>
      </c>
      <c r="C2611" s="149">
        <v>-7.7393180987220395E-2</v>
      </c>
      <c r="D2611" s="149">
        <v>0.90915972350840601</v>
      </c>
      <c r="E2611" s="145">
        <v>0.352532534207462</v>
      </c>
      <c r="F2611" s="149">
        <v>7.6746727529281402E-4</v>
      </c>
      <c r="G2611" s="149">
        <v>0.23557953483673599</v>
      </c>
      <c r="H2611" s="149">
        <v>6.7327679999506604E-2</v>
      </c>
      <c r="I2611" s="149">
        <v>0.217693989226035</v>
      </c>
      <c r="J2611" s="149">
        <v>0.01</v>
      </c>
      <c r="K2611" s="147">
        <v>0.35253299999999999</v>
      </c>
      <c r="L2611" s="147">
        <v>0.54138900000000001</v>
      </c>
      <c r="M2611" s="2">
        <v>2610</v>
      </c>
    </row>
    <row r="2612" spans="1:13" ht="15">
      <c r="A2612" s="148" t="s">
        <v>72</v>
      </c>
      <c r="B2612" s="148" t="s">
        <v>82</v>
      </c>
      <c r="C2612" s="149">
        <v>0.51548239956097197</v>
      </c>
      <c r="D2612" s="149">
        <v>0.156621992290427</v>
      </c>
      <c r="E2612" s="145">
        <v>0.35257850937479102</v>
      </c>
      <c r="F2612" s="149">
        <v>3.1225916066972601E-4</v>
      </c>
      <c r="G2612" s="149">
        <v>0.56794904800979895</v>
      </c>
      <c r="H2612" s="149">
        <v>1.06119307225371E-2</v>
      </c>
      <c r="I2612" s="149">
        <v>0.63766229076891601</v>
      </c>
      <c r="J2612" s="149">
        <v>0.66904870906949598</v>
      </c>
      <c r="K2612" s="147">
        <v>0.35257899999999998</v>
      </c>
      <c r="L2612" s="147">
        <v>0.54157100000000002</v>
      </c>
      <c r="M2612" s="2">
        <v>2611</v>
      </c>
    </row>
    <row r="2613" spans="1:13" ht="15">
      <c r="A2613" s="148" t="s">
        <v>82</v>
      </c>
      <c r="B2613" s="148" t="s">
        <v>72</v>
      </c>
      <c r="C2613" s="149">
        <v>-0.51548239956097197</v>
      </c>
      <c r="D2613" s="149">
        <v>0.156621992290427</v>
      </c>
      <c r="E2613" s="145">
        <v>0.35257850937479102</v>
      </c>
      <c r="F2613" s="149">
        <v>3.1225916066971999E-4</v>
      </c>
      <c r="G2613" s="149">
        <v>0.56794904800979895</v>
      </c>
      <c r="H2613" s="149">
        <v>1.06119307225371E-2</v>
      </c>
      <c r="I2613" s="149">
        <v>0.63766229076891601</v>
      </c>
      <c r="J2613" s="149">
        <v>0.66904870906949598</v>
      </c>
      <c r="K2613" s="147">
        <v>0.35257899999999998</v>
      </c>
      <c r="L2613" s="147">
        <v>0.541682</v>
      </c>
      <c r="M2613" s="2">
        <v>2612</v>
      </c>
    </row>
    <row r="2614" spans="1:13" ht="15">
      <c r="A2614" s="148" t="s">
        <v>446</v>
      </c>
      <c r="B2614" s="148" t="s">
        <v>447</v>
      </c>
      <c r="C2614" s="149">
        <v>1.95264562254241</v>
      </c>
      <c r="D2614" s="149">
        <v>1.9307566738827699</v>
      </c>
      <c r="E2614" s="145">
        <v>0.35271520878228702</v>
      </c>
      <c r="F2614" s="149">
        <v>1.0218951590751899E-2</v>
      </c>
      <c r="G2614" s="149">
        <v>0.76659558028194696</v>
      </c>
      <c r="H2614" s="149">
        <v>0.480927366244012</v>
      </c>
      <c r="I2614" s="149">
        <v>0.287322645922229</v>
      </c>
      <c r="J2614" s="149">
        <v>0.01</v>
      </c>
      <c r="K2614" s="147">
        <v>0.352715</v>
      </c>
      <c r="L2614" s="147">
        <v>0.54200400000000004</v>
      </c>
      <c r="M2614" s="2">
        <v>2613</v>
      </c>
    </row>
    <row r="2615" spans="1:13" ht="15">
      <c r="A2615" s="148" t="s">
        <v>447</v>
      </c>
      <c r="B2615" s="148" t="s">
        <v>446</v>
      </c>
      <c r="C2615" s="149">
        <v>-1.95264562254241</v>
      </c>
      <c r="D2615" s="149">
        <v>1.9307566738827699</v>
      </c>
      <c r="E2615" s="145">
        <v>0.35271520878228702</v>
      </c>
      <c r="F2615" s="149">
        <v>1.0218951590751899E-2</v>
      </c>
      <c r="G2615" s="149">
        <v>0.76659558028194696</v>
      </c>
      <c r="H2615" s="149">
        <v>0.480927366244012</v>
      </c>
      <c r="I2615" s="149">
        <v>0.287322645922229</v>
      </c>
      <c r="J2615" s="149">
        <v>0.01</v>
      </c>
      <c r="K2615" s="147">
        <v>0.352715</v>
      </c>
      <c r="L2615" s="147">
        <v>0.54211500000000001</v>
      </c>
      <c r="M2615" s="2">
        <v>2614</v>
      </c>
    </row>
    <row r="2616" spans="1:13" ht="15">
      <c r="A2616" s="148" t="s">
        <v>102</v>
      </c>
      <c r="B2616" s="148" t="s">
        <v>186</v>
      </c>
      <c r="C2616" s="149">
        <v>-0.65980320278203097</v>
      </c>
      <c r="D2616" s="149">
        <v>0.38087971544931998</v>
      </c>
      <c r="E2616" s="145">
        <v>0.35276345594351999</v>
      </c>
      <c r="F2616" s="149">
        <v>0.92475029245579499</v>
      </c>
      <c r="G2616" s="149">
        <v>0.57849808100108602</v>
      </c>
      <c r="H2616" s="149">
        <v>0.39588549933921402</v>
      </c>
      <c r="I2616" s="149">
        <v>0.43681556224229301</v>
      </c>
      <c r="J2616" s="149">
        <v>0.01</v>
      </c>
      <c r="K2616" s="147">
        <v>0.35276299999999999</v>
      </c>
      <c r="L2616" s="147">
        <v>0.54241200000000001</v>
      </c>
      <c r="M2616" s="2">
        <v>2615</v>
      </c>
    </row>
    <row r="2617" spans="1:13" ht="15">
      <c r="A2617" s="148" t="s">
        <v>186</v>
      </c>
      <c r="B2617" s="148" t="s">
        <v>102</v>
      </c>
      <c r="C2617" s="149">
        <v>0.65980320278203097</v>
      </c>
      <c r="D2617" s="149">
        <v>0.38087971544931998</v>
      </c>
      <c r="E2617" s="145">
        <v>0.35276345594351999</v>
      </c>
      <c r="F2617" s="149">
        <v>0.92475029245579499</v>
      </c>
      <c r="G2617" s="149">
        <v>0.57849808100108602</v>
      </c>
      <c r="H2617" s="149">
        <v>0.39588549933921402</v>
      </c>
      <c r="I2617" s="149">
        <v>0.43681556224229301</v>
      </c>
      <c r="J2617" s="149">
        <v>0.01</v>
      </c>
      <c r="K2617" s="147">
        <v>0.35276299999999999</v>
      </c>
      <c r="L2617" s="147">
        <v>0.5423</v>
      </c>
      <c r="M2617" s="2">
        <v>2616</v>
      </c>
    </row>
    <row r="2618" spans="1:13" ht="15">
      <c r="A2618" s="148" t="s">
        <v>72</v>
      </c>
      <c r="B2618" s="148" t="s">
        <v>166</v>
      </c>
      <c r="C2618" s="149">
        <v>0.17277149253337901</v>
      </c>
      <c r="D2618" s="149">
        <v>0.28331325224299903</v>
      </c>
      <c r="E2618" s="145">
        <v>0.35311736561715601</v>
      </c>
      <c r="F2618" s="149">
        <v>0.20753340834171199</v>
      </c>
      <c r="G2618" s="149">
        <v>0.48844113706230202</v>
      </c>
      <c r="H2618" s="149">
        <v>0.52315741446557695</v>
      </c>
      <c r="I2618" s="149">
        <v>0.69740941847224602</v>
      </c>
      <c r="J2618" s="149">
        <v>0.01</v>
      </c>
      <c r="K2618" s="147">
        <v>0.35311700000000001</v>
      </c>
      <c r="L2618" s="147">
        <v>0.54317899999999997</v>
      </c>
      <c r="M2618" s="2">
        <v>2617</v>
      </c>
    </row>
    <row r="2619" spans="1:13" ht="15">
      <c r="A2619" s="148" t="s">
        <v>166</v>
      </c>
      <c r="B2619" s="148" t="s">
        <v>72</v>
      </c>
      <c r="C2619" s="149">
        <v>-0.17277149253337901</v>
      </c>
      <c r="D2619" s="149">
        <v>0.28331325224299903</v>
      </c>
      <c r="E2619" s="145">
        <v>0.35311736561715601</v>
      </c>
      <c r="F2619" s="149">
        <v>0.20753340834171199</v>
      </c>
      <c r="G2619" s="149">
        <v>0.48844113706230202</v>
      </c>
      <c r="H2619" s="149">
        <v>0.52315741446557695</v>
      </c>
      <c r="I2619" s="149">
        <v>0.69740941847224602</v>
      </c>
      <c r="J2619" s="149">
        <v>0.01</v>
      </c>
      <c r="K2619" s="147">
        <v>0.35311700000000001</v>
      </c>
      <c r="L2619" s="147">
        <v>0.543068</v>
      </c>
      <c r="M2619" s="2">
        <v>2618</v>
      </c>
    </row>
    <row r="2620" spans="1:13" ht="15">
      <c r="A2620" s="148" t="s">
        <v>43</v>
      </c>
      <c r="B2620" s="148" t="s">
        <v>449</v>
      </c>
      <c r="C2620" s="149">
        <v>-1.0123218434171399</v>
      </c>
      <c r="D2620" s="149">
        <v>0.360752670116611</v>
      </c>
      <c r="E2620" s="145">
        <v>0.35348595059781601</v>
      </c>
      <c r="F2620" s="149">
        <v>0.12664565786957799</v>
      </c>
      <c r="G2620" s="149">
        <v>0.62709834762296501</v>
      </c>
      <c r="H2620" s="149">
        <v>0.490301874016348</v>
      </c>
      <c r="I2620" s="149">
        <v>0.67017480654617501</v>
      </c>
      <c r="J2620" s="149">
        <v>0.01</v>
      </c>
      <c r="K2620" s="147">
        <v>0.35348600000000002</v>
      </c>
      <c r="L2620" s="147">
        <v>0.54396999999999995</v>
      </c>
      <c r="M2620" s="2">
        <v>2619</v>
      </c>
    </row>
    <row r="2621" spans="1:13" ht="15">
      <c r="A2621" s="148" t="s">
        <v>449</v>
      </c>
      <c r="B2621" s="148" t="s">
        <v>43</v>
      </c>
      <c r="C2621" s="149">
        <v>1.0123218434171399</v>
      </c>
      <c r="D2621" s="149">
        <v>0.360752670116611</v>
      </c>
      <c r="E2621" s="145">
        <v>0.35348595059781601</v>
      </c>
      <c r="F2621" s="149">
        <v>0.12664565786957599</v>
      </c>
      <c r="G2621" s="149">
        <v>0.62709834762296501</v>
      </c>
      <c r="H2621" s="149">
        <v>0.490301874016348</v>
      </c>
      <c r="I2621" s="149">
        <v>0.67017480654617501</v>
      </c>
      <c r="J2621" s="149">
        <v>0.01</v>
      </c>
      <c r="K2621" s="147">
        <v>0.35348600000000002</v>
      </c>
      <c r="L2621" s="147">
        <v>0.54385799999999995</v>
      </c>
      <c r="M2621" s="2">
        <v>2620</v>
      </c>
    </row>
    <row r="2622" spans="1:13" ht="15">
      <c r="A2622" s="148" t="s">
        <v>9</v>
      </c>
      <c r="B2622" s="148" t="s">
        <v>169</v>
      </c>
      <c r="C2622" s="149">
        <v>-2.0151374263863602</v>
      </c>
      <c r="D2622" s="149">
        <v>0.63353009425397799</v>
      </c>
      <c r="E2622" s="145">
        <v>0.35426765044424302</v>
      </c>
      <c r="F2622" s="149">
        <v>7.7856768818505501E-3</v>
      </c>
      <c r="G2622" s="149">
        <v>0.68550697920736303</v>
      </c>
      <c r="H2622" s="149">
        <v>0.81778989221278797</v>
      </c>
      <c r="I2622" s="149">
        <v>0.68150688283323302</v>
      </c>
      <c r="J2622" s="149">
        <v>0.01</v>
      </c>
      <c r="K2622" s="147">
        <v>0.35426800000000003</v>
      </c>
      <c r="L2622" s="147">
        <v>0.54528500000000002</v>
      </c>
      <c r="M2622" s="2">
        <v>2621</v>
      </c>
    </row>
    <row r="2623" spans="1:13" ht="15">
      <c r="A2623" s="148" t="s">
        <v>169</v>
      </c>
      <c r="B2623" s="148" t="s">
        <v>9</v>
      </c>
      <c r="C2623" s="149">
        <v>2.0151374263863602</v>
      </c>
      <c r="D2623" s="149">
        <v>0.63353009425397799</v>
      </c>
      <c r="E2623" s="145">
        <v>0.35426765044424302</v>
      </c>
      <c r="F2623" s="149">
        <v>7.7856768818504E-3</v>
      </c>
      <c r="G2623" s="149">
        <v>0.68550697920736303</v>
      </c>
      <c r="H2623" s="149">
        <v>0.81778989221278797</v>
      </c>
      <c r="I2623" s="149">
        <v>0.68150688283323302</v>
      </c>
      <c r="J2623" s="149">
        <v>0.01</v>
      </c>
      <c r="K2623" s="147">
        <v>0.35426800000000003</v>
      </c>
      <c r="L2623" s="147">
        <v>0.54539700000000002</v>
      </c>
      <c r="M2623" s="2">
        <v>2622</v>
      </c>
    </row>
    <row r="2624" spans="1:13" ht="15">
      <c r="A2624" s="148" t="s">
        <v>82</v>
      </c>
      <c r="B2624" s="148" t="s">
        <v>449</v>
      </c>
      <c r="C2624" s="149">
        <v>-0.98898171358401099</v>
      </c>
      <c r="D2624" s="149">
        <v>0.33538263794170398</v>
      </c>
      <c r="E2624" s="145">
        <v>0.35436589060536</v>
      </c>
      <c r="F2624" s="149">
        <v>6.4374824395980704E-2</v>
      </c>
      <c r="G2624" s="149">
        <v>0.23476820039078899</v>
      </c>
      <c r="H2624" s="149">
        <v>0.58769934455731099</v>
      </c>
      <c r="I2624" s="149">
        <v>0.85554263471376901</v>
      </c>
      <c r="J2624" s="149">
        <v>0.01</v>
      </c>
      <c r="K2624" s="147">
        <v>0.35436600000000001</v>
      </c>
      <c r="L2624" s="147">
        <v>0.54566099999999995</v>
      </c>
      <c r="M2624" s="2">
        <v>2623</v>
      </c>
    </row>
    <row r="2625" spans="1:13" ht="15">
      <c r="A2625" s="148" t="s">
        <v>449</v>
      </c>
      <c r="B2625" s="148" t="s">
        <v>82</v>
      </c>
      <c r="C2625" s="149">
        <v>0.98898171358401099</v>
      </c>
      <c r="D2625" s="149">
        <v>0.33538263794170398</v>
      </c>
      <c r="E2625" s="145">
        <v>0.35436589060536</v>
      </c>
      <c r="F2625" s="149">
        <v>6.4374824395979399E-2</v>
      </c>
      <c r="G2625" s="149">
        <v>0.23476820039078899</v>
      </c>
      <c r="H2625" s="149">
        <v>0.58769934455731099</v>
      </c>
      <c r="I2625" s="149">
        <v>0.85554263471376901</v>
      </c>
      <c r="J2625" s="149">
        <v>0.01</v>
      </c>
      <c r="K2625" s="147">
        <v>0.35436600000000001</v>
      </c>
      <c r="L2625" s="147">
        <v>0.54577299999999995</v>
      </c>
      <c r="M2625" s="2">
        <v>2624</v>
      </c>
    </row>
    <row r="2626" spans="1:13" ht="15">
      <c r="A2626" s="148" t="s">
        <v>9</v>
      </c>
      <c r="B2626" s="148" t="s">
        <v>87</v>
      </c>
      <c r="C2626" s="149">
        <v>0.29386129812870698</v>
      </c>
      <c r="D2626" s="149">
        <v>-0.67769542986421505</v>
      </c>
      <c r="E2626" s="145">
        <v>0.35447305699619702</v>
      </c>
      <c r="F2626" s="149">
        <v>1.8875107222319401E-3</v>
      </c>
      <c r="G2626" s="149">
        <v>9.4074738885119205E-2</v>
      </c>
      <c r="H2626" s="149">
        <v>1.15686234197816E-3</v>
      </c>
      <c r="I2626" s="149">
        <v>3.4274581094999701E-2</v>
      </c>
      <c r="J2626" s="149">
        <v>0.39577388116183798</v>
      </c>
      <c r="K2626" s="147">
        <v>0.35447299999999998</v>
      </c>
      <c r="L2626" s="147">
        <v>0.54605099999999995</v>
      </c>
      <c r="M2626" s="2">
        <v>2625</v>
      </c>
    </row>
    <row r="2627" spans="1:13" ht="15">
      <c r="A2627" s="148" t="s">
        <v>87</v>
      </c>
      <c r="B2627" s="148" t="s">
        <v>9</v>
      </c>
      <c r="C2627" s="149">
        <v>-0.29386129812870698</v>
      </c>
      <c r="D2627" s="149">
        <v>-0.67769542986421505</v>
      </c>
      <c r="E2627" s="145">
        <v>0.35447305699619702</v>
      </c>
      <c r="F2627" s="149">
        <v>1.8875107222319401E-3</v>
      </c>
      <c r="G2627" s="149">
        <v>9.4074738885119205E-2</v>
      </c>
      <c r="H2627" s="149">
        <v>1.15686234197816E-3</v>
      </c>
      <c r="I2627" s="149">
        <v>3.4274581094999701E-2</v>
      </c>
      <c r="J2627" s="149">
        <v>0.39577388116183798</v>
      </c>
      <c r="K2627" s="147">
        <v>0.35447299999999998</v>
      </c>
      <c r="L2627" s="147">
        <v>0.54616299999999995</v>
      </c>
      <c r="M2627" s="2">
        <v>2626</v>
      </c>
    </row>
    <row r="2628" spans="1:13" ht="15">
      <c r="A2628" s="148" t="s">
        <v>67</v>
      </c>
      <c r="B2628" s="148" t="s">
        <v>193</v>
      </c>
      <c r="C2628" s="149">
        <v>-0.85107973124619096</v>
      </c>
      <c r="D2628" s="149">
        <v>0.66117847354419301</v>
      </c>
      <c r="E2628" s="145">
        <v>0.35450535013227602</v>
      </c>
      <c r="F2628" s="149">
        <v>1.32513213544293E-2</v>
      </c>
      <c r="G2628" s="149">
        <v>0.75272500205743498</v>
      </c>
      <c r="H2628" s="149">
        <v>0.103377545784942</v>
      </c>
      <c r="I2628" s="149">
        <v>0.79095381864453695</v>
      </c>
      <c r="J2628" s="149">
        <v>0.01</v>
      </c>
      <c r="K2628" s="147">
        <v>0.35450500000000001</v>
      </c>
      <c r="L2628" s="147">
        <v>0.54632499999999995</v>
      </c>
      <c r="M2628" s="2">
        <v>2627</v>
      </c>
    </row>
    <row r="2629" spans="1:13" ht="15">
      <c r="A2629" s="148" t="s">
        <v>193</v>
      </c>
      <c r="B2629" s="148" t="s">
        <v>67</v>
      </c>
      <c r="C2629" s="149">
        <v>0.85107973124619096</v>
      </c>
      <c r="D2629" s="149">
        <v>0.66117847354419301</v>
      </c>
      <c r="E2629" s="145">
        <v>0.35450535013227602</v>
      </c>
      <c r="F2629" s="149">
        <v>1.32513213544293E-2</v>
      </c>
      <c r="G2629" s="149">
        <v>0.75272500205743498</v>
      </c>
      <c r="H2629" s="149">
        <v>0.103377545784942</v>
      </c>
      <c r="I2629" s="149">
        <v>0.79095381864453695</v>
      </c>
      <c r="J2629" s="149">
        <v>0.01</v>
      </c>
      <c r="K2629" s="147">
        <v>0.35450500000000001</v>
      </c>
      <c r="L2629" s="147">
        <v>0.54643799999999998</v>
      </c>
      <c r="M2629" s="2">
        <v>2628</v>
      </c>
    </row>
    <row r="2630" spans="1:13" ht="15">
      <c r="A2630" s="148" t="s">
        <v>93</v>
      </c>
      <c r="B2630" s="148" t="s">
        <v>191</v>
      </c>
      <c r="C2630" s="149">
        <v>-1.41237713472176</v>
      </c>
      <c r="D2630" s="149">
        <v>-0.19783901830554501</v>
      </c>
      <c r="E2630" s="145">
        <v>0.35460674653966601</v>
      </c>
      <c r="F2630" s="149">
        <v>0.74576273501649204</v>
      </c>
      <c r="G2630" s="149">
        <v>0.78662773092181704</v>
      </c>
      <c r="H2630" s="149">
        <v>0.85931754249905901</v>
      </c>
      <c r="I2630" s="149">
        <v>8.1974330598429901E-2</v>
      </c>
      <c r="J2630" s="149">
        <v>0.01</v>
      </c>
      <c r="K2630" s="147">
        <v>0.35460700000000001</v>
      </c>
      <c r="L2630" s="147">
        <v>0.54681900000000006</v>
      </c>
      <c r="M2630" s="2">
        <v>2629</v>
      </c>
    </row>
    <row r="2631" spans="1:13" ht="15">
      <c r="A2631" s="148" t="s">
        <v>191</v>
      </c>
      <c r="B2631" s="148" t="s">
        <v>93</v>
      </c>
      <c r="C2631" s="149">
        <v>1.41237713472176</v>
      </c>
      <c r="D2631" s="149">
        <v>-0.19783901830554501</v>
      </c>
      <c r="E2631" s="145">
        <v>0.35460674653966601</v>
      </c>
      <c r="F2631" s="149">
        <v>0.74576273501648205</v>
      </c>
      <c r="G2631" s="149">
        <v>0.78662773092181704</v>
      </c>
      <c r="H2631" s="149">
        <v>0.85931754249905901</v>
      </c>
      <c r="I2631" s="149">
        <v>8.1974330598429901E-2</v>
      </c>
      <c r="J2631" s="149">
        <v>0.01</v>
      </c>
      <c r="K2631" s="147">
        <v>0.35460700000000001</v>
      </c>
      <c r="L2631" s="147">
        <v>0.54670700000000005</v>
      </c>
      <c r="M2631" s="2">
        <v>2630</v>
      </c>
    </row>
    <row r="2632" spans="1:13" ht="15">
      <c r="A2632" s="148" t="s">
        <v>58</v>
      </c>
      <c r="B2632" s="148" t="s">
        <v>178</v>
      </c>
      <c r="C2632" s="149">
        <v>-0.25886189185184799</v>
      </c>
      <c r="D2632" s="149">
        <v>-0.731288105678779</v>
      </c>
      <c r="E2632" s="145">
        <v>0.35469052344492902</v>
      </c>
      <c r="F2632" s="149">
        <v>8.5053109972287905E-2</v>
      </c>
      <c r="G2632" s="149">
        <v>0.42829919703272501</v>
      </c>
      <c r="H2632" s="149">
        <v>3.4646685548250498E-3</v>
      </c>
      <c r="I2632" s="149">
        <v>9.5466393644229E-2</v>
      </c>
      <c r="J2632" s="149">
        <v>0.36182637472529</v>
      </c>
      <c r="K2632" s="147">
        <v>0.35469099999999998</v>
      </c>
      <c r="L2632" s="147">
        <v>0.54717400000000005</v>
      </c>
      <c r="M2632" s="2">
        <v>2631</v>
      </c>
    </row>
    <row r="2633" spans="1:13" ht="15">
      <c r="A2633" s="148" t="s">
        <v>178</v>
      </c>
      <c r="B2633" s="148" t="s">
        <v>58</v>
      </c>
      <c r="C2633" s="149">
        <v>0.25886189185184799</v>
      </c>
      <c r="D2633" s="149">
        <v>-0.731288105678779</v>
      </c>
      <c r="E2633" s="145">
        <v>0.35469052344492902</v>
      </c>
      <c r="F2633" s="149">
        <v>8.50531099722871E-2</v>
      </c>
      <c r="G2633" s="149">
        <v>0.42829919703272501</v>
      </c>
      <c r="H2633" s="149">
        <v>3.4646685548250498E-3</v>
      </c>
      <c r="I2633" s="149">
        <v>9.5466393644229E-2</v>
      </c>
      <c r="J2633" s="149">
        <v>0.36182637472529</v>
      </c>
      <c r="K2633" s="147">
        <v>0.35469099999999998</v>
      </c>
      <c r="L2633" s="147">
        <v>0.54706100000000002</v>
      </c>
      <c r="M2633" s="2">
        <v>2632</v>
      </c>
    </row>
    <row r="2634" spans="1:13" ht="15">
      <c r="A2634" s="148" t="s">
        <v>450</v>
      </c>
      <c r="B2634" s="148" t="s">
        <v>172</v>
      </c>
      <c r="C2634" s="149">
        <v>-1.18308066090996</v>
      </c>
      <c r="D2634" s="149">
        <v>3.2103869212889902</v>
      </c>
      <c r="E2634" s="145">
        <v>0.35498084479963599</v>
      </c>
      <c r="F2634" s="149">
        <v>0.22965917615864001</v>
      </c>
      <c r="G2634" s="149">
        <v>1.4430474221293401E-2</v>
      </c>
      <c r="H2634" s="149">
        <v>0.46618872623246399</v>
      </c>
      <c r="I2634" s="149">
        <v>4.2105997569539699E-2</v>
      </c>
      <c r="J2634" s="149">
        <v>0.01</v>
      </c>
      <c r="K2634" s="147">
        <v>0.35498099999999999</v>
      </c>
      <c r="L2634" s="147">
        <v>0.547848</v>
      </c>
      <c r="M2634" s="2">
        <v>2633</v>
      </c>
    </row>
    <row r="2635" spans="1:13" ht="15">
      <c r="A2635" s="148" t="s">
        <v>172</v>
      </c>
      <c r="B2635" s="148" t="s">
        <v>450</v>
      </c>
      <c r="C2635" s="149">
        <v>1.18308066090996</v>
      </c>
      <c r="D2635" s="149">
        <v>3.2103869212889902</v>
      </c>
      <c r="E2635" s="145">
        <v>0.35498084479963599</v>
      </c>
      <c r="F2635" s="149">
        <v>0.22965917615864001</v>
      </c>
      <c r="G2635" s="149">
        <v>1.4430474221293401E-2</v>
      </c>
      <c r="H2635" s="149">
        <v>0.46618872623246399</v>
      </c>
      <c r="I2635" s="149">
        <v>4.2105997569539699E-2</v>
      </c>
      <c r="J2635" s="149">
        <v>0.01</v>
      </c>
      <c r="K2635" s="147">
        <v>0.35498099999999999</v>
      </c>
      <c r="L2635" s="147">
        <v>0.54773499999999997</v>
      </c>
      <c r="M2635" s="2">
        <v>2634</v>
      </c>
    </row>
    <row r="2636" spans="1:13" ht="15">
      <c r="A2636" s="148" t="s">
        <v>79</v>
      </c>
      <c r="B2636" s="148" t="s">
        <v>200</v>
      </c>
      <c r="C2636" s="149">
        <v>-1.0099551684635</v>
      </c>
      <c r="D2636" s="149">
        <v>0.58764605722605401</v>
      </c>
      <c r="E2636" s="145">
        <v>0.35502969823586</v>
      </c>
      <c r="F2636" s="149">
        <v>0.97091631813395596</v>
      </c>
      <c r="G2636" s="149">
        <v>0.74019013016058399</v>
      </c>
      <c r="H2636" s="149">
        <v>0.334341024417386</v>
      </c>
      <c r="I2636" s="149">
        <v>7.7847102886312497E-2</v>
      </c>
      <c r="J2636" s="149">
        <v>5.2485943513735603E-2</v>
      </c>
      <c r="K2636" s="147">
        <v>0.35503000000000001</v>
      </c>
      <c r="L2636" s="147">
        <v>0.548149</v>
      </c>
      <c r="M2636" s="2">
        <v>2635</v>
      </c>
    </row>
    <row r="2637" spans="1:13" ht="15">
      <c r="A2637" s="148" t="s">
        <v>200</v>
      </c>
      <c r="B2637" s="148" t="s">
        <v>79</v>
      </c>
      <c r="C2637" s="149">
        <v>1.0099551684635</v>
      </c>
      <c r="D2637" s="149">
        <v>0.58764605722605401</v>
      </c>
      <c r="E2637" s="145">
        <v>0.35502969823586</v>
      </c>
      <c r="F2637" s="149">
        <v>0.97091631813395296</v>
      </c>
      <c r="G2637" s="149">
        <v>0.74019013016058399</v>
      </c>
      <c r="H2637" s="149">
        <v>0.334341024417386</v>
      </c>
      <c r="I2637" s="149">
        <v>7.7847102886312497E-2</v>
      </c>
      <c r="J2637" s="149">
        <v>5.2485943513735603E-2</v>
      </c>
      <c r="K2637" s="147">
        <v>0.35503000000000001</v>
      </c>
      <c r="L2637" s="147">
        <v>0.54803599999999997</v>
      </c>
      <c r="M2637" s="2">
        <v>2636</v>
      </c>
    </row>
    <row r="2638" spans="1:13" ht="15">
      <c r="A2638" s="148" t="s">
        <v>166</v>
      </c>
      <c r="B2638" s="148" t="s">
        <v>172</v>
      </c>
      <c r="C2638" s="149">
        <v>-1.10110244130656</v>
      </c>
      <c r="D2638" s="149">
        <v>0.85328076624708404</v>
      </c>
      <c r="E2638" s="145">
        <v>0.35542342830475898</v>
      </c>
      <c r="F2638" s="149">
        <v>0.45657937145425398</v>
      </c>
      <c r="G2638" s="149">
        <v>0.186451052011541</v>
      </c>
      <c r="H2638" s="149">
        <v>0.366371497787291</v>
      </c>
      <c r="I2638" s="149">
        <v>0.66754970406332803</v>
      </c>
      <c r="J2638" s="149">
        <v>0.01</v>
      </c>
      <c r="K2638" s="147">
        <v>0.35542299999999999</v>
      </c>
      <c r="L2638" s="147">
        <v>0.548871</v>
      </c>
      <c r="M2638" s="2">
        <v>2637</v>
      </c>
    </row>
    <row r="2639" spans="1:13" ht="15">
      <c r="A2639" s="148" t="s">
        <v>172</v>
      </c>
      <c r="B2639" s="148" t="s">
        <v>166</v>
      </c>
      <c r="C2639" s="149">
        <v>1.10110244130656</v>
      </c>
      <c r="D2639" s="149">
        <v>0.85328076624708404</v>
      </c>
      <c r="E2639" s="145">
        <v>0.35542342830475898</v>
      </c>
      <c r="F2639" s="149">
        <v>0.45657937145424898</v>
      </c>
      <c r="G2639" s="149">
        <v>0.186451052011541</v>
      </c>
      <c r="H2639" s="149">
        <v>0.366371497787291</v>
      </c>
      <c r="I2639" s="149">
        <v>0.66754970406332803</v>
      </c>
      <c r="J2639" s="149">
        <v>0.01</v>
      </c>
      <c r="K2639" s="147">
        <v>0.35542299999999999</v>
      </c>
      <c r="L2639" s="147">
        <v>0.54898400000000003</v>
      </c>
      <c r="M2639" s="2">
        <v>2638</v>
      </c>
    </row>
    <row r="2640" spans="1:13" ht="15">
      <c r="A2640" s="148" t="s">
        <v>93</v>
      </c>
      <c r="B2640" s="148" t="s">
        <v>200</v>
      </c>
      <c r="C2640" s="149">
        <v>-1.00647911089724</v>
      </c>
      <c r="D2640" s="149">
        <v>0.57263004826840003</v>
      </c>
      <c r="E2640" s="145">
        <v>0.356052274981973</v>
      </c>
      <c r="F2640" s="149">
        <v>0.479153703609694</v>
      </c>
      <c r="G2640" s="149">
        <v>0.67455457592404899</v>
      </c>
      <c r="H2640" s="149">
        <v>0.46365162103948898</v>
      </c>
      <c r="I2640" s="149">
        <v>0.37418371199210898</v>
      </c>
      <c r="J2640" s="149">
        <v>3.8250950790229103E-2</v>
      </c>
      <c r="K2640" s="147">
        <v>0.35605199999999998</v>
      </c>
      <c r="L2640" s="147">
        <v>0.55006900000000003</v>
      </c>
      <c r="M2640" s="2">
        <v>2639</v>
      </c>
    </row>
    <row r="2641" spans="1:13" ht="15">
      <c r="A2641" s="148" t="s">
        <v>200</v>
      </c>
      <c r="B2641" s="148" t="s">
        <v>93</v>
      </c>
      <c r="C2641" s="149">
        <v>1.00647911089724</v>
      </c>
      <c r="D2641" s="149">
        <v>0.57263004826840003</v>
      </c>
      <c r="E2641" s="145">
        <v>0.356052274981973</v>
      </c>
      <c r="F2641" s="149">
        <v>0.47915370360968601</v>
      </c>
      <c r="G2641" s="149">
        <v>0.67455457592404899</v>
      </c>
      <c r="H2641" s="149">
        <v>0.46365162103948898</v>
      </c>
      <c r="I2641" s="149">
        <v>0.37418371199210898</v>
      </c>
      <c r="J2641" s="149">
        <v>3.8250950790229103E-2</v>
      </c>
      <c r="K2641" s="147">
        <v>0.35605199999999998</v>
      </c>
      <c r="L2641" s="147">
        <v>0.55018199999999995</v>
      </c>
      <c r="M2641" s="2">
        <v>2640</v>
      </c>
    </row>
    <row r="2642" spans="1:13" ht="15">
      <c r="A2642" s="148" t="s">
        <v>36</v>
      </c>
      <c r="B2642" s="148" t="s">
        <v>102</v>
      </c>
      <c r="C2642" s="149">
        <v>-0.54203379705988197</v>
      </c>
      <c r="D2642" s="149">
        <v>1.2410434121232099</v>
      </c>
      <c r="E2642" s="145">
        <v>0.35623029681193402</v>
      </c>
      <c r="F2642" s="150">
        <v>2.6063839026317899E-5</v>
      </c>
      <c r="G2642" s="149">
        <v>0.62119699303901499</v>
      </c>
      <c r="H2642" s="149">
        <v>9.7066093881194193E-2</v>
      </c>
      <c r="I2642" s="149">
        <v>0.50407037341996896</v>
      </c>
      <c r="J2642" s="149">
        <v>0.01</v>
      </c>
      <c r="K2642" s="147">
        <v>0.35622999999999999</v>
      </c>
      <c r="L2642" s="147">
        <v>0.55057100000000003</v>
      </c>
      <c r="M2642" s="2">
        <v>2641</v>
      </c>
    </row>
    <row r="2643" spans="1:13" ht="15">
      <c r="A2643" s="148" t="s">
        <v>102</v>
      </c>
      <c r="B2643" s="148" t="s">
        <v>36</v>
      </c>
      <c r="C2643" s="149">
        <v>0.54203379705988197</v>
      </c>
      <c r="D2643" s="149">
        <v>1.2410434121232099</v>
      </c>
      <c r="E2643" s="145">
        <v>0.35623029681193402</v>
      </c>
      <c r="F2643" s="150">
        <v>2.6063839026317899E-5</v>
      </c>
      <c r="G2643" s="149">
        <v>0.62119699303901499</v>
      </c>
      <c r="H2643" s="149">
        <v>9.7066093881194193E-2</v>
      </c>
      <c r="I2643" s="149">
        <v>0.50407037341996896</v>
      </c>
      <c r="J2643" s="149">
        <v>0.01</v>
      </c>
      <c r="K2643" s="147">
        <v>0.35622999999999999</v>
      </c>
      <c r="L2643" s="147">
        <v>0.55068499999999998</v>
      </c>
      <c r="M2643" s="2">
        <v>2642</v>
      </c>
    </row>
    <row r="2644" spans="1:13" ht="15">
      <c r="A2644" s="148" t="s">
        <v>54</v>
      </c>
      <c r="B2644" s="148" t="s">
        <v>172</v>
      </c>
      <c r="C2644" s="149">
        <v>-1.4440590655926799</v>
      </c>
      <c r="D2644" s="149">
        <v>0.24562994420488199</v>
      </c>
      <c r="E2644" s="145">
        <v>0.35656032807754201</v>
      </c>
      <c r="F2644" s="149">
        <v>9.0791102098716894E-2</v>
      </c>
      <c r="G2644" s="149">
        <v>0.40099765508586899</v>
      </c>
      <c r="H2644" s="149">
        <v>0.39927142500002799</v>
      </c>
      <c r="I2644" s="149">
        <v>0.63201333090895495</v>
      </c>
      <c r="J2644" s="149">
        <v>0.01</v>
      </c>
      <c r="K2644" s="147">
        <v>0.35655999999999999</v>
      </c>
      <c r="L2644" s="147">
        <v>0.55130900000000005</v>
      </c>
      <c r="M2644" s="2">
        <v>2643</v>
      </c>
    </row>
    <row r="2645" spans="1:13" ht="15">
      <c r="A2645" s="148" t="s">
        <v>172</v>
      </c>
      <c r="B2645" s="148" t="s">
        <v>54</v>
      </c>
      <c r="C2645" s="149">
        <v>1.4440590655926799</v>
      </c>
      <c r="D2645" s="149">
        <v>0.24562994420488199</v>
      </c>
      <c r="E2645" s="145">
        <v>0.35656032807754201</v>
      </c>
      <c r="F2645" s="149">
        <v>9.0791102098718796E-2</v>
      </c>
      <c r="G2645" s="149">
        <v>0.40099765508586899</v>
      </c>
      <c r="H2645" s="149">
        <v>0.39927142500002799</v>
      </c>
      <c r="I2645" s="149">
        <v>0.63201333090895495</v>
      </c>
      <c r="J2645" s="149">
        <v>0.01</v>
      </c>
      <c r="K2645" s="147">
        <v>0.35655999999999999</v>
      </c>
      <c r="L2645" s="147">
        <v>0.551423</v>
      </c>
      <c r="M2645" s="2">
        <v>2644</v>
      </c>
    </row>
    <row r="2646" spans="1:13" ht="15">
      <c r="A2646" s="148" t="s">
        <v>82</v>
      </c>
      <c r="B2646" s="148" t="s">
        <v>186</v>
      </c>
      <c r="C2646" s="149">
        <v>-1.0363740764301099</v>
      </c>
      <c r="D2646" s="149">
        <v>0.27881811432965597</v>
      </c>
      <c r="E2646" s="145">
        <v>0.35663646091087498</v>
      </c>
      <c r="F2646" s="149">
        <v>0.22039136020126401</v>
      </c>
      <c r="G2646" s="149">
        <v>0.75702068198692796</v>
      </c>
      <c r="H2646" s="149">
        <v>0.70166164829801503</v>
      </c>
      <c r="I2646" s="149">
        <v>0.38571768203424101</v>
      </c>
      <c r="J2646" s="149">
        <v>1.27234193121839E-2</v>
      </c>
      <c r="K2646" s="147">
        <v>0.35663600000000001</v>
      </c>
      <c r="L2646" s="147">
        <v>0.55176899999999995</v>
      </c>
      <c r="M2646" s="2">
        <v>2645</v>
      </c>
    </row>
    <row r="2647" spans="1:13" ht="15">
      <c r="A2647" s="148" t="s">
        <v>186</v>
      </c>
      <c r="B2647" s="148" t="s">
        <v>82</v>
      </c>
      <c r="C2647" s="149">
        <v>1.0363740764301099</v>
      </c>
      <c r="D2647" s="149">
        <v>0.27881811432965597</v>
      </c>
      <c r="E2647" s="145">
        <v>0.35663646091087498</v>
      </c>
      <c r="F2647" s="149">
        <v>0.22039136020126401</v>
      </c>
      <c r="G2647" s="149">
        <v>0.75702068198692796</v>
      </c>
      <c r="H2647" s="149">
        <v>0.70166164829801503</v>
      </c>
      <c r="I2647" s="149">
        <v>0.38571768203424101</v>
      </c>
      <c r="J2647" s="149">
        <v>1.27234193121839E-2</v>
      </c>
      <c r="K2647" s="147">
        <v>0.35663600000000001</v>
      </c>
      <c r="L2647" s="147">
        <v>0.55165500000000001</v>
      </c>
      <c r="M2647" s="2">
        <v>2646</v>
      </c>
    </row>
    <row r="2648" spans="1:13" ht="15">
      <c r="A2648" s="148" t="s">
        <v>145</v>
      </c>
      <c r="B2648" s="148" t="s">
        <v>148</v>
      </c>
      <c r="C2648" s="149">
        <v>-5.0059214237691697E-2</v>
      </c>
      <c r="D2648" s="149">
        <v>2.0507330973779601</v>
      </c>
      <c r="E2648" s="145">
        <v>0.35723170027701401</v>
      </c>
      <c r="F2648" s="149">
        <v>3.7925205402660603E-2</v>
      </c>
      <c r="G2648" s="149">
        <v>0.55566194149623005</v>
      </c>
      <c r="H2648" s="149">
        <v>2.0861151148857099E-4</v>
      </c>
      <c r="I2648" s="149">
        <v>0.51014012983955004</v>
      </c>
      <c r="J2648" s="149">
        <v>0.01</v>
      </c>
      <c r="K2648" s="147">
        <v>0.35723199999999999</v>
      </c>
      <c r="L2648" s="147">
        <v>0.55291800000000002</v>
      </c>
      <c r="M2648" s="2">
        <v>2647</v>
      </c>
    </row>
    <row r="2649" spans="1:13" ht="15">
      <c r="A2649" s="148" t="s">
        <v>148</v>
      </c>
      <c r="B2649" s="148" t="s">
        <v>145</v>
      </c>
      <c r="C2649" s="149">
        <v>5.0059214237691697E-2</v>
      </c>
      <c r="D2649" s="149">
        <v>2.0507330973779601</v>
      </c>
      <c r="E2649" s="145">
        <v>0.35723170027701401</v>
      </c>
      <c r="F2649" s="149">
        <v>3.7925205402659097E-2</v>
      </c>
      <c r="G2649" s="149">
        <v>0.55566194149623005</v>
      </c>
      <c r="H2649" s="149">
        <v>2.0861151148857099E-4</v>
      </c>
      <c r="I2649" s="149">
        <v>0.51014012983955004</v>
      </c>
      <c r="J2649" s="149">
        <v>0.01</v>
      </c>
      <c r="K2649" s="147">
        <v>0.35723199999999999</v>
      </c>
      <c r="L2649" s="147">
        <v>0.55280399999999996</v>
      </c>
      <c r="M2649" s="2">
        <v>2648</v>
      </c>
    </row>
    <row r="2650" spans="1:13" ht="15">
      <c r="A2650" s="148" t="s">
        <v>191</v>
      </c>
      <c r="B2650" s="148" t="s">
        <v>344</v>
      </c>
      <c r="C2650" s="149">
        <v>0.56671423607429305</v>
      </c>
      <c r="D2650" s="149">
        <v>0.46010454990958399</v>
      </c>
      <c r="E2650" s="145">
        <v>0.35726285931969998</v>
      </c>
      <c r="F2650" s="149">
        <v>1.42742661685713E-2</v>
      </c>
      <c r="G2650" s="149">
        <v>0.65425438720752704</v>
      </c>
      <c r="H2650" s="149">
        <v>0.121500452665372</v>
      </c>
      <c r="I2650" s="149">
        <v>0.24000324307604801</v>
      </c>
      <c r="J2650" s="149">
        <v>4.9308429330747E-2</v>
      </c>
      <c r="K2650" s="147">
        <v>0.357263</v>
      </c>
      <c r="L2650" s="147">
        <v>0.55308100000000004</v>
      </c>
      <c r="M2650" s="2">
        <v>2649</v>
      </c>
    </row>
    <row r="2651" spans="1:13" ht="15">
      <c r="A2651" s="148" t="s">
        <v>344</v>
      </c>
      <c r="B2651" s="148" t="s">
        <v>191</v>
      </c>
      <c r="C2651" s="149">
        <v>-0.56671423607429305</v>
      </c>
      <c r="D2651" s="149">
        <v>0.46010454990958399</v>
      </c>
      <c r="E2651" s="145">
        <v>0.35726285931969998</v>
      </c>
      <c r="F2651" s="149">
        <v>1.4274266168571E-2</v>
      </c>
      <c r="G2651" s="149">
        <v>0.65425438720752704</v>
      </c>
      <c r="H2651" s="149">
        <v>0.121500452665372</v>
      </c>
      <c r="I2651" s="149">
        <v>0.24000324307604801</v>
      </c>
      <c r="J2651" s="149">
        <v>4.9308429330747E-2</v>
      </c>
      <c r="K2651" s="147">
        <v>0.357263</v>
      </c>
      <c r="L2651" s="147">
        <v>0.55319600000000002</v>
      </c>
      <c r="M2651" s="2">
        <v>2650</v>
      </c>
    </row>
    <row r="2652" spans="1:13" ht="15">
      <c r="A2652" s="148" t="s">
        <v>80</v>
      </c>
      <c r="B2652" s="148" t="s">
        <v>447</v>
      </c>
      <c r="C2652" s="149">
        <v>-1.1400651411671801</v>
      </c>
      <c r="D2652" s="149">
        <v>1.5137919690878101</v>
      </c>
      <c r="E2652" s="145">
        <v>0.35733580347931299</v>
      </c>
      <c r="F2652" s="149">
        <v>5.2195468577566099E-3</v>
      </c>
      <c r="G2652" s="149">
        <v>0.724213438930422</v>
      </c>
      <c r="H2652" s="149">
        <v>0.58189707751168995</v>
      </c>
      <c r="I2652" s="149">
        <v>0.52794926199455605</v>
      </c>
      <c r="J2652" s="149">
        <v>1.2746930210701E-2</v>
      </c>
      <c r="K2652" s="147">
        <v>0.35733599999999999</v>
      </c>
      <c r="L2652" s="147">
        <v>0.553423</v>
      </c>
      <c r="M2652" s="2">
        <v>2651</v>
      </c>
    </row>
    <row r="2653" spans="1:13" ht="15">
      <c r="A2653" s="148" t="s">
        <v>447</v>
      </c>
      <c r="B2653" s="148" t="s">
        <v>80</v>
      </c>
      <c r="C2653" s="149">
        <v>1.1400651411671801</v>
      </c>
      <c r="D2653" s="149">
        <v>1.5137919690878101</v>
      </c>
      <c r="E2653" s="145">
        <v>0.35733580347931299</v>
      </c>
      <c r="F2653" s="149">
        <v>5.2195468577566698E-3</v>
      </c>
      <c r="G2653" s="149">
        <v>0.724213438930422</v>
      </c>
      <c r="H2653" s="149">
        <v>0.58189707751168995</v>
      </c>
      <c r="I2653" s="149">
        <v>0.52794926199455605</v>
      </c>
      <c r="J2653" s="149">
        <v>1.2746930210701E-2</v>
      </c>
      <c r="K2653" s="147">
        <v>0.35733599999999999</v>
      </c>
      <c r="L2653" s="147">
        <v>0.55353799999999997</v>
      </c>
      <c r="M2653" s="2">
        <v>2652</v>
      </c>
    </row>
    <row r="2654" spans="1:13" ht="15">
      <c r="A2654" s="148" t="s">
        <v>71</v>
      </c>
      <c r="B2654" s="148" t="s">
        <v>151</v>
      </c>
      <c r="C2654" s="149">
        <v>-0.59814720755425799</v>
      </c>
      <c r="D2654" s="149">
        <v>1.1781425413403499</v>
      </c>
      <c r="E2654" s="145">
        <v>0.35735019813441699</v>
      </c>
      <c r="F2654" s="149">
        <v>8.08540806894261E-4</v>
      </c>
      <c r="G2654" s="149">
        <v>0.55468889699281698</v>
      </c>
      <c r="H2654" s="149">
        <v>0.63295087344162204</v>
      </c>
      <c r="I2654" s="149">
        <v>0.66320675896880399</v>
      </c>
      <c r="J2654" s="149">
        <v>0.01</v>
      </c>
      <c r="K2654" s="147">
        <v>0.35735</v>
      </c>
      <c r="L2654" s="147">
        <v>0.55367500000000003</v>
      </c>
      <c r="M2654" s="2">
        <v>2653</v>
      </c>
    </row>
    <row r="2655" spans="1:13" ht="15">
      <c r="A2655" s="148" t="s">
        <v>151</v>
      </c>
      <c r="B2655" s="148" t="s">
        <v>71</v>
      </c>
      <c r="C2655" s="149">
        <v>0.59814720755425799</v>
      </c>
      <c r="D2655" s="149">
        <v>1.1781425413403499</v>
      </c>
      <c r="E2655" s="145">
        <v>0.35735019813441699</v>
      </c>
      <c r="F2655" s="149">
        <v>8.08540806894261E-4</v>
      </c>
      <c r="G2655" s="149">
        <v>0.55468889699281698</v>
      </c>
      <c r="H2655" s="149">
        <v>0.63295087344162204</v>
      </c>
      <c r="I2655" s="149">
        <v>0.66320675896880399</v>
      </c>
      <c r="J2655" s="149">
        <v>0.01</v>
      </c>
      <c r="K2655" s="147">
        <v>0.35735</v>
      </c>
      <c r="L2655" s="147">
        <v>0.55378899999999998</v>
      </c>
      <c r="M2655" s="2">
        <v>2654</v>
      </c>
    </row>
    <row r="2656" spans="1:13" ht="15">
      <c r="A2656" s="148" t="s">
        <v>30</v>
      </c>
      <c r="B2656" s="148" t="s">
        <v>16</v>
      </c>
      <c r="C2656" s="149">
        <v>5.4972617370746102E-2</v>
      </c>
      <c r="D2656" s="149">
        <v>-0.11911945163335901</v>
      </c>
      <c r="E2656" s="145">
        <v>0.358829870232165</v>
      </c>
      <c r="F2656" s="149">
        <v>0.35957385232993</v>
      </c>
      <c r="G2656" s="149">
        <v>0.70943008737733304</v>
      </c>
      <c r="H2656" s="149">
        <v>1.78166313902875E-2</v>
      </c>
      <c r="I2656" s="149">
        <v>1.09046128419584E-2</v>
      </c>
      <c r="J2656" s="149">
        <v>0.01</v>
      </c>
      <c r="K2656" s="147">
        <v>0.35882999999999998</v>
      </c>
      <c r="L2656" s="147">
        <v>0.55619700000000005</v>
      </c>
      <c r="M2656" s="2">
        <v>2655</v>
      </c>
    </row>
    <row r="2657" spans="1:13" ht="15">
      <c r="A2657" s="148" t="s">
        <v>16</v>
      </c>
      <c r="B2657" s="148" t="s">
        <v>30</v>
      </c>
      <c r="C2657" s="149">
        <v>-5.4972617370746102E-2</v>
      </c>
      <c r="D2657" s="149">
        <v>-0.11911945163335901</v>
      </c>
      <c r="E2657" s="145">
        <v>0.358829870232165</v>
      </c>
      <c r="F2657" s="149">
        <v>0.35957385232993799</v>
      </c>
      <c r="G2657" s="149">
        <v>0.70943008737733304</v>
      </c>
      <c r="H2657" s="149">
        <v>1.78166313902875E-2</v>
      </c>
      <c r="I2657" s="149">
        <v>1.09046128419584E-2</v>
      </c>
      <c r="J2657" s="149">
        <v>0.01</v>
      </c>
      <c r="K2657" s="147">
        <v>0.35882999999999998</v>
      </c>
      <c r="L2657" s="147">
        <v>0.55631299999999995</v>
      </c>
      <c r="M2657" s="2">
        <v>2656</v>
      </c>
    </row>
    <row r="2658" spans="1:13" ht="15">
      <c r="A2658" s="148" t="s">
        <v>28</v>
      </c>
      <c r="B2658" s="148" t="s">
        <v>344</v>
      </c>
      <c r="C2658" s="149">
        <v>-1.18925822515429</v>
      </c>
      <c r="D2658" s="149">
        <v>-0.87272615450095603</v>
      </c>
      <c r="E2658" s="145">
        <v>0.35891019023035198</v>
      </c>
      <c r="F2658" s="149">
        <v>4.7880687018084998E-4</v>
      </c>
      <c r="G2658" s="149">
        <v>0.59172947594784298</v>
      </c>
      <c r="H2658" s="149">
        <v>0.73315375228642798</v>
      </c>
      <c r="I2658" s="149">
        <v>0.59346226608147001</v>
      </c>
      <c r="J2658" s="149">
        <v>0.01</v>
      </c>
      <c r="K2658" s="147">
        <v>0.35891000000000001</v>
      </c>
      <c r="L2658" s="147">
        <v>0.55666800000000005</v>
      </c>
      <c r="M2658" s="2">
        <v>2657</v>
      </c>
    </row>
    <row r="2659" spans="1:13" ht="15">
      <c r="A2659" s="148" t="s">
        <v>344</v>
      </c>
      <c r="B2659" s="148" t="s">
        <v>28</v>
      </c>
      <c r="C2659" s="149">
        <v>1.18925822515429</v>
      </c>
      <c r="D2659" s="149">
        <v>-0.87272615450095603</v>
      </c>
      <c r="E2659" s="145">
        <v>0.35891019023035198</v>
      </c>
      <c r="F2659" s="149">
        <v>4.7880687018083399E-4</v>
      </c>
      <c r="G2659" s="149">
        <v>0.59172947594784298</v>
      </c>
      <c r="H2659" s="149">
        <v>0.73315375228642798</v>
      </c>
      <c r="I2659" s="149">
        <v>0.59346226608147001</v>
      </c>
      <c r="J2659" s="149">
        <v>0.01</v>
      </c>
      <c r="K2659" s="147">
        <v>0.35891000000000001</v>
      </c>
      <c r="L2659" s="147">
        <v>0.55655299999999996</v>
      </c>
      <c r="M2659" s="2">
        <v>2658</v>
      </c>
    </row>
    <row r="2660" spans="1:13" ht="15">
      <c r="A2660" s="148" t="s">
        <v>56</v>
      </c>
      <c r="B2660" s="148" t="s">
        <v>200</v>
      </c>
      <c r="C2660" s="149">
        <v>-1.17727093137533</v>
      </c>
      <c r="D2660" s="149">
        <v>0.56086977593098397</v>
      </c>
      <c r="E2660" s="145">
        <v>0.35973121558652399</v>
      </c>
      <c r="F2660" s="149">
        <v>0.66019963680431704</v>
      </c>
      <c r="G2660" s="149">
        <v>0.33782317958707497</v>
      </c>
      <c r="H2660" s="149">
        <v>0.67104495916486395</v>
      </c>
      <c r="I2660" s="149">
        <v>0.74143191887902105</v>
      </c>
      <c r="J2660" s="149">
        <v>1.7983244519836301E-2</v>
      </c>
      <c r="K2660" s="147">
        <v>0.35973100000000002</v>
      </c>
      <c r="L2660" s="147">
        <v>0.55805700000000003</v>
      </c>
      <c r="M2660" s="2">
        <v>2659</v>
      </c>
    </row>
    <row r="2661" spans="1:13" ht="15">
      <c r="A2661" s="148" t="s">
        <v>200</v>
      </c>
      <c r="B2661" s="148" t="s">
        <v>56</v>
      </c>
      <c r="C2661" s="149">
        <v>1.17727093137533</v>
      </c>
      <c r="D2661" s="149">
        <v>0.56086977593098397</v>
      </c>
      <c r="E2661" s="145">
        <v>0.35973121558652399</v>
      </c>
      <c r="F2661" s="149">
        <v>0.66019963680431704</v>
      </c>
      <c r="G2661" s="149">
        <v>0.33782317958707497</v>
      </c>
      <c r="H2661" s="149">
        <v>0.67104495916486395</v>
      </c>
      <c r="I2661" s="149">
        <v>0.74143191887902105</v>
      </c>
      <c r="J2661" s="149">
        <v>1.7983244519836301E-2</v>
      </c>
      <c r="K2661" s="147">
        <v>0.35973100000000002</v>
      </c>
      <c r="L2661" s="147">
        <v>0.55817300000000003</v>
      </c>
      <c r="M2661" s="2">
        <v>2660</v>
      </c>
    </row>
    <row r="2662" spans="1:13" ht="15">
      <c r="A2662" s="148" t="s">
        <v>445</v>
      </c>
      <c r="B2662" s="148" t="s">
        <v>377</v>
      </c>
      <c r="C2662" s="149">
        <v>-0.26040667638007597</v>
      </c>
      <c r="D2662" s="149">
        <v>1.25133797897546</v>
      </c>
      <c r="E2662" s="145">
        <v>0.35991862972942601</v>
      </c>
      <c r="F2662" s="149">
        <v>6.5225485964595601E-3</v>
      </c>
      <c r="G2662" s="149">
        <v>0.28174084376518299</v>
      </c>
      <c r="H2662" s="149">
        <v>0.16416807848055701</v>
      </c>
      <c r="I2662" s="149">
        <v>0.89801437979728305</v>
      </c>
      <c r="J2662" s="149">
        <v>0.01</v>
      </c>
      <c r="K2662" s="147">
        <v>0.35991899999999999</v>
      </c>
      <c r="L2662" s="147">
        <v>0.55869500000000005</v>
      </c>
      <c r="M2662" s="2">
        <v>2661</v>
      </c>
    </row>
    <row r="2663" spans="1:13" ht="15">
      <c r="A2663" s="148" t="s">
        <v>377</v>
      </c>
      <c r="B2663" s="148" t="s">
        <v>445</v>
      </c>
      <c r="C2663" s="149">
        <v>0.26040667638007597</v>
      </c>
      <c r="D2663" s="149">
        <v>1.25133797897546</v>
      </c>
      <c r="E2663" s="145">
        <v>0.35991862972942601</v>
      </c>
      <c r="F2663" s="149">
        <v>6.5225485964594803E-3</v>
      </c>
      <c r="G2663" s="149">
        <v>0.28174084376518299</v>
      </c>
      <c r="H2663" s="149">
        <v>0.16416807848055701</v>
      </c>
      <c r="I2663" s="149">
        <v>0.89801437979728305</v>
      </c>
      <c r="J2663" s="149">
        <v>0.01</v>
      </c>
      <c r="K2663" s="147">
        <v>0.35991899999999999</v>
      </c>
      <c r="L2663" s="147">
        <v>0.55857900000000005</v>
      </c>
      <c r="M2663" s="2">
        <v>2662</v>
      </c>
    </row>
    <row r="2664" spans="1:13" ht="15">
      <c r="A2664" s="148" t="s">
        <v>24</v>
      </c>
      <c r="B2664" s="148" t="s">
        <v>181</v>
      </c>
      <c r="C2664" s="149">
        <v>-1.2914869430875699</v>
      </c>
      <c r="D2664" s="149">
        <v>0.51644019065040303</v>
      </c>
      <c r="E2664" s="145">
        <v>0.36044269001969598</v>
      </c>
      <c r="F2664" s="149">
        <v>0.64731692225183401</v>
      </c>
      <c r="G2664" s="149">
        <v>0.26032405221668198</v>
      </c>
      <c r="H2664" s="149">
        <v>0.35521891045627002</v>
      </c>
      <c r="I2664" s="149">
        <v>0.30663615946380401</v>
      </c>
      <c r="J2664" s="149">
        <v>0.01</v>
      </c>
      <c r="K2664" s="147">
        <v>0.36044300000000001</v>
      </c>
      <c r="L2664" s="147">
        <v>0.55974100000000004</v>
      </c>
      <c r="M2664" s="2">
        <v>2663</v>
      </c>
    </row>
    <row r="2665" spans="1:13" ht="15">
      <c r="A2665" s="148" t="s">
        <v>181</v>
      </c>
      <c r="B2665" s="148" t="s">
        <v>24</v>
      </c>
      <c r="C2665" s="149">
        <v>1.2914869430875699</v>
      </c>
      <c r="D2665" s="149">
        <v>0.51644019065040303</v>
      </c>
      <c r="E2665" s="145">
        <v>0.36044269001969598</v>
      </c>
      <c r="F2665" s="149">
        <v>0.64731692225183401</v>
      </c>
      <c r="G2665" s="149">
        <v>0.26032405221668198</v>
      </c>
      <c r="H2665" s="149">
        <v>0.35521891045627002</v>
      </c>
      <c r="I2665" s="149">
        <v>0.30663615946380401</v>
      </c>
      <c r="J2665" s="149">
        <v>0.01</v>
      </c>
      <c r="K2665" s="147">
        <v>0.36044300000000001</v>
      </c>
      <c r="L2665" s="147">
        <v>0.55962500000000004</v>
      </c>
      <c r="M2665" s="2">
        <v>2664</v>
      </c>
    </row>
    <row r="2666" spans="1:13" ht="15">
      <c r="A2666" s="148" t="s">
        <v>109</v>
      </c>
      <c r="B2666" s="148" t="s">
        <v>78</v>
      </c>
      <c r="C2666" s="149">
        <v>0.109254162874836</v>
      </c>
      <c r="D2666" s="149">
        <v>0.23481399240894099</v>
      </c>
      <c r="E2666" s="145">
        <v>0.36067609338348999</v>
      </c>
      <c r="F2666" s="149">
        <v>9.3715476787960099E-3</v>
      </c>
      <c r="G2666" s="149">
        <v>0.24410150200769101</v>
      </c>
      <c r="H2666" s="149">
        <v>7.41869640964853E-2</v>
      </c>
      <c r="I2666" s="149">
        <v>0.76656390141497099</v>
      </c>
      <c r="J2666" s="149">
        <v>6.6691313434298405E-2</v>
      </c>
      <c r="K2666" s="147">
        <v>0.360676</v>
      </c>
      <c r="L2666" s="147">
        <v>0.56022000000000005</v>
      </c>
      <c r="M2666" s="2">
        <v>2665</v>
      </c>
    </row>
    <row r="2667" spans="1:13" ht="15">
      <c r="A2667" s="148" t="s">
        <v>78</v>
      </c>
      <c r="B2667" s="148" t="s">
        <v>109</v>
      </c>
      <c r="C2667" s="149">
        <v>-0.109254162874836</v>
      </c>
      <c r="D2667" s="149">
        <v>0.23481399240894099</v>
      </c>
      <c r="E2667" s="145">
        <v>0.36067609338348999</v>
      </c>
      <c r="F2667" s="149">
        <v>9.3715476787961192E-3</v>
      </c>
      <c r="G2667" s="149">
        <v>0.24410150200769101</v>
      </c>
      <c r="H2667" s="149">
        <v>7.41869640964853E-2</v>
      </c>
      <c r="I2667" s="149">
        <v>0.76656390141497099</v>
      </c>
      <c r="J2667" s="149">
        <v>6.6691313434298405E-2</v>
      </c>
      <c r="K2667" s="147">
        <v>0.360676</v>
      </c>
      <c r="L2667" s="147">
        <v>0.56033599999999995</v>
      </c>
      <c r="M2667" s="2">
        <v>2666</v>
      </c>
    </row>
    <row r="2668" spans="1:13" ht="15">
      <c r="A2668" s="148" t="s">
        <v>15</v>
      </c>
      <c r="B2668" s="148" t="s">
        <v>115</v>
      </c>
      <c r="C2668" s="149">
        <v>-3.5290542804474602E-3</v>
      </c>
      <c r="D2668" s="149">
        <v>-0.30966165842207399</v>
      </c>
      <c r="E2668" s="145">
        <v>0.36096984933245801</v>
      </c>
      <c r="F2668" s="149">
        <v>0.95510635438388503</v>
      </c>
      <c r="G2668" s="149">
        <v>0.39516021660373102</v>
      </c>
      <c r="H2668" s="149">
        <v>2.5590822371933299E-2</v>
      </c>
      <c r="I2668" s="149">
        <v>0.83836192038994195</v>
      </c>
      <c r="J2668" s="149">
        <v>0.01</v>
      </c>
      <c r="K2668" s="147">
        <v>0.36097000000000001</v>
      </c>
      <c r="L2668" s="147">
        <v>0.561025</v>
      </c>
      <c r="M2668" s="2">
        <v>2667</v>
      </c>
    </row>
    <row r="2669" spans="1:13" ht="15">
      <c r="A2669" s="148" t="s">
        <v>115</v>
      </c>
      <c r="B2669" s="148" t="s">
        <v>175</v>
      </c>
      <c r="C2669" s="149">
        <v>-0.80240041758598502</v>
      </c>
      <c r="D2669" s="149">
        <v>-0.183712317470622</v>
      </c>
      <c r="E2669" s="145">
        <v>0.59419850149133202</v>
      </c>
      <c r="F2669" s="149">
        <v>0.25477612721703002</v>
      </c>
      <c r="G2669" s="149">
        <v>0.17553124820139199</v>
      </c>
      <c r="H2669" s="149">
        <v>0.76566672022647198</v>
      </c>
      <c r="I2669" s="149">
        <v>0.81693124629092895</v>
      </c>
      <c r="J2669" s="149">
        <v>0.01</v>
      </c>
      <c r="K2669" s="147">
        <v>0.36097000000000001</v>
      </c>
      <c r="L2669" s="147">
        <v>0.56090899999999999</v>
      </c>
      <c r="M2669" s="2">
        <v>2668</v>
      </c>
    </row>
    <row r="2670" spans="1:13" ht="15">
      <c r="A2670" s="148" t="s">
        <v>21</v>
      </c>
      <c r="B2670" s="148" t="s">
        <v>145</v>
      </c>
      <c r="C2670" s="149">
        <v>-0.56281600928263897</v>
      </c>
      <c r="D2670" s="149">
        <v>1.4161326301525401</v>
      </c>
      <c r="E2670" s="145">
        <v>0.36109206520026299</v>
      </c>
      <c r="F2670" s="149">
        <v>1.6286586463551799E-3</v>
      </c>
      <c r="G2670" s="149">
        <v>0.64419844844833396</v>
      </c>
      <c r="H2670" s="149">
        <v>3.4497999926804199E-4</v>
      </c>
      <c r="I2670" s="149">
        <v>0.15640964291409601</v>
      </c>
      <c r="J2670" s="149">
        <v>0.41234054972621698</v>
      </c>
      <c r="K2670" s="147">
        <v>0.36109200000000002</v>
      </c>
      <c r="L2670" s="147">
        <v>0.56144899999999998</v>
      </c>
      <c r="M2670" s="2">
        <v>2669</v>
      </c>
    </row>
    <row r="2671" spans="1:13" ht="15">
      <c r="A2671" s="148" t="s">
        <v>145</v>
      </c>
      <c r="B2671" s="148" t="s">
        <v>21</v>
      </c>
      <c r="C2671" s="149">
        <v>0.56281600928263897</v>
      </c>
      <c r="D2671" s="149">
        <v>1.4161326301525401</v>
      </c>
      <c r="E2671" s="145">
        <v>0.36109206520026299</v>
      </c>
      <c r="F2671" s="149">
        <v>1.6286586463552101E-3</v>
      </c>
      <c r="G2671" s="149">
        <v>0.64419844844833396</v>
      </c>
      <c r="H2671" s="149">
        <v>3.4497999926804199E-4</v>
      </c>
      <c r="I2671" s="149">
        <v>0.15640964291409601</v>
      </c>
      <c r="J2671" s="149">
        <v>0.41234054972621698</v>
      </c>
      <c r="K2671" s="147">
        <v>0.36109200000000002</v>
      </c>
      <c r="L2671" s="147">
        <v>0.56133200000000005</v>
      </c>
      <c r="M2671" s="2">
        <v>2670</v>
      </c>
    </row>
    <row r="2672" spans="1:13" ht="15">
      <c r="A2672" s="148" t="s">
        <v>80</v>
      </c>
      <c r="B2672" s="148" t="s">
        <v>181</v>
      </c>
      <c r="C2672" s="149">
        <v>-1.35522707192296</v>
      </c>
      <c r="D2672" s="149">
        <v>0.44891743605176099</v>
      </c>
      <c r="E2672" s="145">
        <v>0.36174012912413001</v>
      </c>
      <c r="F2672" s="149">
        <v>0.86447364015662898</v>
      </c>
      <c r="G2672" s="149">
        <v>0.43935957592602298</v>
      </c>
      <c r="H2672" s="149">
        <v>0.57151935146164501</v>
      </c>
      <c r="I2672" s="149">
        <v>0.63205800170800697</v>
      </c>
      <c r="J2672" s="149">
        <v>0.01</v>
      </c>
      <c r="K2672" s="147">
        <v>0.36174000000000001</v>
      </c>
      <c r="L2672" s="147">
        <v>0.56269000000000002</v>
      </c>
      <c r="M2672" s="2">
        <v>2671</v>
      </c>
    </row>
    <row r="2673" spans="1:13" ht="15">
      <c r="A2673" s="148" t="s">
        <v>181</v>
      </c>
      <c r="B2673" s="148" t="s">
        <v>80</v>
      </c>
      <c r="C2673" s="149">
        <v>1.35522707192296</v>
      </c>
      <c r="D2673" s="149">
        <v>0.44891743605176099</v>
      </c>
      <c r="E2673" s="145">
        <v>0.36174012912413001</v>
      </c>
      <c r="F2673" s="149">
        <v>0.86447364015663797</v>
      </c>
      <c r="G2673" s="149">
        <v>0.43935957592602298</v>
      </c>
      <c r="H2673" s="149">
        <v>0.57151935146164501</v>
      </c>
      <c r="I2673" s="149">
        <v>0.63205800170800697</v>
      </c>
      <c r="J2673" s="149">
        <v>0.01</v>
      </c>
      <c r="K2673" s="147">
        <v>0.36174000000000001</v>
      </c>
      <c r="L2673" s="147">
        <v>0.56257299999999999</v>
      </c>
      <c r="M2673" s="2">
        <v>2672</v>
      </c>
    </row>
    <row r="2674" spans="1:13" ht="15">
      <c r="A2674" s="148" t="s">
        <v>181</v>
      </c>
      <c r="B2674" s="148" t="s">
        <v>31</v>
      </c>
      <c r="C2674" s="149">
        <v>1.5931553156512199</v>
      </c>
      <c r="D2674" s="149">
        <v>-0.802750295737649</v>
      </c>
      <c r="E2674" s="145">
        <v>0.361873190353735</v>
      </c>
      <c r="F2674" s="149">
        <v>0.55593700417097303</v>
      </c>
      <c r="G2674" s="149">
        <v>0.48257621262773798</v>
      </c>
      <c r="H2674" s="149">
        <v>0.92098882010199701</v>
      </c>
      <c r="I2674" s="149">
        <v>0.864978446720436</v>
      </c>
      <c r="J2674" s="149">
        <v>0.01</v>
      </c>
      <c r="K2674" s="147">
        <v>0.361873</v>
      </c>
      <c r="L2674" s="147">
        <v>0.56313100000000005</v>
      </c>
      <c r="M2674" s="2">
        <v>2673</v>
      </c>
    </row>
    <row r="2675" spans="1:13" ht="15">
      <c r="A2675" s="148" t="s">
        <v>31</v>
      </c>
      <c r="B2675" s="148" t="s">
        <v>181</v>
      </c>
      <c r="C2675" s="149">
        <v>-1.5931553156512199</v>
      </c>
      <c r="D2675" s="149">
        <v>-0.802750295737649</v>
      </c>
      <c r="E2675" s="145">
        <v>0.361873190353735</v>
      </c>
      <c r="F2675" s="149">
        <v>0.55593700417096403</v>
      </c>
      <c r="G2675" s="149">
        <v>0.48257621262773798</v>
      </c>
      <c r="H2675" s="149">
        <v>0.92098882010199701</v>
      </c>
      <c r="I2675" s="149">
        <v>0.864978446720436</v>
      </c>
      <c r="J2675" s="149">
        <v>0.01</v>
      </c>
      <c r="K2675" s="147">
        <v>0.361873</v>
      </c>
      <c r="L2675" s="147">
        <v>0.56301400000000001</v>
      </c>
      <c r="M2675" s="2">
        <v>2674</v>
      </c>
    </row>
    <row r="2676" spans="1:13" ht="15">
      <c r="A2676" s="148" t="s">
        <v>63</v>
      </c>
      <c r="B2676" s="148" t="s">
        <v>186</v>
      </c>
      <c r="C2676" s="149">
        <v>0.160906122565008</v>
      </c>
      <c r="D2676" s="149">
        <v>0.39861646017615299</v>
      </c>
      <c r="E2676" s="145">
        <v>0.36193870487614399</v>
      </c>
      <c r="F2676" s="149">
        <v>2.4783920790790899E-3</v>
      </c>
      <c r="G2676" s="149">
        <v>0.78471948244913403</v>
      </c>
      <c r="H2676" s="149">
        <v>0.15518037452533201</v>
      </c>
      <c r="I2676" s="149">
        <v>0.61100000096854901</v>
      </c>
      <c r="J2676" s="149">
        <v>2.38503983681955E-2</v>
      </c>
      <c r="K2676" s="147">
        <v>0.36193900000000001</v>
      </c>
      <c r="L2676" s="147">
        <v>0.56335000000000002</v>
      </c>
      <c r="M2676" s="2">
        <v>2675</v>
      </c>
    </row>
    <row r="2677" spans="1:13" ht="15">
      <c r="A2677" s="148" t="s">
        <v>186</v>
      </c>
      <c r="B2677" s="148" t="s">
        <v>63</v>
      </c>
      <c r="C2677" s="149">
        <v>-0.160906122565008</v>
      </c>
      <c r="D2677" s="149">
        <v>0.39861646017615299</v>
      </c>
      <c r="E2677" s="145">
        <v>0.36193870487614399</v>
      </c>
      <c r="F2677" s="149">
        <v>2.4783920790790899E-3</v>
      </c>
      <c r="G2677" s="149">
        <v>0.78471948244913403</v>
      </c>
      <c r="H2677" s="149">
        <v>0.15518037452533201</v>
      </c>
      <c r="I2677" s="149">
        <v>0.61100000096854901</v>
      </c>
      <c r="J2677" s="149">
        <v>2.38503983681955E-2</v>
      </c>
      <c r="K2677" s="147">
        <v>0.36193900000000001</v>
      </c>
      <c r="L2677" s="147">
        <v>0.56346799999999997</v>
      </c>
      <c r="M2677" s="2">
        <v>2676</v>
      </c>
    </row>
    <row r="2678" spans="1:13" ht="15">
      <c r="A2678" s="148" t="s">
        <v>447</v>
      </c>
      <c r="B2678" s="148" t="s">
        <v>166</v>
      </c>
      <c r="C2678" s="149">
        <v>0.46245770343896198</v>
      </c>
      <c r="D2678" s="149">
        <v>-2.85452096287827</v>
      </c>
      <c r="E2678" s="145">
        <v>0.36206576249813699</v>
      </c>
      <c r="F2678" s="149">
        <v>1.1878958238900899E-2</v>
      </c>
      <c r="G2678" s="149">
        <v>1.89449543149313E-2</v>
      </c>
      <c r="H2678" s="149">
        <v>0.86632663805309595</v>
      </c>
      <c r="I2678" s="149">
        <v>0.29550620277004802</v>
      </c>
      <c r="J2678" s="149">
        <v>0.01</v>
      </c>
      <c r="K2678" s="147">
        <v>0.362066</v>
      </c>
      <c r="L2678" s="147">
        <v>0.56389999999999996</v>
      </c>
      <c r="M2678" s="2">
        <v>2677</v>
      </c>
    </row>
    <row r="2679" spans="1:13" ht="15">
      <c r="A2679" s="148" t="s">
        <v>166</v>
      </c>
      <c r="B2679" s="148" t="s">
        <v>447</v>
      </c>
      <c r="C2679" s="149">
        <v>-0.46245770343896198</v>
      </c>
      <c r="D2679" s="149">
        <v>-2.85452096287827</v>
      </c>
      <c r="E2679" s="145">
        <v>0.36206576249813699</v>
      </c>
      <c r="F2679" s="149">
        <v>1.1878958238901101E-2</v>
      </c>
      <c r="G2679" s="149">
        <v>1.89449543149313E-2</v>
      </c>
      <c r="H2679" s="149">
        <v>0.86632663805309595</v>
      </c>
      <c r="I2679" s="149">
        <v>0.29550620277004802</v>
      </c>
      <c r="J2679" s="149">
        <v>0.01</v>
      </c>
      <c r="K2679" s="147">
        <v>0.362066</v>
      </c>
      <c r="L2679" s="147">
        <v>0.56378300000000003</v>
      </c>
      <c r="M2679" s="2">
        <v>2678</v>
      </c>
    </row>
    <row r="2680" spans="1:13" ht="15">
      <c r="A2680" s="148" t="s">
        <v>193</v>
      </c>
      <c r="B2680" s="148" t="s">
        <v>16</v>
      </c>
      <c r="C2680" s="149">
        <v>0.48962018419501102</v>
      </c>
      <c r="D2680" s="149">
        <v>1.0432392298778099</v>
      </c>
      <c r="E2680" s="145">
        <v>0.36215053878511599</v>
      </c>
      <c r="F2680" s="149">
        <v>4.38389181914524E-2</v>
      </c>
      <c r="G2680" s="149">
        <v>0.49473084705130999</v>
      </c>
      <c r="H2680" s="149">
        <v>1.9892117913972801E-2</v>
      </c>
      <c r="I2680" s="149">
        <v>0.50059401641792201</v>
      </c>
      <c r="J2680" s="149">
        <v>0.01</v>
      </c>
      <c r="K2680" s="147">
        <v>0.362151</v>
      </c>
      <c r="L2680" s="147">
        <v>0.56415000000000004</v>
      </c>
      <c r="M2680" s="2">
        <v>2679</v>
      </c>
    </row>
    <row r="2681" spans="1:13" ht="15">
      <c r="A2681" s="148" t="s">
        <v>16</v>
      </c>
      <c r="B2681" s="148" t="s">
        <v>193</v>
      </c>
      <c r="C2681" s="149">
        <v>-0.48962018419501102</v>
      </c>
      <c r="D2681" s="149">
        <v>1.0432392298778099</v>
      </c>
      <c r="E2681" s="145">
        <v>0.36215053878511599</v>
      </c>
      <c r="F2681" s="149">
        <v>4.38389181914529E-2</v>
      </c>
      <c r="G2681" s="149">
        <v>0.49473084705130999</v>
      </c>
      <c r="H2681" s="149">
        <v>1.9892117913972801E-2</v>
      </c>
      <c r="I2681" s="149">
        <v>0.50059401641792201</v>
      </c>
      <c r="J2681" s="149">
        <v>0.01</v>
      </c>
      <c r="K2681" s="147">
        <v>0.362151</v>
      </c>
      <c r="L2681" s="147">
        <v>0.56426699999999996</v>
      </c>
      <c r="M2681" s="2">
        <v>2680</v>
      </c>
    </row>
    <row r="2682" spans="1:13" ht="15">
      <c r="A2682" s="148" t="s">
        <v>33</v>
      </c>
      <c r="B2682" s="148" t="s">
        <v>191</v>
      </c>
      <c r="C2682" s="149">
        <v>-1.20795093825668</v>
      </c>
      <c r="D2682" s="149">
        <v>0.373605944995126</v>
      </c>
      <c r="E2682" s="145">
        <v>0.36259606490199597</v>
      </c>
      <c r="F2682" s="149">
        <v>0.40826934691981498</v>
      </c>
      <c r="G2682" s="149">
        <v>0.45498479679313902</v>
      </c>
      <c r="H2682" s="149">
        <v>9.9451860133716097E-2</v>
      </c>
      <c r="I2682" s="149">
        <v>0.31884594789701698</v>
      </c>
      <c r="J2682" s="149">
        <v>4.25428628209562E-2</v>
      </c>
      <c r="K2682" s="147">
        <v>0.36259599999999997</v>
      </c>
      <c r="L2682" s="147">
        <v>0.565079</v>
      </c>
      <c r="M2682" s="2">
        <v>2681</v>
      </c>
    </row>
    <row r="2683" spans="1:13" ht="15">
      <c r="A2683" s="148" t="s">
        <v>191</v>
      </c>
      <c r="B2683" s="148" t="s">
        <v>33</v>
      </c>
      <c r="C2683" s="149">
        <v>1.20795093825668</v>
      </c>
      <c r="D2683" s="149">
        <v>0.373605944995126</v>
      </c>
      <c r="E2683" s="145">
        <v>0.36259606490199597</v>
      </c>
      <c r="F2683" s="149">
        <v>0.40826934691980898</v>
      </c>
      <c r="G2683" s="149">
        <v>0.45498479679313902</v>
      </c>
      <c r="H2683" s="149">
        <v>9.9451860133716097E-2</v>
      </c>
      <c r="I2683" s="149">
        <v>0.31884594789701698</v>
      </c>
      <c r="J2683" s="149">
        <v>4.25428628209562E-2</v>
      </c>
      <c r="K2683" s="147">
        <v>0.36259599999999997</v>
      </c>
      <c r="L2683" s="147">
        <v>0.56519699999999995</v>
      </c>
      <c r="M2683" s="2">
        <v>2682</v>
      </c>
    </row>
    <row r="2684" spans="1:13" ht="15">
      <c r="A2684" s="148" t="s">
        <v>106</v>
      </c>
      <c r="B2684" s="148" t="s">
        <v>163</v>
      </c>
      <c r="C2684" s="149">
        <v>-2.15960934861545</v>
      </c>
      <c r="D2684" s="149">
        <v>0.38264994702395999</v>
      </c>
      <c r="E2684" s="145">
        <v>0.36277187997566501</v>
      </c>
      <c r="F2684" s="149">
        <v>0.13739359797876</v>
      </c>
      <c r="G2684" s="149">
        <v>0.71029899022688103</v>
      </c>
      <c r="H2684" s="149">
        <v>0.49416980854403197</v>
      </c>
      <c r="I2684" s="149">
        <v>0.66252727339245199</v>
      </c>
      <c r="J2684" s="149">
        <v>2.9170808043045799E-2</v>
      </c>
      <c r="K2684" s="147">
        <v>0.36277199999999998</v>
      </c>
      <c r="L2684" s="147">
        <v>0.56570600000000004</v>
      </c>
      <c r="M2684" s="2">
        <v>2683</v>
      </c>
    </row>
    <row r="2685" spans="1:13" ht="15">
      <c r="A2685" s="148" t="s">
        <v>163</v>
      </c>
      <c r="B2685" s="148" t="s">
        <v>106</v>
      </c>
      <c r="C2685" s="149">
        <v>2.15960934861545</v>
      </c>
      <c r="D2685" s="149">
        <v>0.38264994702395999</v>
      </c>
      <c r="E2685" s="145">
        <v>0.36277187997566501</v>
      </c>
      <c r="F2685" s="149">
        <v>0.137393597978757</v>
      </c>
      <c r="G2685" s="149">
        <v>0.71029899022688103</v>
      </c>
      <c r="H2685" s="149">
        <v>0.49416980854403197</v>
      </c>
      <c r="I2685" s="149">
        <v>0.66252727339245199</v>
      </c>
      <c r="J2685" s="149">
        <v>2.9170808043045799E-2</v>
      </c>
      <c r="K2685" s="147">
        <v>0.36277199999999998</v>
      </c>
      <c r="L2685" s="147">
        <v>0.56558799999999998</v>
      </c>
      <c r="M2685" s="2">
        <v>2684</v>
      </c>
    </row>
    <row r="2686" spans="1:13" ht="15">
      <c r="A2686" s="148" t="s">
        <v>43</v>
      </c>
      <c r="B2686" s="148" t="s">
        <v>169</v>
      </c>
      <c r="C2686" s="149">
        <v>-1.91663494451662</v>
      </c>
      <c r="D2686" s="149">
        <v>0.41899335376858998</v>
      </c>
      <c r="E2686" s="145">
        <v>0.36277924085396102</v>
      </c>
      <c r="F2686" s="149">
        <v>6.1302093254959403E-2</v>
      </c>
      <c r="G2686" s="149">
        <v>0.64404651622197995</v>
      </c>
      <c r="H2686" s="149">
        <v>0.85696488241076796</v>
      </c>
      <c r="I2686" s="149">
        <v>0.231491380062083</v>
      </c>
      <c r="J2686" s="149">
        <v>0.01</v>
      </c>
      <c r="K2686" s="147">
        <v>0.36277900000000002</v>
      </c>
      <c r="L2686" s="147">
        <v>0.56583600000000001</v>
      </c>
      <c r="M2686" s="2">
        <v>2685</v>
      </c>
    </row>
    <row r="2687" spans="1:13" ht="15">
      <c r="A2687" s="148" t="s">
        <v>169</v>
      </c>
      <c r="B2687" s="148" t="s">
        <v>43</v>
      </c>
      <c r="C2687" s="149">
        <v>1.91663494451662</v>
      </c>
      <c r="D2687" s="149">
        <v>0.41899335376858998</v>
      </c>
      <c r="E2687" s="145">
        <v>0.36277924085396102</v>
      </c>
      <c r="F2687" s="149">
        <v>6.1302093254958299E-2</v>
      </c>
      <c r="G2687" s="149">
        <v>0.64404651622197995</v>
      </c>
      <c r="H2687" s="149">
        <v>0.85696488241076796</v>
      </c>
      <c r="I2687" s="149">
        <v>0.231491380062083</v>
      </c>
      <c r="J2687" s="149">
        <v>0.01</v>
      </c>
      <c r="K2687" s="147">
        <v>0.36277900000000002</v>
      </c>
      <c r="L2687" s="147">
        <v>0.56595399999999996</v>
      </c>
      <c r="M2687" s="2">
        <v>2686</v>
      </c>
    </row>
    <row r="2688" spans="1:13" ht="15">
      <c r="A2688" s="148" t="s">
        <v>62</v>
      </c>
      <c r="B2688" s="148" t="s">
        <v>16</v>
      </c>
      <c r="C2688" s="149">
        <v>7.2933794339865099E-3</v>
      </c>
      <c r="D2688" s="149">
        <v>-6.93238373868416E-2</v>
      </c>
      <c r="E2688" s="145">
        <v>0.36292517848921702</v>
      </c>
      <c r="F2688" s="149">
        <v>3.53152748359533E-2</v>
      </c>
      <c r="G2688" s="149">
        <v>0.51855172385110604</v>
      </c>
      <c r="H2688" s="149">
        <v>0.43605537593678201</v>
      </c>
      <c r="I2688" s="149">
        <v>0.15253256124086001</v>
      </c>
      <c r="J2688" s="149">
        <v>0.01</v>
      </c>
      <c r="K2688" s="147">
        <v>0.362925</v>
      </c>
      <c r="L2688" s="147">
        <v>0.56641799999999998</v>
      </c>
      <c r="M2688" s="2">
        <v>2687</v>
      </c>
    </row>
    <row r="2689" spans="1:13" ht="15">
      <c r="A2689" s="148" t="s">
        <v>16</v>
      </c>
      <c r="B2689" s="148" t="s">
        <v>62</v>
      </c>
      <c r="C2689" s="149">
        <v>-7.2933794339865099E-3</v>
      </c>
      <c r="D2689" s="149">
        <v>-6.93238373868416E-2</v>
      </c>
      <c r="E2689" s="145">
        <v>0.36292517848921702</v>
      </c>
      <c r="F2689" s="149">
        <v>3.53152748359533E-2</v>
      </c>
      <c r="G2689" s="149">
        <v>0.51855172385110604</v>
      </c>
      <c r="H2689" s="149">
        <v>0.43605537593678201</v>
      </c>
      <c r="I2689" s="149">
        <v>0.15253256124086001</v>
      </c>
      <c r="J2689" s="149">
        <v>0.01</v>
      </c>
      <c r="K2689" s="147">
        <v>0.362925</v>
      </c>
      <c r="L2689" s="147">
        <v>0.56630000000000003</v>
      </c>
      <c r="M2689" s="2">
        <v>2688</v>
      </c>
    </row>
    <row r="2690" spans="1:13" ht="15">
      <c r="A2690" s="148" t="s">
        <v>6</v>
      </c>
      <c r="B2690" s="148" t="s">
        <v>447</v>
      </c>
      <c r="C2690" s="149">
        <v>-0.76752806685119102</v>
      </c>
      <c r="D2690" s="149">
        <v>1.4082574269696599</v>
      </c>
      <c r="E2690" s="145">
        <v>0.36321046869533002</v>
      </c>
      <c r="F2690" s="149">
        <v>4.1183425799435902E-3</v>
      </c>
      <c r="G2690" s="149">
        <v>0.83695835918332295</v>
      </c>
      <c r="H2690" s="149">
        <v>0.65559397555310905</v>
      </c>
      <c r="I2690" s="149">
        <v>0.64795150328162798</v>
      </c>
      <c r="J2690" s="149">
        <v>0.01</v>
      </c>
      <c r="K2690" s="147">
        <v>0.36320999999999998</v>
      </c>
      <c r="L2690" s="147">
        <v>0.56698099999999996</v>
      </c>
      <c r="M2690" s="2">
        <v>2689</v>
      </c>
    </row>
    <row r="2691" spans="1:13" ht="15">
      <c r="A2691" s="148" t="s">
        <v>447</v>
      </c>
      <c r="B2691" s="148" t="s">
        <v>6</v>
      </c>
      <c r="C2691" s="149">
        <v>0.76752806685119102</v>
      </c>
      <c r="D2691" s="149">
        <v>1.4082574269696599</v>
      </c>
      <c r="E2691" s="145">
        <v>0.36321046869533002</v>
      </c>
      <c r="F2691" s="149">
        <v>4.1183425799436301E-3</v>
      </c>
      <c r="G2691" s="149">
        <v>0.83695835918332295</v>
      </c>
      <c r="H2691" s="149">
        <v>0.65559397555310905</v>
      </c>
      <c r="I2691" s="149">
        <v>0.64795150328162798</v>
      </c>
      <c r="J2691" s="149">
        <v>0.01</v>
      </c>
      <c r="K2691" s="147">
        <v>0.36320999999999998</v>
      </c>
      <c r="L2691" s="147">
        <v>0.56709900000000002</v>
      </c>
      <c r="M2691" s="2">
        <v>2690</v>
      </c>
    </row>
    <row r="2692" spans="1:13" ht="15">
      <c r="A2692" s="148" t="s">
        <v>80</v>
      </c>
      <c r="B2692" s="148" t="s">
        <v>154</v>
      </c>
      <c r="C2692" s="149">
        <v>-1.22716519952656</v>
      </c>
      <c r="D2692" s="149">
        <v>0.18112851264250801</v>
      </c>
      <c r="E2692" s="145">
        <v>0.36363541130958099</v>
      </c>
      <c r="F2692" s="149">
        <v>0.63470230419615103</v>
      </c>
      <c r="G2692" s="149">
        <v>0.90477447037776804</v>
      </c>
      <c r="H2692" s="149">
        <v>5.3434701659443397E-2</v>
      </c>
      <c r="I2692" s="149">
        <v>0.15421343839246099</v>
      </c>
      <c r="J2692" s="149">
        <v>7.2226748362745799E-2</v>
      </c>
      <c r="K2692" s="147">
        <v>0.36363499999999999</v>
      </c>
      <c r="L2692" s="147">
        <v>0.56788099999999997</v>
      </c>
      <c r="M2692" s="2">
        <v>2691</v>
      </c>
    </row>
    <row r="2693" spans="1:13" ht="15">
      <c r="A2693" s="148" t="s">
        <v>154</v>
      </c>
      <c r="B2693" s="148" t="s">
        <v>80</v>
      </c>
      <c r="C2693" s="149">
        <v>1.22716519952656</v>
      </c>
      <c r="D2693" s="149">
        <v>0.18112851264250801</v>
      </c>
      <c r="E2693" s="145">
        <v>0.36363541130958099</v>
      </c>
      <c r="F2693" s="149">
        <v>0.63470230419615103</v>
      </c>
      <c r="G2693" s="149">
        <v>0.90477447037776804</v>
      </c>
      <c r="H2693" s="149">
        <v>5.3434701659443397E-2</v>
      </c>
      <c r="I2693" s="149">
        <v>0.15421343839246099</v>
      </c>
      <c r="J2693" s="149">
        <v>7.2226748362745799E-2</v>
      </c>
      <c r="K2693" s="147">
        <v>0.36363499999999999</v>
      </c>
      <c r="L2693" s="147">
        <v>0.56799999999999995</v>
      </c>
      <c r="M2693" s="2">
        <v>2692</v>
      </c>
    </row>
    <row r="2694" spans="1:13" ht="15">
      <c r="A2694" s="148" t="s">
        <v>154</v>
      </c>
      <c r="B2694" s="148" t="s">
        <v>443</v>
      </c>
      <c r="C2694" s="149">
        <v>1.2025054101996</v>
      </c>
      <c r="D2694" s="149">
        <v>8.3462914730676505E-2</v>
      </c>
      <c r="E2694" s="145">
        <v>0.36368155501934701</v>
      </c>
      <c r="F2694" s="149">
        <v>4.2541854824571998E-2</v>
      </c>
      <c r="G2694" s="149">
        <v>0.548164849729599</v>
      </c>
      <c r="H2694" s="149">
        <v>0.18757560275856999</v>
      </c>
      <c r="I2694" s="149">
        <v>0.247272710087274</v>
      </c>
      <c r="J2694" s="149">
        <v>2.5640430230740099E-2</v>
      </c>
      <c r="K2694" s="147">
        <v>0.36368200000000001</v>
      </c>
      <c r="L2694" s="147">
        <v>0.568191</v>
      </c>
      <c r="M2694" s="2">
        <v>2693</v>
      </c>
    </row>
    <row r="2695" spans="1:13" ht="15">
      <c r="A2695" s="148" t="s">
        <v>443</v>
      </c>
      <c r="B2695" s="148" t="s">
        <v>154</v>
      </c>
      <c r="C2695" s="149">
        <v>-1.2025054101996</v>
      </c>
      <c r="D2695" s="149">
        <v>8.3462914730676505E-2</v>
      </c>
      <c r="E2695" s="145">
        <v>0.36368155501934701</v>
      </c>
      <c r="F2695" s="149">
        <v>4.2541854824571998E-2</v>
      </c>
      <c r="G2695" s="149">
        <v>0.548164849729599</v>
      </c>
      <c r="H2695" s="149">
        <v>0.18757560275856999</v>
      </c>
      <c r="I2695" s="149">
        <v>0.247272710087274</v>
      </c>
      <c r="J2695" s="149">
        <v>2.5640430230740099E-2</v>
      </c>
      <c r="K2695" s="147">
        <v>0.36368200000000001</v>
      </c>
      <c r="L2695" s="147">
        <v>0.56830899999999995</v>
      </c>
      <c r="M2695" s="2">
        <v>2694</v>
      </c>
    </row>
    <row r="2696" spans="1:13" ht="15">
      <c r="A2696" s="148" t="s">
        <v>67</v>
      </c>
      <c r="B2696" s="148" t="s">
        <v>151</v>
      </c>
      <c r="C2696" s="149">
        <v>-0.94020324249427201</v>
      </c>
      <c r="D2696" s="149">
        <v>1.0213918527499899</v>
      </c>
      <c r="E2696" s="145">
        <v>0.363757769785998</v>
      </c>
      <c r="F2696" s="149">
        <v>6.3132797804714598E-4</v>
      </c>
      <c r="G2696" s="149">
        <v>0.66937893168789198</v>
      </c>
      <c r="H2696" s="149">
        <v>0.41547466201817601</v>
      </c>
      <c r="I2696" s="149">
        <v>0.75785630599186204</v>
      </c>
      <c r="J2696" s="149">
        <v>1.4320650886942E-2</v>
      </c>
      <c r="K2696" s="147">
        <v>0.36375800000000003</v>
      </c>
      <c r="L2696" s="147">
        <v>0.56854700000000002</v>
      </c>
      <c r="M2696" s="2">
        <v>2695</v>
      </c>
    </row>
    <row r="2697" spans="1:13" ht="15">
      <c r="A2697" s="148" t="s">
        <v>151</v>
      </c>
      <c r="B2697" s="148" t="s">
        <v>67</v>
      </c>
      <c r="C2697" s="149">
        <v>0.94020324249427201</v>
      </c>
      <c r="D2697" s="149">
        <v>1.0213918527499899</v>
      </c>
      <c r="E2697" s="145">
        <v>0.363757769785998</v>
      </c>
      <c r="F2697" s="149">
        <v>6.3132797804715704E-4</v>
      </c>
      <c r="G2697" s="149">
        <v>0.66937893168789198</v>
      </c>
      <c r="H2697" s="149">
        <v>0.41547466201817601</v>
      </c>
      <c r="I2697" s="149">
        <v>0.75785630599186204</v>
      </c>
      <c r="J2697" s="149">
        <v>1.4320650886942E-2</v>
      </c>
      <c r="K2697" s="147">
        <v>0.36375800000000003</v>
      </c>
      <c r="L2697" s="147">
        <v>0.568666</v>
      </c>
      <c r="M2697" s="2">
        <v>2696</v>
      </c>
    </row>
    <row r="2698" spans="1:13" ht="15">
      <c r="A2698" s="148" t="s">
        <v>178</v>
      </c>
      <c r="B2698" s="148" t="s">
        <v>344</v>
      </c>
      <c r="C2698" s="149">
        <v>-4.9861135249910898E-2</v>
      </c>
      <c r="D2698" s="149">
        <v>0.98261632465844795</v>
      </c>
      <c r="E2698" s="145">
        <v>0.36409779854615998</v>
      </c>
      <c r="F2698" s="149">
        <v>0.42499536271951499</v>
      </c>
      <c r="G2698" s="149">
        <v>0.254743457760711</v>
      </c>
      <c r="H2698" s="149">
        <v>4.1047858875925504E-3</v>
      </c>
      <c r="I2698" s="149">
        <v>0.62052530782780901</v>
      </c>
      <c r="J2698" s="149">
        <v>0.32308975507917898</v>
      </c>
      <c r="K2698" s="147">
        <v>0.36409799999999998</v>
      </c>
      <c r="L2698" s="147">
        <v>0.56931699999999996</v>
      </c>
      <c r="M2698" s="2">
        <v>2697</v>
      </c>
    </row>
    <row r="2699" spans="1:13" ht="15">
      <c r="A2699" s="148" t="s">
        <v>344</v>
      </c>
      <c r="B2699" s="148" t="s">
        <v>178</v>
      </c>
      <c r="C2699" s="149">
        <v>4.9861135249910898E-2</v>
      </c>
      <c r="D2699" s="149">
        <v>0.98261632465844795</v>
      </c>
      <c r="E2699" s="145">
        <v>0.36409779854615998</v>
      </c>
      <c r="F2699" s="149">
        <v>0.42499536271952199</v>
      </c>
      <c r="G2699" s="149">
        <v>0.254743457760711</v>
      </c>
      <c r="H2699" s="149">
        <v>4.1047858875925504E-3</v>
      </c>
      <c r="I2699" s="149">
        <v>0.62052530782780901</v>
      </c>
      <c r="J2699" s="149">
        <v>0.32308975507917898</v>
      </c>
      <c r="K2699" s="147">
        <v>0.36409799999999998</v>
      </c>
      <c r="L2699" s="147">
        <v>0.56943600000000005</v>
      </c>
      <c r="M2699" s="2">
        <v>2698</v>
      </c>
    </row>
    <row r="2700" spans="1:13" ht="15">
      <c r="A2700" s="148" t="s">
        <v>142</v>
      </c>
      <c r="B2700" s="148" t="s">
        <v>193</v>
      </c>
      <c r="C2700" s="149">
        <v>3.9175892930845398E-2</v>
      </c>
      <c r="D2700" s="149">
        <v>-4.1359479751482198</v>
      </c>
      <c r="E2700" s="145">
        <v>0.36504637788840599</v>
      </c>
      <c r="F2700" s="149">
        <v>0.20213700130634399</v>
      </c>
      <c r="G2700" s="149">
        <v>0.48250713186264199</v>
      </c>
      <c r="H2700" s="149">
        <v>7.8801787820057204E-3</v>
      </c>
      <c r="I2700" s="149">
        <v>0.62331308481049297</v>
      </c>
      <c r="J2700" s="149">
        <v>0.01</v>
      </c>
      <c r="K2700" s="147">
        <v>0.36504599999999998</v>
      </c>
      <c r="L2700" s="147">
        <v>0.57115800000000005</v>
      </c>
      <c r="M2700" s="2">
        <v>2699</v>
      </c>
    </row>
    <row r="2701" spans="1:13" ht="15">
      <c r="A2701" s="148" t="s">
        <v>193</v>
      </c>
      <c r="B2701" s="148" t="s">
        <v>142</v>
      </c>
      <c r="C2701" s="149">
        <v>-3.9175892930845398E-2</v>
      </c>
      <c r="D2701" s="149">
        <v>-4.1359479751482198</v>
      </c>
      <c r="E2701" s="145">
        <v>0.36504637788840599</v>
      </c>
      <c r="F2701" s="149">
        <v>0.20213700130633899</v>
      </c>
      <c r="G2701" s="149">
        <v>0.48250713186264199</v>
      </c>
      <c r="H2701" s="149">
        <v>7.8801787820057204E-3</v>
      </c>
      <c r="I2701" s="149">
        <v>0.62331308481049297</v>
      </c>
      <c r="J2701" s="149">
        <v>0.01</v>
      </c>
      <c r="K2701" s="147">
        <v>0.36504599999999998</v>
      </c>
      <c r="L2701" s="147">
        <v>0.57103800000000005</v>
      </c>
      <c r="M2701" s="2">
        <v>2700</v>
      </c>
    </row>
    <row r="2702" spans="1:13" ht="15">
      <c r="A2702" s="148" t="s">
        <v>9</v>
      </c>
      <c r="B2702" s="148" t="s">
        <v>160</v>
      </c>
      <c r="C2702" s="149">
        <v>-1.1961262560668799</v>
      </c>
      <c r="D2702" s="149">
        <v>0.59399748284374898</v>
      </c>
      <c r="E2702" s="145">
        <v>0.365740384373136</v>
      </c>
      <c r="F2702" s="149">
        <v>0.35408149853830401</v>
      </c>
      <c r="G2702" s="149">
        <v>0.34324633131566301</v>
      </c>
      <c r="H2702" s="149">
        <v>3.3646212491960599E-2</v>
      </c>
      <c r="I2702" s="149">
        <v>0.27559667759262901</v>
      </c>
      <c r="J2702" s="149">
        <v>0.01</v>
      </c>
      <c r="K2702" s="147">
        <v>0.36574000000000001</v>
      </c>
      <c r="L2702" s="147">
        <v>0.57236299999999996</v>
      </c>
      <c r="M2702" s="2">
        <v>2701</v>
      </c>
    </row>
    <row r="2703" spans="1:13" ht="15">
      <c r="A2703" s="148" t="s">
        <v>160</v>
      </c>
      <c r="B2703" s="148" t="s">
        <v>9</v>
      </c>
      <c r="C2703" s="149">
        <v>1.1961262560668799</v>
      </c>
      <c r="D2703" s="149">
        <v>0.59399748284374898</v>
      </c>
      <c r="E2703" s="145">
        <v>0.365740384373136</v>
      </c>
      <c r="F2703" s="149">
        <v>0.354081498538311</v>
      </c>
      <c r="G2703" s="149">
        <v>0.34324633131566301</v>
      </c>
      <c r="H2703" s="149">
        <v>3.3646212491960599E-2</v>
      </c>
      <c r="I2703" s="149">
        <v>0.27559667759262901</v>
      </c>
      <c r="J2703" s="149">
        <v>0.01</v>
      </c>
      <c r="K2703" s="147">
        <v>0.36574000000000001</v>
      </c>
      <c r="L2703" s="147">
        <v>0.57248299999999996</v>
      </c>
      <c r="M2703" s="2">
        <v>2702</v>
      </c>
    </row>
    <row r="2704" spans="1:13" ht="15">
      <c r="A2704" s="148" t="s">
        <v>145</v>
      </c>
      <c r="B2704" s="148" t="s">
        <v>163</v>
      </c>
      <c r="C2704" s="149">
        <v>-1.473415734949</v>
      </c>
      <c r="D2704" s="149">
        <v>0.95634725153467404</v>
      </c>
      <c r="E2704" s="145">
        <v>0.36639895674030998</v>
      </c>
      <c r="F2704" s="149">
        <v>6.3755474470178399E-3</v>
      </c>
      <c r="G2704" s="149">
        <v>0.70037448078965703</v>
      </c>
      <c r="H2704" s="149">
        <v>0.13365378747902401</v>
      </c>
      <c r="I2704" s="149">
        <v>0.39464418315349398</v>
      </c>
      <c r="J2704" s="149">
        <v>6.8283919118629202E-2</v>
      </c>
      <c r="K2704" s="147">
        <v>0.36639899999999997</v>
      </c>
      <c r="L2704" s="147">
        <v>0.57375399999999999</v>
      </c>
      <c r="M2704" s="2">
        <v>2703</v>
      </c>
    </row>
    <row r="2705" spans="1:13" ht="15">
      <c r="A2705" s="148" t="s">
        <v>163</v>
      </c>
      <c r="B2705" s="148" t="s">
        <v>145</v>
      </c>
      <c r="C2705" s="149">
        <v>1.473415734949</v>
      </c>
      <c r="D2705" s="149">
        <v>0.95634725153467404</v>
      </c>
      <c r="E2705" s="145">
        <v>0.36639895674030998</v>
      </c>
      <c r="F2705" s="149">
        <v>6.3755474470179501E-3</v>
      </c>
      <c r="G2705" s="149">
        <v>0.70037448078965703</v>
      </c>
      <c r="H2705" s="149">
        <v>0.13365378747902401</v>
      </c>
      <c r="I2705" s="149">
        <v>0.39464418315349398</v>
      </c>
      <c r="J2705" s="149">
        <v>6.8283919118629202E-2</v>
      </c>
      <c r="K2705" s="147">
        <v>0.36639899999999997</v>
      </c>
      <c r="L2705" s="147">
        <v>0.57363399999999998</v>
      </c>
      <c r="M2705" s="2">
        <v>2704</v>
      </c>
    </row>
    <row r="2706" spans="1:13" ht="15">
      <c r="A2706" s="148" t="s">
        <v>182</v>
      </c>
      <c r="B2706" s="148" t="s">
        <v>28</v>
      </c>
      <c r="C2706" s="149">
        <v>1.14314493248317</v>
      </c>
      <c r="D2706" s="149">
        <v>-0.38620472139921602</v>
      </c>
      <c r="E2706" s="145">
        <v>0.36652444978668902</v>
      </c>
      <c r="F2706" s="149">
        <v>0.24439139171222701</v>
      </c>
      <c r="G2706" s="149">
        <v>0.46807939452471697</v>
      </c>
      <c r="H2706" s="149">
        <v>6.1993738993620998E-2</v>
      </c>
      <c r="I2706" s="149">
        <v>4.7491679437073997E-2</v>
      </c>
      <c r="J2706" s="149">
        <v>0.14211917874462701</v>
      </c>
      <c r="K2706" s="147">
        <v>0.36652400000000002</v>
      </c>
      <c r="L2706" s="147">
        <v>0.57419100000000001</v>
      </c>
      <c r="M2706" s="2">
        <v>2705</v>
      </c>
    </row>
    <row r="2707" spans="1:13" ht="15">
      <c r="A2707" s="148" t="s">
        <v>28</v>
      </c>
      <c r="B2707" s="148" t="s">
        <v>182</v>
      </c>
      <c r="C2707" s="149">
        <v>-1.14314493248317</v>
      </c>
      <c r="D2707" s="149">
        <v>-0.38620472139921602</v>
      </c>
      <c r="E2707" s="145">
        <v>0.36652444978668902</v>
      </c>
      <c r="F2707" s="149">
        <v>0.24439139171222099</v>
      </c>
      <c r="G2707" s="149">
        <v>0.46807939452471697</v>
      </c>
      <c r="H2707" s="149">
        <v>6.1993738993620998E-2</v>
      </c>
      <c r="I2707" s="149">
        <v>4.7491679437073997E-2</v>
      </c>
      <c r="J2707" s="149">
        <v>0.14211917874462701</v>
      </c>
      <c r="K2707" s="147">
        <v>0.36652400000000002</v>
      </c>
      <c r="L2707" s="147">
        <v>0.574071</v>
      </c>
      <c r="M2707" s="2">
        <v>2706</v>
      </c>
    </row>
    <row r="2708" spans="1:13" ht="15">
      <c r="A2708" s="148" t="s">
        <v>37</v>
      </c>
      <c r="B2708" s="148" t="s">
        <v>178</v>
      </c>
      <c r="C2708" s="149">
        <v>-0.23598199039311599</v>
      </c>
      <c r="D2708" s="149">
        <v>1.2991316850705901</v>
      </c>
      <c r="E2708" s="145">
        <v>0.36690162193881498</v>
      </c>
      <c r="F2708" s="149">
        <v>0.201875839702013</v>
      </c>
      <c r="G2708" s="149">
        <v>6.6945230533534003E-2</v>
      </c>
      <c r="H2708" s="149">
        <v>0.46511454618346698</v>
      </c>
      <c r="I2708" s="149">
        <v>7.6076411574251504E-2</v>
      </c>
      <c r="J2708" s="149">
        <v>1.9130125781169301E-2</v>
      </c>
      <c r="K2708" s="147">
        <v>0.36690200000000001</v>
      </c>
      <c r="L2708" s="147">
        <v>0.57490200000000002</v>
      </c>
      <c r="M2708" s="2">
        <v>2707</v>
      </c>
    </row>
    <row r="2709" spans="1:13" ht="15">
      <c r="A2709" s="148" t="s">
        <v>178</v>
      </c>
      <c r="B2709" s="148" t="s">
        <v>37</v>
      </c>
      <c r="C2709" s="149">
        <v>0.23598199039311599</v>
      </c>
      <c r="D2709" s="149">
        <v>1.2991316850705901</v>
      </c>
      <c r="E2709" s="145">
        <v>0.36690162193881498</v>
      </c>
      <c r="F2709" s="149">
        <v>0.201875839702017</v>
      </c>
      <c r="G2709" s="149">
        <v>6.6945230533534003E-2</v>
      </c>
      <c r="H2709" s="149">
        <v>0.46511454618346698</v>
      </c>
      <c r="I2709" s="149">
        <v>7.6076411574251504E-2</v>
      </c>
      <c r="J2709" s="149">
        <v>1.9130125781169301E-2</v>
      </c>
      <c r="K2709" s="147">
        <v>0.36690200000000001</v>
      </c>
      <c r="L2709" s="147">
        <v>0.57502299999999995</v>
      </c>
      <c r="M2709" s="2">
        <v>2708</v>
      </c>
    </row>
    <row r="2710" spans="1:13" ht="15">
      <c r="A2710" s="148" t="s">
        <v>63</v>
      </c>
      <c r="B2710" s="148" t="s">
        <v>115</v>
      </c>
      <c r="C2710" s="149">
        <v>1.41425763567011</v>
      </c>
      <c r="D2710" s="149">
        <v>-0.35466253186554397</v>
      </c>
      <c r="E2710" s="145">
        <v>0.36690759516072202</v>
      </c>
      <c r="F2710" s="149">
        <v>0.99918492983638896</v>
      </c>
      <c r="G2710" s="149">
        <v>0.65465945081546095</v>
      </c>
      <c r="H2710" s="149">
        <v>0.472436915468881</v>
      </c>
      <c r="I2710" s="149">
        <v>0.89247600841404495</v>
      </c>
      <c r="J2710" s="149">
        <v>0.01</v>
      </c>
      <c r="K2710" s="147">
        <v>0.36690800000000001</v>
      </c>
      <c r="L2710" s="147">
        <v>0.57527300000000003</v>
      </c>
      <c r="M2710" s="2">
        <v>2709</v>
      </c>
    </row>
    <row r="2711" spans="1:13" ht="15">
      <c r="A2711" s="148" t="s">
        <v>115</v>
      </c>
      <c r="B2711" s="148" t="s">
        <v>172</v>
      </c>
      <c r="C2711" s="149">
        <v>-1.2942979186530099</v>
      </c>
      <c r="D2711" s="149">
        <v>8.4404237174020402E-2</v>
      </c>
      <c r="E2711" s="145">
        <v>0.84316260046700398</v>
      </c>
      <c r="F2711" s="149">
        <v>0.73696011349010904</v>
      </c>
      <c r="G2711" s="149">
        <v>0.16369276814660499</v>
      </c>
      <c r="H2711" s="149">
        <v>0.86894919971393203</v>
      </c>
      <c r="I2711" s="149">
        <v>0.79330108140725097</v>
      </c>
      <c r="J2711" s="149">
        <v>0.01</v>
      </c>
      <c r="K2711" s="147">
        <v>0.36690800000000001</v>
      </c>
      <c r="L2711" s="147">
        <v>0.575152</v>
      </c>
      <c r="M2711" s="2">
        <v>2710</v>
      </c>
    </row>
    <row r="2712" spans="1:13" ht="15">
      <c r="A2712" s="148" t="s">
        <v>30</v>
      </c>
      <c r="B2712" s="148" t="s">
        <v>202</v>
      </c>
      <c r="C2712" s="149">
        <v>-1.31077632647433</v>
      </c>
      <c r="D2712" s="149">
        <v>0.254508892647134</v>
      </c>
      <c r="E2712" s="145">
        <v>0.367079834380512</v>
      </c>
      <c r="F2712" s="149">
        <v>5.5876662373095798E-3</v>
      </c>
      <c r="G2712" s="149">
        <v>0.63779716446701096</v>
      </c>
      <c r="H2712" s="149">
        <v>0.75830649946863504</v>
      </c>
      <c r="I2712" s="149">
        <v>0.42496073185366701</v>
      </c>
      <c r="J2712" s="149">
        <v>0.01</v>
      </c>
      <c r="K2712" s="147">
        <v>0.36708000000000002</v>
      </c>
      <c r="L2712" s="147">
        <v>0.57578399999999996</v>
      </c>
      <c r="M2712" s="2">
        <v>2711</v>
      </c>
    </row>
    <row r="2713" spans="1:13" ht="15">
      <c r="A2713" s="148" t="s">
        <v>202</v>
      </c>
      <c r="B2713" s="148" t="s">
        <v>30</v>
      </c>
      <c r="C2713" s="149">
        <v>1.31077632647433</v>
      </c>
      <c r="D2713" s="149">
        <v>0.254508892647134</v>
      </c>
      <c r="E2713" s="145">
        <v>0.367079834380512</v>
      </c>
      <c r="F2713" s="149">
        <v>5.5876662373098096E-3</v>
      </c>
      <c r="G2713" s="149">
        <v>0.63779716446701096</v>
      </c>
      <c r="H2713" s="149">
        <v>0.75830649946863504</v>
      </c>
      <c r="I2713" s="149">
        <v>0.42496073185366701</v>
      </c>
      <c r="J2713" s="149">
        <v>0.01</v>
      </c>
      <c r="K2713" s="147">
        <v>0.36708000000000002</v>
      </c>
      <c r="L2713" s="147">
        <v>0.57566399999999995</v>
      </c>
      <c r="M2713" s="2">
        <v>2712</v>
      </c>
    </row>
    <row r="2714" spans="1:13" ht="15">
      <c r="A2714" s="148" t="s">
        <v>30</v>
      </c>
      <c r="B2714" s="148" t="s">
        <v>19</v>
      </c>
      <c r="C2714" s="149">
        <v>0.15377108256875899</v>
      </c>
      <c r="D2714" s="149">
        <v>9.4675631847975894E-2</v>
      </c>
      <c r="E2714" s="145">
        <v>0.367593432287739</v>
      </c>
      <c r="F2714" s="149">
        <v>0.95416617284947003</v>
      </c>
      <c r="G2714" s="149">
        <v>0.52645947742823296</v>
      </c>
      <c r="H2714" s="149">
        <v>0.73575095169108795</v>
      </c>
      <c r="I2714" s="149">
        <v>1.5516698667688201E-2</v>
      </c>
      <c r="J2714" s="149">
        <v>1.7014158042108998E-2</v>
      </c>
      <c r="K2714" s="147">
        <v>0.367593</v>
      </c>
      <c r="L2714" s="147">
        <v>0.57671099999999997</v>
      </c>
      <c r="M2714" s="2">
        <v>2713</v>
      </c>
    </row>
    <row r="2715" spans="1:13" ht="15">
      <c r="A2715" s="148" t="s">
        <v>19</v>
      </c>
      <c r="B2715" s="148" t="s">
        <v>30</v>
      </c>
      <c r="C2715" s="149">
        <v>-0.15377108256875899</v>
      </c>
      <c r="D2715" s="149">
        <v>9.4675631847975894E-2</v>
      </c>
      <c r="E2715" s="145">
        <v>0.367593432287739</v>
      </c>
      <c r="F2715" s="149">
        <v>0.95416617284946503</v>
      </c>
      <c r="G2715" s="149">
        <v>0.52645947742823296</v>
      </c>
      <c r="H2715" s="149">
        <v>0.73575095169108795</v>
      </c>
      <c r="I2715" s="149">
        <v>1.5516698667688201E-2</v>
      </c>
      <c r="J2715" s="149">
        <v>1.7014158042108998E-2</v>
      </c>
      <c r="K2715" s="147">
        <v>0.367593</v>
      </c>
      <c r="L2715" s="147">
        <v>0.57683200000000001</v>
      </c>
      <c r="M2715" s="2">
        <v>2714</v>
      </c>
    </row>
    <row r="2716" spans="1:13" ht="15">
      <c r="A2716" s="148" t="s">
        <v>106</v>
      </c>
      <c r="B2716" s="148" t="s">
        <v>188</v>
      </c>
      <c r="C2716" s="149">
        <v>-1.40468143279733</v>
      </c>
      <c r="D2716" s="149">
        <v>0.71139616605989497</v>
      </c>
      <c r="E2716" s="145">
        <v>0.36811690527058399</v>
      </c>
      <c r="F2716" s="149">
        <v>0.22996217153782</v>
      </c>
      <c r="G2716" s="149">
        <v>0.183442347521834</v>
      </c>
      <c r="H2716" s="149">
        <v>0.88295699285741003</v>
      </c>
      <c r="I2716" s="149">
        <v>0.98322003441325501</v>
      </c>
      <c r="J2716" s="149">
        <v>0.01</v>
      </c>
      <c r="K2716" s="147">
        <v>0.36811700000000003</v>
      </c>
      <c r="L2716" s="147">
        <v>0.57789599999999997</v>
      </c>
      <c r="M2716" s="2">
        <v>2715</v>
      </c>
    </row>
    <row r="2717" spans="1:13" ht="15">
      <c r="A2717" s="148" t="s">
        <v>188</v>
      </c>
      <c r="B2717" s="148" t="s">
        <v>106</v>
      </c>
      <c r="C2717" s="149">
        <v>1.40468143279733</v>
      </c>
      <c r="D2717" s="149">
        <v>0.71139616605989497</v>
      </c>
      <c r="E2717" s="145">
        <v>0.36811690527058399</v>
      </c>
      <c r="F2717" s="149">
        <v>0.22996217153781601</v>
      </c>
      <c r="G2717" s="149">
        <v>0.183442347521834</v>
      </c>
      <c r="H2717" s="149">
        <v>0.88295699285741003</v>
      </c>
      <c r="I2717" s="149">
        <v>0.98322003441325501</v>
      </c>
      <c r="J2717" s="149">
        <v>0.01</v>
      </c>
      <c r="K2717" s="147">
        <v>0.36811700000000003</v>
      </c>
      <c r="L2717" s="147">
        <v>0.57777400000000001</v>
      </c>
      <c r="M2717" s="2">
        <v>2716</v>
      </c>
    </row>
    <row r="2718" spans="1:13" ht="15">
      <c r="A2718" s="148" t="s">
        <v>30</v>
      </c>
      <c r="B2718" s="148" t="s">
        <v>40</v>
      </c>
      <c r="C2718" s="149">
        <v>0.22228283287704501</v>
      </c>
      <c r="D2718" s="149">
        <v>-5.4363997926853397E-2</v>
      </c>
      <c r="E2718" s="145">
        <v>0.368423245216286</v>
      </c>
      <c r="F2718" s="149">
        <v>0.26779191209735198</v>
      </c>
      <c r="G2718" s="149">
        <v>0.46361987094628598</v>
      </c>
      <c r="H2718" s="149">
        <v>1.45561465579205E-2</v>
      </c>
      <c r="I2718" s="149">
        <v>0.37203415881407897</v>
      </c>
      <c r="J2718" s="149">
        <v>0.01</v>
      </c>
      <c r="K2718" s="147">
        <v>0.368423</v>
      </c>
      <c r="L2718" s="147">
        <v>0.57861899999999999</v>
      </c>
      <c r="M2718" s="2">
        <v>2717</v>
      </c>
    </row>
    <row r="2719" spans="1:13" ht="15">
      <c r="A2719" s="148" t="s">
        <v>40</v>
      </c>
      <c r="B2719" s="148" t="s">
        <v>30</v>
      </c>
      <c r="C2719" s="149">
        <v>-0.22228283287704501</v>
      </c>
      <c r="D2719" s="149">
        <v>-5.4363997926853397E-2</v>
      </c>
      <c r="E2719" s="145">
        <v>0.368423245216286</v>
      </c>
      <c r="F2719" s="149">
        <v>0.26779191209734599</v>
      </c>
      <c r="G2719" s="149">
        <v>0.46361987094628598</v>
      </c>
      <c r="H2719" s="149">
        <v>1.45561465579205E-2</v>
      </c>
      <c r="I2719" s="149">
        <v>0.37203415881407897</v>
      </c>
      <c r="J2719" s="149">
        <v>0.01</v>
      </c>
      <c r="K2719" s="147">
        <v>0.368423</v>
      </c>
      <c r="L2719" s="147">
        <v>0.57849799999999996</v>
      </c>
      <c r="M2719" s="2">
        <v>2718</v>
      </c>
    </row>
    <row r="2720" spans="1:13" ht="15">
      <c r="A2720" s="148" t="s">
        <v>12</v>
      </c>
      <c r="B2720" s="148" t="s">
        <v>40</v>
      </c>
      <c r="C2720" s="149">
        <v>1.0994193420946799E-2</v>
      </c>
      <c r="D2720" s="149">
        <v>0.109844781640067</v>
      </c>
      <c r="E2720" s="145">
        <v>0.368675576354972</v>
      </c>
      <c r="F2720" s="149">
        <v>1.8806019289149399E-2</v>
      </c>
      <c r="G2720" s="149">
        <v>0.78373087440352296</v>
      </c>
      <c r="H2720" s="149">
        <v>0.34209789525438999</v>
      </c>
      <c r="I2720" s="149">
        <v>0.25080611306127898</v>
      </c>
      <c r="J2720" s="149">
        <v>2.6082894040192199E-2</v>
      </c>
      <c r="K2720" s="147">
        <v>0.368676</v>
      </c>
      <c r="L2720" s="147">
        <v>0.57913700000000001</v>
      </c>
      <c r="M2720" s="2">
        <v>2719</v>
      </c>
    </row>
    <row r="2721" spans="1:13" ht="15">
      <c r="A2721" s="148" t="s">
        <v>40</v>
      </c>
      <c r="B2721" s="148" t="s">
        <v>12</v>
      </c>
      <c r="C2721" s="149">
        <v>-1.0994193420946799E-2</v>
      </c>
      <c r="D2721" s="149">
        <v>0.109844781640067</v>
      </c>
      <c r="E2721" s="145">
        <v>0.368675576354972</v>
      </c>
      <c r="F2721" s="149">
        <v>1.8806019289149399E-2</v>
      </c>
      <c r="G2721" s="149">
        <v>0.78373087440352296</v>
      </c>
      <c r="H2721" s="149">
        <v>0.34209789525438999</v>
      </c>
      <c r="I2721" s="149">
        <v>0.25080611306127898</v>
      </c>
      <c r="J2721" s="149">
        <v>2.6082894040192199E-2</v>
      </c>
      <c r="K2721" s="147">
        <v>0.368676</v>
      </c>
      <c r="L2721" s="147">
        <v>0.57925899999999997</v>
      </c>
      <c r="M2721" s="2">
        <v>2720</v>
      </c>
    </row>
    <row r="2722" spans="1:13" ht="15">
      <c r="A2722" s="148" t="s">
        <v>189</v>
      </c>
      <c r="B2722" s="148" t="s">
        <v>197</v>
      </c>
      <c r="C2722" s="149">
        <v>-0.25341358033031303</v>
      </c>
      <c r="D2722" s="149">
        <v>1.16601851396485</v>
      </c>
      <c r="E2722" s="145">
        <v>0.36867873021708297</v>
      </c>
      <c r="F2722" s="149">
        <v>1.30419471705328E-2</v>
      </c>
      <c r="G2722" s="149">
        <v>0.44216024190304398</v>
      </c>
      <c r="H2722" s="149">
        <v>0.18458938640393099</v>
      </c>
      <c r="I2722" s="149">
        <v>0.72436438972449202</v>
      </c>
      <c r="J2722" s="149">
        <v>0.01</v>
      </c>
      <c r="K2722" s="147">
        <v>0.36867899999999998</v>
      </c>
      <c r="L2722" s="147">
        <v>0.57938500000000004</v>
      </c>
      <c r="M2722" s="2">
        <v>2721</v>
      </c>
    </row>
    <row r="2723" spans="1:13" ht="15">
      <c r="A2723" s="148" t="s">
        <v>197</v>
      </c>
      <c r="B2723" s="148" t="s">
        <v>189</v>
      </c>
      <c r="C2723" s="149">
        <v>0.25341358033031303</v>
      </c>
      <c r="D2723" s="149">
        <v>1.16601851396485</v>
      </c>
      <c r="E2723" s="145">
        <v>0.36867873021708297</v>
      </c>
      <c r="F2723" s="149">
        <v>1.30419471705331E-2</v>
      </c>
      <c r="G2723" s="149">
        <v>0.44216024190304398</v>
      </c>
      <c r="H2723" s="149">
        <v>0.18458938640393099</v>
      </c>
      <c r="I2723" s="149">
        <v>0.72436438972449202</v>
      </c>
      <c r="J2723" s="149">
        <v>0.01</v>
      </c>
      <c r="K2723" s="147">
        <v>0.36867899999999998</v>
      </c>
      <c r="L2723" s="147">
        <v>0.57950699999999999</v>
      </c>
      <c r="M2723" s="2">
        <v>2722</v>
      </c>
    </row>
    <row r="2724" spans="1:13" ht="15">
      <c r="A2724" s="148" t="s">
        <v>93</v>
      </c>
      <c r="B2724" s="148" t="s">
        <v>16</v>
      </c>
      <c r="C2724" s="149">
        <v>-0.14342635785066199</v>
      </c>
      <c r="D2724" s="149">
        <v>-0.14993602191209701</v>
      </c>
      <c r="E2724" s="145">
        <v>0.36874492860671798</v>
      </c>
      <c r="F2724" s="149">
        <v>8.2006132835503096E-4</v>
      </c>
      <c r="G2724" s="149">
        <v>0.312719598917651</v>
      </c>
      <c r="H2724" s="149">
        <v>0.82567373192853999</v>
      </c>
      <c r="I2724" s="149">
        <v>0.87605671577572797</v>
      </c>
      <c r="J2724" s="149">
        <v>0.01</v>
      </c>
      <c r="K2724" s="147">
        <v>0.36874499999999999</v>
      </c>
      <c r="L2724" s="147">
        <v>0.57985500000000001</v>
      </c>
      <c r="M2724" s="2">
        <v>2723</v>
      </c>
    </row>
    <row r="2725" spans="1:13" ht="15">
      <c r="A2725" s="148" t="s">
        <v>16</v>
      </c>
      <c r="B2725" s="148" t="s">
        <v>93</v>
      </c>
      <c r="C2725" s="149">
        <v>0.14342635785066199</v>
      </c>
      <c r="D2725" s="149">
        <v>-0.14993602191209701</v>
      </c>
      <c r="E2725" s="145">
        <v>0.36874492860671798</v>
      </c>
      <c r="F2725" s="149">
        <v>8.2006132835505503E-4</v>
      </c>
      <c r="G2725" s="149">
        <v>0.312719598917651</v>
      </c>
      <c r="H2725" s="149">
        <v>0.82567373192853999</v>
      </c>
      <c r="I2725" s="149">
        <v>0.87605671577572797</v>
      </c>
      <c r="J2725" s="149">
        <v>0.01</v>
      </c>
      <c r="K2725" s="147">
        <v>0.36874499999999999</v>
      </c>
      <c r="L2725" s="147">
        <v>0.57973300000000005</v>
      </c>
      <c r="M2725" s="2">
        <v>2724</v>
      </c>
    </row>
    <row r="2726" spans="1:13" ht="15">
      <c r="A2726" s="148" t="s">
        <v>66</v>
      </c>
      <c r="B2726" s="148" t="s">
        <v>198</v>
      </c>
      <c r="C2726" s="149">
        <v>-0.64718314146719902</v>
      </c>
      <c r="D2726" s="149">
        <v>0.25096726304011402</v>
      </c>
      <c r="E2726" s="145">
        <v>0.36907462473106101</v>
      </c>
      <c r="F2726" s="149">
        <v>0.57883370521006605</v>
      </c>
      <c r="G2726" s="149">
        <v>0.35060025615401402</v>
      </c>
      <c r="H2726" s="149">
        <v>0.22033266192530501</v>
      </c>
      <c r="I2726" s="149">
        <v>0.889383748150124</v>
      </c>
      <c r="J2726" s="149">
        <v>2.6475387254591701E-2</v>
      </c>
      <c r="K2726" s="147">
        <v>0.36907499999999999</v>
      </c>
      <c r="L2726" s="147">
        <v>0.58049499999999998</v>
      </c>
      <c r="M2726" s="2">
        <v>2725</v>
      </c>
    </row>
    <row r="2727" spans="1:13" ht="15">
      <c r="A2727" s="148" t="s">
        <v>198</v>
      </c>
      <c r="B2727" s="148" t="s">
        <v>66</v>
      </c>
      <c r="C2727" s="149">
        <v>0.64718314146719902</v>
      </c>
      <c r="D2727" s="149">
        <v>0.25096726304011402</v>
      </c>
      <c r="E2727" s="145">
        <v>0.36907462473106101</v>
      </c>
      <c r="F2727" s="149">
        <v>0.57883370521006605</v>
      </c>
      <c r="G2727" s="149">
        <v>0.35060025615401402</v>
      </c>
      <c r="H2727" s="149">
        <v>0.22033266192530501</v>
      </c>
      <c r="I2727" s="149">
        <v>0.889383748150124</v>
      </c>
      <c r="J2727" s="149">
        <v>2.6475387254591701E-2</v>
      </c>
      <c r="K2727" s="147">
        <v>0.36907499999999999</v>
      </c>
      <c r="L2727" s="147">
        <v>0.58061700000000005</v>
      </c>
      <c r="M2727" s="2">
        <v>2726</v>
      </c>
    </row>
    <row r="2728" spans="1:13" ht="15">
      <c r="A2728" s="148" t="s">
        <v>75</v>
      </c>
      <c r="B2728" s="148" t="s">
        <v>87</v>
      </c>
      <c r="C2728" s="149">
        <v>0.148378508882789</v>
      </c>
      <c r="D2728" s="149">
        <v>0.92224170584798904</v>
      </c>
      <c r="E2728" s="145">
        <v>0.36913407699843598</v>
      </c>
      <c r="F2728" s="149">
        <v>3.2714708255573402E-4</v>
      </c>
      <c r="G2728" s="149">
        <v>0.43177368015169199</v>
      </c>
      <c r="H2728" s="149">
        <v>5.9935993045862604E-3</v>
      </c>
      <c r="I2728" s="149">
        <v>0.896212292737953</v>
      </c>
      <c r="J2728" s="149">
        <v>0.28088024174411702</v>
      </c>
      <c r="K2728" s="147">
        <v>0.36913400000000002</v>
      </c>
      <c r="L2728" s="147">
        <v>0.580955</v>
      </c>
      <c r="M2728" s="2">
        <v>2727</v>
      </c>
    </row>
    <row r="2729" spans="1:13" ht="15">
      <c r="A2729" s="148" t="s">
        <v>87</v>
      </c>
      <c r="B2729" s="148" t="s">
        <v>75</v>
      </c>
      <c r="C2729" s="149">
        <v>-0.148378508882789</v>
      </c>
      <c r="D2729" s="149">
        <v>0.92224170584798904</v>
      </c>
      <c r="E2729" s="145">
        <v>0.36913407699843598</v>
      </c>
      <c r="F2729" s="149">
        <v>3.2714708255573998E-4</v>
      </c>
      <c r="G2729" s="149">
        <v>0.43177368015169199</v>
      </c>
      <c r="H2729" s="149">
        <v>5.9935993045862604E-3</v>
      </c>
      <c r="I2729" s="149">
        <v>0.896212292737953</v>
      </c>
      <c r="J2729" s="149">
        <v>0.28088024174411702</v>
      </c>
      <c r="K2729" s="147">
        <v>0.36913400000000002</v>
      </c>
      <c r="L2729" s="147">
        <v>0.58083300000000004</v>
      </c>
      <c r="M2729" s="2">
        <v>2728</v>
      </c>
    </row>
    <row r="2730" spans="1:13" ht="15">
      <c r="A2730" s="148" t="s">
        <v>102</v>
      </c>
      <c r="B2730" s="148" t="s">
        <v>181</v>
      </c>
      <c r="C2730" s="149">
        <v>-0.85111957658586901</v>
      </c>
      <c r="D2730" s="149">
        <v>0.48958334976435602</v>
      </c>
      <c r="E2730" s="145">
        <v>0.369363359403589</v>
      </c>
      <c r="F2730" s="149">
        <v>0.102007880052079</v>
      </c>
      <c r="G2730" s="149">
        <v>0.73510945550984397</v>
      </c>
      <c r="H2730" s="149">
        <v>0.16758266572890701</v>
      </c>
      <c r="I2730" s="149">
        <v>0.50138391936426496</v>
      </c>
      <c r="J2730" s="149">
        <v>0.01</v>
      </c>
      <c r="K2730" s="147">
        <v>0.369363</v>
      </c>
      <c r="L2730" s="147">
        <v>0.58143800000000001</v>
      </c>
      <c r="M2730" s="2">
        <v>2729</v>
      </c>
    </row>
    <row r="2731" spans="1:13" ht="15">
      <c r="A2731" s="148" t="s">
        <v>181</v>
      </c>
      <c r="B2731" s="148" t="s">
        <v>102</v>
      </c>
      <c r="C2731" s="149">
        <v>0.85111957658586901</v>
      </c>
      <c r="D2731" s="149">
        <v>0.48958334976435602</v>
      </c>
      <c r="E2731" s="145">
        <v>0.369363359403589</v>
      </c>
      <c r="F2731" s="149">
        <v>0.102007880052077</v>
      </c>
      <c r="G2731" s="149">
        <v>0.73510945550984397</v>
      </c>
      <c r="H2731" s="149">
        <v>0.16758266572890701</v>
      </c>
      <c r="I2731" s="149">
        <v>0.50138391936426496</v>
      </c>
      <c r="J2731" s="149">
        <v>0.01</v>
      </c>
      <c r="K2731" s="147">
        <v>0.369363</v>
      </c>
      <c r="L2731" s="147">
        <v>0.58156099999999999</v>
      </c>
      <c r="M2731" s="2">
        <v>2730</v>
      </c>
    </row>
    <row r="2732" spans="1:13" ht="15">
      <c r="A2732" s="148" t="s">
        <v>67</v>
      </c>
      <c r="B2732" s="148" t="s">
        <v>157</v>
      </c>
      <c r="C2732" s="149">
        <v>-0.49901430383561501</v>
      </c>
      <c r="D2732" s="149">
        <v>0.77013621699406898</v>
      </c>
      <c r="E2732" s="145">
        <v>0.36936362432336001</v>
      </c>
      <c r="F2732" s="149">
        <v>7.3572409315236606E-2</v>
      </c>
      <c r="G2732" s="149">
        <v>0.49162273293907399</v>
      </c>
      <c r="H2732" s="149">
        <v>0.44968011404192398</v>
      </c>
      <c r="I2732" s="149">
        <v>0.83015262593196804</v>
      </c>
      <c r="J2732" s="149">
        <v>0.01</v>
      </c>
      <c r="K2732" s="147">
        <v>0.36936400000000003</v>
      </c>
      <c r="L2732" s="147">
        <v>0.58180600000000005</v>
      </c>
      <c r="M2732" s="2">
        <v>2731</v>
      </c>
    </row>
    <row r="2733" spans="1:13" ht="15">
      <c r="A2733" s="148" t="s">
        <v>157</v>
      </c>
      <c r="B2733" s="148" t="s">
        <v>67</v>
      </c>
      <c r="C2733" s="149">
        <v>0.49901430383561501</v>
      </c>
      <c r="D2733" s="149">
        <v>0.77013621699406898</v>
      </c>
      <c r="E2733" s="145">
        <v>0.36936362432336001</v>
      </c>
      <c r="F2733" s="149">
        <v>7.3572409315240006E-2</v>
      </c>
      <c r="G2733" s="149">
        <v>0.49162273293907399</v>
      </c>
      <c r="H2733" s="149">
        <v>0.44968011404192398</v>
      </c>
      <c r="I2733" s="149">
        <v>0.83015262593196804</v>
      </c>
      <c r="J2733" s="149">
        <v>0.01</v>
      </c>
      <c r="K2733" s="147">
        <v>0.36936400000000003</v>
      </c>
      <c r="L2733" s="147">
        <v>0.58168399999999998</v>
      </c>
      <c r="M2733" s="2">
        <v>2732</v>
      </c>
    </row>
    <row r="2734" spans="1:13" ht="15">
      <c r="A2734" s="148" t="s">
        <v>9</v>
      </c>
      <c r="B2734" s="148" t="s">
        <v>344</v>
      </c>
      <c r="C2734" s="149">
        <v>-0.70319610430670698</v>
      </c>
      <c r="D2734" s="149">
        <v>-0.50157005787180198</v>
      </c>
      <c r="E2734" s="145">
        <v>0.36946170215643398</v>
      </c>
      <c r="F2734" s="149">
        <v>1.0395126470070499E-2</v>
      </c>
      <c r="G2734" s="149">
        <v>0.85979226673208298</v>
      </c>
      <c r="H2734" s="149">
        <v>0.104192236733683</v>
      </c>
      <c r="I2734" s="149">
        <v>0.37734202722037302</v>
      </c>
      <c r="J2734" s="149">
        <v>4.9114567982418297E-2</v>
      </c>
      <c r="K2734" s="147">
        <v>0.36946200000000001</v>
      </c>
      <c r="L2734" s="147">
        <v>0.58208300000000002</v>
      </c>
      <c r="M2734" s="2">
        <v>2733</v>
      </c>
    </row>
    <row r="2735" spans="1:13" ht="15">
      <c r="A2735" s="148" t="s">
        <v>344</v>
      </c>
      <c r="B2735" s="148" t="s">
        <v>9</v>
      </c>
      <c r="C2735" s="149">
        <v>0.70319610430670698</v>
      </c>
      <c r="D2735" s="149">
        <v>-0.50157005787180198</v>
      </c>
      <c r="E2735" s="145">
        <v>0.36946170215643398</v>
      </c>
      <c r="F2735" s="149">
        <v>1.0395126470070201E-2</v>
      </c>
      <c r="G2735" s="149">
        <v>0.85979226673208298</v>
      </c>
      <c r="H2735" s="149">
        <v>0.104192236733683</v>
      </c>
      <c r="I2735" s="149">
        <v>0.37734202722037302</v>
      </c>
      <c r="J2735" s="149">
        <v>4.9114567982418297E-2</v>
      </c>
      <c r="K2735" s="147">
        <v>0.36946200000000001</v>
      </c>
      <c r="L2735" s="147">
        <v>0.582206</v>
      </c>
      <c r="M2735" s="2">
        <v>2734</v>
      </c>
    </row>
    <row r="2736" spans="1:13" ht="15">
      <c r="A2736" s="148" t="s">
        <v>82</v>
      </c>
      <c r="B2736" s="148" t="s">
        <v>200</v>
      </c>
      <c r="C2736" s="149">
        <v>-0.922614319123372</v>
      </c>
      <c r="D2736" s="149">
        <v>0.59437996424572204</v>
      </c>
      <c r="E2736" s="145">
        <v>0.36996886310391602</v>
      </c>
      <c r="F2736" s="149">
        <v>0.29144708246015499</v>
      </c>
      <c r="G2736" s="149">
        <v>0.48596166698684201</v>
      </c>
      <c r="H2736" s="149">
        <v>0.77029868491695497</v>
      </c>
      <c r="I2736" s="149">
        <v>0.47922047444230798</v>
      </c>
      <c r="J2736" s="149">
        <v>1.6791178258420102E-2</v>
      </c>
      <c r="K2736" s="147">
        <v>0.36996899999999999</v>
      </c>
      <c r="L2736" s="147">
        <v>0.58325099999999996</v>
      </c>
      <c r="M2736" s="2">
        <v>2735</v>
      </c>
    </row>
    <row r="2737" spans="1:13" ht="15">
      <c r="A2737" s="148" t="s">
        <v>200</v>
      </c>
      <c r="B2737" s="148" t="s">
        <v>82</v>
      </c>
      <c r="C2737" s="149">
        <v>0.922614319123372</v>
      </c>
      <c r="D2737" s="149">
        <v>0.59437996424572204</v>
      </c>
      <c r="E2737" s="145">
        <v>0.36996886310391602</v>
      </c>
      <c r="F2737" s="149">
        <v>0.29144708246015499</v>
      </c>
      <c r="G2737" s="149">
        <v>0.48596166698684201</v>
      </c>
      <c r="H2737" s="149">
        <v>0.77029868491695497</v>
      </c>
      <c r="I2737" s="149">
        <v>0.47922047444230798</v>
      </c>
      <c r="J2737" s="149">
        <v>1.6791178258420102E-2</v>
      </c>
      <c r="K2737" s="147">
        <v>0.36996899999999999</v>
      </c>
      <c r="L2737" s="147">
        <v>0.58312799999999998</v>
      </c>
      <c r="M2737" s="2">
        <v>2736</v>
      </c>
    </row>
    <row r="2738" spans="1:13" ht="15">
      <c r="A2738" s="148" t="s">
        <v>12</v>
      </c>
      <c r="B2738" s="148" t="s">
        <v>75</v>
      </c>
      <c r="C2738" s="149">
        <v>-5.2480913423688602E-2</v>
      </c>
      <c r="D2738" s="149">
        <v>0.24005443894255099</v>
      </c>
      <c r="E2738" s="145">
        <v>0.37002017622405903</v>
      </c>
      <c r="F2738" s="149">
        <v>5.7012724139711299E-2</v>
      </c>
      <c r="G2738" s="149">
        <v>0.22553305050172701</v>
      </c>
      <c r="H2738" s="149">
        <v>0.37940332243586</v>
      </c>
      <c r="I2738" s="149">
        <v>0.161541198641134</v>
      </c>
      <c r="J2738" s="149">
        <v>0.01</v>
      </c>
      <c r="K2738" s="147">
        <v>0.37002000000000002</v>
      </c>
      <c r="L2738" s="147">
        <v>0.58357700000000001</v>
      </c>
      <c r="M2738" s="2">
        <v>2737</v>
      </c>
    </row>
    <row r="2739" spans="1:13" ht="15">
      <c r="A2739" s="148" t="s">
        <v>75</v>
      </c>
      <c r="B2739" s="148" t="s">
        <v>12</v>
      </c>
      <c r="C2739" s="149">
        <v>5.2480913423688602E-2</v>
      </c>
      <c r="D2739" s="149">
        <v>0.24005443894255099</v>
      </c>
      <c r="E2739" s="145">
        <v>0.37002017622405903</v>
      </c>
      <c r="F2739" s="149">
        <v>5.7012724139711299E-2</v>
      </c>
      <c r="G2739" s="149">
        <v>0.22553305050172701</v>
      </c>
      <c r="H2739" s="149">
        <v>0.37940332243586</v>
      </c>
      <c r="I2739" s="149">
        <v>0.161541198641134</v>
      </c>
      <c r="J2739" s="149">
        <v>0.01</v>
      </c>
      <c r="K2739" s="147">
        <v>0.37002000000000002</v>
      </c>
      <c r="L2739" s="147">
        <v>0.58345400000000003</v>
      </c>
      <c r="M2739" s="2">
        <v>2738</v>
      </c>
    </row>
    <row r="2740" spans="1:13" ht="15">
      <c r="A2740" s="148" t="s">
        <v>450</v>
      </c>
      <c r="B2740" s="148" t="s">
        <v>178</v>
      </c>
      <c r="C2740" s="149">
        <v>-5.7628471339508401E-2</v>
      </c>
      <c r="D2740" s="149">
        <v>-2.5383044977720601</v>
      </c>
      <c r="E2740" s="145">
        <v>0.370084403364347</v>
      </c>
      <c r="F2740" s="149">
        <v>5.3713097565081299E-3</v>
      </c>
      <c r="G2740" s="149">
        <v>0.61967910241969704</v>
      </c>
      <c r="H2740" s="149">
        <v>0.38262566330162501</v>
      </c>
      <c r="I2740" s="149">
        <v>0.41217509464037499</v>
      </c>
      <c r="J2740" s="149">
        <v>0.01</v>
      </c>
      <c r="K2740" s="147">
        <v>0.37008400000000002</v>
      </c>
      <c r="L2740" s="147">
        <v>0.58380200000000004</v>
      </c>
      <c r="M2740" s="2">
        <v>2739</v>
      </c>
    </row>
    <row r="2741" spans="1:13" ht="15">
      <c r="A2741" s="148" t="s">
        <v>178</v>
      </c>
      <c r="B2741" s="148" t="s">
        <v>450</v>
      </c>
      <c r="C2741" s="149">
        <v>5.7628471339508401E-2</v>
      </c>
      <c r="D2741" s="149">
        <v>-2.5383044977720601</v>
      </c>
      <c r="E2741" s="145">
        <v>0.370084403364347</v>
      </c>
      <c r="F2741" s="149">
        <v>5.3713097565080397E-3</v>
      </c>
      <c r="G2741" s="149">
        <v>0.61967910241969704</v>
      </c>
      <c r="H2741" s="149">
        <v>0.38262566330162501</v>
      </c>
      <c r="I2741" s="149">
        <v>0.41217509464037499</v>
      </c>
      <c r="J2741" s="149">
        <v>0.01</v>
      </c>
      <c r="K2741" s="147">
        <v>0.37008400000000002</v>
      </c>
      <c r="L2741" s="147">
        <v>0.58392500000000003</v>
      </c>
      <c r="M2741" s="2">
        <v>2740</v>
      </c>
    </row>
    <row r="2742" spans="1:13" ht="15">
      <c r="A2742" s="148" t="s">
        <v>12</v>
      </c>
      <c r="B2742" s="148" t="s">
        <v>115</v>
      </c>
      <c r="C2742" s="149">
        <v>-0.36945891057173003</v>
      </c>
      <c r="D2742" s="149">
        <v>-0.339913034432963</v>
      </c>
      <c r="E2742" s="145">
        <v>0.37013840048858099</v>
      </c>
      <c r="F2742" s="149">
        <v>0.18966615188029701</v>
      </c>
      <c r="G2742" s="149">
        <v>0.61122764387281503</v>
      </c>
      <c r="H2742" s="149">
        <v>0.16969573836688601</v>
      </c>
      <c r="I2742" s="149">
        <v>0.493288249338658</v>
      </c>
      <c r="J2742" s="149">
        <v>0.01</v>
      </c>
      <c r="K2742" s="147">
        <v>0.37013800000000002</v>
      </c>
      <c r="L2742" s="147">
        <v>0.58413300000000001</v>
      </c>
      <c r="M2742" s="2">
        <v>2741</v>
      </c>
    </row>
    <row r="2743" spans="1:13" ht="15">
      <c r="A2743" s="148" t="s">
        <v>115</v>
      </c>
      <c r="B2743" s="148" t="s">
        <v>169</v>
      </c>
      <c r="C2743" s="149">
        <v>-1.4592205806915</v>
      </c>
      <c r="D2743" s="149">
        <v>0.88936176288127</v>
      </c>
      <c r="E2743" s="145">
        <v>0.21059863760203501</v>
      </c>
      <c r="F2743" s="149">
        <v>0.66800744023021896</v>
      </c>
      <c r="G2743" s="149">
        <v>0.63962950034870703</v>
      </c>
      <c r="H2743" s="149">
        <v>4.1270122224735997E-3</v>
      </c>
      <c r="I2743" s="149">
        <v>0.85900099631647497</v>
      </c>
      <c r="J2743" s="149">
        <v>0.01</v>
      </c>
      <c r="K2743" s="147">
        <v>0.37013800000000002</v>
      </c>
      <c r="L2743" s="147">
        <v>0.584256</v>
      </c>
      <c r="M2743" s="2">
        <v>2742</v>
      </c>
    </row>
    <row r="2744" spans="1:13" ht="15">
      <c r="A2744" s="148" t="s">
        <v>446</v>
      </c>
      <c r="B2744" s="148" t="s">
        <v>188</v>
      </c>
      <c r="C2744" s="149">
        <v>1.89136499502357</v>
      </c>
      <c r="D2744" s="149">
        <v>1.8912065314283899</v>
      </c>
      <c r="E2744" s="145">
        <v>0.37026502543993001</v>
      </c>
      <c r="F2744" s="149">
        <v>0.77074084144530097</v>
      </c>
      <c r="G2744" s="149">
        <v>0.37120810606353</v>
      </c>
      <c r="H2744" s="149">
        <v>0.990761735757128</v>
      </c>
      <c r="I2744" s="149">
        <v>0.81721648234912003</v>
      </c>
      <c r="J2744" s="149">
        <v>0.01</v>
      </c>
      <c r="K2744" s="147">
        <v>0.37026500000000001</v>
      </c>
      <c r="L2744" s="147">
        <v>0.58457999999999999</v>
      </c>
      <c r="M2744" s="2">
        <v>2743</v>
      </c>
    </row>
    <row r="2745" spans="1:13" ht="15">
      <c r="A2745" s="148" t="s">
        <v>188</v>
      </c>
      <c r="B2745" s="148" t="s">
        <v>446</v>
      </c>
      <c r="C2745" s="149">
        <v>-1.89136499502357</v>
      </c>
      <c r="D2745" s="149">
        <v>1.8912065314283899</v>
      </c>
      <c r="E2745" s="145">
        <v>0.37026502543993001</v>
      </c>
      <c r="F2745" s="149">
        <v>0.77074084144530097</v>
      </c>
      <c r="G2745" s="149">
        <v>0.37120810606353</v>
      </c>
      <c r="H2745" s="149">
        <v>0.990761735757128</v>
      </c>
      <c r="I2745" s="149">
        <v>0.81721648234912003</v>
      </c>
      <c r="J2745" s="149">
        <v>0.01</v>
      </c>
      <c r="K2745" s="147">
        <v>0.37026500000000001</v>
      </c>
      <c r="L2745" s="147">
        <v>0.58470299999999997</v>
      </c>
      <c r="M2745" s="2">
        <v>2744</v>
      </c>
    </row>
    <row r="2746" spans="1:13" ht="15">
      <c r="A2746" s="148" t="s">
        <v>112</v>
      </c>
      <c r="B2746" s="148" t="s">
        <v>31</v>
      </c>
      <c r="C2746" s="149">
        <v>-6.5223390952940802E-2</v>
      </c>
      <c r="D2746" s="149">
        <v>-0.58109387777216504</v>
      </c>
      <c r="E2746" s="145">
        <v>0.37084780659378602</v>
      </c>
      <c r="F2746" s="149">
        <v>8.8521837225299903E-3</v>
      </c>
      <c r="G2746" s="149">
        <v>0.126192157961761</v>
      </c>
      <c r="H2746" s="149">
        <v>0.66621696229318605</v>
      </c>
      <c r="I2746" s="149">
        <v>4.1314135496022704E-3</v>
      </c>
      <c r="J2746" s="149">
        <v>0.01</v>
      </c>
      <c r="K2746" s="147">
        <v>0.37084800000000001</v>
      </c>
      <c r="L2746" s="147">
        <v>0.58574700000000002</v>
      </c>
      <c r="M2746" s="2">
        <v>2745</v>
      </c>
    </row>
    <row r="2747" spans="1:13" ht="15">
      <c r="A2747" s="148" t="s">
        <v>31</v>
      </c>
      <c r="B2747" s="148" t="s">
        <v>112</v>
      </c>
      <c r="C2747" s="149">
        <v>6.5223390952940802E-2</v>
      </c>
      <c r="D2747" s="149">
        <v>-0.58109387777216504</v>
      </c>
      <c r="E2747" s="145">
        <v>0.37084780659378602</v>
      </c>
      <c r="F2747" s="149">
        <v>8.8521837225300701E-3</v>
      </c>
      <c r="G2747" s="149">
        <v>0.126192157961761</v>
      </c>
      <c r="H2747" s="149">
        <v>0.66621696229318605</v>
      </c>
      <c r="I2747" s="149">
        <v>4.1314135496022704E-3</v>
      </c>
      <c r="J2747" s="149">
        <v>0.01</v>
      </c>
      <c r="K2747" s="147">
        <v>0.37084800000000001</v>
      </c>
      <c r="L2747" s="147">
        <v>0.58587100000000003</v>
      </c>
      <c r="M2747" s="2">
        <v>2746</v>
      </c>
    </row>
    <row r="2748" spans="1:13" ht="15">
      <c r="A2748" s="148" t="s">
        <v>80</v>
      </c>
      <c r="B2748" s="148" t="s">
        <v>64</v>
      </c>
      <c r="C2748" s="149">
        <v>-1.0625473774305101E-2</v>
      </c>
      <c r="D2748" s="149">
        <v>-4.8228061888238E-2</v>
      </c>
      <c r="E2748" s="145">
        <v>0.37111651645962901</v>
      </c>
      <c r="F2748" s="149">
        <v>7.5362957737458002E-3</v>
      </c>
      <c r="G2748" s="149">
        <v>0.85759926850657597</v>
      </c>
      <c r="H2748" s="149">
        <v>7.1311890777889398E-3</v>
      </c>
      <c r="I2748" s="149">
        <v>0.119199621852736</v>
      </c>
      <c r="J2748" s="149">
        <v>0.27386975787767498</v>
      </c>
      <c r="K2748" s="147">
        <v>0.37111699999999997</v>
      </c>
      <c r="L2748" s="147">
        <v>0.58654300000000004</v>
      </c>
      <c r="M2748" s="2">
        <v>2747</v>
      </c>
    </row>
    <row r="2749" spans="1:13" ht="15">
      <c r="A2749" s="148" t="s">
        <v>64</v>
      </c>
      <c r="B2749" s="148" t="s">
        <v>80</v>
      </c>
      <c r="C2749" s="149">
        <v>1.0625473774305101E-2</v>
      </c>
      <c r="D2749" s="149">
        <v>-4.8228061888238E-2</v>
      </c>
      <c r="E2749" s="145">
        <v>0.37111651645962901</v>
      </c>
      <c r="F2749" s="149">
        <v>7.5362957737456502E-3</v>
      </c>
      <c r="G2749" s="149">
        <v>0.85759926850657597</v>
      </c>
      <c r="H2749" s="149">
        <v>7.1311890777889398E-3</v>
      </c>
      <c r="I2749" s="149">
        <v>0.119199621852736</v>
      </c>
      <c r="J2749" s="149">
        <v>0.27386975787767498</v>
      </c>
      <c r="K2749" s="147">
        <v>0.37111699999999997</v>
      </c>
      <c r="L2749" s="147">
        <v>0.58641900000000002</v>
      </c>
      <c r="M2749" s="2">
        <v>2748</v>
      </c>
    </row>
    <row r="2750" spans="1:13" ht="15">
      <c r="A2750" s="148" t="s">
        <v>30</v>
      </c>
      <c r="B2750" s="148" t="s">
        <v>72</v>
      </c>
      <c r="C2750" s="149">
        <v>-0.37812180333337703</v>
      </c>
      <c r="D2750" s="149">
        <v>0.16057170706464999</v>
      </c>
      <c r="E2750" s="145">
        <v>0.37147571879524899</v>
      </c>
      <c r="F2750" s="150">
        <v>2.8849200318646398E-6</v>
      </c>
      <c r="G2750" s="149">
        <v>0.83632366591991103</v>
      </c>
      <c r="H2750" s="149">
        <v>0.77942705846791305</v>
      </c>
      <c r="I2750" s="149">
        <v>0.29333930037205103</v>
      </c>
      <c r="J2750" s="149">
        <v>0.33848744502718697</v>
      </c>
      <c r="K2750" s="147">
        <v>0.37147599999999997</v>
      </c>
      <c r="L2750" s="147">
        <v>0.58735899999999996</v>
      </c>
      <c r="M2750" s="2">
        <v>2749</v>
      </c>
    </row>
    <row r="2751" spans="1:13" ht="15">
      <c r="A2751" s="148" t="s">
        <v>72</v>
      </c>
      <c r="B2751" s="148" t="s">
        <v>30</v>
      </c>
      <c r="C2751" s="149">
        <v>0.37812180333337703</v>
      </c>
      <c r="D2751" s="149">
        <v>0.16057170706464999</v>
      </c>
      <c r="E2751" s="145">
        <v>0.37147571879524899</v>
      </c>
      <c r="F2751" s="150">
        <v>2.88492003186465E-6</v>
      </c>
      <c r="G2751" s="149">
        <v>0.83632366591991103</v>
      </c>
      <c r="H2751" s="149">
        <v>0.77942705846791305</v>
      </c>
      <c r="I2751" s="149">
        <v>0.29333930037205103</v>
      </c>
      <c r="J2751" s="149">
        <v>0.33848744502718697</v>
      </c>
      <c r="K2751" s="147">
        <v>0.37147599999999997</v>
      </c>
      <c r="L2751" s="147">
        <v>0.58723499999999995</v>
      </c>
      <c r="M2751" s="2">
        <v>2750</v>
      </c>
    </row>
    <row r="2752" spans="1:13" ht="15">
      <c r="A2752" s="148" t="s">
        <v>62</v>
      </c>
      <c r="B2752" s="148" t="s">
        <v>178</v>
      </c>
      <c r="C2752" s="149">
        <v>-9.2131284068423705E-2</v>
      </c>
      <c r="D2752" s="149">
        <v>0.65968422618962796</v>
      </c>
      <c r="E2752" s="145">
        <v>0.37174421750887299</v>
      </c>
      <c r="F2752" s="149">
        <v>0.56785555398513199</v>
      </c>
      <c r="G2752" s="149">
        <v>0.66835032816823903</v>
      </c>
      <c r="H2752" s="149">
        <v>2.44783563729488E-2</v>
      </c>
      <c r="I2752" s="149">
        <v>0.40012426900931503</v>
      </c>
      <c r="J2752" s="149">
        <v>0.16765547896991101</v>
      </c>
      <c r="K2752" s="147">
        <v>0.37174400000000002</v>
      </c>
      <c r="L2752" s="147">
        <v>0.58790699999999996</v>
      </c>
      <c r="M2752" s="2">
        <v>2751</v>
      </c>
    </row>
    <row r="2753" spans="1:13" ht="15">
      <c r="A2753" s="148" t="s">
        <v>178</v>
      </c>
      <c r="B2753" s="148" t="s">
        <v>62</v>
      </c>
      <c r="C2753" s="149">
        <v>9.2131284068423705E-2</v>
      </c>
      <c r="D2753" s="149">
        <v>0.65968422618962796</v>
      </c>
      <c r="E2753" s="145">
        <v>0.37174421750887299</v>
      </c>
      <c r="F2753" s="149">
        <v>0.56785555398513099</v>
      </c>
      <c r="G2753" s="149">
        <v>0.66835032816823903</v>
      </c>
      <c r="H2753" s="149">
        <v>2.44783563729488E-2</v>
      </c>
      <c r="I2753" s="149">
        <v>0.40012426900931503</v>
      </c>
      <c r="J2753" s="149">
        <v>0.16765547896991101</v>
      </c>
      <c r="K2753" s="147">
        <v>0.37174400000000002</v>
      </c>
      <c r="L2753" s="147">
        <v>0.588032</v>
      </c>
      <c r="M2753" s="2">
        <v>2752</v>
      </c>
    </row>
    <row r="2754" spans="1:13" ht="15">
      <c r="A2754" s="148" t="s">
        <v>91</v>
      </c>
      <c r="B2754" s="148" t="s">
        <v>186</v>
      </c>
      <c r="C2754" s="149">
        <v>-1.0578438595545001</v>
      </c>
      <c r="D2754" s="149">
        <v>0.45606051453535501</v>
      </c>
      <c r="E2754" s="145">
        <v>0.37199461111444598</v>
      </c>
      <c r="F2754" s="149">
        <v>0.28083793162667098</v>
      </c>
      <c r="G2754" s="149">
        <v>0.98741829417092197</v>
      </c>
      <c r="H2754" s="149">
        <v>0.122181028249968</v>
      </c>
      <c r="I2754" s="149">
        <v>0.16216885881665699</v>
      </c>
      <c r="J2754" s="149">
        <v>8.5890168861832997E-2</v>
      </c>
      <c r="K2754" s="147">
        <v>0.37199500000000002</v>
      </c>
      <c r="L2754" s="147">
        <v>0.58855199999999996</v>
      </c>
      <c r="M2754" s="2">
        <v>2753</v>
      </c>
    </row>
    <row r="2755" spans="1:13" ht="15">
      <c r="A2755" s="148" t="s">
        <v>186</v>
      </c>
      <c r="B2755" s="148" t="s">
        <v>91</v>
      </c>
      <c r="C2755" s="149">
        <v>1.0578438595545001</v>
      </c>
      <c r="D2755" s="149">
        <v>0.45606051453535501</v>
      </c>
      <c r="E2755" s="145">
        <v>0.37199461111444598</v>
      </c>
      <c r="F2755" s="149">
        <v>0.28083793162666698</v>
      </c>
      <c r="G2755" s="149">
        <v>0.98741829417092197</v>
      </c>
      <c r="H2755" s="149">
        <v>0.122181028249968</v>
      </c>
      <c r="I2755" s="149">
        <v>0.16216885881665699</v>
      </c>
      <c r="J2755" s="149">
        <v>8.5890168861832997E-2</v>
      </c>
      <c r="K2755" s="147">
        <v>0.37199500000000002</v>
      </c>
      <c r="L2755" s="147">
        <v>0.58867700000000001</v>
      </c>
      <c r="M2755" s="2">
        <v>2754</v>
      </c>
    </row>
    <row r="2756" spans="1:13" ht="15">
      <c r="A2756" s="148" t="s">
        <v>102</v>
      </c>
      <c r="B2756" s="148" t="s">
        <v>66</v>
      </c>
      <c r="C2756" s="149">
        <v>-0.151979462915139</v>
      </c>
      <c r="D2756" s="149">
        <v>0.329158499629783</v>
      </c>
      <c r="E2756" s="145">
        <v>0.37213916117627499</v>
      </c>
      <c r="F2756" s="149">
        <v>0.88599626138704801</v>
      </c>
      <c r="G2756" s="149">
        <v>0.47246832539009398</v>
      </c>
      <c r="H2756" s="149">
        <v>0.121024005988098</v>
      </c>
      <c r="I2756" s="149">
        <v>0.80036730174731496</v>
      </c>
      <c r="J2756" s="149">
        <v>0.01</v>
      </c>
      <c r="K2756" s="147">
        <v>0.372139</v>
      </c>
      <c r="L2756" s="147">
        <v>0.58903000000000005</v>
      </c>
      <c r="M2756" s="2">
        <v>2755</v>
      </c>
    </row>
    <row r="2757" spans="1:13" ht="15">
      <c r="A2757" s="148" t="s">
        <v>66</v>
      </c>
      <c r="B2757" s="148" t="s">
        <v>102</v>
      </c>
      <c r="C2757" s="149">
        <v>0.151979462915139</v>
      </c>
      <c r="D2757" s="149">
        <v>0.329158499629783</v>
      </c>
      <c r="E2757" s="145">
        <v>0.37213916117627499</v>
      </c>
      <c r="F2757" s="149">
        <v>0.88599626138704801</v>
      </c>
      <c r="G2757" s="149">
        <v>0.47246832539009398</v>
      </c>
      <c r="H2757" s="149">
        <v>0.121024005988098</v>
      </c>
      <c r="I2757" s="149">
        <v>0.80036730174731496</v>
      </c>
      <c r="J2757" s="149">
        <v>0.01</v>
      </c>
      <c r="K2757" s="147">
        <v>0.372139</v>
      </c>
      <c r="L2757" s="147">
        <v>0.58915499999999998</v>
      </c>
      <c r="M2757" s="2">
        <v>2756</v>
      </c>
    </row>
    <row r="2758" spans="1:13" ht="15">
      <c r="A2758" s="148" t="s">
        <v>18</v>
      </c>
      <c r="B2758" s="148" t="s">
        <v>76</v>
      </c>
      <c r="C2758" s="149">
        <v>-0.119335656667781</v>
      </c>
      <c r="D2758" s="149">
        <v>-0.59187417379270602</v>
      </c>
      <c r="E2758" s="145">
        <v>0.37231693424847001</v>
      </c>
      <c r="F2758" s="149">
        <v>2.0714335488939201E-4</v>
      </c>
      <c r="G2758" s="149">
        <v>0.64069771054044899</v>
      </c>
      <c r="H2758" s="149">
        <v>0.51613937054215198</v>
      </c>
      <c r="I2758" s="149">
        <v>0.38682829218166498</v>
      </c>
      <c r="J2758" s="149">
        <v>1.4797484661299799E-2</v>
      </c>
      <c r="K2758" s="147">
        <v>0.37231700000000001</v>
      </c>
      <c r="L2758" s="147">
        <v>0.589561</v>
      </c>
      <c r="M2758" s="2">
        <v>2757</v>
      </c>
    </row>
    <row r="2759" spans="1:13" ht="15">
      <c r="A2759" s="148" t="s">
        <v>76</v>
      </c>
      <c r="B2759" s="148" t="s">
        <v>18</v>
      </c>
      <c r="C2759" s="149">
        <v>0.119335656667781</v>
      </c>
      <c r="D2759" s="149">
        <v>-0.59187417379270602</v>
      </c>
      <c r="E2759" s="145">
        <v>0.37231693424847001</v>
      </c>
      <c r="F2759" s="149">
        <v>2.0714335488939201E-4</v>
      </c>
      <c r="G2759" s="149">
        <v>0.64069771054044899</v>
      </c>
      <c r="H2759" s="149">
        <v>0.51613937054215198</v>
      </c>
      <c r="I2759" s="149">
        <v>0.38682829218166498</v>
      </c>
      <c r="J2759" s="149">
        <v>1.4797484661299799E-2</v>
      </c>
      <c r="K2759" s="147">
        <v>0.37231700000000001</v>
      </c>
      <c r="L2759" s="147">
        <v>0.58968600000000004</v>
      </c>
      <c r="M2759" s="2">
        <v>2758</v>
      </c>
    </row>
    <row r="2760" spans="1:13" ht="15">
      <c r="A2760" s="148" t="s">
        <v>169</v>
      </c>
      <c r="B2760" s="148" t="s">
        <v>182</v>
      </c>
      <c r="C2760" s="149">
        <v>1.2640656477336301</v>
      </c>
      <c r="D2760" s="149">
        <v>0.91833159625069904</v>
      </c>
      <c r="E2760" s="145">
        <v>0.37248882687402701</v>
      </c>
      <c r="F2760" s="149">
        <v>9.0414884672624998E-2</v>
      </c>
      <c r="G2760" s="149">
        <v>0.87844016438276995</v>
      </c>
      <c r="H2760" s="149">
        <v>0.73839655600966503</v>
      </c>
      <c r="I2760" s="149">
        <v>0.70935959635878099</v>
      </c>
      <c r="J2760" s="149">
        <v>0.01</v>
      </c>
      <c r="K2760" s="147">
        <v>0.37248900000000001</v>
      </c>
      <c r="L2760" s="147">
        <v>0.59020799999999995</v>
      </c>
      <c r="M2760" s="2">
        <v>2759</v>
      </c>
    </row>
    <row r="2761" spans="1:13" ht="15">
      <c r="A2761" s="148" t="s">
        <v>182</v>
      </c>
      <c r="B2761" s="148" t="s">
        <v>169</v>
      </c>
      <c r="C2761" s="149">
        <v>-1.2640656477336301</v>
      </c>
      <c r="D2761" s="149">
        <v>0.91833159625069904</v>
      </c>
      <c r="E2761" s="145">
        <v>0.37248882687402701</v>
      </c>
      <c r="F2761" s="149">
        <v>9.0414884672621001E-2</v>
      </c>
      <c r="G2761" s="149">
        <v>0.87844016438276995</v>
      </c>
      <c r="H2761" s="149">
        <v>0.73839655600966503</v>
      </c>
      <c r="I2761" s="149">
        <v>0.70935959635878099</v>
      </c>
      <c r="J2761" s="149">
        <v>0.01</v>
      </c>
      <c r="K2761" s="147">
        <v>0.37248900000000001</v>
      </c>
      <c r="L2761" s="147">
        <v>0.59008300000000002</v>
      </c>
      <c r="M2761" s="2">
        <v>2760</v>
      </c>
    </row>
    <row r="2762" spans="1:13" ht="15">
      <c r="A2762" s="148" t="s">
        <v>21</v>
      </c>
      <c r="B2762" s="148" t="s">
        <v>169</v>
      </c>
      <c r="C2762" s="149">
        <v>-1.8601099722252401</v>
      </c>
      <c r="D2762" s="149">
        <v>1.2497378308701701</v>
      </c>
      <c r="E2762" s="145">
        <v>0.37253833817756798</v>
      </c>
      <c r="F2762" s="149">
        <v>1.3507822718064201E-3</v>
      </c>
      <c r="G2762" s="149">
        <v>0.79769628019769401</v>
      </c>
      <c r="H2762" s="149">
        <v>1.6985475551857599E-3</v>
      </c>
      <c r="I2762" s="149">
        <v>0.14734063152747101</v>
      </c>
      <c r="J2762" s="149">
        <v>0.38548365701665799</v>
      </c>
      <c r="K2762" s="147">
        <v>0.37253799999999998</v>
      </c>
      <c r="L2762" s="147">
        <v>0.59041100000000002</v>
      </c>
      <c r="M2762" s="2">
        <v>2761</v>
      </c>
    </row>
    <row r="2763" spans="1:13" ht="15">
      <c r="A2763" s="148" t="s">
        <v>169</v>
      </c>
      <c r="B2763" s="148" t="s">
        <v>21</v>
      </c>
      <c r="C2763" s="149">
        <v>1.8601099722252401</v>
      </c>
      <c r="D2763" s="149">
        <v>1.2497378308701701</v>
      </c>
      <c r="E2763" s="145">
        <v>0.37253833817756798</v>
      </c>
      <c r="F2763" s="149">
        <v>1.3507822718064201E-3</v>
      </c>
      <c r="G2763" s="149">
        <v>0.79769628019769401</v>
      </c>
      <c r="H2763" s="149">
        <v>1.6985475551857599E-3</v>
      </c>
      <c r="I2763" s="149">
        <v>0.14734063152747101</v>
      </c>
      <c r="J2763" s="149">
        <v>0.38548365701665799</v>
      </c>
      <c r="K2763" s="147">
        <v>0.37253799999999998</v>
      </c>
      <c r="L2763" s="147">
        <v>0.59053599999999995</v>
      </c>
      <c r="M2763" s="2">
        <v>2762</v>
      </c>
    </row>
    <row r="2764" spans="1:13" ht="15">
      <c r="A2764" s="148" t="s">
        <v>87</v>
      </c>
      <c r="B2764" s="148" t="s">
        <v>62</v>
      </c>
      <c r="C2764" s="149">
        <v>-8.2743726885097704E-3</v>
      </c>
      <c r="D2764" s="149">
        <v>-0.51622018228399402</v>
      </c>
      <c r="E2764" s="145">
        <v>0.37286059563681101</v>
      </c>
      <c r="F2764" s="149">
        <v>2.6437366405264499E-3</v>
      </c>
      <c r="G2764" s="149">
        <v>2.27711742804525E-2</v>
      </c>
      <c r="H2764" s="149">
        <v>1.01486704310666E-3</v>
      </c>
      <c r="I2764" s="149">
        <v>1.3522416350201E-3</v>
      </c>
      <c r="J2764" s="149">
        <v>0.40513928542907401</v>
      </c>
      <c r="K2764" s="147">
        <v>0.372861</v>
      </c>
      <c r="L2764" s="147">
        <v>0.59129799999999999</v>
      </c>
      <c r="M2764" s="2">
        <v>2763</v>
      </c>
    </row>
    <row r="2765" spans="1:13" ht="15">
      <c r="A2765" s="148" t="s">
        <v>62</v>
      </c>
      <c r="B2765" s="148" t="s">
        <v>87</v>
      </c>
      <c r="C2765" s="149">
        <v>8.2743726885097704E-3</v>
      </c>
      <c r="D2765" s="149">
        <v>-0.51622018228399402</v>
      </c>
      <c r="E2765" s="145">
        <v>0.37286059563681101</v>
      </c>
      <c r="F2765" s="149">
        <v>2.6437366405264299E-3</v>
      </c>
      <c r="G2765" s="149">
        <v>2.27711742804525E-2</v>
      </c>
      <c r="H2765" s="149">
        <v>1.01486704310666E-3</v>
      </c>
      <c r="I2765" s="149">
        <v>1.3522416350201E-3</v>
      </c>
      <c r="J2765" s="149">
        <v>0.40513928542907401</v>
      </c>
      <c r="K2765" s="147">
        <v>0.372861</v>
      </c>
      <c r="L2765" s="147">
        <v>0.59117200000000003</v>
      </c>
      <c r="M2765" s="2">
        <v>2764</v>
      </c>
    </row>
    <row r="2766" spans="1:13" ht="15">
      <c r="A2766" s="148" t="s">
        <v>87</v>
      </c>
      <c r="B2766" s="148" t="s">
        <v>13</v>
      </c>
      <c r="C2766" s="149">
        <v>-0.124306344890488</v>
      </c>
      <c r="D2766" s="149">
        <v>-0.59818631221930596</v>
      </c>
      <c r="E2766" s="145">
        <v>0.37301946915103401</v>
      </c>
      <c r="F2766" s="149">
        <v>5.3273161705889201E-3</v>
      </c>
      <c r="G2766" s="149">
        <v>0.18073535347905001</v>
      </c>
      <c r="H2766" s="149">
        <v>1.79606512609276E-3</v>
      </c>
      <c r="I2766" s="149">
        <v>0.211046038742745</v>
      </c>
      <c r="J2766" s="149">
        <v>0.37086364117163201</v>
      </c>
      <c r="K2766" s="147">
        <v>0.37301899999999999</v>
      </c>
      <c r="L2766" s="147">
        <v>0.59180100000000002</v>
      </c>
      <c r="M2766" s="2">
        <v>2765</v>
      </c>
    </row>
    <row r="2767" spans="1:13" ht="15">
      <c r="A2767" s="148" t="s">
        <v>13</v>
      </c>
      <c r="B2767" s="148" t="s">
        <v>87</v>
      </c>
      <c r="C2767" s="149">
        <v>0.124306344890488</v>
      </c>
      <c r="D2767" s="149">
        <v>-0.59818631221930596</v>
      </c>
      <c r="E2767" s="145">
        <v>0.37301946915103401</v>
      </c>
      <c r="F2767" s="149">
        <v>5.3273161705889903E-3</v>
      </c>
      <c r="G2767" s="149">
        <v>0.18073535347905001</v>
      </c>
      <c r="H2767" s="149">
        <v>1.79606512609276E-3</v>
      </c>
      <c r="I2767" s="149">
        <v>0.211046038742745</v>
      </c>
      <c r="J2767" s="149">
        <v>0.37086364117163201</v>
      </c>
      <c r="K2767" s="147">
        <v>0.37301899999999999</v>
      </c>
      <c r="L2767" s="147">
        <v>0.59167499999999995</v>
      </c>
      <c r="M2767" s="2">
        <v>2766</v>
      </c>
    </row>
    <row r="2768" spans="1:13" ht="15">
      <c r="A2768" s="148" t="s">
        <v>36</v>
      </c>
      <c r="B2768" s="148" t="s">
        <v>72</v>
      </c>
      <c r="C2768" s="149">
        <v>-0.359285463774834</v>
      </c>
      <c r="D2768" s="149">
        <v>0.980544580503107</v>
      </c>
      <c r="E2768" s="145">
        <v>0.37314135999654802</v>
      </c>
      <c r="F2768" s="150">
        <v>1.74158621211753E-5</v>
      </c>
      <c r="G2768" s="149">
        <v>0.62876169426379702</v>
      </c>
      <c r="H2768" s="149">
        <v>8.8564553472141094E-2</v>
      </c>
      <c r="I2768" s="149">
        <v>0.72942413594988897</v>
      </c>
      <c r="J2768" s="149">
        <v>0.01</v>
      </c>
      <c r="K2768" s="147">
        <v>0.373141</v>
      </c>
      <c r="L2768" s="147">
        <v>0.59224500000000002</v>
      </c>
      <c r="M2768" s="2">
        <v>2767</v>
      </c>
    </row>
    <row r="2769" spans="1:13" ht="15">
      <c r="A2769" s="148" t="s">
        <v>72</v>
      </c>
      <c r="B2769" s="148" t="s">
        <v>36</v>
      </c>
      <c r="C2769" s="149">
        <v>0.359285463774834</v>
      </c>
      <c r="D2769" s="149">
        <v>0.980544580503107</v>
      </c>
      <c r="E2769" s="145">
        <v>0.37314135999654802</v>
      </c>
      <c r="F2769" s="150">
        <v>1.74158621211753E-5</v>
      </c>
      <c r="G2769" s="149">
        <v>0.62876169426379702</v>
      </c>
      <c r="H2769" s="149">
        <v>8.8564553472141094E-2</v>
      </c>
      <c r="I2769" s="149">
        <v>0.72942413594988897</v>
      </c>
      <c r="J2769" s="149">
        <v>0.01</v>
      </c>
      <c r="K2769" s="147">
        <v>0.373141</v>
      </c>
      <c r="L2769" s="147">
        <v>0.59211999999999998</v>
      </c>
      <c r="M2769" s="2">
        <v>2768</v>
      </c>
    </row>
    <row r="2770" spans="1:13" ht="15">
      <c r="A2770" s="148" t="s">
        <v>93</v>
      </c>
      <c r="B2770" s="148" t="s">
        <v>178</v>
      </c>
      <c r="C2770" s="149">
        <v>-0.28603898033689601</v>
      </c>
      <c r="D2770" s="149">
        <v>0.74779282606659303</v>
      </c>
      <c r="E2770" s="145">
        <v>0.37347610532744702</v>
      </c>
      <c r="F2770" s="149">
        <v>0.41454127624859999</v>
      </c>
      <c r="G2770" s="149">
        <v>0.35501075159134998</v>
      </c>
      <c r="H2770" s="149">
        <v>1.14032256092321E-2</v>
      </c>
      <c r="I2770" s="149">
        <v>0.58998168856339495</v>
      </c>
      <c r="J2770" s="149">
        <v>0.228259586427072</v>
      </c>
      <c r="K2770" s="147">
        <v>0.37347599999999997</v>
      </c>
      <c r="L2770" s="147">
        <v>0.593028</v>
      </c>
      <c r="M2770" s="2">
        <v>2769</v>
      </c>
    </row>
    <row r="2771" spans="1:13" ht="15">
      <c r="A2771" s="148" t="s">
        <v>178</v>
      </c>
      <c r="B2771" s="148" t="s">
        <v>93</v>
      </c>
      <c r="C2771" s="149">
        <v>0.28603898033689601</v>
      </c>
      <c r="D2771" s="149">
        <v>0.74779282606659303</v>
      </c>
      <c r="E2771" s="145">
        <v>0.37347610532744702</v>
      </c>
      <c r="F2771" s="149">
        <v>0.41454127624859999</v>
      </c>
      <c r="G2771" s="149">
        <v>0.35501075159134998</v>
      </c>
      <c r="H2771" s="149">
        <v>1.14032256092321E-2</v>
      </c>
      <c r="I2771" s="149">
        <v>0.58998168856339495</v>
      </c>
      <c r="J2771" s="149">
        <v>0.228259586427072</v>
      </c>
      <c r="K2771" s="147">
        <v>0.37347599999999997</v>
      </c>
      <c r="L2771" s="147">
        <v>0.59290200000000004</v>
      </c>
      <c r="M2771" s="2">
        <v>2770</v>
      </c>
    </row>
    <row r="2772" spans="1:13" ht="15">
      <c r="A2772" s="148" t="s">
        <v>18</v>
      </c>
      <c r="B2772" s="148" t="s">
        <v>71</v>
      </c>
      <c r="C2772" s="149">
        <v>6.4352781714831303E-2</v>
      </c>
      <c r="D2772" s="149">
        <v>4.0327290599940203E-2</v>
      </c>
      <c r="E2772" s="145">
        <v>0.37360643094478502</v>
      </c>
      <c r="F2772" s="149">
        <v>0.187401887275227</v>
      </c>
      <c r="G2772" s="149">
        <v>0.67186909346560897</v>
      </c>
      <c r="H2772" s="149">
        <v>0.75081023140951797</v>
      </c>
      <c r="I2772" s="149">
        <v>0.500701915214952</v>
      </c>
      <c r="J2772" s="149">
        <v>1.21180727796726E-2</v>
      </c>
      <c r="K2772" s="147">
        <v>0.37360599999999999</v>
      </c>
      <c r="L2772" s="147">
        <v>0.59348699999999999</v>
      </c>
      <c r="M2772" s="2">
        <v>2771</v>
      </c>
    </row>
    <row r="2773" spans="1:13" ht="15">
      <c r="A2773" s="148" t="s">
        <v>71</v>
      </c>
      <c r="B2773" s="148" t="s">
        <v>18</v>
      </c>
      <c r="C2773" s="149">
        <v>-6.4352781714831303E-2</v>
      </c>
      <c r="D2773" s="149">
        <v>4.0327290599940203E-2</v>
      </c>
      <c r="E2773" s="145">
        <v>0.37360643094478502</v>
      </c>
      <c r="F2773" s="149">
        <v>0.187401887275227</v>
      </c>
      <c r="G2773" s="149">
        <v>0.67186909346560897</v>
      </c>
      <c r="H2773" s="149">
        <v>0.75081023140951797</v>
      </c>
      <c r="I2773" s="149">
        <v>0.500701915214952</v>
      </c>
      <c r="J2773" s="149">
        <v>1.21180727796726E-2</v>
      </c>
      <c r="K2773" s="147">
        <v>0.37360599999999999</v>
      </c>
      <c r="L2773" s="147">
        <v>0.59336100000000003</v>
      </c>
      <c r="M2773" s="2">
        <v>2772</v>
      </c>
    </row>
    <row r="2774" spans="1:13" ht="15">
      <c r="A2774" s="148" t="s">
        <v>100</v>
      </c>
      <c r="B2774" s="148" t="s">
        <v>90</v>
      </c>
      <c r="C2774" s="149">
        <v>-0.423104801488844</v>
      </c>
      <c r="D2774" s="149">
        <v>-0.51250966779013496</v>
      </c>
      <c r="E2774" s="145">
        <v>0.37371029469443801</v>
      </c>
      <c r="F2774" s="149">
        <v>3.3266459646087302E-3</v>
      </c>
      <c r="G2774" s="149">
        <v>0.47141188590935601</v>
      </c>
      <c r="H2774" s="149">
        <v>1.1620665703581E-3</v>
      </c>
      <c r="I2774" s="149">
        <v>0.16928967337748899</v>
      </c>
      <c r="J2774" s="149">
        <v>0.43424503847283902</v>
      </c>
      <c r="K2774" s="147">
        <v>0.37370999999999999</v>
      </c>
      <c r="L2774" s="147">
        <v>0.59377800000000003</v>
      </c>
      <c r="M2774" s="2">
        <v>2773</v>
      </c>
    </row>
    <row r="2775" spans="1:13" ht="15">
      <c r="A2775" s="148" t="s">
        <v>90</v>
      </c>
      <c r="B2775" s="148" t="s">
        <v>100</v>
      </c>
      <c r="C2775" s="149">
        <v>0.423104801488844</v>
      </c>
      <c r="D2775" s="149">
        <v>-0.51250966779013496</v>
      </c>
      <c r="E2775" s="145">
        <v>0.37371029469443801</v>
      </c>
      <c r="F2775" s="149">
        <v>3.3266459646088499E-3</v>
      </c>
      <c r="G2775" s="149">
        <v>0.47141188590935601</v>
      </c>
      <c r="H2775" s="149">
        <v>1.1620665703581E-3</v>
      </c>
      <c r="I2775" s="149">
        <v>0.16928967337748899</v>
      </c>
      <c r="J2775" s="149">
        <v>0.43424503847283902</v>
      </c>
      <c r="K2775" s="147">
        <v>0.37370999999999999</v>
      </c>
      <c r="L2775" s="147">
        <v>0.59390399999999999</v>
      </c>
      <c r="M2775" s="2">
        <v>2774</v>
      </c>
    </row>
    <row r="2776" spans="1:13" ht="15">
      <c r="A2776" s="148" t="s">
        <v>71</v>
      </c>
      <c r="B2776" s="148" t="s">
        <v>450</v>
      </c>
      <c r="C2776" s="149">
        <v>0.44353627899668202</v>
      </c>
      <c r="D2776" s="149">
        <v>1.7980094183968101</v>
      </c>
      <c r="E2776" s="145">
        <v>0.37373168418749603</v>
      </c>
      <c r="F2776" s="149">
        <v>0.201481933314863</v>
      </c>
      <c r="G2776" s="149">
        <v>0.56444479660906199</v>
      </c>
      <c r="H2776" s="149">
        <v>0.54397150419578999</v>
      </c>
      <c r="I2776" s="149">
        <v>0.78252861837670495</v>
      </c>
      <c r="J2776" s="149">
        <v>0.01</v>
      </c>
      <c r="K2776" s="147">
        <v>0.37373200000000001</v>
      </c>
      <c r="L2776" s="147">
        <v>0.59419</v>
      </c>
      <c r="M2776" s="2">
        <v>2775</v>
      </c>
    </row>
    <row r="2777" spans="1:13" ht="15">
      <c r="A2777" s="148" t="s">
        <v>450</v>
      </c>
      <c r="B2777" s="148" t="s">
        <v>71</v>
      </c>
      <c r="C2777" s="149">
        <v>-0.44353627899668202</v>
      </c>
      <c r="D2777" s="149">
        <v>1.7980094183968101</v>
      </c>
      <c r="E2777" s="145">
        <v>0.37373168418749603</v>
      </c>
      <c r="F2777" s="149">
        <v>0.201481933314863</v>
      </c>
      <c r="G2777" s="149">
        <v>0.56444479660906199</v>
      </c>
      <c r="H2777" s="149">
        <v>0.54397150419578999</v>
      </c>
      <c r="I2777" s="149">
        <v>0.78252861837670495</v>
      </c>
      <c r="J2777" s="149">
        <v>0.01</v>
      </c>
      <c r="K2777" s="147">
        <v>0.37373200000000001</v>
      </c>
      <c r="L2777" s="147">
        <v>0.59406400000000004</v>
      </c>
      <c r="M2777" s="2">
        <v>2776</v>
      </c>
    </row>
    <row r="2778" spans="1:13" ht="15">
      <c r="A2778" s="148" t="s">
        <v>21</v>
      </c>
      <c r="B2778" s="148" t="s">
        <v>64</v>
      </c>
      <c r="C2778" s="149">
        <v>0.100191873248813</v>
      </c>
      <c r="D2778" s="149">
        <v>0.89548064928860105</v>
      </c>
      <c r="E2778" s="145">
        <v>0.37373176376026901</v>
      </c>
      <c r="F2778" s="149">
        <v>1.5482237955189999E-4</v>
      </c>
      <c r="G2778" s="149">
        <v>0.55929351371796299</v>
      </c>
      <c r="H2778" s="149">
        <v>8.3379093877084301E-4</v>
      </c>
      <c r="I2778" s="149">
        <v>0.94844581901949998</v>
      </c>
      <c r="J2778" s="149">
        <v>0.38833115164006698</v>
      </c>
      <c r="K2778" s="147">
        <v>0.37373200000000001</v>
      </c>
      <c r="L2778" s="147">
        <v>0.59444300000000005</v>
      </c>
      <c r="M2778" s="2">
        <v>2777</v>
      </c>
    </row>
    <row r="2779" spans="1:13" ht="15">
      <c r="A2779" s="148" t="s">
        <v>64</v>
      </c>
      <c r="B2779" s="148" t="s">
        <v>21</v>
      </c>
      <c r="C2779" s="149">
        <v>-0.100191873248813</v>
      </c>
      <c r="D2779" s="149">
        <v>0.89548064928860105</v>
      </c>
      <c r="E2779" s="145">
        <v>0.37373176376026901</v>
      </c>
      <c r="F2779" s="149">
        <v>1.5482237955190099E-4</v>
      </c>
      <c r="G2779" s="149">
        <v>0.55929351371796299</v>
      </c>
      <c r="H2779" s="149">
        <v>8.3379093877084301E-4</v>
      </c>
      <c r="I2779" s="149">
        <v>0.94844581901949998</v>
      </c>
      <c r="J2779" s="149">
        <v>0.38833115164006698</v>
      </c>
      <c r="K2779" s="147">
        <v>0.37373200000000001</v>
      </c>
      <c r="L2779" s="147">
        <v>0.59431699999999998</v>
      </c>
      <c r="M2779" s="2">
        <v>2778</v>
      </c>
    </row>
    <row r="2780" spans="1:13" ht="15">
      <c r="A2780" s="148" t="s">
        <v>27</v>
      </c>
      <c r="B2780" s="148" t="s">
        <v>181</v>
      </c>
      <c r="C2780" s="149">
        <v>-0.55077151510369604</v>
      </c>
      <c r="D2780" s="149">
        <v>0.64799352079679096</v>
      </c>
      <c r="E2780" s="145">
        <v>0.373766577529758</v>
      </c>
      <c r="F2780" s="149">
        <v>0.80161623699578399</v>
      </c>
      <c r="G2780" s="149">
        <v>0.29647001267207201</v>
      </c>
      <c r="H2780" s="149">
        <v>0.79033904785015696</v>
      </c>
      <c r="I2780" s="149">
        <v>0.605556415969424</v>
      </c>
      <c r="J2780" s="149">
        <v>0.01</v>
      </c>
      <c r="K2780" s="147">
        <v>0.37376700000000002</v>
      </c>
      <c r="L2780" s="147">
        <v>0.59475100000000003</v>
      </c>
      <c r="M2780" s="2">
        <v>2779</v>
      </c>
    </row>
    <row r="2781" spans="1:13" ht="15">
      <c r="A2781" s="148" t="s">
        <v>181</v>
      </c>
      <c r="B2781" s="148" t="s">
        <v>27</v>
      </c>
      <c r="C2781" s="149">
        <v>0.55077151510369604</v>
      </c>
      <c r="D2781" s="149">
        <v>0.64799352079679096</v>
      </c>
      <c r="E2781" s="145">
        <v>0.373766577529758</v>
      </c>
      <c r="F2781" s="149">
        <v>0.80161623699580498</v>
      </c>
      <c r="G2781" s="149">
        <v>0.29647001267207201</v>
      </c>
      <c r="H2781" s="149">
        <v>0.79033904785015696</v>
      </c>
      <c r="I2781" s="149">
        <v>0.605556415969424</v>
      </c>
      <c r="J2781" s="149">
        <v>0.01</v>
      </c>
      <c r="K2781" s="147">
        <v>0.37376700000000002</v>
      </c>
      <c r="L2781" s="147">
        <v>0.59462499999999996</v>
      </c>
      <c r="M2781" s="2">
        <v>2780</v>
      </c>
    </row>
    <row r="2782" spans="1:13" ht="15">
      <c r="A2782" s="148" t="s">
        <v>93</v>
      </c>
      <c r="B2782" s="148" t="s">
        <v>54</v>
      </c>
      <c r="C2782" s="149">
        <v>-0.125739640873332</v>
      </c>
      <c r="D2782" s="149">
        <v>-0.15410780415803901</v>
      </c>
      <c r="E2782" s="145">
        <v>0.37382366740449902</v>
      </c>
      <c r="F2782" s="149">
        <v>4.6462248930080802E-2</v>
      </c>
      <c r="G2782" s="149">
        <v>3.90473377018608E-2</v>
      </c>
      <c r="H2782" s="149">
        <v>0.63094492580268402</v>
      </c>
      <c r="I2782" s="149">
        <v>0.451732362864746</v>
      </c>
      <c r="J2782" s="149">
        <v>0.01</v>
      </c>
      <c r="K2782" s="147">
        <v>0.37382399999999999</v>
      </c>
      <c r="L2782" s="147">
        <v>0.59496899999999997</v>
      </c>
      <c r="M2782" s="2">
        <v>2781</v>
      </c>
    </row>
    <row r="2783" spans="1:13" ht="15">
      <c r="A2783" s="148" t="s">
        <v>54</v>
      </c>
      <c r="B2783" s="148" t="s">
        <v>93</v>
      </c>
      <c r="C2783" s="149">
        <v>0.125739640873332</v>
      </c>
      <c r="D2783" s="149">
        <v>-0.15410780415803901</v>
      </c>
      <c r="E2783" s="145">
        <v>0.37382366740449902</v>
      </c>
      <c r="F2783" s="149">
        <v>4.64622489300789E-2</v>
      </c>
      <c r="G2783" s="149">
        <v>3.90473377018608E-2</v>
      </c>
      <c r="H2783" s="149">
        <v>0.63094492580268402</v>
      </c>
      <c r="I2783" s="149">
        <v>0.451732362864746</v>
      </c>
      <c r="J2783" s="149">
        <v>0.01</v>
      </c>
      <c r="K2783" s="147">
        <v>0.37382399999999999</v>
      </c>
      <c r="L2783" s="147">
        <v>0.59509500000000004</v>
      </c>
      <c r="M2783" s="2">
        <v>2782</v>
      </c>
    </row>
    <row r="2784" spans="1:13" ht="15">
      <c r="A2784" s="148" t="s">
        <v>377</v>
      </c>
      <c r="B2784" s="148" t="s">
        <v>193</v>
      </c>
      <c r="C2784" s="149">
        <v>0.45450692424077199</v>
      </c>
      <c r="D2784" s="149">
        <v>1.1622386246149801</v>
      </c>
      <c r="E2784" s="145">
        <v>0.37387819382602699</v>
      </c>
      <c r="F2784" s="149">
        <v>2.3499157926998401E-2</v>
      </c>
      <c r="G2784" s="149">
        <v>0.39767909331464002</v>
      </c>
      <c r="H2784" s="149">
        <v>0.337812512345812</v>
      </c>
      <c r="I2784" s="149">
        <v>0.152295659959786</v>
      </c>
      <c r="J2784" s="149">
        <v>0.01</v>
      </c>
      <c r="K2784" s="147">
        <v>0.37387799999999999</v>
      </c>
      <c r="L2784" s="147">
        <v>0.59543599999999997</v>
      </c>
      <c r="M2784" s="2">
        <v>2783</v>
      </c>
    </row>
    <row r="2785" spans="1:13" ht="15">
      <c r="A2785" s="148" t="s">
        <v>193</v>
      </c>
      <c r="B2785" s="148" t="s">
        <v>377</v>
      </c>
      <c r="C2785" s="149">
        <v>-0.45450692424077199</v>
      </c>
      <c r="D2785" s="149">
        <v>1.1622386246149801</v>
      </c>
      <c r="E2785" s="145">
        <v>0.37387819382602699</v>
      </c>
      <c r="F2785" s="149">
        <v>2.3499157926997302E-2</v>
      </c>
      <c r="G2785" s="149">
        <v>0.39767909331464002</v>
      </c>
      <c r="H2785" s="149">
        <v>0.337812512345812</v>
      </c>
      <c r="I2785" s="149">
        <v>0.152295659959786</v>
      </c>
      <c r="J2785" s="149">
        <v>0.01</v>
      </c>
      <c r="K2785" s="147">
        <v>0.37387799999999999</v>
      </c>
      <c r="L2785" s="147">
        <v>0.59530899999999998</v>
      </c>
      <c r="M2785" s="2">
        <v>2784</v>
      </c>
    </row>
    <row r="2786" spans="1:13" ht="15">
      <c r="A2786" s="148" t="s">
        <v>163</v>
      </c>
      <c r="B2786" s="148" t="s">
        <v>191</v>
      </c>
      <c r="C2786" s="149">
        <v>1.0273573741536699</v>
      </c>
      <c r="D2786" s="149">
        <v>0.62244912177411704</v>
      </c>
      <c r="E2786" s="145">
        <v>0.37397120111196003</v>
      </c>
      <c r="F2786" s="149">
        <v>2.7202185614922099E-3</v>
      </c>
      <c r="G2786" s="149">
        <v>0.69487356266490397</v>
      </c>
      <c r="H2786" s="149">
        <v>0.86056233244893898</v>
      </c>
      <c r="I2786" s="149">
        <v>0.18198442613716101</v>
      </c>
      <c r="J2786" s="149">
        <v>2.3889787051285499E-2</v>
      </c>
      <c r="K2786" s="147">
        <v>0.373971</v>
      </c>
      <c r="L2786" s="147">
        <v>0.59583699999999995</v>
      </c>
      <c r="M2786" s="2">
        <v>2785</v>
      </c>
    </row>
    <row r="2787" spans="1:13" ht="15">
      <c r="A2787" s="148" t="s">
        <v>191</v>
      </c>
      <c r="B2787" s="148" t="s">
        <v>163</v>
      </c>
      <c r="C2787" s="149">
        <v>-1.0273573741536699</v>
      </c>
      <c r="D2787" s="149">
        <v>0.62244912177411704</v>
      </c>
      <c r="E2787" s="145">
        <v>0.37397120111196003</v>
      </c>
      <c r="F2787" s="149">
        <v>2.7202185614921799E-3</v>
      </c>
      <c r="G2787" s="149">
        <v>0.69487356266490397</v>
      </c>
      <c r="H2787" s="149">
        <v>0.86056233244893898</v>
      </c>
      <c r="I2787" s="149">
        <v>0.18198442613716101</v>
      </c>
      <c r="J2787" s="149">
        <v>2.3889787051285499E-2</v>
      </c>
      <c r="K2787" s="147">
        <v>0.373971</v>
      </c>
      <c r="L2787" s="147">
        <v>0.59571099999999999</v>
      </c>
      <c r="M2787" s="2">
        <v>2786</v>
      </c>
    </row>
    <row r="2788" spans="1:13" ht="15">
      <c r="A2788" s="148" t="s">
        <v>100</v>
      </c>
      <c r="B2788" s="148" t="s">
        <v>43</v>
      </c>
      <c r="C2788" s="149">
        <v>0.101383515793323</v>
      </c>
      <c r="D2788" s="149">
        <v>-0.62235635906854003</v>
      </c>
      <c r="E2788" s="145">
        <v>0.37406045731087101</v>
      </c>
      <c r="F2788" s="150">
        <v>4.3242850260829897E-6</v>
      </c>
      <c r="G2788" s="149">
        <v>0.84833563854585303</v>
      </c>
      <c r="H2788" s="149">
        <v>3.9360620018454702E-2</v>
      </c>
      <c r="I2788" s="149">
        <v>0.82090333911657698</v>
      </c>
      <c r="J2788" s="149">
        <v>0.12548379459171399</v>
      </c>
      <c r="K2788" s="147">
        <v>0.37406</v>
      </c>
      <c r="L2788" s="147">
        <v>0.59623400000000004</v>
      </c>
      <c r="M2788" s="2">
        <v>2787</v>
      </c>
    </row>
    <row r="2789" spans="1:13" ht="15">
      <c r="A2789" s="148" t="s">
        <v>43</v>
      </c>
      <c r="B2789" s="148" t="s">
        <v>100</v>
      </c>
      <c r="C2789" s="149">
        <v>-0.101383515793323</v>
      </c>
      <c r="D2789" s="149">
        <v>-0.62235635906854003</v>
      </c>
      <c r="E2789" s="145">
        <v>0.37406045731087101</v>
      </c>
      <c r="F2789" s="150">
        <v>4.3242850260830397E-6</v>
      </c>
      <c r="G2789" s="149">
        <v>0.84833563854585303</v>
      </c>
      <c r="H2789" s="149">
        <v>3.9360620018454702E-2</v>
      </c>
      <c r="I2789" s="149">
        <v>0.82090333911657698</v>
      </c>
      <c r="J2789" s="149">
        <v>0.12548379459171399</v>
      </c>
      <c r="K2789" s="147">
        <v>0.37406</v>
      </c>
      <c r="L2789" s="147">
        <v>0.59610700000000005</v>
      </c>
      <c r="M2789" s="2">
        <v>2788</v>
      </c>
    </row>
    <row r="2790" spans="1:13" ht="15">
      <c r="A2790" s="148" t="s">
        <v>448</v>
      </c>
      <c r="B2790" s="148" t="s">
        <v>175</v>
      </c>
      <c r="C2790" s="149">
        <v>0.91571132091993201</v>
      </c>
      <c r="D2790" s="149">
        <v>2.3357653356230199</v>
      </c>
      <c r="E2790" s="145">
        <v>0.37415633560492401</v>
      </c>
      <c r="F2790" s="149">
        <v>0.935291984638563</v>
      </c>
      <c r="G2790" s="149">
        <v>0.79365978868968801</v>
      </c>
      <c r="H2790" s="149">
        <v>0.91035522692327597</v>
      </c>
      <c r="I2790" s="149">
        <v>0.54250014677045699</v>
      </c>
      <c r="J2790" s="149">
        <v>0.01</v>
      </c>
      <c r="K2790" s="147">
        <v>0.37415599999999999</v>
      </c>
      <c r="L2790" s="147">
        <v>0.59651299999999996</v>
      </c>
      <c r="M2790" s="2">
        <v>2789</v>
      </c>
    </row>
    <row r="2791" spans="1:13" ht="15">
      <c r="A2791" s="148" t="s">
        <v>175</v>
      </c>
      <c r="B2791" s="148" t="s">
        <v>448</v>
      </c>
      <c r="C2791" s="149">
        <v>-0.91571132091993201</v>
      </c>
      <c r="D2791" s="149">
        <v>2.3357653356230199</v>
      </c>
      <c r="E2791" s="145">
        <v>0.37415633560492401</v>
      </c>
      <c r="F2791" s="149">
        <v>0.93529198463857399</v>
      </c>
      <c r="G2791" s="149">
        <v>0.79365978868968801</v>
      </c>
      <c r="H2791" s="149">
        <v>0.91035522692327597</v>
      </c>
      <c r="I2791" s="149">
        <v>0.54250014677045699</v>
      </c>
      <c r="J2791" s="149">
        <v>0.01</v>
      </c>
      <c r="K2791" s="147">
        <v>0.37415599999999999</v>
      </c>
      <c r="L2791" s="147">
        <v>0.59664099999999998</v>
      </c>
      <c r="M2791" s="2">
        <v>2790</v>
      </c>
    </row>
    <row r="2792" spans="1:13" ht="15">
      <c r="A2792" s="148" t="s">
        <v>90</v>
      </c>
      <c r="B2792" s="148" t="s">
        <v>86</v>
      </c>
      <c r="C2792" s="149">
        <v>-0.34864880938633003</v>
      </c>
      <c r="D2792" s="149">
        <v>1.6016091669168799</v>
      </c>
      <c r="E2792" s="145">
        <v>0.37442432399374498</v>
      </c>
      <c r="F2792" s="150">
        <v>5.4417498029456402E-6</v>
      </c>
      <c r="G2792" s="149">
        <v>0.64708576388835504</v>
      </c>
      <c r="H2792" s="149">
        <v>3.6344006065068902E-3</v>
      </c>
      <c r="I2792" s="149">
        <v>0.22658104276119001</v>
      </c>
      <c r="J2792" s="149">
        <v>0.01</v>
      </c>
      <c r="K2792" s="147">
        <v>0.37442399999999998</v>
      </c>
      <c r="L2792" s="147">
        <v>0.59732300000000005</v>
      </c>
      <c r="M2792" s="2">
        <v>2791</v>
      </c>
    </row>
    <row r="2793" spans="1:13" ht="15">
      <c r="A2793" s="148" t="s">
        <v>86</v>
      </c>
      <c r="B2793" s="148" t="s">
        <v>90</v>
      </c>
      <c r="C2793" s="149">
        <v>0.34864880938633003</v>
      </c>
      <c r="D2793" s="149">
        <v>1.6016091669168799</v>
      </c>
      <c r="E2793" s="145">
        <v>0.37442432399374498</v>
      </c>
      <c r="F2793" s="150">
        <v>5.4417498029455996E-6</v>
      </c>
      <c r="G2793" s="149">
        <v>0.64708576388835504</v>
      </c>
      <c r="H2793" s="149">
        <v>3.6344006065068902E-3</v>
      </c>
      <c r="I2793" s="149">
        <v>0.22658104276119001</v>
      </c>
      <c r="J2793" s="149">
        <v>0.01</v>
      </c>
      <c r="K2793" s="147">
        <v>0.37442399999999998</v>
      </c>
      <c r="L2793" s="147">
        <v>0.59719500000000003</v>
      </c>
      <c r="M2793" s="2">
        <v>2792</v>
      </c>
    </row>
    <row r="2794" spans="1:13" ht="15">
      <c r="A2794" s="148" t="s">
        <v>78</v>
      </c>
      <c r="B2794" s="148" t="s">
        <v>58</v>
      </c>
      <c r="C2794" s="149">
        <v>-0.17899772591124</v>
      </c>
      <c r="D2794" s="149">
        <v>-0.13191105892454599</v>
      </c>
      <c r="E2794" s="145">
        <v>0.37454088828907001</v>
      </c>
      <c r="F2794" s="149">
        <v>0.10603615602154</v>
      </c>
      <c r="G2794" s="149">
        <v>0.88757373511899296</v>
      </c>
      <c r="H2794" s="149">
        <v>2.5116993167656702E-2</v>
      </c>
      <c r="I2794" s="149">
        <v>0.51138028767258503</v>
      </c>
      <c r="J2794" s="149">
        <v>0.161306966531129</v>
      </c>
      <c r="K2794" s="147">
        <v>0.37454100000000001</v>
      </c>
      <c r="L2794" s="147">
        <v>0.59763599999999995</v>
      </c>
      <c r="M2794" s="2">
        <v>2793</v>
      </c>
    </row>
    <row r="2795" spans="1:13" ht="15">
      <c r="A2795" s="148" t="s">
        <v>58</v>
      </c>
      <c r="B2795" s="148" t="s">
        <v>78</v>
      </c>
      <c r="C2795" s="149">
        <v>0.17899772591124</v>
      </c>
      <c r="D2795" s="149">
        <v>-0.13191105892454599</v>
      </c>
      <c r="E2795" s="145">
        <v>0.37454088828907001</v>
      </c>
      <c r="F2795" s="149">
        <v>0.106036156021544</v>
      </c>
      <c r="G2795" s="149">
        <v>0.88757373511899296</v>
      </c>
      <c r="H2795" s="149">
        <v>2.5116993167656702E-2</v>
      </c>
      <c r="I2795" s="149">
        <v>0.51138028767258503</v>
      </c>
      <c r="J2795" s="149">
        <v>0.161306966531129</v>
      </c>
      <c r="K2795" s="147">
        <v>0.37454100000000001</v>
      </c>
      <c r="L2795" s="147">
        <v>0.59776300000000004</v>
      </c>
      <c r="M2795" s="2">
        <v>2794</v>
      </c>
    </row>
    <row r="2796" spans="1:13" ht="15">
      <c r="A2796" s="148" t="s">
        <v>31</v>
      </c>
      <c r="B2796" s="148" t="s">
        <v>449</v>
      </c>
      <c r="C2796" s="149">
        <v>-1.54019446009887</v>
      </c>
      <c r="D2796" s="149">
        <v>-0.58468945436717501</v>
      </c>
      <c r="E2796" s="145">
        <v>0.37458153066529598</v>
      </c>
      <c r="F2796" s="149">
        <v>4.8351792903605702E-2</v>
      </c>
      <c r="G2796" s="149">
        <v>0.57575768934024596</v>
      </c>
      <c r="H2796" s="149">
        <v>0.39106258893560802</v>
      </c>
      <c r="I2796" s="149">
        <v>0.63335133003278699</v>
      </c>
      <c r="J2796" s="149">
        <v>0.01</v>
      </c>
      <c r="K2796" s="147">
        <v>0.37458200000000003</v>
      </c>
      <c r="L2796" s="147">
        <v>0.59795600000000004</v>
      </c>
      <c r="M2796" s="2">
        <v>2795</v>
      </c>
    </row>
    <row r="2797" spans="1:13" ht="15">
      <c r="A2797" s="148" t="s">
        <v>449</v>
      </c>
      <c r="B2797" s="148" t="s">
        <v>31</v>
      </c>
      <c r="C2797" s="149">
        <v>1.54019446009887</v>
      </c>
      <c r="D2797" s="149">
        <v>-0.58468945436717501</v>
      </c>
      <c r="E2797" s="145">
        <v>0.37458153066529598</v>
      </c>
      <c r="F2797" s="149">
        <v>4.8351792903605702E-2</v>
      </c>
      <c r="G2797" s="149">
        <v>0.57575768934024596</v>
      </c>
      <c r="H2797" s="149">
        <v>0.39106258893560802</v>
      </c>
      <c r="I2797" s="149">
        <v>0.63335133003278699</v>
      </c>
      <c r="J2797" s="149">
        <v>0.01</v>
      </c>
      <c r="K2797" s="147">
        <v>0.37458200000000003</v>
      </c>
      <c r="L2797" s="147">
        <v>0.59808300000000003</v>
      </c>
      <c r="M2797" s="2">
        <v>2796</v>
      </c>
    </row>
    <row r="2798" spans="1:13" ht="15">
      <c r="A2798" s="148" t="s">
        <v>9</v>
      </c>
      <c r="B2798" s="148" t="s">
        <v>15</v>
      </c>
      <c r="C2798" s="149">
        <v>-8.4414531572199594E-2</v>
      </c>
      <c r="D2798" s="149">
        <v>0.234606027693781</v>
      </c>
      <c r="E2798" s="145">
        <v>0.37463013956698199</v>
      </c>
      <c r="F2798" s="149">
        <v>0.82272155538820901</v>
      </c>
      <c r="G2798" s="149">
        <v>0.74372823241295904</v>
      </c>
      <c r="H2798" s="149">
        <v>0.40877117625791298</v>
      </c>
      <c r="I2798" s="149">
        <v>0.64039273970592303</v>
      </c>
      <c r="J2798" s="149">
        <v>0.01</v>
      </c>
      <c r="K2798" s="147">
        <v>0.37463000000000002</v>
      </c>
      <c r="L2798" s="147">
        <v>0.59841599999999995</v>
      </c>
      <c r="M2798" s="2">
        <v>2797</v>
      </c>
    </row>
    <row r="2799" spans="1:13" ht="15">
      <c r="A2799" s="148" t="s">
        <v>15</v>
      </c>
      <c r="B2799" s="148" t="s">
        <v>9</v>
      </c>
      <c r="C2799" s="149">
        <v>8.4414531572199594E-2</v>
      </c>
      <c r="D2799" s="149">
        <v>0.234606027693781</v>
      </c>
      <c r="E2799" s="145">
        <v>0.37463013956698199</v>
      </c>
      <c r="F2799" s="149">
        <v>0.82272155538820901</v>
      </c>
      <c r="G2799" s="149">
        <v>0.74372823241295904</v>
      </c>
      <c r="H2799" s="149">
        <v>0.40877117625791298</v>
      </c>
      <c r="I2799" s="149">
        <v>0.64039273970592303</v>
      </c>
      <c r="J2799" s="149">
        <v>0.01</v>
      </c>
      <c r="K2799" s="147">
        <v>0.37463000000000002</v>
      </c>
      <c r="L2799" s="147">
        <v>0.59828899999999996</v>
      </c>
      <c r="M2799" s="2">
        <v>2798</v>
      </c>
    </row>
    <row r="2800" spans="1:13" ht="15">
      <c r="A2800" s="148" t="s">
        <v>447</v>
      </c>
      <c r="B2800" s="148" t="s">
        <v>191</v>
      </c>
      <c r="C2800" s="149">
        <v>0.26490295590021701</v>
      </c>
      <c r="D2800" s="149">
        <v>1.8215053701986501</v>
      </c>
      <c r="E2800" s="145">
        <v>0.37466212140229799</v>
      </c>
      <c r="F2800" s="149">
        <v>1.4329606852504201E-2</v>
      </c>
      <c r="G2800" s="149">
        <v>0.66309732980573699</v>
      </c>
      <c r="H2800" s="149">
        <v>0.87357706498076004</v>
      </c>
      <c r="I2800" s="149">
        <v>0.76358456809128095</v>
      </c>
      <c r="J2800" s="149">
        <v>0.01</v>
      </c>
      <c r="K2800" s="147">
        <v>0.374662</v>
      </c>
      <c r="L2800" s="147">
        <v>0.59859499999999999</v>
      </c>
      <c r="M2800" s="2">
        <v>2799</v>
      </c>
    </row>
    <row r="2801" spans="1:13" ht="15">
      <c r="A2801" s="148" t="s">
        <v>191</v>
      </c>
      <c r="B2801" s="148" t="s">
        <v>447</v>
      </c>
      <c r="C2801" s="149">
        <v>-0.26490295590021701</v>
      </c>
      <c r="D2801" s="149">
        <v>1.8215053701986501</v>
      </c>
      <c r="E2801" s="145">
        <v>0.37466212140229799</v>
      </c>
      <c r="F2801" s="149">
        <v>1.43296068525043E-2</v>
      </c>
      <c r="G2801" s="149">
        <v>0.66309732980573699</v>
      </c>
      <c r="H2801" s="149">
        <v>0.87357706498076004</v>
      </c>
      <c r="I2801" s="149">
        <v>0.76358456809128095</v>
      </c>
      <c r="J2801" s="149">
        <v>0.01</v>
      </c>
      <c r="K2801" s="147">
        <v>0.374662</v>
      </c>
      <c r="L2801" s="147">
        <v>0.59872300000000001</v>
      </c>
      <c r="M2801" s="2">
        <v>2800</v>
      </c>
    </row>
    <row r="2802" spans="1:13" ht="15">
      <c r="A2802" s="148" t="s">
        <v>445</v>
      </c>
      <c r="B2802" s="148" t="s">
        <v>13</v>
      </c>
      <c r="C2802" s="149">
        <v>1.38127291479307</v>
      </c>
      <c r="D2802" s="149">
        <v>0.40766212020431303</v>
      </c>
      <c r="E2802" s="145">
        <v>0.37488182179336499</v>
      </c>
      <c r="F2802" s="149">
        <v>7.2266435651023503E-2</v>
      </c>
      <c r="G2802" s="149">
        <v>0.34749623442697403</v>
      </c>
      <c r="H2802" s="149">
        <v>4.3396665449937699E-2</v>
      </c>
      <c r="I2802" s="149">
        <v>0.19698603683937699</v>
      </c>
      <c r="J2802" s="149">
        <v>0.01</v>
      </c>
      <c r="K2802" s="147">
        <v>0.37488199999999999</v>
      </c>
      <c r="L2802" s="147">
        <v>0.59920200000000001</v>
      </c>
      <c r="M2802" s="2">
        <v>2801</v>
      </c>
    </row>
    <row r="2803" spans="1:13" ht="15">
      <c r="A2803" s="148" t="s">
        <v>13</v>
      </c>
      <c r="B2803" s="148" t="s">
        <v>445</v>
      </c>
      <c r="C2803" s="149">
        <v>-1.38127291479307</v>
      </c>
      <c r="D2803" s="149">
        <v>0.40766212020431303</v>
      </c>
      <c r="E2803" s="145">
        <v>0.37488182179336499</v>
      </c>
      <c r="F2803" s="149">
        <v>7.2266435651021796E-2</v>
      </c>
      <c r="G2803" s="149">
        <v>0.34749623442697403</v>
      </c>
      <c r="H2803" s="149">
        <v>4.3396665449937699E-2</v>
      </c>
      <c r="I2803" s="149">
        <v>0.19698603683937699</v>
      </c>
      <c r="J2803" s="149">
        <v>0.01</v>
      </c>
      <c r="K2803" s="147">
        <v>0.37488199999999999</v>
      </c>
      <c r="L2803" s="147">
        <v>0.59933000000000003</v>
      </c>
      <c r="M2803" s="2">
        <v>2802</v>
      </c>
    </row>
    <row r="2804" spans="1:13" ht="15">
      <c r="A2804" s="148" t="s">
        <v>83</v>
      </c>
      <c r="B2804" s="148" t="s">
        <v>443</v>
      </c>
      <c r="C2804" s="149">
        <v>-0.14055105350414801</v>
      </c>
      <c r="D2804" s="149">
        <v>-0.15494729289464099</v>
      </c>
      <c r="E2804" s="145">
        <v>0.37549200539016497</v>
      </c>
      <c r="F2804" s="150">
        <v>8.4224193042317302E-6</v>
      </c>
      <c r="G2804" s="149">
        <v>0.72488268910432696</v>
      </c>
      <c r="H2804" s="149">
        <v>3.3285930743873898E-2</v>
      </c>
      <c r="I2804" s="149">
        <v>0.77497878289056599</v>
      </c>
      <c r="J2804" s="149">
        <v>0.01</v>
      </c>
      <c r="K2804" s="147">
        <v>0.37549199999999999</v>
      </c>
      <c r="L2804" s="147">
        <v>0.60056200000000004</v>
      </c>
      <c r="M2804" s="2">
        <v>2803</v>
      </c>
    </row>
    <row r="2805" spans="1:13" ht="15">
      <c r="A2805" s="148" t="s">
        <v>443</v>
      </c>
      <c r="B2805" s="148" t="s">
        <v>83</v>
      </c>
      <c r="C2805" s="149">
        <v>0.14055105350414801</v>
      </c>
      <c r="D2805" s="149">
        <v>-0.15494729289464099</v>
      </c>
      <c r="E2805" s="145">
        <v>0.37549200539016497</v>
      </c>
      <c r="F2805" s="150">
        <v>8.4224193042317302E-6</v>
      </c>
      <c r="G2805" s="149">
        <v>0.72488268910432696</v>
      </c>
      <c r="H2805" s="149">
        <v>3.3285930743873898E-2</v>
      </c>
      <c r="I2805" s="149">
        <v>0.77497878289056599</v>
      </c>
      <c r="J2805" s="149">
        <v>0.01</v>
      </c>
      <c r="K2805" s="147">
        <v>0.37549199999999999</v>
      </c>
      <c r="L2805" s="147">
        <v>0.60043400000000002</v>
      </c>
      <c r="M2805" s="2">
        <v>2804</v>
      </c>
    </row>
    <row r="2806" spans="1:13" ht="15">
      <c r="A2806" s="148" t="s">
        <v>151</v>
      </c>
      <c r="B2806" s="148" t="s">
        <v>31</v>
      </c>
      <c r="C2806" s="149">
        <v>0.97324526576782999</v>
      </c>
      <c r="D2806" s="149">
        <v>-1.2224411330685101</v>
      </c>
      <c r="E2806" s="145">
        <v>0.375644296917584</v>
      </c>
      <c r="F2806" s="149">
        <v>8.1846514264712102E-3</v>
      </c>
      <c r="G2806" s="149">
        <v>0.83162513386813197</v>
      </c>
      <c r="H2806" s="149">
        <v>0.70742951902108897</v>
      </c>
      <c r="I2806" s="149">
        <v>0.91456115544147898</v>
      </c>
      <c r="J2806" s="149">
        <v>1.0965089637339699E-2</v>
      </c>
      <c r="K2806" s="147">
        <v>0.37564399999999998</v>
      </c>
      <c r="L2806" s="147">
        <v>0.60106300000000001</v>
      </c>
      <c r="M2806" s="2">
        <v>2805</v>
      </c>
    </row>
    <row r="2807" spans="1:13" ht="15">
      <c r="A2807" s="148" t="s">
        <v>31</v>
      </c>
      <c r="B2807" s="148" t="s">
        <v>151</v>
      </c>
      <c r="C2807" s="149">
        <v>-0.97324526576782999</v>
      </c>
      <c r="D2807" s="149">
        <v>-1.2224411330685101</v>
      </c>
      <c r="E2807" s="145">
        <v>0.375644296917584</v>
      </c>
      <c r="F2807" s="149">
        <v>8.1846514264713593E-3</v>
      </c>
      <c r="G2807" s="149">
        <v>0.83162513386813197</v>
      </c>
      <c r="H2807" s="149">
        <v>0.70742951902108897</v>
      </c>
      <c r="I2807" s="149">
        <v>0.91456115544147898</v>
      </c>
      <c r="J2807" s="149">
        <v>1.0965089637339699E-2</v>
      </c>
      <c r="K2807" s="147">
        <v>0.37564399999999998</v>
      </c>
      <c r="L2807" s="147">
        <v>0.60093399999999997</v>
      </c>
      <c r="M2807" s="2">
        <v>2806</v>
      </c>
    </row>
    <row r="2808" spans="1:13" ht="15">
      <c r="A2808" s="148" t="s">
        <v>83</v>
      </c>
      <c r="B2808" s="148" t="s">
        <v>191</v>
      </c>
      <c r="C2808" s="149">
        <v>-1.46581802470817</v>
      </c>
      <c r="D2808" s="149">
        <v>-0.23813707079480001</v>
      </c>
      <c r="E2808" s="145">
        <v>0.37577832939788403</v>
      </c>
      <c r="F2808" s="149">
        <v>0.27498852088290499</v>
      </c>
      <c r="G2808" s="149">
        <v>0.52753699795442499</v>
      </c>
      <c r="H2808" s="149">
        <v>0.47171847660532401</v>
      </c>
      <c r="I2808" s="149">
        <v>0.18147413557471401</v>
      </c>
      <c r="J2808" s="149">
        <v>0.01</v>
      </c>
      <c r="K2808" s="147">
        <v>0.375778</v>
      </c>
      <c r="L2808" s="147">
        <v>0.601406</v>
      </c>
      <c r="M2808" s="2">
        <v>2807</v>
      </c>
    </row>
    <row r="2809" spans="1:13" ht="15">
      <c r="A2809" s="148" t="s">
        <v>191</v>
      </c>
      <c r="B2809" s="148" t="s">
        <v>83</v>
      </c>
      <c r="C2809" s="149">
        <v>1.46581802470817</v>
      </c>
      <c r="D2809" s="149">
        <v>-0.23813707079480001</v>
      </c>
      <c r="E2809" s="145">
        <v>0.37577832939788403</v>
      </c>
      <c r="F2809" s="149">
        <v>0.27498852088290499</v>
      </c>
      <c r="G2809" s="149">
        <v>0.52753699795442499</v>
      </c>
      <c r="H2809" s="149">
        <v>0.47171847660532401</v>
      </c>
      <c r="I2809" s="149">
        <v>0.18147413557471401</v>
      </c>
      <c r="J2809" s="149">
        <v>0.01</v>
      </c>
      <c r="K2809" s="147">
        <v>0.375778</v>
      </c>
      <c r="L2809" s="147">
        <v>0.60153500000000004</v>
      </c>
      <c r="M2809" s="2">
        <v>2808</v>
      </c>
    </row>
    <row r="2810" spans="1:13" ht="15">
      <c r="A2810" s="148" t="s">
        <v>184</v>
      </c>
      <c r="B2810" s="148" t="s">
        <v>344</v>
      </c>
      <c r="C2810" s="149">
        <v>0.14631776823714199</v>
      </c>
      <c r="D2810" s="149">
        <v>0.70782968634592702</v>
      </c>
      <c r="E2810" s="145">
        <v>0.37580181889055703</v>
      </c>
      <c r="F2810" s="149">
        <v>3.7122340567650298E-2</v>
      </c>
      <c r="G2810" s="149">
        <v>0.26929373668837597</v>
      </c>
      <c r="H2810" s="149">
        <v>0.28054311995516101</v>
      </c>
      <c r="I2810" s="149">
        <v>0.46368007978064102</v>
      </c>
      <c r="J2810" s="149">
        <v>2.3775136514722899E-2</v>
      </c>
      <c r="K2810" s="147">
        <v>0.37580200000000002</v>
      </c>
      <c r="L2810" s="147">
        <v>0.60182999999999998</v>
      </c>
      <c r="M2810" s="2">
        <v>2809</v>
      </c>
    </row>
    <row r="2811" spans="1:13" ht="15">
      <c r="A2811" s="148" t="s">
        <v>344</v>
      </c>
      <c r="B2811" s="148" t="s">
        <v>184</v>
      </c>
      <c r="C2811" s="149">
        <v>-0.14631776823714199</v>
      </c>
      <c r="D2811" s="149">
        <v>0.70782968634592702</v>
      </c>
      <c r="E2811" s="145">
        <v>0.37580181889055703</v>
      </c>
      <c r="F2811" s="149">
        <v>3.7122340567649702E-2</v>
      </c>
      <c r="G2811" s="149">
        <v>0.26929373668837597</v>
      </c>
      <c r="H2811" s="149">
        <v>0.28054311995516101</v>
      </c>
      <c r="I2811" s="149">
        <v>0.46368007978064102</v>
      </c>
      <c r="J2811" s="149">
        <v>2.3775136514722899E-2</v>
      </c>
      <c r="K2811" s="147">
        <v>0.37580200000000002</v>
      </c>
      <c r="L2811" s="147">
        <v>0.60170100000000004</v>
      </c>
      <c r="M2811" s="2">
        <v>2810</v>
      </c>
    </row>
    <row r="2812" spans="1:13" ht="15">
      <c r="A2812" s="148" t="s">
        <v>76</v>
      </c>
      <c r="B2812" s="148" t="s">
        <v>68</v>
      </c>
      <c r="C2812" s="149">
        <v>0.117655213074286</v>
      </c>
      <c r="D2812" s="149">
        <v>-1.0228812194879999</v>
      </c>
      <c r="E2812" s="145">
        <v>0.37638884066598999</v>
      </c>
      <c r="F2812" s="149">
        <v>3.9795762388953201E-2</v>
      </c>
      <c r="G2812" s="149">
        <v>0.172072592969886</v>
      </c>
      <c r="H2812" s="149">
        <v>0.25387320031530097</v>
      </c>
      <c r="I2812" s="149">
        <v>2.4281164709567499E-2</v>
      </c>
      <c r="J2812" s="149">
        <v>4.0597475939105003E-2</v>
      </c>
      <c r="K2812" s="147">
        <v>0.37638899999999997</v>
      </c>
      <c r="L2812" s="147">
        <v>0.60302800000000001</v>
      </c>
      <c r="M2812" s="2">
        <v>2811</v>
      </c>
    </row>
    <row r="2813" spans="1:13" ht="15">
      <c r="A2813" s="148" t="s">
        <v>68</v>
      </c>
      <c r="B2813" s="148" t="s">
        <v>76</v>
      </c>
      <c r="C2813" s="149">
        <v>-0.117655213074286</v>
      </c>
      <c r="D2813" s="149">
        <v>-1.0228812194879999</v>
      </c>
      <c r="E2813" s="145">
        <v>0.37638884066598999</v>
      </c>
      <c r="F2813" s="149">
        <v>3.9795762388953201E-2</v>
      </c>
      <c r="G2813" s="149">
        <v>0.172072592969886</v>
      </c>
      <c r="H2813" s="149">
        <v>0.25387320031530097</v>
      </c>
      <c r="I2813" s="149">
        <v>2.4281164709567499E-2</v>
      </c>
      <c r="J2813" s="149">
        <v>4.0597475939105003E-2</v>
      </c>
      <c r="K2813" s="147">
        <v>0.37638899999999997</v>
      </c>
      <c r="L2813" s="147">
        <v>0.60289899999999996</v>
      </c>
      <c r="M2813" s="2">
        <v>2812</v>
      </c>
    </row>
    <row r="2814" spans="1:13" ht="15">
      <c r="A2814" s="148" t="s">
        <v>88</v>
      </c>
      <c r="B2814" s="148" t="s">
        <v>78</v>
      </c>
      <c r="C2814" s="149">
        <v>-0.108680576889127</v>
      </c>
      <c r="D2814" s="149">
        <v>-0.219589999915933</v>
      </c>
      <c r="E2814" s="145">
        <v>0.376413170699539</v>
      </c>
      <c r="F2814" s="149">
        <v>5.1160370895337197E-2</v>
      </c>
      <c r="G2814" s="149">
        <v>0.40036692264742402</v>
      </c>
      <c r="H2814" s="149">
        <v>1.6577938654072401E-2</v>
      </c>
      <c r="I2814" s="149">
        <v>0.44215401408484201</v>
      </c>
      <c r="J2814" s="149">
        <v>0.169584684566637</v>
      </c>
      <c r="K2814" s="147">
        <v>0.376413</v>
      </c>
      <c r="L2814" s="147">
        <v>0.603325</v>
      </c>
      <c r="M2814" s="2">
        <v>2813</v>
      </c>
    </row>
    <row r="2815" spans="1:13" ht="15">
      <c r="A2815" s="148" t="s">
        <v>78</v>
      </c>
      <c r="B2815" s="148" t="s">
        <v>88</v>
      </c>
      <c r="C2815" s="149">
        <v>0.108680576889127</v>
      </c>
      <c r="D2815" s="149">
        <v>-0.219589999915933</v>
      </c>
      <c r="E2815" s="145">
        <v>0.376413170699539</v>
      </c>
      <c r="F2815" s="149">
        <v>5.1160370895339098E-2</v>
      </c>
      <c r="G2815" s="149">
        <v>0.40036692264742402</v>
      </c>
      <c r="H2815" s="149">
        <v>1.6577938654072401E-2</v>
      </c>
      <c r="I2815" s="149">
        <v>0.44215401408484201</v>
      </c>
      <c r="J2815" s="149">
        <v>0.169584684566637</v>
      </c>
      <c r="K2815" s="147">
        <v>0.376413</v>
      </c>
      <c r="L2815" s="147">
        <v>0.60319599999999995</v>
      </c>
      <c r="M2815" s="2">
        <v>2814</v>
      </c>
    </row>
    <row r="2816" spans="1:13" ht="15">
      <c r="A2816" s="148" t="s">
        <v>33</v>
      </c>
      <c r="B2816" s="148" t="s">
        <v>198</v>
      </c>
      <c r="C2816" s="149">
        <v>-1.2077572526520699</v>
      </c>
      <c r="D2816" s="149">
        <v>0.32208181300284699</v>
      </c>
      <c r="E2816" s="145">
        <v>0.37738578112297499</v>
      </c>
      <c r="F2816" s="149">
        <v>2.5666450477664401E-2</v>
      </c>
      <c r="G2816" s="149">
        <v>0.30138892484026403</v>
      </c>
      <c r="H2816" s="149">
        <v>6.5043146667907198E-2</v>
      </c>
      <c r="I2816" s="149">
        <v>0.14249407303801001</v>
      </c>
      <c r="J2816" s="149">
        <v>0.18686917644061499</v>
      </c>
      <c r="K2816" s="147">
        <v>0.377386</v>
      </c>
      <c r="L2816" s="147">
        <v>0.60501400000000005</v>
      </c>
      <c r="M2816" s="2">
        <v>2815</v>
      </c>
    </row>
    <row r="2817" spans="1:13" ht="15">
      <c r="A2817" s="148" t="s">
        <v>198</v>
      </c>
      <c r="B2817" s="148" t="s">
        <v>33</v>
      </c>
      <c r="C2817" s="149">
        <v>1.2077572526520699</v>
      </c>
      <c r="D2817" s="149">
        <v>0.32208181300284699</v>
      </c>
      <c r="E2817" s="145">
        <v>0.37738578112297499</v>
      </c>
      <c r="F2817" s="149">
        <v>2.5666450477664901E-2</v>
      </c>
      <c r="G2817" s="149">
        <v>0.30138892484026403</v>
      </c>
      <c r="H2817" s="149">
        <v>6.5043146667907198E-2</v>
      </c>
      <c r="I2817" s="149">
        <v>0.14249407303801001</v>
      </c>
      <c r="J2817" s="149">
        <v>0.18686917644061499</v>
      </c>
      <c r="K2817" s="147">
        <v>0.377386</v>
      </c>
      <c r="L2817" s="147">
        <v>0.60514400000000002</v>
      </c>
      <c r="M2817" s="2">
        <v>2816</v>
      </c>
    </row>
    <row r="2818" spans="1:13" ht="15">
      <c r="A2818" s="148" t="s">
        <v>87</v>
      </c>
      <c r="B2818" s="148" t="s">
        <v>197</v>
      </c>
      <c r="C2818" s="149">
        <v>-1.12336119353067</v>
      </c>
      <c r="D2818" s="149">
        <v>0.75567709538428895</v>
      </c>
      <c r="E2818" s="145">
        <v>0.37821768922954702</v>
      </c>
      <c r="F2818" s="149">
        <v>5.2816312371101702E-3</v>
      </c>
      <c r="G2818" s="149">
        <v>0.511982575111258</v>
      </c>
      <c r="H2818" s="149">
        <v>4.4050330171630202E-3</v>
      </c>
      <c r="I2818" s="149">
        <v>0.35514362322230297</v>
      </c>
      <c r="J2818" s="149">
        <v>0.31623445371599002</v>
      </c>
      <c r="K2818" s="147">
        <v>0.378218</v>
      </c>
      <c r="L2818" s="147">
        <v>0.60660800000000004</v>
      </c>
      <c r="M2818" s="2">
        <v>2817</v>
      </c>
    </row>
    <row r="2819" spans="1:13" ht="15">
      <c r="A2819" s="148" t="s">
        <v>197</v>
      </c>
      <c r="B2819" s="148" t="s">
        <v>87</v>
      </c>
      <c r="C2819" s="149">
        <v>1.12336119353067</v>
      </c>
      <c r="D2819" s="149">
        <v>0.75567709538428895</v>
      </c>
      <c r="E2819" s="145">
        <v>0.37821768922954702</v>
      </c>
      <c r="F2819" s="149">
        <v>5.2816312371101702E-3</v>
      </c>
      <c r="G2819" s="149">
        <v>0.511982575111258</v>
      </c>
      <c r="H2819" s="149">
        <v>4.4050330171630202E-3</v>
      </c>
      <c r="I2819" s="149">
        <v>0.35514362322230297</v>
      </c>
      <c r="J2819" s="149">
        <v>0.31623445371599002</v>
      </c>
      <c r="K2819" s="147">
        <v>0.378218</v>
      </c>
      <c r="L2819" s="147">
        <v>0.606738</v>
      </c>
      <c r="M2819" s="2">
        <v>2818</v>
      </c>
    </row>
    <row r="2820" spans="1:13" ht="15">
      <c r="A2820" s="148" t="s">
        <v>87</v>
      </c>
      <c r="B2820" s="148" t="s">
        <v>40</v>
      </c>
      <c r="C2820" s="149">
        <v>-3.9091497208730598E-2</v>
      </c>
      <c r="D2820" s="149">
        <v>0.51452694005937205</v>
      </c>
      <c r="E2820" s="145">
        <v>0.37841699652781802</v>
      </c>
      <c r="F2820" s="150">
        <v>6.6455085305341201E-5</v>
      </c>
      <c r="G2820" s="149">
        <v>0.56727894477493201</v>
      </c>
      <c r="H2820" s="149">
        <v>5.9809848444416199E-3</v>
      </c>
      <c r="I2820" s="149">
        <v>0.61295113091571496</v>
      </c>
      <c r="J2820" s="149">
        <v>0.29256783858838598</v>
      </c>
      <c r="K2820" s="147">
        <v>0.378417</v>
      </c>
      <c r="L2820" s="147">
        <v>0.60718799999999995</v>
      </c>
      <c r="M2820" s="2">
        <v>2819</v>
      </c>
    </row>
    <row r="2821" spans="1:13" ht="15">
      <c r="A2821" s="148" t="s">
        <v>40</v>
      </c>
      <c r="B2821" s="148" t="s">
        <v>87</v>
      </c>
      <c r="C2821" s="149">
        <v>3.9091497208730598E-2</v>
      </c>
      <c r="D2821" s="149">
        <v>0.51452694005937205</v>
      </c>
      <c r="E2821" s="145">
        <v>0.37841699652781802</v>
      </c>
      <c r="F2821" s="150">
        <v>6.6455085305343003E-5</v>
      </c>
      <c r="G2821" s="149">
        <v>0.56727894477493201</v>
      </c>
      <c r="H2821" s="149">
        <v>5.9809848444416199E-3</v>
      </c>
      <c r="I2821" s="149">
        <v>0.61295113091571496</v>
      </c>
      <c r="J2821" s="149">
        <v>0.29256783858838598</v>
      </c>
      <c r="K2821" s="147">
        <v>0.378417</v>
      </c>
      <c r="L2821" s="147">
        <v>0.60731800000000002</v>
      </c>
      <c r="M2821" s="2">
        <v>2820</v>
      </c>
    </row>
    <row r="2822" spans="1:13" ht="15">
      <c r="A2822" s="148" t="s">
        <v>193</v>
      </c>
      <c r="B2822" s="148" t="s">
        <v>443</v>
      </c>
      <c r="C2822" s="149">
        <v>0.959859041037191</v>
      </c>
      <c r="D2822" s="149">
        <v>-0.47278569159652201</v>
      </c>
      <c r="E2822" s="145">
        <v>0.37854484604907501</v>
      </c>
      <c r="F2822" s="149">
        <v>4.1077224527631503E-2</v>
      </c>
      <c r="G2822" s="149">
        <v>0.65531010003047796</v>
      </c>
      <c r="H2822" s="149">
        <v>0.146758366786825</v>
      </c>
      <c r="I2822" s="149">
        <v>0.65611776653121101</v>
      </c>
      <c r="J2822" s="149">
        <v>0.01</v>
      </c>
      <c r="K2822" s="147">
        <v>0.37854500000000002</v>
      </c>
      <c r="L2822" s="147">
        <v>0.60778399999999999</v>
      </c>
      <c r="M2822" s="2">
        <v>2821</v>
      </c>
    </row>
    <row r="2823" spans="1:13" ht="15">
      <c r="A2823" s="148" t="s">
        <v>443</v>
      </c>
      <c r="B2823" s="148" t="s">
        <v>193</v>
      </c>
      <c r="C2823" s="149">
        <v>-0.959859041037191</v>
      </c>
      <c r="D2823" s="149">
        <v>-0.47278569159652201</v>
      </c>
      <c r="E2823" s="145">
        <v>0.37854484604907501</v>
      </c>
      <c r="F2823" s="149">
        <v>4.1077224527631503E-2</v>
      </c>
      <c r="G2823" s="149">
        <v>0.65531010003047796</v>
      </c>
      <c r="H2823" s="149">
        <v>0.146758366786825</v>
      </c>
      <c r="I2823" s="149">
        <v>0.65611776653121101</v>
      </c>
      <c r="J2823" s="149">
        <v>0.01</v>
      </c>
      <c r="K2823" s="147">
        <v>0.37854500000000002</v>
      </c>
      <c r="L2823" s="147">
        <v>0.607653</v>
      </c>
      <c r="M2823" s="2">
        <v>2822</v>
      </c>
    </row>
    <row r="2824" spans="1:13" ht="15">
      <c r="A2824" s="148" t="s">
        <v>86</v>
      </c>
      <c r="B2824" s="148" t="s">
        <v>195</v>
      </c>
      <c r="C2824" s="149">
        <v>1.9327025555227899</v>
      </c>
      <c r="D2824" s="149">
        <v>-1.3327019210518001</v>
      </c>
      <c r="E2824" s="145">
        <v>0.37891114302644202</v>
      </c>
      <c r="F2824" s="149">
        <v>4.4215833476533104E-3</v>
      </c>
      <c r="G2824" s="149">
        <v>0.56819698556476905</v>
      </c>
      <c r="H2824" s="149">
        <v>9.5087116190126098E-3</v>
      </c>
      <c r="I2824" s="149">
        <v>0.38603476142884102</v>
      </c>
      <c r="J2824" s="149">
        <v>0.01</v>
      </c>
      <c r="K2824" s="147">
        <v>0.378911</v>
      </c>
      <c r="L2824" s="147">
        <v>0.60850300000000002</v>
      </c>
      <c r="M2824" s="2">
        <v>2823</v>
      </c>
    </row>
    <row r="2825" spans="1:13" ht="15">
      <c r="A2825" s="148" t="s">
        <v>195</v>
      </c>
      <c r="B2825" s="148" t="s">
        <v>86</v>
      </c>
      <c r="C2825" s="149">
        <v>-1.9327025555227899</v>
      </c>
      <c r="D2825" s="149">
        <v>-1.3327019210518001</v>
      </c>
      <c r="E2825" s="145">
        <v>0.37891114302644202</v>
      </c>
      <c r="F2825" s="149">
        <v>4.4215833476533304E-3</v>
      </c>
      <c r="G2825" s="149">
        <v>0.56819698556476905</v>
      </c>
      <c r="H2825" s="149">
        <v>9.5087116190126098E-3</v>
      </c>
      <c r="I2825" s="149">
        <v>0.38603476142884102</v>
      </c>
      <c r="J2825" s="149">
        <v>0.01</v>
      </c>
      <c r="K2825" s="147">
        <v>0.378911</v>
      </c>
      <c r="L2825" s="147">
        <v>0.60863299999999998</v>
      </c>
      <c r="M2825" s="2">
        <v>2824</v>
      </c>
    </row>
    <row r="2826" spans="1:13" ht="15">
      <c r="A2826" s="148" t="s">
        <v>93</v>
      </c>
      <c r="B2826" s="148" t="s">
        <v>58</v>
      </c>
      <c r="C2826" s="149">
        <v>-0.269003744165834</v>
      </c>
      <c r="D2826" s="149">
        <v>-8.8303128975672801E-2</v>
      </c>
      <c r="E2826" s="145">
        <v>0.37920445987624701</v>
      </c>
      <c r="F2826" s="149">
        <v>2.4155098666811502E-2</v>
      </c>
      <c r="G2826" s="149">
        <v>0.739616896259078</v>
      </c>
      <c r="H2826" s="149">
        <v>0.71131550403822097</v>
      </c>
      <c r="I2826" s="149">
        <v>0.82499782220401696</v>
      </c>
      <c r="J2826" s="149">
        <v>0.01</v>
      </c>
      <c r="K2826" s="147">
        <v>0.37920399999999999</v>
      </c>
      <c r="L2826" s="147">
        <v>0.60936599999999996</v>
      </c>
      <c r="M2826" s="2">
        <v>2825</v>
      </c>
    </row>
    <row r="2827" spans="1:13" ht="15">
      <c r="A2827" s="148" t="s">
        <v>58</v>
      </c>
      <c r="B2827" s="148" t="s">
        <v>93</v>
      </c>
      <c r="C2827" s="149">
        <v>0.269003744165834</v>
      </c>
      <c r="D2827" s="149">
        <v>-8.8303128975672801E-2</v>
      </c>
      <c r="E2827" s="145">
        <v>0.37920445987624701</v>
      </c>
      <c r="F2827" s="149">
        <v>2.4155098666811502E-2</v>
      </c>
      <c r="G2827" s="149">
        <v>0.739616896259078</v>
      </c>
      <c r="H2827" s="149">
        <v>0.71131550403822097</v>
      </c>
      <c r="I2827" s="149">
        <v>0.82499782220401696</v>
      </c>
      <c r="J2827" s="149">
        <v>0.01</v>
      </c>
      <c r="K2827" s="147">
        <v>0.37920399999999999</v>
      </c>
      <c r="L2827" s="147">
        <v>0.60923499999999997</v>
      </c>
      <c r="M2827" s="2">
        <v>2826</v>
      </c>
    </row>
    <row r="2828" spans="1:13" ht="15">
      <c r="A2828" s="148" t="s">
        <v>15</v>
      </c>
      <c r="B2828" s="148" t="s">
        <v>21</v>
      </c>
      <c r="C2828" s="149">
        <v>-0.16443124011913399</v>
      </c>
      <c r="D2828" s="149">
        <v>1.17789785048715</v>
      </c>
      <c r="E2828" s="145">
        <v>0.37949112362654303</v>
      </c>
      <c r="F2828" s="149">
        <v>2.35093550667188E-4</v>
      </c>
      <c r="G2828" s="149">
        <v>0.72154694665174701</v>
      </c>
      <c r="H2828" s="149">
        <v>7.1949983346726999E-4</v>
      </c>
      <c r="I2828" s="149">
        <v>0.39806304493887101</v>
      </c>
      <c r="J2828" s="149">
        <v>0.384935989325701</v>
      </c>
      <c r="K2828" s="147">
        <v>0.37949100000000002</v>
      </c>
      <c r="L2828" s="147">
        <v>0.61008899999999999</v>
      </c>
      <c r="M2828" s="2">
        <v>2827</v>
      </c>
    </row>
    <row r="2829" spans="1:13" ht="15">
      <c r="A2829" s="148" t="s">
        <v>21</v>
      </c>
      <c r="B2829" s="148" t="s">
        <v>15</v>
      </c>
      <c r="C2829" s="149">
        <v>0.16443124011913399</v>
      </c>
      <c r="D2829" s="149">
        <v>1.17789785048715</v>
      </c>
      <c r="E2829" s="145">
        <v>0.37949112362654303</v>
      </c>
      <c r="F2829" s="149">
        <v>2.3509355066718399E-4</v>
      </c>
      <c r="G2829" s="149">
        <v>0.72154694665174701</v>
      </c>
      <c r="H2829" s="149">
        <v>7.1949983346726999E-4</v>
      </c>
      <c r="I2829" s="149">
        <v>0.39806304493887101</v>
      </c>
      <c r="J2829" s="149">
        <v>0.384935989325701</v>
      </c>
      <c r="K2829" s="147">
        <v>0.37949100000000002</v>
      </c>
      <c r="L2829" s="147">
        <v>0.609958</v>
      </c>
      <c r="M2829" s="2">
        <v>2828</v>
      </c>
    </row>
    <row r="2830" spans="1:13" ht="15">
      <c r="A2830" s="148" t="s">
        <v>154</v>
      </c>
      <c r="B2830" s="148" t="s">
        <v>186</v>
      </c>
      <c r="C2830" s="149">
        <v>0.10705123700156099</v>
      </c>
      <c r="D2830" s="149">
        <v>1.1033947768105301</v>
      </c>
      <c r="E2830" s="145">
        <v>0.37961197943008801</v>
      </c>
      <c r="F2830" s="149">
        <v>6.3580624467000399E-2</v>
      </c>
      <c r="G2830" s="149">
        <v>0.39470021513513498</v>
      </c>
      <c r="H2830" s="149">
        <v>0.64618443573608997</v>
      </c>
      <c r="I2830" s="149">
        <v>0.73837457087302405</v>
      </c>
      <c r="J2830" s="149">
        <v>0.01</v>
      </c>
      <c r="K2830" s="147">
        <v>0.379612</v>
      </c>
      <c r="L2830" s="147">
        <v>0.610545</v>
      </c>
      <c r="M2830" s="2">
        <v>2829</v>
      </c>
    </row>
    <row r="2831" spans="1:13" ht="15">
      <c r="A2831" s="148" t="s">
        <v>186</v>
      </c>
      <c r="B2831" s="148" t="s">
        <v>154</v>
      </c>
      <c r="C2831" s="149">
        <v>-0.10705123700156099</v>
      </c>
      <c r="D2831" s="149">
        <v>1.1033947768105301</v>
      </c>
      <c r="E2831" s="145">
        <v>0.37961197943008801</v>
      </c>
      <c r="F2831" s="149">
        <v>6.3580624467000399E-2</v>
      </c>
      <c r="G2831" s="149">
        <v>0.39470021513513498</v>
      </c>
      <c r="H2831" s="149">
        <v>0.64618443573608997</v>
      </c>
      <c r="I2831" s="149">
        <v>0.73837457087302405</v>
      </c>
      <c r="J2831" s="149">
        <v>0.01</v>
      </c>
      <c r="K2831" s="147">
        <v>0.379612</v>
      </c>
      <c r="L2831" s="147">
        <v>0.61041400000000001</v>
      </c>
      <c r="M2831" s="2">
        <v>2830</v>
      </c>
    </row>
    <row r="2832" spans="1:13" ht="15">
      <c r="A2832" s="148" t="s">
        <v>68</v>
      </c>
      <c r="B2832" s="148" t="s">
        <v>189</v>
      </c>
      <c r="C2832" s="149">
        <v>-0.73229142982072704</v>
      </c>
      <c r="D2832" s="149">
        <v>0.86405285308264002</v>
      </c>
      <c r="E2832" s="145">
        <v>0.37974828230948399</v>
      </c>
      <c r="F2832" s="149">
        <v>6.7652297869347594E-2</v>
      </c>
      <c r="G2832" s="149">
        <v>0.22361595054689501</v>
      </c>
      <c r="H2832" s="149">
        <v>0.82086163459799899</v>
      </c>
      <c r="I2832" s="149">
        <v>2.7495783976389798E-3</v>
      </c>
      <c r="J2832" s="149">
        <v>0.01</v>
      </c>
      <c r="K2832" s="147">
        <v>0.37974799999999997</v>
      </c>
      <c r="L2832" s="147">
        <v>0.61089599999999999</v>
      </c>
      <c r="M2832" s="2">
        <v>2831</v>
      </c>
    </row>
    <row r="2833" spans="1:13" ht="15">
      <c r="A2833" s="148" t="s">
        <v>189</v>
      </c>
      <c r="B2833" s="148" t="s">
        <v>68</v>
      </c>
      <c r="C2833" s="149">
        <v>0.73229142982072704</v>
      </c>
      <c r="D2833" s="149">
        <v>0.86405285308264002</v>
      </c>
      <c r="E2833" s="145">
        <v>0.37974828230948399</v>
      </c>
      <c r="F2833" s="149">
        <v>6.7652297869344999E-2</v>
      </c>
      <c r="G2833" s="149">
        <v>0.22361595054689501</v>
      </c>
      <c r="H2833" s="149">
        <v>0.82086163459799899</v>
      </c>
      <c r="I2833" s="149">
        <v>2.7495783976389798E-3</v>
      </c>
      <c r="J2833" s="149">
        <v>0.01</v>
      </c>
      <c r="K2833" s="147">
        <v>0.37974799999999997</v>
      </c>
      <c r="L2833" s="147">
        <v>0.61102699999999999</v>
      </c>
      <c r="M2833" s="2">
        <v>2832</v>
      </c>
    </row>
    <row r="2834" spans="1:13" ht="15">
      <c r="A2834" s="148" t="s">
        <v>145</v>
      </c>
      <c r="B2834" s="148" t="s">
        <v>31</v>
      </c>
      <c r="C2834" s="149">
        <v>0.86542480839033797</v>
      </c>
      <c r="D2834" s="149">
        <v>-0.77114928830697005</v>
      </c>
      <c r="E2834" s="145">
        <v>0.37981235450534501</v>
      </c>
      <c r="F2834" s="149">
        <v>3.5663614664651802E-2</v>
      </c>
      <c r="G2834" s="149">
        <v>0.329267581277076</v>
      </c>
      <c r="H2834" s="149">
        <v>0.78305405372069603</v>
      </c>
      <c r="I2834" s="149">
        <v>0.50947819127813498</v>
      </c>
      <c r="J2834" s="149">
        <v>0.01</v>
      </c>
      <c r="K2834" s="147">
        <v>0.37981199999999998</v>
      </c>
      <c r="L2834" s="147">
        <v>0.61139299999999996</v>
      </c>
      <c r="M2834" s="2">
        <v>2833</v>
      </c>
    </row>
    <row r="2835" spans="1:13" ht="15">
      <c r="A2835" s="148" t="s">
        <v>31</v>
      </c>
      <c r="B2835" s="148" t="s">
        <v>145</v>
      </c>
      <c r="C2835" s="149">
        <v>-0.86542480839033797</v>
      </c>
      <c r="D2835" s="149">
        <v>-0.77114928830697005</v>
      </c>
      <c r="E2835" s="145">
        <v>0.37981235450534501</v>
      </c>
      <c r="F2835" s="149">
        <v>3.5663614664651101E-2</v>
      </c>
      <c r="G2835" s="149">
        <v>0.329267581277076</v>
      </c>
      <c r="H2835" s="149">
        <v>0.78305405372069603</v>
      </c>
      <c r="I2835" s="149">
        <v>0.50947819127813498</v>
      </c>
      <c r="J2835" s="149">
        <v>0.01</v>
      </c>
      <c r="K2835" s="147">
        <v>0.37981199999999998</v>
      </c>
      <c r="L2835" s="147">
        <v>0.61126199999999997</v>
      </c>
      <c r="M2835" s="2">
        <v>2834</v>
      </c>
    </row>
    <row r="2836" spans="1:13" ht="15">
      <c r="A2836" s="148" t="s">
        <v>24</v>
      </c>
      <c r="B2836" s="148" t="s">
        <v>160</v>
      </c>
      <c r="C2836" s="149">
        <v>-1.1292988718175301</v>
      </c>
      <c r="D2836" s="149">
        <v>0.60957910196867604</v>
      </c>
      <c r="E2836" s="145">
        <v>0.379900972309133</v>
      </c>
      <c r="F2836" s="149">
        <v>0.34358888215924199</v>
      </c>
      <c r="G2836" s="149">
        <v>0.57733501446715096</v>
      </c>
      <c r="H2836" s="149">
        <v>5.8475876710975802E-2</v>
      </c>
      <c r="I2836" s="149">
        <v>0.41424049041095501</v>
      </c>
      <c r="J2836" s="149">
        <v>0.01</v>
      </c>
      <c r="K2836" s="147">
        <v>0.37990099999999999</v>
      </c>
      <c r="L2836" s="147">
        <v>0.61166799999999999</v>
      </c>
      <c r="M2836" s="2">
        <v>2835</v>
      </c>
    </row>
    <row r="2837" spans="1:13" ht="15">
      <c r="A2837" s="148" t="s">
        <v>160</v>
      </c>
      <c r="B2837" s="148" t="s">
        <v>24</v>
      </c>
      <c r="C2837" s="149">
        <v>1.1292988718175301</v>
      </c>
      <c r="D2837" s="149">
        <v>0.60957910196867604</v>
      </c>
      <c r="E2837" s="145">
        <v>0.379900972309133</v>
      </c>
      <c r="F2837" s="149">
        <v>0.34358888215924799</v>
      </c>
      <c r="G2837" s="149">
        <v>0.57733501446715096</v>
      </c>
      <c r="H2837" s="149">
        <v>5.8475876710975802E-2</v>
      </c>
      <c r="I2837" s="149">
        <v>0.41424049041095501</v>
      </c>
      <c r="J2837" s="149">
        <v>0.01</v>
      </c>
      <c r="K2837" s="147">
        <v>0.37990099999999999</v>
      </c>
      <c r="L2837" s="147">
        <v>0.61179899999999998</v>
      </c>
      <c r="M2837" s="2">
        <v>2836</v>
      </c>
    </row>
    <row r="2838" spans="1:13" ht="15">
      <c r="A2838" s="148" t="s">
        <v>30</v>
      </c>
      <c r="B2838" s="148" t="s">
        <v>446</v>
      </c>
      <c r="C2838" s="149">
        <v>-3.7977330114615899</v>
      </c>
      <c r="D2838" s="149">
        <v>-0.35696374843221101</v>
      </c>
      <c r="E2838" s="145">
        <v>0.37996960247248501</v>
      </c>
      <c r="F2838" s="149">
        <v>7.5511531195889903E-3</v>
      </c>
      <c r="G2838" s="149">
        <v>0.587294648174015</v>
      </c>
      <c r="H2838" s="149">
        <v>0.73316353944822499</v>
      </c>
      <c r="I2838" s="149">
        <v>0.31482423068660997</v>
      </c>
      <c r="J2838" s="149">
        <v>0.01</v>
      </c>
      <c r="K2838" s="147">
        <v>0.37996999999999997</v>
      </c>
      <c r="L2838" s="147">
        <v>0.61217299999999997</v>
      </c>
      <c r="M2838" s="2">
        <v>2837</v>
      </c>
    </row>
    <row r="2839" spans="1:13" ht="15">
      <c r="A2839" s="148" t="s">
        <v>446</v>
      </c>
      <c r="B2839" s="148" t="s">
        <v>30</v>
      </c>
      <c r="C2839" s="149">
        <v>3.7977330114615899</v>
      </c>
      <c r="D2839" s="149">
        <v>-0.35696374843221101</v>
      </c>
      <c r="E2839" s="145">
        <v>0.37996960247248501</v>
      </c>
      <c r="F2839" s="149">
        <v>7.5511531195888801E-3</v>
      </c>
      <c r="G2839" s="149">
        <v>0.587294648174015</v>
      </c>
      <c r="H2839" s="149">
        <v>0.73316353944822499</v>
      </c>
      <c r="I2839" s="149">
        <v>0.31482423068660997</v>
      </c>
      <c r="J2839" s="149">
        <v>0.01</v>
      </c>
      <c r="K2839" s="147">
        <v>0.37996999999999997</v>
      </c>
      <c r="L2839" s="147">
        <v>0.61204099999999995</v>
      </c>
      <c r="M2839" s="2">
        <v>2838</v>
      </c>
    </row>
    <row r="2840" spans="1:13" ht="15">
      <c r="A2840" s="148" t="s">
        <v>33</v>
      </c>
      <c r="B2840" s="148" t="s">
        <v>72</v>
      </c>
      <c r="C2840" s="149">
        <v>-0.58285771361213401</v>
      </c>
      <c r="D2840" s="149">
        <v>0.33463441838874203</v>
      </c>
      <c r="E2840" s="145">
        <v>0.379998397480526</v>
      </c>
      <c r="F2840" s="149">
        <v>0.57713031114745905</v>
      </c>
      <c r="G2840" s="149">
        <v>0.39756870907507902</v>
      </c>
      <c r="H2840" s="149">
        <v>1.5126084532431401E-2</v>
      </c>
      <c r="I2840" s="149">
        <v>0.46601641281782602</v>
      </c>
      <c r="J2840" s="149">
        <v>9.7366835012719394E-2</v>
      </c>
      <c r="K2840" s="147">
        <v>0.379998</v>
      </c>
      <c r="L2840" s="147">
        <v>0.612483</v>
      </c>
      <c r="M2840" s="2">
        <v>2839</v>
      </c>
    </row>
    <row r="2841" spans="1:13" ht="15">
      <c r="A2841" s="148" t="s">
        <v>72</v>
      </c>
      <c r="B2841" s="148" t="s">
        <v>33</v>
      </c>
      <c r="C2841" s="149">
        <v>0.58285771361213401</v>
      </c>
      <c r="D2841" s="149">
        <v>0.33463441838874203</v>
      </c>
      <c r="E2841" s="145">
        <v>0.379998397480526</v>
      </c>
      <c r="F2841" s="149">
        <v>0.57713031114745905</v>
      </c>
      <c r="G2841" s="149">
        <v>0.39756870907507902</v>
      </c>
      <c r="H2841" s="149">
        <v>1.5126084532431401E-2</v>
      </c>
      <c r="I2841" s="149">
        <v>0.46601641281782602</v>
      </c>
      <c r="J2841" s="149">
        <v>9.7366835012719394E-2</v>
      </c>
      <c r="K2841" s="147">
        <v>0.379998</v>
      </c>
      <c r="L2841" s="147">
        <v>0.61235099999999998</v>
      </c>
      <c r="M2841" s="2">
        <v>2840</v>
      </c>
    </row>
    <row r="2842" spans="1:13" ht="15">
      <c r="A2842" s="148" t="s">
        <v>54</v>
      </c>
      <c r="B2842" s="148" t="s">
        <v>43</v>
      </c>
      <c r="C2842" s="149">
        <v>8.8758398310411699E-2</v>
      </c>
      <c r="D2842" s="149">
        <v>-0.166687800818732</v>
      </c>
      <c r="E2842" s="145">
        <v>0.38032292567060599</v>
      </c>
      <c r="F2842" s="149">
        <v>0.24319300375123601</v>
      </c>
      <c r="G2842" s="149">
        <v>0.46331250214221298</v>
      </c>
      <c r="H2842" s="149">
        <v>0.91244077441487603</v>
      </c>
      <c r="I2842" s="149">
        <v>0.78253828014249505</v>
      </c>
      <c r="J2842" s="149">
        <v>0.01</v>
      </c>
      <c r="K2842" s="147">
        <v>0.38032300000000002</v>
      </c>
      <c r="L2842" s="147">
        <v>0.61313899999999999</v>
      </c>
      <c r="M2842" s="2">
        <v>2841</v>
      </c>
    </row>
    <row r="2843" spans="1:13" ht="15">
      <c r="A2843" s="148" t="s">
        <v>43</v>
      </c>
      <c r="B2843" s="148" t="s">
        <v>54</v>
      </c>
      <c r="C2843" s="149">
        <v>-8.8758398310411699E-2</v>
      </c>
      <c r="D2843" s="149">
        <v>-0.166687800818732</v>
      </c>
      <c r="E2843" s="145">
        <v>0.38032292567060599</v>
      </c>
      <c r="F2843" s="149">
        <v>0.24319300375123201</v>
      </c>
      <c r="G2843" s="149">
        <v>0.46331250214221298</v>
      </c>
      <c r="H2843" s="149">
        <v>0.91244077441487603</v>
      </c>
      <c r="I2843" s="149">
        <v>0.78253828014249505</v>
      </c>
      <c r="J2843" s="149">
        <v>0.01</v>
      </c>
      <c r="K2843" s="147">
        <v>0.38032300000000002</v>
      </c>
      <c r="L2843" s="147">
        <v>0.61327100000000001</v>
      </c>
      <c r="M2843" s="2">
        <v>2842</v>
      </c>
    </row>
    <row r="2844" spans="1:13" ht="15">
      <c r="A2844" s="148" t="s">
        <v>80</v>
      </c>
      <c r="B2844" s="148" t="s">
        <v>43</v>
      </c>
      <c r="C2844" s="149">
        <v>-6.9677509207070304E-2</v>
      </c>
      <c r="D2844" s="149">
        <v>0.155980284616686</v>
      </c>
      <c r="E2844" s="145">
        <v>0.38065062232904801</v>
      </c>
      <c r="F2844" s="149">
        <v>0.123115036295637</v>
      </c>
      <c r="G2844" s="149">
        <v>0.338656548125426</v>
      </c>
      <c r="H2844" s="149">
        <v>0.40108716329714</v>
      </c>
      <c r="I2844" s="149">
        <v>0.78606570084729899</v>
      </c>
      <c r="J2844" s="149">
        <v>0.01</v>
      </c>
      <c r="K2844" s="147">
        <v>0.38065100000000002</v>
      </c>
      <c r="L2844" s="147">
        <v>0.61406400000000005</v>
      </c>
      <c r="M2844" s="2">
        <v>2843</v>
      </c>
    </row>
    <row r="2845" spans="1:13" ht="15">
      <c r="A2845" s="148" t="s">
        <v>43</v>
      </c>
      <c r="B2845" s="148" t="s">
        <v>80</v>
      </c>
      <c r="C2845" s="149">
        <v>6.9677509207070304E-2</v>
      </c>
      <c r="D2845" s="149">
        <v>0.155980284616686</v>
      </c>
      <c r="E2845" s="145">
        <v>0.38065062232904801</v>
      </c>
      <c r="F2845" s="149">
        <v>0.123115036295634</v>
      </c>
      <c r="G2845" s="149">
        <v>0.338656548125426</v>
      </c>
      <c r="H2845" s="149">
        <v>0.40108716329714</v>
      </c>
      <c r="I2845" s="149">
        <v>0.78606570084729899</v>
      </c>
      <c r="J2845" s="149">
        <v>0.01</v>
      </c>
      <c r="K2845" s="147">
        <v>0.38065100000000002</v>
      </c>
      <c r="L2845" s="147">
        <v>0.613931</v>
      </c>
      <c r="M2845" s="2">
        <v>2844</v>
      </c>
    </row>
    <row r="2846" spans="1:13" ht="15">
      <c r="A2846" s="148" t="s">
        <v>444</v>
      </c>
      <c r="B2846" s="148" t="s">
        <v>43</v>
      </c>
      <c r="C2846" s="149">
        <v>-1.09847452100103</v>
      </c>
      <c r="D2846" s="149">
        <v>4.5061612296829097</v>
      </c>
      <c r="E2846" s="145">
        <v>0.38121908430365797</v>
      </c>
      <c r="F2846" s="149">
        <v>1.2367025784746899E-3</v>
      </c>
      <c r="G2846" s="149">
        <v>0.16982516914475901</v>
      </c>
      <c r="H2846" s="149">
        <v>1.29513525383352E-3</v>
      </c>
      <c r="I2846" s="149">
        <v>0.13047230202204901</v>
      </c>
      <c r="J2846" s="149">
        <v>0.38515602342118199</v>
      </c>
      <c r="K2846" s="147">
        <v>0.38121899999999997</v>
      </c>
      <c r="L2846" s="147">
        <v>0.61524599999999996</v>
      </c>
      <c r="M2846" s="2">
        <v>2845</v>
      </c>
    </row>
    <row r="2847" spans="1:13" ht="15">
      <c r="A2847" s="148" t="s">
        <v>43</v>
      </c>
      <c r="B2847" s="148" t="s">
        <v>444</v>
      </c>
      <c r="C2847" s="149">
        <v>1.09847452100103</v>
      </c>
      <c r="D2847" s="149">
        <v>4.5061612296829097</v>
      </c>
      <c r="E2847" s="145">
        <v>0.38121908430365797</v>
      </c>
      <c r="F2847" s="149">
        <v>1.2367025784747101E-3</v>
      </c>
      <c r="G2847" s="149">
        <v>0.16982516914475901</v>
      </c>
      <c r="H2847" s="149">
        <v>1.29513525383352E-3</v>
      </c>
      <c r="I2847" s="149">
        <v>0.13047230202204901</v>
      </c>
      <c r="J2847" s="149">
        <v>0.38515602342118199</v>
      </c>
      <c r="K2847" s="147">
        <v>0.38121899999999997</v>
      </c>
      <c r="L2847" s="147">
        <v>0.61511300000000002</v>
      </c>
      <c r="M2847" s="2">
        <v>2846</v>
      </c>
    </row>
    <row r="2848" spans="1:13" ht="15">
      <c r="A2848" s="148" t="s">
        <v>82</v>
      </c>
      <c r="B2848" s="148" t="s">
        <v>178</v>
      </c>
      <c r="C2848" s="149">
        <v>-0.18886741149788799</v>
      </c>
      <c r="D2848" s="149">
        <v>0.80734783831608403</v>
      </c>
      <c r="E2848" s="145">
        <v>0.38134246872507399</v>
      </c>
      <c r="F2848" s="149">
        <v>0.54367172821844301</v>
      </c>
      <c r="G2848" s="149">
        <v>0.38443633443681002</v>
      </c>
      <c r="H2848" s="149">
        <v>1.82105822800201E-2</v>
      </c>
      <c r="I2848" s="149">
        <v>0.57632976666499203</v>
      </c>
      <c r="J2848" s="149">
        <v>0.16656809322700999</v>
      </c>
      <c r="K2848" s="147">
        <v>0.38134200000000001</v>
      </c>
      <c r="L2848" s="147">
        <v>0.61571100000000001</v>
      </c>
      <c r="M2848" s="2">
        <v>2847</v>
      </c>
    </row>
    <row r="2849" spans="1:13" ht="15">
      <c r="A2849" s="148" t="s">
        <v>178</v>
      </c>
      <c r="B2849" s="148" t="s">
        <v>82</v>
      </c>
      <c r="C2849" s="149">
        <v>0.18886741149788799</v>
      </c>
      <c r="D2849" s="149">
        <v>0.80734783831608403</v>
      </c>
      <c r="E2849" s="145">
        <v>0.38134246872507399</v>
      </c>
      <c r="F2849" s="149">
        <v>0.54367172821844301</v>
      </c>
      <c r="G2849" s="149">
        <v>0.38443633443681002</v>
      </c>
      <c r="H2849" s="149">
        <v>1.82105822800201E-2</v>
      </c>
      <c r="I2849" s="149">
        <v>0.57632976666499203</v>
      </c>
      <c r="J2849" s="149">
        <v>0.16656809322700999</v>
      </c>
      <c r="K2849" s="147">
        <v>0.38134200000000001</v>
      </c>
      <c r="L2849" s="147">
        <v>0.61557799999999996</v>
      </c>
      <c r="M2849" s="2">
        <v>2848</v>
      </c>
    </row>
    <row r="2850" spans="1:13" ht="15">
      <c r="A2850" s="148" t="s">
        <v>36</v>
      </c>
      <c r="B2850" s="148" t="s">
        <v>377</v>
      </c>
      <c r="C2850" s="149">
        <v>-1.2456724076764001</v>
      </c>
      <c r="D2850" s="149">
        <v>1.5341531330115901</v>
      </c>
      <c r="E2850" s="145">
        <v>0.3818207373236</v>
      </c>
      <c r="F2850" s="149">
        <v>1.5810755882094299E-4</v>
      </c>
      <c r="G2850" s="149">
        <v>0.41770732807532801</v>
      </c>
      <c r="H2850" s="149">
        <v>0.23258973432056701</v>
      </c>
      <c r="I2850" s="149">
        <v>0.84172660094606599</v>
      </c>
      <c r="J2850" s="149">
        <v>0.01</v>
      </c>
      <c r="K2850" s="147">
        <v>0.38182100000000002</v>
      </c>
      <c r="L2850" s="147">
        <v>0.61674899999999999</v>
      </c>
      <c r="M2850" s="2">
        <v>2849</v>
      </c>
    </row>
    <row r="2851" spans="1:13" ht="15">
      <c r="A2851" s="148" t="s">
        <v>377</v>
      </c>
      <c r="B2851" s="148" t="s">
        <v>36</v>
      </c>
      <c r="C2851" s="149">
        <v>1.2456724076764001</v>
      </c>
      <c r="D2851" s="149">
        <v>1.5341531330115901</v>
      </c>
      <c r="E2851" s="145">
        <v>0.3818207373236</v>
      </c>
      <c r="F2851" s="149">
        <v>1.5810755882094299E-4</v>
      </c>
      <c r="G2851" s="149">
        <v>0.41770732807532801</v>
      </c>
      <c r="H2851" s="149">
        <v>0.23258973432056701</v>
      </c>
      <c r="I2851" s="149">
        <v>0.84172660094606599</v>
      </c>
      <c r="J2851" s="149">
        <v>0.01</v>
      </c>
      <c r="K2851" s="147">
        <v>0.38182100000000002</v>
      </c>
      <c r="L2851" s="147">
        <v>0.61661600000000005</v>
      </c>
      <c r="M2851" s="2">
        <v>2850</v>
      </c>
    </row>
    <row r="2852" spans="1:13" ht="15">
      <c r="A2852" s="148" t="s">
        <v>72</v>
      </c>
      <c r="B2852" s="148" t="s">
        <v>444</v>
      </c>
      <c r="C2852" s="149">
        <v>0.47729443889715001</v>
      </c>
      <c r="D2852" s="149">
        <v>-5.1144045452692799</v>
      </c>
      <c r="E2852" s="145">
        <v>0.38275732015116898</v>
      </c>
      <c r="F2852" s="150">
        <v>1.44573314623966E-5</v>
      </c>
      <c r="G2852" s="149">
        <v>0.66578162033974797</v>
      </c>
      <c r="H2852" s="149">
        <v>9.1118657776986898E-4</v>
      </c>
      <c r="I2852" s="149">
        <v>0.69969239267110095</v>
      </c>
      <c r="J2852" s="149">
        <v>0.35606916714068998</v>
      </c>
      <c r="K2852" s="147">
        <v>0.38275700000000001</v>
      </c>
      <c r="L2852" s="147">
        <v>0.618529</v>
      </c>
      <c r="M2852" s="2">
        <v>2851</v>
      </c>
    </row>
    <row r="2853" spans="1:13" ht="15">
      <c r="A2853" s="148" t="s">
        <v>444</v>
      </c>
      <c r="B2853" s="148" t="s">
        <v>72</v>
      </c>
      <c r="C2853" s="149">
        <v>-0.47729443889715001</v>
      </c>
      <c r="D2853" s="149">
        <v>-5.1144045452692799</v>
      </c>
      <c r="E2853" s="145">
        <v>0.38275732015116898</v>
      </c>
      <c r="F2853" s="150">
        <v>1.44573314623962E-5</v>
      </c>
      <c r="G2853" s="149">
        <v>0.66578162033974797</v>
      </c>
      <c r="H2853" s="149">
        <v>9.1118657776986898E-4</v>
      </c>
      <c r="I2853" s="149">
        <v>0.69969239267110095</v>
      </c>
      <c r="J2853" s="149">
        <v>0.35606916714068998</v>
      </c>
      <c r="K2853" s="147">
        <v>0.38275700000000001</v>
      </c>
      <c r="L2853" s="147">
        <v>0.61839599999999995</v>
      </c>
      <c r="M2853" s="2">
        <v>2852</v>
      </c>
    </row>
    <row r="2854" spans="1:13" ht="15">
      <c r="A2854" s="148" t="s">
        <v>71</v>
      </c>
      <c r="B2854" s="148" t="s">
        <v>142</v>
      </c>
      <c r="C2854" s="149">
        <v>-0.56228386629615101</v>
      </c>
      <c r="D2854" s="149">
        <v>0.95699747559023896</v>
      </c>
      <c r="E2854" s="145">
        <v>0.38375587968549302</v>
      </c>
      <c r="F2854" s="149">
        <v>0.338723735110316</v>
      </c>
      <c r="G2854" s="149">
        <v>0.43853669319877397</v>
      </c>
      <c r="H2854" s="149">
        <v>0.130093079883118</v>
      </c>
      <c r="I2854" s="149">
        <v>0.41806021259995402</v>
      </c>
      <c r="J2854" s="149">
        <v>0.01</v>
      </c>
      <c r="K2854" s="147">
        <v>0.38375599999999999</v>
      </c>
      <c r="L2854" s="147">
        <v>0.62041100000000005</v>
      </c>
      <c r="M2854" s="2">
        <v>2853</v>
      </c>
    </row>
    <row r="2855" spans="1:13" ht="15">
      <c r="A2855" s="148" t="s">
        <v>142</v>
      </c>
      <c r="B2855" s="148" t="s">
        <v>71</v>
      </c>
      <c r="C2855" s="149">
        <v>0.56228386629615101</v>
      </c>
      <c r="D2855" s="149">
        <v>0.95699747559023896</v>
      </c>
      <c r="E2855" s="145">
        <v>0.38375587968549302</v>
      </c>
      <c r="F2855" s="149">
        <v>0.338723735110316</v>
      </c>
      <c r="G2855" s="149">
        <v>0.43853669319877397</v>
      </c>
      <c r="H2855" s="149">
        <v>0.130093079883118</v>
      </c>
      <c r="I2855" s="149">
        <v>0.41806021259995402</v>
      </c>
      <c r="J2855" s="149">
        <v>0.01</v>
      </c>
      <c r="K2855" s="147">
        <v>0.38375599999999999</v>
      </c>
      <c r="L2855" s="147">
        <v>0.62027699999999997</v>
      </c>
      <c r="M2855" s="2">
        <v>2854</v>
      </c>
    </row>
    <row r="2856" spans="1:13" ht="15">
      <c r="A2856" s="148" t="s">
        <v>87</v>
      </c>
      <c r="B2856" s="148" t="s">
        <v>193</v>
      </c>
      <c r="C2856" s="149">
        <v>-0.84457659141361796</v>
      </c>
      <c r="D2856" s="149">
        <v>0.82915005825994903</v>
      </c>
      <c r="E2856" s="145">
        <v>0.38377873714092903</v>
      </c>
      <c r="F2856" s="149">
        <v>0.48528589681634898</v>
      </c>
      <c r="G2856" s="149">
        <v>0.38993931044368502</v>
      </c>
      <c r="H2856" s="149">
        <v>0.28253433778112502</v>
      </c>
      <c r="I2856" s="149">
        <v>0.74984660940459302</v>
      </c>
      <c r="J2856" s="149">
        <v>3.9018830911008003E-2</v>
      </c>
      <c r="K2856" s="147">
        <v>0.38377899999999998</v>
      </c>
      <c r="L2856" s="147">
        <v>0.62058199999999997</v>
      </c>
      <c r="M2856" s="2">
        <v>2855</v>
      </c>
    </row>
    <row r="2857" spans="1:13" ht="15">
      <c r="A2857" s="148" t="s">
        <v>193</v>
      </c>
      <c r="B2857" s="148" t="s">
        <v>87</v>
      </c>
      <c r="C2857" s="149">
        <v>0.84457659141361796</v>
      </c>
      <c r="D2857" s="149">
        <v>0.82915005825994903</v>
      </c>
      <c r="E2857" s="145">
        <v>0.38377873714092903</v>
      </c>
      <c r="F2857" s="149">
        <v>0.48528589681634898</v>
      </c>
      <c r="G2857" s="149">
        <v>0.38993931044368502</v>
      </c>
      <c r="H2857" s="149">
        <v>0.28253433778112502</v>
      </c>
      <c r="I2857" s="149">
        <v>0.74984660940459302</v>
      </c>
      <c r="J2857" s="149">
        <v>3.9018830911008003E-2</v>
      </c>
      <c r="K2857" s="147">
        <v>0.38377899999999998</v>
      </c>
      <c r="L2857" s="147">
        <v>0.62071600000000005</v>
      </c>
      <c r="M2857" s="2">
        <v>2856</v>
      </c>
    </row>
    <row r="2858" spans="1:13" ht="15">
      <c r="A2858" s="148" t="s">
        <v>444</v>
      </c>
      <c r="B2858" s="148" t="s">
        <v>344</v>
      </c>
      <c r="C2858" s="149">
        <v>2.4431392140871599</v>
      </c>
      <c r="D2858" s="149">
        <v>12.1237965676603</v>
      </c>
      <c r="E2858" s="145">
        <v>0.38425166371236202</v>
      </c>
      <c r="F2858" s="149">
        <v>1.08702914205343E-3</v>
      </c>
      <c r="G2858" s="149">
        <v>0.72468396619703201</v>
      </c>
      <c r="H2858" s="149">
        <v>1.62876410250062E-3</v>
      </c>
      <c r="I2858" s="149">
        <v>0.45362330702457798</v>
      </c>
      <c r="J2858" s="149">
        <v>0.36241208675146602</v>
      </c>
      <c r="K2858" s="147">
        <v>0.38425199999999998</v>
      </c>
      <c r="L2858" s="147">
        <v>0.62175000000000002</v>
      </c>
      <c r="M2858" s="2">
        <v>2857</v>
      </c>
    </row>
    <row r="2859" spans="1:13" ht="15">
      <c r="A2859" s="148" t="s">
        <v>344</v>
      </c>
      <c r="B2859" s="148" t="s">
        <v>444</v>
      </c>
      <c r="C2859" s="149">
        <v>-2.4431392140871599</v>
      </c>
      <c r="D2859" s="149">
        <v>12.1237965676603</v>
      </c>
      <c r="E2859" s="145">
        <v>0.38425166371236202</v>
      </c>
      <c r="F2859" s="149">
        <v>1.08702914205343E-3</v>
      </c>
      <c r="G2859" s="149">
        <v>0.72468396619703201</v>
      </c>
      <c r="H2859" s="149">
        <v>1.62876410250062E-3</v>
      </c>
      <c r="I2859" s="149">
        <v>0.45362330702457798</v>
      </c>
      <c r="J2859" s="149">
        <v>0.36241208675146602</v>
      </c>
      <c r="K2859" s="147">
        <v>0.38425199999999998</v>
      </c>
      <c r="L2859" s="147">
        <v>0.62161500000000003</v>
      </c>
      <c r="M2859" s="2">
        <v>2858</v>
      </c>
    </row>
    <row r="2860" spans="1:13" ht="15">
      <c r="A2860" s="148" t="s">
        <v>91</v>
      </c>
      <c r="B2860" s="148" t="s">
        <v>169</v>
      </c>
      <c r="C2860" s="149">
        <v>-1.9201031578788299</v>
      </c>
      <c r="D2860" s="149">
        <v>0.64879360413951703</v>
      </c>
      <c r="E2860" s="145">
        <v>0.38444100202998499</v>
      </c>
      <c r="F2860" s="149">
        <v>7.14677708077959E-2</v>
      </c>
      <c r="G2860" s="149">
        <v>0.66620837110102105</v>
      </c>
      <c r="H2860" s="149">
        <v>0.89394510356884105</v>
      </c>
      <c r="I2860" s="149">
        <v>0.50991453792987596</v>
      </c>
      <c r="J2860" s="149">
        <v>0.01</v>
      </c>
      <c r="K2860" s="147">
        <v>0.38444099999999998</v>
      </c>
      <c r="L2860" s="147">
        <v>0.62232500000000002</v>
      </c>
      <c r="M2860" s="2">
        <v>2859</v>
      </c>
    </row>
    <row r="2861" spans="1:13" ht="15">
      <c r="A2861" s="148" t="s">
        <v>169</v>
      </c>
      <c r="B2861" s="148" t="s">
        <v>91</v>
      </c>
      <c r="C2861" s="149">
        <v>1.9201031578788299</v>
      </c>
      <c r="D2861" s="149">
        <v>0.64879360413951703</v>
      </c>
      <c r="E2861" s="145">
        <v>0.38444100202998499</v>
      </c>
      <c r="F2861" s="149">
        <v>7.1467770807794498E-2</v>
      </c>
      <c r="G2861" s="149">
        <v>0.66620837110102105</v>
      </c>
      <c r="H2861" s="149">
        <v>0.89394510356884105</v>
      </c>
      <c r="I2861" s="149">
        <v>0.50991453792987596</v>
      </c>
      <c r="J2861" s="149">
        <v>0.01</v>
      </c>
      <c r="K2861" s="147">
        <v>0.38444099999999998</v>
      </c>
      <c r="L2861" s="147">
        <v>0.62219100000000005</v>
      </c>
      <c r="M2861" s="2">
        <v>2860</v>
      </c>
    </row>
    <row r="2862" spans="1:13" ht="15">
      <c r="A2862" s="148" t="s">
        <v>71</v>
      </c>
      <c r="B2862" s="148" t="s">
        <v>197</v>
      </c>
      <c r="C2862" s="149">
        <v>-1.20724877391102</v>
      </c>
      <c r="D2862" s="149">
        <v>0.318009557024584</v>
      </c>
      <c r="E2862" s="145">
        <v>0.38450262156780901</v>
      </c>
      <c r="F2862" s="149">
        <v>2.0675956607222601E-3</v>
      </c>
      <c r="G2862" s="149">
        <v>0.45843933112595298</v>
      </c>
      <c r="H2862" s="149">
        <v>0.44993333055289297</v>
      </c>
      <c r="I2862" s="149">
        <v>0.85863501485619498</v>
      </c>
      <c r="J2862" s="149">
        <v>0.01</v>
      </c>
      <c r="K2862" s="147">
        <v>0.38450299999999998</v>
      </c>
      <c r="L2862" s="147">
        <v>0.622695</v>
      </c>
      <c r="M2862" s="2">
        <v>2861</v>
      </c>
    </row>
    <row r="2863" spans="1:13" ht="15">
      <c r="A2863" s="148" t="s">
        <v>197</v>
      </c>
      <c r="B2863" s="148" t="s">
        <v>71</v>
      </c>
      <c r="C2863" s="149">
        <v>1.20724877391102</v>
      </c>
      <c r="D2863" s="149">
        <v>0.318009557024584</v>
      </c>
      <c r="E2863" s="145">
        <v>0.38450262156780901</v>
      </c>
      <c r="F2863" s="149">
        <v>2.0675956607222401E-3</v>
      </c>
      <c r="G2863" s="149">
        <v>0.45843933112595298</v>
      </c>
      <c r="H2863" s="149">
        <v>0.44993333055289297</v>
      </c>
      <c r="I2863" s="149">
        <v>0.85863501485619498</v>
      </c>
      <c r="J2863" s="149">
        <v>0.01</v>
      </c>
      <c r="K2863" s="147">
        <v>0.38450299999999998</v>
      </c>
      <c r="L2863" s="147">
        <v>0.62256</v>
      </c>
      <c r="M2863" s="2">
        <v>2862</v>
      </c>
    </row>
    <row r="2864" spans="1:13" ht="15">
      <c r="A2864" s="148" t="s">
        <v>15</v>
      </c>
      <c r="B2864" s="148" t="s">
        <v>24</v>
      </c>
      <c r="C2864" s="149">
        <v>0.12674452563784699</v>
      </c>
      <c r="D2864" s="149">
        <v>0.29639861470706202</v>
      </c>
      <c r="E2864" s="145">
        <v>0.38476105074973399</v>
      </c>
      <c r="F2864" s="149">
        <v>0.25186908605212299</v>
      </c>
      <c r="G2864" s="149">
        <v>0.69901520036329801</v>
      </c>
      <c r="H2864" s="149">
        <v>0.14911791188899801</v>
      </c>
      <c r="I2864" s="149">
        <v>0.32866214147270001</v>
      </c>
      <c r="J2864" s="149">
        <v>0.01</v>
      </c>
      <c r="K2864" s="147">
        <v>0.38476100000000002</v>
      </c>
      <c r="L2864" s="147">
        <v>0.62324800000000002</v>
      </c>
      <c r="M2864" s="2">
        <v>2863</v>
      </c>
    </row>
    <row r="2865" spans="1:13" ht="15">
      <c r="A2865" s="148" t="s">
        <v>24</v>
      </c>
      <c r="B2865" s="148" t="s">
        <v>15</v>
      </c>
      <c r="C2865" s="149">
        <v>-0.12674452563784699</v>
      </c>
      <c r="D2865" s="149">
        <v>0.29639861470706202</v>
      </c>
      <c r="E2865" s="145">
        <v>0.38476105074973399</v>
      </c>
      <c r="F2865" s="149">
        <v>0.25186908605212299</v>
      </c>
      <c r="G2865" s="149">
        <v>0.69901520036329801</v>
      </c>
      <c r="H2865" s="149">
        <v>0.14911791188899801</v>
      </c>
      <c r="I2865" s="149">
        <v>0.32866214147270001</v>
      </c>
      <c r="J2865" s="149">
        <v>0.01</v>
      </c>
      <c r="K2865" s="147">
        <v>0.38476100000000002</v>
      </c>
      <c r="L2865" s="147">
        <v>0.62338300000000002</v>
      </c>
      <c r="M2865" s="2">
        <v>2864</v>
      </c>
    </row>
    <row r="2866" spans="1:13" ht="15">
      <c r="A2866" s="148" t="s">
        <v>83</v>
      </c>
      <c r="B2866" s="148" t="s">
        <v>178</v>
      </c>
      <c r="C2866" s="149">
        <v>-0.16158982072765299</v>
      </c>
      <c r="D2866" s="149">
        <v>0.95062447296071195</v>
      </c>
      <c r="E2866" s="145">
        <v>0.38488877990148201</v>
      </c>
      <c r="F2866" s="149">
        <v>0.31296799548145399</v>
      </c>
      <c r="G2866" s="149">
        <v>0.28851285282933298</v>
      </c>
      <c r="H2866" s="149">
        <v>3.5948703571698298E-2</v>
      </c>
      <c r="I2866" s="149">
        <v>0.58803763600590397</v>
      </c>
      <c r="J2866" s="149">
        <v>0.106589309019034</v>
      </c>
      <c r="K2866" s="147">
        <v>0.38488899999999998</v>
      </c>
      <c r="L2866" s="147">
        <v>0.62372499999999997</v>
      </c>
      <c r="M2866" s="2">
        <v>2865</v>
      </c>
    </row>
    <row r="2867" spans="1:13" ht="15">
      <c r="A2867" s="148" t="s">
        <v>178</v>
      </c>
      <c r="B2867" s="148" t="s">
        <v>83</v>
      </c>
      <c r="C2867" s="149">
        <v>0.16158982072765299</v>
      </c>
      <c r="D2867" s="149">
        <v>0.95062447296071195</v>
      </c>
      <c r="E2867" s="145">
        <v>0.38488877990148201</v>
      </c>
      <c r="F2867" s="149">
        <v>0.31296799548144799</v>
      </c>
      <c r="G2867" s="149">
        <v>0.28851285282933298</v>
      </c>
      <c r="H2867" s="149">
        <v>3.5948703571698298E-2</v>
      </c>
      <c r="I2867" s="149">
        <v>0.58803763600590397</v>
      </c>
      <c r="J2867" s="149">
        <v>0.106589309019034</v>
      </c>
      <c r="K2867" s="147">
        <v>0.38488899999999998</v>
      </c>
      <c r="L2867" s="147">
        <v>0.62385999999999997</v>
      </c>
      <c r="M2867" s="2">
        <v>2866</v>
      </c>
    </row>
    <row r="2868" spans="1:13" ht="15">
      <c r="A2868" s="148" t="s">
        <v>169</v>
      </c>
      <c r="B2868" s="148" t="s">
        <v>28</v>
      </c>
      <c r="C2868" s="149">
        <v>1.9211430485850201</v>
      </c>
      <c r="D2868" s="149">
        <v>0.60035930315053798</v>
      </c>
      <c r="E2868" s="145">
        <v>0.38591547931456999</v>
      </c>
      <c r="F2868" s="149">
        <v>1.5380803325256201E-2</v>
      </c>
      <c r="G2868" s="149">
        <v>0.79481626982651299</v>
      </c>
      <c r="H2868" s="149">
        <v>0.80420140874573598</v>
      </c>
      <c r="I2868" s="149">
        <v>0.18291787544899499</v>
      </c>
      <c r="J2868" s="149">
        <v>1.5926543676654699E-2</v>
      </c>
      <c r="K2868" s="147">
        <v>0.38591500000000001</v>
      </c>
      <c r="L2868" s="147">
        <v>0.62579499999999999</v>
      </c>
      <c r="M2868" s="2">
        <v>2867</v>
      </c>
    </row>
    <row r="2869" spans="1:13" ht="15">
      <c r="A2869" s="148" t="s">
        <v>28</v>
      </c>
      <c r="B2869" s="148" t="s">
        <v>169</v>
      </c>
      <c r="C2869" s="149">
        <v>-1.9211430485850201</v>
      </c>
      <c r="D2869" s="149">
        <v>0.60035930315053798</v>
      </c>
      <c r="E2869" s="145">
        <v>0.38591547931456999</v>
      </c>
      <c r="F2869" s="149">
        <v>1.5380803325256501E-2</v>
      </c>
      <c r="G2869" s="149">
        <v>0.79481626982651299</v>
      </c>
      <c r="H2869" s="149">
        <v>0.80420140874573598</v>
      </c>
      <c r="I2869" s="149">
        <v>0.18291787544899499</v>
      </c>
      <c r="J2869" s="149">
        <v>1.5926543676654699E-2</v>
      </c>
      <c r="K2869" s="147">
        <v>0.38591500000000001</v>
      </c>
      <c r="L2869" s="147">
        <v>0.62565999999999999</v>
      </c>
      <c r="M2869" s="2">
        <v>2868</v>
      </c>
    </row>
    <row r="2870" spans="1:13" ht="15">
      <c r="A2870" s="148" t="s">
        <v>75</v>
      </c>
      <c r="B2870" s="148" t="s">
        <v>184</v>
      </c>
      <c r="C2870" s="149">
        <v>-0.57027807904126104</v>
      </c>
      <c r="D2870" s="149">
        <v>0.54658962940861999</v>
      </c>
      <c r="E2870" s="145">
        <v>0.38597154565203001</v>
      </c>
      <c r="F2870" s="149">
        <v>0.800945377020855</v>
      </c>
      <c r="G2870" s="149">
        <v>0.22044979753739199</v>
      </c>
      <c r="H2870" s="149">
        <v>0.43804197838369202</v>
      </c>
      <c r="I2870" s="149">
        <v>0.41580644731479799</v>
      </c>
      <c r="J2870" s="149">
        <v>0.01</v>
      </c>
      <c r="K2870" s="147">
        <v>0.38597199999999998</v>
      </c>
      <c r="L2870" s="147">
        <v>0.62615799999999999</v>
      </c>
      <c r="M2870" s="2">
        <v>2869</v>
      </c>
    </row>
    <row r="2871" spans="1:13" ht="15">
      <c r="A2871" s="148" t="s">
        <v>184</v>
      </c>
      <c r="B2871" s="148" t="s">
        <v>75</v>
      </c>
      <c r="C2871" s="149">
        <v>0.57027807904126104</v>
      </c>
      <c r="D2871" s="149">
        <v>0.54658962940861999</v>
      </c>
      <c r="E2871" s="145">
        <v>0.38597154565203001</v>
      </c>
      <c r="F2871" s="149">
        <v>0.80094537702086399</v>
      </c>
      <c r="G2871" s="149">
        <v>0.22044979753739199</v>
      </c>
      <c r="H2871" s="149">
        <v>0.43804197838369202</v>
      </c>
      <c r="I2871" s="149">
        <v>0.41580644731479799</v>
      </c>
      <c r="J2871" s="149">
        <v>0.01</v>
      </c>
      <c r="K2871" s="147">
        <v>0.38597199999999998</v>
      </c>
      <c r="L2871" s="147">
        <v>0.62602199999999997</v>
      </c>
      <c r="M2871" s="2">
        <v>2870</v>
      </c>
    </row>
    <row r="2872" spans="1:13" ht="15">
      <c r="A2872" s="148" t="s">
        <v>54</v>
      </c>
      <c r="B2872" s="148" t="s">
        <v>154</v>
      </c>
      <c r="C2872" s="149">
        <v>-1.03526267582256</v>
      </c>
      <c r="D2872" s="149">
        <v>0.206729720933963</v>
      </c>
      <c r="E2872" s="145">
        <v>0.38624995240887</v>
      </c>
      <c r="F2872" s="149">
        <v>0.62952772511180999</v>
      </c>
      <c r="G2872" s="149">
        <v>0.33406928781449402</v>
      </c>
      <c r="H2872" s="149">
        <v>0.14785516720376099</v>
      </c>
      <c r="I2872" s="149">
        <v>0.97145911573344301</v>
      </c>
      <c r="J2872" s="149">
        <v>6.0355973626131897E-2</v>
      </c>
      <c r="K2872" s="147">
        <v>0.38624999999999998</v>
      </c>
      <c r="L2872" s="147">
        <v>0.62688100000000002</v>
      </c>
      <c r="M2872" s="2">
        <v>2871</v>
      </c>
    </row>
    <row r="2873" spans="1:13" ht="15">
      <c r="A2873" s="148" t="s">
        <v>154</v>
      </c>
      <c r="B2873" s="148" t="s">
        <v>54</v>
      </c>
      <c r="C2873" s="149">
        <v>1.03526267582256</v>
      </c>
      <c r="D2873" s="149">
        <v>0.206729720933963</v>
      </c>
      <c r="E2873" s="145">
        <v>0.38624995240887</v>
      </c>
      <c r="F2873" s="149">
        <v>0.629527725111792</v>
      </c>
      <c r="G2873" s="149">
        <v>0.33406928781449402</v>
      </c>
      <c r="H2873" s="149">
        <v>0.14785516720376099</v>
      </c>
      <c r="I2873" s="149">
        <v>0.97145911573344301</v>
      </c>
      <c r="J2873" s="149">
        <v>6.0355973626131897E-2</v>
      </c>
      <c r="K2873" s="147">
        <v>0.38624999999999998</v>
      </c>
      <c r="L2873" s="147">
        <v>0.626745</v>
      </c>
      <c r="M2873" s="2">
        <v>2872</v>
      </c>
    </row>
    <row r="2874" spans="1:13" ht="15">
      <c r="A2874" s="148" t="s">
        <v>33</v>
      </c>
      <c r="B2874" s="148" t="s">
        <v>58</v>
      </c>
      <c r="C2874" s="149">
        <v>-0.23248045442457099</v>
      </c>
      <c r="D2874" s="149">
        <v>-0.21369914179670499</v>
      </c>
      <c r="E2874" s="145">
        <v>0.38639918380359101</v>
      </c>
      <c r="F2874" s="149">
        <v>6.3757217562354307E-2</v>
      </c>
      <c r="G2874" s="149">
        <v>0.54065772310735605</v>
      </c>
      <c r="H2874" s="149">
        <v>1.6837146310536601E-2</v>
      </c>
      <c r="I2874" s="149">
        <v>0.97145401459093095</v>
      </c>
      <c r="J2874" s="149">
        <v>0.21704301274506299</v>
      </c>
      <c r="K2874" s="147">
        <v>0.38639899999999999</v>
      </c>
      <c r="L2874" s="147">
        <v>0.62739599999999995</v>
      </c>
      <c r="M2874" s="2">
        <v>2873</v>
      </c>
    </row>
    <row r="2875" spans="1:13" ht="15">
      <c r="A2875" s="148" t="s">
        <v>58</v>
      </c>
      <c r="B2875" s="148" t="s">
        <v>33</v>
      </c>
      <c r="C2875" s="149">
        <v>0.23248045442457099</v>
      </c>
      <c r="D2875" s="149">
        <v>-0.21369914179670499</v>
      </c>
      <c r="E2875" s="145">
        <v>0.38639918380359101</v>
      </c>
      <c r="F2875" s="149">
        <v>6.37572175623565E-2</v>
      </c>
      <c r="G2875" s="149">
        <v>0.54065772310735605</v>
      </c>
      <c r="H2875" s="149">
        <v>1.6837146310536601E-2</v>
      </c>
      <c r="I2875" s="149">
        <v>0.97145401459093095</v>
      </c>
      <c r="J2875" s="149">
        <v>0.21704301274506299</v>
      </c>
      <c r="K2875" s="147">
        <v>0.38639899999999999</v>
      </c>
      <c r="L2875" s="147">
        <v>0.62725900000000001</v>
      </c>
      <c r="M2875" s="2">
        <v>2874</v>
      </c>
    </row>
    <row r="2876" spans="1:13" ht="15">
      <c r="A2876" s="148" t="s">
        <v>76</v>
      </c>
      <c r="B2876" s="148" t="s">
        <v>202</v>
      </c>
      <c r="C2876" s="149">
        <v>-1.5496410495884001</v>
      </c>
      <c r="D2876" s="149">
        <v>0.74631751261181201</v>
      </c>
      <c r="E2876" s="145">
        <v>0.38656830254199198</v>
      </c>
      <c r="F2876" s="149">
        <v>4.0711349749559199E-4</v>
      </c>
      <c r="G2876" s="149">
        <v>0.79183403155837795</v>
      </c>
      <c r="H2876" s="149">
        <v>0.56197925796223602</v>
      </c>
      <c r="I2876" s="149">
        <v>0.68478397013510905</v>
      </c>
      <c r="J2876" s="149">
        <v>1.3476510659854999E-2</v>
      </c>
      <c r="K2876" s="147">
        <v>0.38656800000000002</v>
      </c>
      <c r="L2876" s="147">
        <v>0.62794300000000003</v>
      </c>
      <c r="M2876" s="2">
        <v>2875</v>
      </c>
    </row>
    <row r="2877" spans="1:13" ht="15">
      <c r="A2877" s="148" t="s">
        <v>202</v>
      </c>
      <c r="B2877" s="148" t="s">
        <v>76</v>
      </c>
      <c r="C2877" s="149">
        <v>1.5496410495884001</v>
      </c>
      <c r="D2877" s="149">
        <v>0.74631751261181201</v>
      </c>
      <c r="E2877" s="145">
        <v>0.38656830254199198</v>
      </c>
      <c r="F2877" s="149">
        <v>4.0711349749558798E-4</v>
      </c>
      <c r="G2877" s="149">
        <v>0.79183403155837795</v>
      </c>
      <c r="H2877" s="149">
        <v>0.56197925796223602</v>
      </c>
      <c r="I2877" s="149">
        <v>0.68478397013510905</v>
      </c>
      <c r="J2877" s="149">
        <v>1.3476510659854999E-2</v>
      </c>
      <c r="K2877" s="147">
        <v>0.38656800000000002</v>
      </c>
      <c r="L2877" s="147">
        <v>0.62780599999999998</v>
      </c>
      <c r="M2877" s="2">
        <v>2876</v>
      </c>
    </row>
    <row r="2878" spans="1:13" ht="15">
      <c r="A2878" s="148" t="s">
        <v>115</v>
      </c>
      <c r="B2878" s="148" t="s">
        <v>166</v>
      </c>
      <c r="C2878" s="149">
        <v>7.8055362565311898E-2</v>
      </c>
      <c r="D2878" s="149">
        <v>0.68984440419970094</v>
      </c>
      <c r="E2878" s="145">
        <v>0.175318378587595</v>
      </c>
      <c r="F2878" s="149">
        <v>1.2288828537547199E-2</v>
      </c>
      <c r="G2878" s="149">
        <v>0.76674791855358404</v>
      </c>
      <c r="H2878" s="149">
        <v>4.35969188744047E-2</v>
      </c>
      <c r="I2878" s="149">
        <v>6.4838923995410705E-2</v>
      </c>
      <c r="J2878" s="149">
        <v>0.01</v>
      </c>
      <c r="K2878" s="147">
        <v>0.38677600000000001</v>
      </c>
      <c r="L2878" s="147">
        <v>0.628417</v>
      </c>
      <c r="M2878" s="2">
        <v>2877</v>
      </c>
    </row>
    <row r="2879" spans="1:13" ht="15">
      <c r="A2879" s="148" t="s">
        <v>193</v>
      </c>
      <c r="B2879" s="148" t="s">
        <v>115</v>
      </c>
      <c r="C2879" s="149">
        <v>0.47779170398381199</v>
      </c>
      <c r="D2879" s="149">
        <v>0.68215211297973299</v>
      </c>
      <c r="E2879" s="145">
        <v>0.38677639950541098</v>
      </c>
      <c r="F2879" s="149">
        <v>5.0288137810939298E-2</v>
      </c>
      <c r="G2879" s="149">
        <v>0.32957301789809801</v>
      </c>
      <c r="H2879" s="149">
        <v>9.2620363476819997E-2</v>
      </c>
      <c r="I2879" s="149">
        <v>0.75755157048940203</v>
      </c>
      <c r="J2879" s="149">
        <v>0.01</v>
      </c>
      <c r="K2879" s="147">
        <v>0.38677600000000001</v>
      </c>
      <c r="L2879" s="147">
        <v>0.62855399999999995</v>
      </c>
      <c r="M2879" s="2">
        <v>2878</v>
      </c>
    </row>
    <row r="2880" spans="1:13" ht="15">
      <c r="A2880" s="148" t="s">
        <v>182</v>
      </c>
      <c r="B2880" s="148" t="s">
        <v>193</v>
      </c>
      <c r="C2880" s="149">
        <v>-0.29368721974437101</v>
      </c>
      <c r="D2880" s="149">
        <v>1.3228594918563701</v>
      </c>
      <c r="E2880" s="145">
        <v>0.38681051318630399</v>
      </c>
      <c r="F2880" s="149">
        <v>1.7515905541846701E-2</v>
      </c>
      <c r="G2880" s="149">
        <v>0.309712659870992</v>
      </c>
      <c r="H2880" s="149">
        <v>5.0210003915256998E-2</v>
      </c>
      <c r="I2880" s="149">
        <v>0.484211900287288</v>
      </c>
      <c r="J2880" s="149">
        <v>0.01</v>
      </c>
      <c r="K2880" s="147">
        <v>0.38681100000000002</v>
      </c>
      <c r="L2880" s="147">
        <v>0.62874600000000003</v>
      </c>
      <c r="M2880" s="2">
        <v>2879</v>
      </c>
    </row>
    <row r="2881" spans="1:13" ht="15">
      <c r="A2881" s="148" t="s">
        <v>193</v>
      </c>
      <c r="B2881" s="148" t="s">
        <v>182</v>
      </c>
      <c r="C2881" s="149">
        <v>0.29368721974437101</v>
      </c>
      <c r="D2881" s="149">
        <v>1.3228594918563701</v>
      </c>
      <c r="E2881" s="145">
        <v>0.38681051318630399</v>
      </c>
      <c r="F2881" s="149">
        <v>1.75159055418471E-2</v>
      </c>
      <c r="G2881" s="149">
        <v>0.309712659870992</v>
      </c>
      <c r="H2881" s="149">
        <v>5.0210003915256998E-2</v>
      </c>
      <c r="I2881" s="149">
        <v>0.484211900287288</v>
      </c>
      <c r="J2881" s="149">
        <v>0.01</v>
      </c>
      <c r="K2881" s="147">
        <v>0.38681100000000002</v>
      </c>
      <c r="L2881" s="147">
        <v>0.62888200000000005</v>
      </c>
      <c r="M2881" s="2">
        <v>2880</v>
      </c>
    </row>
    <row r="2882" spans="1:13" ht="15">
      <c r="A2882" s="148" t="s">
        <v>58</v>
      </c>
      <c r="B2882" s="148" t="s">
        <v>160</v>
      </c>
      <c r="C2882" s="149">
        <v>-1.0064623734270199</v>
      </c>
      <c r="D2882" s="149">
        <v>0.374621081880954</v>
      </c>
      <c r="E2882" s="145">
        <v>0.386830984886747</v>
      </c>
      <c r="F2882" s="149">
        <v>0.17961878408337201</v>
      </c>
      <c r="G2882" s="149">
        <v>0.530161387319667</v>
      </c>
      <c r="H2882" s="149">
        <v>1.4154451929037099E-2</v>
      </c>
      <c r="I2882" s="149">
        <v>0.70755423998292</v>
      </c>
      <c r="J2882" s="149">
        <v>0.01</v>
      </c>
      <c r="K2882" s="147">
        <v>0.38683099999999998</v>
      </c>
      <c r="L2882" s="147">
        <v>0.62905199999999994</v>
      </c>
      <c r="M2882" s="2">
        <v>2881</v>
      </c>
    </row>
    <row r="2883" spans="1:13" ht="15">
      <c r="A2883" s="148" t="s">
        <v>160</v>
      </c>
      <c r="B2883" s="148" t="s">
        <v>58</v>
      </c>
      <c r="C2883" s="149">
        <v>1.0064623734270199</v>
      </c>
      <c r="D2883" s="149">
        <v>0.374621081880954</v>
      </c>
      <c r="E2883" s="145">
        <v>0.386830984886747</v>
      </c>
      <c r="F2883" s="149">
        <v>0.17961878408337201</v>
      </c>
      <c r="G2883" s="149">
        <v>0.530161387319667</v>
      </c>
      <c r="H2883" s="149">
        <v>1.4154451929037099E-2</v>
      </c>
      <c r="I2883" s="149">
        <v>0.70755423998292</v>
      </c>
      <c r="J2883" s="149">
        <v>0.01</v>
      </c>
      <c r="K2883" s="147">
        <v>0.38683099999999998</v>
      </c>
      <c r="L2883" s="147">
        <v>0.629189</v>
      </c>
      <c r="M2883" s="2">
        <v>2882</v>
      </c>
    </row>
    <row r="2884" spans="1:13" ht="15">
      <c r="A2884" s="148" t="s">
        <v>91</v>
      </c>
      <c r="B2884" s="148" t="s">
        <v>76</v>
      </c>
      <c r="C2884" s="149">
        <v>-0.209484655235848</v>
      </c>
      <c r="D2884" s="149">
        <v>-0.86377911096821702</v>
      </c>
      <c r="E2884" s="145">
        <v>0.38683180132608802</v>
      </c>
      <c r="F2884" s="150">
        <v>6.07803751723608E-5</v>
      </c>
      <c r="G2884" s="149">
        <v>0.452427348493874</v>
      </c>
      <c r="H2884" s="149">
        <v>0.98892554443484004</v>
      </c>
      <c r="I2884" s="149">
        <v>0.22593975162802399</v>
      </c>
      <c r="J2884" s="149">
        <v>0.01</v>
      </c>
      <c r="K2884" s="147">
        <v>0.38683200000000001</v>
      </c>
      <c r="L2884" s="147">
        <v>0.62946400000000002</v>
      </c>
      <c r="M2884" s="2">
        <v>2883</v>
      </c>
    </row>
    <row r="2885" spans="1:13" ht="15">
      <c r="A2885" s="148" t="s">
        <v>76</v>
      </c>
      <c r="B2885" s="148" t="s">
        <v>91</v>
      </c>
      <c r="C2885" s="149">
        <v>0.209484655235848</v>
      </c>
      <c r="D2885" s="149">
        <v>-0.86377911096821702</v>
      </c>
      <c r="E2885" s="145">
        <v>0.38683180132608802</v>
      </c>
      <c r="F2885" s="150">
        <v>6.0780375172361498E-5</v>
      </c>
      <c r="G2885" s="149">
        <v>0.452427348493874</v>
      </c>
      <c r="H2885" s="149">
        <v>0.98892554443484004</v>
      </c>
      <c r="I2885" s="149">
        <v>0.22593975162802399</v>
      </c>
      <c r="J2885" s="149">
        <v>0.01</v>
      </c>
      <c r="K2885" s="147">
        <v>0.38683200000000001</v>
      </c>
      <c r="L2885" s="147">
        <v>0.62932699999999997</v>
      </c>
      <c r="M2885" s="2">
        <v>2884</v>
      </c>
    </row>
    <row r="2886" spans="1:13" ht="15">
      <c r="A2886" s="148" t="s">
        <v>112</v>
      </c>
      <c r="B2886" s="148" t="s">
        <v>93</v>
      </c>
      <c r="C2886" s="149">
        <v>0.19253577972154601</v>
      </c>
      <c r="D2886" s="149">
        <v>9.9453765333057303E-2</v>
      </c>
      <c r="E2886" s="145">
        <v>0.38688243690183</v>
      </c>
      <c r="F2886" s="149">
        <v>1.8226236662972301E-3</v>
      </c>
      <c r="G2886" s="149">
        <v>0.91260396941326605</v>
      </c>
      <c r="H2886" s="149">
        <v>0.75024421183948098</v>
      </c>
      <c r="I2886" s="149">
        <v>0.179090661077763</v>
      </c>
      <c r="J2886" s="149">
        <v>0.01</v>
      </c>
      <c r="K2886" s="147">
        <v>0.386882</v>
      </c>
      <c r="L2886" s="147">
        <v>0.62968299999999999</v>
      </c>
      <c r="M2886" s="2">
        <v>2885</v>
      </c>
    </row>
    <row r="2887" spans="1:13" ht="15">
      <c r="A2887" s="148" t="s">
        <v>93</v>
      </c>
      <c r="B2887" s="148" t="s">
        <v>112</v>
      </c>
      <c r="C2887" s="149">
        <v>-0.19253577972154601</v>
      </c>
      <c r="D2887" s="149">
        <v>9.9453765333057303E-2</v>
      </c>
      <c r="E2887" s="145">
        <v>0.38688243690183</v>
      </c>
      <c r="F2887" s="149">
        <v>1.8226236662971999E-3</v>
      </c>
      <c r="G2887" s="149">
        <v>0.91260396941326605</v>
      </c>
      <c r="H2887" s="149">
        <v>0.75024421183948098</v>
      </c>
      <c r="I2887" s="149">
        <v>0.179090661077763</v>
      </c>
      <c r="J2887" s="149">
        <v>0.01</v>
      </c>
      <c r="K2887" s="147">
        <v>0.386882</v>
      </c>
      <c r="L2887" s="147">
        <v>0.62982000000000005</v>
      </c>
      <c r="M2887" s="2">
        <v>2886</v>
      </c>
    </row>
    <row r="2888" spans="1:13" ht="15">
      <c r="A2888" s="148" t="s">
        <v>36</v>
      </c>
      <c r="B2888" s="148" t="s">
        <v>193</v>
      </c>
      <c r="C2888" s="149">
        <v>9.0382761058739394E-2</v>
      </c>
      <c r="D2888" s="149">
        <v>-1.0145911664576099</v>
      </c>
      <c r="E2888" s="145">
        <v>0.38693274100523001</v>
      </c>
      <c r="F2888" s="149">
        <v>6.8631264967617803E-2</v>
      </c>
      <c r="G2888" s="149">
        <v>0.17952487249683999</v>
      </c>
      <c r="H2888" s="149">
        <v>2.6766535875003801E-3</v>
      </c>
      <c r="I2888" s="149">
        <v>0.68615469619943603</v>
      </c>
      <c r="J2888" s="149">
        <v>0.01</v>
      </c>
      <c r="K2888" s="147">
        <v>0.38693300000000003</v>
      </c>
      <c r="L2888" s="147">
        <v>0.63003900000000002</v>
      </c>
      <c r="M2888" s="2">
        <v>2887</v>
      </c>
    </row>
    <row r="2889" spans="1:13" ht="15">
      <c r="A2889" s="148" t="s">
        <v>193</v>
      </c>
      <c r="B2889" s="148" t="s">
        <v>36</v>
      </c>
      <c r="C2889" s="149">
        <v>-9.0382761058739394E-2</v>
      </c>
      <c r="D2889" s="149">
        <v>-1.0145911664576099</v>
      </c>
      <c r="E2889" s="145">
        <v>0.38693274100523001</v>
      </c>
      <c r="F2889" s="149">
        <v>6.8631264967615305E-2</v>
      </c>
      <c r="G2889" s="149">
        <v>0.17952487249683999</v>
      </c>
      <c r="H2889" s="149">
        <v>2.6766535875003801E-3</v>
      </c>
      <c r="I2889" s="149">
        <v>0.68615469619943603</v>
      </c>
      <c r="J2889" s="149">
        <v>0.01</v>
      </c>
      <c r="K2889" s="147">
        <v>0.38693300000000003</v>
      </c>
      <c r="L2889" s="147">
        <v>0.63017599999999996</v>
      </c>
      <c r="M2889" s="2">
        <v>2888</v>
      </c>
    </row>
    <row r="2890" spans="1:13" ht="15">
      <c r="A2890" s="148" t="s">
        <v>87</v>
      </c>
      <c r="B2890" s="148" t="s">
        <v>163</v>
      </c>
      <c r="C2890" s="149">
        <v>-2.0781781896688498</v>
      </c>
      <c r="D2890" s="149">
        <v>0.76554594822472</v>
      </c>
      <c r="E2890" s="145">
        <v>0.38721368847603199</v>
      </c>
      <c r="F2890" s="149">
        <v>2.6686745921158102E-3</v>
      </c>
      <c r="G2890" s="149">
        <v>0.73778429733603801</v>
      </c>
      <c r="H2890" s="149">
        <v>6.9044016845543699E-3</v>
      </c>
      <c r="I2890" s="149">
        <v>0.51138552234131496</v>
      </c>
      <c r="J2890" s="149">
        <v>0.25740764960851897</v>
      </c>
      <c r="K2890" s="147">
        <v>0.387214</v>
      </c>
      <c r="L2890" s="147">
        <v>0.63090900000000005</v>
      </c>
      <c r="M2890" s="2">
        <v>2889</v>
      </c>
    </row>
    <row r="2891" spans="1:13" ht="15">
      <c r="A2891" s="148" t="s">
        <v>163</v>
      </c>
      <c r="B2891" s="148" t="s">
        <v>87</v>
      </c>
      <c r="C2891" s="149">
        <v>2.0781781896688498</v>
      </c>
      <c r="D2891" s="149">
        <v>0.76554594822472</v>
      </c>
      <c r="E2891" s="145">
        <v>0.38721368847603199</v>
      </c>
      <c r="F2891" s="149">
        <v>2.6686745921158102E-3</v>
      </c>
      <c r="G2891" s="149">
        <v>0.73778429733603801</v>
      </c>
      <c r="H2891" s="149">
        <v>6.9044016845543699E-3</v>
      </c>
      <c r="I2891" s="149">
        <v>0.51138552234131496</v>
      </c>
      <c r="J2891" s="149">
        <v>0.25740764960851897</v>
      </c>
      <c r="K2891" s="147">
        <v>0.387214</v>
      </c>
      <c r="L2891" s="147">
        <v>0.63077099999999997</v>
      </c>
      <c r="M2891" s="2">
        <v>2890</v>
      </c>
    </row>
    <row r="2892" spans="1:13" ht="15">
      <c r="A2892" s="148" t="s">
        <v>21</v>
      </c>
      <c r="B2892" s="148" t="s">
        <v>10</v>
      </c>
      <c r="C2892" s="149">
        <v>0.128360490216615</v>
      </c>
      <c r="D2892" s="149">
        <v>-0.74325450873601795</v>
      </c>
      <c r="E2892" s="145">
        <v>0.38731930627495698</v>
      </c>
      <c r="F2892" s="149">
        <v>1.52120603206388E-3</v>
      </c>
      <c r="G2892" s="149">
        <v>0.45781868253703201</v>
      </c>
      <c r="H2892" s="149">
        <v>1.92863149334944E-3</v>
      </c>
      <c r="I2892" s="149">
        <v>0.11299998775570599</v>
      </c>
      <c r="J2892" s="149">
        <v>0.35481853346530801</v>
      </c>
      <c r="K2892" s="147">
        <v>0.38731900000000002</v>
      </c>
      <c r="L2892" s="147">
        <v>0.63135600000000003</v>
      </c>
      <c r="M2892" s="2">
        <v>2891</v>
      </c>
    </row>
    <row r="2893" spans="1:13" ht="15">
      <c r="A2893" s="148" t="s">
        <v>10</v>
      </c>
      <c r="B2893" s="148" t="s">
        <v>21</v>
      </c>
      <c r="C2893" s="149">
        <v>-0.128360490216615</v>
      </c>
      <c r="D2893" s="149">
        <v>-0.74325450873601795</v>
      </c>
      <c r="E2893" s="145">
        <v>0.38731930627495698</v>
      </c>
      <c r="F2893" s="149">
        <v>1.5212060320638999E-3</v>
      </c>
      <c r="G2893" s="149">
        <v>0.45781868253703201</v>
      </c>
      <c r="H2893" s="149">
        <v>1.92863149334944E-3</v>
      </c>
      <c r="I2893" s="149">
        <v>0.11299998775570599</v>
      </c>
      <c r="J2893" s="149">
        <v>0.35481853346530801</v>
      </c>
      <c r="K2893" s="147">
        <v>0.38731900000000002</v>
      </c>
      <c r="L2893" s="147">
        <v>0.63121799999999995</v>
      </c>
      <c r="M2893" s="2">
        <v>2892</v>
      </c>
    </row>
    <row r="2894" spans="1:13" ht="15">
      <c r="A2894" s="148" t="s">
        <v>15</v>
      </c>
      <c r="B2894" s="148" t="s">
        <v>447</v>
      </c>
      <c r="C2894" s="149">
        <v>-0.46344393719930599</v>
      </c>
      <c r="D2894" s="149">
        <v>-1.66345038708904</v>
      </c>
      <c r="E2894" s="145">
        <v>0.38739261139245101</v>
      </c>
      <c r="F2894" s="149">
        <v>9.6924949151065299E-3</v>
      </c>
      <c r="G2894" s="149">
        <v>0.91692195882632199</v>
      </c>
      <c r="H2894" s="149">
        <v>0.61394590092218804</v>
      </c>
      <c r="I2894" s="149">
        <v>0.75702419889685901</v>
      </c>
      <c r="J2894" s="149">
        <v>1.08801006528224E-2</v>
      </c>
      <c r="K2894" s="147">
        <v>0.38739299999999999</v>
      </c>
      <c r="L2894" s="147">
        <v>0.63161299999999998</v>
      </c>
      <c r="M2894" s="2">
        <v>2893</v>
      </c>
    </row>
    <row r="2895" spans="1:13" ht="15">
      <c r="A2895" s="148" t="s">
        <v>447</v>
      </c>
      <c r="B2895" s="148" t="s">
        <v>15</v>
      </c>
      <c r="C2895" s="149">
        <v>0.46344393719930599</v>
      </c>
      <c r="D2895" s="149">
        <v>-1.66345038708904</v>
      </c>
      <c r="E2895" s="145">
        <v>0.38739261139245101</v>
      </c>
      <c r="F2895" s="149">
        <v>9.6924949151065299E-3</v>
      </c>
      <c r="G2895" s="149">
        <v>0.91692195882632199</v>
      </c>
      <c r="H2895" s="149">
        <v>0.61394590092218804</v>
      </c>
      <c r="I2895" s="149">
        <v>0.75702419889685901</v>
      </c>
      <c r="J2895" s="149">
        <v>1.08801006528224E-2</v>
      </c>
      <c r="K2895" s="147">
        <v>0.38739299999999999</v>
      </c>
      <c r="L2895" s="147">
        <v>0.63175099999999995</v>
      </c>
      <c r="M2895" s="2">
        <v>2894</v>
      </c>
    </row>
    <row r="2896" spans="1:13" ht="15">
      <c r="A2896" s="148" t="s">
        <v>91</v>
      </c>
      <c r="B2896" s="148" t="s">
        <v>189</v>
      </c>
      <c r="C2896" s="149">
        <v>-0.68463418747707805</v>
      </c>
      <c r="D2896" s="149">
        <v>1.2662084731354399</v>
      </c>
      <c r="E2896" s="145">
        <v>0.38760250183239398</v>
      </c>
      <c r="F2896" s="149">
        <v>2.2035051769610701E-2</v>
      </c>
      <c r="G2896" s="149">
        <v>0.47578639243051102</v>
      </c>
      <c r="H2896" s="149">
        <v>2.76781998298887E-2</v>
      </c>
      <c r="I2896" s="149">
        <v>0.40292613021161999</v>
      </c>
      <c r="J2896" s="149">
        <v>0.01</v>
      </c>
      <c r="K2896" s="147">
        <v>0.38760299999999998</v>
      </c>
      <c r="L2896" s="147">
        <v>0.63236800000000004</v>
      </c>
      <c r="M2896" s="2">
        <v>2895</v>
      </c>
    </row>
    <row r="2897" spans="1:13" ht="15">
      <c r="A2897" s="148" t="s">
        <v>189</v>
      </c>
      <c r="B2897" s="148" t="s">
        <v>91</v>
      </c>
      <c r="C2897" s="149">
        <v>0.68463418747707805</v>
      </c>
      <c r="D2897" s="149">
        <v>1.2662084731354399</v>
      </c>
      <c r="E2897" s="145">
        <v>0.38760250183239398</v>
      </c>
      <c r="F2897" s="149">
        <v>2.2035051769610701E-2</v>
      </c>
      <c r="G2897" s="149">
        <v>0.47578639243051102</v>
      </c>
      <c r="H2897" s="149">
        <v>2.76781998298887E-2</v>
      </c>
      <c r="I2897" s="149">
        <v>0.40292613021161999</v>
      </c>
      <c r="J2897" s="149">
        <v>0.01</v>
      </c>
      <c r="K2897" s="147">
        <v>0.38760299999999998</v>
      </c>
      <c r="L2897" s="147">
        <v>0.63223099999999999</v>
      </c>
      <c r="M2897" s="2">
        <v>2896</v>
      </c>
    </row>
    <row r="2898" spans="1:13" ht="15">
      <c r="A2898" s="148" t="s">
        <v>64</v>
      </c>
      <c r="B2898" s="148" t="s">
        <v>189</v>
      </c>
      <c r="C2898" s="149">
        <v>-0.99395770572782804</v>
      </c>
      <c r="D2898" s="149">
        <v>0.56755992484724704</v>
      </c>
      <c r="E2898" s="145">
        <v>0.38773015304469</v>
      </c>
      <c r="F2898" s="149">
        <v>5.2716473169197604E-3</v>
      </c>
      <c r="G2898" s="149">
        <v>0.66588560403594199</v>
      </c>
      <c r="H2898" s="149">
        <v>1.6324165109842598E-2</v>
      </c>
      <c r="I2898" s="149">
        <v>0.58564211143815403</v>
      </c>
      <c r="J2898" s="149">
        <v>0.01</v>
      </c>
      <c r="K2898" s="147">
        <v>0.38773000000000002</v>
      </c>
      <c r="L2898" s="147">
        <v>0.63271500000000003</v>
      </c>
      <c r="M2898" s="2">
        <v>2897</v>
      </c>
    </row>
    <row r="2899" spans="1:13" ht="15">
      <c r="A2899" s="148" t="s">
        <v>189</v>
      </c>
      <c r="B2899" s="148" t="s">
        <v>64</v>
      </c>
      <c r="C2899" s="149">
        <v>0.99395770572782804</v>
      </c>
      <c r="D2899" s="149">
        <v>0.56755992484724704</v>
      </c>
      <c r="E2899" s="145">
        <v>0.38773015304469</v>
      </c>
      <c r="F2899" s="149">
        <v>5.2716473169198497E-3</v>
      </c>
      <c r="G2899" s="149">
        <v>0.66588560403594199</v>
      </c>
      <c r="H2899" s="149">
        <v>1.6324165109842598E-2</v>
      </c>
      <c r="I2899" s="149">
        <v>0.58564211143815403</v>
      </c>
      <c r="J2899" s="149">
        <v>0.01</v>
      </c>
      <c r="K2899" s="147">
        <v>0.38773000000000002</v>
      </c>
      <c r="L2899" s="147">
        <v>0.632853</v>
      </c>
      <c r="M2899" s="2">
        <v>2898</v>
      </c>
    </row>
    <row r="2900" spans="1:13" ht="15">
      <c r="A2900" s="148" t="s">
        <v>27</v>
      </c>
      <c r="B2900" s="148" t="s">
        <v>72</v>
      </c>
      <c r="C2900" s="149">
        <v>7.1283267991988794E-2</v>
      </c>
      <c r="D2900" s="149">
        <v>0.217233922353644</v>
      </c>
      <c r="E2900" s="145">
        <v>0.389286798560876</v>
      </c>
      <c r="F2900" s="149">
        <v>3.9029282224943801E-3</v>
      </c>
      <c r="G2900" s="149">
        <v>0.75020084686853405</v>
      </c>
      <c r="H2900" s="149">
        <v>0.37776166718812199</v>
      </c>
      <c r="I2900" s="149">
        <v>0.72477512582863701</v>
      </c>
      <c r="J2900" s="149">
        <v>0.44893211350485801</v>
      </c>
      <c r="K2900" s="147">
        <v>0.38928699999999999</v>
      </c>
      <c r="L2900" s="147">
        <v>0.63567099999999999</v>
      </c>
      <c r="M2900" s="2">
        <v>2899</v>
      </c>
    </row>
    <row r="2901" spans="1:13" ht="15">
      <c r="A2901" s="148" t="s">
        <v>72</v>
      </c>
      <c r="B2901" s="148" t="s">
        <v>27</v>
      </c>
      <c r="C2901" s="149">
        <v>-7.1283267991988794E-2</v>
      </c>
      <c r="D2901" s="149">
        <v>0.217233922353644</v>
      </c>
      <c r="E2901" s="145">
        <v>0.389286798560876</v>
      </c>
      <c r="F2901" s="149">
        <v>3.9029282224942899E-3</v>
      </c>
      <c r="G2901" s="149">
        <v>0.75020084686853405</v>
      </c>
      <c r="H2901" s="149">
        <v>0.37776166718812199</v>
      </c>
      <c r="I2901" s="149">
        <v>0.72477512582863701</v>
      </c>
      <c r="J2901" s="149">
        <v>0.44893211350485801</v>
      </c>
      <c r="K2901" s="147">
        <v>0.38928699999999999</v>
      </c>
      <c r="L2901" s="147">
        <v>0.63553199999999999</v>
      </c>
      <c r="M2901" s="2">
        <v>2900</v>
      </c>
    </row>
    <row r="2902" spans="1:13" ht="15">
      <c r="A2902" s="148" t="s">
        <v>27</v>
      </c>
      <c r="B2902" s="148" t="s">
        <v>31</v>
      </c>
      <c r="C2902" s="149">
        <v>0.53470358626429204</v>
      </c>
      <c r="D2902" s="149">
        <v>-0.66889302578687104</v>
      </c>
      <c r="E2902" s="145">
        <v>0.38935432618091598</v>
      </c>
      <c r="F2902" s="149">
        <v>2.23994292869968E-2</v>
      </c>
      <c r="G2902" s="149">
        <v>0.13609649934853801</v>
      </c>
      <c r="H2902" s="149">
        <v>0.89204790024676395</v>
      </c>
      <c r="I2902" s="149">
        <v>0.216604887506193</v>
      </c>
      <c r="J2902" s="149">
        <v>0.01</v>
      </c>
      <c r="K2902" s="147">
        <v>0.38935399999999998</v>
      </c>
      <c r="L2902" s="147">
        <v>0.63605900000000004</v>
      </c>
      <c r="M2902" s="2">
        <v>2901</v>
      </c>
    </row>
    <row r="2903" spans="1:13" ht="15">
      <c r="A2903" s="148" t="s">
        <v>31</v>
      </c>
      <c r="B2903" s="148" t="s">
        <v>27</v>
      </c>
      <c r="C2903" s="149">
        <v>-0.53470358626429204</v>
      </c>
      <c r="D2903" s="149">
        <v>-0.66889302578687104</v>
      </c>
      <c r="E2903" s="145">
        <v>0.38935432618091598</v>
      </c>
      <c r="F2903" s="149">
        <v>2.2399429286995801E-2</v>
      </c>
      <c r="G2903" s="149">
        <v>0.13609649934853801</v>
      </c>
      <c r="H2903" s="149">
        <v>0.89204790024676395</v>
      </c>
      <c r="I2903" s="149">
        <v>0.216604887506193</v>
      </c>
      <c r="J2903" s="149">
        <v>0.01</v>
      </c>
      <c r="K2903" s="147">
        <v>0.38935399999999998</v>
      </c>
      <c r="L2903" s="147">
        <v>0.63592000000000004</v>
      </c>
      <c r="M2903" s="2">
        <v>2902</v>
      </c>
    </row>
    <row r="2904" spans="1:13" ht="15">
      <c r="A2904" s="148" t="s">
        <v>33</v>
      </c>
      <c r="B2904" s="148" t="s">
        <v>148</v>
      </c>
      <c r="C2904" s="149">
        <v>-0.63495149688833297</v>
      </c>
      <c r="D2904" s="149">
        <v>1.4563566485420101</v>
      </c>
      <c r="E2904" s="145">
        <v>0.38943024464737203</v>
      </c>
      <c r="F2904" s="149">
        <v>9.6635254859625694E-2</v>
      </c>
      <c r="G2904" s="149">
        <v>0.44086700582996002</v>
      </c>
      <c r="H2904" s="149">
        <v>1.4915334960637499E-3</v>
      </c>
      <c r="I2904" s="149">
        <v>0.69832429043366395</v>
      </c>
      <c r="J2904" s="149">
        <v>0.01</v>
      </c>
      <c r="K2904" s="147">
        <v>0.38943</v>
      </c>
      <c r="L2904" s="147">
        <v>0.63646100000000005</v>
      </c>
      <c r="M2904" s="2">
        <v>2903</v>
      </c>
    </row>
    <row r="2905" spans="1:13" ht="15">
      <c r="A2905" s="148" t="s">
        <v>148</v>
      </c>
      <c r="B2905" s="148" t="s">
        <v>33</v>
      </c>
      <c r="C2905" s="149">
        <v>0.63495149688833297</v>
      </c>
      <c r="D2905" s="149">
        <v>1.4563566485420101</v>
      </c>
      <c r="E2905" s="145">
        <v>0.38943024464737203</v>
      </c>
      <c r="F2905" s="149">
        <v>9.6635254859625694E-2</v>
      </c>
      <c r="G2905" s="149">
        <v>0.44086700582996002</v>
      </c>
      <c r="H2905" s="149">
        <v>1.4915334960637499E-3</v>
      </c>
      <c r="I2905" s="149">
        <v>0.69832429043366395</v>
      </c>
      <c r="J2905" s="149">
        <v>0.01</v>
      </c>
      <c r="K2905" s="147">
        <v>0.38943</v>
      </c>
      <c r="L2905" s="147">
        <v>0.63632200000000005</v>
      </c>
      <c r="M2905" s="2">
        <v>2904</v>
      </c>
    </row>
    <row r="2906" spans="1:13" ht="15">
      <c r="A2906" s="148" t="s">
        <v>445</v>
      </c>
      <c r="B2906" s="148" t="s">
        <v>70</v>
      </c>
      <c r="C2906" s="149">
        <v>1.3910010443699199</v>
      </c>
      <c r="D2906" s="149">
        <v>0.34783781784979101</v>
      </c>
      <c r="E2906" s="145">
        <v>0.38976529604472399</v>
      </c>
      <c r="F2906" s="149">
        <v>2.6472199596766E-2</v>
      </c>
      <c r="G2906" s="149">
        <v>0.22875812710245999</v>
      </c>
      <c r="H2906" s="149">
        <v>6.5809285109774199E-2</v>
      </c>
      <c r="I2906" s="149">
        <v>0.39687434155352602</v>
      </c>
      <c r="J2906" s="149">
        <v>0.01</v>
      </c>
      <c r="K2906" s="147">
        <v>0.38976499999999997</v>
      </c>
      <c r="L2906" s="147">
        <v>0.63728700000000005</v>
      </c>
      <c r="M2906" s="2">
        <v>2905</v>
      </c>
    </row>
    <row r="2907" spans="1:13" ht="15">
      <c r="A2907" s="148" t="s">
        <v>70</v>
      </c>
      <c r="B2907" s="148" t="s">
        <v>445</v>
      </c>
      <c r="C2907" s="149">
        <v>-1.3910010443699199</v>
      </c>
      <c r="D2907" s="149">
        <v>0.34783781784979101</v>
      </c>
      <c r="E2907" s="145">
        <v>0.38976529604472399</v>
      </c>
      <c r="F2907" s="149">
        <v>2.6472199596765399E-2</v>
      </c>
      <c r="G2907" s="149">
        <v>0.22875812710245999</v>
      </c>
      <c r="H2907" s="149">
        <v>6.5809285109774199E-2</v>
      </c>
      <c r="I2907" s="149">
        <v>0.39687434155352602</v>
      </c>
      <c r="J2907" s="149">
        <v>0.01</v>
      </c>
      <c r="K2907" s="147">
        <v>0.38976499999999997</v>
      </c>
      <c r="L2907" s="147">
        <v>0.63714700000000002</v>
      </c>
      <c r="M2907" s="2">
        <v>2906</v>
      </c>
    </row>
    <row r="2908" spans="1:13" ht="15">
      <c r="A2908" s="148" t="s">
        <v>67</v>
      </c>
      <c r="B2908" s="148" t="s">
        <v>184</v>
      </c>
      <c r="C2908" s="149">
        <v>-0.565662177363915</v>
      </c>
      <c r="D2908" s="149">
        <v>0.53792994187863297</v>
      </c>
      <c r="E2908" s="145">
        <v>0.39010602061692801</v>
      </c>
      <c r="F2908" s="149">
        <v>0.80408003300105002</v>
      </c>
      <c r="G2908" s="149">
        <v>0.75731848379531996</v>
      </c>
      <c r="H2908" s="149">
        <v>0.59893935045418001</v>
      </c>
      <c r="I2908" s="149">
        <v>0.56372143152437704</v>
      </c>
      <c r="J2908" s="149">
        <v>0.01</v>
      </c>
      <c r="K2908" s="147">
        <v>0.39010600000000001</v>
      </c>
      <c r="L2908" s="147">
        <v>0.63798299999999997</v>
      </c>
      <c r="M2908" s="2">
        <v>2907</v>
      </c>
    </row>
    <row r="2909" spans="1:13" ht="15">
      <c r="A2909" s="148" t="s">
        <v>184</v>
      </c>
      <c r="B2909" s="148" t="s">
        <v>67</v>
      </c>
      <c r="C2909" s="149">
        <v>0.565662177363915</v>
      </c>
      <c r="D2909" s="149">
        <v>0.53792994187863297</v>
      </c>
      <c r="E2909" s="145">
        <v>0.39010602061692801</v>
      </c>
      <c r="F2909" s="149">
        <v>0.80408003300104103</v>
      </c>
      <c r="G2909" s="149">
        <v>0.75731848379531996</v>
      </c>
      <c r="H2909" s="149">
        <v>0.59893935045418001</v>
      </c>
      <c r="I2909" s="149">
        <v>0.56372143152437704</v>
      </c>
      <c r="J2909" s="149">
        <v>0.01</v>
      </c>
      <c r="K2909" s="147">
        <v>0.39010600000000001</v>
      </c>
      <c r="L2909" s="147">
        <v>0.638123</v>
      </c>
      <c r="M2909" s="2">
        <v>2908</v>
      </c>
    </row>
    <row r="2910" spans="1:13" ht="15">
      <c r="A2910" s="148" t="s">
        <v>186</v>
      </c>
      <c r="B2910" s="148" t="s">
        <v>31</v>
      </c>
      <c r="C2910" s="149">
        <v>1.4609424391994099</v>
      </c>
      <c r="D2910" s="149">
        <v>-0.68292886450154</v>
      </c>
      <c r="E2910" s="145">
        <v>0.390144511314513</v>
      </c>
      <c r="F2910" s="149">
        <v>0.24639877630207199</v>
      </c>
      <c r="G2910" s="149">
        <v>0.28920707651878402</v>
      </c>
      <c r="H2910" s="149">
        <v>0.66649155747401001</v>
      </c>
      <c r="I2910" s="149">
        <v>0.71188708740250795</v>
      </c>
      <c r="J2910" s="149">
        <v>0.01</v>
      </c>
      <c r="K2910" s="147">
        <v>0.39014500000000002</v>
      </c>
      <c r="L2910" s="147">
        <v>0.63832500000000003</v>
      </c>
      <c r="M2910" s="2">
        <v>2909</v>
      </c>
    </row>
    <row r="2911" spans="1:13" ht="15">
      <c r="A2911" s="148" t="s">
        <v>31</v>
      </c>
      <c r="B2911" s="148" t="s">
        <v>186</v>
      </c>
      <c r="C2911" s="149">
        <v>-1.4609424391994099</v>
      </c>
      <c r="D2911" s="149">
        <v>-0.68292886450154</v>
      </c>
      <c r="E2911" s="145">
        <v>0.390144511314513</v>
      </c>
      <c r="F2911" s="149">
        <v>0.24639877630207199</v>
      </c>
      <c r="G2911" s="149">
        <v>0.28920707651878402</v>
      </c>
      <c r="H2911" s="149">
        <v>0.66649155747401001</v>
      </c>
      <c r="I2911" s="149">
        <v>0.71188708740250795</v>
      </c>
      <c r="J2911" s="149">
        <v>0.01</v>
      </c>
      <c r="K2911" s="147">
        <v>0.39014500000000002</v>
      </c>
      <c r="L2911" s="147">
        <v>0.63846499999999995</v>
      </c>
      <c r="M2911" s="2">
        <v>2910</v>
      </c>
    </row>
    <row r="2912" spans="1:13" ht="15">
      <c r="A2912" s="148" t="s">
        <v>64</v>
      </c>
      <c r="B2912" s="148" t="s">
        <v>172</v>
      </c>
      <c r="C2912" s="149">
        <v>-1.6666873982506001</v>
      </c>
      <c r="D2912" s="149">
        <v>0.107182556009649</v>
      </c>
      <c r="E2912" s="145">
        <v>0.39090090130376298</v>
      </c>
      <c r="F2912" s="149">
        <v>4.2848240667089097E-3</v>
      </c>
      <c r="G2912" s="149">
        <v>0.30227946174279402</v>
      </c>
      <c r="H2912" s="149">
        <v>0.30681011933392099</v>
      </c>
      <c r="I2912" s="149">
        <v>0.34103150976546998</v>
      </c>
      <c r="J2912" s="149">
        <v>0.01</v>
      </c>
      <c r="K2912" s="147">
        <v>0.390901</v>
      </c>
      <c r="L2912" s="147">
        <v>0.63998299999999997</v>
      </c>
      <c r="M2912" s="2">
        <v>2911</v>
      </c>
    </row>
    <row r="2913" spans="1:13" ht="15">
      <c r="A2913" s="148" t="s">
        <v>172</v>
      </c>
      <c r="B2913" s="148" t="s">
        <v>64</v>
      </c>
      <c r="C2913" s="149">
        <v>1.6666873982506001</v>
      </c>
      <c r="D2913" s="149">
        <v>0.107182556009649</v>
      </c>
      <c r="E2913" s="145">
        <v>0.39090090130376298</v>
      </c>
      <c r="F2913" s="149">
        <v>4.2848240667088602E-3</v>
      </c>
      <c r="G2913" s="149">
        <v>0.30227946174279402</v>
      </c>
      <c r="H2913" s="149">
        <v>0.30681011933392099</v>
      </c>
      <c r="I2913" s="149">
        <v>0.34103150976546998</v>
      </c>
      <c r="J2913" s="149">
        <v>0.01</v>
      </c>
      <c r="K2913" s="147">
        <v>0.390901</v>
      </c>
      <c r="L2913" s="147">
        <v>0.63984300000000005</v>
      </c>
      <c r="M2913" s="2">
        <v>2912</v>
      </c>
    </row>
    <row r="2914" spans="1:13" ht="15">
      <c r="A2914" s="148" t="s">
        <v>64</v>
      </c>
      <c r="B2914" s="148" t="s">
        <v>82</v>
      </c>
      <c r="C2914" s="149">
        <v>-6.1822319547621699E-2</v>
      </c>
      <c r="D2914" s="149">
        <v>2.4405699079720601E-2</v>
      </c>
      <c r="E2914" s="145">
        <v>0.39154461829579301</v>
      </c>
      <c r="F2914" s="149">
        <v>0.416283428411936</v>
      </c>
      <c r="G2914" s="149">
        <v>0.30929789161000798</v>
      </c>
      <c r="H2914" s="149">
        <v>0.17252800034337401</v>
      </c>
      <c r="I2914" s="149">
        <v>0.191313038319393</v>
      </c>
      <c r="J2914" s="149">
        <v>3.6513854229117897E-2</v>
      </c>
      <c r="K2914" s="147">
        <v>0.39154499999999998</v>
      </c>
      <c r="L2914" s="147">
        <v>0.641177</v>
      </c>
      <c r="M2914" s="2">
        <v>2913</v>
      </c>
    </row>
    <row r="2915" spans="1:13" ht="15">
      <c r="A2915" s="148" t="s">
        <v>82</v>
      </c>
      <c r="B2915" s="148" t="s">
        <v>64</v>
      </c>
      <c r="C2915" s="149">
        <v>6.1822319547621699E-2</v>
      </c>
      <c r="D2915" s="149">
        <v>2.4405699079720601E-2</v>
      </c>
      <c r="E2915" s="145">
        <v>0.39154461829579301</v>
      </c>
      <c r="F2915" s="149">
        <v>0.416283428411936</v>
      </c>
      <c r="G2915" s="149">
        <v>0.30929789161000798</v>
      </c>
      <c r="H2915" s="149">
        <v>0.17252800034337401</v>
      </c>
      <c r="I2915" s="149">
        <v>0.191313038319393</v>
      </c>
      <c r="J2915" s="149">
        <v>3.6513854229117897E-2</v>
      </c>
      <c r="K2915" s="147">
        <v>0.39154499999999998</v>
      </c>
      <c r="L2915" s="147">
        <v>0.64131700000000003</v>
      </c>
      <c r="M2915" s="2">
        <v>2914</v>
      </c>
    </row>
    <row r="2916" spans="1:13" ht="15">
      <c r="A2916" s="148" t="s">
        <v>37</v>
      </c>
      <c r="B2916" s="148" t="s">
        <v>16</v>
      </c>
      <c r="C2916" s="149">
        <v>-0.28965919518650601</v>
      </c>
      <c r="D2916" s="149">
        <v>1.17890195358723</v>
      </c>
      <c r="E2916" s="145">
        <v>0.392036447513395</v>
      </c>
      <c r="F2916" s="149">
        <v>4.5155214673722101E-3</v>
      </c>
      <c r="G2916" s="149">
        <v>7.5192497061822197E-2</v>
      </c>
      <c r="H2916" s="149">
        <v>0.86140613666351595</v>
      </c>
      <c r="I2916" s="149">
        <v>0.28823328252670699</v>
      </c>
      <c r="J2916" s="149">
        <v>0.01</v>
      </c>
      <c r="K2916" s="147">
        <v>0.392036</v>
      </c>
      <c r="L2916" s="147">
        <v>0.64240399999999998</v>
      </c>
      <c r="M2916" s="2">
        <v>2915</v>
      </c>
    </row>
    <row r="2917" spans="1:13" ht="15">
      <c r="A2917" s="148" t="s">
        <v>16</v>
      </c>
      <c r="B2917" s="148" t="s">
        <v>37</v>
      </c>
      <c r="C2917" s="149">
        <v>0.28965919518650601</v>
      </c>
      <c r="D2917" s="149">
        <v>1.17890195358723</v>
      </c>
      <c r="E2917" s="145">
        <v>0.392036447513395</v>
      </c>
      <c r="F2917" s="149">
        <v>4.5155214673721598E-3</v>
      </c>
      <c r="G2917" s="149">
        <v>7.5192497061822197E-2</v>
      </c>
      <c r="H2917" s="149">
        <v>0.86140613666351595</v>
      </c>
      <c r="I2917" s="149">
        <v>0.28823328252670699</v>
      </c>
      <c r="J2917" s="149">
        <v>0.01</v>
      </c>
      <c r="K2917" s="147">
        <v>0.392036</v>
      </c>
      <c r="L2917" s="147">
        <v>0.64226300000000003</v>
      </c>
      <c r="M2917" s="2">
        <v>2916</v>
      </c>
    </row>
    <row r="2918" spans="1:13" ht="15">
      <c r="A2918" s="148" t="s">
        <v>166</v>
      </c>
      <c r="B2918" s="148" t="s">
        <v>200</v>
      </c>
      <c r="C2918" s="149">
        <v>-0.65450148762423299</v>
      </c>
      <c r="D2918" s="149">
        <v>1.1386527821738299</v>
      </c>
      <c r="E2918" s="145">
        <v>0.39220590297990598</v>
      </c>
      <c r="F2918" s="149">
        <v>0.17202491574098699</v>
      </c>
      <c r="G2918" s="149">
        <v>0.383767047344104</v>
      </c>
      <c r="H2918" s="149">
        <v>0.98227106903747996</v>
      </c>
      <c r="I2918" s="149">
        <v>0.43971573059160202</v>
      </c>
      <c r="J2918" s="149">
        <v>1.7110232968415101E-2</v>
      </c>
      <c r="K2918" s="147">
        <v>0.392206</v>
      </c>
      <c r="L2918" s="147">
        <v>0.64296299999999995</v>
      </c>
      <c r="M2918" s="2">
        <v>2917</v>
      </c>
    </row>
    <row r="2919" spans="1:13" ht="15">
      <c r="A2919" s="148" t="s">
        <v>200</v>
      </c>
      <c r="B2919" s="148" t="s">
        <v>166</v>
      </c>
      <c r="C2919" s="149">
        <v>0.65450148762423299</v>
      </c>
      <c r="D2919" s="149">
        <v>1.1386527821738299</v>
      </c>
      <c r="E2919" s="145">
        <v>0.39220590297990598</v>
      </c>
      <c r="F2919" s="149">
        <v>0.17202491574099399</v>
      </c>
      <c r="G2919" s="149">
        <v>0.383767047344104</v>
      </c>
      <c r="H2919" s="149">
        <v>0.98227106903747996</v>
      </c>
      <c r="I2919" s="149">
        <v>0.43971573059160202</v>
      </c>
      <c r="J2919" s="149">
        <v>1.7110232968415101E-2</v>
      </c>
      <c r="K2919" s="147">
        <v>0.392206</v>
      </c>
      <c r="L2919" s="147">
        <v>0.642822</v>
      </c>
      <c r="M2919" s="2">
        <v>2918</v>
      </c>
    </row>
    <row r="2920" spans="1:13" ht="15">
      <c r="A2920" s="148" t="s">
        <v>163</v>
      </c>
      <c r="B2920" s="148" t="s">
        <v>19</v>
      </c>
      <c r="C2920" s="149">
        <v>2.1646826996600601</v>
      </c>
      <c r="D2920" s="149">
        <v>0.259267449718803</v>
      </c>
      <c r="E2920" s="145">
        <v>0.39236280227521397</v>
      </c>
      <c r="F2920" s="149">
        <v>6.9555522403555599E-4</v>
      </c>
      <c r="G2920" s="149">
        <v>0.77199634349411494</v>
      </c>
      <c r="H2920" s="149">
        <v>0.38563495559126998</v>
      </c>
      <c r="I2920" s="149">
        <v>0.39372095772136501</v>
      </c>
      <c r="J2920" s="149">
        <v>0.01</v>
      </c>
      <c r="K2920" s="147">
        <v>0.39236300000000002</v>
      </c>
      <c r="L2920" s="147">
        <v>0.64336099999999996</v>
      </c>
      <c r="M2920" s="2">
        <v>2919</v>
      </c>
    </row>
    <row r="2921" spans="1:13" ht="15">
      <c r="A2921" s="148" t="s">
        <v>19</v>
      </c>
      <c r="B2921" s="148" t="s">
        <v>163</v>
      </c>
      <c r="C2921" s="149">
        <v>-2.1646826996600601</v>
      </c>
      <c r="D2921" s="149">
        <v>0.259267449718803</v>
      </c>
      <c r="E2921" s="145">
        <v>0.39236280227521397</v>
      </c>
      <c r="F2921" s="149">
        <v>6.9555522403556803E-4</v>
      </c>
      <c r="G2921" s="149">
        <v>0.77199634349411494</v>
      </c>
      <c r="H2921" s="149">
        <v>0.38563495559126998</v>
      </c>
      <c r="I2921" s="149">
        <v>0.39372095772136501</v>
      </c>
      <c r="J2921" s="149">
        <v>0.01</v>
      </c>
      <c r="K2921" s="147">
        <v>0.39236300000000002</v>
      </c>
      <c r="L2921" s="147">
        <v>0.64350300000000005</v>
      </c>
      <c r="M2921" s="2">
        <v>2920</v>
      </c>
    </row>
    <row r="2922" spans="1:13" ht="15">
      <c r="A2922" s="148" t="s">
        <v>71</v>
      </c>
      <c r="B2922" s="148" t="s">
        <v>447</v>
      </c>
      <c r="C2922" s="149">
        <v>-0.82516176020964704</v>
      </c>
      <c r="D2922" s="149">
        <v>1.3849975308606499</v>
      </c>
      <c r="E2922" s="145">
        <v>0.39266838381177399</v>
      </c>
      <c r="F2922" s="149">
        <v>3.84472396891376E-3</v>
      </c>
      <c r="G2922" s="149">
        <v>0.69894069583988705</v>
      </c>
      <c r="H2922" s="149">
        <v>0.92855498007535897</v>
      </c>
      <c r="I2922" s="149">
        <v>0.48607861348986198</v>
      </c>
      <c r="J2922" s="149">
        <v>0.01</v>
      </c>
      <c r="K2922" s="147">
        <v>0.39266800000000002</v>
      </c>
      <c r="L2922" s="147">
        <v>0.64414499999999997</v>
      </c>
      <c r="M2922" s="2">
        <v>2921</v>
      </c>
    </row>
    <row r="2923" spans="1:13" ht="15">
      <c r="A2923" s="148" t="s">
        <v>447</v>
      </c>
      <c r="B2923" s="148" t="s">
        <v>71</v>
      </c>
      <c r="C2923" s="149">
        <v>0.82516176020964704</v>
      </c>
      <c r="D2923" s="149">
        <v>1.3849975308606499</v>
      </c>
      <c r="E2923" s="145">
        <v>0.39266838381177399</v>
      </c>
      <c r="F2923" s="149">
        <v>3.8447239689138801E-3</v>
      </c>
      <c r="G2923" s="149">
        <v>0.69894069583988705</v>
      </c>
      <c r="H2923" s="149">
        <v>0.92855498007535897</v>
      </c>
      <c r="I2923" s="149">
        <v>0.48607861348986198</v>
      </c>
      <c r="J2923" s="149">
        <v>0.01</v>
      </c>
      <c r="K2923" s="147">
        <v>0.39266800000000002</v>
      </c>
      <c r="L2923" s="147">
        <v>0.64428600000000003</v>
      </c>
      <c r="M2923" s="2">
        <v>2922</v>
      </c>
    </row>
    <row r="2924" spans="1:13" ht="15">
      <c r="A2924" s="148" t="s">
        <v>58</v>
      </c>
      <c r="B2924" s="148" t="s">
        <v>344</v>
      </c>
      <c r="C2924" s="149">
        <v>-0.62726843873720195</v>
      </c>
      <c r="D2924" s="149">
        <v>-0.32325219000353</v>
      </c>
      <c r="E2924" s="145">
        <v>0.39300074302596799</v>
      </c>
      <c r="F2924" s="149">
        <v>6.7132273277695095E-2</v>
      </c>
      <c r="G2924" s="149">
        <v>0.17187800078473001</v>
      </c>
      <c r="H2924" s="149">
        <v>8.8663558408899196E-2</v>
      </c>
      <c r="I2924" s="149">
        <v>0.52687173857283798</v>
      </c>
      <c r="J2924" s="149">
        <v>6.9785838435090897E-2</v>
      </c>
      <c r="K2924" s="147">
        <v>0.39300099999999999</v>
      </c>
      <c r="L2924" s="147">
        <v>0.64497300000000002</v>
      </c>
      <c r="M2924" s="2">
        <v>2923</v>
      </c>
    </row>
    <row r="2925" spans="1:13" ht="15">
      <c r="A2925" s="148" t="s">
        <v>344</v>
      </c>
      <c r="B2925" s="148" t="s">
        <v>58</v>
      </c>
      <c r="C2925" s="149">
        <v>0.62726843873720195</v>
      </c>
      <c r="D2925" s="149">
        <v>-0.32325219000353</v>
      </c>
      <c r="E2925" s="145">
        <v>0.39300074302596799</v>
      </c>
      <c r="F2925" s="149">
        <v>6.71322732776964E-2</v>
      </c>
      <c r="G2925" s="149">
        <v>0.17187800078473001</v>
      </c>
      <c r="H2925" s="149">
        <v>8.8663558408899196E-2</v>
      </c>
      <c r="I2925" s="149">
        <v>0.52687173857283798</v>
      </c>
      <c r="J2925" s="149">
        <v>6.9785838435090897E-2</v>
      </c>
      <c r="K2925" s="147">
        <v>0.39300099999999999</v>
      </c>
      <c r="L2925" s="147">
        <v>0.64511399999999997</v>
      </c>
      <c r="M2925" s="2">
        <v>2924</v>
      </c>
    </row>
    <row r="2926" spans="1:13" ht="15">
      <c r="A2926" s="148" t="s">
        <v>68</v>
      </c>
      <c r="B2926" s="148" t="s">
        <v>78</v>
      </c>
      <c r="C2926" s="149">
        <v>-0.100330843805759</v>
      </c>
      <c r="D2926" s="149">
        <v>-0.56797634308411604</v>
      </c>
      <c r="E2926" s="145">
        <v>0.39322436295899399</v>
      </c>
      <c r="F2926" s="149">
        <v>1.5660709337594399E-3</v>
      </c>
      <c r="G2926" s="149">
        <v>0.143254675868981</v>
      </c>
      <c r="H2926" s="149">
        <v>3.2345636649395498E-3</v>
      </c>
      <c r="I2926" s="149">
        <v>1.5471707065302299E-2</v>
      </c>
      <c r="J2926" s="149">
        <v>0.32723656553659902</v>
      </c>
      <c r="K2926" s="147">
        <v>0.39322400000000002</v>
      </c>
      <c r="L2926" s="147">
        <v>0.64576500000000003</v>
      </c>
      <c r="M2926" s="2">
        <v>2925</v>
      </c>
    </row>
    <row r="2927" spans="1:13" ht="15">
      <c r="A2927" s="148" t="s">
        <v>78</v>
      </c>
      <c r="B2927" s="148" t="s">
        <v>68</v>
      </c>
      <c r="C2927" s="149">
        <v>0.100330843805759</v>
      </c>
      <c r="D2927" s="149">
        <v>-0.56797634308411604</v>
      </c>
      <c r="E2927" s="145">
        <v>0.39322436295899399</v>
      </c>
      <c r="F2927" s="149">
        <v>1.56607093375948E-3</v>
      </c>
      <c r="G2927" s="149">
        <v>0.143254675868981</v>
      </c>
      <c r="H2927" s="149">
        <v>3.2345636649395498E-3</v>
      </c>
      <c r="I2927" s="149">
        <v>1.5471707065302299E-2</v>
      </c>
      <c r="J2927" s="149">
        <v>0.32723656553659902</v>
      </c>
      <c r="K2927" s="147">
        <v>0.39322400000000002</v>
      </c>
      <c r="L2927" s="147">
        <v>0.64562299999999995</v>
      </c>
      <c r="M2927" s="2">
        <v>2926</v>
      </c>
    </row>
    <row r="2928" spans="1:13" ht="15">
      <c r="A2928" s="148" t="s">
        <v>63</v>
      </c>
      <c r="B2928" s="148" t="s">
        <v>90</v>
      </c>
      <c r="C2928" s="149">
        <v>1.2085466242099701</v>
      </c>
      <c r="D2928" s="149">
        <v>-0.13773977513167801</v>
      </c>
      <c r="E2928" s="145">
        <v>0.39350111626699502</v>
      </c>
      <c r="F2928" s="149">
        <v>8.2611362866364002E-2</v>
      </c>
      <c r="G2928" s="149">
        <v>0.15769229124003001</v>
      </c>
      <c r="H2928" s="149">
        <v>0.42535211864140199</v>
      </c>
      <c r="I2928" s="149">
        <v>8.9528090073100492E-3</v>
      </c>
      <c r="J2928" s="149">
        <v>0.01</v>
      </c>
      <c r="K2928" s="147">
        <v>0.39350099999999999</v>
      </c>
      <c r="L2928" s="147">
        <v>0.64636099999999996</v>
      </c>
      <c r="M2928" s="2">
        <v>2927</v>
      </c>
    </row>
    <row r="2929" spans="1:13" ht="15">
      <c r="A2929" s="148" t="s">
        <v>90</v>
      </c>
      <c r="B2929" s="148" t="s">
        <v>63</v>
      </c>
      <c r="C2929" s="149">
        <v>-1.2085466242099701</v>
      </c>
      <c r="D2929" s="149">
        <v>-0.13773977513167801</v>
      </c>
      <c r="E2929" s="145">
        <v>0.39350111626699502</v>
      </c>
      <c r="F2929" s="149">
        <v>8.2611362866364002E-2</v>
      </c>
      <c r="G2929" s="149">
        <v>0.15769229124003001</v>
      </c>
      <c r="H2929" s="149">
        <v>0.42535211864140199</v>
      </c>
      <c r="I2929" s="149">
        <v>8.9528090073100492E-3</v>
      </c>
      <c r="J2929" s="149">
        <v>0.01</v>
      </c>
      <c r="K2929" s="147">
        <v>0.39350099999999999</v>
      </c>
      <c r="L2929" s="147">
        <v>0.64650300000000005</v>
      </c>
      <c r="M2929" s="2">
        <v>2928</v>
      </c>
    </row>
    <row r="2930" spans="1:13" ht="15">
      <c r="A2930" s="148" t="s">
        <v>27</v>
      </c>
      <c r="B2930" s="148" t="s">
        <v>109</v>
      </c>
      <c r="C2930" s="149">
        <v>0.51404026121122404</v>
      </c>
      <c r="D2930" s="149">
        <v>-0.181603916732821</v>
      </c>
      <c r="E2930" s="145">
        <v>0.39411754808189597</v>
      </c>
      <c r="F2930" s="149">
        <v>0.60571648568153502</v>
      </c>
      <c r="G2930" s="149">
        <v>0.969801039818871</v>
      </c>
      <c r="H2930" s="149">
        <v>0.123450910665459</v>
      </c>
      <c r="I2930" s="149">
        <v>0.31109165963385499</v>
      </c>
      <c r="J2930" s="149">
        <v>0.22688749851265499</v>
      </c>
      <c r="K2930" s="147">
        <v>0.39411800000000002</v>
      </c>
      <c r="L2930" s="147">
        <v>0.64780000000000004</v>
      </c>
      <c r="M2930" s="2">
        <v>2929</v>
      </c>
    </row>
    <row r="2931" spans="1:13" ht="15">
      <c r="A2931" s="148" t="s">
        <v>109</v>
      </c>
      <c r="B2931" s="148" t="s">
        <v>27</v>
      </c>
      <c r="C2931" s="149">
        <v>-0.51404026121122404</v>
      </c>
      <c r="D2931" s="149">
        <v>-0.181603916732821</v>
      </c>
      <c r="E2931" s="145">
        <v>0.39411754808189597</v>
      </c>
      <c r="F2931" s="149">
        <v>0.60571648568152703</v>
      </c>
      <c r="G2931" s="149">
        <v>0.969801039818871</v>
      </c>
      <c r="H2931" s="149">
        <v>0.123450910665459</v>
      </c>
      <c r="I2931" s="149">
        <v>0.31109165963385499</v>
      </c>
      <c r="J2931" s="149">
        <v>0.22688749851265499</v>
      </c>
      <c r="K2931" s="147">
        <v>0.39411800000000002</v>
      </c>
      <c r="L2931" s="147">
        <v>0.64765799999999996</v>
      </c>
      <c r="M2931" s="2">
        <v>2930</v>
      </c>
    </row>
    <row r="2932" spans="1:13" ht="15">
      <c r="A2932" s="148" t="s">
        <v>18</v>
      </c>
      <c r="B2932" s="148" t="s">
        <v>193</v>
      </c>
      <c r="C2932" s="149">
        <v>-0.76650503831991301</v>
      </c>
      <c r="D2932" s="149">
        <v>0.45414302164220999</v>
      </c>
      <c r="E2932" s="145">
        <v>0.39430787854193</v>
      </c>
      <c r="F2932" s="149">
        <v>9.9350485012745897E-3</v>
      </c>
      <c r="G2932" s="149">
        <v>0.566107568544294</v>
      </c>
      <c r="H2932" s="149">
        <v>3.2050776558580699E-2</v>
      </c>
      <c r="I2932" s="149">
        <v>0.64373484552375904</v>
      </c>
      <c r="J2932" s="149">
        <v>0.01</v>
      </c>
      <c r="K2932" s="147">
        <v>0.39430799999999999</v>
      </c>
      <c r="L2932" s="147">
        <v>0.64825600000000005</v>
      </c>
      <c r="M2932" s="2">
        <v>2931</v>
      </c>
    </row>
    <row r="2933" spans="1:13" ht="15">
      <c r="A2933" s="148" t="s">
        <v>193</v>
      </c>
      <c r="B2933" s="148" t="s">
        <v>18</v>
      </c>
      <c r="C2933" s="149">
        <v>0.76650503831991301</v>
      </c>
      <c r="D2933" s="149">
        <v>0.45414302164220999</v>
      </c>
      <c r="E2933" s="145">
        <v>0.39430787854193</v>
      </c>
      <c r="F2933" s="149">
        <v>9.9350485012744995E-3</v>
      </c>
      <c r="G2933" s="149">
        <v>0.566107568544294</v>
      </c>
      <c r="H2933" s="149">
        <v>3.2050776558580699E-2</v>
      </c>
      <c r="I2933" s="149">
        <v>0.64373484552375904</v>
      </c>
      <c r="J2933" s="149">
        <v>0.01</v>
      </c>
      <c r="K2933" s="147">
        <v>0.39430799999999999</v>
      </c>
      <c r="L2933" s="147">
        <v>0.64839800000000003</v>
      </c>
      <c r="M2933" s="2">
        <v>2932</v>
      </c>
    </row>
    <row r="2934" spans="1:13" ht="15">
      <c r="A2934" s="148" t="s">
        <v>70</v>
      </c>
      <c r="B2934" s="148" t="s">
        <v>181</v>
      </c>
      <c r="C2934" s="149">
        <v>-1.38434395210731</v>
      </c>
      <c r="D2934" s="149">
        <v>0.37552740299459503</v>
      </c>
      <c r="E2934" s="145">
        <v>0.39444890767940599</v>
      </c>
      <c r="F2934" s="149">
        <v>1.8551465602031601E-2</v>
      </c>
      <c r="G2934" s="149">
        <v>0.34709277922025999</v>
      </c>
      <c r="H2934" s="149">
        <v>4.4079005253968698E-2</v>
      </c>
      <c r="I2934" s="149">
        <v>0.73724089308720897</v>
      </c>
      <c r="J2934" s="149">
        <v>0.01</v>
      </c>
      <c r="K2934" s="147">
        <v>0.39444899999999999</v>
      </c>
      <c r="L2934" s="147">
        <v>0.64877300000000004</v>
      </c>
      <c r="M2934" s="2">
        <v>2933</v>
      </c>
    </row>
    <row r="2935" spans="1:13" ht="15">
      <c r="A2935" s="148" t="s">
        <v>181</v>
      </c>
      <c r="B2935" s="148" t="s">
        <v>70</v>
      </c>
      <c r="C2935" s="149">
        <v>1.38434395210731</v>
      </c>
      <c r="D2935" s="149">
        <v>0.37552740299459503</v>
      </c>
      <c r="E2935" s="145">
        <v>0.39444890767940599</v>
      </c>
      <c r="F2935" s="149">
        <v>1.8551465602032E-2</v>
      </c>
      <c r="G2935" s="149">
        <v>0.34709277922025999</v>
      </c>
      <c r="H2935" s="149">
        <v>4.4079005253968698E-2</v>
      </c>
      <c r="I2935" s="149">
        <v>0.73724089308720897</v>
      </c>
      <c r="J2935" s="149">
        <v>0.01</v>
      </c>
      <c r="K2935" s="147">
        <v>0.39444899999999999</v>
      </c>
      <c r="L2935" s="147">
        <v>0.64891500000000002</v>
      </c>
      <c r="M2935" s="2">
        <v>2934</v>
      </c>
    </row>
    <row r="2936" spans="1:13" ht="15">
      <c r="A2936" s="148" t="s">
        <v>18</v>
      </c>
      <c r="B2936" s="148" t="s">
        <v>449</v>
      </c>
      <c r="C2936" s="149">
        <v>-1.0140138018384199</v>
      </c>
      <c r="D2936" s="149">
        <v>0.230307904523262</v>
      </c>
      <c r="E2936" s="145">
        <v>0.39447674335641197</v>
      </c>
      <c r="F2936" s="149">
        <v>0.42878541314331903</v>
      </c>
      <c r="G2936" s="149">
        <v>0.57983821538553104</v>
      </c>
      <c r="H2936" s="149">
        <v>0.60987620196195902</v>
      </c>
      <c r="I2936" s="149">
        <v>0.40399589949145298</v>
      </c>
      <c r="J2936" s="149">
        <v>0.01</v>
      </c>
      <c r="K2936" s="147">
        <v>0.39447700000000002</v>
      </c>
      <c r="L2936" s="147">
        <v>0.64924700000000002</v>
      </c>
      <c r="M2936" s="2">
        <v>2935</v>
      </c>
    </row>
    <row r="2937" spans="1:13" ht="15">
      <c r="A2937" s="148" t="s">
        <v>449</v>
      </c>
      <c r="B2937" s="148" t="s">
        <v>18</v>
      </c>
      <c r="C2937" s="149">
        <v>1.0140138018384199</v>
      </c>
      <c r="D2937" s="149">
        <v>0.230307904523262</v>
      </c>
      <c r="E2937" s="145">
        <v>0.39447674335641197</v>
      </c>
      <c r="F2937" s="149">
        <v>0.42878541314332602</v>
      </c>
      <c r="G2937" s="149">
        <v>0.57983821538553104</v>
      </c>
      <c r="H2937" s="149">
        <v>0.60987620196195902</v>
      </c>
      <c r="I2937" s="149">
        <v>0.40399589949145298</v>
      </c>
      <c r="J2937" s="149">
        <v>0.01</v>
      </c>
      <c r="K2937" s="147">
        <v>0.39447700000000002</v>
      </c>
      <c r="L2937" s="147">
        <v>0.64910400000000001</v>
      </c>
      <c r="M2937" s="2">
        <v>2936</v>
      </c>
    </row>
    <row r="2938" spans="1:13" ht="15">
      <c r="A2938" s="148" t="s">
        <v>83</v>
      </c>
      <c r="B2938" s="148" t="s">
        <v>31</v>
      </c>
      <c r="C2938" s="149">
        <v>-0.23926215365617401</v>
      </c>
      <c r="D2938" s="149">
        <v>-1.2626473531656499</v>
      </c>
      <c r="E2938" s="145">
        <v>0.39480990868896798</v>
      </c>
      <c r="F2938" s="149">
        <v>4.6603645975727397E-3</v>
      </c>
      <c r="G2938" s="149">
        <v>0.43167566175212502</v>
      </c>
      <c r="H2938" s="149">
        <v>0.71115606115785102</v>
      </c>
      <c r="I2938" s="149">
        <v>0.35653885610314701</v>
      </c>
      <c r="J2938" s="149">
        <v>0.01</v>
      </c>
      <c r="K2938" s="147">
        <v>0.39480999999999999</v>
      </c>
      <c r="L2938" s="147">
        <v>0.64993800000000002</v>
      </c>
      <c r="M2938" s="2">
        <v>2937</v>
      </c>
    </row>
    <row r="2939" spans="1:13" ht="15">
      <c r="A2939" s="148" t="s">
        <v>31</v>
      </c>
      <c r="B2939" s="148" t="s">
        <v>83</v>
      </c>
      <c r="C2939" s="149">
        <v>0.23926215365617401</v>
      </c>
      <c r="D2939" s="149">
        <v>-1.2626473531656499</v>
      </c>
      <c r="E2939" s="145">
        <v>0.39480990868896798</v>
      </c>
      <c r="F2939" s="149">
        <v>4.6603645975725801E-3</v>
      </c>
      <c r="G2939" s="149">
        <v>0.43167566175212502</v>
      </c>
      <c r="H2939" s="149">
        <v>0.71115606115785102</v>
      </c>
      <c r="I2939" s="149">
        <v>0.35653885610314701</v>
      </c>
      <c r="J2939" s="149">
        <v>0.01</v>
      </c>
      <c r="K2939" s="147">
        <v>0.39480999999999999</v>
      </c>
      <c r="L2939" s="147">
        <v>0.65008100000000002</v>
      </c>
      <c r="M2939" s="2">
        <v>2938</v>
      </c>
    </row>
    <row r="2940" spans="1:13" ht="15">
      <c r="A2940" s="148" t="s">
        <v>87</v>
      </c>
      <c r="B2940" s="148" t="s">
        <v>448</v>
      </c>
      <c r="C2940" s="149">
        <v>-1.7064693461740801</v>
      </c>
      <c r="D2940" s="149">
        <v>1.42696095155349</v>
      </c>
      <c r="E2940" s="145">
        <v>0.39484399924032998</v>
      </c>
      <c r="F2940" s="149">
        <v>0.73605066832175203</v>
      </c>
      <c r="G2940" s="149">
        <v>0.16374497739459001</v>
      </c>
      <c r="H2940" s="149">
        <v>0.42380163630495699</v>
      </c>
      <c r="I2940" s="149">
        <v>0.91345283137474398</v>
      </c>
      <c r="J2940" s="149">
        <v>1.97737108226533E-2</v>
      </c>
      <c r="K2940" s="147">
        <v>0.39484399999999997</v>
      </c>
      <c r="L2940" s="147">
        <v>0.65042299999999997</v>
      </c>
      <c r="M2940" s="2">
        <v>2939</v>
      </c>
    </row>
    <row r="2941" spans="1:13" ht="15">
      <c r="A2941" s="148" t="s">
        <v>448</v>
      </c>
      <c r="B2941" s="148" t="s">
        <v>87</v>
      </c>
      <c r="C2941" s="149">
        <v>1.7064693461740801</v>
      </c>
      <c r="D2941" s="149">
        <v>1.42696095155349</v>
      </c>
      <c r="E2941" s="145">
        <v>0.39484399924032998</v>
      </c>
      <c r="F2941" s="149">
        <v>0.73605066832176902</v>
      </c>
      <c r="G2941" s="149">
        <v>0.16374497739459001</v>
      </c>
      <c r="H2941" s="149">
        <v>0.42380163630495699</v>
      </c>
      <c r="I2941" s="149">
        <v>0.91345283137474398</v>
      </c>
      <c r="J2941" s="149">
        <v>1.97737108226533E-2</v>
      </c>
      <c r="K2941" s="147">
        <v>0.39484399999999997</v>
      </c>
      <c r="L2941" s="147">
        <v>0.65027999999999997</v>
      </c>
      <c r="M2941" s="2">
        <v>2940</v>
      </c>
    </row>
    <row r="2942" spans="1:13" ht="15">
      <c r="A2942" s="148" t="s">
        <v>82</v>
      </c>
      <c r="B2942" s="148" t="s">
        <v>198</v>
      </c>
      <c r="C2942" s="149">
        <v>-1.1894359449019101</v>
      </c>
      <c r="D2942" s="149">
        <v>0.14662153406607101</v>
      </c>
      <c r="E2942" s="145">
        <v>0.39603914367524401</v>
      </c>
      <c r="F2942" s="149">
        <v>0.276617159200783</v>
      </c>
      <c r="G2942" s="149">
        <v>7.6534762747347398E-2</v>
      </c>
      <c r="H2942" s="149">
        <v>0.73512760449884296</v>
      </c>
      <c r="I2942" s="149">
        <v>0.60261869265364099</v>
      </c>
      <c r="J2942" s="149">
        <v>0.01</v>
      </c>
      <c r="K2942" s="147">
        <v>0.39603899999999997</v>
      </c>
      <c r="L2942" s="147">
        <v>0.65267900000000001</v>
      </c>
      <c r="M2942" s="2">
        <v>2941</v>
      </c>
    </row>
    <row r="2943" spans="1:13" ht="15">
      <c r="A2943" s="148" t="s">
        <v>198</v>
      </c>
      <c r="B2943" s="148" t="s">
        <v>82</v>
      </c>
      <c r="C2943" s="149">
        <v>1.1894359449019101</v>
      </c>
      <c r="D2943" s="149">
        <v>0.14662153406607101</v>
      </c>
      <c r="E2943" s="145">
        <v>0.39603914367524401</v>
      </c>
      <c r="F2943" s="149">
        <v>0.276617159200783</v>
      </c>
      <c r="G2943" s="149">
        <v>7.6534762747347398E-2</v>
      </c>
      <c r="H2943" s="149">
        <v>0.73512760449884296</v>
      </c>
      <c r="I2943" s="149">
        <v>0.60261869265364099</v>
      </c>
      <c r="J2943" s="149">
        <v>0.01</v>
      </c>
      <c r="K2943" s="147">
        <v>0.39603899999999997</v>
      </c>
      <c r="L2943" s="147">
        <v>0.652536</v>
      </c>
      <c r="M2943" s="2">
        <v>2942</v>
      </c>
    </row>
    <row r="2944" spans="1:13" ht="15">
      <c r="A2944" s="148" t="s">
        <v>444</v>
      </c>
      <c r="B2944" s="148" t="s">
        <v>195</v>
      </c>
      <c r="C2944" s="149">
        <v>-0.96508364511392297</v>
      </c>
      <c r="D2944" s="149">
        <v>2.8480245622383</v>
      </c>
      <c r="E2944" s="145">
        <v>0.39621094322024403</v>
      </c>
      <c r="F2944" s="149">
        <v>3.1719087984438399E-2</v>
      </c>
      <c r="G2944" s="149">
        <v>0.76091202407684799</v>
      </c>
      <c r="H2944" s="149">
        <v>4.64168094634069E-2</v>
      </c>
      <c r="I2944" s="149">
        <v>0.29712106154004497</v>
      </c>
      <c r="J2944" s="149">
        <v>0.145225781749211</v>
      </c>
      <c r="K2944" s="147">
        <v>0.39621099999999998</v>
      </c>
      <c r="L2944" s="147">
        <v>0.65310599999999996</v>
      </c>
      <c r="M2944" s="2">
        <v>2943</v>
      </c>
    </row>
    <row r="2945" spans="1:13" ht="15">
      <c r="A2945" s="148" t="s">
        <v>195</v>
      </c>
      <c r="B2945" s="148" t="s">
        <v>444</v>
      </c>
      <c r="C2945" s="149">
        <v>0.96508364511392297</v>
      </c>
      <c r="D2945" s="149">
        <v>2.8480245622383</v>
      </c>
      <c r="E2945" s="145">
        <v>0.39621094322024403</v>
      </c>
      <c r="F2945" s="149">
        <v>3.1719087984438399E-2</v>
      </c>
      <c r="G2945" s="149">
        <v>0.76091202407684799</v>
      </c>
      <c r="H2945" s="149">
        <v>4.64168094634069E-2</v>
      </c>
      <c r="I2945" s="149">
        <v>0.29712106154004497</v>
      </c>
      <c r="J2945" s="149">
        <v>0.145225781749211</v>
      </c>
      <c r="K2945" s="147">
        <v>0.39621099999999998</v>
      </c>
      <c r="L2945" s="147">
        <v>0.65325</v>
      </c>
      <c r="M2945" s="2">
        <v>2944</v>
      </c>
    </row>
    <row r="2946" spans="1:13" ht="15">
      <c r="A2946" s="148" t="s">
        <v>102</v>
      </c>
      <c r="B2946" s="148" t="s">
        <v>169</v>
      </c>
      <c r="C2946" s="149">
        <v>-1.51364747473994</v>
      </c>
      <c r="D2946" s="149">
        <v>0.54161963348499098</v>
      </c>
      <c r="E2946" s="145">
        <v>0.39667457149394397</v>
      </c>
      <c r="F2946" s="149">
        <v>6.1152448976905499E-2</v>
      </c>
      <c r="G2946" s="149">
        <v>0.52818292767270902</v>
      </c>
      <c r="H2946" s="149">
        <v>0.42905034772171802</v>
      </c>
      <c r="I2946" s="149">
        <v>0.66510634341439201</v>
      </c>
      <c r="J2946" s="149">
        <v>0.01</v>
      </c>
      <c r="K2946" s="147">
        <v>0.396675</v>
      </c>
      <c r="L2946" s="147">
        <v>0.65415900000000005</v>
      </c>
      <c r="M2946" s="2">
        <v>2945</v>
      </c>
    </row>
    <row r="2947" spans="1:13" ht="15">
      <c r="A2947" s="148" t="s">
        <v>169</v>
      </c>
      <c r="B2947" s="148" t="s">
        <v>102</v>
      </c>
      <c r="C2947" s="149">
        <v>1.51364747473994</v>
      </c>
      <c r="D2947" s="149">
        <v>0.54161963348499098</v>
      </c>
      <c r="E2947" s="145">
        <v>0.39667457149394397</v>
      </c>
      <c r="F2947" s="149">
        <v>6.1152448976905499E-2</v>
      </c>
      <c r="G2947" s="149">
        <v>0.52818292767270902</v>
      </c>
      <c r="H2947" s="149">
        <v>0.42905034772171802</v>
      </c>
      <c r="I2947" s="149">
        <v>0.66510634341439201</v>
      </c>
      <c r="J2947" s="149">
        <v>0.01</v>
      </c>
      <c r="K2947" s="147">
        <v>0.396675</v>
      </c>
      <c r="L2947" s="147">
        <v>0.65430299999999997</v>
      </c>
      <c r="M2947" s="2">
        <v>2946</v>
      </c>
    </row>
    <row r="2948" spans="1:13" ht="15">
      <c r="A2948" s="148" t="s">
        <v>36</v>
      </c>
      <c r="B2948" s="148" t="s">
        <v>70</v>
      </c>
      <c r="C2948" s="149">
        <v>0.32172085393375699</v>
      </c>
      <c r="D2948" s="149">
        <v>0.95107844032508504</v>
      </c>
      <c r="E2948" s="145">
        <v>0.39669453436603602</v>
      </c>
      <c r="F2948" s="150">
        <v>1.35811943859775E-5</v>
      </c>
      <c r="G2948" s="149">
        <v>0.68227695001890099</v>
      </c>
      <c r="H2948" s="149">
        <v>4.41622546718477E-2</v>
      </c>
      <c r="I2948" s="149">
        <v>0.96129314296891499</v>
      </c>
      <c r="J2948" s="149">
        <v>0.01</v>
      </c>
      <c r="K2948" s="147">
        <v>0.39669500000000002</v>
      </c>
      <c r="L2948" s="147">
        <v>0.65462500000000001</v>
      </c>
      <c r="M2948" s="2">
        <v>2947</v>
      </c>
    </row>
    <row r="2949" spans="1:13" ht="15">
      <c r="A2949" s="148" t="s">
        <v>70</v>
      </c>
      <c r="B2949" s="148" t="s">
        <v>36</v>
      </c>
      <c r="C2949" s="149">
        <v>-0.32172085393375699</v>
      </c>
      <c r="D2949" s="149">
        <v>0.95107844032508504</v>
      </c>
      <c r="E2949" s="145">
        <v>0.39669453436603602</v>
      </c>
      <c r="F2949" s="150">
        <v>1.35811943859775E-5</v>
      </c>
      <c r="G2949" s="149">
        <v>0.68227695001890099</v>
      </c>
      <c r="H2949" s="149">
        <v>4.41622546718477E-2</v>
      </c>
      <c r="I2949" s="149">
        <v>0.96129314296891499</v>
      </c>
      <c r="J2949" s="149">
        <v>0.01</v>
      </c>
      <c r="K2949" s="147">
        <v>0.39669500000000002</v>
      </c>
      <c r="L2949" s="147">
        <v>0.65447999999999995</v>
      </c>
      <c r="M2949" s="2">
        <v>2948</v>
      </c>
    </row>
    <row r="2950" spans="1:13" ht="15">
      <c r="A2950" s="148" t="s">
        <v>145</v>
      </c>
      <c r="B2950" s="148" t="s">
        <v>202</v>
      </c>
      <c r="C2950" s="149">
        <v>-0.77753315526637001</v>
      </c>
      <c r="D2950" s="149">
        <v>0.83555568281773895</v>
      </c>
      <c r="E2950" s="145">
        <v>0.39697267564951999</v>
      </c>
      <c r="F2950" s="149">
        <v>0.270771365261811</v>
      </c>
      <c r="G2950" s="149">
        <v>0.63602987705312897</v>
      </c>
      <c r="H2950" s="149">
        <v>0.233667324481487</v>
      </c>
      <c r="I2950" s="149">
        <v>0.66635338632401597</v>
      </c>
      <c r="J2950" s="149">
        <v>0.01</v>
      </c>
      <c r="K2950" s="147">
        <v>0.39697300000000002</v>
      </c>
      <c r="L2950" s="147">
        <v>0.65537299999999998</v>
      </c>
      <c r="M2950" s="2">
        <v>2949</v>
      </c>
    </row>
    <row r="2951" spans="1:13" ht="15">
      <c r="A2951" s="148" t="s">
        <v>202</v>
      </c>
      <c r="B2951" s="148" t="s">
        <v>145</v>
      </c>
      <c r="C2951" s="149">
        <v>0.77753315526637001</v>
      </c>
      <c r="D2951" s="149">
        <v>0.83555568281773895</v>
      </c>
      <c r="E2951" s="145">
        <v>0.39697267564951999</v>
      </c>
      <c r="F2951" s="149">
        <v>0.27077136526182</v>
      </c>
      <c r="G2951" s="149">
        <v>0.63602987705312897</v>
      </c>
      <c r="H2951" s="149">
        <v>0.233667324481487</v>
      </c>
      <c r="I2951" s="149">
        <v>0.66635338632401597</v>
      </c>
      <c r="J2951" s="149">
        <v>0.01</v>
      </c>
      <c r="K2951" s="147">
        <v>0.39697300000000002</v>
      </c>
      <c r="L2951" s="147">
        <v>0.65522800000000003</v>
      </c>
      <c r="M2951" s="2">
        <v>2950</v>
      </c>
    </row>
    <row r="2952" spans="1:13" ht="15">
      <c r="A2952" s="148" t="s">
        <v>21</v>
      </c>
      <c r="B2952" s="148" t="s">
        <v>344</v>
      </c>
      <c r="C2952" s="149">
        <v>-1.0422655752936101</v>
      </c>
      <c r="D2952" s="149">
        <v>-1.6112161473283</v>
      </c>
      <c r="E2952" s="145">
        <v>0.39702653903450202</v>
      </c>
      <c r="F2952" s="149">
        <v>1.5159886181899399E-2</v>
      </c>
      <c r="G2952" s="149">
        <v>0.93467884523516398</v>
      </c>
      <c r="H2952" s="149">
        <v>7.1536316261554397E-4</v>
      </c>
      <c r="I2952" s="149">
        <v>0.391300444758998</v>
      </c>
      <c r="J2952" s="149">
        <v>0.40454950675356399</v>
      </c>
      <c r="K2952" s="147">
        <v>0.39702700000000002</v>
      </c>
      <c r="L2952" s="147">
        <v>0.65575099999999997</v>
      </c>
      <c r="M2952" s="2">
        <v>2951</v>
      </c>
    </row>
    <row r="2953" spans="1:13" ht="15">
      <c r="A2953" s="148" t="s">
        <v>344</v>
      </c>
      <c r="B2953" s="148" t="s">
        <v>21</v>
      </c>
      <c r="C2953" s="149">
        <v>1.0422655752936101</v>
      </c>
      <c r="D2953" s="149">
        <v>-1.6112161473283</v>
      </c>
      <c r="E2953" s="145">
        <v>0.39702653903450202</v>
      </c>
      <c r="F2953" s="149">
        <v>1.51598861818995E-2</v>
      </c>
      <c r="G2953" s="149">
        <v>0.93467884523516398</v>
      </c>
      <c r="H2953" s="149">
        <v>7.1536316261554397E-4</v>
      </c>
      <c r="I2953" s="149">
        <v>0.391300444758998</v>
      </c>
      <c r="J2953" s="149">
        <v>0.40454950675356399</v>
      </c>
      <c r="K2953" s="147">
        <v>0.39702700000000002</v>
      </c>
      <c r="L2953" s="147">
        <v>0.65560600000000002</v>
      </c>
      <c r="M2953" s="2">
        <v>2952</v>
      </c>
    </row>
    <row r="2954" spans="1:13" ht="15">
      <c r="A2954" s="148" t="s">
        <v>30</v>
      </c>
      <c r="B2954" s="148" t="s">
        <v>43</v>
      </c>
      <c r="C2954" s="149">
        <v>0.16802584043305399</v>
      </c>
      <c r="D2954" s="149">
        <v>0.138326370656325</v>
      </c>
      <c r="E2954" s="145">
        <v>0.39728189739627301</v>
      </c>
      <c r="F2954" s="149">
        <v>1.12302951281977E-2</v>
      </c>
      <c r="G2954" s="149">
        <v>0.84957449235925397</v>
      </c>
      <c r="H2954" s="149">
        <v>0.40473603966298799</v>
      </c>
      <c r="I2954" s="149">
        <v>0.22582761595724299</v>
      </c>
      <c r="J2954" s="149">
        <v>0.01</v>
      </c>
      <c r="K2954" s="147">
        <v>0.39728200000000002</v>
      </c>
      <c r="L2954" s="147">
        <v>0.65631799999999996</v>
      </c>
      <c r="M2954" s="2">
        <v>2953</v>
      </c>
    </row>
    <row r="2955" spans="1:13" ht="15">
      <c r="A2955" s="148" t="s">
        <v>43</v>
      </c>
      <c r="B2955" s="148" t="s">
        <v>30</v>
      </c>
      <c r="C2955" s="149">
        <v>-0.16802584043305399</v>
      </c>
      <c r="D2955" s="149">
        <v>0.138326370656325</v>
      </c>
      <c r="E2955" s="145">
        <v>0.39728189739627301</v>
      </c>
      <c r="F2955" s="149">
        <v>1.12302951281979E-2</v>
      </c>
      <c r="G2955" s="149">
        <v>0.84957449235925397</v>
      </c>
      <c r="H2955" s="149">
        <v>0.40473603966298799</v>
      </c>
      <c r="I2955" s="149">
        <v>0.22582761595724299</v>
      </c>
      <c r="J2955" s="149">
        <v>0.01</v>
      </c>
      <c r="K2955" s="147">
        <v>0.39728200000000002</v>
      </c>
      <c r="L2955" s="147">
        <v>0.65646300000000002</v>
      </c>
      <c r="M2955" s="2">
        <v>2954</v>
      </c>
    </row>
    <row r="2956" spans="1:13" ht="15">
      <c r="A2956" s="148" t="s">
        <v>64</v>
      </c>
      <c r="B2956" s="148" t="s">
        <v>197</v>
      </c>
      <c r="C2956" s="149">
        <v>-1.39659693446279</v>
      </c>
      <c r="D2956" s="149">
        <v>-0.13469698806216901</v>
      </c>
      <c r="E2956" s="145">
        <v>0.39746369894675598</v>
      </c>
      <c r="F2956" s="149">
        <v>2.4086062269262302E-3</v>
      </c>
      <c r="G2956" s="149">
        <v>0.71665548298315196</v>
      </c>
      <c r="H2956" s="149">
        <v>0.33951549375322199</v>
      </c>
      <c r="I2956" s="149">
        <v>0.71084265799261903</v>
      </c>
      <c r="J2956" s="149">
        <v>0.01</v>
      </c>
      <c r="K2956" s="147">
        <v>0.39746399999999998</v>
      </c>
      <c r="L2956" s="147">
        <v>0.657053</v>
      </c>
      <c r="M2956" s="2">
        <v>2955</v>
      </c>
    </row>
    <row r="2957" spans="1:13" ht="15">
      <c r="A2957" s="148" t="s">
        <v>197</v>
      </c>
      <c r="B2957" s="148" t="s">
        <v>64</v>
      </c>
      <c r="C2957" s="149">
        <v>1.39659693446279</v>
      </c>
      <c r="D2957" s="149">
        <v>-0.13469698806216901</v>
      </c>
      <c r="E2957" s="145">
        <v>0.39746369894675598</v>
      </c>
      <c r="F2957" s="149">
        <v>2.4086062269262501E-3</v>
      </c>
      <c r="G2957" s="149">
        <v>0.71665548298315196</v>
      </c>
      <c r="H2957" s="149">
        <v>0.33951549375322199</v>
      </c>
      <c r="I2957" s="149">
        <v>0.71084265799261903</v>
      </c>
      <c r="J2957" s="149">
        <v>0.01</v>
      </c>
      <c r="K2957" s="147">
        <v>0.39746399999999998</v>
      </c>
      <c r="L2957" s="147">
        <v>0.65690800000000005</v>
      </c>
      <c r="M2957" s="2">
        <v>2956</v>
      </c>
    </row>
    <row r="2958" spans="1:13" ht="15">
      <c r="A2958" s="148" t="s">
        <v>33</v>
      </c>
      <c r="B2958" s="148" t="s">
        <v>377</v>
      </c>
      <c r="C2958" s="149">
        <v>-1.69095739153368</v>
      </c>
      <c r="D2958" s="149">
        <v>0.39308585492154202</v>
      </c>
      <c r="E2958" s="145">
        <v>0.39786132072068398</v>
      </c>
      <c r="F2958" s="149">
        <v>0.50327774091276001</v>
      </c>
      <c r="G2958" s="149">
        <v>0.45295486534033502</v>
      </c>
      <c r="H2958" s="149">
        <v>1.29066095479059E-3</v>
      </c>
      <c r="I2958" s="149">
        <v>0.34699098997058297</v>
      </c>
      <c r="J2958" s="149">
        <v>0.52873035026677295</v>
      </c>
      <c r="K2958" s="147">
        <v>0.39786100000000002</v>
      </c>
      <c r="L2958" s="147">
        <v>0.657856</v>
      </c>
      <c r="M2958" s="2">
        <v>2957</v>
      </c>
    </row>
    <row r="2959" spans="1:13" ht="15">
      <c r="A2959" s="148" t="s">
        <v>377</v>
      </c>
      <c r="B2959" s="148" t="s">
        <v>33</v>
      </c>
      <c r="C2959" s="149">
        <v>1.69095739153368</v>
      </c>
      <c r="D2959" s="149">
        <v>0.39308585492154202</v>
      </c>
      <c r="E2959" s="145">
        <v>0.39786132072068398</v>
      </c>
      <c r="F2959" s="149">
        <v>0.50327774091273203</v>
      </c>
      <c r="G2959" s="149">
        <v>0.45295486534033502</v>
      </c>
      <c r="H2959" s="149">
        <v>1.29066095479059E-3</v>
      </c>
      <c r="I2959" s="149">
        <v>0.34699098997058297</v>
      </c>
      <c r="J2959" s="149">
        <v>0.52873035026677295</v>
      </c>
      <c r="K2959" s="147">
        <v>0.39786100000000002</v>
      </c>
      <c r="L2959" s="147">
        <v>0.65800099999999995</v>
      </c>
      <c r="M2959" s="2">
        <v>2958</v>
      </c>
    </row>
    <row r="2960" spans="1:13" ht="15">
      <c r="A2960" s="148" t="s">
        <v>450</v>
      </c>
      <c r="B2960" s="148" t="s">
        <v>66</v>
      </c>
      <c r="C2960" s="149">
        <v>-0.91323827254859202</v>
      </c>
      <c r="D2960" s="149">
        <v>1.8026442345490299</v>
      </c>
      <c r="E2960" s="145">
        <v>0.39851376136502797</v>
      </c>
      <c r="F2960" s="149">
        <v>0.16736579139632801</v>
      </c>
      <c r="G2960" s="149">
        <v>0.39237322209908998</v>
      </c>
      <c r="H2960" s="149">
        <v>0.29068040965520398</v>
      </c>
      <c r="I2960" s="149">
        <v>0.68103893026638196</v>
      </c>
      <c r="J2960" s="149">
        <v>1.6507456376258101E-2</v>
      </c>
      <c r="K2960" s="147">
        <v>0.39851399999999998</v>
      </c>
      <c r="L2960" s="147">
        <v>0.65922599999999998</v>
      </c>
      <c r="M2960" s="2">
        <v>2959</v>
      </c>
    </row>
    <row r="2961" spans="1:13" ht="15">
      <c r="A2961" s="148" t="s">
        <v>66</v>
      </c>
      <c r="B2961" s="148" t="s">
        <v>450</v>
      </c>
      <c r="C2961" s="149">
        <v>0.91323827254859202</v>
      </c>
      <c r="D2961" s="149">
        <v>1.8026442345490299</v>
      </c>
      <c r="E2961" s="145">
        <v>0.39851376136502797</v>
      </c>
      <c r="F2961" s="149">
        <v>0.16736579139632801</v>
      </c>
      <c r="G2961" s="149">
        <v>0.39237322209908998</v>
      </c>
      <c r="H2961" s="149">
        <v>0.29068040965520398</v>
      </c>
      <c r="I2961" s="149">
        <v>0.68103893026638196</v>
      </c>
      <c r="J2961" s="149">
        <v>1.6507456376258101E-2</v>
      </c>
      <c r="K2961" s="147">
        <v>0.39851399999999998</v>
      </c>
      <c r="L2961" s="147">
        <v>0.65937199999999996</v>
      </c>
      <c r="M2961" s="2">
        <v>2960</v>
      </c>
    </row>
    <row r="2962" spans="1:13" ht="15">
      <c r="A2962" s="148" t="s">
        <v>63</v>
      </c>
      <c r="B2962" s="148" t="s">
        <v>160</v>
      </c>
      <c r="C2962" s="149">
        <v>3.2586462862725699E-3</v>
      </c>
      <c r="D2962" s="149">
        <v>0.545929695739934</v>
      </c>
      <c r="E2962" s="145">
        <v>0.39921046896949303</v>
      </c>
      <c r="F2962" s="149">
        <v>3.6819988628744603E-2</v>
      </c>
      <c r="G2962" s="149">
        <v>0.51567253657113399</v>
      </c>
      <c r="H2962" s="149">
        <v>0.44584596702062401</v>
      </c>
      <c r="I2962" s="149">
        <v>0.43595672840676303</v>
      </c>
      <c r="J2962" s="149">
        <v>0.01</v>
      </c>
      <c r="K2962" s="147">
        <v>0.39921000000000001</v>
      </c>
      <c r="L2962" s="147">
        <v>0.66067100000000001</v>
      </c>
      <c r="M2962" s="2">
        <v>2961</v>
      </c>
    </row>
    <row r="2963" spans="1:13" ht="15">
      <c r="A2963" s="148" t="s">
        <v>160</v>
      </c>
      <c r="B2963" s="148" t="s">
        <v>63</v>
      </c>
      <c r="C2963" s="149">
        <v>-3.2586462862725699E-3</v>
      </c>
      <c r="D2963" s="149">
        <v>0.545929695739934</v>
      </c>
      <c r="E2963" s="145">
        <v>0.39921046896949303</v>
      </c>
      <c r="F2963" s="149">
        <v>3.68199886287435E-2</v>
      </c>
      <c r="G2963" s="149">
        <v>0.51567253657113399</v>
      </c>
      <c r="H2963" s="149">
        <v>0.44584596702062401</v>
      </c>
      <c r="I2963" s="149">
        <v>0.43595672840676303</v>
      </c>
      <c r="J2963" s="149">
        <v>0.01</v>
      </c>
      <c r="K2963" s="147">
        <v>0.39921000000000001</v>
      </c>
      <c r="L2963" s="147">
        <v>0.66081699999999999</v>
      </c>
      <c r="M2963" s="2">
        <v>2962</v>
      </c>
    </row>
    <row r="2964" spans="1:13" ht="15">
      <c r="A2964" s="148" t="s">
        <v>6</v>
      </c>
      <c r="B2964" s="148" t="s">
        <v>78</v>
      </c>
      <c r="C2964" s="149">
        <v>0.95082765780984402</v>
      </c>
      <c r="D2964" s="149">
        <v>-0.21803439413456099</v>
      </c>
      <c r="E2964" s="145">
        <v>0.399484494279014</v>
      </c>
      <c r="F2964" s="149">
        <v>0.30587717964740002</v>
      </c>
      <c r="G2964" s="149">
        <v>0.87904480157616105</v>
      </c>
      <c r="H2964" s="149">
        <v>1.2254271153994E-2</v>
      </c>
      <c r="I2964" s="149">
        <v>0.194606960151643</v>
      </c>
      <c r="J2964" s="149">
        <v>8.1952215260431893E-2</v>
      </c>
      <c r="K2964" s="147">
        <v>0.39948400000000001</v>
      </c>
      <c r="L2964" s="147">
        <v>0.66156300000000001</v>
      </c>
      <c r="M2964" s="2">
        <v>2963</v>
      </c>
    </row>
    <row r="2965" spans="1:13" ht="15">
      <c r="A2965" s="148" t="s">
        <v>78</v>
      </c>
      <c r="B2965" s="148" t="s">
        <v>6</v>
      </c>
      <c r="C2965" s="149">
        <v>-0.95082765780984402</v>
      </c>
      <c r="D2965" s="149">
        <v>-0.21803439413456099</v>
      </c>
      <c r="E2965" s="145">
        <v>0.399484494279014</v>
      </c>
      <c r="F2965" s="149">
        <v>0.30587717964740102</v>
      </c>
      <c r="G2965" s="149">
        <v>0.87904480157616105</v>
      </c>
      <c r="H2965" s="149">
        <v>1.2254271153994E-2</v>
      </c>
      <c r="I2965" s="149">
        <v>0.194606960151643</v>
      </c>
      <c r="J2965" s="149">
        <v>8.1952215260431893E-2</v>
      </c>
      <c r="K2965" s="147">
        <v>0.39948400000000001</v>
      </c>
      <c r="L2965" s="147">
        <v>0.66141700000000003</v>
      </c>
      <c r="M2965" s="2">
        <v>2964</v>
      </c>
    </row>
    <row r="2966" spans="1:13" ht="15">
      <c r="A2966" s="148" t="s">
        <v>91</v>
      </c>
      <c r="B2966" s="148" t="s">
        <v>184</v>
      </c>
      <c r="C2966" s="149">
        <v>-0.58561699251973198</v>
      </c>
      <c r="D2966" s="149">
        <v>0.82486895231014201</v>
      </c>
      <c r="E2966" s="145">
        <v>0.39957282960316898</v>
      </c>
      <c r="F2966" s="149">
        <v>0.25071215399496399</v>
      </c>
      <c r="G2966" s="149">
        <v>0.19513866541205799</v>
      </c>
      <c r="H2966" s="149">
        <v>0.80678668116517105</v>
      </c>
      <c r="I2966" s="149">
        <v>0.35687330867692701</v>
      </c>
      <c r="J2966" s="149">
        <v>0.01</v>
      </c>
      <c r="K2966" s="147">
        <v>0.39957300000000001</v>
      </c>
      <c r="L2966" s="147">
        <v>0.66200300000000001</v>
      </c>
      <c r="M2966" s="2">
        <v>2965</v>
      </c>
    </row>
    <row r="2967" spans="1:13" ht="15">
      <c r="A2967" s="148" t="s">
        <v>184</v>
      </c>
      <c r="B2967" s="148" t="s">
        <v>91</v>
      </c>
      <c r="C2967" s="149">
        <v>0.58561699251973198</v>
      </c>
      <c r="D2967" s="149">
        <v>0.82486895231014201</v>
      </c>
      <c r="E2967" s="145">
        <v>0.39957282960316898</v>
      </c>
      <c r="F2967" s="149">
        <v>0.25071215399496799</v>
      </c>
      <c r="G2967" s="149">
        <v>0.19513866541205799</v>
      </c>
      <c r="H2967" s="149">
        <v>0.80678668116517105</v>
      </c>
      <c r="I2967" s="149">
        <v>0.35687330867692701</v>
      </c>
      <c r="J2967" s="149">
        <v>0.01</v>
      </c>
      <c r="K2967" s="147">
        <v>0.39957300000000001</v>
      </c>
      <c r="L2967" s="147">
        <v>0.661856</v>
      </c>
      <c r="M2967" s="2">
        <v>2966</v>
      </c>
    </row>
    <row r="2968" spans="1:13" ht="15">
      <c r="A2968" s="148" t="s">
        <v>72</v>
      </c>
      <c r="B2968" s="148" t="s">
        <v>200</v>
      </c>
      <c r="C2968" s="149">
        <v>-0.53895538025452105</v>
      </c>
      <c r="D2968" s="149">
        <v>0.51821702976290096</v>
      </c>
      <c r="E2968" s="145">
        <v>0.399875052576662</v>
      </c>
      <c r="F2968" s="149">
        <v>0.21064469386151399</v>
      </c>
      <c r="G2968" s="149">
        <v>0.18640544584525201</v>
      </c>
      <c r="H2968" s="149">
        <v>0.39994604889931401</v>
      </c>
      <c r="I2968" s="149">
        <v>0.94976956268212098</v>
      </c>
      <c r="J2968" s="149">
        <v>5.3750427293080799E-2</v>
      </c>
      <c r="K2968" s="147">
        <v>0.39987499999999998</v>
      </c>
      <c r="L2968" s="147">
        <v>0.66279699999999997</v>
      </c>
      <c r="M2968" s="2">
        <v>2967</v>
      </c>
    </row>
    <row r="2969" spans="1:13" ht="15">
      <c r="A2969" s="148" t="s">
        <v>200</v>
      </c>
      <c r="B2969" s="148" t="s">
        <v>72</v>
      </c>
      <c r="C2969" s="149">
        <v>0.53895538025452105</v>
      </c>
      <c r="D2969" s="149">
        <v>0.51821702976290096</v>
      </c>
      <c r="E2969" s="145">
        <v>0.399875052576662</v>
      </c>
      <c r="F2969" s="149">
        <v>0.21064469386151799</v>
      </c>
      <c r="G2969" s="149">
        <v>0.18640544584525201</v>
      </c>
      <c r="H2969" s="149">
        <v>0.39994604889931401</v>
      </c>
      <c r="I2969" s="149">
        <v>0.94976956268212098</v>
      </c>
      <c r="J2969" s="149">
        <v>5.3750427293080799E-2</v>
      </c>
      <c r="K2969" s="147">
        <v>0.39987499999999998</v>
      </c>
      <c r="L2969" s="147">
        <v>0.66264999999999996</v>
      </c>
      <c r="M2969" s="2">
        <v>2968</v>
      </c>
    </row>
    <row r="2970" spans="1:13" ht="15">
      <c r="A2970" s="148" t="s">
        <v>64</v>
      </c>
      <c r="B2970" s="148" t="s">
        <v>142</v>
      </c>
      <c r="C2970" s="149">
        <v>-0.86198010019367299</v>
      </c>
      <c r="D2970" s="149">
        <v>0.52290487059006396</v>
      </c>
      <c r="E2970" s="145">
        <v>0.40010984396695398</v>
      </c>
      <c r="F2970" s="149">
        <v>0.32106837402411198</v>
      </c>
      <c r="G2970" s="149">
        <v>0.260417755518841</v>
      </c>
      <c r="H2970" s="149">
        <v>0.160789625366758</v>
      </c>
      <c r="I2970" s="149">
        <v>0.58065082773860799</v>
      </c>
      <c r="J2970" s="149">
        <v>0.01</v>
      </c>
      <c r="K2970" s="147">
        <v>0.40011000000000002</v>
      </c>
      <c r="L2970" s="147">
        <v>0.66347999999999996</v>
      </c>
      <c r="M2970" s="2">
        <v>2969</v>
      </c>
    </row>
    <row r="2971" spans="1:13" ht="15">
      <c r="A2971" s="148" t="s">
        <v>142</v>
      </c>
      <c r="B2971" s="148" t="s">
        <v>64</v>
      </c>
      <c r="C2971" s="149">
        <v>0.86198010019367299</v>
      </c>
      <c r="D2971" s="149">
        <v>0.52290487059006396</v>
      </c>
      <c r="E2971" s="145">
        <v>0.40010984396695398</v>
      </c>
      <c r="F2971" s="149">
        <v>0.32106837402411198</v>
      </c>
      <c r="G2971" s="149">
        <v>0.260417755518841</v>
      </c>
      <c r="H2971" s="149">
        <v>0.160789625366758</v>
      </c>
      <c r="I2971" s="149">
        <v>0.58065082773860799</v>
      </c>
      <c r="J2971" s="149">
        <v>0.01</v>
      </c>
      <c r="K2971" s="147">
        <v>0.40011000000000002</v>
      </c>
      <c r="L2971" s="147">
        <v>0.66333299999999995</v>
      </c>
      <c r="M2971" s="2">
        <v>2970</v>
      </c>
    </row>
    <row r="2972" spans="1:13" ht="15">
      <c r="A2972" s="148" t="s">
        <v>115</v>
      </c>
      <c r="B2972" s="148" t="s">
        <v>163</v>
      </c>
      <c r="C2972" s="149">
        <v>-1.9439008989304201</v>
      </c>
      <c r="D2972" s="149">
        <v>2.3241059159452002E-2</v>
      </c>
      <c r="E2972" s="145">
        <v>0.95836617747925101</v>
      </c>
      <c r="F2972" s="149">
        <v>0.206177026182807</v>
      </c>
      <c r="G2972" s="149">
        <v>0.34439431777950003</v>
      </c>
      <c r="H2972" s="149">
        <v>0.81146614863981803</v>
      </c>
      <c r="I2972" s="149">
        <v>0.26035916445971302</v>
      </c>
      <c r="J2972" s="149">
        <v>0.01</v>
      </c>
      <c r="K2972" s="147">
        <v>0.40034900000000001</v>
      </c>
      <c r="L2972" s="147">
        <v>0.66417000000000004</v>
      </c>
      <c r="M2972" s="2">
        <v>2971</v>
      </c>
    </row>
    <row r="2973" spans="1:13" ht="15">
      <c r="A2973" s="148" t="s">
        <v>178</v>
      </c>
      <c r="B2973" s="148" t="s">
        <v>115</v>
      </c>
      <c r="C2973" s="149">
        <v>-8.8442834086134098E-2</v>
      </c>
      <c r="D2973" s="149">
        <v>0.927405434079281</v>
      </c>
      <c r="E2973" s="145">
        <v>0.40034859044243098</v>
      </c>
      <c r="F2973" s="149">
        <v>8.8595810642651401E-2</v>
      </c>
      <c r="G2973" s="149">
        <v>0.50745968042344902</v>
      </c>
      <c r="H2973" s="149">
        <v>1.8114373366920299E-2</v>
      </c>
      <c r="I2973" s="149">
        <v>0.56724246398474898</v>
      </c>
      <c r="J2973" s="149">
        <v>0.184564322207008</v>
      </c>
      <c r="K2973" s="147">
        <v>0.40034900000000001</v>
      </c>
      <c r="L2973" s="147">
        <v>0.66402300000000003</v>
      </c>
      <c r="M2973" s="2">
        <v>2972</v>
      </c>
    </row>
    <row r="2974" spans="1:13" ht="15">
      <c r="A2974" s="148" t="s">
        <v>24</v>
      </c>
      <c r="B2974" s="148" t="s">
        <v>449</v>
      </c>
      <c r="C2974" s="149">
        <v>-1.0704732517678801</v>
      </c>
      <c r="D2974" s="149">
        <v>0.393264277163066</v>
      </c>
      <c r="E2974" s="145">
        <v>0.40100662782504098</v>
      </c>
      <c r="F2974" s="149">
        <v>0.50306508650376502</v>
      </c>
      <c r="G2974" s="149">
        <v>0.32611958248033501</v>
      </c>
      <c r="H2974" s="149">
        <v>0.86465111131399996</v>
      </c>
      <c r="I2974" s="149">
        <v>0.91562819375541804</v>
      </c>
      <c r="J2974" s="149">
        <v>0.01</v>
      </c>
      <c r="K2974" s="147">
        <v>0.401007</v>
      </c>
      <c r="L2974" s="147">
        <v>0.66540999999999995</v>
      </c>
      <c r="M2974" s="2">
        <v>2973</v>
      </c>
    </row>
    <row r="2975" spans="1:13" ht="15">
      <c r="A2975" s="148" t="s">
        <v>449</v>
      </c>
      <c r="B2975" s="148" t="s">
        <v>24</v>
      </c>
      <c r="C2975" s="149">
        <v>1.0704732517678801</v>
      </c>
      <c r="D2975" s="149">
        <v>0.393264277163066</v>
      </c>
      <c r="E2975" s="145">
        <v>0.40100662782504098</v>
      </c>
      <c r="F2975" s="149">
        <v>0.50306508650376502</v>
      </c>
      <c r="G2975" s="149">
        <v>0.32611958248033501</v>
      </c>
      <c r="H2975" s="149">
        <v>0.86465111131399996</v>
      </c>
      <c r="I2975" s="149">
        <v>0.91562819375541804</v>
      </c>
      <c r="J2975" s="149">
        <v>0.01</v>
      </c>
      <c r="K2975" s="147">
        <v>0.401007</v>
      </c>
      <c r="L2975" s="147">
        <v>0.66555699999999995</v>
      </c>
      <c r="M2975" s="2">
        <v>2974</v>
      </c>
    </row>
    <row r="2976" spans="1:13" ht="15">
      <c r="A2976" s="148" t="s">
        <v>75</v>
      </c>
      <c r="B2976" s="148" t="s">
        <v>197</v>
      </c>
      <c r="C2976" s="149">
        <v>-1.22935518486971</v>
      </c>
      <c r="D2976" s="149">
        <v>0.23847331560637899</v>
      </c>
      <c r="E2976" s="145">
        <v>0.401293691714878</v>
      </c>
      <c r="F2976" s="149">
        <v>1.61264104478161E-3</v>
      </c>
      <c r="G2976" s="149">
        <v>0.71547613409288802</v>
      </c>
      <c r="H2976" s="149">
        <v>0.429959925047674</v>
      </c>
      <c r="I2976" s="149">
        <v>0.29751370050417902</v>
      </c>
      <c r="J2976" s="149">
        <v>0.01</v>
      </c>
      <c r="K2976" s="147">
        <v>0.40129399999999998</v>
      </c>
      <c r="L2976" s="147">
        <v>0.66618100000000002</v>
      </c>
      <c r="M2976" s="2">
        <v>2975</v>
      </c>
    </row>
    <row r="2977" spans="1:13" ht="15">
      <c r="A2977" s="148" t="s">
        <v>197</v>
      </c>
      <c r="B2977" s="148" t="s">
        <v>75</v>
      </c>
      <c r="C2977" s="149">
        <v>1.22935518486971</v>
      </c>
      <c r="D2977" s="149">
        <v>0.23847331560637899</v>
      </c>
      <c r="E2977" s="145">
        <v>0.401293691714878</v>
      </c>
      <c r="F2977" s="149">
        <v>1.61264104478163E-3</v>
      </c>
      <c r="G2977" s="149">
        <v>0.71547613409288802</v>
      </c>
      <c r="H2977" s="149">
        <v>0.429959925047674</v>
      </c>
      <c r="I2977" s="149">
        <v>0.29751370050417902</v>
      </c>
      <c r="J2977" s="149">
        <v>0.01</v>
      </c>
      <c r="K2977" s="147">
        <v>0.40129399999999998</v>
      </c>
      <c r="L2977" s="147">
        <v>0.66632899999999995</v>
      </c>
      <c r="M2977" s="2">
        <v>2976</v>
      </c>
    </row>
    <row r="2978" spans="1:13" ht="15">
      <c r="A2978" s="148" t="s">
        <v>444</v>
      </c>
      <c r="B2978" s="148" t="s">
        <v>70</v>
      </c>
      <c r="C2978" s="149">
        <v>0.31359755440718801</v>
      </c>
      <c r="D2978" s="149">
        <v>4.7608283510270297</v>
      </c>
      <c r="E2978" s="145">
        <v>0.401620659544703</v>
      </c>
      <c r="F2978" s="149">
        <v>2.39517878038321E-4</v>
      </c>
      <c r="G2978" s="149">
        <v>0.83918938801349297</v>
      </c>
      <c r="H2978" s="149">
        <v>2.5300854391183498E-3</v>
      </c>
      <c r="I2978" s="149">
        <v>0.712898679201038</v>
      </c>
      <c r="J2978" s="149">
        <v>0.34516486287026299</v>
      </c>
      <c r="K2978" s="147">
        <v>0.40162100000000001</v>
      </c>
      <c r="L2978" s="147">
        <v>0.66701999999999995</v>
      </c>
      <c r="M2978" s="2">
        <v>2977</v>
      </c>
    </row>
    <row r="2979" spans="1:13" ht="15">
      <c r="A2979" s="148" t="s">
        <v>70</v>
      </c>
      <c r="B2979" s="148" t="s">
        <v>444</v>
      </c>
      <c r="C2979" s="149">
        <v>-0.31359755440718801</v>
      </c>
      <c r="D2979" s="149">
        <v>4.7608283510270297</v>
      </c>
      <c r="E2979" s="145">
        <v>0.401620659544703</v>
      </c>
      <c r="F2979" s="149">
        <v>2.3951787803831701E-4</v>
      </c>
      <c r="G2979" s="149">
        <v>0.83918938801349297</v>
      </c>
      <c r="H2979" s="149">
        <v>2.5300854391183498E-3</v>
      </c>
      <c r="I2979" s="149">
        <v>0.712898679201038</v>
      </c>
      <c r="J2979" s="149">
        <v>0.34516486287026299</v>
      </c>
      <c r="K2979" s="147">
        <v>0.40162100000000001</v>
      </c>
      <c r="L2979" s="147">
        <v>0.66716799999999998</v>
      </c>
      <c r="M2979" s="2">
        <v>2978</v>
      </c>
    </row>
    <row r="2980" spans="1:13" ht="15">
      <c r="A2980" s="148" t="s">
        <v>109</v>
      </c>
      <c r="B2980" s="148" t="s">
        <v>178</v>
      </c>
      <c r="C2980" s="149">
        <v>-0.23210970133758299</v>
      </c>
      <c r="D2980" s="149">
        <v>0.89400106807957902</v>
      </c>
      <c r="E2980" s="145">
        <v>0.40292805315228403</v>
      </c>
      <c r="F2980" s="149">
        <v>0.46467879666211498</v>
      </c>
      <c r="G2980" s="149">
        <v>0.58464267066643705</v>
      </c>
      <c r="H2980" s="149">
        <v>2.0470434048453199E-2</v>
      </c>
      <c r="I2980" s="149">
        <v>0.70622452309644901</v>
      </c>
      <c r="J2980" s="149">
        <v>0.15294034778714599</v>
      </c>
      <c r="K2980" s="147">
        <v>0.40292800000000001</v>
      </c>
      <c r="L2980" s="147">
        <v>0.66963700000000004</v>
      </c>
      <c r="M2980" s="2">
        <v>2979</v>
      </c>
    </row>
    <row r="2981" spans="1:13" ht="15">
      <c r="A2981" s="148" t="s">
        <v>178</v>
      </c>
      <c r="B2981" s="148" t="s">
        <v>109</v>
      </c>
      <c r="C2981" s="149">
        <v>0.23210970133758299</v>
      </c>
      <c r="D2981" s="149">
        <v>0.89400106807957902</v>
      </c>
      <c r="E2981" s="145">
        <v>0.40292805315228403</v>
      </c>
      <c r="F2981" s="149">
        <v>0.46467879666212403</v>
      </c>
      <c r="G2981" s="149">
        <v>0.58464267066643705</v>
      </c>
      <c r="H2981" s="149">
        <v>2.0470434048453199E-2</v>
      </c>
      <c r="I2981" s="149">
        <v>0.70622452309644901</v>
      </c>
      <c r="J2981" s="149">
        <v>0.15294034778714599</v>
      </c>
      <c r="K2981" s="147">
        <v>0.40292800000000001</v>
      </c>
      <c r="L2981" s="147">
        <v>0.669489</v>
      </c>
      <c r="M2981" s="2">
        <v>2980</v>
      </c>
    </row>
    <row r="2982" spans="1:13" ht="15">
      <c r="A2982" s="148" t="s">
        <v>75</v>
      </c>
      <c r="B2982" s="148" t="s">
        <v>160</v>
      </c>
      <c r="C2982" s="149">
        <v>-1.0804420984805301</v>
      </c>
      <c r="D2982" s="149">
        <v>0.44486642831649098</v>
      </c>
      <c r="E2982" s="145">
        <v>0.40333213604306301</v>
      </c>
      <c r="F2982" s="149">
        <v>0.38869132579010901</v>
      </c>
      <c r="G2982" s="149">
        <v>0.75825516674265003</v>
      </c>
      <c r="H2982" s="149">
        <v>6.1222207007958301E-2</v>
      </c>
      <c r="I2982" s="149">
        <v>0.508466780483533</v>
      </c>
      <c r="J2982" s="149">
        <v>0.01</v>
      </c>
      <c r="K2982" s="147">
        <v>0.40333200000000002</v>
      </c>
      <c r="L2982" s="147">
        <v>0.67060699999999995</v>
      </c>
      <c r="M2982" s="2">
        <v>2981</v>
      </c>
    </row>
    <row r="2983" spans="1:13" ht="15">
      <c r="A2983" s="148" t="s">
        <v>160</v>
      </c>
      <c r="B2983" s="148" t="s">
        <v>75</v>
      </c>
      <c r="C2983" s="149">
        <v>1.0804420984805301</v>
      </c>
      <c r="D2983" s="149">
        <v>0.44486642831649098</v>
      </c>
      <c r="E2983" s="145">
        <v>0.40333213604306301</v>
      </c>
      <c r="F2983" s="149">
        <v>0.388691325790116</v>
      </c>
      <c r="G2983" s="149">
        <v>0.75825516674265003</v>
      </c>
      <c r="H2983" s="149">
        <v>6.1222207007958301E-2</v>
      </c>
      <c r="I2983" s="149">
        <v>0.508466780483533</v>
      </c>
      <c r="J2983" s="149">
        <v>0.01</v>
      </c>
      <c r="K2983" s="147">
        <v>0.40333200000000002</v>
      </c>
      <c r="L2983" s="147">
        <v>0.670458</v>
      </c>
      <c r="M2983" s="2">
        <v>2982</v>
      </c>
    </row>
    <row r="2984" spans="1:13" ht="15">
      <c r="A2984" s="148" t="s">
        <v>9</v>
      </c>
      <c r="B2984" s="148" t="s">
        <v>172</v>
      </c>
      <c r="C2984" s="149">
        <v>-1.5605411830138001</v>
      </c>
      <c r="D2984" s="149">
        <v>0.185527797312389</v>
      </c>
      <c r="E2984" s="145">
        <v>0.403386431844098</v>
      </c>
      <c r="F2984" s="149">
        <v>2.46193040042458E-3</v>
      </c>
      <c r="G2984" s="149">
        <v>0.54499773074719304</v>
      </c>
      <c r="H2984" s="149">
        <v>0.73310556639747704</v>
      </c>
      <c r="I2984" s="149">
        <v>0.68686173552069496</v>
      </c>
      <c r="J2984" s="149">
        <v>0.01</v>
      </c>
      <c r="K2984" s="147">
        <v>0.40338600000000002</v>
      </c>
      <c r="L2984" s="147">
        <v>0.67099500000000001</v>
      </c>
      <c r="M2984" s="2">
        <v>2983</v>
      </c>
    </row>
    <row r="2985" spans="1:13" ht="15">
      <c r="A2985" s="148" t="s">
        <v>172</v>
      </c>
      <c r="B2985" s="148" t="s">
        <v>9</v>
      </c>
      <c r="C2985" s="149">
        <v>1.5605411830138001</v>
      </c>
      <c r="D2985" s="149">
        <v>0.185527797312389</v>
      </c>
      <c r="E2985" s="145">
        <v>0.403386431844098</v>
      </c>
      <c r="F2985" s="149">
        <v>2.46193040042455E-3</v>
      </c>
      <c r="G2985" s="149">
        <v>0.54499773074719304</v>
      </c>
      <c r="H2985" s="149">
        <v>0.73310556639747704</v>
      </c>
      <c r="I2985" s="149">
        <v>0.68686173552069496</v>
      </c>
      <c r="J2985" s="149">
        <v>0.01</v>
      </c>
      <c r="K2985" s="147">
        <v>0.40338600000000002</v>
      </c>
      <c r="L2985" s="147">
        <v>0.67084600000000005</v>
      </c>
      <c r="M2985" s="2">
        <v>2984</v>
      </c>
    </row>
    <row r="2986" spans="1:13" ht="15">
      <c r="A2986" s="148" t="s">
        <v>447</v>
      </c>
      <c r="B2986" s="148" t="s">
        <v>13</v>
      </c>
      <c r="C2986" s="149">
        <v>0.89451823946984099</v>
      </c>
      <c r="D2986" s="149">
        <v>-1.48743860311833</v>
      </c>
      <c r="E2986" s="145">
        <v>0.403468452243468</v>
      </c>
      <c r="F2986" s="149">
        <v>6.9899682070046999E-3</v>
      </c>
      <c r="G2986" s="149">
        <v>0.94395303195704805</v>
      </c>
      <c r="H2986" s="149">
        <v>0.66704214383403004</v>
      </c>
      <c r="I2986" s="149">
        <v>0.28192354054358598</v>
      </c>
      <c r="J2986" s="149">
        <v>1.05473270359558E-2</v>
      </c>
      <c r="K2986" s="147">
        <v>0.40346799999999999</v>
      </c>
      <c r="L2986" s="147">
        <v>0.67128100000000002</v>
      </c>
      <c r="M2986" s="2">
        <v>2985</v>
      </c>
    </row>
    <row r="2987" spans="1:13" ht="15">
      <c r="A2987" s="148" t="s">
        <v>13</v>
      </c>
      <c r="B2987" s="148" t="s">
        <v>447</v>
      </c>
      <c r="C2987" s="149">
        <v>-0.89451823946984099</v>
      </c>
      <c r="D2987" s="149">
        <v>-1.48743860311833</v>
      </c>
      <c r="E2987" s="145">
        <v>0.403468452243468</v>
      </c>
      <c r="F2987" s="149">
        <v>6.9899682070046999E-3</v>
      </c>
      <c r="G2987" s="149">
        <v>0.94395303195704805</v>
      </c>
      <c r="H2987" s="149">
        <v>0.66704214383403004</v>
      </c>
      <c r="I2987" s="149">
        <v>0.28192354054358598</v>
      </c>
      <c r="J2987" s="149">
        <v>1.05473270359558E-2</v>
      </c>
      <c r="K2987" s="147">
        <v>0.40346799999999999</v>
      </c>
      <c r="L2987" s="147">
        <v>0.67142999999999997</v>
      </c>
      <c r="M2987" s="2">
        <v>2986</v>
      </c>
    </row>
    <row r="2988" spans="1:13" ht="15">
      <c r="A2988" s="148" t="s">
        <v>9</v>
      </c>
      <c r="B2988" s="148" t="s">
        <v>200</v>
      </c>
      <c r="C2988" s="149">
        <v>-1.1279219913246701</v>
      </c>
      <c r="D2988" s="149">
        <v>0.71396960324450498</v>
      </c>
      <c r="E2988" s="145">
        <v>0.4035665495629</v>
      </c>
      <c r="F2988" s="149">
        <v>0.24064525133919501</v>
      </c>
      <c r="G2988" s="149">
        <v>0.392765018480284</v>
      </c>
      <c r="H2988" s="149">
        <v>0.63019402905629196</v>
      </c>
      <c r="I2988" s="149">
        <v>0.41852156191951501</v>
      </c>
      <c r="J2988" s="149">
        <v>2.1950441292327601E-2</v>
      </c>
      <c r="K2988" s="147">
        <v>0.40356700000000001</v>
      </c>
      <c r="L2988" s="147">
        <v>0.67174299999999998</v>
      </c>
      <c r="M2988" s="2">
        <v>2987</v>
      </c>
    </row>
    <row r="2989" spans="1:13" ht="15">
      <c r="A2989" s="148" t="s">
        <v>200</v>
      </c>
      <c r="B2989" s="148" t="s">
        <v>9</v>
      </c>
      <c r="C2989" s="149">
        <v>1.1279219913246701</v>
      </c>
      <c r="D2989" s="149">
        <v>0.71396960324450498</v>
      </c>
      <c r="E2989" s="145">
        <v>0.4035665495629</v>
      </c>
      <c r="F2989" s="149">
        <v>0.24064525133919501</v>
      </c>
      <c r="G2989" s="149">
        <v>0.392765018480284</v>
      </c>
      <c r="H2989" s="149">
        <v>0.63019402905629196</v>
      </c>
      <c r="I2989" s="149">
        <v>0.41852156191951501</v>
      </c>
      <c r="J2989" s="149">
        <v>2.1950441292327601E-2</v>
      </c>
      <c r="K2989" s="147">
        <v>0.40356700000000001</v>
      </c>
      <c r="L2989" s="147">
        <v>0.67189299999999996</v>
      </c>
      <c r="M2989" s="2">
        <v>2988</v>
      </c>
    </row>
    <row r="2990" spans="1:13" ht="15">
      <c r="A2990" s="148" t="s">
        <v>445</v>
      </c>
      <c r="B2990" s="148" t="s">
        <v>184</v>
      </c>
      <c r="C2990" s="149">
        <v>0.32399395947456</v>
      </c>
      <c r="D2990" s="149">
        <v>1.7291544475615199</v>
      </c>
      <c r="E2990" s="145">
        <v>0.40373721359771803</v>
      </c>
      <c r="F2990" s="149">
        <v>6.5512224340934594E-2</v>
      </c>
      <c r="G2990" s="149">
        <v>0.45307266649445899</v>
      </c>
      <c r="H2990" s="149">
        <v>6.6143173683932105E-2</v>
      </c>
      <c r="I2990" s="149">
        <v>0.39353596904868698</v>
      </c>
      <c r="J2990" s="149">
        <v>0.01</v>
      </c>
      <c r="K2990" s="147">
        <v>0.40373700000000001</v>
      </c>
      <c r="L2990" s="147">
        <v>0.67247599999999996</v>
      </c>
      <c r="M2990" s="2">
        <v>2989</v>
      </c>
    </row>
    <row r="2991" spans="1:13" ht="15">
      <c r="A2991" s="148" t="s">
        <v>184</v>
      </c>
      <c r="B2991" s="148" t="s">
        <v>445</v>
      </c>
      <c r="C2991" s="149">
        <v>-0.32399395947456</v>
      </c>
      <c r="D2991" s="149">
        <v>1.7291544475615199</v>
      </c>
      <c r="E2991" s="145">
        <v>0.40373721359771803</v>
      </c>
      <c r="F2991" s="149">
        <v>6.55122243409339E-2</v>
      </c>
      <c r="G2991" s="149">
        <v>0.45307266649445899</v>
      </c>
      <c r="H2991" s="149">
        <v>6.6143173683932105E-2</v>
      </c>
      <c r="I2991" s="149">
        <v>0.39353596904868698</v>
      </c>
      <c r="J2991" s="149">
        <v>0.01</v>
      </c>
      <c r="K2991" s="147">
        <v>0.40373700000000001</v>
      </c>
      <c r="L2991" s="147">
        <v>0.67232599999999998</v>
      </c>
      <c r="M2991" s="2">
        <v>2990</v>
      </c>
    </row>
    <row r="2992" spans="1:13" ht="15">
      <c r="A2992" s="148" t="s">
        <v>106</v>
      </c>
      <c r="B2992" s="148" t="s">
        <v>198</v>
      </c>
      <c r="C2992" s="149">
        <v>-1.1536370743453399</v>
      </c>
      <c r="D2992" s="149">
        <v>0.28312082681297601</v>
      </c>
      <c r="E2992" s="145">
        <v>0.40374409761219099</v>
      </c>
      <c r="F2992" s="149">
        <v>0.49402664763794202</v>
      </c>
      <c r="G2992" s="149">
        <v>0.61076113707295099</v>
      </c>
      <c r="H2992" s="149">
        <v>5.2362017513202103E-2</v>
      </c>
      <c r="I2992" s="149">
        <v>0.799017133983697</v>
      </c>
      <c r="J2992" s="149">
        <v>0.105598056720222</v>
      </c>
      <c r="K2992" s="147">
        <v>0.40374399999999999</v>
      </c>
      <c r="L2992" s="147">
        <v>0.67263700000000004</v>
      </c>
      <c r="M2992" s="2">
        <v>2991</v>
      </c>
    </row>
    <row r="2993" spans="1:13" ht="15">
      <c r="A2993" s="148" t="s">
        <v>198</v>
      </c>
      <c r="B2993" s="148" t="s">
        <v>106</v>
      </c>
      <c r="C2993" s="149">
        <v>1.1536370743453399</v>
      </c>
      <c r="D2993" s="149">
        <v>0.28312082681297601</v>
      </c>
      <c r="E2993" s="145">
        <v>0.40374409761219099</v>
      </c>
      <c r="F2993" s="149">
        <v>0.49402664763795001</v>
      </c>
      <c r="G2993" s="149">
        <v>0.61076113707295099</v>
      </c>
      <c r="H2993" s="149">
        <v>5.2362017513202103E-2</v>
      </c>
      <c r="I2993" s="149">
        <v>0.799017133983697</v>
      </c>
      <c r="J2993" s="149">
        <v>0.105598056720222</v>
      </c>
      <c r="K2993" s="147">
        <v>0.40374399999999999</v>
      </c>
      <c r="L2993" s="147">
        <v>0.67278700000000002</v>
      </c>
      <c r="M2993" s="2">
        <v>2992</v>
      </c>
    </row>
    <row r="2994" spans="1:13" ht="15">
      <c r="A2994" s="148" t="s">
        <v>15</v>
      </c>
      <c r="B2994" s="148" t="s">
        <v>446</v>
      </c>
      <c r="C2994" s="149">
        <v>-3.5968554206720702</v>
      </c>
      <c r="D2994" s="149">
        <v>-0.34713251892831298</v>
      </c>
      <c r="E2994" s="145">
        <v>0.40377991036328698</v>
      </c>
      <c r="F2994" s="149">
        <v>1.2757175103451699E-2</v>
      </c>
      <c r="G2994" s="149">
        <v>0.72639592975411804</v>
      </c>
      <c r="H2994" s="149">
        <v>0.50705903278779896</v>
      </c>
      <c r="I2994" s="149">
        <v>0.273028766685943</v>
      </c>
      <c r="J2994" s="149">
        <v>0.01</v>
      </c>
      <c r="K2994" s="147">
        <v>0.40377999999999997</v>
      </c>
      <c r="L2994" s="147">
        <v>0.67299699999999996</v>
      </c>
      <c r="M2994" s="2">
        <v>2993</v>
      </c>
    </row>
    <row r="2995" spans="1:13" ht="15">
      <c r="A2995" s="148" t="s">
        <v>446</v>
      </c>
      <c r="B2995" s="148" t="s">
        <v>15</v>
      </c>
      <c r="C2995" s="149">
        <v>3.5968554206720702</v>
      </c>
      <c r="D2995" s="149">
        <v>-0.34713251892831298</v>
      </c>
      <c r="E2995" s="145">
        <v>0.40377991036328698</v>
      </c>
      <c r="F2995" s="149">
        <v>1.2757175103451601E-2</v>
      </c>
      <c r="G2995" s="149">
        <v>0.72639592975411804</v>
      </c>
      <c r="H2995" s="149">
        <v>0.50705903278779896</v>
      </c>
      <c r="I2995" s="149">
        <v>0.273028766685943</v>
      </c>
      <c r="J2995" s="149">
        <v>0.01</v>
      </c>
      <c r="K2995" s="147">
        <v>0.40377999999999997</v>
      </c>
      <c r="L2995" s="147">
        <v>0.67314600000000002</v>
      </c>
      <c r="M2995" s="2">
        <v>2994</v>
      </c>
    </row>
    <row r="2996" spans="1:13" ht="15">
      <c r="A2996" s="148" t="s">
        <v>182</v>
      </c>
      <c r="B2996" s="148" t="s">
        <v>19</v>
      </c>
      <c r="C2996" s="149">
        <v>0.84893462138074605</v>
      </c>
      <c r="D2996" s="149">
        <v>0.155169137326641</v>
      </c>
      <c r="E2996" s="145">
        <v>0.40407399822536699</v>
      </c>
      <c r="F2996" s="149">
        <v>9.8925024733916497E-2</v>
      </c>
      <c r="G2996" s="149">
        <v>0.443502896084503</v>
      </c>
      <c r="H2996" s="149">
        <v>0.312601934074131</v>
      </c>
      <c r="I2996" s="149">
        <v>0.35671120549320501</v>
      </c>
      <c r="J2996" s="149">
        <v>0.01</v>
      </c>
      <c r="K2996" s="147">
        <v>0.40407399999999999</v>
      </c>
      <c r="L2996" s="147">
        <v>0.67378700000000002</v>
      </c>
      <c r="M2996" s="2">
        <v>2995</v>
      </c>
    </row>
    <row r="2997" spans="1:13" ht="15">
      <c r="A2997" s="148" t="s">
        <v>19</v>
      </c>
      <c r="B2997" s="148" t="s">
        <v>182</v>
      </c>
      <c r="C2997" s="149">
        <v>-0.84893462138074605</v>
      </c>
      <c r="D2997" s="149">
        <v>0.155169137326641</v>
      </c>
      <c r="E2997" s="145">
        <v>0.40407399822536699</v>
      </c>
      <c r="F2997" s="149">
        <v>9.8925024733916497E-2</v>
      </c>
      <c r="G2997" s="149">
        <v>0.443502896084503</v>
      </c>
      <c r="H2997" s="149">
        <v>0.312601934074131</v>
      </c>
      <c r="I2997" s="149">
        <v>0.35671120549320501</v>
      </c>
      <c r="J2997" s="149">
        <v>0.01</v>
      </c>
      <c r="K2997" s="147">
        <v>0.40407399999999999</v>
      </c>
      <c r="L2997" s="147">
        <v>0.67393700000000001</v>
      </c>
      <c r="M2997" s="2">
        <v>2996</v>
      </c>
    </row>
    <row r="2998" spans="1:13" ht="15">
      <c r="A2998" s="148" t="s">
        <v>68</v>
      </c>
      <c r="B2998" s="148" t="s">
        <v>154</v>
      </c>
      <c r="C2998" s="149">
        <v>-0.99340340236052704</v>
      </c>
      <c r="D2998" s="149">
        <v>0.540268357737128</v>
      </c>
      <c r="E2998" s="145">
        <v>0.40436502250290202</v>
      </c>
      <c r="F2998" s="149">
        <v>1.3953937213735101E-4</v>
      </c>
      <c r="G2998" s="149">
        <v>2.5852132183615099E-2</v>
      </c>
      <c r="H2998" s="149">
        <v>8.1452601317219993E-3</v>
      </c>
      <c r="I2998" s="150">
        <v>2.5075818718756601E-5</v>
      </c>
      <c r="J2998" s="149">
        <v>0.267303758078687</v>
      </c>
      <c r="K2998" s="147">
        <v>0.40436499999999997</v>
      </c>
      <c r="L2998" s="147">
        <v>0.67472299999999996</v>
      </c>
      <c r="M2998" s="2">
        <v>2997</v>
      </c>
    </row>
    <row r="2999" spans="1:13" ht="15">
      <c r="A2999" s="148" t="s">
        <v>154</v>
      </c>
      <c r="B2999" s="148" t="s">
        <v>68</v>
      </c>
      <c r="C2999" s="149">
        <v>0.99340340236052704</v>
      </c>
      <c r="D2999" s="149">
        <v>0.540268357737128</v>
      </c>
      <c r="E2999" s="145">
        <v>0.40436502250290202</v>
      </c>
      <c r="F2999" s="149">
        <v>1.3953937213735399E-4</v>
      </c>
      <c r="G2999" s="149">
        <v>2.5852132183615099E-2</v>
      </c>
      <c r="H2999" s="149">
        <v>8.1452601317219993E-3</v>
      </c>
      <c r="I2999" s="150">
        <v>2.5075818718756601E-5</v>
      </c>
      <c r="J2999" s="149">
        <v>0.267303758078687</v>
      </c>
      <c r="K2999" s="147">
        <v>0.40436499999999997</v>
      </c>
      <c r="L2999" s="147">
        <v>0.67457299999999998</v>
      </c>
      <c r="M2999" s="2">
        <v>2998</v>
      </c>
    </row>
    <row r="3000" spans="1:13" ht="15">
      <c r="A3000" s="148" t="s">
        <v>184</v>
      </c>
      <c r="B3000" s="148" t="s">
        <v>28</v>
      </c>
      <c r="C3000" s="149">
        <v>0.58452143430026804</v>
      </c>
      <c r="D3000" s="149">
        <v>0.78097078802517905</v>
      </c>
      <c r="E3000" s="145">
        <v>0.404642425375346</v>
      </c>
      <c r="F3000" s="149">
        <v>0.211740673443438</v>
      </c>
      <c r="G3000" s="149">
        <v>9.7672348085726807E-2</v>
      </c>
      <c r="H3000" s="149">
        <v>0.50261478191466902</v>
      </c>
      <c r="I3000" s="149">
        <v>0.19587628627305601</v>
      </c>
      <c r="J3000" s="149">
        <v>1.3770436890015199E-2</v>
      </c>
      <c r="K3000" s="147">
        <v>0.404642</v>
      </c>
      <c r="L3000" s="147">
        <v>0.67548699999999995</v>
      </c>
      <c r="M3000" s="2">
        <v>2999</v>
      </c>
    </row>
    <row r="3001" spans="1:13" ht="15">
      <c r="A3001" s="148" t="s">
        <v>28</v>
      </c>
      <c r="B3001" s="148" t="s">
        <v>184</v>
      </c>
      <c r="C3001" s="149">
        <v>-0.58452143430026804</v>
      </c>
      <c r="D3001" s="149">
        <v>0.78097078802517905</v>
      </c>
      <c r="E3001" s="145">
        <v>0.404642425375346</v>
      </c>
      <c r="F3001" s="149">
        <v>0.211740673443438</v>
      </c>
      <c r="G3001" s="149">
        <v>9.7672348085726807E-2</v>
      </c>
      <c r="H3001" s="149">
        <v>0.50261478191466902</v>
      </c>
      <c r="I3001" s="149">
        <v>0.19587628627305601</v>
      </c>
      <c r="J3001" s="149">
        <v>1.3770436890015199E-2</v>
      </c>
      <c r="K3001" s="147">
        <v>0.404642</v>
      </c>
      <c r="L3001" s="147">
        <v>0.67533699999999997</v>
      </c>
      <c r="M3001" s="2">
        <v>3000</v>
      </c>
    </row>
    <row r="3002" spans="1:13" ht="15">
      <c r="A3002" s="148" t="s">
        <v>88</v>
      </c>
      <c r="B3002" s="148" t="s">
        <v>93</v>
      </c>
      <c r="C3002" s="149">
        <v>2.8967127921656101E-2</v>
      </c>
      <c r="D3002" s="149">
        <v>-0.112437926191031</v>
      </c>
      <c r="E3002" s="145">
        <v>0.405949482550573</v>
      </c>
      <c r="F3002" s="149">
        <v>2.3003947087419799E-3</v>
      </c>
      <c r="G3002" s="149">
        <v>4.7274877123303E-2</v>
      </c>
      <c r="H3002" s="149">
        <v>0.95765428613476</v>
      </c>
      <c r="I3002" s="149">
        <v>0.25394449025475202</v>
      </c>
      <c r="J3002" s="149">
        <v>0.01</v>
      </c>
      <c r="K3002" s="147">
        <v>0.405949</v>
      </c>
      <c r="L3002" s="147">
        <v>0.67797200000000002</v>
      </c>
      <c r="M3002" s="2">
        <v>3001</v>
      </c>
    </row>
    <row r="3003" spans="1:13" ht="15">
      <c r="A3003" s="148" t="s">
        <v>93</v>
      </c>
      <c r="B3003" s="148" t="s">
        <v>88</v>
      </c>
      <c r="C3003" s="149">
        <v>-2.8967127921656101E-2</v>
      </c>
      <c r="D3003" s="149">
        <v>-0.112437926191031</v>
      </c>
      <c r="E3003" s="145">
        <v>0.405949482550573</v>
      </c>
      <c r="F3003" s="149">
        <v>2.3003947087420098E-3</v>
      </c>
      <c r="G3003" s="149">
        <v>4.7274877123303E-2</v>
      </c>
      <c r="H3003" s="149">
        <v>0.95765428613476</v>
      </c>
      <c r="I3003" s="149">
        <v>0.25394449025475202</v>
      </c>
      <c r="J3003" s="149">
        <v>0.01</v>
      </c>
      <c r="K3003" s="147">
        <v>0.405949</v>
      </c>
      <c r="L3003" s="147">
        <v>0.67782100000000001</v>
      </c>
      <c r="M3003" s="2">
        <v>3002</v>
      </c>
    </row>
    <row r="3004" spans="1:13" ht="15">
      <c r="A3004" s="148" t="s">
        <v>27</v>
      </c>
      <c r="B3004" s="148" t="s">
        <v>447</v>
      </c>
      <c r="C3004" s="149">
        <v>-0.20660915131157301</v>
      </c>
      <c r="D3004" s="149">
        <v>1.4053000032951199</v>
      </c>
      <c r="E3004" s="145">
        <v>0.406167154626835</v>
      </c>
      <c r="F3004" s="149">
        <v>1.47470212479193E-2</v>
      </c>
      <c r="G3004" s="149">
        <v>0.64037156662763295</v>
      </c>
      <c r="H3004" s="149">
        <v>0.88856102397244296</v>
      </c>
      <c r="I3004" s="149">
        <v>0.67655438992535499</v>
      </c>
      <c r="J3004" s="149">
        <v>0.01</v>
      </c>
      <c r="K3004" s="147">
        <v>0.406167</v>
      </c>
      <c r="L3004" s="147">
        <v>0.67848699999999995</v>
      </c>
      <c r="M3004" s="2">
        <v>3003</v>
      </c>
    </row>
    <row r="3005" spans="1:13" ht="15">
      <c r="A3005" s="148" t="s">
        <v>447</v>
      </c>
      <c r="B3005" s="148" t="s">
        <v>27</v>
      </c>
      <c r="C3005" s="149">
        <v>0.20660915131157301</v>
      </c>
      <c r="D3005" s="149">
        <v>1.4053000032951199</v>
      </c>
      <c r="E3005" s="145">
        <v>0.406167154626835</v>
      </c>
      <c r="F3005" s="149">
        <v>1.4747021247919099E-2</v>
      </c>
      <c r="G3005" s="149">
        <v>0.64037156662763295</v>
      </c>
      <c r="H3005" s="149">
        <v>0.88856102397244296</v>
      </c>
      <c r="I3005" s="149">
        <v>0.67655438992535499</v>
      </c>
      <c r="J3005" s="149">
        <v>0.01</v>
      </c>
      <c r="K3005" s="147">
        <v>0.406167</v>
      </c>
      <c r="L3005" s="147">
        <v>0.67863799999999996</v>
      </c>
      <c r="M3005" s="2">
        <v>3004</v>
      </c>
    </row>
    <row r="3006" spans="1:13" ht="15">
      <c r="A3006" s="148" t="s">
        <v>64</v>
      </c>
      <c r="B3006" s="148" t="s">
        <v>163</v>
      </c>
      <c r="C3006" s="149">
        <v>-2.28391925522565</v>
      </c>
      <c r="D3006" s="149">
        <v>0.16973557802853301</v>
      </c>
      <c r="E3006" s="145">
        <v>0.40648348758039299</v>
      </c>
      <c r="F3006" s="149">
        <v>4.1450586352740498E-4</v>
      </c>
      <c r="G3006" s="149">
        <v>0.56784648101810697</v>
      </c>
      <c r="H3006" s="149">
        <v>0.37585982732475598</v>
      </c>
      <c r="I3006" s="149">
        <v>0.296010578722391</v>
      </c>
      <c r="J3006" s="149">
        <v>0.01</v>
      </c>
      <c r="K3006" s="147">
        <v>0.40648299999999998</v>
      </c>
      <c r="L3006" s="147">
        <v>0.67947000000000002</v>
      </c>
      <c r="M3006" s="2">
        <v>3005</v>
      </c>
    </row>
    <row r="3007" spans="1:13" ht="15">
      <c r="A3007" s="148" t="s">
        <v>163</v>
      </c>
      <c r="B3007" s="148" t="s">
        <v>64</v>
      </c>
      <c r="C3007" s="149">
        <v>2.28391925522565</v>
      </c>
      <c r="D3007" s="149">
        <v>0.16973557802853301</v>
      </c>
      <c r="E3007" s="145">
        <v>0.40648348758039299</v>
      </c>
      <c r="F3007" s="149">
        <v>4.1450586352739902E-4</v>
      </c>
      <c r="G3007" s="149">
        <v>0.56784648101810697</v>
      </c>
      <c r="H3007" s="149">
        <v>0.37585982732475598</v>
      </c>
      <c r="I3007" s="149">
        <v>0.296010578722391</v>
      </c>
      <c r="J3007" s="149">
        <v>0.01</v>
      </c>
      <c r="K3007" s="147">
        <v>0.40648299999999998</v>
      </c>
      <c r="L3007" s="147">
        <v>0.67931900000000001</v>
      </c>
      <c r="M3007" s="2">
        <v>3006</v>
      </c>
    </row>
    <row r="3008" spans="1:13" ht="15">
      <c r="A3008" s="148" t="s">
        <v>200</v>
      </c>
      <c r="B3008" s="148" t="s">
        <v>13</v>
      </c>
      <c r="C3008" s="149">
        <v>1.1800482402688099</v>
      </c>
      <c r="D3008" s="149">
        <v>0.63074575301100799</v>
      </c>
      <c r="E3008" s="145">
        <v>0.406805543904386</v>
      </c>
      <c r="F3008" s="149">
        <v>0.33308192890081301</v>
      </c>
      <c r="G3008" s="149">
        <v>0.39520908652629599</v>
      </c>
      <c r="H3008" s="149">
        <v>0.69828077721691495</v>
      </c>
      <c r="I3008" s="149">
        <v>0.344670972644187</v>
      </c>
      <c r="J3008" s="149">
        <v>1.86422226518328E-2</v>
      </c>
      <c r="K3008" s="147">
        <v>0.406806</v>
      </c>
      <c r="L3008" s="147">
        <v>0.68031299999999995</v>
      </c>
      <c r="M3008" s="2">
        <v>3007</v>
      </c>
    </row>
    <row r="3009" spans="1:13" ht="15">
      <c r="A3009" s="148" t="s">
        <v>13</v>
      </c>
      <c r="B3009" s="148" t="s">
        <v>200</v>
      </c>
      <c r="C3009" s="149">
        <v>-1.1800482402688099</v>
      </c>
      <c r="D3009" s="149">
        <v>0.63074575301100799</v>
      </c>
      <c r="E3009" s="145">
        <v>0.406805543904386</v>
      </c>
      <c r="F3009" s="149">
        <v>0.333081928900827</v>
      </c>
      <c r="G3009" s="149">
        <v>0.39520908652629599</v>
      </c>
      <c r="H3009" s="149">
        <v>0.69828077721691495</v>
      </c>
      <c r="I3009" s="149">
        <v>0.344670972644187</v>
      </c>
      <c r="J3009" s="149">
        <v>1.86422226518328E-2</v>
      </c>
      <c r="K3009" s="147">
        <v>0.406806</v>
      </c>
      <c r="L3009" s="147">
        <v>0.68016100000000002</v>
      </c>
      <c r="M3009" s="2">
        <v>3008</v>
      </c>
    </row>
    <row r="3010" spans="1:13" ht="15">
      <c r="A3010" s="148" t="s">
        <v>102</v>
      </c>
      <c r="B3010" s="148" t="s">
        <v>160</v>
      </c>
      <c r="C3010" s="149">
        <v>-0.68058412903147203</v>
      </c>
      <c r="D3010" s="149">
        <v>0.598888652201643</v>
      </c>
      <c r="E3010" s="145">
        <v>0.40706017910999898</v>
      </c>
      <c r="F3010" s="149">
        <v>0.631869047703155</v>
      </c>
      <c r="G3010" s="149">
        <v>0.32384979016230903</v>
      </c>
      <c r="H3010" s="149">
        <v>9.5349610440009997E-4</v>
      </c>
      <c r="I3010" s="149">
        <v>0.48436753194507398</v>
      </c>
      <c r="J3010" s="149">
        <v>0.01</v>
      </c>
      <c r="K3010" s="147">
        <v>0.40705999999999998</v>
      </c>
      <c r="L3010" s="147">
        <v>0.68089100000000002</v>
      </c>
      <c r="M3010" s="2">
        <v>3009</v>
      </c>
    </row>
    <row r="3011" spans="1:13" ht="15">
      <c r="A3011" s="148" t="s">
        <v>160</v>
      </c>
      <c r="B3011" s="148" t="s">
        <v>102</v>
      </c>
      <c r="C3011" s="149">
        <v>0.68058412903147203</v>
      </c>
      <c r="D3011" s="149">
        <v>0.598888652201643</v>
      </c>
      <c r="E3011" s="145">
        <v>0.40706017910999898</v>
      </c>
      <c r="F3011" s="149">
        <v>0.631869047703155</v>
      </c>
      <c r="G3011" s="149">
        <v>0.32384979016230903</v>
      </c>
      <c r="H3011" s="149">
        <v>9.5349610440009997E-4</v>
      </c>
      <c r="I3011" s="149">
        <v>0.48436753194507398</v>
      </c>
      <c r="J3011" s="149">
        <v>0.01</v>
      </c>
      <c r="K3011" s="147">
        <v>0.40705999999999998</v>
      </c>
      <c r="L3011" s="147">
        <v>0.68104299999999995</v>
      </c>
      <c r="M3011" s="2">
        <v>3010</v>
      </c>
    </row>
    <row r="3012" spans="1:13" ht="15">
      <c r="A3012" s="148" t="s">
        <v>83</v>
      </c>
      <c r="B3012" s="148" t="s">
        <v>142</v>
      </c>
      <c r="C3012" s="149">
        <v>-0.597750558026382</v>
      </c>
      <c r="D3012" s="149">
        <v>0.78577361183608696</v>
      </c>
      <c r="E3012" s="145">
        <v>0.40744959541225201</v>
      </c>
      <c r="F3012" s="149">
        <v>0.62829025046254805</v>
      </c>
      <c r="G3012" s="149">
        <v>0.64216472791720602</v>
      </c>
      <c r="H3012" s="149">
        <v>0.178644744556193</v>
      </c>
      <c r="I3012" s="149">
        <v>0.801040971968208</v>
      </c>
      <c r="J3012" s="149">
        <v>0.01</v>
      </c>
      <c r="K3012" s="147">
        <v>0.40744999999999998</v>
      </c>
      <c r="L3012" s="147">
        <v>0.68184699999999998</v>
      </c>
      <c r="M3012" s="2">
        <v>3011</v>
      </c>
    </row>
    <row r="3013" spans="1:13" ht="15">
      <c r="A3013" s="148" t="s">
        <v>142</v>
      </c>
      <c r="B3013" s="148" t="s">
        <v>83</v>
      </c>
      <c r="C3013" s="149">
        <v>0.597750558026382</v>
      </c>
      <c r="D3013" s="149">
        <v>0.78577361183608696</v>
      </c>
      <c r="E3013" s="145">
        <v>0.40744959541225201</v>
      </c>
      <c r="F3013" s="149">
        <v>0.62829025046256903</v>
      </c>
      <c r="G3013" s="149">
        <v>0.64216472791720602</v>
      </c>
      <c r="H3013" s="149">
        <v>0.178644744556193</v>
      </c>
      <c r="I3013" s="149">
        <v>0.801040971968208</v>
      </c>
      <c r="J3013" s="149">
        <v>0.01</v>
      </c>
      <c r="K3013" s="147">
        <v>0.40744999999999998</v>
      </c>
      <c r="L3013" s="147">
        <v>0.68200000000000005</v>
      </c>
      <c r="M3013" s="2">
        <v>3012</v>
      </c>
    </row>
    <row r="3014" spans="1:13" ht="15">
      <c r="A3014" s="148" t="s">
        <v>27</v>
      </c>
      <c r="B3014" s="148" t="s">
        <v>448</v>
      </c>
      <c r="C3014" s="149">
        <v>-0.89073862691513495</v>
      </c>
      <c r="D3014" s="149">
        <v>1.45832589241192</v>
      </c>
      <c r="E3014" s="145">
        <v>0.40750302087469398</v>
      </c>
      <c r="F3014" s="149">
        <v>0.941644857144323</v>
      </c>
      <c r="G3014" s="149">
        <v>0.487461816483375</v>
      </c>
      <c r="H3014" s="149">
        <v>0.364735544259569</v>
      </c>
      <c r="I3014" s="149">
        <v>0.73217920987275398</v>
      </c>
      <c r="J3014" s="149">
        <v>0.01</v>
      </c>
      <c r="K3014" s="147">
        <v>0.407503</v>
      </c>
      <c r="L3014" s="147">
        <v>0.68239399999999995</v>
      </c>
      <c r="M3014" s="2">
        <v>3013</v>
      </c>
    </row>
    <row r="3015" spans="1:13" ht="15">
      <c r="A3015" s="148" t="s">
        <v>448</v>
      </c>
      <c r="B3015" s="148" t="s">
        <v>27</v>
      </c>
      <c r="C3015" s="149">
        <v>0.89073862691513495</v>
      </c>
      <c r="D3015" s="149">
        <v>1.45832589241192</v>
      </c>
      <c r="E3015" s="145">
        <v>0.40750302087469398</v>
      </c>
      <c r="F3015" s="149">
        <v>0.941644857144324</v>
      </c>
      <c r="G3015" s="149">
        <v>0.487461816483375</v>
      </c>
      <c r="H3015" s="149">
        <v>0.364735544259569</v>
      </c>
      <c r="I3015" s="149">
        <v>0.73217920987275398</v>
      </c>
      <c r="J3015" s="149">
        <v>0.01</v>
      </c>
      <c r="K3015" s="147">
        <v>0.407503</v>
      </c>
      <c r="L3015" s="147">
        <v>0.68224200000000002</v>
      </c>
      <c r="M3015" s="2">
        <v>3014</v>
      </c>
    </row>
    <row r="3016" spans="1:13" ht="15">
      <c r="A3016" s="148" t="s">
        <v>6</v>
      </c>
      <c r="B3016" s="148" t="s">
        <v>160</v>
      </c>
      <c r="C3016" s="149">
        <v>-0.50932445394651005</v>
      </c>
      <c r="D3016" s="149">
        <v>0.67602472042976103</v>
      </c>
      <c r="E3016" s="145">
        <v>0.40795615192412099</v>
      </c>
      <c r="F3016" s="149">
        <v>0.51570079914376299</v>
      </c>
      <c r="G3016" s="149">
        <v>0.20750636030589201</v>
      </c>
      <c r="H3016" s="149">
        <v>0.20190077775850701</v>
      </c>
      <c r="I3016" s="149">
        <v>0.376114532914891</v>
      </c>
      <c r="J3016" s="149">
        <v>0.01</v>
      </c>
      <c r="K3016" s="147">
        <v>0.40795599999999999</v>
      </c>
      <c r="L3016" s="147">
        <v>0.68330599999999997</v>
      </c>
      <c r="M3016" s="2">
        <v>3015</v>
      </c>
    </row>
    <row r="3017" spans="1:13" ht="15">
      <c r="A3017" s="148" t="s">
        <v>160</v>
      </c>
      <c r="B3017" s="148" t="s">
        <v>6</v>
      </c>
      <c r="C3017" s="149">
        <v>0.50932445394651005</v>
      </c>
      <c r="D3017" s="149">
        <v>0.67602472042976103</v>
      </c>
      <c r="E3017" s="145">
        <v>0.40795615192412099</v>
      </c>
      <c r="F3017" s="149">
        <v>0.51570079914377098</v>
      </c>
      <c r="G3017" s="149">
        <v>0.20750636030589201</v>
      </c>
      <c r="H3017" s="149">
        <v>0.20190077775850701</v>
      </c>
      <c r="I3017" s="149">
        <v>0.376114532914891</v>
      </c>
      <c r="J3017" s="149">
        <v>0.01</v>
      </c>
      <c r="K3017" s="147">
        <v>0.40795599999999999</v>
      </c>
      <c r="L3017" s="147">
        <v>0.68345900000000004</v>
      </c>
      <c r="M3017" s="2">
        <v>3016</v>
      </c>
    </row>
    <row r="3018" spans="1:13" ht="15">
      <c r="A3018" s="148" t="s">
        <v>43</v>
      </c>
      <c r="B3018" s="148" t="s">
        <v>202</v>
      </c>
      <c r="C3018" s="149">
        <v>-1.4952497602637</v>
      </c>
      <c r="D3018" s="149">
        <v>0.21798920681556999</v>
      </c>
      <c r="E3018" s="145">
        <v>0.40806201304585399</v>
      </c>
      <c r="F3018" s="149">
        <v>0.21718747883030501</v>
      </c>
      <c r="G3018" s="149">
        <v>0.48102409319812001</v>
      </c>
      <c r="H3018" s="149">
        <v>0.75939898591482402</v>
      </c>
      <c r="I3018" s="149">
        <v>0.89523560618768205</v>
      </c>
      <c r="J3018" s="149">
        <v>0.01</v>
      </c>
      <c r="K3018" s="147">
        <v>0.40806199999999998</v>
      </c>
      <c r="L3018" s="147">
        <v>0.68394299999999997</v>
      </c>
      <c r="M3018" s="2">
        <v>3017</v>
      </c>
    </row>
    <row r="3019" spans="1:13" ht="15">
      <c r="A3019" s="148" t="s">
        <v>202</v>
      </c>
      <c r="B3019" s="148" t="s">
        <v>43</v>
      </c>
      <c r="C3019" s="149">
        <v>1.4952497602637</v>
      </c>
      <c r="D3019" s="149">
        <v>0.21798920681556999</v>
      </c>
      <c r="E3019" s="145">
        <v>0.40806201304585399</v>
      </c>
      <c r="F3019" s="149">
        <v>0.21718747883030001</v>
      </c>
      <c r="G3019" s="149">
        <v>0.48102409319812001</v>
      </c>
      <c r="H3019" s="149">
        <v>0.75939898591482402</v>
      </c>
      <c r="I3019" s="149">
        <v>0.89523560618768205</v>
      </c>
      <c r="J3019" s="149">
        <v>0.01</v>
      </c>
      <c r="K3019" s="147">
        <v>0.40806199999999998</v>
      </c>
      <c r="L3019" s="147">
        <v>0.68378899999999998</v>
      </c>
      <c r="M3019" s="2">
        <v>3018</v>
      </c>
    </row>
    <row r="3020" spans="1:13" ht="15">
      <c r="A3020" s="148" t="s">
        <v>75</v>
      </c>
      <c r="B3020" s="148" t="s">
        <v>446</v>
      </c>
      <c r="C3020" s="149">
        <v>-3.9445493571858199</v>
      </c>
      <c r="D3020" s="149">
        <v>-0.32442774890995202</v>
      </c>
      <c r="E3020" s="145">
        <v>0.40853154812374498</v>
      </c>
      <c r="F3020" s="149">
        <v>4.1837799797554899E-2</v>
      </c>
      <c r="G3020" s="149">
        <v>0.34381433382228399</v>
      </c>
      <c r="H3020" s="149">
        <v>0.98608172932511795</v>
      </c>
      <c r="I3020" s="149">
        <v>0.74802705411819004</v>
      </c>
      <c r="J3020" s="149">
        <v>0.01</v>
      </c>
      <c r="K3020" s="147">
        <v>0.40853200000000001</v>
      </c>
      <c r="L3020" s="147">
        <v>0.68503700000000001</v>
      </c>
      <c r="M3020" s="2">
        <v>3019</v>
      </c>
    </row>
    <row r="3021" spans="1:13" ht="15">
      <c r="A3021" s="148" t="s">
        <v>446</v>
      </c>
      <c r="B3021" s="148" t="s">
        <v>75</v>
      </c>
      <c r="C3021" s="149">
        <v>3.9445493571858199</v>
      </c>
      <c r="D3021" s="149">
        <v>-0.32442774890995202</v>
      </c>
      <c r="E3021" s="145">
        <v>0.40853154812374498</v>
      </c>
      <c r="F3021" s="149">
        <v>4.1837799797554899E-2</v>
      </c>
      <c r="G3021" s="149">
        <v>0.34381433382228399</v>
      </c>
      <c r="H3021" s="149">
        <v>0.98608172932511795</v>
      </c>
      <c r="I3021" s="149">
        <v>0.74802705411819004</v>
      </c>
      <c r="J3021" s="149">
        <v>0.01</v>
      </c>
      <c r="K3021" s="147">
        <v>0.40853200000000001</v>
      </c>
      <c r="L3021" s="147">
        <v>0.68488300000000002</v>
      </c>
      <c r="M3021" s="2">
        <v>3020</v>
      </c>
    </row>
    <row r="3022" spans="1:13" ht="15">
      <c r="A3022" s="148" t="s">
        <v>444</v>
      </c>
      <c r="B3022" s="148" t="s">
        <v>182</v>
      </c>
      <c r="C3022" s="149">
        <v>0.15658382294991099</v>
      </c>
      <c r="D3022" s="149">
        <v>4.4539599029168704</v>
      </c>
      <c r="E3022" s="145">
        <v>0.408916240282581</v>
      </c>
      <c r="F3022" s="149">
        <v>3.6996249266380401E-4</v>
      </c>
      <c r="G3022" s="149">
        <v>0.13178519583994</v>
      </c>
      <c r="H3022" s="149">
        <v>6.0655752688413504E-4</v>
      </c>
      <c r="I3022" s="149">
        <v>4.00733732739567E-2</v>
      </c>
      <c r="J3022" s="149">
        <v>0.37516864929546401</v>
      </c>
      <c r="K3022" s="147">
        <v>0.408916</v>
      </c>
      <c r="L3022" s="147">
        <v>0.68598899999999996</v>
      </c>
      <c r="M3022" s="2">
        <v>3021</v>
      </c>
    </row>
    <row r="3023" spans="1:13" ht="15">
      <c r="A3023" s="148" t="s">
        <v>182</v>
      </c>
      <c r="B3023" s="148" t="s">
        <v>444</v>
      </c>
      <c r="C3023" s="149">
        <v>-0.15658382294991099</v>
      </c>
      <c r="D3023" s="149">
        <v>4.4539599029168704</v>
      </c>
      <c r="E3023" s="145">
        <v>0.408916240282581</v>
      </c>
      <c r="F3023" s="149">
        <v>3.6996249266380401E-4</v>
      </c>
      <c r="G3023" s="149">
        <v>0.13178519583994</v>
      </c>
      <c r="H3023" s="149">
        <v>6.0655752688413504E-4</v>
      </c>
      <c r="I3023" s="149">
        <v>4.00733732739567E-2</v>
      </c>
      <c r="J3023" s="149">
        <v>0.37516864929546401</v>
      </c>
      <c r="K3023" s="147">
        <v>0.408916</v>
      </c>
      <c r="L3023" s="147">
        <v>0.68583499999999997</v>
      </c>
      <c r="M3023" s="2">
        <v>3022</v>
      </c>
    </row>
    <row r="3024" spans="1:13" ht="15">
      <c r="A3024" s="148" t="s">
        <v>191</v>
      </c>
      <c r="B3024" s="148" t="s">
        <v>19</v>
      </c>
      <c r="C3024" s="149">
        <v>1.20572928921226</v>
      </c>
      <c r="D3024" s="149">
        <v>0.151678937851975</v>
      </c>
      <c r="E3024" s="145">
        <v>0.40906085630538602</v>
      </c>
      <c r="F3024" s="149">
        <v>0.15498448125563699</v>
      </c>
      <c r="G3024" s="149">
        <v>0.61280491244874602</v>
      </c>
      <c r="H3024" s="149">
        <v>0.71149129562185898</v>
      </c>
      <c r="I3024" s="149">
        <v>0.22351506414317099</v>
      </c>
      <c r="J3024" s="149">
        <v>0.01</v>
      </c>
      <c r="K3024" s="147">
        <v>0.40906100000000001</v>
      </c>
      <c r="L3024" s="147">
        <v>0.68654000000000004</v>
      </c>
      <c r="M3024" s="2">
        <v>3023</v>
      </c>
    </row>
    <row r="3025" spans="1:13" ht="15">
      <c r="A3025" s="148" t="s">
        <v>19</v>
      </c>
      <c r="B3025" s="148" t="s">
        <v>191</v>
      </c>
      <c r="C3025" s="149">
        <v>-1.20572928921226</v>
      </c>
      <c r="D3025" s="149">
        <v>0.151678937851975</v>
      </c>
      <c r="E3025" s="145">
        <v>0.40906085630538602</v>
      </c>
      <c r="F3025" s="149">
        <v>0.15498448125563</v>
      </c>
      <c r="G3025" s="149">
        <v>0.61280491244874602</v>
      </c>
      <c r="H3025" s="149">
        <v>0.71149129562185898</v>
      </c>
      <c r="I3025" s="149">
        <v>0.22351506414317099</v>
      </c>
      <c r="J3025" s="149">
        <v>0.01</v>
      </c>
      <c r="K3025" s="147">
        <v>0.40906100000000001</v>
      </c>
      <c r="L3025" s="147">
        <v>0.68638600000000005</v>
      </c>
      <c r="M3025" s="2">
        <v>3024</v>
      </c>
    </row>
    <row r="3026" spans="1:13" ht="15">
      <c r="A3026" s="148" t="s">
        <v>78</v>
      </c>
      <c r="B3026" s="148" t="s">
        <v>169</v>
      </c>
      <c r="C3026" s="149">
        <v>-2.0400004255079298</v>
      </c>
      <c r="D3026" s="149">
        <v>0.36602212641218301</v>
      </c>
      <c r="E3026" s="145">
        <v>0.40924230285659602</v>
      </c>
      <c r="F3026" s="149">
        <v>0.61896130969374596</v>
      </c>
      <c r="G3026" s="149">
        <v>0.64617241613268195</v>
      </c>
      <c r="H3026" s="149">
        <v>0.80700265591657105</v>
      </c>
      <c r="I3026" s="149">
        <v>0.113547264526614</v>
      </c>
      <c r="J3026" s="149">
        <v>1.7102610057250701E-2</v>
      </c>
      <c r="K3026" s="147">
        <v>0.40924199999999999</v>
      </c>
      <c r="L3026" s="147">
        <v>0.68715199999999999</v>
      </c>
      <c r="M3026" s="2">
        <v>3025</v>
      </c>
    </row>
    <row r="3027" spans="1:13" ht="15">
      <c r="A3027" s="148" t="s">
        <v>169</v>
      </c>
      <c r="B3027" s="148" t="s">
        <v>78</v>
      </c>
      <c r="C3027" s="149">
        <v>2.0400004255079298</v>
      </c>
      <c r="D3027" s="149">
        <v>0.36602212641218301</v>
      </c>
      <c r="E3027" s="145">
        <v>0.40924230285659602</v>
      </c>
      <c r="F3027" s="149">
        <v>0.61896130969374596</v>
      </c>
      <c r="G3027" s="149">
        <v>0.64617241613268195</v>
      </c>
      <c r="H3027" s="149">
        <v>0.80700265591657105</v>
      </c>
      <c r="I3027" s="149">
        <v>0.113547264526614</v>
      </c>
      <c r="J3027" s="149">
        <v>1.7102610057250701E-2</v>
      </c>
      <c r="K3027" s="147">
        <v>0.40924199999999999</v>
      </c>
      <c r="L3027" s="147">
        <v>0.686998</v>
      </c>
      <c r="M3027" s="2">
        <v>3026</v>
      </c>
    </row>
    <row r="3028" spans="1:13" ht="15">
      <c r="A3028" s="148" t="s">
        <v>6</v>
      </c>
      <c r="B3028" s="148" t="s">
        <v>443</v>
      </c>
      <c r="C3028" s="149">
        <v>0.90810733854951498</v>
      </c>
      <c r="D3028" s="149">
        <v>-5.5524463370356103E-2</v>
      </c>
      <c r="E3028" s="145">
        <v>0.40941769912515003</v>
      </c>
      <c r="F3028" s="149">
        <v>1.1564407617765299E-2</v>
      </c>
      <c r="G3028" s="149">
        <v>0.19519656658923701</v>
      </c>
      <c r="H3028" s="149">
        <v>0.21310498138939901</v>
      </c>
      <c r="I3028" s="149">
        <v>0.46559396025838801</v>
      </c>
      <c r="J3028" s="149">
        <v>0.01</v>
      </c>
      <c r="K3028" s="147">
        <v>0.409418</v>
      </c>
      <c r="L3028" s="147">
        <v>0.68775600000000003</v>
      </c>
      <c r="M3028" s="2">
        <v>3027</v>
      </c>
    </row>
    <row r="3029" spans="1:13" ht="15">
      <c r="A3029" s="148" t="s">
        <v>443</v>
      </c>
      <c r="B3029" s="148" t="s">
        <v>6</v>
      </c>
      <c r="C3029" s="149">
        <v>-0.90810733854951498</v>
      </c>
      <c r="D3029" s="149">
        <v>-5.5524463370356103E-2</v>
      </c>
      <c r="E3029" s="145">
        <v>0.40941769912515003</v>
      </c>
      <c r="F3029" s="149">
        <v>1.1564407617764999E-2</v>
      </c>
      <c r="G3029" s="149">
        <v>0.19519656658923701</v>
      </c>
      <c r="H3029" s="149">
        <v>0.21310498138939901</v>
      </c>
      <c r="I3029" s="149">
        <v>0.46559396025838801</v>
      </c>
      <c r="J3029" s="149">
        <v>0.01</v>
      </c>
      <c r="K3029" s="147">
        <v>0.409418</v>
      </c>
      <c r="L3029" s="147">
        <v>0.68760100000000002</v>
      </c>
      <c r="M3029" s="2">
        <v>3028</v>
      </c>
    </row>
    <row r="3030" spans="1:13" ht="15">
      <c r="A3030" s="148" t="s">
        <v>90</v>
      </c>
      <c r="B3030" s="148" t="s">
        <v>43</v>
      </c>
      <c r="C3030" s="149">
        <v>0.29350930332904801</v>
      </c>
      <c r="D3030" s="149">
        <v>0.12711978351005501</v>
      </c>
      <c r="E3030" s="145">
        <v>0.40974361646108698</v>
      </c>
      <c r="F3030" s="149">
        <v>0.190405256558807</v>
      </c>
      <c r="G3030" s="149">
        <v>0.93685341866225103</v>
      </c>
      <c r="H3030" s="149">
        <v>0.43793403208938803</v>
      </c>
      <c r="I3030" s="149">
        <v>0.62311955415383602</v>
      </c>
      <c r="J3030" s="149">
        <v>0.01</v>
      </c>
      <c r="K3030" s="147">
        <v>0.409744</v>
      </c>
      <c r="L3030" s="147">
        <v>0.68845800000000001</v>
      </c>
      <c r="M3030" s="2">
        <v>3029</v>
      </c>
    </row>
    <row r="3031" spans="1:13" ht="15">
      <c r="A3031" s="148" t="s">
        <v>43</v>
      </c>
      <c r="B3031" s="148" t="s">
        <v>90</v>
      </c>
      <c r="C3031" s="149">
        <v>-0.29350930332904801</v>
      </c>
      <c r="D3031" s="149">
        <v>0.12711978351005501</v>
      </c>
      <c r="E3031" s="145">
        <v>0.40974361646108698</v>
      </c>
      <c r="F3031" s="149">
        <v>0.190405256558799</v>
      </c>
      <c r="G3031" s="149">
        <v>0.93685341866225103</v>
      </c>
      <c r="H3031" s="149">
        <v>0.43793403208938803</v>
      </c>
      <c r="I3031" s="149">
        <v>0.62311955415383602</v>
      </c>
      <c r="J3031" s="149">
        <v>0.01</v>
      </c>
      <c r="K3031" s="147">
        <v>0.409744</v>
      </c>
      <c r="L3031" s="147">
        <v>0.688612</v>
      </c>
      <c r="M3031" s="2">
        <v>3030</v>
      </c>
    </row>
    <row r="3032" spans="1:13" ht="15">
      <c r="A3032" s="148" t="s">
        <v>109</v>
      </c>
      <c r="B3032" s="148" t="s">
        <v>184</v>
      </c>
      <c r="C3032" s="149">
        <v>-0.56809226786715705</v>
      </c>
      <c r="D3032" s="149">
        <v>0.55944609006736901</v>
      </c>
      <c r="E3032" s="145">
        <v>0.409963692691862</v>
      </c>
      <c r="F3032" s="149">
        <v>0.82460756658524503</v>
      </c>
      <c r="G3032" s="149">
        <v>0.383446470577609</v>
      </c>
      <c r="H3032" s="149">
        <v>0.50781143215744096</v>
      </c>
      <c r="I3032" s="149">
        <v>0.833875794569789</v>
      </c>
      <c r="J3032" s="149">
        <v>0.01</v>
      </c>
      <c r="K3032" s="147">
        <v>0.409964</v>
      </c>
      <c r="L3032" s="147">
        <v>0.689137</v>
      </c>
      <c r="M3032" s="2">
        <v>3031</v>
      </c>
    </row>
    <row r="3033" spans="1:13" ht="15">
      <c r="A3033" s="148" t="s">
        <v>184</v>
      </c>
      <c r="B3033" s="148" t="s">
        <v>109</v>
      </c>
      <c r="C3033" s="149">
        <v>0.56809226786715705</v>
      </c>
      <c r="D3033" s="149">
        <v>0.55944609006736901</v>
      </c>
      <c r="E3033" s="145">
        <v>0.409963692691862</v>
      </c>
      <c r="F3033" s="149">
        <v>0.82460756658524503</v>
      </c>
      <c r="G3033" s="149">
        <v>0.383446470577609</v>
      </c>
      <c r="H3033" s="149">
        <v>0.50781143215744096</v>
      </c>
      <c r="I3033" s="149">
        <v>0.833875794569789</v>
      </c>
      <c r="J3033" s="149">
        <v>0.01</v>
      </c>
      <c r="K3033" s="147">
        <v>0.409964</v>
      </c>
      <c r="L3033" s="147">
        <v>0.68929200000000002</v>
      </c>
      <c r="M3033" s="2">
        <v>3032</v>
      </c>
    </row>
    <row r="3034" spans="1:13" ht="15">
      <c r="A3034" s="148" t="s">
        <v>148</v>
      </c>
      <c r="B3034" s="148" t="s">
        <v>198</v>
      </c>
      <c r="C3034" s="149">
        <v>-0.247238105520942</v>
      </c>
      <c r="D3034" s="149">
        <v>1.3800152826480101</v>
      </c>
      <c r="E3034" s="145">
        <v>0.410007088235744</v>
      </c>
      <c r="F3034" s="149">
        <v>4.2194050861635198E-2</v>
      </c>
      <c r="G3034" s="149">
        <v>0.33124670380106402</v>
      </c>
      <c r="H3034" s="149">
        <v>5.6908316014883805E-4</v>
      </c>
      <c r="I3034" s="149">
        <v>0.74761632477664397</v>
      </c>
      <c r="J3034" s="149">
        <v>0.01</v>
      </c>
      <c r="K3034" s="147">
        <v>0.41000700000000001</v>
      </c>
      <c r="L3034" s="147">
        <v>0.68967500000000004</v>
      </c>
      <c r="M3034" s="2">
        <v>3033</v>
      </c>
    </row>
    <row r="3035" spans="1:13" ht="15">
      <c r="A3035" s="148" t="s">
        <v>198</v>
      </c>
      <c r="B3035" s="148" t="s">
        <v>148</v>
      </c>
      <c r="C3035" s="149">
        <v>0.247238105520942</v>
      </c>
      <c r="D3035" s="149">
        <v>1.3800152826480101</v>
      </c>
      <c r="E3035" s="145">
        <v>0.410007088235744</v>
      </c>
      <c r="F3035" s="149">
        <v>4.2194050861635198E-2</v>
      </c>
      <c r="G3035" s="149">
        <v>0.33124670380106402</v>
      </c>
      <c r="H3035" s="149">
        <v>5.6908316014883805E-4</v>
      </c>
      <c r="I3035" s="149">
        <v>0.74761632477664397</v>
      </c>
      <c r="J3035" s="149">
        <v>0.01</v>
      </c>
      <c r="K3035" s="147">
        <v>0.41000700000000001</v>
      </c>
      <c r="L3035" s="147">
        <v>0.68952000000000002</v>
      </c>
      <c r="M3035" s="2">
        <v>3034</v>
      </c>
    </row>
    <row r="3036" spans="1:13" ht="15">
      <c r="A3036" s="148" t="s">
        <v>112</v>
      </c>
      <c r="B3036" s="148" t="s">
        <v>40</v>
      </c>
      <c r="C3036" s="149">
        <v>0.19518095113446199</v>
      </c>
      <c r="D3036" s="149">
        <v>3.3299515018338097E-2</v>
      </c>
      <c r="E3036" s="145">
        <v>0.410104498925071</v>
      </c>
      <c r="F3036" s="150">
        <v>1.60379564657504E-6</v>
      </c>
      <c r="G3036" s="149">
        <v>0.550334927524329</v>
      </c>
      <c r="H3036" s="149">
        <v>0.69256446504388303</v>
      </c>
      <c r="I3036" s="149">
        <v>0.15541571737090201</v>
      </c>
      <c r="J3036" s="149">
        <v>0.01</v>
      </c>
      <c r="K3036" s="147">
        <v>0.41010400000000002</v>
      </c>
      <c r="L3036" s="147">
        <v>0.69014900000000001</v>
      </c>
      <c r="M3036" s="2">
        <v>3035</v>
      </c>
    </row>
    <row r="3037" spans="1:13" ht="15">
      <c r="A3037" s="148" t="s">
        <v>40</v>
      </c>
      <c r="B3037" s="148" t="s">
        <v>112</v>
      </c>
      <c r="C3037" s="149">
        <v>-0.19518095113446199</v>
      </c>
      <c r="D3037" s="149">
        <v>3.3299515018338097E-2</v>
      </c>
      <c r="E3037" s="145">
        <v>0.410104498925071</v>
      </c>
      <c r="F3037" s="150">
        <v>1.6037956465750499E-6</v>
      </c>
      <c r="G3037" s="149">
        <v>0.550334927524329</v>
      </c>
      <c r="H3037" s="149">
        <v>0.69256446504388303</v>
      </c>
      <c r="I3037" s="149">
        <v>0.15541571737090201</v>
      </c>
      <c r="J3037" s="149">
        <v>0.01</v>
      </c>
      <c r="K3037" s="147">
        <v>0.41010400000000002</v>
      </c>
      <c r="L3037" s="147">
        <v>0.689994</v>
      </c>
      <c r="M3037" s="2">
        <v>3036</v>
      </c>
    </row>
    <row r="3038" spans="1:13" ht="15">
      <c r="A3038" s="148" t="s">
        <v>148</v>
      </c>
      <c r="B3038" s="148" t="s">
        <v>189</v>
      </c>
      <c r="C3038" s="149">
        <v>-5.8256225703406401E-3</v>
      </c>
      <c r="D3038" s="149">
        <v>2.6674601439513501</v>
      </c>
      <c r="E3038" s="145">
        <v>0.410238793144791</v>
      </c>
      <c r="F3038" s="149">
        <v>1.7543930785238599E-2</v>
      </c>
      <c r="G3038" s="149">
        <v>0.51932681049332696</v>
      </c>
      <c r="H3038" s="149">
        <v>2.5250541907162298E-4</v>
      </c>
      <c r="I3038" s="149">
        <v>0.68152760608058205</v>
      </c>
      <c r="J3038" s="149">
        <v>0.01</v>
      </c>
      <c r="K3038" s="147">
        <v>0.41023900000000002</v>
      </c>
      <c r="L3038" s="147">
        <v>0.69052999999999998</v>
      </c>
      <c r="M3038" s="2">
        <v>3037</v>
      </c>
    </row>
    <row r="3039" spans="1:13" ht="15">
      <c r="A3039" s="148" t="s">
        <v>189</v>
      </c>
      <c r="B3039" s="148" t="s">
        <v>148</v>
      </c>
      <c r="C3039" s="149">
        <v>5.8256225703406401E-3</v>
      </c>
      <c r="D3039" s="149">
        <v>2.6674601439513501</v>
      </c>
      <c r="E3039" s="145">
        <v>0.410238793144791</v>
      </c>
      <c r="F3039" s="149">
        <v>1.7543930785237999E-2</v>
      </c>
      <c r="G3039" s="149">
        <v>0.51932681049332696</v>
      </c>
      <c r="H3039" s="149">
        <v>2.5250541907162298E-4</v>
      </c>
      <c r="I3039" s="149">
        <v>0.68152760608058205</v>
      </c>
      <c r="J3039" s="149">
        <v>0.01</v>
      </c>
      <c r="K3039" s="147">
        <v>0.41023900000000002</v>
      </c>
      <c r="L3039" s="147">
        <v>0.69068600000000002</v>
      </c>
      <c r="M3039" s="2">
        <v>3038</v>
      </c>
    </row>
    <row r="3040" spans="1:13" ht="15">
      <c r="A3040" s="148" t="s">
        <v>18</v>
      </c>
      <c r="B3040" s="148" t="s">
        <v>37</v>
      </c>
      <c r="C3040" s="149">
        <v>0.12644647372394899</v>
      </c>
      <c r="D3040" s="149">
        <v>0.734125615924207</v>
      </c>
      <c r="E3040" s="145">
        <v>0.41073888556405902</v>
      </c>
      <c r="F3040" s="149">
        <v>1.89618509159146E-2</v>
      </c>
      <c r="G3040" s="149">
        <v>0.71415067120415299</v>
      </c>
      <c r="H3040" s="149">
        <v>0.95531791116415299</v>
      </c>
      <c r="I3040" s="149">
        <v>0.95880167709125497</v>
      </c>
      <c r="J3040" s="149">
        <v>0.01</v>
      </c>
      <c r="K3040" s="147">
        <v>0.41073900000000002</v>
      </c>
      <c r="L3040" s="147">
        <v>0.69183899999999998</v>
      </c>
      <c r="M3040" s="2">
        <v>3039</v>
      </c>
    </row>
    <row r="3041" spans="1:13" ht="15">
      <c r="A3041" s="148" t="s">
        <v>37</v>
      </c>
      <c r="B3041" s="148" t="s">
        <v>18</v>
      </c>
      <c r="C3041" s="149">
        <v>-0.12644647372394899</v>
      </c>
      <c r="D3041" s="149">
        <v>0.734125615924207</v>
      </c>
      <c r="E3041" s="145">
        <v>0.41073888556405902</v>
      </c>
      <c r="F3041" s="149">
        <v>1.8961850915914201E-2</v>
      </c>
      <c r="G3041" s="149">
        <v>0.71415067120415299</v>
      </c>
      <c r="H3041" s="149">
        <v>0.95531791116415299</v>
      </c>
      <c r="I3041" s="149">
        <v>0.95880167709125497</v>
      </c>
      <c r="J3041" s="149">
        <v>0.01</v>
      </c>
      <c r="K3041" s="147">
        <v>0.41073900000000002</v>
      </c>
      <c r="L3041" s="147">
        <v>0.69168300000000005</v>
      </c>
      <c r="M3041" s="2">
        <v>3040</v>
      </c>
    </row>
    <row r="3042" spans="1:13" ht="15">
      <c r="A3042" s="148" t="s">
        <v>115</v>
      </c>
      <c r="B3042" s="148" t="s">
        <v>160</v>
      </c>
      <c r="C3042" s="149">
        <v>-0.80421746116764803</v>
      </c>
      <c r="D3042" s="149">
        <v>0.37826487205625797</v>
      </c>
      <c r="E3042" s="145">
        <v>0.48396600486133101</v>
      </c>
      <c r="F3042" s="149">
        <v>0.258299649487715</v>
      </c>
      <c r="G3042" s="149">
        <v>0.13532906869026801</v>
      </c>
      <c r="H3042" s="149">
        <v>5.6116337028939103E-2</v>
      </c>
      <c r="I3042" s="149">
        <v>0.33821771629695901</v>
      </c>
      <c r="J3042" s="149">
        <v>0.01</v>
      </c>
      <c r="K3042" s="147">
        <v>0.41083199999999997</v>
      </c>
      <c r="L3042" s="147">
        <v>0.69215199999999999</v>
      </c>
      <c r="M3042" s="2">
        <v>3041</v>
      </c>
    </row>
    <row r="3043" spans="1:13" ht="15">
      <c r="A3043" s="148" t="s">
        <v>37</v>
      </c>
      <c r="B3043" s="148" t="s">
        <v>115</v>
      </c>
      <c r="C3043" s="149">
        <v>-0.39773255842678401</v>
      </c>
      <c r="D3043" s="149">
        <v>1.21776717326771</v>
      </c>
      <c r="E3043" s="145">
        <v>0.41083244411200198</v>
      </c>
      <c r="F3043" s="149">
        <v>1.1166768621289199E-2</v>
      </c>
      <c r="G3043" s="149">
        <v>7.2466213196069199E-3</v>
      </c>
      <c r="H3043" s="149">
        <v>0.60435522671200903</v>
      </c>
      <c r="I3043" s="149">
        <v>0.91839434396551101</v>
      </c>
      <c r="J3043" s="149">
        <v>1.3697017450058699E-2</v>
      </c>
      <c r="K3043" s="147">
        <v>0.41083199999999997</v>
      </c>
      <c r="L3043" s="147">
        <v>0.69230800000000003</v>
      </c>
      <c r="M3043" s="2">
        <v>3042</v>
      </c>
    </row>
    <row r="3044" spans="1:13" ht="15">
      <c r="A3044" s="148" t="s">
        <v>181</v>
      </c>
      <c r="B3044" s="148" t="s">
        <v>186</v>
      </c>
      <c r="C3044" s="149">
        <v>0.30474997819704103</v>
      </c>
      <c r="D3044" s="149">
        <v>1.0143307072879999</v>
      </c>
      <c r="E3044" s="145">
        <v>0.41135083500438602</v>
      </c>
      <c r="F3044" s="149">
        <v>0.106521637190319</v>
      </c>
      <c r="G3044" s="149">
        <v>0.17488916191555201</v>
      </c>
      <c r="H3044" s="149">
        <v>0.134586265261702</v>
      </c>
      <c r="I3044" s="149">
        <v>0.14490957803433999</v>
      </c>
      <c r="J3044" s="149">
        <v>0.01</v>
      </c>
      <c r="K3044" s="147">
        <v>0.41135100000000002</v>
      </c>
      <c r="L3044" s="147">
        <v>0.69333800000000001</v>
      </c>
      <c r="M3044" s="2">
        <v>3043</v>
      </c>
    </row>
    <row r="3045" spans="1:13" ht="15">
      <c r="A3045" s="148" t="s">
        <v>186</v>
      </c>
      <c r="B3045" s="148" t="s">
        <v>181</v>
      </c>
      <c r="C3045" s="149">
        <v>-0.30474997819704103</v>
      </c>
      <c r="D3045" s="149">
        <v>1.0143307072879999</v>
      </c>
      <c r="E3045" s="145">
        <v>0.41135083500438602</v>
      </c>
      <c r="F3045" s="149">
        <v>0.106521637190319</v>
      </c>
      <c r="G3045" s="149">
        <v>0.17488916191555201</v>
      </c>
      <c r="H3045" s="149">
        <v>0.134586265261702</v>
      </c>
      <c r="I3045" s="149">
        <v>0.14490957803433999</v>
      </c>
      <c r="J3045" s="149">
        <v>0.01</v>
      </c>
      <c r="K3045" s="147">
        <v>0.41135100000000002</v>
      </c>
      <c r="L3045" s="147">
        <v>0.69349400000000005</v>
      </c>
      <c r="M3045" s="2">
        <v>3044</v>
      </c>
    </row>
    <row r="3046" spans="1:13" ht="15">
      <c r="A3046" s="148" t="s">
        <v>68</v>
      </c>
      <c r="B3046" s="148" t="s">
        <v>100</v>
      </c>
      <c r="C3046" s="149">
        <v>9.8752392185106994E-2</v>
      </c>
      <c r="D3046" s="149">
        <v>0.58084400364570599</v>
      </c>
      <c r="E3046" s="145">
        <v>0.41196973940211701</v>
      </c>
      <c r="F3046" s="149">
        <v>2.4889918766257701E-4</v>
      </c>
      <c r="G3046" s="149">
        <v>0.92071226531926198</v>
      </c>
      <c r="H3046" s="149">
        <v>8.0606456400505705E-2</v>
      </c>
      <c r="I3046" s="149">
        <v>0.38013665517324102</v>
      </c>
      <c r="J3046" s="149">
        <v>9.5336023213039398E-2</v>
      </c>
      <c r="K3046" s="147">
        <v>0.41197</v>
      </c>
      <c r="L3046" s="147">
        <v>0.694851</v>
      </c>
      <c r="M3046" s="2">
        <v>3045</v>
      </c>
    </row>
    <row r="3047" spans="1:13" ht="15">
      <c r="A3047" s="148" t="s">
        <v>100</v>
      </c>
      <c r="B3047" s="148" t="s">
        <v>68</v>
      </c>
      <c r="C3047" s="149">
        <v>-9.8752392185106994E-2</v>
      </c>
      <c r="D3047" s="149">
        <v>0.58084400364570599</v>
      </c>
      <c r="E3047" s="145">
        <v>0.41196973940211701</v>
      </c>
      <c r="F3047" s="149">
        <v>2.4889918766257701E-4</v>
      </c>
      <c r="G3047" s="149">
        <v>0.92071226531926198</v>
      </c>
      <c r="H3047" s="149">
        <v>8.0606456400505705E-2</v>
      </c>
      <c r="I3047" s="149">
        <v>0.38013665517324102</v>
      </c>
      <c r="J3047" s="149">
        <v>9.5336023213039398E-2</v>
      </c>
      <c r="K3047" s="147">
        <v>0.41197</v>
      </c>
      <c r="L3047" s="147">
        <v>0.69469400000000003</v>
      </c>
      <c r="M3047" s="2">
        <v>3046</v>
      </c>
    </row>
    <row r="3048" spans="1:13" ht="15">
      <c r="A3048" s="148" t="s">
        <v>9</v>
      </c>
      <c r="B3048" s="148" t="s">
        <v>189</v>
      </c>
      <c r="C3048" s="149">
        <v>-0.99985707705695004</v>
      </c>
      <c r="D3048" s="149">
        <v>1.17930786710994</v>
      </c>
      <c r="E3048" s="145">
        <v>0.41204360179191601</v>
      </c>
      <c r="F3048" s="149">
        <v>7.0142919180525296E-3</v>
      </c>
      <c r="G3048" s="149">
        <v>0.12906236722001399</v>
      </c>
      <c r="H3048" s="149">
        <v>1.8212466885689501E-2</v>
      </c>
      <c r="I3048" s="149">
        <v>0.61395740415623901</v>
      </c>
      <c r="J3048" s="149">
        <v>0.01</v>
      </c>
      <c r="K3048" s="147">
        <v>0.41204400000000002</v>
      </c>
      <c r="L3048" s="147">
        <v>0.69528900000000005</v>
      </c>
      <c r="M3048" s="2">
        <v>3047</v>
      </c>
    </row>
    <row r="3049" spans="1:13" ht="15">
      <c r="A3049" s="148" t="s">
        <v>189</v>
      </c>
      <c r="B3049" s="148" t="s">
        <v>9</v>
      </c>
      <c r="C3049" s="149">
        <v>0.99985707705695004</v>
      </c>
      <c r="D3049" s="149">
        <v>1.17930786710994</v>
      </c>
      <c r="E3049" s="145">
        <v>0.41204360179191601</v>
      </c>
      <c r="F3049" s="149">
        <v>7.0142919180524203E-3</v>
      </c>
      <c r="G3049" s="149">
        <v>0.12906236722001399</v>
      </c>
      <c r="H3049" s="149">
        <v>1.8212466885689501E-2</v>
      </c>
      <c r="I3049" s="149">
        <v>0.61395740415623901</v>
      </c>
      <c r="J3049" s="149">
        <v>0.01</v>
      </c>
      <c r="K3049" s="147">
        <v>0.41204400000000002</v>
      </c>
      <c r="L3049" s="147">
        <v>0.69513199999999997</v>
      </c>
      <c r="M3049" s="2">
        <v>3048</v>
      </c>
    </row>
    <row r="3050" spans="1:13" ht="15">
      <c r="A3050" s="148" t="s">
        <v>15</v>
      </c>
      <c r="B3050" s="148" t="s">
        <v>193</v>
      </c>
      <c r="C3050" s="149">
        <v>-0.94369127926986696</v>
      </c>
      <c r="D3050" s="149">
        <v>0.86782456001622998</v>
      </c>
      <c r="E3050" s="145">
        <v>0.412343627890288</v>
      </c>
      <c r="F3050" s="149">
        <v>5.6469527988612503E-2</v>
      </c>
      <c r="G3050" s="149">
        <v>0.706938770462327</v>
      </c>
      <c r="H3050" s="149">
        <v>1.0392631903193599E-2</v>
      </c>
      <c r="I3050" s="149">
        <v>0.423161877964359</v>
      </c>
      <c r="J3050" s="149">
        <v>0.01</v>
      </c>
      <c r="K3050" s="147">
        <v>0.41234399999999999</v>
      </c>
      <c r="L3050" s="147">
        <v>0.69595200000000002</v>
      </c>
      <c r="M3050" s="2">
        <v>3049</v>
      </c>
    </row>
    <row r="3051" spans="1:13" ht="15">
      <c r="A3051" s="148" t="s">
        <v>193</v>
      </c>
      <c r="B3051" s="148" t="s">
        <v>15</v>
      </c>
      <c r="C3051" s="149">
        <v>0.94369127926986696</v>
      </c>
      <c r="D3051" s="149">
        <v>0.86782456001622998</v>
      </c>
      <c r="E3051" s="145">
        <v>0.412343627890288</v>
      </c>
      <c r="F3051" s="149">
        <v>5.6469527988611899E-2</v>
      </c>
      <c r="G3051" s="149">
        <v>0.706938770462327</v>
      </c>
      <c r="H3051" s="149">
        <v>1.0392631903193599E-2</v>
      </c>
      <c r="I3051" s="149">
        <v>0.423161877964359</v>
      </c>
      <c r="J3051" s="149">
        <v>0.01</v>
      </c>
      <c r="K3051" s="147">
        <v>0.41234399999999999</v>
      </c>
      <c r="L3051" s="147">
        <v>0.69610899999999998</v>
      </c>
      <c r="M3051" s="2">
        <v>3050</v>
      </c>
    </row>
    <row r="3052" spans="1:13" ht="15">
      <c r="A3052" s="148" t="s">
        <v>27</v>
      </c>
      <c r="B3052" s="148" t="s">
        <v>13</v>
      </c>
      <c r="C3052" s="149">
        <v>0.54808033099813402</v>
      </c>
      <c r="D3052" s="149">
        <v>-0.16093709554717001</v>
      </c>
      <c r="E3052" s="145">
        <v>0.41242912113841002</v>
      </c>
      <c r="F3052" s="149">
        <v>1.53578853827752E-2</v>
      </c>
      <c r="G3052" s="149">
        <v>0.245272950353978</v>
      </c>
      <c r="H3052" s="149">
        <v>0.26582368204947898</v>
      </c>
      <c r="I3052" s="149">
        <v>0.91098003973789499</v>
      </c>
      <c r="J3052" s="149">
        <v>0.14401682189453999</v>
      </c>
      <c r="K3052" s="147">
        <v>0.41242899999999999</v>
      </c>
      <c r="L3052" s="147">
        <v>0.69640999999999997</v>
      </c>
      <c r="M3052" s="2">
        <v>3051</v>
      </c>
    </row>
    <row r="3053" spans="1:13" ht="15">
      <c r="A3053" s="148" t="s">
        <v>13</v>
      </c>
      <c r="B3053" s="148" t="s">
        <v>27</v>
      </c>
      <c r="C3053" s="149">
        <v>-0.54808033099813402</v>
      </c>
      <c r="D3053" s="149">
        <v>-0.16093709554717001</v>
      </c>
      <c r="E3053" s="145">
        <v>0.41242912113841002</v>
      </c>
      <c r="F3053" s="149">
        <v>1.53578853827749E-2</v>
      </c>
      <c r="G3053" s="149">
        <v>0.245272950353978</v>
      </c>
      <c r="H3053" s="149">
        <v>0.26582368204947898</v>
      </c>
      <c r="I3053" s="149">
        <v>0.91098003973789499</v>
      </c>
      <c r="J3053" s="149">
        <v>0.14401682189453999</v>
      </c>
      <c r="K3053" s="147">
        <v>0.41242899999999999</v>
      </c>
      <c r="L3053" s="147">
        <v>0.69656799999999996</v>
      </c>
      <c r="M3053" s="2">
        <v>3052</v>
      </c>
    </row>
    <row r="3054" spans="1:13" ht="15">
      <c r="A3054" s="148" t="s">
        <v>157</v>
      </c>
      <c r="B3054" s="148" t="s">
        <v>200</v>
      </c>
      <c r="C3054" s="149">
        <v>-0.34199780745465502</v>
      </c>
      <c r="D3054" s="149">
        <v>3.43352992824396</v>
      </c>
      <c r="E3054" s="145">
        <v>0.41249365757494899</v>
      </c>
      <c r="F3054" s="149">
        <v>0.14578886943142499</v>
      </c>
      <c r="G3054" s="149">
        <v>0.15455526726617</v>
      </c>
      <c r="H3054" s="149">
        <v>0.71419199464484395</v>
      </c>
      <c r="I3054" s="149">
        <v>0.224611792341815</v>
      </c>
      <c r="J3054" s="149">
        <v>0.01</v>
      </c>
      <c r="K3054" s="147">
        <v>0.41249400000000003</v>
      </c>
      <c r="L3054" s="147">
        <v>0.69683399999999995</v>
      </c>
      <c r="M3054" s="2">
        <v>3053</v>
      </c>
    </row>
    <row r="3055" spans="1:13" ht="15">
      <c r="A3055" s="148" t="s">
        <v>200</v>
      </c>
      <c r="B3055" s="148" t="s">
        <v>157</v>
      </c>
      <c r="C3055" s="149">
        <v>0.34199780745465502</v>
      </c>
      <c r="D3055" s="149">
        <v>3.43352992824396</v>
      </c>
      <c r="E3055" s="145">
        <v>0.41249365757494899</v>
      </c>
      <c r="F3055" s="149">
        <v>0.145788869431422</v>
      </c>
      <c r="G3055" s="149">
        <v>0.15455526726617</v>
      </c>
      <c r="H3055" s="149">
        <v>0.71419199464484395</v>
      </c>
      <c r="I3055" s="149">
        <v>0.224611792341815</v>
      </c>
      <c r="J3055" s="149">
        <v>0.01</v>
      </c>
      <c r="K3055" s="147">
        <v>0.41249400000000003</v>
      </c>
      <c r="L3055" s="147">
        <v>0.69699100000000003</v>
      </c>
      <c r="M3055" s="2">
        <v>3054</v>
      </c>
    </row>
    <row r="3056" spans="1:13" ht="15">
      <c r="A3056" s="148" t="s">
        <v>58</v>
      </c>
      <c r="B3056" s="148" t="s">
        <v>151</v>
      </c>
      <c r="C3056" s="149">
        <v>-0.55476706232518302</v>
      </c>
      <c r="D3056" s="149">
        <v>-0.75150564302604095</v>
      </c>
      <c r="E3056" s="145">
        <v>0.41252320657886099</v>
      </c>
      <c r="F3056" s="149">
        <v>3.8126385624375798E-4</v>
      </c>
      <c r="G3056" s="149">
        <v>0.87214181214365305</v>
      </c>
      <c r="H3056" s="149">
        <v>0.26144767181654499</v>
      </c>
      <c r="I3056" s="149">
        <v>8.1002786070222099E-2</v>
      </c>
      <c r="J3056" s="149">
        <v>3.3016443450688701E-2</v>
      </c>
      <c r="K3056" s="147">
        <v>0.41252299999999997</v>
      </c>
      <c r="L3056" s="147">
        <v>0.69719900000000001</v>
      </c>
      <c r="M3056" s="2">
        <v>3055</v>
      </c>
    </row>
    <row r="3057" spans="1:13" ht="15">
      <c r="A3057" s="148" t="s">
        <v>151</v>
      </c>
      <c r="B3057" s="148" t="s">
        <v>58</v>
      </c>
      <c r="C3057" s="149">
        <v>0.55476706232518302</v>
      </c>
      <c r="D3057" s="149">
        <v>-0.75150564302604095</v>
      </c>
      <c r="E3057" s="145">
        <v>0.41252320657886099</v>
      </c>
      <c r="F3057" s="149">
        <v>3.8126385624375798E-4</v>
      </c>
      <c r="G3057" s="149">
        <v>0.87214181214365305</v>
      </c>
      <c r="H3057" s="149">
        <v>0.26144767181654499</v>
      </c>
      <c r="I3057" s="149">
        <v>8.1002786070222099E-2</v>
      </c>
      <c r="J3057" s="149">
        <v>3.3016443450688701E-2</v>
      </c>
      <c r="K3057" s="147">
        <v>0.41252299999999997</v>
      </c>
      <c r="L3057" s="147">
        <v>0.69735599999999998</v>
      </c>
      <c r="M3057" s="2">
        <v>3056</v>
      </c>
    </row>
    <row r="3058" spans="1:13" ht="15">
      <c r="A3058" s="148" t="s">
        <v>36</v>
      </c>
      <c r="B3058" s="148" t="s">
        <v>148</v>
      </c>
      <c r="C3058" s="149">
        <v>-0.69540399947004805</v>
      </c>
      <c r="D3058" s="149">
        <v>1.4917701984140399</v>
      </c>
      <c r="E3058" s="145">
        <v>0.41293431035695</v>
      </c>
      <c r="F3058" s="149">
        <v>7.1552501554622894E-2</v>
      </c>
      <c r="G3058" s="149">
        <v>0.40007183865875001</v>
      </c>
      <c r="H3058" s="149">
        <v>0.56609264425114303</v>
      </c>
      <c r="I3058" s="149">
        <v>0.81378924264136498</v>
      </c>
      <c r="J3058" s="149">
        <v>0.01</v>
      </c>
      <c r="K3058" s="147">
        <v>0.41293400000000002</v>
      </c>
      <c r="L3058" s="147">
        <v>0.69836699999999996</v>
      </c>
      <c r="M3058" s="2">
        <v>3057</v>
      </c>
    </row>
    <row r="3059" spans="1:13" ht="15">
      <c r="A3059" s="148" t="s">
        <v>148</v>
      </c>
      <c r="B3059" s="148" t="s">
        <v>36</v>
      </c>
      <c r="C3059" s="149">
        <v>0.69540399947004805</v>
      </c>
      <c r="D3059" s="149">
        <v>1.4917701984140399</v>
      </c>
      <c r="E3059" s="145">
        <v>0.41293431035695</v>
      </c>
      <c r="F3059" s="149">
        <v>7.1552501554622894E-2</v>
      </c>
      <c r="G3059" s="149">
        <v>0.40007183865875001</v>
      </c>
      <c r="H3059" s="149">
        <v>0.56609264425114303</v>
      </c>
      <c r="I3059" s="149">
        <v>0.81378924264136498</v>
      </c>
      <c r="J3059" s="149">
        <v>0.01</v>
      </c>
      <c r="K3059" s="147">
        <v>0.41293400000000002</v>
      </c>
      <c r="L3059" s="147">
        <v>0.69820899999999997</v>
      </c>
      <c r="M3059" s="2">
        <v>3058</v>
      </c>
    </row>
    <row r="3060" spans="1:13" ht="15">
      <c r="A3060" s="148" t="s">
        <v>67</v>
      </c>
      <c r="B3060" s="148" t="s">
        <v>200</v>
      </c>
      <c r="C3060" s="149">
        <v>-0.95293201206226497</v>
      </c>
      <c r="D3060" s="149">
        <v>0.50525293636149504</v>
      </c>
      <c r="E3060" s="145">
        <v>0.41325111333148601</v>
      </c>
      <c r="F3060" s="149">
        <v>0.23755389396781801</v>
      </c>
      <c r="G3060" s="149">
        <v>0.59131756206187303</v>
      </c>
      <c r="H3060" s="149">
        <v>0.19391492799420501</v>
      </c>
      <c r="I3060" s="149">
        <v>0.87188004233796401</v>
      </c>
      <c r="J3060" s="149">
        <v>6.1331645521351598E-2</v>
      </c>
      <c r="K3060" s="147">
        <v>0.41325099999999998</v>
      </c>
      <c r="L3060" s="147">
        <v>0.69906100000000004</v>
      </c>
      <c r="M3060" s="2">
        <v>3059</v>
      </c>
    </row>
    <row r="3061" spans="1:13" ht="15">
      <c r="A3061" s="148" t="s">
        <v>200</v>
      </c>
      <c r="B3061" s="148" t="s">
        <v>67</v>
      </c>
      <c r="C3061" s="149">
        <v>0.95293201206226497</v>
      </c>
      <c r="D3061" s="149">
        <v>0.50525293636149504</v>
      </c>
      <c r="E3061" s="145">
        <v>0.41325111333148601</v>
      </c>
      <c r="F3061" s="149">
        <v>0.23755389396781501</v>
      </c>
      <c r="G3061" s="149">
        <v>0.59131756206187303</v>
      </c>
      <c r="H3061" s="149">
        <v>0.19391492799420501</v>
      </c>
      <c r="I3061" s="149">
        <v>0.87188004233796401</v>
      </c>
      <c r="J3061" s="149">
        <v>6.1331645521351598E-2</v>
      </c>
      <c r="K3061" s="147">
        <v>0.41325099999999998</v>
      </c>
      <c r="L3061" s="147">
        <v>0.69921900000000003</v>
      </c>
      <c r="M3061" s="2">
        <v>3060</v>
      </c>
    </row>
    <row r="3062" spans="1:13" ht="15">
      <c r="A3062" s="148" t="s">
        <v>27</v>
      </c>
      <c r="B3062" s="148" t="s">
        <v>166</v>
      </c>
      <c r="C3062" s="149">
        <v>0.31572538917105197</v>
      </c>
      <c r="D3062" s="149">
        <v>0.47228341187040401</v>
      </c>
      <c r="E3062" s="145">
        <v>0.41347713726544</v>
      </c>
      <c r="F3062" s="149">
        <v>5.1184968393942099E-2</v>
      </c>
      <c r="G3062" s="149">
        <v>0.63502764579481896</v>
      </c>
      <c r="H3062" s="149">
        <v>0.66827157929835601</v>
      </c>
      <c r="I3062" s="149">
        <v>0.88023947207196296</v>
      </c>
      <c r="J3062" s="149">
        <v>0.01</v>
      </c>
      <c r="K3062" s="147">
        <v>0.41347699999999998</v>
      </c>
      <c r="L3062" s="147">
        <v>0.69991800000000004</v>
      </c>
      <c r="M3062" s="2">
        <v>3061</v>
      </c>
    </row>
    <row r="3063" spans="1:13" ht="15">
      <c r="A3063" s="148" t="s">
        <v>166</v>
      </c>
      <c r="B3063" s="148" t="s">
        <v>27</v>
      </c>
      <c r="C3063" s="149">
        <v>-0.31572538917105197</v>
      </c>
      <c r="D3063" s="149">
        <v>0.47228341187040401</v>
      </c>
      <c r="E3063" s="145">
        <v>0.41347713726544</v>
      </c>
      <c r="F3063" s="149">
        <v>5.1184968393941398E-2</v>
      </c>
      <c r="G3063" s="149">
        <v>0.63502764579481896</v>
      </c>
      <c r="H3063" s="149">
        <v>0.66827157929835601</v>
      </c>
      <c r="I3063" s="149">
        <v>0.88023947207196296</v>
      </c>
      <c r="J3063" s="149">
        <v>0.01</v>
      </c>
      <c r="K3063" s="147">
        <v>0.41347699999999998</v>
      </c>
      <c r="L3063" s="147">
        <v>0.69975900000000002</v>
      </c>
      <c r="M3063" s="2">
        <v>3062</v>
      </c>
    </row>
    <row r="3064" spans="1:13" ht="15">
      <c r="A3064" s="148" t="s">
        <v>27</v>
      </c>
      <c r="B3064" s="148" t="s">
        <v>142</v>
      </c>
      <c r="C3064" s="149">
        <v>0.108884477875443</v>
      </c>
      <c r="D3064" s="149">
        <v>1.1242346245999599</v>
      </c>
      <c r="E3064" s="145">
        <v>0.41395834154901501</v>
      </c>
      <c r="F3064" s="149">
        <v>0.603437001191515</v>
      </c>
      <c r="G3064" s="149">
        <v>0.41268316523325099</v>
      </c>
      <c r="H3064" s="149">
        <v>0.248418773341673</v>
      </c>
      <c r="I3064" s="149">
        <v>0.75286146041521596</v>
      </c>
      <c r="J3064" s="149">
        <v>0.01</v>
      </c>
      <c r="K3064" s="147">
        <v>0.41395799999999999</v>
      </c>
      <c r="L3064" s="147">
        <v>0.70104900000000003</v>
      </c>
      <c r="M3064" s="2">
        <v>3063</v>
      </c>
    </row>
    <row r="3065" spans="1:13" ht="15">
      <c r="A3065" s="148" t="s">
        <v>142</v>
      </c>
      <c r="B3065" s="148" t="s">
        <v>27</v>
      </c>
      <c r="C3065" s="149">
        <v>-0.108884477875443</v>
      </c>
      <c r="D3065" s="149">
        <v>1.1242346245999599</v>
      </c>
      <c r="E3065" s="145">
        <v>0.41395834154901501</v>
      </c>
      <c r="F3065" s="149">
        <v>0.603437001191515</v>
      </c>
      <c r="G3065" s="149">
        <v>0.41268316523325099</v>
      </c>
      <c r="H3065" s="149">
        <v>0.248418773341673</v>
      </c>
      <c r="I3065" s="149">
        <v>0.75286146041521596</v>
      </c>
      <c r="J3065" s="149">
        <v>0.01</v>
      </c>
      <c r="K3065" s="147">
        <v>0.41395799999999999</v>
      </c>
      <c r="L3065" s="147">
        <v>0.70089100000000004</v>
      </c>
      <c r="M3065" s="2">
        <v>3064</v>
      </c>
    </row>
    <row r="3066" spans="1:13" ht="15">
      <c r="A3066" s="148" t="s">
        <v>24</v>
      </c>
      <c r="B3066" s="148" t="s">
        <v>58</v>
      </c>
      <c r="C3066" s="149">
        <v>-0.29033711393616302</v>
      </c>
      <c r="D3066" s="149">
        <v>-0.122078293292671</v>
      </c>
      <c r="E3066" s="145">
        <v>0.41444106022667798</v>
      </c>
      <c r="F3066" s="149">
        <v>8.8857386322333198E-2</v>
      </c>
      <c r="G3066" s="149">
        <v>0.79095063423281398</v>
      </c>
      <c r="H3066" s="149">
        <v>1.7488725655385499E-2</v>
      </c>
      <c r="I3066" s="149">
        <v>0.74739332394845603</v>
      </c>
      <c r="J3066" s="149">
        <v>0.01</v>
      </c>
      <c r="K3066" s="147">
        <v>0.414441</v>
      </c>
      <c r="L3066" s="147">
        <v>0.70218499999999995</v>
      </c>
      <c r="M3066" s="2">
        <v>3065</v>
      </c>
    </row>
    <row r="3067" spans="1:13" ht="15">
      <c r="A3067" s="148" t="s">
        <v>58</v>
      </c>
      <c r="B3067" s="148" t="s">
        <v>24</v>
      </c>
      <c r="C3067" s="149">
        <v>0.29033711393616302</v>
      </c>
      <c r="D3067" s="149">
        <v>-0.122078293292671</v>
      </c>
      <c r="E3067" s="145">
        <v>0.41444106022667798</v>
      </c>
      <c r="F3067" s="149">
        <v>8.8857386322331297E-2</v>
      </c>
      <c r="G3067" s="149">
        <v>0.79095063423281398</v>
      </c>
      <c r="H3067" s="149">
        <v>1.7488725655385499E-2</v>
      </c>
      <c r="I3067" s="149">
        <v>0.74739332394845603</v>
      </c>
      <c r="J3067" s="149">
        <v>0.01</v>
      </c>
      <c r="K3067" s="147">
        <v>0.414441</v>
      </c>
      <c r="L3067" s="147">
        <v>0.70202600000000004</v>
      </c>
      <c r="M3067" s="2">
        <v>3066</v>
      </c>
    </row>
    <row r="3068" spans="1:13" ht="15">
      <c r="A3068" s="148" t="s">
        <v>43</v>
      </c>
      <c r="B3068" s="148" t="s">
        <v>142</v>
      </c>
      <c r="C3068" s="149">
        <v>-0.68012272501029103</v>
      </c>
      <c r="D3068" s="149">
        <v>0.63809395375655897</v>
      </c>
      <c r="E3068" s="145">
        <v>0.41478935582114601</v>
      </c>
      <c r="F3068" s="149">
        <v>0.21285318429908301</v>
      </c>
      <c r="G3068" s="149">
        <v>0.49215377190409498</v>
      </c>
      <c r="H3068" s="149">
        <v>0.13999467121400599</v>
      </c>
      <c r="I3068" s="149">
        <v>0.92458688304662295</v>
      </c>
      <c r="J3068" s="149">
        <v>0.01</v>
      </c>
      <c r="K3068" s="147">
        <v>0.41478900000000002</v>
      </c>
      <c r="L3068" s="147">
        <v>0.70293399999999995</v>
      </c>
      <c r="M3068" s="2">
        <v>3067</v>
      </c>
    </row>
    <row r="3069" spans="1:13" ht="15">
      <c r="A3069" s="148" t="s">
        <v>142</v>
      </c>
      <c r="B3069" s="148" t="s">
        <v>43</v>
      </c>
      <c r="C3069" s="149">
        <v>0.68012272501029103</v>
      </c>
      <c r="D3069" s="149">
        <v>0.63809395375655897</v>
      </c>
      <c r="E3069" s="145">
        <v>0.41478935582114601</v>
      </c>
      <c r="F3069" s="149">
        <v>0.21285318429908701</v>
      </c>
      <c r="G3069" s="149">
        <v>0.49215377190409498</v>
      </c>
      <c r="H3069" s="149">
        <v>0.13999467121400599</v>
      </c>
      <c r="I3069" s="149">
        <v>0.92458688304662295</v>
      </c>
      <c r="J3069" s="149">
        <v>0.01</v>
      </c>
      <c r="K3069" s="147">
        <v>0.41478900000000002</v>
      </c>
      <c r="L3069" s="147">
        <v>0.70309299999999997</v>
      </c>
      <c r="M3069" s="2">
        <v>3068</v>
      </c>
    </row>
    <row r="3070" spans="1:13" ht="15">
      <c r="A3070" s="148" t="s">
        <v>43</v>
      </c>
      <c r="B3070" s="148" t="s">
        <v>157</v>
      </c>
      <c r="C3070" s="149">
        <v>-0.39739517170727401</v>
      </c>
      <c r="D3070" s="149">
        <v>0.67320849850786202</v>
      </c>
      <c r="E3070" s="145">
        <v>0.415923585218823</v>
      </c>
      <c r="F3070" s="149">
        <v>0.22039453131444001</v>
      </c>
      <c r="G3070" s="149">
        <v>0.76269282373799596</v>
      </c>
      <c r="H3070" s="149">
        <v>0.60802449224187505</v>
      </c>
      <c r="I3070" s="149">
        <v>0.56721626577735895</v>
      </c>
      <c r="J3070" s="149">
        <v>0.01</v>
      </c>
      <c r="K3070" s="147">
        <v>0.41592400000000002</v>
      </c>
      <c r="L3070" s="147">
        <v>0.70533599999999996</v>
      </c>
      <c r="M3070" s="2">
        <v>3069</v>
      </c>
    </row>
    <row r="3071" spans="1:13" ht="15">
      <c r="A3071" s="148" t="s">
        <v>157</v>
      </c>
      <c r="B3071" s="148" t="s">
        <v>43</v>
      </c>
      <c r="C3071" s="149">
        <v>0.39739517170727401</v>
      </c>
      <c r="D3071" s="149">
        <v>0.67320849850786202</v>
      </c>
      <c r="E3071" s="145">
        <v>0.415923585218823</v>
      </c>
      <c r="F3071" s="149">
        <v>0.22039453131444001</v>
      </c>
      <c r="G3071" s="149">
        <v>0.76269282373799596</v>
      </c>
      <c r="H3071" s="149">
        <v>0.60802449224187505</v>
      </c>
      <c r="I3071" s="149">
        <v>0.56721626577735895</v>
      </c>
      <c r="J3071" s="149">
        <v>0.01</v>
      </c>
      <c r="K3071" s="147">
        <v>0.41592400000000002</v>
      </c>
      <c r="L3071" s="147">
        <v>0.70517600000000003</v>
      </c>
      <c r="M3071" s="2">
        <v>3070</v>
      </c>
    </row>
    <row r="3072" spans="1:13" ht="15">
      <c r="A3072" s="148" t="s">
        <v>12</v>
      </c>
      <c r="B3072" s="148" t="s">
        <v>191</v>
      </c>
      <c r="C3072" s="149">
        <v>-1.3991394231472101</v>
      </c>
      <c r="D3072" s="149">
        <v>-0.18333823546132499</v>
      </c>
      <c r="E3072" s="145">
        <v>0.41592906492432802</v>
      </c>
      <c r="F3072" s="149">
        <v>0.68687441048450104</v>
      </c>
      <c r="G3072" s="149">
        <v>0.77996052651871695</v>
      </c>
      <c r="H3072" s="149">
        <v>0.45019185021864699</v>
      </c>
      <c r="I3072" s="149">
        <v>0.242281605646569</v>
      </c>
      <c r="J3072" s="149">
        <v>1.4067784443430599E-2</v>
      </c>
      <c r="K3072" s="147">
        <v>0.41592899999999999</v>
      </c>
      <c r="L3072" s="147">
        <v>0.70550500000000005</v>
      </c>
      <c r="M3072" s="2">
        <v>3071</v>
      </c>
    </row>
    <row r="3073" spans="1:13" ht="15">
      <c r="A3073" s="148" t="s">
        <v>191</v>
      </c>
      <c r="B3073" s="148" t="s">
        <v>12</v>
      </c>
      <c r="C3073" s="149">
        <v>1.3991394231472101</v>
      </c>
      <c r="D3073" s="149">
        <v>-0.18333823546132499</v>
      </c>
      <c r="E3073" s="145">
        <v>0.41592906492432802</v>
      </c>
      <c r="F3073" s="149">
        <v>0.68687441048450104</v>
      </c>
      <c r="G3073" s="149">
        <v>0.77996052651871695</v>
      </c>
      <c r="H3073" s="149">
        <v>0.45019185021864699</v>
      </c>
      <c r="I3073" s="149">
        <v>0.242281605646569</v>
      </c>
      <c r="J3073" s="149">
        <v>1.4067784443430599E-2</v>
      </c>
      <c r="K3073" s="147">
        <v>0.41592899999999999</v>
      </c>
      <c r="L3073" s="147">
        <v>0.70566499999999999</v>
      </c>
      <c r="M3073" s="2">
        <v>3072</v>
      </c>
    </row>
    <row r="3074" spans="1:13" ht="15">
      <c r="A3074" s="148" t="s">
        <v>75</v>
      </c>
      <c r="B3074" s="148" t="s">
        <v>83</v>
      </c>
      <c r="C3074" s="149">
        <v>7.3072279889361894E-2</v>
      </c>
      <c r="D3074" s="149">
        <v>-0.27182802156820102</v>
      </c>
      <c r="E3074" s="145">
        <v>0.41596593160136103</v>
      </c>
      <c r="F3074" s="150">
        <v>3.8374434559440204E-6</v>
      </c>
      <c r="G3074" s="149">
        <v>0.79386103863879998</v>
      </c>
      <c r="H3074" s="149">
        <v>0.21928214444779301</v>
      </c>
      <c r="I3074" s="149">
        <v>0.68536482999452097</v>
      </c>
      <c r="J3074" s="149">
        <v>0.01</v>
      </c>
      <c r="K3074" s="147">
        <v>0.415966</v>
      </c>
      <c r="L3074" s="147">
        <v>0.70604699999999998</v>
      </c>
      <c r="M3074" s="2">
        <v>3073</v>
      </c>
    </row>
    <row r="3075" spans="1:13" ht="15">
      <c r="A3075" s="148" t="s">
        <v>83</v>
      </c>
      <c r="B3075" s="148" t="s">
        <v>75</v>
      </c>
      <c r="C3075" s="149">
        <v>-7.3072279889361894E-2</v>
      </c>
      <c r="D3075" s="149">
        <v>-0.27182802156820102</v>
      </c>
      <c r="E3075" s="145">
        <v>0.41596593160136103</v>
      </c>
      <c r="F3075" s="150">
        <v>3.8374434559440001E-6</v>
      </c>
      <c r="G3075" s="149">
        <v>0.79386103863879998</v>
      </c>
      <c r="H3075" s="149">
        <v>0.21928214444779301</v>
      </c>
      <c r="I3075" s="149">
        <v>0.68536482999452097</v>
      </c>
      <c r="J3075" s="149">
        <v>0.01</v>
      </c>
      <c r="K3075" s="147">
        <v>0.415966</v>
      </c>
      <c r="L3075" s="147">
        <v>0.70588700000000004</v>
      </c>
      <c r="M3075" s="2">
        <v>3074</v>
      </c>
    </row>
    <row r="3076" spans="1:13" ht="15">
      <c r="A3076" s="148" t="s">
        <v>449</v>
      </c>
      <c r="B3076" s="148" t="s">
        <v>10</v>
      </c>
      <c r="C3076" s="149">
        <v>0.96059968613758795</v>
      </c>
      <c r="D3076" s="149">
        <v>0.90385011676981697</v>
      </c>
      <c r="E3076" s="145">
        <v>0.41656562652294499</v>
      </c>
      <c r="F3076" s="149">
        <v>0.27393253876228202</v>
      </c>
      <c r="G3076" s="149">
        <v>0.70474432002853105</v>
      </c>
      <c r="H3076" s="149">
        <v>9.5923714298650001E-3</v>
      </c>
      <c r="I3076" s="149">
        <v>0.65351432368903695</v>
      </c>
      <c r="J3076" s="149">
        <v>0.28836312385423302</v>
      </c>
      <c r="K3076" s="147">
        <v>0.41656599999999999</v>
      </c>
      <c r="L3076" s="147">
        <v>0.70738599999999996</v>
      </c>
      <c r="M3076" s="2">
        <v>3075</v>
      </c>
    </row>
    <row r="3077" spans="1:13" ht="15">
      <c r="A3077" s="148" t="s">
        <v>10</v>
      </c>
      <c r="B3077" s="148" t="s">
        <v>449</v>
      </c>
      <c r="C3077" s="149">
        <v>-0.96059968613758795</v>
      </c>
      <c r="D3077" s="149">
        <v>0.90385011676981697</v>
      </c>
      <c r="E3077" s="145">
        <v>0.41656562652294499</v>
      </c>
      <c r="F3077" s="149">
        <v>0.27393253876229501</v>
      </c>
      <c r="G3077" s="149">
        <v>0.70474432002853105</v>
      </c>
      <c r="H3077" s="149">
        <v>9.5923714298650001E-3</v>
      </c>
      <c r="I3077" s="149">
        <v>0.65351432368903695</v>
      </c>
      <c r="J3077" s="149">
        <v>0.28836312385423302</v>
      </c>
      <c r="K3077" s="147">
        <v>0.41656599999999999</v>
      </c>
      <c r="L3077" s="147">
        <v>0.70722600000000002</v>
      </c>
      <c r="M3077" s="2">
        <v>3076</v>
      </c>
    </row>
    <row r="3078" spans="1:13" ht="15">
      <c r="A3078" s="148" t="s">
        <v>75</v>
      </c>
      <c r="B3078" s="148" t="s">
        <v>72</v>
      </c>
      <c r="C3078" s="149">
        <v>-0.55076534659894605</v>
      </c>
      <c r="D3078" s="149">
        <v>0.10501452573271</v>
      </c>
      <c r="E3078" s="145">
        <v>0.41671329792581702</v>
      </c>
      <c r="F3078" s="149">
        <v>2.1756551356239901E-4</v>
      </c>
      <c r="G3078" s="149">
        <v>0.76882467290456102</v>
      </c>
      <c r="H3078" s="149">
        <v>3.5468362787306598E-2</v>
      </c>
      <c r="I3078" s="149">
        <v>0.242548226854815</v>
      </c>
      <c r="J3078" s="149">
        <v>0.34554166575522899</v>
      </c>
      <c r="K3078" s="147">
        <v>0.416713</v>
      </c>
      <c r="L3078" s="147">
        <v>0.70795799999999998</v>
      </c>
      <c r="M3078" s="2">
        <v>3077</v>
      </c>
    </row>
    <row r="3079" spans="1:13" ht="15">
      <c r="A3079" s="148" t="s">
        <v>72</v>
      </c>
      <c r="B3079" s="148" t="s">
        <v>75</v>
      </c>
      <c r="C3079" s="149">
        <v>0.55076534659894605</v>
      </c>
      <c r="D3079" s="149">
        <v>0.10501452573271</v>
      </c>
      <c r="E3079" s="145">
        <v>0.41671329792581702</v>
      </c>
      <c r="F3079" s="149">
        <v>2.1756551356239901E-4</v>
      </c>
      <c r="G3079" s="149">
        <v>0.76882467290456102</v>
      </c>
      <c r="H3079" s="149">
        <v>3.5468362787306598E-2</v>
      </c>
      <c r="I3079" s="149">
        <v>0.242548226854815</v>
      </c>
      <c r="J3079" s="149">
        <v>0.34554166575522899</v>
      </c>
      <c r="K3079" s="147">
        <v>0.416713</v>
      </c>
      <c r="L3079" s="147">
        <v>0.70779800000000004</v>
      </c>
      <c r="M3079" s="2">
        <v>3078</v>
      </c>
    </row>
    <row r="3080" spans="1:13" ht="15">
      <c r="A3080" s="148" t="s">
        <v>175</v>
      </c>
      <c r="B3080" s="148" t="s">
        <v>28</v>
      </c>
      <c r="C3080" s="149">
        <v>1.2191410627885</v>
      </c>
      <c r="D3080" s="149">
        <v>-0.35149030970598799</v>
      </c>
      <c r="E3080" s="145">
        <v>0.41704464853078199</v>
      </c>
      <c r="F3080" s="149">
        <v>3.6289775532170998E-2</v>
      </c>
      <c r="G3080" s="149">
        <v>0.37368568424558901</v>
      </c>
      <c r="H3080" s="149">
        <v>9.2515266225721496E-3</v>
      </c>
      <c r="I3080" s="149">
        <v>2.9488507381048999E-2</v>
      </c>
      <c r="J3080" s="149">
        <v>0.184130051601016</v>
      </c>
      <c r="K3080" s="147">
        <v>0.417045</v>
      </c>
      <c r="L3080" s="147">
        <v>0.708843</v>
      </c>
      <c r="M3080" s="2">
        <v>3079</v>
      </c>
    </row>
    <row r="3081" spans="1:13" ht="15">
      <c r="A3081" s="148" t="s">
        <v>28</v>
      </c>
      <c r="B3081" s="148" t="s">
        <v>175</v>
      </c>
      <c r="C3081" s="149">
        <v>-1.2191410627885</v>
      </c>
      <c r="D3081" s="149">
        <v>-0.35149030970598799</v>
      </c>
      <c r="E3081" s="145">
        <v>0.41704464853078199</v>
      </c>
      <c r="F3081" s="149">
        <v>3.6289775532170103E-2</v>
      </c>
      <c r="G3081" s="149">
        <v>0.37368568424558901</v>
      </c>
      <c r="H3081" s="149">
        <v>9.2515266225721496E-3</v>
      </c>
      <c r="I3081" s="149">
        <v>2.9488507381048999E-2</v>
      </c>
      <c r="J3081" s="149">
        <v>0.184130051601016</v>
      </c>
      <c r="K3081" s="147">
        <v>0.417045</v>
      </c>
      <c r="L3081" s="147">
        <v>0.70868200000000003</v>
      </c>
      <c r="M3081" s="2">
        <v>3080</v>
      </c>
    </row>
    <row r="3082" spans="1:13" ht="15">
      <c r="A3082" s="148" t="s">
        <v>87</v>
      </c>
      <c r="B3082" s="148" t="s">
        <v>10</v>
      </c>
      <c r="C3082" s="149">
        <v>-2.4230407644954599E-2</v>
      </c>
      <c r="D3082" s="149">
        <v>-0.35156238322524003</v>
      </c>
      <c r="E3082" s="145">
        <v>0.417186284984293</v>
      </c>
      <c r="F3082" s="149">
        <v>1.6159077315705401E-4</v>
      </c>
      <c r="G3082" s="149">
        <v>0.99258311722828096</v>
      </c>
      <c r="H3082" s="149">
        <v>3.9606354517330702E-2</v>
      </c>
      <c r="I3082" s="149">
        <v>0.16438182762936701</v>
      </c>
      <c r="J3082" s="149">
        <v>0.11885958110276899</v>
      </c>
      <c r="K3082" s="147">
        <v>0.417186</v>
      </c>
      <c r="L3082" s="147">
        <v>0.70924500000000001</v>
      </c>
      <c r="M3082" s="2">
        <v>3081</v>
      </c>
    </row>
    <row r="3083" spans="1:13" ht="15">
      <c r="A3083" s="148" t="s">
        <v>10</v>
      </c>
      <c r="B3083" s="148" t="s">
        <v>87</v>
      </c>
      <c r="C3083" s="149">
        <v>2.4230407644954599E-2</v>
      </c>
      <c r="D3083" s="149">
        <v>-0.35156238322524003</v>
      </c>
      <c r="E3083" s="145">
        <v>0.417186284984293</v>
      </c>
      <c r="F3083" s="149">
        <v>1.6159077315705401E-4</v>
      </c>
      <c r="G3083" s="149">
        <v>0.99258311722828096</v>
      </c>
      <c r="H3083" s="149">
        <v>3.9606354517330702E-2</v>
      </c>
      <c r="I3083" s="149">
        <v>0.16438182762936701</v>
      </c>
      <c r="J3083" s="149">
        <v>0.11885958110276899</v>
      </c>
      <c r="K3083" s="147">
        <v>0.417186</v>
      </c>
      <c r="L3083" s="147">
        <v>0.70940599999999998</v>
      </c>
      <c r="M3083" s="2">
        <v>3082</v>
      </c>
    </row>
    <row r="3084" spans="1:13" ht="15">
      <c r="A3084" s="148" t="s">
        <v>76</v>
      </c>
      <c r="B3084" s="148" t="s">
        <v>19</v>
      </c>
      <c r="C3084" s="149">
        <v>0.14021084784612101</v>
      </c>
      <c r="D3084" s="149">
        <v>-0.57828322949574396</v>
      </c>
      <c r="E3084" s="145">
        <v>0.41727695265213399</v>
      </c>
      <c r="F3084" s="150">
        <v>3.2119535628636803E-5</v>
      </c>
      <c r="G3084" s="149">
        <v>0.39930023401062198</v>
      </c>
      <c r="H3084" s="149">
        <v>0.79859918392128604</v>
      </c>
      <c r="I3084" s="149">
        <v>0.93134032954482004</v>
      </c>
      <c r="J3084" s="149">
        <v>0.01</v>
      </c>
      <c r="K3084" s="147">
        <v>0.41727700000000001</v>
      </c>
      <c r="L3084" s="147">
        <v>0.70972199999999996</v>
      </c>
      <c r="M3084" s="2">
        <v>3083</v>
      </c>
    </row>
    <row r="3085" spans="1:13" ht="15">
      <c r="A3085" s="148" t="s">
        <v>19</v>
      </c>
      <c r="B3085" s="148" t="s">
        <v>76</v>
      </c>
      <c r="C3085" s="149">
        <v>-0.14021084784612101</v>
      </c>
      <c r="D3085" s="149">
        <v>-0.57828322949574396</v>
      </c>
      <c r="E3085" s="145">
        <v>0.41727695265213399</v>
      </c>
      <c r="F3085" s="150">
        <v>3.2119535628637E-5</v>
      </c>
      <c r="G3085" s="149">
        <v>0.39930023401062198</v>
      </c>
      <c r="H3085" s="149">
        <v>0.79859918392128604</v>
      </c>
      <c r="I3085" s="149">
        <v>0.93134032954482004</v>
      </c>
      <c r="J3085" s="149">
        <v>0.01</v>
      </c>
      <c r="K3085" s="147">
        <v>0.41727700000000001</v>
      </c>
      <c r="L3085" s="147">
        <v>0.70988300000000004</v>
      </c>
      <c r="M3085" s="2">
        <v>3084</v>
      </c>
    </row>
    <row r="3086" spans="1:13" ht="15">
      <c r="A3086" s="148" t="s">
        <v>112</v>
      </c>
      <c r="B3086" s="148" t="s">
        <v>142</v>
      </c>
      <c r="C3086" s="149">
        <v>-0.309267344196203</v>
      </c>
      <c r="D3086" s="149">
        <v>0.76547875020997802</v>
      </c>
      <c r="E3086" s="145">
        <v>0.41749250757021</v>
      </c>
      <c r="F3086" s="149">
        <v>0.30151694544401297</v>
      </c>
      <c r="G3086" s="149">
        <v>0.16948588483992499</v>
      </c>
      <c r="H3086" s="149">
        <v>0.21737780411593599</v>
      </c>
      <c r="I3086" s="149">
        <v>0.34006862933739102</v>
      </c>
      <c r="J3086" s="149">
        <v>0.01</v>
      </c>
      <c r="K3086" s="147">
        <v>0.417493</v>
      </c>
      <c r="L3086" s="147">
        <v>0.71041100000000001</v>
      </c>
      <c r="M3086" s="2">
        <v>3085</v>
      </c>
    </row>
    <row r="3087" spans="1:13" ht="15">
      <c r="A3087" s="148" t="s">
        <v>142</v>
      </c>
      <c r="B3087" s="148" t="s">
        <v>112</v>
      </c>
      <c r="C3087" s="149">
        <v>0.309267344196203</v>
      </c>
      <c r="D3087" s="149">
        <v>0.76547875020997802</v>
      </c>
      <c r="E3087" s="145">
        <v>0.41749250757021</v>
      </c>
      <c r="F3087" s="149">
        <v>0.30151694544400598</v>
      </c>
      <c r="G3087" s="149">
        <v>0.16948588483992499</v>
      </c>
      <c r="H3087" s="149">
        <v>0.21737780411593599</v>
      </c>
      <c r="I3087" s="149">
        <v>0.34006862933739102</v>
      </c>
      <c r="J3087" s="149">
        <v>0.01</v>
      </c>
      <c r="K3087" s="147">
        <v>0.417493</v>
      </c>
      <c r="L3087" s="147">
        <v>0.71057300000000001</v>
      </c>
      <c r="M3087" s="2">
        <v>3086</v>
      </c>
    </row>
    <row r="3088" spans="1:13" ht="15">
      <c r="A3088" s="148" t="s">
        <v>6</v>
      </c>
      <c r="B3088" s="148" t="s">
        <v>169</v>
      </c>
      <c r="C3088" s="149">
        <v>-1.2989270454137001</v>
      </c>
      <c r="D3088" s="149">
        <v>0.57058278951556995</v>
      </c>
      <c r="E3088" s="145">
        <v>0.41875945380526902</v>
      </c>
      <c r="F3088" s="149">
        <v>3.95975205037131E-3</v>
      </c>
      <c r="G3088" s="149">
        <v>0.80090146293313302</v>
      </c>
      <c r="H3088" s="149">
        <v>0.54417715233656705</v>
      </c>
      <c r="I3088" s="149">
        <v>0.133908445150658</v>
      </c>
      <c r="J3088" s="149">
        <v>3.2017623975448002E-2</v>
      </c>
      <c r="K3088" s="147">
        <v>0.41875899999999999</v>
      </c>
      <c r="L3088" s="147">
        <v>0.71289199999999997</v>
      </c>
      <c r="M3088" s="2">
        <v>3087</v>
      </c>
    </row>
    <row r="3089" spans="1:13" ht="15">
      <c r="A3089" s="148" t="s">
        <v>169</v>
      </c>
      <c r="B3089" s="148" t="s">
        <v>6</v>
      </c>
      <c r="C3089" s="149">
        <v>1.2989270454137001</v>
      </c>
      <c r="D3089" s="149">
        <v>0.57058278951556995</v>
      </c>
      <c r="E3089" s="145">
        <v>0.41875945380526902</v>
      </c>
      <c r="F3089" s="149">
        <v>3.9597520503713802E-3</v>
      </c>
      <c r="G3089" s="149">
        <v>0.80090146293313302</v>
      </c>
      <c r="H3089" s="149">
        <v>0.54417715233656705</v>
      </c>
      <c r="I3089" s="149">
        <v>0.133908445150658</v>
      </c>
      <c r="J3089" s="149">
        <v>3.2017623975448002E-2</v>
      </c>
      <c r="K3089" s="147">
        <v>0.41875899999999999</v>
      </c>
      <c r="L3089" s="147">
        <v>0.71305399999999997</v>
      </c>
      <c r="M3089" s="2">
        <v>3088</v>
      </c>
    </row>
    <row r="3090" spans="1:13" ht="15">
      <c r="A3090" s="148" t="s">
        <v>112</v>
      </c>
      <c r="B3090" s="148" t="s">
        <v>197</v>
      </c>
      <c r="C3090" s="149">
        <v>-1.0658747412234999</v>
      </c>
      <c r="D3090" s="149">
        <v>0.211296508438201</v>
      </c>
      <c r="E3090" s="145">
        <v>0.41942318615113899</v>
      </c>
      <c r="F3090" s="149">
        <v>5.16674431954693E-4</v>
      </c>
      <c r="G3090" s="149">
        <v>0.37088730816537802</v>
      </c>
      <c r="H3090" s="149">
        <v>9.0882876039987306E-2</v>
      </c>
      <c r="I3090" s="149">
        <v>0.36631063705205003</v>
      </c>
      <c r="J3090" s="149">
        <v>0.01</v>
      </c>
      <c r="K3090" s="147">
        <v>0.41942299999999999</v>
      </c>
      <c r="L3090" s="147">
        <v>0.71434699999999995</v>
      </c>
      <c r="M3090" s="2">
        <v>3089</v>
      </c>
    </row>
    <row r="3091" spans="1:13" ht="15">
      <c r="A3091" s="148" t="s">
        <v>197</v>
      </c>
      <c r="B3091" s="148" t="s">
        <v>112</v>
      </c>
      <c r="C3091" s="149">
        <v>1.0658747412234999</v>
      </c>
      <c r="D3091" s="149">
        <v>0.211296508438201</v>
      </c>
      <c r="E3091" s="145">
        <v>0.41942318615113899</v>
      </c>
      <c r="F3091" s="149">
        <v>5.16674431954693E-4</v>
      </c>
      <c r="G3091" s="149">
        <v>0.37088730816537802</v>
      </c>
      <c r="H3091" s="149">
        <v>9.0882876039987306E-2</v>
      </c>
      <c r="I3091" s="149">
        <v>0.36631063705205003</v>
      </c>
      <c r="J3091" s="149">
        <v>0.01</v>
      </c>
      <c r="K3091" s="147">
        <v>0.41942299999999999</v>
      </c>
      <c r="L3091" s="147">
        <v>0.71450899999999995</v>
      </c>
      <c r="M3091" s="2">
        <v>3090</v>
      </c>
    </row>
    <row r="3092" spans="1:13" ht="15">
      <c r="A3092" s="148" t="s">
        <v>102</v>
      </c>
      <c r="B3092" s="148" t="s">
        <v>54</v>
      </c>
      <c r="C3092" s="149">
        <v>0.258105273034969</v>
      </c>
      <c r="D3092" s="149">
        <v>0.262645287444915</v>
      </c>
      <c r="E3092" s="145">
        <v>0.41953160528557099</v>
      </c>
      <c r="F3092" s="149">
        <v>0.25364596316103399</v>
      </c>
      <c r="G3092" s="149">
        <v>0.358031597076445</v>
      </c>
      <c r="H3092" s="149">
        <v>0.67438792140511306</v>
      </c>
      <c r="I3092" s="149">
        <v>0.99013702135993598</v>
      </c>
      <c r="J3092" s="149">
        <v>0.01</v>
      </c>
      <c r="K3092" s="147">
        <v>0.41953200000000002</v>
      </c>
      <c r="L3092" s="147">
        <v>0.71501899999999996</v>
      </c>
      <c r="M3092" s="2">
        <v>3091</v>
      </c>
    </row>
    <row r="3093" spans="1:13" ht="15">
      <c r="A3093" s="148" t="s">
        <v>54</v>
      </c>
      <c r="B3093" s="148" t="s">
        <v>102</v>
      </c>
      <c r="C3093" s="149">
        <v>-0.258105273034969</v>
      </c>
      <c r="D3093" s="149">
        <v>0.262645287444915</v>
      </c>
      <c r="E3093" s="145">
        <v>0.41953160528557099</v>
      </c>
      <c r="F3093" s="149">
        <v>0.25364596316103999</v>
      </c>
      <c r="G3093" s="149">
        <v>0.358031597076445</v>
      </c>
      <c r="H3093" s="149">
        <v>0.67438792140511306</v>
      </c>
      <c r="I3093" s="149">
        <v>0.99013702135993598</v>
      </c>
      <c r="J3093" s="149">
        <v>0.01</v>
      </c>
      <c r="K3093" s="147">
        <v>0.41953200000000002</v>
      </c>
      <c r="L3093" s="147">
        <v>0.71485699999999996</v>
      </c>
      <c r="M3093" s="2">
        <v>3092</v>
      </c>
    </row>
    <row r="3094" spans="1:13" ht="15">
      <c r="A3094" s="148" t="s">
        <v>157</v>
      </c>
      <c r="B3094" s="148" t="s">
        <v>191</v>
      </c>
      <c r="C3094" s="149">
        <v>-0.49477883720410099</v>
      </c>
      <c r="D3094" s="149">
        <v>1.41112765360774</v>
      </c>
      <c r="E3094" s="145">
        <v>0.419831954046685</v>
      </c>
      <c r="F3094" s="149">
        <v>9.8346370464022101E-2</v>
      </c>
      <c r="G3094" s="149">
        <v>0.33955878549189999</v>
      </c>
      <c r="H3094" s="149">
        <v>0.31707417814068301</v>
      </c>
      <c r="I3094" s="149">
        <v>0.49220213116463002</v>
      </c>
      <c r="J3094" s="149">
        <v>1.4317535771720799E-2</v>
      </c>
      <c r="K3094" s="147">
        <v>0.41983199999999998</v>
      </c>
      <c r="L3094" s="147">
        <v>0.71569400000000005</v>
      </c>
      <c r="M3094" s="2">
        <v>3093</v>
      </c>
    </row>
    <row r="3095" spans="1:13" ht="15">
      <c r="A3095" s="148" t="s">
        <v>191</v>
      </c>
      <c r="B3095" s="148" t="s">
        <v>157</v>
      </c>
      <c r="C3095" s="149">
        <v>0.49477883720410099</v>
      </c>
      <c r="D3095" s="149">
        <v>1.41112765360774</v>
      </c>
      <c r="E3095" s="145">
        <v>0.419831954046685</v>
      </c>
      <c r="F3095" s="149">
        <v>9.8346370464019797E-2</v>
      </c>
      <c r="G3095" s="149">
        <v>0.33955878549189999</v>
      </c>
      <c r="H3095" s="149">
        <v>0.31707417814068301</v>
      </c>
      <c r="I3095" s="149">
        <v>0.49220213116463002</v>
      </c>
      <c r="J3095" s="149">
        <v>1.4317535771720799E-2</v>
      </c>
      <c r="K3095" s="147">
        <v>0.41983199999999998</v>
      </c>
      <c r="L3095" s="147">
        <v>0.71585699999999997</v>
      </c>
      <c r="M3095" s="2">
        <v>3094</v>
      </c>
    </row>
    <row r="3096" spans="1:13" ht="15">
      <c r="A3096" s="148" t="s">
        <v>43</v>
      </c>
      <c r="B3096" s="148" t="s">
        <v>181</v>
      </c>
      <c r="C3096" s="149">
        <v>-1.28716003581125</v>
      </c>
      <c r="D3096" s="149">
        <v>0.27617728503836703</v>
      </c>
      <c r="E3096" s="145">
        <v>0.41987420909400902</v>
      </c>
      <c r="F3096" s="149">
        <v>0.53237249020043298</v>
      </c>
      <c r="G3096" s="149">
        <v>0.62694607201083397</v>
      </c>
      <c r="H3096" s="149">
        <v>0.56272691232136896</v>
      </c>
      <c r="I3096" s="149">
        <v>0.91955394640501997</v>
      </c>
      <c r="J3096" s="149">
        <v>0.01</v>
      </c>
      <c r="K3096" s="147">
        <v>0.41987400000000002</v>
      </c>
      <c r="L3096" s="147">
        <v>0.716256</v>
      </c>
      <c r="M3096" s="2">
        <v>3095</v>
      </c>
    </row>
    <row r="3097" spans="1:13" ht="15">
      <c r="A3097" s="148" t="s">
        <v>181</v>
      </c>
      <c r="B3097" s="148" t="s">
        <v>43</v>
      </c>
      <c r="C3097" s="149">
        <v>1.28716003581125</v>
      </c>
      <c r="D3097" s="149">
        <v>0.27617728503836703</v>
      </c>
      <c r="E3097" s="145">
        <v>0.41987420909400902</v>
      </c>
      <c r="F3097" s="149">
        <v>0.53237249020043298</v>
      </c>
      <c r="G3097" s="149">
        <v>0.62694607201083397</v>
      </c>
      <c r="H3097" s="149">
        <v>0.56272691232136896</v>
      </c>
      <c r="I3097" s="149">
        <v>0.91955394640501997</v>
      </c>
      <c r="J3097" s="149">
        <v>0.01</v>
      </c>
      <c r="K3097" s="147">
        <v>0.41987400000000002</v>
      </c>
      <c r="L3097" s="147">
        <v>0.71609299999999998</v>
      </c>
      <c r="M3097" s="2">
        <v>3096</v>
      </c>
    </row>
    <row r="3098" spans="1:13" ht="15">
      <c r="A3098" s="148" t="s">
        <v>145</v>
      </c>
      <c r="B3098" s="148" t="s">
        <v>186</v>
      </c>
      <c r="C3098" s="149">
        <v>-0.25970866573290202</v>
      </c>
      <c r="D3098" s="149">
        <v>1.3203374337738301</v>
      </c>
      <c r="E3098" s="145">
        <v>0.41999006945065898</v>
      </c>
      <c r="F3098" s="149">
        <v>5.3277487344092897E-3</v>
      </c>
      <c r="G3098" s="149">
        <v>0.703635809487685</v>
      </c>
      <c r="H3098" s="149">
        <v>0.90396537651778197</v>
      </c>
      <c r="I3098" s="149">
        <v>0.84336728885067302</v>
      </c>
      <c r="J3098" s="149">
        <v>0.01</v>
      </c>
      <c r="K3098" s="147">
        <v>0.41998999999999997</v>
      </c>
      <c r="L3098" s="147">
        <v>0.71661699999999995</v>
      </c>
      <c r="M3098" s="2">
        <v>3097</v>
      </c>
    </row>
    <row r="3099" spans="1:13" ht="15">
      <c r="A3099" s="148" t="s">
        <v>186</v>
      </c>
      <c r="B3099" s="148" t="s">
        <v>145</v>
      </c>
      <c r="C3099" s="149">
        <v>0.25970866573290202</v>
      </c>
      <c r="D3099" s="149">
        <v>1.3203374337738301</v>
      </c>
      <c r="E3099" s="145">
        <v>0.41999006945065898</v>
      </c>
      <c r="F3099" s="149">
        <v>5.3277487344093998E-3</v>
      </c>
      <c r="G3099" s="149">
        <v>0.703635809487685</v>
      </c>
      <c r="H3099" s="149">
        <v>0.90396537651778197</v>
      </c>
      <c r="I3099" s="149">
        <v>0.84336728885067302</v>
      </c>
      <c r="J3099" s="149">
        <v>0.01</v>
      </c>
      <c r="K3099" s="147">
        <v>0.41998999999999997</v>
      </c>
      <c r="L3099" s="147">
        <v>0.71677999999999997</v>
      </c>
      <c r="M3099" s="2">
        <v>3098</v>
      </c>
    </row>
    <row r="3100" spans="1:13" ht="15">
      <c r="A3100" s="148" t="s">
        <v>30</v>
      </c>
      <c r="B3100" s="148" t="s">
        <v>188</v>
      </c>
      <c r="C3100" s="149">
        <v>-1.16229325398995</v>
      </c>
      <c r="D3100" s="149">
        <v>0.61959151432846804</v>
      </c>
      <c r="E3100" s="145">
        <v>0.420094344239064</v>
      </c>
      <c r="F3100" s="149">
        <v>0.77408845788624503</v>
      </c>
      <c r="G3100" s="149">
        <v>0.194980171631425</v>
      </c>
      <c r="H3100" s="149">
        <v>0.86138727921698099</v>
      </c>
      <c r="I3100" s="149">
        <v>0.76550747377497297</v>
      </c>
      <c r="J3100" s="149">
        <v>0.01</v>
      </c>
      <c r="K3100" s="147">
        <v>0.42009400000000002</v>
      </c>
      <c r="L3100" s="147">
        <v>0.71728599999999998</v>
      </c>
      <c r="M3100" s="2">
        <v>3099</v>
      </c>
    </row>
    <row r="3101" spans="1:13" ht="15">
      <c r="A3101" s="148" t="s">
        <v>188</v>
      </c>
      <c r="B3101" s="148" t="s">
        <v>30</v>
      </c>
      <c r="C3101" s="149">
        <v>1.16229325398995</v>
      </c>
      <c r="D3101" s="149">
        <v>0.61959151432846804</v>
      </c>
      <c r="E3101" s="145">
        <v>0.420094344239064</v>
      </c>
      <c r="F3101" s="149">
        <v>0.77408845788626202</v>
      </c>
      <c r="G3101" s="149">
        <v>0.194980171631425</v>
      </c>
      <c r="H3101" s="149">
        <v>0.86138727921698099</v>
      </c>
      <c r="I3101" s="149">
        <v>0.76550747377497297</v>
      </c>
      <c r="J3101" s="149">
        <v>0.01</v>
      </c>
      <c r="K3101" s="147">
        <v>0.42009400000000002</v>
      </c>
      <c r="L3101" s="147">
        <v>0.71712200000000004</v>
      </c>
      <c r="M3101" s="2">
        <v>3100</v>
      </c>
    </row>
    <row r="3102" spans="1:13" ht="15">
      <c r="A3102" s="148" t="s">
        <v>145</v>
      </c>
      <c r="B3102" s="148" t="s">
        <v>182</v>
      </c>
      <c r="C3102" s="149">
        <v>-0.10730323041957</v>
      </c>
      <c r="D3102" s="149">
        <v>0.61447961401687301</v>
      </c>
      <c r="E3102" s="145">
        <v>0.420316856200669</v>
      </c>
      <c r="F3102" s="149">
        <v>0.33966841660688601</v>
      </c>
      <c r="G3102" s="149">
        <v>0.37072890143626003</v>
      </c>
      <c r="H3102" s="149">
        <v>5.8655868513743603E-2</v>
      </c>
      <c r="I3102" s="149">
        <v>0.18533572928466999</v>
      </c>
      <c r="J3102" s="149">
        <v>0.12827022752801101</v>
      </c>
      <c r="K3102" s="147">
        <v>0.420317</v>
      </c>
      <c r="L3102" s="147">
        <v>0.71782900000000005</v>
      </c>
      <c r="M3102" s="2">
        <v>3101</v>
      </c>
    </row>
    <row r="3103" spans="1:13" ht="15">
      <c r="A3103" s="148" t="s">
        <v>182</v>
      </c>
      <c r="B3103" s="148" t="s">
        <v>145</v>
      </c>
      <c r="C3103" s="149">
        <v>0.10730323041957</v>
      </c>
      <c r="D3103" s="149">
        <v>0.61447961401687301</v>
      </c>
      <c r="E3103" s="145">
        <v>0.420316856200669</v>
      </c>
      <c r="F3103" s="149">
        <v>0.33966841660688102</v>
      </c>
      <c r="G3103" s="149">
        <v>0.37072890143626003</v>
      </c>
      <c r="H3103" s="149">
        <v>5.8655868513743603E-2</v>
      </c>
      <c r="I3103" s="149">
        <v>0.18533572928466999</v>
      </c>
      <c r="J3103" s="149">
        <v>0.12827022752801101</v>
      </c>
      <c r="K3103" s="147">
        <v>0.420317</v>
      </c>
      <c r="L3103" s="147">
        <v>0.71799299999999999</v>
      </c>
      <c r="M3103" s="2">
        <v>3102</v>
      </c>
    </row>
    <row r="3104" spans="1:13" ht="15">
      <c r="A3104" s="148" t="s">
        <v>12</v>
      </c>
      <c r="B3104" s="148" t="s">
        <v>21</v>
      </c>
      <c r="C3104" s="149">
        <v>0.34383602227783799</v>
      </c>
      <c r="D3104" s="149">
        <v>2.0496218943793898</v>
      </c>
      <c r="E3104" s="145">
        <v>0.42034153032944999</v>
      </c>
      <c r="F3104" s="149">
        <v>2.80520228077559E-3</v>
      </c>
      <c r="G3104" s="149">
        <v>0.31329006572361101</v>
      </c>
      <c r="H3104" s="149">
        <v>3.4600004182543201E-4</v>
      </c>
      <c r="I3104" s="149">
        <v>0.72320491752754301</v>
      </c>
      <c r="J3104" s="149">
        <v>0.41025846391120802</v>
      </c>
      <c r="K3104" s="147">
        <v>0.42034199999999999</v>
      </c>
      <c r="L3104" s="147">
        <v>0.71819900000000003</v>
      </c>
      <c r="M3104" s="2">
        <v>3103</v>
      </c>
    </row>
    <row r="3105" spans="1:13" ht="15">
      <c r="A3105" s="148" t="s">
        <v>21</v>
      </c>
      <c r="B3105" s="148" t="s">
        <v>12</v>
      </c>
      <c r="C3105" s="149">
        <v>-0.34383602227783799</v>
      </c>
      <c r="D3105" s="149">
        <v>2.0496218943793898</v>
      </c>
      <c r="E3105" s="145">
        <v>0.42034153032944999</v>
      </c>
      <c r="F3105" s="149">
        <v>2.8052022807756802E-3</v>
      </c>
      <c r="G3105" s="149">
        <v>0.31329006572361101</v>
      </c>
      <c r="H3105" s="149">
        <v>3.4600004182543201E-4</v>
      </c>
      <c r="I3105" s="149">
        <v>0.72320491752754301</v>
      </c>
      <c r="J3105" s="149">
        <v>0.41025846391120802</v>
      </c>
      <c r="K3105" s="147">
        <v>0.42034199999999999</v>
      </c>
      <c r="L3105" s="147">
        <v>0.71836299999999997</v>
      </c>
      <c r="M3105" s="2">
        <v>3104</v>
      </c>
    </row>
    <row r="3106" spans="1:13" ht="15">
      <c r="A3106" s="148" t="s">
        <v>18</v>
      </c>
      <c r="B3106" s="148" t="s">
        <v>82</v>
      </c>
      <c r="C3106" s="149">
        <v>3.7657794298078001E-2</v>
      </c>
      <c r="D3106" s="149">
        <v>3.1009158044150598E-2</v>
      </c>
      <c r="E3106" s="145">
        <v>0.42044802340642301</v>
      </c>
      <c r="F3106" s="149">
        <v>0.77073799501050699</v>
      </c>
      <c r="G3106" s="149">
        <v>0.552375727880142</v>
      </c>
      <c r="H3106" s="149">
        <v>0.47937154872693</v>
      </c>
      <c r="I3106" s="149">
        <v>0.86917283800757394</v>
      </c>
      <c r="J3106" s="149">
        <v>0.01</v>
      </c>
      <c r="K3106" s="147">
        <v>0.42044799999999999</v>
      </c>
      <c r="L3106" s="147">
        <v>0.71870999999999996</v>
      </c>
      <c r="M3106" s="2">
        <v>3105</v>
      </c>
    </row>
    <row r="3107" spans="1:13" ht="15">
      <c r="A3107" s="148" t="s">
        <v>82</v>
      </c>
      <c r="B3107" s="148" t="s">
        <v>18</v>
      </c>
      <c r="C3107" s="149">
        <v>-3.7657794298078001E-2</v>
      </c>
      <c r="D3107" s="149">
        <v>3.1009158044150598E-2</v>
      </c>
      <c r="E3107" s="145">
        <v>0.42044802340642301</v>
      </c>
      <c r="F3107" s="149">
        <v>0.77073799501050699</v>
      </c>
      <c r="G3107" s="149">
        <v>0.552375727880142</v>
      </c>
      <c r="H3107" s="149">
        <v>0.47937154872693</v>
      </c>
      <c r="I3107" s="149">
        <v>0.86917283800757394</v>
      </c>
      <c r="J3107" s="149">
        <v>0.01</v>
      </c>
      <c r="K3107" s="147">
        <v>0.42044799999999999</v>
      </c>
      <c r="L3107" s="147">
        <v>0.71887400000000001</v>
      </c>
      <c r="M3107" s="2">
        <v>3106</v>
      </c>
    </row>
    <row r="3108" spans="1:13" ht="15">
      <c r="A3108" s="148" t="s">
        <v>115</v>
      </c>
      <c r="B3108" s="148" t="s">
        <v>157</v>
      </c>
      <c r="C3108" s="149">
        <v>-0.17151386219701201</v>
      </c>
      <c r="D3108" s="149">
        <v>0.36662125816073499</v>
      </c>
      <c r="E3108" s="145">
        <v>0.742716144042876</v>
      </c>
      <c r="F3108" s="149">
        <v>0.141159858161232</v>
      </c>
      <c r="G3108" s="149">
        <v>0.88460045914242202</v>
      </c>
      <c r="H3108" s="149">
        <v>9.7635603997421494E-2</v>
      </c>
      <c r="I3108" s="149">
        <v>0.30683445141612198</v>
      </c>
      <c r="J3108" s="149">
        <v>5.2332553627882097E-2</v>
      </c>
      <c r="K3108" s="147">
        <v>0.42101899999999998</v>
      </c>
      <c r="L3108" s="147">
        <v>0.72001499999999996</v>
      </c>
      <c r="M3108" s="2">
        <v>3107</v>
      </c>
    </row>
    <row r="3109" spans="1:13" ht="15">
      <c r="A3109" s="148" t="s">
        <v>184</v>
      </c>
      <c r="B3109" s="148" t="s">
        <v>115</v>
      </c>
      <c r="C3109" s="149">
        <v>0.22668466951459601</v>
      </c>
      <c r="D3109" s="149">
        <v>0.70900390930047097</v>
      </c>
      <c r="E3109" s="145">
        <v>0.42101897000379301</v>
      </c>
      <c r="F3109" s="149">
        <v>0.15522690703333</v>
      </c>
      <c r="G3109" s="149">
        <v>0.411396745350876</v>
      </c>
      <c r="H3109" s="149">
        <v>0.21311853279694901</v>
      </c>
      <c r="I3109" s="149">
        <v>0.83853459419521703</v>
      </c>
      <c r="J3109" s="149">
        <v>0.01</v>
      </c>
      <c r="K3109" s="147">
        <v>0.42101899999999998</v>
      </c>
      <c r="L3109" s="147">
        <v>0.72017900000000001</v>
      </c>
      <c r="M3109" s="2">
        <v>3108</v>
      </c>
    </row>
    <row r="3110" spans="1:13" ht="15">
      <c r="A3110" s="148" t="s">
        <v>24</v>
      </c>
      <c r="B3110" s="148" t="s">
        <v>36</v>
      </c>
      <c r="C3110" s="149">
        <v>8.2521550479227296E-2</v>
      </c>
      <c r="D3110" s="149">
        <v>1.2673652697252999</v>
      </c>
      <c r="E3110" s="145">
        <v>0.42151479625535099</v>
      </c>
      <c r="F3110" s="150">
        <v>4.7080614384958398E-5</v>
      </c>
      <c r="G3110" s="149">
        <v>0.79882069710759096</v>
      </c>
      <c r="H3110" s="149">
        <v>6.6581844722704606E-2</v>
      </c>
      <c r="I3110" s="149">
        <v>0.48806185538462099</v>
      </c>
      <c r="J3110" s="149">
        <v>0.01</v>
      </c>
      <c r="K3110" s="147">
        <v>0.42151499999999997</v>
      </c>
      <c r="L3110" s="147">
        <v>0.72135700000000003</v>
      </c>
      <c r="M3110" s="2">
        <v>3109</v>
      </c>
    </row>
    <row r="3111" spans="1:13" ht="15">
      <c r="A3111" s="148" t="s">
        <v>36</v>
      </c>
      <c r="B3111" s="148" t="s">
        <v>24</v>
      </c>
      <c r="C3111" s="149">
        <v>-8.2521550479227296E-2</v>
      </c>
      <c r="D3111" s="149">
        <v>1.2673652697252999</v>
      </c>
      <c r="E3111" s="145">
        <v>0.42151479625535099</v>
      </c>
      <c r="F3111" s="150">
        <v>4.7080614384959103E-5</v>
      </c>
      <c r="G3111" s="149">
        <v>0.79882069710759096</v>
      </c>
      <c r="H3111" s="149">
        <v>6.6581844722704606E-2</v>
      </c>
      <c r="I3111" s="149">
        <v>0.48806185538462099</v>
      </c>
      <c r="J3111" s="149">
        <v>0.01</v>
      </c>
      <c r="K3111" s="147">
        <v>0.42151499999999997</v>
      </c>
      <c r="L3111" s="147">
        <v>0.72119200000000006</v>
      </c>
      <c r="M3111" s="2">
        <v>3110</v>
      </c>
    </row>
    <row r="3112" spans="1:13" ht="15">
      <c r="A3112" s="148" t="s">
        <v>100</v>
      </c>
      <c r="B3112" s="148" t="s">
        <v>86</v>
      </c>
      <c r="C3112" s="149">
        <v>-2.9931962496023199</v>
      </c>
      <c r="D3112" s="149">
        <v>-1.9573836511432401</v>
      </c>
      <c r="E3112" s="145">
        <v>0.42156340365089801</v>
      </c>
      <c r="F3112" s="150">
        <v>2.6918855660916699E-5</v>
      </c>
      <c r="G3112" s="149">
        <v>0.91208634841418901</v>
      </c>
      <c r="H3112" s="149">
        <v>5.54121981552139E-3</v>
      </c>
      <c r="I3112" s="149">
        <v>0.50169981514887996</v>
      </c>
      <c r="J3112" s="149">
        <v>0.01</v>
      </c>
      <c r="K3112" s="147">
        <v>0.42156300000000002</v>
      </c>
      <c r="L3112" s="147">
        <v>0.72160500000000005</v>
      </c>
      <c r="M3112" s="2">
        <v>3111</v>
      </c>
    </row>
    <row r="3113" spans="1:13" ht="15">
      <c r="A3113" s="148" t="s">
        <v>86</v>
      </c>
      <c r="B3113" s="148" t="s">
        <v>100</v>
      </c>
      <c r="C3113" s="149">
        <v>2.9931962496023199</v>
      </c>
      <c r="D3113" s="149">
        <v>-1.9573836511432401</v>
      </c>
      <c r="E3113" s="145">
        <v>0.42156340365089801</v>
      </c>
      <c r="F3113" s="150">
        <v>2.6918855660916401E-5</v>
      </c>
      <c r="G3113" s="149">
        <v>0.91208634841418901</v>
      </c>
      <c r="H3113" s="149">
        <v>5.54121981552139E-3</v>
      </c>
      <c r="I3113" s="149">
        <v>0.50169981514887996</v>
      </c>
      <c r="J3113" s="149">
        <v>0.01</v>
      </c>
      <c r="K3113" s="147">
        <v>0.42156300000000002</v>
      </c>
      <c r="L3113" s="147">
        <v>0.72177100000000005</v>
      </c>
      <c r="M3113" s="2">
        <v>3112</v>
      </c>
    </row>
    <row r="3114" spans="1:13" ht="15">
      <c r="A3114" s="148" t="s">
        <v>12</v>
      </c>
      <c r="B3114" s="148" t="s">
        <v>182</v>
      </c>
      <c r="C3114" s="149">
        <v>-1.05676289882269</v>
      </c>
      <c r="D3114" s="149">
        <v>-0.176205646799176</v>
      </c>
      <c r="E3114" s="145">
        <v>0.42213787638647199</v>
      </c>
      <c r="F3114" s="149">
        <v>0.79567198658723004</v>
      </c>
      <c r="G3114" s="149">
        <v>0.57271445069345395</v>
      </c>
      <c r="H3114" s="149">
        <v>0.90545317623558796</v>
      </c>
      <c r="I3114" s="149">
        <v>0.21674299604320099</v>
      </c>
      <c r="J3114" s="149">
        <v>0.01</v>
      </c>
      <c r="K3114" s="147">
        <v>0.42213800000000001</v>
      </c>
      <c r="L3114" s="147">
        <v>0.72308499999999998</v>
      </c>
      <c r="M3114" s="2">
        <v>3113</v>
      </c>
    </row>
    <row r="3115" spans="1:13" ht="15">
      <c r="A3115" s="148" t="s">
        <v>182</v>
      </c>
      <c r="B3115" s="148" t="s">
        <v>12</v>
      </c>
      <c r="C3115" s="149">
        <v>1.05676289882269</v>
      </c>
      <c r="D3115" s="149">
        <v>-0.176205646799176</v>
      </c>
      <c r="E3115" s="145">
        <v>0.42213787638647199</v>
      </c>
      <c r="F3115" s="149">
        <v>0.79567198658723903</v>
      </c>
      <c r="G3115" s="149">
        <v>0.57271445069345395</v>
      </c>
      <c r="H3115" s="149">
        <v>0.90545317623558796</v>
      </c>
      <c r="I3115" s="149">
        <v>0.21674299604320099</v>
      </c>
      <c r="J3115" s="149">
        <v>0.01</v>
      </c>
      <c r="K3115" s="147">
        <v>0.42213800000000001</v>
      </c>
      <c r="L3115" s="147">
        <v>0.72292000000000001</v>
      </c>
      <c r="M3115" s="2">
        <v>3114</v>
      </c>
    </row>
    <row r="3116" spans="1:13" ht="15">
      <c r="A3116" s="148" t="s">
        <v>88</v>
      </c>
      <c r="B3116" s="148" t="s">
        <v>193</v>
      </c>
      <c r="C3116" s="149">
        <v>-0.76765913918419904</v>
      </c>
      <c r="D3116" s="149">
        <v>0.63059907545220195</v>
      </c>
      <c r="E3116" s="145">
        <v>0.422413574784266</v>
      </c>
      <c r="F3116" s="149">
        <v>2.6040613733274799E-2</v>
      </c>
      <c r="G3116" s="149">
        <v>0.32919422546836702</v>
      </c>
      <c r="H3116" s="149">
        <v>2.57903921007419E-2</v>
      </c>
      <c r="I3116" s="149">
        <v>0.81898305309387698</v>
      </c>
      <c r="J3116" s="149">
        <v>0.01</v>
      </c>
      <c r="K3116" s="147">
        <v>0.42241400000000001</v>
      </c>
      <c r="L3116" s="147">
        <v>0.72372300000000001</v>
      </c>
      <c r="M3116" s="2">
        <v>3115</v>
      </c>
    </row>
    <row r="3117" spans="1:13" ht="15">
      <c r="A3117" s="148" t="s">
        <v>193</v>
      </c>
      <c r="B3117" s="148" t="s">
        <v>88</v>
      </c>
      <c r="C3117" s="149">
        <v>0.76765913918419904</v>
      </c>
      <c r="D3117" s="149">
        <v>0.63059907545220195</v>
      </c>
      <c r="E3117" s="145">
        <v>0.422413574784266</v>
      </c>
      <c r="F3117" s="149">
        <v>2.6040613733274799E-2</v>
      </c>
      <c r="G3117" s="149">
        <v>0.32919422546836702</v>
      </c>
      <c r="H3117" s="149">
        <v>2.57903921007419E-2</v>
      </c>
      <c r="I3117" s="149">
        <v>0.81898305309387698</v>
      </c>
      <c r="J3117" s="149">
        <v>0.01</v>
      </c>
      <c r="K3117" s="147">
        <v>0.42241400000000001</v>
      </c>
      <c r="L3117" s="147">
        <v>0.723889</v>
      </c>
      <c r="M3117" s="2">
        <v>3116</v>
      </c>
    </row>
    <row r="3118" spans="1:13" ht="15">
      <c r="A3118" s="148" t="s">
        <v>27</v>
      </c>
      <c r="B3118" s="148" t="s">
        <v>450</v>
      </c>
      <c r="C3118" s="149">
        <v>1.0590713540737999</v>
      </c>
      <c r="D3118" s="149">
        <v>1.7901415661989699</v>
      </c>
      <c r="E3118" s="145">
        <v>0.42249766712401299</v>
      </c>
      <c r="F3118" s="149">
        <v>0.121300292128001</v>
      </c>
      <c r="G3118" s="149">
        <v>0.29237902794769</v>
      </c>
      <c r="H3118" s="149">
        <v>0.58810897037573795</v>
      </c>
      <c r="I3118" s="149">
        <v>0.84595606687918301</v>
      </c>
      <c r="J3118" s="149">
        <v>0.01</v>
      </c>
      <c r="K3118" s="147">
        <v>0.42249799999999998</v>
      </c>
      <c r="L3118" s="147">
        <v>0.72419900000000004</v>
      </c>
      <c r="M3118" s="2">
        <v>3117</v>
      </c>
    </row>
    <row r="3119" spans="1:13" ht="15">
      <c r="A3119" s="148" t="s">
        <v>450</v>
      </c>
      <c r="B3119" s="148" t="s">
        <v>27</v>
      </c>
      <c r="C3119" s="149">
        <v>-1.0590713540737999</v>
      </c>
      <c r="D3119" s="149">
        <v>1.7901415661989699</v>
      </c>
      <c r="E3119" s="145">
        <v>0.42249766712401299</v>
      </c>
      <c r="F3119" s="149">
        <v>0.121300292128003</v>
      </c>
      <c r="G3119" s="149">
        <v>0.29237902794769</v>
      </c>
      <c r="H3119" s="149">
        <v>0.58810897037573795</v>
      </c>
      <c r="I3119" s="149">
        <v>0.84595606687918301</v>
      </c>
      <c r="J3119" s="149">
        <v>0.01</v>
      </c>
      <c r="K3119" s="147">
        <v>0.42249799999999998</v>
      </c>
      <c r="L3119" s="147">
        <v>0.72436500000000004</v>
      </c>
      <c r="M3119" s="2">
        <v>3118</v>
      </c>
    </row>
    <row r="3120" spans="1:13" ht="15">
      <c r="A3120" s="148" t="s">
        <v>109</v>
      </c>
      <c r="B3120" s="148" t="s">
        <v>16</v>
      </c>
      <c r="C3120" s="149">
        <v>-3.8002164469204701E-2</v>
      </c>
      <c r="D3120" s="149">
        <v>-6.8712947876536104E-2</v>
      </c>
      <c r="E3120" s="145">
        <v>0.42253336169234701</v>
      </c>
      <c r="F3120" s="149">
        <v>0.46996606846533201</v>
      </c>
      <c r="G3120" s="149">
        <v>0.59844140215499797</v>
      </c>
      <c r="H3120" s="149">
        <v>2.32214058493606E-2</v>
      </c>
      <c r="I3120" s="149">
        <v>0.98605165145580997</v>
      </c>
      <c r="J3120" s="149">
        <v>0.01</v>
      </c>
      <c r="K3120" s="147">
        <v>0.42253299999999999</v>
      </c>
      <c r="L3120" s="147">
        <v>0.72475800000000001</v>
      </c>
      <c r="M3120" s="2">
        <v>3119</v>
      </c>
    </row>
    <row r="3121" spans="1:13" ht="15">
      <c r="A3121" s="148" t="s">
        <v>16</v>
      </c>
      <c r="B3121" s="148" t="s">
        <v>109</v>
      </c>
      <c r="C3121" s="149">
        <v>3.8002164469204701E-2</v>
      </c>
      <c r="D3121" s="149">
        <v>-6.8712947876536104E-2</v>
      </c>
      <c r="E3121" s="145">
        <v>0.42253336169234701</v>
      </c>
      <c r="F3121" s="149">
        <v>0.46996606846532302</v>
      </c>
      <c r="G3121" s="149">
        <v>0.59844140215499797</v>
      </c>
      <c r="H3121" s="149">
        <v>2.32214058493606E-2</v>
      </c>
      <c r="I3121" s="149">
        <v>0.98605165145580997</v>
      </c>
      <c r="J3121" s="149">
        <v>0.01</v>
      </c>
      <c r="K3121" s="147">
        <v>0.42253299999999999</v>
      </c>
      <c r="L3121" s="147">
        <v>0.72459200000000001</v>
      </c>
      <c r="M3121" s="2">
        <v>3120</v>
      </c>
    </row>
    <row r="3122" spans="1:13" ht="15">
      <c r="A3122" s="148" t="s">
        <v>15</v>
      </c>
      <c r="B3122" s="148" t="s">
        <v>191</v>
      </c>
      <c r="C3122" s="149">
        <v>-1.08953905613001</v>
      </c>
      <c r="D3122" s="149">
        <v>-0.198391403656348</v>
      </c>
      <c r="E3122" s="145">
        <v>0.42306872178749</v>
      </c>
      <c r="F3122" s="149">
        <v>4.8633997429498602E-2</v>
      </c>
      <c r="G3122" s="149">
        <v>0.226026595816852</v>
      </c>
      <c r="H3122" s="149">
        <v>0.68695689498442702</v>
      </c>
      <c r="I3122" s="149">
        <v>0.44599347305854198</v>
      </c>
      <c r="J3122" s="149">
        <v>0.01</v>
      </c>
      <c r="K3122" s="147">
        <v>0.42306899999999997</v>
      </c>
      <c r="L3122" s="147">
        <v>0.72600900000000002</v>
      </c>
      <c r="M3122" s="2">
        <v>3121</v>
      </c>
    </row>
    <row r="3123" spans="1:13" ht="15">
      <c r="A3123" s="148" t="s">
        <v>191</v>
      </c>
      <c r="B3123" s="148" t="s">
        <v>15</v>
      </c>
      <c r="C3123" s="149">
        <v>1.08953905613001</v>
      </c>
      <c r="D3123" s="149">
        <v>-0.198391403656348</v>
      </c>
      <c r="E3123" s="145">
        <v>0.42306872178749</v>
      </c>
      <c r="F3123" s="149">
        <v>4.8633997429497602E-2</v>
      </c>
      <c r="G3123" s="149">
        <v>0.226026595816852</v>
      </c>
      <c r="H3123" s="149">
        <v>0.68695689498442702</v>
      </c>
      <c r="I3123" s="149">
        <v>0.44599347305854198</v>
      </c>
      <c r="J3123" s="149">
        <v>0.01</v>
      </c>
      <c r="K3123" s="147">
        <v>0.42306899999999997</v>
      </c>
      <c r="L3123" s="147">
        <v>0.72584300000000002</v>
      </c>
      <c r="M3123" s="2">
        <v>3122</v>
      </c>
    </row>
    <row r="3124" spans="1:13" ht="15">
      <c r="A3124" s="148" t="s">
        <v>58</v>
      </c>
      <c r="B3124" s="148" t="s">
        <v>10</v>
      </c>
      <c r="C3124" s="149">
        <v>0.21891583447238799</v>
      </c>
      <c r="D3124" s="149">
        <v>-0.62578707253031596</v>
      </c>
      <c r="E3124" s="145">
        <v>0.42357252661582301</v>
      </c>
      <c r="F3124" s="150">
        <v>4.5868371748746297E-5</v>
      </c>
      <c r="G3124" s="149">
        <v>0.89281696230535901</v>
      </c>
      <c r="H3124" s="149">
        <v>9.77836376605799E-4</v>
      </c>
      <c r="I3124" s="149">
        <v>0.90538191747863295</v>
      </c>
      <c r="J3124" s="149">
        <v>0.39221458112338398</v>
      </c>
      <c r="K3124" s="147">
        <v>0.42357299999999998</v>
      </c>
      <c r="L3124" s="147">
        <v>0.72704100000000005</v>
      </c>
      <c r="M3124" s="2">
        <v>3123</v>
      </c>
    </row>
    <row r="3125" spans="1:13" ht="15">
      <c r="A3125" s="148" t="s">
        <v>10</v>
      </c>
      <c r="B3125" s="148" t="s">
        <v>58</v>
      </c>
      <c r="C3125" s="149">
        <v>-0.21891583447238799</v>
      </c>
      <c r="D3125" s="149">
        <v>-0.62578707253031596</v>
      </c>
      <c r="E3125" s="145">
        <v>0.42357252661582301</v>
      </c>
      <c r="F3125" s="150">
        <v>4.5868371748746202E-5</v>
      </c>
      <c r="G3125" s="149">
        <v>0.89281696230535901</v>
      </c>
      <c r="H3125" s="149">
        <v>9.77836376605799E-4</v>
      </c>
      <c r="I3125" s="149">
        <v>0.90538191747863295</v>
      </c>
      <c r="J3125" s="149">
        <v>0.39221458112338398</v>
      </c>
      <c r="K3125" s="147">
        <v>0.42357299999999998</v>
      </c>
      <c r="L3125" s="147">
        <v>0.72720700000000005</v>
      </c>
      <c r="M3125" s="2">
        <v>3124</v>
      </c>
    </row>
    <row r="3126" spans="1:13" ht="15">
      <c r="A3126" s="148" t="s">
        <v>86</v>
      </c>
      <c r="B3126" s="148" t="s">
        <v>37</v>
      </c>
      <c r="C3126" s="149">
        <v>4.24486515192425</v>
      </c>
      <c r="D3126" s="149">
        <v>-4.0323036130279997</v>
      </c>
      <c r="E3126" s="145">
        <v>0.42432059822954699</v>
      </c>
      <c r="F3126" s="149">
        <v>7.9253780025781706E-2</v>
      </c>
      <c r="G3126" s="149">
        <v>0.71666898003143498</v>
      </c>
      <c r="H3126" s="149">
        <v>3.28834719254643E-2</v>
      </c>
      <c r="I3126" s="149">
        <v>0.79401895226995101</v>
      </c>
      <c r="J3126" s="149">
        <v>0.01</v>
      </c>
      <c r="K3126" s="147">
        <v>0.424321</v>
      </c>
      <c r="L3126" s="147">
        <v>0.72865899999999995</v>
      </c>
      <c r="M3126" s="2">
        <v>3125</v>
      </c>
    </row>
    <row r="3127" spans="1:13" ht="15">
      <c r="A3127" s="148" t="s">
        <v>37</v>
      </c>
      <c r="B3127" s="148" t="s">
        <v>86</v>
      </c>
      <c r="C3127" s="149">
        <v>-4.24486515192425</v>
      </c>
      <c r="D3127" s="149">
        <v>-4.0323036130279997</v>
      </c>
      <c r="E3127" s="145">
        <v>0.42432059822954699</v>
      </c>
      <c r="F3127" s="149">
        <v>7.9253780025780096E-2</v>
      </c>
      <c r="G3127" s="149">
        <v>0.71666898003143498</v>
      </c>
      <c r="H3127" s="149">
        <v>3.28834719254643E-2</v>
      </c>
      <c r="I3127" s="149">
        <v>0.79401895226995101</v>
      </c>
      <c r="J3127" s="149">
        <v>0.01</v>
      </c>
      <c r="K3127" s="147">
        <v>0.424321</v>
      </c>
      <c r="L3127" s="147">
        <v>0.72882599999999997</v>
      </c>
      <c r="M3127" s="2">
        <v>3126</v>
      </c>
    </row>
    <row r="3128" spans="1:13" ht="15">
      <c r="A3128" s="148" t="s">
        <v>93</v>
      </c>
      <c r="B3128" s="148" t="s">
        <v>148</v>
      </c>
      <c r="C3128" s="149">
        <v>-0.51972391729161305</v>
      </c>
      <c r="D3128" s="149">
        <v>0.83655934758269901</v>
      </c>
      <c r="E3128" s="145">
        <v>0.42596468810943799</v>
      </c>
      <c r="F3128" s="149">
        <v>6.6194701797981398E-2</v>
      </c>
      <c r="G3128" s="149">
        <v>0.531391637006974</v>
      </c>
      <c r="H3128" s="149">
        <v>5.8979972837048204E-3</v>
      </c>
      <c r="I3128" s="149">
        <v>0.59715767711772705</v>
      </c>
      <c r="J3128" s="149">
        <v>0.01</v>
      </c>
      <c r="K3128" s="147">
        <v>0.42596499999999998</v>
      </c>
      <c r="L3128" s="147">
        <v>0.73198600000000003</v>
      </c>
      <c r="M3128" s="2">
        <v>3127</v>
      </c>
    </row>
    <row r="3129" spans="1:13" ht="15">
      <c r="A3129" s="148" t="s">
        <v>148</v>
      </c>
      <c r="B3129" s="148" t="s">
        <v>93</v>
      </c>
      <c r="C3129" s="149">
        <v>0.51972391729161305</v>
      </c>
      <c r="D3129" s="149">
        <v>0.83655934758269901</v>
      </c>
      <c r="E3129" s="145">
        <v>0.42596468810943799</v>
      </c>
      <c r="F3129" s="149">
        <v>6.6194701797981398E-2</v>
      </c>
      <c r="G3129" s="149">
        <v>0.531391637006974</v>
      </c>
      <c r="H3129" s="149">
        <v>5.8979972837048204E-3</v>
      </c>
      <c r="I3129" s="149">
        <v>0.59715767711772705</v>
      </c>
      <c r="J3129" s="149">
        <v>0.01</v>
      </c>
      <c r="K3129" s="147">
        <v>0.42596499999999998</v>
      </c>
      <c r="L3129" s="147">
        <v>0.73181799999999997</v>
      </c>
      <c r="M3129" s="2">
        <v>3128</v>
      </c>
    </row>
    <row r="3130" spans="1:13" ht="15">
      <c r="A3130" s="148" t="s">
        <v>195</v>
      </c>
      <c r="B3130" s="148" t="s">
        <v>197</v>
      </c>
      <c r="C3130" s="149">
        <v>-0.95466104203496804</v>
      </c>
      <c r="D3130" s="149">
        <v>-0.90546405774898298</v>
      </c>
      <c r="E3130" s="145">
        <v>0.42611370530467502</v>
      </c>
      <c r="F3130" s="149">
        <v>1.9337301429068201E-3</v>
      </c>
      <c r="G3130" s="149">
        <v>0.2150344264105</v>
      </c>
      <c r="H3130" s="149">
        <v>7.8627657993606506E-2</v>
      </c>
      <c r="I3130" s="149">
        <v>0.80763575248972497</v>
      </c>
      <c r="J3130" s="149">
        <v>0.01</v>
      </c>
      <c r="K3130" s="147">
        <v>0.42611399999999999</v>
      </c>
      <c r="L3130" s="147">
        <v>0.73241000000000001</v>
      </c>
      <c r="M3130" s="2">
        <v>3129</v>
      </c>
    </row>
    <row r="3131" spans="1:13" ht="15">
      <c r="A3131" s="148" t="s">
        <v>197</v>
      </c>
      <c r="B3131" s="148" t="s">
        <v>195</v>
      </c>
      <c r="C3131" s="149">
        <v>0.95466104203496804</v>
      </c>
      <c r="D3131" s="149">
        <v>-0.90546405774898298</v>
      </c>
      <c r="E3131" s="145">
        <v>0.42611370530467502</v>
      </c>
      <c r="F3131" s="149">
        <v>1.9337301429068201E-3</v>
      </c>
      <c r="G3131" s="149">
        <v>0.2150344264105</v>
      </c>
      <c r="H3131" s="149">
        <v>7.8627657993606506E-2</v>
      </c>
      <c r="I3131" s="149">
        <v>0.80763575248972497</v>
      </c>
      <c r="J3131" s="149">
        <v>0.01</v>
      </c>
      <c r="K3131" s="147">
        <v>0.42611399999999999</v>
      </c>
      <c r="L3131" s="147">
        <v>0.73257899999999998</v>
      </c>
      <c r="M3131" s="2">
        <v>3130</v>
      </c>
    </row>
    <row r="3132" spans="1:13" ht="15">
      <c r="A3132" s="148" t="s">
        <v>33</v>
      </c>
      <c r="B3132" s="148" t="s">
        <v>142</v>
      </c>
      <c r="C3132" s="149">
        <v>-0.76251676244031596</v>
      </c>
      <c r="D3132" s="149">
        <v>1.0066163358495499</v>
      </c>
      <c r="E3132" s="145">
        <v>0.426748009587883</v>
      </c>
      <c r="F3132" s="149">
        <v>0.66108469973497297</v>
      </c>
      <c r="G3132" s="149">
        <v>0.38215867326631597</v>
      </c>
      <c r="H3132" s="149">
        <v>0.20630256172080899</v>
      </c>
      <c r="I3132" s="149">
        <v>0.72104074773848703</v>
      </c>
      <c r="J3132" s="149">
        <v>0.01</v>
      </c>
      <c r="K3132" s="147">
        <v>0.42674800000000002</v>
      </c>
      <c r="L3132" s="147">
        <v>0.73400699999999997</v>
      </c>
      <c r="M3132" s="2">
        <v>3131</v>
      </c>
    </row>
    <row r="3133" spans="1:13" ht="15">
      <c r="A3133" s="148" t="s">
        <v>142</v>
      </c>
      <c r="B3133" s="148" t="s">
        <v>33</v>
      </c>
      <c r="C3133" s="149">
        <v>0.76251676244031596</v>
      </c>
      <c r="D3133" s="149">
        <v>1.0066163358495499</v>
      </c>
      <c r="E3133" s="145">
        <v>0.426748009587883</v>
      </c>
      <c r="F3133" s="149">
        <v>0.66108469973496198</v>
      </c>
      <c r="G3133" s="149">
        <v>0.38215867326631597</v>
      </c>
      <c r="H3133" s="149">
        <v>0.20630256172080899</v>
      </c>
      <c r="I3133" s="149">
        <v>0.72104074773848703</v>
      </c>
      <c r="J3133" s="149">
        <v>0.01</v>
      </c>
      <c r="K3133" s="147">
        <v>0.42674800000000002</v>
      </c>
      <c r="L3133" s="147">
        <v>0.73383799999999999</v>
      </c>
      <c r="M3133" s="2">
        <v>3132</v>
      </c>
    </row>
    <row r="3134" spans="1:13" ht="15">
      <c r="A3134" s="148" t="s">
        <v>75</v>
      </c>
      <c r="B3134" s="148" t="s">
        <v>175</v>
      </c>
      <c r="C3134" s="149">
        <v>-1.10729340861496</v>
      </c>
      <c r="D3134" s="149">
        <v>-0.102516596877888</v>
      </c>
      <c r="E3134" s="145">
        <v>0.427607544165234</v>
      </c>
      <c r="F3134" s="149">
        <v>0.63211676064181999</v>
      </c>
      <c r="G3134" s="149">
        <v>0.362682572907228</v>
      </c>
      <c r="H3134" s="149">
        <v>0.305283126193094</v>
      </c>
      <c r="I3134" s="149">
        <v>0.51475611749951</v>
      </c>
      <c r="J3134" s="149">
        <v>0.01</v>
      </c>
      <c r="K3134" s="147">
        <v>0.42760799999999999</v>
      </c>
      <c r="L3134" s="147">
        <v>0.735823</v>
      </c>
      <c r="M3134" s="2">
        <v>3133</v>
      </c>
    </row>
    <row r="3135" spans="1:13" ht="15">
      <c r="A3135" s="148" t="s">
        <v>175</v>
      </c>
      <c r="B3135" s="148" t="s">
        <v>75</v>
      </c>
      <c r="C3135" s="149">
        <v>1.10729340861496</v>
      </c>
      <c r="D3135" s="149">
        <v>-0.102516596877888</v>
      </c>
      <c r="E3135" s="145">
        <v>0.427607544165234</v>
      </c>
      <c r="F3135" s="149">
        <v>0.63211676064181999</v>
      </c>
      <c r="G3135" s="149">
        <v>0.362682572907228</v>
      </c>
      <c r="H3135" s="149">
        <v>0.305283126193094</v>
      </c>
      <c r="I3135" s="149">
        <v>0.51475611749951</v>
      </c>
      <c r="J3135" s="149">
        <v>0.01</v>
      </c>
      <c r="K3135" s="147">
        <v>0.42760799999999999</v>
      </c>
      <c r="L3135" s="147">
        <v>0.73565400000000003</v>
      </c>
      <c r="M3135" s="2">
        <v>3134</v>
      </c>
    </row>
    <row r="3136" spans="1:13" ht="15">
      <c r="A3136" s="148" t="s">
        <v>450</v>
      </c>
      <c r="B3136" s="148" t="s">
        <v>182</v>
      </c>
      <c r="C3136" s="149">
        <v>-0.35488967455784698</v>
      </c>
      <c r="D3136" s="149">
        <v>2.75297118078237</v>
      </c>
      <c r="E3136" s="145">
        <v>0.42769085636102699</v>
      </c>
      <c r="F3136" s="149">
        <v>0.24881765989075599</v>
      </c>
      <c r="G3136" s="149">
        <v>2.19105152329418E-2</v>
      </c>
      <c r="H3136" s="149">
        <v>0.46105393618298901</v>
      </c>
      <c r="I3136" s="149">
        <v>8.5218980175906997E-3</v>
      </c>
      <c r="J3136" s="149">
        <v>1.2173145783684201E-2</v>
      </c>
      <c r="K3136" s="147">
        <v>0.42769099999999999</v>
      </c>
      <c r="L3136" s="147">
        <v>0.73630499999999999</v>
      </c>
      <c r="M3136" s="2">
        <v>3135</v>
      </c>
    </row>
    <row r="3137" spans="1:13" ht="15">
      <c r="A3137" s="148" t="s">
        <v>182</v>
      </c>
      <c r="B3137" s="148" t="s">
        <v>450</v>
      </c>
      <c r="C3137" s="149">
        <v>0.35488967455784698</v>
      </c>
      <c r="D3137" s="149">
        <v>2.75297118078237</v>
      </c>
      <c r="E3137" s="145">
        <v>0.42769085636102699</v>
      </c>
      <c r="F3137" s="149">
        <v>0.24881765989075599</v>
      </c>
      <c r="G3137" s="149">
        <v>2.19105152329418E-2</v>
      </c>
      <c r="H3137" s="149">
        <v>0.46105393618298901</v>
      </c>
      <c r="I3137" s="149">
        <v>8.5218980175906997E-3</v>
      </c>
      <c r="J3137" s="149">
        <v>1.2173145783684201E-2</v>
      </c>
      <c r="K3137" s="147">
        <v>0.42769099999999999</v>
      </c>
      <c r="L3137" s="147">
        <v>0.73613600000000001</v>
      </c>
      <c r="M3137" s="2">
        <v>3136</v>
      </c>
    </row>
    <row r="3138" spans="1:13" ht="15">
      <c r="A3138" s="148" t="s">
        <v>71</v>
      </c>
      <c r="B3138" s="148" t="s">
        <v>83</v>
      </c>
      <c r="C3138" s="149">
        <v>6.9018083841056302E-2</v>
      </c>
      <c r="D3138" s="149">
        <v>-0.206959111100323</v>
      </c>
      <c r="E3138" s="145">
        <v>0.42787847903598702</v>
      </c>
      <c r="F3138" s="150">
        <v>1.76277874527E-5</v>
      </c>
      <c r="G3138" s="149">
        <v>0.79833584471707197</v>
      </c>
      <c r="H3138" s="149">
        <v>4.77333117789858E-3</v>
      </c>
      <c r="I3138" s="149">
        <v>0.78755459352889801</v>
      </c>
      <c r="J3138" s="149">
        <v>0.01</v>
      </c>
      <c r="K3138" s="147">
        <v>0.42787799999999998</v>
      </c>
      <c r="L3138" s="147">
        <v>0.73679799999999995</v>
      </c>
      <c r="M3138" s="2">
        <v>3137</v>
      </c>
    </row>
    <row r="3139" spans="1:13" ht="15">
      <c r="A3139" s="148" t="s">
        <v>83</v>
      </c>
      <c r="B3139" s="148" t="s">
        <v>71</v>
      </c>
      <c r="C3139" s="149">
        <v>-6.9018083841056302E-2</v>
      </c>
      <c r="D3139" s="149">
        <v>-0.206959111100323</v>
      </c>
      <c r="E3139" s="145">
        <v>0.42787847903598702</v>
      </c>
      <c r="F3139" s="150">
        <v>1.76277874527E-5</v>
      </c>
      <c r="G3139" s="149">
        <v>0.79833584471707197</v>
      </c>
      <c r="H3139" s="149">
        <v>4.77333117789858E-3</v>
      </c>
      <c r="I3139" s="149">
        <v>0.78755459352889801</v>
      </c>
      <c r="J3139" s="149">
        <v>0.01</v>
      </c>
      <c r="K3139" s="147">
        <v>0.42787799999999998</v>
      </c>
      <c r="L3139" s="147">
        <v>0.73696700000000004</v>
      </c>
      <c r="M3139" s="2">
        <v>3138</v>
      </c>
    </row>
    <row r="3140" spans="1:13" ht="15">
      <c r="A3140" s="148" t="s">
        <v>40</v>
      </c>
      <c r="B3140" s="148" t="s">
        <v>31</v>
      </c>
      <c r="C3140" s="149">
        <v>-0.15042474556011701</v>
      </c>
      <c r="D3140" s="149">
        <v>-0.687638745533943</v>
      </c>
      <c r="E3140" s="145">
        <v>0.42888989423434598</v>
      </c>
      <c r="F3140" s="149">
        <v>5.2212630385035798E-2</v>
      </c>
      <c r="G3140" s="149">
        <v>0.55415677939239005</v>
      </c>
      <c r="H3140" s="149">
        <v>0.92512621347771296</v>
      </c>
      <c r="I3140" s="149">
        <v>0.59801033260260195</v>
      </c>
      <c r="J3140" s="149">
        <v>0.01</v>
      </c>
      <c r="K3140" s="147">
        <v>0.42888999999999999</v>
      </c>
      <c r="L3140" s="147">
        <v>0.73887999999999998</v>
      </c>
      <c r="M3140" s="2">
        <v>3139</v>
      </c>
    </row>
    <row r="3141" spans="1:13" ht="15">
      <c r="A3141" s="148" t="s">
        <v>31</v>
      </c>
      <c r="B3141" s="148" t="s">
        <v>40</v>
      </c>
      <c r="C3141" s="149">
        <v>0.15042474556011701</v>
      </c>
      <c r="D3141" s="149">
        <v>-0.687638745533943</v>
      </c>
      <c r="E3141" s="145">
        <v>0.42888989423434598</v>
      </c>
      <c r="F3141" s="149">
        <v>5.2212630385034701E-2</v>
      </c>
      <c r="G3141" s="149">
        <v>0.55415677939239005</v>
      </c>
      <c r="H3141" s="149">
        <v>0.92512621347771296</v>
      </c>
      <c r="I3141" s="149">
        <v>0.59801033260260195</v>
      </c>
      <c r="J3141" s="149">
        <v>0.01</v>
      </c>
      <c r="K3141" s="147">
        <v>0.42888999999999999</v>
      </c>
      <c r="L3141" s="147">
        <v>0.73904999999999998</v>
      </c>
      <c r="M3141" s="2">
        <v>3140</v>
      </c>
    </row>
    <row r="3142" spans="1:13" ht="15">
      <c r="A3142" s="148" t="s">
        <v>109</v>
      </c>
      <c r="B3142" s="148" t="s">
        <v>193</v>
      </c>
      <c r="C3142" s="149">
        <v>-0.78562009344358097</v>
      </c>
      <c r="D3142" s="149">
        <v>0.65331292841115196</v>
      </c>
      <c r="E3142" s="145">
        <v>0.42920643154681798</v>
      </c>
      <c r="F3142" s="149">
        <v>2.1651734479780999E-2</v>
      </c>
      <c r="G3142" s="149">
        <v>0.54590004933444103</v>
      </c>
      <c r="H3142" s="149">
        <v>2.9688705914569499E-2</v>
      </c>
      <c r="I3142" s="149">
        <v>0.81080853958366805</v>
      </c>
      <c r="J3142" s="149">
        <v>0.01</v>
      </c>
      <c r="K3142" s="147">
        <v>0.42920599999999998</v>
      </c>
      <c r="L3142" s="147">
        <v>0.73976600000000003</v>
      </c>
      <c r="M3142" s="2">
        <v>3141</v>
      </c>
    </row>
    <row r="3143" spans="1:13" ht="15">
      <c r="A3143" s="148" t="s">
        <v>193</v>
      </c>
      <c r="B3143" s="148" t="s">
        <v>109</v>
      </c>
      <c r="C3143" s="149">
        <v>0.78562009344358097</v>
      </c>
      <c r="D3143" s="149">
        <v>0.65331292841115196</v>
      </c>
      <c r="E3143" s="145">
        <v>0.42920643154681798</v>
      </c>
      <c r="F3143" s="149">
        <v>2.1651734479780999E-2</v>
      </c>
      <c r="G3143" s="149">
        <v>0.54590004933444103</v>
      </c>
      <c r="H3143" s="149">
        <v>2.9688705914569499E-2</v>
      </c>
      <c r="I3143" s="149">
        <v>0.81080853958366805</v>
      </c>
      <c r="J3143" s="149">
        <v>0.01</v>
      </c>
      <c r="K3143" s="147">
        <v>0.42920599999999998</v>
      </c>
      <c r="L3143" s="147">
        <v>0.73993600000000004</v>
      </c>
      <c r="M3143" s="2">
        <v>3142</v>
      </c>
    </row>
    <row r="3144" spans="1:13" ht="15">
      <c r="A3144" s="148" t="s">
        <v>446</v>
      </c>
      <c r="B3144" s="148" t="s">
        <v>344</v>
      </c>
      <c r="C3144" s="149">
        <v>2.9810011427533198</v>
      </c>
      <c r="D3144" s="149">
        <v>0.50962984833416203</v>
      </c>
      <c r="E3144" s="145">
        <v>0.42943892821538598</v>
      </c>
      <c r="F3144" s="149">
        <v>0.83196314815737105</v>
      </c>
      <c r="G3144" s="149">
        <v>0.82193128550603001</v>
      </c>
      <c r="H3144" s="149">
        <v>7.4788306371011706E-2</v>
      </c>
      <c r="I3144" s="149">
        <v>0.36945790430717801</v>
      </c>
      <c r="J3144" s="149">
        <v>5.48626673365991E-2</v>
      </c>
      <c r="K3144" s="147">
        <v>0.42943900000000002</v>
      </c>
      <c r="L3144" s="147">
        <v>0.74067799999999995</v>
      </c>
      <c r="M3144" s="2">
        <v>3143</v>
      </c>
    </row>
    <row r="3145" spans="1:13" ht="15">
      <c r="A3145" s="148" t="s">
        <v>344</v>
      </c>
      <c r="B3145" s="148" t="s">
        <v>446</v>
      </c>
      <c r="C3145" s="149">
        <v>-2.9810011427533198</v>
      </c>
      <c r="D3145" s="149">
        <v>0.50962984833416203</v>
      </c>
      <c r="E3145" s="145">
        <v>0.42943892821538598</v>
      </c>
      <c r="F3145" s="149">
        <v>0.83196314815738004</v>
      </c>
      <c r="G3145" s="149">
        <v>0.82193128550603001</v>
      </c>
      <c r="H3145" s="149">
        <v>7.4788306371011706E-2</v>
      </c>
      <c r="I3145" s="149">
        <v>0.36945790430717801</v>
      </c>
      <c r="J3145" s="149">
        <v>5.48626673365991E-2</v>
      </c>
      <c r="K3145" s="147">
        <v>0.42943900000000002</v>
      </c>
      <c r="L3145" s="147">
        <v>0.74050800000000006</v>
      </c>
      <c r="M3145" s="2">
        <v>3144</v>
      </c>
    </row>
    <row r="3146" spans="1:13" ht="15">
      <c r="A3146" s="148" t="s">
        <v>71</v>
      </c>
      <c r="B3146" s="148" t="s">
        <v>191</v>
      </c>
      <c r="C3146" s="149">
        <v>-1.38262438277694</v>
      </c>
      <c r="D3146" s="149">
        <v>-0.213112118593908</v>
      </c>
      <c r="E3146" s="145">
        <v>0.42960461879737899</v>
      </c>
      <c r="F3146" s="149">
        <v>0.13940197924411499</v>
      </c>
      <c r="G3146" s="149">
        <v>0.77832422119282496</v>
      </c>
      <c r="H3146" s="149">
        <v>0.54562325592404504</v>
      </c>
      <c r="I3146" s="149">
        <v>0.22227019903380399</v>
      </c>
      <c r="J3146" s="149">
        <v>0.01</v>
      </c>
      <c r="K3146" s="147">
        <v>0.42960500000000001</v>
      </c>
      <c r="L3146" s="147">
        <v>0.74113499999999999</v>
      </c>
      <c r="M3146" s="2">
        <v>3145</v>
      </c>
    </row>
    <row r="3147" spans="1:13" ht="15">
      <c r="A3147" s="148" t="s">
        <v>191</v>
      </c>
      <c r="B3147" s="148" t="s">
        <v>71</v>
      </c>
      <c r="C3147" s="149">
        <v>1.38262438277694</v>
      </c>
      <c r="D3147" s="149">
        <v>-0.213112118593908</v>
      </c>
      <c r="E3147" s="145">
        <v>0.42960461879737899</v>
      </c>
      <c r="F3147" s="149">
        <v>0.13940197924411199</v>
      </c>
      <c r="G3147" s="149">
        <v>0.77832422119282496</v>
      </c>
      <c r="H3147" s="149">
        <v>0.54562325592404504</v>
      </c>
      <c r="I3147" s="149">
        <v>0.22227019903380399</v>
      </c>
      <c r="J3147" s="149">
        <v>0.01</v>
      </c>
      <c r="K3147" s="147">
        <v>0.42960500000000001</v>
      </c>
      <c r="L3147" s="147">
        <v>0.74130600000000002</v>
      </c>
      <c r="M3147" s="2">
        <v>3146</v>
      </c>
    </row>
    <row r="3148" spans="1:13" ht="15">
      <c r="A3148" s="148" t="s">
        <v>63</v>
      </c>
      <c r="B3148" s="148" t="s">
        <v>67</v>
      </c>
      <c r="C3148" s="149">
        <v>1.0855306047486499</v>
      </c>
      <c r="D3148" s="149">
        <v>-7.8505389557950597E-2</v>
      </c>
      <c r="E3148" s="145">
        <v>0.42960984708236699</v>
      </c>
      <c r="F3148" s="149">
        <v>4.7913195912877796E-3</v>
      </c>
      <c r="G3148" s="149">
        <v>0.73881900103958897</v>
      </c>
      <c r="H3148" s="149">
        <v>3.13276375939271E-3</v>
      </c>
      <c r="I3148" s="149">
        <v>0.580831594382755</v>
      </c>
      <c r="J3148" s="149">
        <v>0.48899147357811301</v>
      </c>
      <c r="K3148" s="147">
        <v>0.42960999999999999</v>
      </c>
      <c r="L3148" s="147">
        <v>0.74148599999999998</v>
      </c>
      <c r="M3148" s="2">
        <v>3147</v>
      </c>
    </row>
    <row r="3149" spans="1:13" ht="15">
      <c r="A3149" s="148" t="s">
        <v>67</v>
      </c>
      <c r="B3149" s="148" t="s">
        <v>63</v>
      </c>
      <c r="C3149" s="149">
        <v>-1.0855306047486499</v>
      </c>
      <c r="D3149" s="149">
        <v>-7.8505389557950597E-2</v>
      </c>
      <c r="E3149" s="145">
        <v>0.42960984708236699</v>
      </c>
      <c r="F3149" s="149">
        <v>4.7913195912877796E-3</v>
      </c>
      <c r="G3149" s="149">
        <v>0.73881900103958897</v>
      </c>
      <c r="H3149" s="149">
        <v>3.13276375939271E-3</v>
      </c>
      <c r="I3149" s="149">
        <v>0.580831594382755</v>
      </c>
      <c r="J3149" s="149">
        <v>0.48899147357811301</v>
      </c>
      <c r="K3149" s="147">
        <v>0.42960999999999999</v>
      </c>
      <c r="L3149" s="147">
        <v>0.74165700000000001</v>
      </c>
      <c r="M3149" s="2">
        <v>3148</v>
      </c>
    </row>
    <row r="3150" spans="1:13" ht="15">
      <c r="A3150" s="148" t="s">
        <v>115</v>
      </c>
      <c r="B3150" s="148" t="s">
        <v>154</v>
      </c>
      <c r="C3150" s="149">
        <v>-0.86418836468481897</v>
      </c>
      <c r="D3150" s="149">
        <v>7.2745587927546498E-2</v>
      </c>
      <c r="E3150" s="145">
        <v>0.87121896813359501</v>
      </c>
      <c r="F3150" s="149">
        <v>0.91514751000756001</v>
      </c>
      <c r="G3150" s="149">
        <v>0.26206083641315697</v>
      </c>
      <c r="H3150" s="149">
        <v>6.32738615471055E-2</v>
      </c>
      <c r="I3150" s="149">
        <v>0.90156532767478204</v>
      </c>
      <c r="J3150" s="149">
        <v>0.01</v>
      </c>
      <c r="K3150" s="147">
        <v>0.42963299999999999</v>
      </c>
      <c r="L3150" s="147">
        <v>0.742039</v>
      </c>
      <c r="M3150" s="2">
        <v>3149</v>
      </c>
    </row>
    <row r="3151" spans="1:13" ht="15">
      <c r="A3151" s="148" t="s">
        <v>344</v>
      </c>
      <c r="B3151" s="148" t="s">
        <v>115</v>
      </c>
      <c r="C3151" s="149">
        <v>0.76965749823904395</v>
      </c>
      <c r="D3151" s="149">
        <v>-0.72512759633721102</v>
      </c>
      <c r="E3151" s="145">
        <v>0.42963308568287001</v>
      </c>
      <c r="F3151" s="149">
        <v>0.92796097179503401</v>
      </c>
      <c r="G3151" s="149">
        <v>0.42256514398163098</v>
      </c>
      <c r="H3151" s="149">
        <v>0.38140369181185002</v>
      </c>
      <c r="I3151" s="149">
        <v>0.17342448915502001</v>
      </c>
      <c r="J3151" s="149">
        <v>2.17990061914634E-2</v>
      </c>
      <c r="K3151" s="147">
        <v>0.42963299999999999</v>
      </c>
      <c r="L3151" s="147">
        <v>0.74186799999999997</v>
      </c>
      <c r="M3151" s="2">
        <v>3150</v>
      </c>
    </row>
    <row r="3152" spans="1:13" ht="15">
      <c r="A3152" s="148" t="s">
        <v>148</v>
      </c>
      <c r="B3152" s="148" t="s">
        <v>344</v>
      </c>
      <c r="C3152" s="149">
        <v>0.22442590834442799</v>
      </c>
      <c r="D3152" s="149">
        <v>1.0478416675723901</v>
      </c>
      <c r="E3152" s="145">
        <v>0.42982249796879601</v>
      </c>
      <c r="F3152" s="149">
        <v>0.175691839983485</v>
      </c>
      <c r="G3152" s="149">
        <v>0.29588378392791898</v>
      </c>
      <c r="H3152" s="149">
        <v>8.4613910989037505E-2</v>
      </c>
      <c r="I3152" s="149">
        <v>0.796927363667295</v>
      </c>
      <c r="J3152" s="149">
        <v>0.01</v>
      </c>
      <c r="K3152" s="147">
        <v>0.42982199999999998</v>
      </c>
      <c r="L3152" s="147">
        <v>0.74270899999999995</v>
      </c>
      <c r="M3152" s="2">
        <v>3151</v>
      </c>
    </row>
    <row r="3153" spans="1:13" ht="15">
      <c r="A3153" s="148" t="s">
        <v>344</v>
      </c>
      <c r="B3153" s="148" t="s">
        <v>148</v>
      </c>
      <c r="C3153" s="149">
        <v>-0.22442590834442799</v>
      </c>
      <c r="D3153" s="149">
        <v>1.0478416675723901</v>
      </c>
      <c r="E3153" s="145">
        <v>0.42982249796879601</v>
      </c>
      <c r="F3153" s="149">
        <v>0.175691839983485</v>
      </c>
      <c r="G3153" s="149">
        <v>0.29588378392791898</v>
      </c>
      <c r="H3153" s="149">
        <v>8.4613910989037505E-2</v>
      </c>
      <c r="I3153" s="149">
        <v>0.796927363667295</v>
      </c>
      <c r="J3153" s="149">
        <v>0.01</v>
      </c>
      <c r="K3153" s="147">
        <v>0.42982199999999998</v>
      </c>
      <c r="L3153" s="147">
        <v>0.74253800000000003</v>
      </c>
      <c r="M3153" s="2">
        <v>3152</v>
      </c>
    </row>
    <row r="3154" spans="1:13" ht="15">
      <c r="A3154" s="148" t="s">
        <v>447</v>
      </c>
      <c r="B3154" s="148" t="s">
        <v>31</v>
      </c>
      <c r="C3154" s="149">
        <v>1.2971332527097801</v>
      </c>
      <c r="D3154" s="149">
        <v>-1.28111593049051</v>
      </c>
      <c r="E3154" s="145">
        <v>0.42991959476097502</v>
      </c>
      <c r="F3154" s="149">
        <v>0.10180857227559</v>
      </c>
      <c r="G3154" s="149">
        <v>0.607493455503341</v>
      </c>
      <c r="H3154" s="149">
        <v>0.98002780875670403</v>
      </c>
      <c r="I3154" s="149">
        <v>0.95487520467002696</v>
      </c>
      <c r="J3154" s="149">
        <v>0.01</v>
      </c>
      <c r="K3154" s="147">
        <v>0.42992000000000002</v>
      </c>
      <c r="L3154" s="147">
        <v>0.74322100000000002</v>
      </c>
      <c r="M3154" s="2">
        <v>3153</v>
      </c>
    </row>
    <row r="3155" spans="1:13" ht="15">
      <c r="A3155" s="148" t="s">
        <v>31</v>
      </c>
      <c r="B3155" s="148" t="s">
        <v>447</v>
      </c>
      <c r="C3155" s="149">
        <v>-1.2971332527097801</v>
      </c>
      <c r="D3155" s="149">
        <v>-1.28111593049051</v>
      </c>
      <c r="E3155" s="145">
        <v>0.42991959476097502</v>
      </c>
      <c r="F3155" s="149">
        <v>0.10180857227559099</v>
      </c>
      <c r="G3155" s="149">
        <v>0.607493455503341</v>
      </c>
      <c r="H3155" s="149">
        <v>0.98002780875670403</v>
      </c>
      <c r="I3155" s="149">
        <v>0.95487520467002696</v>
      </c>
      <c r="J3155" s="149">
        <v>0.01</v>
      </c>
      <c r="K3155" s="147">
        <v>0.42992000000000002</v>
      </c>
      <c r="L3155" s="147">
        <v>0.74304899999999996</v>
      </c>
      <c r="M3155" s="2">
        <v>3154</v>
      </c>
    </row>
    <row r="3156" spans="1:13" ht="15">
      <c r="A3156" s="148" t="s">
        <v>68</v>
      </c>
      <c r="B3156" s="148" t="s">
        <v>193</v>
      </c>
      <c r="C3156" s="149">
        <v>-0.78034211966810196</v>
      </c>
      <c r="D3156" s="149">
        <v>0.676151202056822</v>
      </c>
      <c r="E3156" s="145">
        <v>0.430229109543108</v>
      </c>
      <c r="F3156" s="149">
        <v>0.35287171714287602</v>
      </c>
      <c r="G3156" s="149">
        <v>0.30839035065426201</v>
      </c>
      <c r="H3156" s="149">
        <v>0.57853382204810799</v>
      </c>
      <c r="I3156" s="149">
        <v>4.9408487577606297E-2</v>
      </c>
      <c r="J3156" s="149">
        <v>1.8322958401560199E-2</v>
      </c>
      <c r="K3156" s="147">
        <v>0.43022899999999997</v>
      </c>
      <c r="L3156" s="147">
        <v>0.74409899999999995</v>
      </c>
      <c r="M3156" s="2">
        <v>3155</v>
      </c>
    </row>
    <row r="3157" spans="1:13" ht="15">
      <c r="A3157" s="148" t="s">
        <v>193</v>
      </c>
      <c r="B3157" s="148" t="s">
        <v>68</v>
      </c>
      <c r="C3157" s="149">
        <v>0.78034211966810196</v>
      </c>
      <c r="D3157" s="149">
        <v>0.676151202056822</v>
      </c>
      <c r="E3157" s="145">
        <v>0.430229109543108</v>
      </c>
      <c r="F3157" s="149">
        <v>0.35287171714286902</v>
      </c>
      <c r="G3157" s="149">
        <v>0.30839035065426201</v>
      </c>
      <c r="H3157" s="149">
        <v>0.57853382204810799</v>
      </c>
      <c r="I3157" s="149">
        <v>4.9408487577606297E-2</v>
      </c>
      <c r="J3157" s="149">
        <v>1.8322958401560199E-2</v>
      </c>
      <c r="K3157" s="147">
        <v>0.43022899999999997</v>
      </c>
      <c r="L3157" s="147">
        <v>0.743927</v>
      </c>
      <c r="M3157" s="2">
        <v>3156</v>
      </c>
    </row>
    <row r="3158" spans="1:13" ht="15">
      <c r="A3158" s="148" t="s">
        <v>449</v>
      </c>
      <c r="B3158" s="148" t="s">
        <v>344</v>
      </c>
      <c r="C3158" s="149">
        <v>0.42720420816819898</v>
      </c>
      <c r="D3158" s="149">
        <v>0.51935969017829697</v>
      </c>
      <c r="E3158" s="145">
        <v>0.43050826274395798</v>
      </c>
      <c r="F3158" s="149">
        <v>0.85917886118696496</v>
      </c>
      <c r="G3158" s="149">
        <v>0.22104331425673901</v>
      </c>
      <c r="H3158" s="149">
        <v>0.60093476482867003</v>
      </c>
      <c r="I3158" s="149">
        <v>0.51607891811024897</v>
      </c>
      <c r="J3158" s="149">
        <v>1.46662375393847E-2</v>
      </c>
      <c r="K3158" s="147">
        <v>0.430508</v>
      </c>
      <c r="L3158" s="147">
        <v>0.74475400000000003</v>
      </c>
      <c r="M3158" s="2">
        <v>3157</v>
      </c>
    </row>
    <row r="3159" spans="1:13" ht="15">
      <c r="A3159" s="148" t="s">
        <v>344</v>
      </c>
      <c r="B3159" s="148" t="s">
        <v>449</v>
      </c>
      <c r="C3159" s="149">
        <v>-0.42720420816819898</v>
      </c>
      <c r="D3159" s="149">
        <v>0.51935969017829697</v>
      </c>
      <c r="E3159" s="145">
        <v>0.43050826274395798</v>
      </c>
      <c r="F3159" s="149">
        <v>0.85917886118696596</v>
      </c>
      <c r="G3159" s="149">
        <v>0.22104331425673901</v>
      </c>
      <c r="H3159" s="149">
        <v>0.60093476482867003</v>
      </c>
      <c r="I3159" s="149">
        <v>0.51607891811024897</v>
      </c>
      <c r="J3159" s="149">
        <v>1.46662375393847E-2</v>
      </c>
      <c r="K3159" s="147">
        <v>0.430508</v>
      </c>
      <c r="L3159" s="147">
        <v>0.74492700000000001</v>
      </c>
      <c r="M3159" s="2">
        <v>3158</v>
      </c>
    </row>
    <row r="3160" spans="1:13" ht="15">
      <c r="A3160" s="148" t="s">
        <v>100</v>
      </c>
      <c r="B3160" s="148" t="s">
        <v>449</v>
      </c>
      <c r="C3160" s="149">
        <v>-1.48524504771095</v>
      </c>
      <c r="D3160" s="149">
        <v>-0.55446376397708097</v>
      </c>
      <c r="E3160" s="145">
        <v>0.43052949643352101</v>
      </c>
      <c r="F3160" s="149">
        <v>0.70416240728106505</v>
      </c>
      <c r="G3160" s="149">
        <v>0.844699382738062</v>
      </c>
      <c r="H3160" s="149">
        <v>1.9393601167496801E-2</v>
      </c>
      <c r="I3160" s="149">
        <v>0.49337614239190603</v>
      </c>
      <c r="J3160" s="149">
        <v>0.266462386497621</v>
      </c>
      <c r="K3160" s="147">
        <v>0.430529</v>
      </c>
      <c r="L3160" s="147">
        <v>0.74513600000000002</v>
      </c>
      <c r="M3160" s="2">
        <v>3159</v>
      </c>
    </row>
    <row r="3161" spans="1:13" ht="15">
      <c r="A3161" s="148" t="s">
        <v>449</v>
      </c>
      <c r="B3161" s="148" t="s">
        <v>100</v>
      </c>
      <c r="C3161" s="149">
        <v>1.48524504771095</v>
      </c>
      <c r="D3161" s="149">
        <v>-0.55446376397708097</v>
      </c>
      <c r="E3161" s="145">
        <v>0.43052949643352101</v>
      </c>
      <c r="F3161" s="149">
        <v>0.70416240728107604</v>
      </c>
      <c r="G3161" s="149">
        <v>0.844699382738062</v>
      </c>
      <c r="H3161" s="149">
        <v>1.9393601167496801E-2</v>
      </c>
      <c r="I3161" s="149">
        <v>0.49337614239190603</v>
      </c>
      <c r="J3161" s="149">
        <v>0.266462386497621</v>
      </c>
      <c r="K3161" s="147">
        <v>0.430529</v>
      </c>
      <c r="L3161" s="147">
        <v>0.74530799999999997</v>
      </c>
      <c r="M3161" s="2">
        <v>3160</v>
      </c>
    </row>
    <row r="3162" spans="1:13" ht="15">
      <c r="A3162" s="148" t="s">
        <v>36</v>
      </c>
      <c r="B3162" s="148" t="s">
        <v>80</v>
      </c>
      <c r="C3162" s="149">
        <v>0.16275680453191799</v>
      </c>
      <c r="D3162" s="149">
        <v>1.09535135466751</v>
      </c>
      <c r="E3162" s="145">
        <v>0.43064165127214499</v>
      </c>
      <c r="F3162" s="150">
        <v>1.33446325687259E-5</v>
      </c>
      <c r="G3162" s="149">
        <v>0.93773680239218804</v>
      </c>
      <c r="H3162" s="149">
        <v>9.0522674467975794E-2</v>
      </c>
      <c r="I3162" s="149">
        <v>0.81845343629749001</v>
      </c>
      <c r="J3162" s="149">
        <v>0.01</v>
      </c>
      <c r="K3162" s="147">
        <v>0.43064200000000002</v>
      </c>
      <c r="L3162" s="147">
        <v>0.74584700000000004</v>
      </c>
      <c r="M3162" s="2">
        <v>3161</v>
      </c>
    </row>
    <row r="3163" spans="1:13" ht="15">
      <c r="A3163" s="148" t="s">
        <v>80</v>
      </c>
      <c r="B3163" s="148" t="s">
        <v>36</v>
      </c>
      <c r="C3163" s="149">
        <v>-0.16275680453191799</v>
      </c>
      <c r="D3163" s="149">
        <v>1.09535135466751</v>
      </c>
      <c r="E3163" s="145">
        <v>0.43064165127214499</v>
      </c>
      <c r="F3163" s="150">
        <v>1.3344632568726E-5</v>
      </c>
      <c r="G3163" s="149">
        <v>0.93773680239218804</v>
      </c>
      <c r="H3163" s="149">
        <v>9.0522674467975794E-2</v>
      </c>
      <c r="I3163" s="149">
        <v>0.81845343629749001</v>
      </c>
      <c r="J3163" s="149">
        <v>0.01</v>
      </c>
      <c r="K3163" s="147">
        <v>0.43064200000000002</v>
      </c>
      <c r="L3163" s="147">
        <v>0.74567499999999998</v>
      </c>
      <c r="M3163" s="2">
        <v>3162</v>
      </c>
    </row>
    <row r="3164" spans="1:13" ht="15">
      <c r="A3164" s="148" t="s">
        <v>43</v>
      </c>
      <c r="B3164" s="148" t="s">
        <v>184</v>
      </c>
      <c r="C3164" s="149">
        <v>-0.632833025401903</v>
      </c>
      <c r="D3164" s="149">
        <v>0.43084439326557999</v>
      </c>
      <c r="E3164" s="145">
        <v>0.43076140740153401</v>
      </c>
      <c r="F3164" s="149">
        <v>0.63670461322850103</v>
      </c>
      <c r="G3164" s="149">
        <v>0.61603981570880695</v>
      </c>
      <c r="H3164" s="149">
        <v>0.70041172545830399</v>
      </c>
      <c r="I3164" s="149">
        <v>0.24774620112028201</v>
      </c>
      <c r="J3164" s="149">
        <v>0.01</v>
      </c>
      <c r="K3164" s="147">
        <v>0.43076100000000001</v>
      </c>
      <c r="L3164" s="147">
        <v>0.74639999999999995</v>
      </c>
      <c r="M3164" s="2">
        <v>3163</v>
      </c>
    </row>
    <row r="3165" spans="1:13" ht="15">
      <c r="A3165" s="148" t="s">
        <v>184</v>
      </c>
      <c r="B3165" s="148" t="s">
        <v>43</v>
      </c>
      <c r="C3165" s="149">
        <v>0.632833025401903</v>
      </c>
      <c r="D3165" s="149">
        <v>0.43084439326557999</v>
      </c>
      <c r="E3165" s="145">
        <v>0.43076140740153401</v>
      </c>
      <c r="F3165" s="149">
        <v>0.63670461322851801</v>
      </c>
      <c r="G3165" s="149">
        <v>0.61603981570880695</v>
      </c>
      <c r="H3165" s="149">
        <v>0.70041172545830399</v>
      </c>
      <c r="I3165" s="149">
        <v>0.24774620112028201</v>
      </c>
      <c r="J3165" s="149">
        <v>0.01</v>
      </c>
      <c r="K3165" s="147">
        <v>0.43076100000000001</v>
      </c>
      <c r="L3165" s="147">
        <v>0.746228</v>
      </c>
      <c r="M3165" s="2">
        <v>3164</v>
      </c>
    </row>
    <row r="3166" spans="1:13" ht="15">
      <c r="A3166" s="148" t="s">
        <v>148</v>
      </c>
      <c r="B3166" s="148" t="s">
        <v>13</v>
      </c>
      <c r="C3166" s="149">
        <v>0.79479198369106696</v>
      </c>
      <c r="D3166" s="149">
        <v>0.89564597943915203</v>
      </c>
      <c r="E3166" s="145">
        <v>0.430938592290247</v>
      </c>
      <c r="F3166" s="149">
        <v>2.7341467097946701E-2</v>
      </c>
      <c r="G3166" s="149">
        <v>0.47374236213951099</v>
      </c>
      <c r="H3166" s="149">
        <v>8.1098506478338092E-3</v>
      </c>
      <c r="I3166" s="149">
        <v>0.56411399588129696</v>
      </c>
      <c r="J3166" s="149">
        <v>0.01</v>
      </c>
      <c r="K3166" s="147">
        <v>0.43093900000000002</v>
      </c>
      <c r="L3166" s="147">
        <v>0.74687999999999999</v>
      </c>
      <c r="M3166" s="2">
        <v>3165</v>
      </c>
    </row>
    <row r="3167" spans="1:13" ht="15">
      <c r="A3167" s="148" t="s">
        <v>13</v>
      </c>
      <c r="B3167" s="148" t="s">
        <v>148</v>
      </c>
      <c r="C3167" s="149">
        <v>-0.79479198369106696</v>
      </c>
      <c r="D3167" s="149">
        <v>0.89564597943915203</v>
      </c>
      <c r="E3167" s="145">
        <v>0.430938592290247</v>
      </c>
      <c r="F3167" s="149">
        <v>2.7341467097946701E-2</v>
      </c>
      <c r="G3167" s="149">
        <v>0.47374236213951099</v>
      </c>
      <c r="H3167" s="149">
        <v>8.1098506478338092E-3</v>
      </c>
      <c r="I3167" s="149">
        <v>0.56411399588129696</v>
      </c>
      <c r="J3167" s="149">
        <v>0.01</v>
      </c>
      <c r="K3167" s="147">
        <v>0.43093900000000002</v>
      </c>
      <c r="L3167" s="147">
        <v>0.74705299999999997</v>
      </c>
      <c r="M3167" s="2">
        <v>3166</v>
      </c>
    </row>
    <row r="3168" spans="1:13" ht="15">
      <c r="A3168" s="148" t="s">
        <v>87</v>
      </c>
      <c r="B3168" s="148" t="s">
        <v>166</v>
      </c>
      <c r="C3168" s="149">
        <v>-0.32940839116709703</v>
      </c>
      <c r="D3168" s="149">
        <v>0.61114656613128004</v>
      </c>
      <c r="E3168" s="145">
        <v>0.43177958636189201</v>
      </c>
      <c r="F3168" s="149">
        <v>2.57498312253381E-2</v>
      </c>
      <c r="G3168" s="149">
        <v>0.79605111327952205</v>
      </c>
      <c r="H3168" s="149">
        <v>5.8535578066450499E-3</v>
      </c>
      <c r="I3168" s="149">
        <v>0.85328801822807998</v>
      </c>
      <c r="J3168" s="149">
        <v>0.30036156586255403</v>
      </c>
      <c r="K3168" s="147">
        <v>0.43178</v>
      </c>
      <c r="L3168" s="147">
        <v>0.74885800000000002</v>
      </c>
      <c r="M3168" s="2">
        <v>3167</v>
      </c>
    </row>
    <row r="3169" spans="1:13" ht="15">
      <c r="A3169" s="148" t="s">
        <v>166</v>
      </c>
      <c r="B3169" s="148" t="s">
        <v>87</v>
      </c>
      <c r="C3169" s="149">
        <v>0.32940839116709703</v>
      </c>
      <c r="D3169" s="149">
        <v>0.61114656613128004</v>
      </c>
      <c r="E3169" s="145">
        <v>0.43177958636189201</v>
      </c>
      <c r="F3169" s="149">
        <v>2.5749831225339501E-2</v>
      </c>
      <c r="G3169" s="149">
        <v>0.79605111327952205</v>
      </c>
      <c r="H3169" s="149">
        <v>5.8535578066450499E-3</v>
      </c>
      <c r="I3169" s="149">
        <v>0.85328801822807998</v>
      </c>
      <c r="J3169" s="149">
        <v>0.30036156586255403</v>
      </c>
      <c r="K3169" s="147">
        <v>0.43178</v>
      </c>
      <c r="L3169" s="147">
        <v>0.74868500000000004</v>
      </c>
      <c r="M3169" s="2">
        <v>3168</v>
      </c>
    </row>
    <row r="3170" spans="1:13" ht="15">
      <c r="A3170" s="148" t="s">
        <v>83</v>
      </c>
      <c r="B3170" s="148" t="s">
        <v>78</v>
      </c>
      <c r="C3170" s="149">
        <v>-0.14212532991672</v>
      </c>
      <c r="D3170" s="149">
        <v>-0.16551617339312399</v>
      </c>
      <c r="E3170" s="145">
        <v>0.432219941953774</v>
      </c>
      <c r="F3170" s="149">
        <v>2.3251720061705202E-3</v>
      </c>
      <c r="G3170" s="149">
        <v>0.82241409567006496</v>
      </c>
      <c r="H3170" s="149">
        <v>0.46727973846339599</v>
      </c>
      <c r="I3170" s="149">
        <v>0.57795726787753299</v>
      </c>
      <c r="J3170" s="149">
        <v>1.5256645754569999E-2</v>
      </c>
      <c r="K3170" s="147">
        <v>0.43221999999999999</v>
      </c>
      <c r="L3170" s="147">
        <v>0.74979600000000002</v>
      </c>
      <c r="M3170" s="2">
        <v>3169</v>
      </c>
    </row>
    <row r="3171" spans="1:13" ht="15">
      <c r="A3171" s="148" t="s">
        <v>78</v>
      </c>
      <c r="B3171" s="148" t="s">
        <v>83</v>
      </c>
      <c r="C3171" s="149">
        <v>0.14212532991672</v>
      </c>
      <c r="D3171" s="149">
        <v>-0.16551617339312399</v>
      </c>
      <c r="E3171" s="145">
        <v>0.432219941953774</v>
      </c>
      <c r="F3171" s="149">
        <v>2.3251720061705601E-3</v>
      </c>
      <c r="G3171" s="149">
        <v>0.82241409567006496</v>
      </c>
      <c r="H3171" s="149">
        <v>0.46727973846339599</v>
      </c>
      <c r="I3171" s="149">
        <v>0.57795726787753299</v>
      </c>
      <c r="J3171" s="149">
        <v>1.5256645754569999E-2</v>
      </c>
      <c r="K3171" s="147">
        <v>0.43221999999999999</v>
      </c>
      <c r="L3171" s="147">
        <v>0.74997000000000003</v>
      </c>
      <c r="M3171" s="2">
        <v>3170</v>
      </c>
    </row>
    <row r="3172" spans="1:13" ht="15">
      <c r="A3172" s="148" t="s">
        <v>148</v>
      </c>
      <c r="B3172" s="148" t="s">
        <v>193</v>
      </c>
      <c r="C3172" s="149">
        <v>-0.2001145800011</v>
      </c>
      <c r="D3172" s="149">
        <v>1.64091170066896</v>
      </c>
      <c r="E3172" s="145">
        <v>0.43251722081125399</v>
      </c>
      <c r="F3172" s="149">
        <v>2.1993435636241301E-2</v>
      </c>
      <c r="G3172" s="149">
        <v>0.487600004601973</v>
      </c>
      <c r="H3172" s="149">
        <v>7.8982417076655905E-4</v>
      </c>
      <c r="I3172" s="149">
        <v>0.86834802561234603</v>
      </c>
      <c r="J3172" s="149">
        <v>0.01</v>
      </c>
      <c r="K3172" s="147">
        <v>0.43251699999999998</v>
      </c>
      <c r="L3172" s="147">
        <v>0.750834</v>
      </c>
      <c r="M3172" s="2">
        <v>3171</v>
      </c>
    </row>
    <row r="3173" spans="1:13" ht="15">
      <c r="A3173" s="148" t="s">
        <v>193</v>
      </c>
      <c r="B3173" s="148" t="s">
        <v>148</v>
      </c>
      <c r="C3173" s="149">
        <v>0.2001145800011</v>
      </c>
      <c r="D3173" s="149">
        <v>1.64091170066896</v>
      </c>
      <c r="E3173" s="145">
        <v>0.43251722081125399</v>
      </c>
      <c r="F3173" s="149">
        <v>2.1993435636241301E-2</v>
      </c>
      <c r="G3173" s="149">
        <v>0.487600004601973</v>
      </c>
      <c r="H3173" s="149">
        <v>7.8982417076655905E-4</v>
      </c>
      <c r="I3173" s="149">
        <v>0.86834802561234603</v>
      </c>
      <c r="J3173" s="149">
        <v>0.01</v>
      </c>
      <c r="K3173" s="147">
        <v>0.43251699999999998</v>
      </c>
      <c r="L3173" s="147">
        <v>0.75065999999999999</v>
      </c>
      <c r="M3173" s="2">
        <v>3172</v>
      </c>
    </row>
    <row r="3174" spans="1:13" ht="15">
      <c r="A3174" s="148" t="s">
        <v>72</v>
      </c>
      <c r="B3174" s="148" t="s">
        <v>175</v>
      </c>
      <c r="C3174" s="149">
        <v>-0.47241843627535801</v>
      </c>
      <c r="D3174" s="149">
        <v>0.100396542774735</v>
      </c>
      <c r="E3174" s="145">
        <v>0.43263789134209502</v>
      </c>
      <c r="F3174" s="149">
        <v>0.28139593714035999</v>
      </c>
      <c r="G3174" s="149">
        <v>0.39086623185560598</v>
      </c>
      <c r="H3174" s="149">
        <v>0.53874468280277499</v>
      </c>
      <c r="I3174" s="149">
        <v>0.35469429854443002</v>
      </c>
      <c r="J3174" s="149">
        <v>0.12669745031388499</v>
      </c>
      <c r="K3174" s="147">
        <v>0.43263800000000002</v>
      </c>
      <c r="L3174" s="147">
        <v>0.75139199999999995</v>
      </c>
      <c r="M3174" s="2">
        <v>3173</v>
      </c>
    </row>
    <row r="3175" spans="1:13" ht="15">
      <c r="A3175" s="148" t="s">
        <v>175</v>
      </c>
      <c r="B3175" s="148" t="s">
        <v>72</v>
      </c>
      <c r="C3175" s="149">
        <v>0.47241843627535801</v>
      </c>
      <c r="D3175" s="149">
        <v>0.100396542774735</v>
      </c>
      <c r="E3175" s="145">
        <v>0.43263789134209502</v>
      </c>
      <c r="F3175" s="149">
        <v>0.28139593714035999</v>
      </c>
      <c r="G3175" s="149">
        <v>0.39086623185560598</v>
      </c>
      <c r="H3175" s="149">
        <v>0.53874468280277499</v>
      </c>
      <c r="I3175" s="149">
        <v>0.35469429854443002</v>
      </c>
      <c r="J3175" s="149">
        <v>0.12669745031388499</v>
      </c>
      <c r="K3175" s="147">
        <v>0.43263800000000002</v>
      </c>
      <c r="L3175" s="147">
        <v>0.75121800000000005</v>
      </c>
      <c r="M3175" s="2">
        <v>3174</v>
      </c>
    </row>
    <row r="3176" spans="1:13" ht="15">
      <c r="A3176" s="148" t="s">
        <v>33</v>
      </c>
      <c r="B3176" s="148" t="s">
        <v>109</v>
      </c>
      <c r="C3176" s="149">
        <v>-0.12521127396009901</v>
      </c>
      <c r="D3176" s="149">
        <v>0.40526379971313098</v>
      </c>
      <c r="E3176" s="145">
        <v>0.43268713631427402</v>
      </c>
      <c r="F3176" s="149">
        <v>6.7449563327310899E-3</v>
      </c>
      <c r="G3176" s="149">
        <v>0.42193609553181299</v>
      </c>
      <c r="H3176" s="149">
        <v>1.66232164533478E-2</v>
      </c>
      <c r="I3176" s="149">
        <v>0.81728995408281602</v>
      </c>
      <c r="J3176" s="149">
        <v>0.19879807709438799</v>
      </c>
      <c r="K3176" s="147">
        <v>0.43268699999999999</v>
      </c>
      <c r="L3176" s="147">
        <v>0.75165199999999999</v>
      </c>
      <c r="M3176" s="2">
        <v>3175</v>
      </c>
    </row>
    <row r="3177" spans="1:13" ht="15">
      <c r="A3177" s="148" t="s">
        <v>109</v>
      </c>
      <c r="B3177" s="148" t="s">
        <v>33</v>
      </c>
      <c r="C3177" s="149">
        <v>0.12521127396009901</v>
      </c>
      <c r="D3177" s="149">
        <v>0.40526379971313098</v>
      </c>
      <c r="E3177" s="145">
        <v>0.43268713631427402</v>
      </c>
      <c r="F3177" s="149">
        <v>6.7449563327311403E-3</v>
      </c>
      <c r="G3177" s="149">
        <v>0.42193609553181299</v>
      </c>
      <c r="H3177" s="149">
        <v>1.66232164533478E-2</v>
      </c>
      <c r="I3177" s="149">
        <v>0.81728995408281602</v>
      </c>
      <c r="J3177" s="149">
        <v>0.19879807709438799</v>
      </c>
      <c r="K3177" s="147">
        <v>0.43268699999999999</v>
      </c>
      <c r="L3177" s="147">
        <v>0.75182700000000002</v>
      </c>
      <c r="M3177" s="2">
        <v>3176</v>
      </c>
    </row>
    <row r="3178" spans="1:13" ht="15">
      <c r="A3178" s="148" t="s">
        <v>56</v>
      </c>
      <c r="B3178" s="148" t="s">
        <v>70</v>
      </c>
      <c r="C3178" s="149">
        <v>8.1674203988336302E-2</v>
      </c>
      <c r="D3178" s="149">
        <v>0.14872943149885601</v>
      </c>
      <c r="E3178" s="145">
        <v>0.43294459891731402</v>
      </c>
      <c r="F3178" s="149">
        <v>0.29167228374581899</v>
      </c>
      <c r="G3178" s="149">
        <v>0.127679582007098</v>
      </c>
      <c r="H3178" s="149">
        <v>0.23150222984906299</v>
      </c>
      <c r="I3178" s="149">
        <v>8.1672885180604504E-3</v>
      </c>
      <c r="J3178" s="149">
        <v>0.01</v>
      </c>
      <c r="K3178" s="147">
        <v>0.43294500000000002</v>
      </c>
      <c r="L3178" s="147">
        <v>0.75244900000000003</v>
      </c>
      <c r="M3178" s="2">
        <v>3177</v>
      </c>
    </row>
    <row r="3179" spans="1:13" ht="15">
      <c r="A3179" s="148" t="s">
        <v>70</v>
      </c>
      <c r="B3179" s="148" t="s">
        <v>56</v>
      </c>
      <c r="C3179" s="149">
        <v>-8.1674203988336302E-2</v>
      </c>
      <c r="D3179" s="149">
        <v>0.14872943149885601</v>
      </c>
      <c r="E3179" s="145">
        <v>0.43294459891731402</v>
      </c>
      <c r="F3179" s="149">
        <v>0.29167228374583098</v>
      </c>
      <c r="G3179" s="149">
        <v>0.127679582007098</v>
      </c>
      <c r="H3179" s="149">
        <v>0.23150222984906299</v>
      </c>
      <c r="I3179" s="149">
        <v>8.1672885180604504E-3</v>
      </c>
      <c r="J3179" s="149">
        <v>0.01</v>
      </c>
      <c r="K3179" s="147">
        <v>0.43294500000000002</v>
      </c>
      <c r="L3179" s="147">
        <v>0.75262300000000004</v>
      </c>
      <c r="M3179" s="2">
        <v>3178</v>
      </c>
    </row>
    <row r="3180" spans="1:13" ht="15">
      <c r="A3180" s="148" t="s">
        <v>62</v>
      </c>
      <c r="B3180" s="148" t="s">
        <v>13</v>
      </c>
      <c r="C3180" s="149">
        <v>0.101242140820515</v>
      </c>
      <c r="D3180" s="149">
        <v>-6.8332473711930006E-2</v>
      </c>
      <c r="E3180" s="145">
        <v>0.433164039724935</v>
      </c>
      <c r="F3180" s="149">
        <v>0.35300820108067499</v>
      </c>
      <c r="G3180" s="149">
        <v>0.66213436366685896</v>
      </c>
      <c r="H3180" s="149">
        <v>0.58514670733368601</v>
      </c>
      <c r="I3180" s="149">
        <v>0.405892506502954</v>
      </c>
      <c r="J3180" s="149">
        <v>0.01</v>
      </c>
      <c r="K3180" s="147">
        <v>0.43316399999999999</v>
      </c>
      <c r="L3180" s="147">
        <v>0.75317999999999996</v>
      </c>
      <c r="M3180" s="2">
        <v>3179</v>
      </c>
    </row>
    <row r="3181" spans="1:13" ht="15">
      <c r="A3181" s="148" t="s">
        <v>13</v>
      </c>
      <c r="B3181" s="148" t="s">
        <v>62</v>
      </c>
      <c r="C3181" s="149">
        <v>-0.101242140820515</v>
      </c>
      <c r="D3181" s="149">
        <v>-6.8332473711930006E-2</v>
      </c>
      <c r="E3181" s="145">
        <v>0.433164039724935</v>
      </c>
      <c r="F3181" s="149">
        <v>0.353008201080662</v>
      </c>
      <c r="G3181" s="149">
        <v>0.66213436366685896</v>
      </c>
      <c r="H3181" s="149">
        <v>0.58514670733368601</v>
      </c>
      <c r="I3181" s="149">
        <v>0.405892506502954</v>
      </c>
      <c r="J3181" s="149">
        <v>0.01</v>
      </c>
      <c r="K3181" s="147">
        <v>0.43316399999999999</v>
      </c>
      <c r="L3181" s="147">
        <v>0.753355</v>
      </c>
      <c r="M3181" s="2">
        <v>3180</v>
      </c>
    </row>
    <row r="3182" spans="1:13" ht="15">
      <c r="A3182" s="148" t="s">
        <v>450</v>
      </c>
      <c r="B3182" s="148" t="s">
        <v>191</v>
      </c>
      <c r="C3182" s="149">
        <v>-0.874004673515277</v>
      </c>
      <c r="D3182" s="149">
        <v>2.3343513954411201</v>
      </c>
      <c r="E3182" s="145">
        <v>0.43319667213417801</v>
      </c>
      <c r="F3182" s="149">
        <v>0.20486473304240799</v>
      </c>
      <c r="G3182" s="149">
        <v>0.15523753432617299</v>
      </c>
      <c r="H3182" s="149">
        <v>0.34925666692865498</v>
      </c>
      <c r="I3182" s="149">
        <v>0.71987141207949901</v>
      </c>
      <c r="J3182" s="149">
        <v>1.36142465758322E-2</v>
      </c>
      <c r="K3182" s="147">
        <v>0.433197</v>
      </c>
      <c r="L3182" s="147">
        <v>0.75376200000000004</v>
      </c>
      <c r="M3182" s="2">
        <v>3181</v>
      </c>
    </row>
    <row r="3183" spans="1:13" ht="15">
      <c r="A3183" s="148" t="s">
        <v>191</v>
      </c>
      <c r="B3183" s="148" t="s">
        <v>450</v>
      </c>
      <c r="C3183" s="149">
        <v>0.874004673515277</v>
      </c>
      <c r="D3183" s="149">
        <v>2.3343513954411201</v>
      </c>
      <c r="E3183" s="145">
        <v>0.43319667213417801</v>
      </c>
      <c r="F3183" s="149">
        <v>0.20486473304240299</v>
      </c>
      <c r="G3183" s="149">
        <v>0.15523753432617299</v>
      </c>
      <c r="H3183" s="149">
        <v>0.34925666692865498</v>
      </c>
      <c r="I3183" s="149">
        <v>0.71987141207949901</v>
      </c>
      <c r="J3183" s="149">
        <v>1.36142465758322E-2</v>
      </c>
      <c r="K3183" s="147">
        <v>0.433197</v>
      </c>
      <c r="L3183" s="147">
        <v>0.75358700000000001</v>
      </c>
      <c r="M3183" s="2">
        <v>3182</v>
      </c>
    </row>
    <row r="3184" spans="1:13" ht="15">
      <c r="A3184" s="148" t="s">
        <v>91</v>
      </c>
      <c r="B3184" s="148" t="s">
        <v>157</v>
      </c>
      <c r="C3184" s="149">
        <v>-0.89659655836525998</v>
      </c>
      <c r="D3184" s="149">
        <v>-1.01116706520171</v>
      </c>
      <c r="E3184" s="145">
        <v>0.43354312837695103</v>
      </c>
      <c r="F3184" s="149">
        <v>0.19941409231749499</v>
      </c>
      <c r="G3184" s="149">
        <v>8.1630808955985401E-2</v>
      </c>
      <c r="H3184" s="149">
        <v>8.9100988420149102E-2</v>
      </c>
      <c r="I3184" s="149">
        <v>6.2456707869321798E-4</v>
      </c>
      <c r="J3184" s="149">
        <v>5.29143520183738E-2</v>
      </c>
      <c r="K3184" s="147">
        <v>0.43354300000000001</v>
      </c>
      <c r="L3184" s="147">
        <v>0.75471600000000005</v>
      </c>
      <c r="M3184" s="2">
        <v>3183</v>
      </c>
    </row>
    <row r="3185" spans="1:13" ht="15">
      <c r="A3185" s="148" t="s">
        <v>157</v>
      </c>
      <c r="B3185" s="148" t="s">
        <v>91</v>
      </c>
      <c r="C3185" s="149">
        <v>0.89659655836525998</v>
      </c>
      <c r="D3185" s="149">
        <v>-1.01116706520171</v>
      </c>
      <c r="E3185" s="145">
        <v>0.43354312837695103</v>
      </c>
      <c r="F3185" s="149">
        <v>0.19941409231749099</v>
      </c>
      <c r="G3185" s="149">
        <v>8.1630808955985401E-2</v>
      </c>
      <c r="H3185" s="149">
        <v>8.9100988420149102E-2</v>
      </c>
      <c r="I3185" s="149">
        <v>6.2456707869321798E-4</v>
      </c>
      <c r="J3185" s="149">
        <v>5.29143520183738E-2</v>
      </c>
      <c r="K3185" s="147">
        <v>0.43354300000000001</v>
      </c>
      <c r="L3185" s="147">
        <v>0.75454100000000002</v>
      </c>
      <c r="M3185" s="2">
        <v>3184</v>
      </c>
    </row>
    <row r="3186" spans="1:13" ht="15">
      <c r="A3186" s="148" t="s">
        <v>175</v>
      </c>
      <c r="B3186" s="148" t="s">
        <v>344</v>
      </c>
      <c r="C3186" s="149">
        <v>0.37002708279597601</v>
      </c>
      <c r="D3186" s="149">
        <v>0.388201186484395</v>
      </c>
      <c r="E3186" s="145">
        <v>0.43364187577963897</v>
      </c>
      <c r="F3186" s="149">
        <v>7.9401266094442594E-3</v>
      </c>
      <c r="G3186" s="149">
        <v>0.50700130583367897</v>
      </c>
      <c r="H3186" s="149">
        <v>8.8240827520789294E-2</v>
      </c>
      <c r="I3186" s="149">
        <v>0.48325358197579399</v>
      </c>
      <c r="J3186" s="149">
        <v>5.47024583130966E-2</v>
      </c>
      <c r="K3186" s="147">
        <v>0.43364200000000003</v>
      </c>
      <c r="L3186" s="147">
        <v>0.75506399999999996</v>
      </c>
      <c r="M3186" s="2">
        <v>3185</v>
      </c>
    </row>
    <row r="3187" spans="1:13" ht="15">
      <c r="A3187" s="148" t="s">
        <v>344</v>
      </c>
      <c r="B3187" s="148" t="s">
        <v>175</v>
      </c>
      <c r="C3187" s="149">
        <v>-0.37002708279597601</v>
      </c>
      <c r="D3187" s="149">
        <v>0.388201186484395</v>
      </c>
      <c r="E3187" s="145">
        <v>0.43364187577963897</v>
      </c>
      <c r="F3187" s="149">
        <v>7.9401266094441293E-3</v>
      </c>
      <c r="G3187" s="149">
        <v>0.50700130583367897</v>
      </c>
      <c r="H3187" s="149">
        <v>8.8240827520789294E-2</v>
      </c>
      <c r="I3187" s="149">
        <v>0.48325358197579399</v>
      </c>
      <c r="J3187" s="149">
        <v>5.47024583130966E-2</v>
      </c>
      <c r="K3187" s="147">
        <v>0.43364200000000003</v>
      </c>
      <c r="L3187" s="147">
        <v>0.75523899999999999</v>
      </c>
      <c r="M3187" s="2">
        <v>3186</v>
      </c>
    </row>
    <row r="3188" spans="1:13" ht="15">
      <c r="A3188" s="148" t="s">
        <v>18</v>
      </c>
      <c r="B3188" s="148" t="s">
        <v>443</v>
      </c>
      <c r="C3188" s="149">
        <v>5.3953112736252098E-2</v>
      </c>
      <c r="D3188" s="149">
        <v>2.2803303942122401E-2</v>
      </c>
      <c r="E3188" s="145">
        <v>0.433946098737441</v>
      </c>
      <c r="F3188" s="149">
        <v>0.96506330326628298</v>
      </c>
      <c r="G3188" s="149">
        <v>0.53431901081558197</v>
      </c>
      <c r="H3188" s="149">
        <v>0.98636028807190801</v>
      </c>
      <c r="I3188" s="149">
        <v>0.210134518600261</v>
      </c>
      <c r="J3188" s="149">
        <v>0.01</v>
      </c>
      <c r="K3188" s="147">
        <v>0.433946</v>
      </c>
      <c r="L3188" s="147">
        <v>0.75594499999999998</v>
      </c>
      <c r="M3188" s="2">
        <v>3187</v>
      </c>
    </row>
    <row r="3189" spans="1:13" ht="15">
      <c r="A3189" s="148" t="s">
        <v>443</v>
      </c>
      <c r="B3189" s="148" t="s">
        <v>18</v>
      </c>
      <c r="C3189" s="149">
        <v>-5.3953112736252098E-2</v>
      </c>
      <c r="D3189" s="149">
        <v>2.2803303942122401E-2</v>
      </c>
      <c r="E3189" s="145">
        <v>0.433946098737441</v>
      </c>
      <c r="F3189" s="149">
        <v>0.96506330326628298</v>
      </c>
      <c r="G3189" s="149">
        <v>0.53431901081558197</v>
      </c>
      <c r="H3189" s="149">
        <v>0.98636028807190801</v>
      </c>
      <c r="I3189" s="149">
        <v>0.210134518600261</v>
      </c>
      <c r="J3189" s="149">
        <v>0.01</v>
      </c>
      <c r="K3189" s="147">
        <v>0.433946</v>
      </c>
      <c r="L3189" s="147">
        <v>0.75612100000000004</v>
      </c>
      <c r="M3189" s="2">
        <v>3188</v>
      </c>
    </row>
    <row r="3190" spans="1:13" ht="15">
      <c r="A3190" s="148" t="s">
        <v>109</v>
      </c>
      <c r="B3190" s="148" t="s">
        <v>62</v>
      </c>
      <c r="C3190" s="149">
        <v>-4.8691654245125199E-2</v>
      </c>
      <c r="D3190" s="149">
        <v>-5.0650556687859401E-2</v>
      </c>
      <c r="E3190" s="145">
        <v>0.43412680238974199</v>
      </c>
      <c r="F3190" s="149">
        <v>8.5312778325989502E-3</v>
      </c>
      <c r="G3190" s="149">
        <v>0.583543342111431</v>
      </c>
      <c r="H3190" s="149">
        <v>0.56891280300348801</v>
      </c>
      <c r="I3190" s="149">
        <v>0.77429852295760404</v>
      </c>
      <c r="J3190" s="149">
        <v>0.01</v>
      </c>
      <c r="K3190" s="147">
        <v>0.43412699999999999</v>
      </c>
      <c r="L3190" s="147">
        <v>0.75678900000000004</v>
      </c>
      <c r="M3190" s="2">
        <v>3189</v>
      </c>
    </row>
    <row r="3191" spans="1:13" ht="15">
      <c r="A3191" s="148" t="s">
        <v>62</v>
      </c>
      <c r="B3191" s="148" t="s">
        <v>109</v>
      </c>
      <c r="C3191" s="149">
        <v>4.8691654245125199E-2</v>
      </c>
      <c r="D3191" s="149">
        <v>-5.0650556687859401E-2</v>
      </c>
      <c r="E3191" s="145">
        <v>0.43412680238974199</v>
      </c>
      <c r="F3191" s="149">
        <v>8.5312778325989502E-3</v>
      </c>
      <c r="G3191" s="149">
        <v>0.583543342111431</v>
      </c>
      <c r="H3191" s="149">
        <v>0.56891280300348801</v>
      </c>
      <c r="I3191" s="149">
        <v>0.77429852295760404</v>
      </c>
      <c r="J3191" s="149">
        <v>0.01</v>
      </c>
      <c r="K3191" s="147">
        <v>0.43412699999999999</v>
      </c>
      <c r="L3191" s="147">
        <v>0.75661199999999995</v>
      </c>
      <c r="M3191" s="2">
        <v>3190</v>
      </c>
    </row>
    <row r="3192" spans="1:13" ht="15">
      <c r="A3192" s="148" t="s">
        <v>21</v>
      </c>
      <c r="B3192" s="148" t="s">
        <v>87</v>
      </c>
      <c r="C3192" s="149">
        <v>0.20919250813739401</v>
      </c>
      <c r="D3192" s="149">
        <v>-0.71118267708748195</v>
      </c>
      <c r="E3192" s="145">
        <v>0.43428781389924098</v>
      </c>
      <c r="F3192" s="149">
        <v>1.31301567816488E-2</v>
      </c>
      <c r="G3192" s="149">
        <v>0.77010734914602996</v>
      </c>
      <c r="H3192" s="149">
        <v>2.7673098411399401E-4</v>
      </c>
      <c r="I3192" s="149">
        <v>0.71622686056413198</v>
      </c>
      <c r="J3192" s="149">
        <v>0.44446733528903898</v>
      </c>
      <c r="K3192" s="147">
        <v>0.43428800000000001</v>
      </c>
      <c r="L3192" s="147">
        <v>0.75724599999999997</v>
      </c>
      <c r="M3192" s="2">
        <v>3191</v>
      </c>
    </row>
    <row r="3193" spans="1:13" ht="15">
      <c r="A3193" s="148" t="s">
        <v>87</v>
      </c>
      <c r="B3193" s="148" t="s">
        <v>21</v>
      </c>
      <c r="C3193" s="149">
        <v>-0.20919250813739401</v>
      </c>
      <c r="D3193" s="149">
        <v>-0.71118267708748195</v>
      </c>
      <c r="E3193" s="145">
        <v>0.43428781389924098</v>
      </c>
      <c r="F3193" s="149">
        <v>1.31301567816485E-2</v>
      </c>
      <c r="G3193" s="149">
        <v>0.77010734914602996</v>
      </c>
      <c r="H3193" s="149">
        <v>2.7673098411399401E-4</v>
      </c>
      <c r="I3193" s="149">
        <v>0.71622686056413198</v>
      </c>
      <c r="J3193" s="149">
        <v>0.44446733528903898</v>
      </c>
      <c r="K3193" s="147">
        <v>0.43428800000000001</v>
      </c>
      <c r="L3193" s="147">
        <v>0.75742200000000004</v>
      </c>
      <c r="M3193" s="2">
        <v>3192</v>
      </c>
    </row>
    <row r="3194" spans="1:13" ht="15">
      <c r="A3194" s="148" t="s">
        <v>188</v>
      </c>
      <c r="B3194" s="148" t="s">
        <v>449</v>
      </c>
      <c r="C3194" s="149">
        <v>-7.2487255380190005E-2</v>
      </c>
      <c r="D3194" s="149">
        <v>-2.1593885062793001</v>
      </c>
      <c r="E3194" s="145">
        <v>0.43447544978124703</v>
      </c>
      <c r="F3194" s="149">
        <v>0.60137354906198803</v>
      </c>
      <c r="G3194" s="149">
        <v>0.74806514297943605</v>
      </c>
      <c r="H3194" s="149">
        <v>0.35906895178832499</v>
      </c>
      <c r="I3194" s="149">
        <v>0.19877484336237999</v>
      </c>
      <c r="J3194" s="149">
        <v>0.01</v>
      </c>
      <c r="K3194" s="147">
        <v>0.434475</v>
      </c>
      <c r="L3194" s="147">
        <v>0.75810299999999997</v>
      </c>
      <c r="M3194" s="2">
        <v>3193</v>
      </c>
    </row>
    <row r="3195" spans="1:13" ht="15">
      <c r="A3195" s="148" t="s">
        <v>449</v>
      </c>
      <c r="B3195" s="148" t="s">
        <v>188</v>
      </c>
      <c r="C3195" s="149">
        <v>7.2487255380190005E-2</v>
      </c>
      <c r="D3195" s="149">
        <v>-2.1593885062793001</v>
      </c>
      <c r="E3195" s="145">
        <v>0.43447544978124703</v>
      </c>
      <c r="F3195" s="149">
        <v>0.60137354906199803</v>
      </c>
      <c r="G3195" s="149">
        <v>0.74806514297943605</v>
      </c>
      <c r="H3195" s="149">
        <v>0.35906895178832499</v>
      </c>
      <c r="I3195" s="149">
        <v>0.19877484336237999</v>
      </c>
      <c r="J3195" s="149">
        <v>0.01</v>
      </c>
      <c r="K3195" s="147">
        <v>0.434475</v>
      </c>
      <c r="L3195" s="147">
        <v>0.75792599999999999</v>
      </c>
      <c r="M3195" s="2">
        <v>3194</v>
      </c>
    </row>
    <row r="3196" spans="1:13" ht="15">
      <c r="A3196" s="148" t="s">
        <v>87</v>
      </c>
      <c r="B3196" s="148" t="s">
        <v>64</v>
      </c>
      <c r="C3196" s="149">
        <v>7.1039201889848899E-2</v>
      </c>
      <c r="D3196" s="149">
        <v>0.449758421497022</v>
      </c>
      <c r="E3196" s="145">
        <v>0.43478111623201998</v>
      </c>
      <c r="F3196" s="150">
        <v>4.7344887754413797E-5</v>
      </c>
      <c r="G3196" s="149">
        <v>0.29452891460831998</v>
      </c>
      <c r="H3196" s="149">
        <v>5.52869464727991E-3</v>
      </c>
      <c r="I3196" s="149">
        <v>0.86331027932220805</v>
      </c>
      <c r="J3196" s="149">
        <v>0.29626802798242002</v>
      </c>
      <c r="K3196" s="147">
        <v>0.43478099999999997</v>
      </c>
      <c r="L3196" s="147">
        <v>0.75899000000000005</v>
      </c>
      <c r="M3196" s="2">
        <v>3195</v>
      </c>
    </row>
    <row r="3197" spans="1:13" ht="15">
      <c r="A3197" s="148" t="s">
        <v>64</v>
      </c>
      <c r="B3197" s="148" t="s">
        <v>87</v>
      </c>
      <c r="C3197" s="149">
        <v>-7.1039201889848899E-2</v>
      </c>
      <c r="D3197" s="149">
        <v>0.449758421497022</v>
      </c>
      <c r="E3197" s="145">
        <v>0.43478111623201998</v>
      </c>
      <c r="F3197" s="150">
        <v>4.7344887754413499E-5</v>
      </c>
      <c r="G3197" s="149">
        <v>0.29452891460831998</v>
      </c>
      <c r="H3197" s="149">
        <v>5.52869464727991E-3</v>
      </c>
      <c r="I3197" s="149">
        <v>0.86331027932220805</v>
      </c>
      <c r="J3197" s="149">
        <v>0.29626802798242002</v>
      </c>
      <c r="K3197" s="147">
        <v>0.43478099999999997</v>
      </c>
      <c r="L3197" s="147">
        <v>0.75881299999999996</v>
      </c>
      <c r="M3197" s="2">
        <v>3196</v>
      </c>
    </row>
    <row r="3198" spans="1:13" ht="15">
      <c r="A3198" s="148" t="s">
        <v>377</v>
      </c>
      <c r="B3198" s="148" t="s">
        <v>184</v>
      </c>
      <c r="C3198" s="149">
        <v>0.78186282107254601</v>
      </c>
      <c r="D3198" s="149">
        <v>0.939275285599942</v>
      </c>
      <c r="E3198" s="145">
        <v>0.43506995675665</v>
      </c>
      <c r="F3198" s="149">
        <v>0.82556253151902603</v>
      </c>
      <c r="G3198" s="149">
        <v>0.59931156233796601</v>
      </c>
      <c r="H3198" s="149">
        <v>0.895265447709091</v>
      </c>
      <c r="I3198" s="149">
        <v>0.243825540779668</v>
      </c>
      <c r="J3198" s="149">
        <v>0.01</v>
      </c>
      <c r="K3198" s="147">
        <v>0.43507000000000001</v>
      </c>
      <c r="L3198" s="147">
        <v>0.759849</v>
      </c>
      <c r="M3198" s="2">
        <v>3197</v>
      </c>
    </row>
    <row r="3199" spans="1:13" ht="15">
      <c r="A3199" s="148" t="s">
        <v>184</v>
      </c>
      <c r="B3199" s="148" t="s">
        <v>377</v>
      </c>
      <c r="C3199" s="149">
        <v>-0.78186282107254601</v>
      </c>
      <c r="D3199" s="149">
        <v>0.939275285599942</v>
      </c>
      <c r="E3199" s="145">
        <v>0.43506995675665</v>
      </c>
      <c r="F3199" s="149">
        <v>0.82556253151901704</v>
      </c>
      <c r="G3199" s="149">
        <v>0.59931156233796601</v>
      </c>
      <c r="H3199" s="149">
        <v>0.895265447709091</v>
      </c>
      <c r="I3199" s="149">
        <v>0.243825540779668</v>
      </c>
      <c r="J3199" s="149">
        <v>0.01</v>
      </c>
      <c r="K3199" s="147">
        <v>0.43507000000000001</v>
      </c>
      <c r="L3199" s="147">
        <v>0.75967200000000001</v>
      </c>
      <c r="M3199" s="2">
        <v>3198</v>
      </c>
    </row>
    <row r="3200" spans="1:13" ht="15">
      <c r="A3200" s="148" t="s">
        <v>36</v>
      </c>
      <c r="B3200" s="148" t="s">
        <v>93</v>
      </c>
      <c r="C3200" s="149">
        <v>9.7141152802548106E-2</v>
      </c>
      <c r="D3200" s="149">
        <v>0.86651871680052595</v>
      </c>
      <c r="E3200" s="145">
        <v>0.435191935717891</v>
      </c>
      <c r="F3200" s="150">
        <v>4.1754471238837903E-5</v>
      </c>
      <c r="G3200" s="149">
        <v>0.84184090527072797</v>
      </c>
      <c r="H3200" s="149">
        <v>7.5537880159307499E-2</v>
      </c>
      <c r="I3200" s="149">
        <v>0.62459443150502003</v>
      </c>
      <c r="J3200" s="149">
        <v>0.01</v>
      </c>
      <c r="K3200" s="147">
        <v>0.43519200000000002</v>
      </c>
      <c r="L3200" s="147">
        <v>0.76024000000000003</v>
      </c>
      <c r="M3200" s="2">
        <v>3199</v>
      </c>
    </row>
    <row r="3201" spans="1:13" ht="15">
      <c r="A3201" s="148" t="s">
        <v>93</v>
      </c>
      <c r="B3201" s="148" t="s">
        <v>36</v>
      </c>
      <c r="C3201" s="149">
        <v>-9.7141152802548106E-2</v>
      </c>
      <c r="D3201" s="149">
        <v>0.86651871680052595</v>
      </c>
      <c r="E3201" s="145">
        <v>0.435191935717891</v>
      </c>
      <c r="F3201" s="150">
        <v>4.1754471238837903E-5</v>
      </c>
      <c r="G3201" s="149">
        <v>0.84184090527072797</v>
      </c>
      <c r="H3201" s="149">
        <v>7.5537880159307499E-2</v>
      </c>
      <c r="I3201" s="149">
        <v>0.62459443150502003</v>
      </c>
      <c r="J3201" s="149">
        <v>0.01</v>
      </c>
      <c r="K3201" s="147">
        <v>0.43519200000000002</v>
      </c>
      <c r="L3201" s="147">
        <v>0.76041700000000001</v>
      </c>
      <c r="M3201" s="2">
        <v>3200</v>
      </c>
    </row>
    <row r="3202" spans="1:13" ht="15">
      <c r="A3202" s="148" t="s">
        <v>79</v>
      </c>
      <c r="B3202" s="148" t="s">
        <v>157</v>
      </c>
      <c r="C3202" s="149">
        <v>-0.87341258080156903</v>
      </c>
      <c r="D3202" s="149">
        <v>-0.61776143529416605</v>
      </c>
      <c r="E3202" s="145">
        <v>0.43527944391104001</v>
      </c>
      <c r="F3202" s="149">
        <v>0.43732681260434902</v>
      </c>
      <c r="G3202" s="149">
        <v>0.64674688808348302</v>
      </c>
      <c r="H3202" s="149">
        <v>5.3248560115568201E-2</v>
      </c>
      <c r="I3202" s="149">
        <v>0.77936265463670396</v>
      </c>
      <c r="J3202" s="149">
        <v>7.9552350555940399E-2</v>
      </c>
      <c r="K3202" s="147">
        <v>0.43527900000000003</v>
      </c>
      <c r="L3202" s="147">
        <v>0.76092499999999996</v>
      </c>
      <c r="M3202" s="2">
        <v>3201</v>
      </c>
    </row>
    <row r="3203" spans="1:13" ht="15">
      <c r="A3203" s="148" t="s">
        <v>157</v>
      </c>
      <c r="B3203" s="148" t="s">
        <v>79</v>
      </c>
      <c r="C3203" s="149">
        <v>0.87341258080156903</v>
      </c>
      <c r="D3203" s="149">
        <v>-0.61776143529416605</v>
      </c>
      <c r="E3203" s="145">
        <v>0.43527944391104001</v>
      </c>
      <c r="F3203" s="149">
        <v>0.43732681260433998</v>
      </c>
      <c r="G3203" s="149">
        <v>0.64674688808348302</v>
      </c>
      <c r="H3203" s="149">
        <v>5.3248560115568201E-2</v>
      </c>
      <c r="I3203" s="149">
        <v>0.77936265463670396</v>
      </c>
      <c r="J3203" s="149">
        <v>7.9552350555940399E-2</v>
      </c>
      <c r="K3203" s="147">
        <v>0.43527900000000003</v>
      </c>
      <c r="L3203" s="147">
        <v>0.76074799999999998</v>
      </c>
      <c r="M3203" s="2">
        <v>3202</v>
      </c>
    </row>
    <row r="3204" spans="1:13" ht="15">
      <c r="A3204" s="148" t="s">
        <v>142</v>
      </c>
      <c r="B3204" s="148" t="s">
        <v>28</v>
      </c>
      <c r="C3204" s="149">
        <v>0.67332666909503303</v>
      </c>
      <c r="D3204" s="149">
        <v>0.87835145532995196</v>
      </c>
      <c r="E3204" s="145">
        <v>0.43559389746395999</v>
      </c>
      <c r="F3204" s="149">
        <v>0.74413384970074603</v>
      </c>
      <c r="G3204" s="149">
        <v>0.96113491894490299</v>
      </c>
      <c r="H3204" s="149">
        <v>0.51540729509220895</v>
      </c>
      <c r="I3204" s="149">
        <v>0.82024268288483904</v>
      </c>
      <c r="J3204" s="149">
        <v>0.01</v>
      </c>
      <c r="K3204" s="147">
        <v>0.43559399999999998</v>
      </c>
      <c r="L3204" s="147">
        <v>0.76183100000000004</v>
      </c>
      <c r="M3204" s="2">
        <v>3203</v>
      </c>
    </row>
    <row r="3205" spans="1:13" ht="15">
      <c r="A3205" s="148" t="s">
        <v>28</v>
      </c>
      <c r="B3205" s="148" t="s">
        <v>142</v>
      </c>
      <c r="C3205" s="149">
        <v>-0.67332666909503303</v>
      </c>
      <c r="D3205" s="149">
        <v>0.87835145532995196</v>
      </c>
      <c r="E3205" s="145">
        <v>0.43559389746395999</v>
      </c>
      <c r="F3205" s="149">
        <v>0.74413384970074603</v>
      </c>
      <c r="G3205" s="149">
        <v>0.96113491894490299</v>
      </c>
      <c r="H3205" s="149">
        <v>0.51540729509220895</v>
      </c>
      <c r="I3205" s="149">
        <v>0.82024268288483904</v>
      </c>
      <c r="J3205" s="149">
        <v>0.01</v>
      </c>
      <c r="K3205" s="147">
        <v>0.43559399999999998</v>
      </c>
      <c r="L3205" s="147">
        <v>0.76165300000000002</v>
      </c>
      <c r="M3205" s="2">
        <v>3204</v>
      </c>
    </row>
    <row r="3206" spans="1:13" ht="15">
      <c r="A3206" s="148" t="s">
        <v>88</v>
      </c>
      <c r="B3206" s="148" t="s">
        <v>142</v>
      </c>
      <c r="C3206" s="149">
        <v>-0.60094367143010596</v>
      </c>
      <c r="D3206" s="149">
        <v>0.73879355088911602</v>
      </c>
      <c r="E3206" s="145">
        <v>0.43575867654446498</v>
      </c>
      <c r="F3206" s="149">
        <v>9.7734481013962093E-2</v>
      </c>
      <c r="G3206" s="149">
        <v>0.244924523487137</v>
      </c>
      <c r="H3206" s="149">
        <v>0.103658233194402</v>
      </c>
      <c r="I3206" s="149">
        <v>0.92080450225020205</v>
      </c>
      <c r="J3206" s="149">
        <v>0.01</v>
      </c>
      <c r="K3206" s="147">
        <v>0.43575900000000001</v>
      </c>
      <c r="L3206" s="147">
        <v>0.76229800000000003</v>
      </c>
      <c r="M3206" s="2">
        <v>3205</v>
      </c>
    </row>
    <row r="3207" spans="1:13" ht="15">
      <c r="A3207" s="148" t="s">
        <v>142</v>
      </c>
      <c r="B3207" s="148" t="s">
        <v>88</v>
      </c>
      <c r="C3207" s="149">
        <v>0.60094367143010596</v>
      </c>
      <c r="D3207" s="149">
        <v>0.73879355088911602</v>
      </c>
      <c r="E3207" s="145">
        <v>0.43575867654446498</v>
      </c>
      <c r="F3207" s="149">
        <v>9.7734481013962302E-2</v>
      </c>
      <c r="G3207" s="149">
        <v>0.244924523487137</v>
      </c>
      <c r="H3207" s="149">
        <v>0.103658233194402</v>
      </c>
      <c r="I3207" s="149">
        <v>0.92080450225020205</v>
      </c>
      <c r="J3207" s="149">
        <v>0.01</v>
      </c>
      <c r="K3207" s="147">
        <v>0.43575900000000001</v>
      </c>
      <c r="L3207" s="147">
        <v>0.76247600000000004</v>
      </c>
      <c r="M3207" s="2">
        <v>3206</v>
      </c>
    </row>
    <row r="3208" spans="1:13" ht="15">
      <c r="A3208" s="148" t="s">
        <v>36</v>
      </c>
      <c r="B3208" s="148" t="s">
        <v>88</v>
      </c>
      <c r="C3208" s="149">
        <v>-4.5490033164716302E-2</v>
      </c>
      <c r="D3208" s="149">
        <v>0.95558663058752502</v>
      </c>
      <c r="E3208" s="145">
        <v>0.43599623722380798</v>
      </c>
      <c r="F3208" s="150">
        <v>1.3062144730577E-5</v>
      </c>
      <c r="G3208" s="149">
        <v>0.53127147844198297</v>
      </c>
      <c r="H3208" s="149">
        <v>6.7627257833426699E-2</v>
      </c>
      <c r="I3208" s="149">
        <v>0.85282838289145102</v>
      </c>
      <c r="J3208" s="149">
        <v>0.01</v>
      </c>
      <c r="K3208" s="147">
        <v>0.43599599999999999</v>
      </c>
      <c r="L3208" s="147">
        <v>0.76324800000000004</v>
      </c>
      <c r="M3208" s="2">
        <v>3207</v>
      </c>
    </row>
    <row r="3209" spans="1:13" ht="15">
      <c r="A3209" s="148" t="s">
        <v>88</v>
      </c>
      <c r="B3209" s="148" t="s">
        <v>36</v>
      </c>
      <c r="C3209" s="149">
        <v>4.5490033164716302E-2</v>
      </c>
      <c r="D3209" s="149">
        <v>0.95558663058752502</v>
      </c>
      <c r="E3209" s="145">
        <v>0.43599623722380798</v>
      </c>
      <c r="F3209" s="150">
        <v>1.30621447305772E-5</v>
      </c>
      <c r="G3209" s="149">
        <v>0.53127147844198297</v>
      </c>
      <c r="H3209" s="149">
        <v>6.7627257833426699E-2</v>
      </c>
      <c r="I3209" s="149">
        <v>0.85282838289145102</v>
      </c>
      <c r="J3209" s="149">
        <v>0.01</v>
      </c>
      <c r="K3209" s="147">
        <v>0.43599599999999999</v>
      </c>
      <c r="L3209" s="147">
        <v>0.76307000000000003</v>
      </c>
      <c r="M3209" s="2">
        <v>3208</v>
      </c>
    </row>
    <row r="3210" spans="1:13" ht="15">
      <c r="A3210" s="148" t="s">
        <v>181</v>
      </c>
      <c r="B3210" s="148" t="s">
        <v>197</v>
      </c>
      <c r="C3210" s="149">
        <v>7.8849541526784098E-2</v>
      </c>
      <c r="D3210" s="149">
        <v>0.52977124184059499</v>
      </c>
      <c r="E3210" s="145">
        <v>0.43645084290166702</v>
      </c>
      <c r="F3210" s="149">
        <v>5.2895182538617601E-2</v>
      </c>
      <c r="G3210" s="149">
        <v>0.186717067200979</v>
      </c>
      <c r="H3210" s="149">
        <v>0.93462686804582895</v>
      </c>
      <c r="I3210" s="149">
        <v>0.887173125496307</v>
      </c>
      <c r="J3210" s="149">
        <v>0.01</v>
      </c>
      <c r="K3210" s="147">
        <v>0.43645099999999998</v>
      </c>
      <c r="L3210" s="147">
        <v>0.76422299999999999</v>
      </c>
      <c r="M3210" s="2">
        <v>3209</v>
      </c>
    </row>
    <row r="3211" spans="1:13" ht="15">
      <c r="A3211" s="148" t="s">
        <v>197</v>
      </c>
      <c r="B3211" s="148" t="s">
        <v>181</v>
      </c>
      <c r="C3211" s="149">
        <v>-7.8849541526784098E-2</v>
      </c>
      <c r="D3211" s="149">
        <v>0.52977124184059499</v>
      </c>
      <c r="E3211" s="145">
        <v>0.43645084290166702</v>
      </c>
      <c r="F3211" s="149">
        <v>5.2895182538618697E-2</v>
      </c>
      <c r="G3211" s="149">
        <v>0.186717067200979</v>
      </c>
      <c r="H3211" s="149">
        <v>0.93462686804582895</v>
      </c>
      <c r="I3211" s="149">
        <v>0.887173125496307</v>
      </c>
      <c r="J3211" s="149">
        <v>0.01</v>
      </c>
      <c r="K3211" s="147">
        <v>0.43645099999999998</v>
      </c>
      <c r="L3211" s="147">
        <v>0.76440200000000003</v>
      </c>
      <c r="M3211" s="2">
        <v>3210</v>
      </c>
    </row>
    <row r="3212" spans="1:13" ht="15">
      <c r="A3212" s="148" t="s">
        <v>75</v>
      </c>
      <c r="B3212" s="148" t="s">
        <v>166</v>
      </c>
      <c r="C3212" s="149">
        <v>-0.33096442888385103</v>
      </c>
      <c r="D3212" s="149">
        <v>0.28120251838457899</v>
      </c>
      <c r="E3212" s="145">
        <v>0.43653493344176802</v>
      </c>
      <c r="F3212" s="149">
        <v>8.3859507735570604E-2</v>
      </c>
      <c r="G3212" s="149">
        <v>0.60153500366293</v>
      </c>
      <c r="H3212" s="149">
        <v>0.98943707685074</v>
      </c>
      <c r="I3212" s="149">
        <v>0.75107669885760797</v>
      </c>
      <c r="J3212" s="149">
        <v>0.01</v>
      </c>
      <c r="K3212" s="147">
        <v>0.43653500000000001</v>
      </c>
      <c r="L3212" s="147">
        <v>0.76472799999999996</v>
      </c>
      <c r="M3212" s="2">
        <v>3211</v>
      </c>
    </row>
    <row r="3213" spans="1:13" ht="15">
      <c r="A3213" s="148" t="s">
        <v>166</v>
      </c>
      <c r="B3213" s="148" t="s">
        <v>75</v>
      </c>
      <c r="C3213" s="149">
        <v>0.33096442888385103</v>
      </c>
      <c r="D3213" s="149">
        <v>0.28120251838457899</v>
      </c>
      <c r="E3213" s="145">
        <v>0.43653493344176802</v>
      </c>
      <c r="F3213" s="149">
        <v>8.3859507735570799E-2</v>
      </c>
      <c r="G3213" s="149">
        <v>0.60153500366293</v>
      </c>
      <c r="H3213" s="149">
        <v>0.98943707685074</v>
      </c>
      <c r="I3213" s="149">
        <v>0.75107669885760797</v>
      </c>
      <c r="J3213" s="149">
        <v>0.01</v>
      </c>
      <c r="K3213" s="147">
        <v>0.43653500000000001</v>
      </c>
      <c r="L3213" s="147">
        <v>0.764907</v>
      </c>
      <c r="M3213" s="2">
        <v>3212</v>
      </c>
    </row>
    <row r="3214" spans="1:13" ht="15">
      <c r="A3214" s="148" t="s">
        <v>24</v>
      </c>
      <c r="B3214" s="148" t="s">
        <v>344</v>
      </c>
      <c r="C3214" s="149">
        <v>-0.56021616632860105</v>
      </c>
      <c r="D3214" s="149">
        <v>0.54713295638945203</v>
      </c>
      <c r="E3214" s="145">
        <v>0.43673610928956902</v>
      </c>
      <c r="F3214" s="149">
        <v>5.0779436184431896E-3</v>
      </c>
      <c r="G3214" s="149">
        <v>0.64252379147189398</v>
      </c>
      <c r="H3214" s="149">
        <v>4.0086980276909198E-2</v>
      </c>
      <c r="I3214" s="149">
        <v>0.80495603501663104</v>
      </c>
      <c r="J3214" s="149">
        <v>0.14577281251175001</v>
      </c>
      <c r="K3214" s="147">
        <v>0.43673600000000001</v>
      </c>
      <c r="L3214" s="147">
        <v>0.76543899999999998</v>
      </c>
      <c r="M3214" s="2">
        <v>3213</v>
      </c>
    </row>
    <row r="3215" spans="1:13" ht="15">
      <c r="A3215" s="148" t="s">
        <v>344</v>
      </c>
      <c r="B3215" s="148" t="s">
        <v>24</v>
      </c>
      <c r="C3215" s="149">
        <v>0.56021616632860105</v>
      </c>
      <c r="D3215" s="149">
        <v>0.54713295638945203</v>
      </c>
      <c r="E3215" s="145">
        <v>0.43673610928956902</v>
      </c>
      <c r="F3215" s="149">
        <v>5.0779436184432E-3</v>
      </c>
      <c r="G3215" s="149">
        <v>0.64252379147189398</v>
      </c>
      <c r="H3215" s="149">
        <v>4.0086980276909198E-2</v>
      </c>
      <c r="I3215" s="149">
        <v>0.80495603501663104</v>
      </c>
      <c r="J3215" s="149">
        <v>0.14577281251175001</v>
      </c>
      <c r="K3215" s="147">
        <v>0.43673600000000001</v>
      </c>
      <c r="L3215" s="147">
        <v>0.76561800000000002</v>
      </c>
      <c r="M3215" s="2">
        <v>3214</v>
      </c>
    </row>
    <row r="3216" spans="1:13" ht="15">
      <c r="A3216" s="148" t="s">
        <v>88</v>
      </c>
      <c r="B3216" s="148" t="s">
        <v>70</v>
      </c>
      <c r="C3216" s="149">
        <v>5.9199324856711401E-2</v>
      </c>
      <c r="D3216" s="149">
        <v>0.11971915685882201</v>
      </c>
      <c r="E3216" s="145">
        <v>0.43701857526614302</v>
      </c>
      <c r="F3216" s="149">
        <v>1.84009259757246E-2</v>
      </c>
      <c r="G3216" s="149">
        <v>0.72815848491342205</v>
      </c>
      <c r="H3216" s="149">
        <v>4.0002764908769001E-2</v>
      </c>
      <c r="I3216" s="149">
        <v>0.80668923161281303</v>
      </c>
      <c r="J3216" s="149">
        <v>0.01</v>
      </c>
      <c r="K3216" s="147">
        <v>0.43701899999999999</v>
      </c>
      <c r="L3216" s="147">
        <v>0.76647299999999996</v>
      </c>
      <c r="M3216" s="2">
        <v>3215</v>
      </c>
    </row>
    <row r="3217" spans="1:13" ht="15">
      <c r="A3217" s="148" t="s">
        <v>70</v>
      </c>
      <c r="B3217" s="148" t="s">
        <v>88</v>
      </c>
      <c r="C3217" s="149">
        <v>-5.9199324856711401E-2</v>
      </c>
      <c r="D3217" s="149">
        <v>0.11971915685882201</v>
      </c>
      <c r="E3217" s="145">
        <v>0.43701857526614302</v>
      </c>
      <c r="F3217" s="149">
        <v>1.84009259757246E-2</v>
      </c>
      <c r="G3217" s="149">
        <v>0.72815848491342205</v>
      </c>
      <c r="H3217" s="149">
        <v>4.0002764908769001E-2</v>
      </c>
      <c r="I3217" s="149">
        <v>0.80668923161281303</v>
      </c>
      <c r="J3217" s="149">
        <v>0.01</v>
      </c>
      <c r="K3217" s="147">
        <v>0.43701899999999999</v>
      </c>
      <c r="L3217" s="147">
        <v>0.766293</v>
      </c>
      <c r="M3217" s="2">
        <v>3216</v>
      </c>
    </row>
    <row r="3218" spans="1:13" ht="15">
      <c r="A3218" s="148" t="s">
        <v>18</v>
      </c>
      <c r="B3218" s="148" t="s">
        <v>446</v>
      </c>
      <c r="C3218" s="149">
        <v>-3.8151734996467499</v>
      </c>
      <c r="D3218" s="149">
        <v>-0.18909224071839001</v>
      </c>
      <c r="E3218" s="145">
        <v>0.43738111829051401</v>
      </c>
      <c r="F3218" s="149">
        <v>2.2174234361916598E-2</v>
      </c>
      <c r="G3218" s="149">
        <v>0.70768914726432297</v>
      </c>
      <c r="H3218" s="149">
        <v>0.86810833325432102</v>
      </c>
      <c r="I3218" s="149">
        <v>0.140348109301694</v>
      </c>
      <c r="J3218" s="149">
        <v>0.01</v>
      </c>
      <c r="K3218" s="147">
        <v>0.43738100000000002</v>
      </c>
      <c r="L3218" s="147">
        <v>0.76746800000000004</v>
      </c>
      <c r="M3218" s="2">
        <v>3217</v>
      </c>
    </row>
    <row r="3219" spans="1:13" ht="15">
      <c r="A3219" s="148" t="s">
        <v>446</v>
      </c>
      <c r="B3219" s="148" t="s">
        <v>18</v>
      </c>
      <c r="C3219" s="149">
        <v>3.8151734996467499</v>
      </c>
      <c r="D3219" s="149">
        <v>-0.18909224071839001</v>
      </c>
      <c r="E3219" s="145">
        <v>0.43738111829051401</v>
      </c>
      <c r="F3219" s="149">
        <v>2.2174234361916598E-2</v>
      </c>
      <c r="G3219" s="149">
        <v>0.70768914726432297</v>
      </c>
      <c r="H3219" s="149">
        <v>0.86810833325432102</v>
      </c>
      <c r="I3219" s="149">
        <v>0.140348109301694</v>
      </c>
      <c r="J3219" s="149">
        <v>0.01</v>
      </c>
      <c r="K3219" s="147">
        <v>0.43738100000000002</v>
      </c>
      <c r="L3219" s="147">
        <v>0.767289</v>
      </c>
      <c r="M3219" s="2">
        <v>3218</v>
      </c>
    </row>
    <row r="3220" spans="1:13" ht="15">
      <c r="A3220" s="148" t="s">
        <v>446</v>
      </c>
      <c r="B3220" s="148" t="s">
        <v>178</v>
      </c>
      <c r="C3220" s="149">
        <v>3.0044008239549802</v>
      </c>
      <c r="D3220" s="149">
        <v>0.99588981555912803</v>
      </c>
      <c r="E3220" s="145">
        <v>0.437456435343614</v>
      </c>
      <c r="F3220" s="149">
        <v>0.64050761545378798</v>
      </c>
      <c r="G3220" s="149">
        <v>0.743603338887452</v>
      </c>
      <c r="H3220" s="149">
        <v>6.1312372059257204E-3</v>
      </c>
      <c r="I3220" s="149">
        <v>0.2884934048194</v>
      </c>
      <c r="J3220" s="149">
        <v>0.228686112449107</v>
      </c>
      <c r="K3220" s="147">
        <v>0.43745600000000001</v>
      </c>
      <c r="L3220" s="147">
        <v>0.767961</v>
      </c>
      <c r="M3220" s="2">
        <v>3219</v>
      </c>
    </row>
    <row r="3221" spans="1:13" ht="15">
      <c r="A3221" s="148" t="s">
        <v>178</v>
      </c>
      <c r="B3221" s="148" t="s">
        <v>446</v>
      </c>
      <c r="C3221" s="149">
        <v>-3.0044008239549802</v>
      </c>
      <c r="D3221" s="149">
        <v>0.99588981555912803</v>
      </c>
      <c r="E3221" s="145">
        <v>0.437456435343614</v>
      </c>
      <c r="F3221" s="149">
        <v>0.64050761545377699</v>
      </c>
      <c r="G3221" s="149">
        <v>0.743603338887452</v>
      </c>
      <c r="H3221" s="149">
        <v>6.1312372059257204E-3</v>
      </c>
      <c r="I3221" s="149">
        <v>0.2884934048194</v>
      </c>
      <c r="J3221" s="149">
        <v>0.228686112449107</v>
      </c>
      <c r="K3221" s="147">
        <v>0.43745600000000001</v>
      </c>
      <c r="L3221" s="147">
        <v>0.76778100000000005</v>
      </c>
      <c r="M3221" s="2">
        <v>3220</v>
      </c>
    </row>
    <row r="3222" spans="1:13" ht="15">
      <c r="A3222" s="148" t="s">
        <v>21</v>
      </c>
      <c r="B3222" s="148" t="s">
        <v>444</v>
      </c>
      <c r="C3222" s="149">
        <v>4.6137759789434601E-2</v>
      </c>
      <c r="D3222" s="149">
        <v>3.22496385916123</v>
      </c>
      <c r="E3222" s="145">
        <v>0.43761283971965098</v>
      </c>
      <c r="F3222" s="149">
        <v>2.1390080099322899E-4</v>
      </c>
      <c r="G3222" s="149">
        <v>0.76475769217075396</v>
      </c>
      <c r="H3222" s="149">
        <v>4.0130293253526801E-3</v>
      </c>
      <c r="I3222" s="149">
        <v>0.89962029433976398</v>
      </c>
      <c r="J3222" s="149">
        <v>0.32325393212171899</v>
      </c>
      <c r="K3222" s="147">
        <v>0.43761299999999997</v>
      </c>
      <c r="L3222" s="147">
        <v>0.76841599999999999</v>
      </c>
      <c r="M3222" s="2">
        <v>3221</v>
      </c>
    </row>
    <row r="3223" spans="1:13" ht="15">
      <c r="A3223" s="148" t="s">
        <v>444</v>
      </c>
      <c r="B3223" s="148" t="s">
        <v>21</v>
      </c>
      <c r="C3223" s="149">
        <v>-4.6137759789434601E-2</v>
      </c>
      <c r="D3223" s="149">
        <v>3.22496385916123</v>
      </c>
      <c r="E3223" s="145">
        <v>0.43761283971965098</v>
      </c>
      <c r="F3223" s="149">
        <v>2.13900800993224E-4</v>
      </c>
      <c r="G3223" s="149">
        <v>0.76475769217075396</v>
      </c>
      <c r="H3223" s="149">
        <v>4.0130293253526801E-3</v>
      </c>
      <c r="I3223" s="149">
        <v>0.89962029433976398</v>
      </c>
      <c r="J3223" s="149">
        <v>0.32325393212171899</v>
      </c>
      <c r="K3223" s="147">
        <v>0.43761299999999997</v>
      </c>
      <c r="L3223" s="147">
        <v>0.76859599999999995</v>
      </c>
      <c r="M3223" s="2">
        <v>3222</v>
      </c>
    </row>
    <row r="3224" spans="1:13" ht="15">
      <c r="A3224" s="148" t="s">
        <v>12</v>
      </c>
      <c r="B3224" s="148" t="s">
        <v>178</v>
      </c>
      <c r="C3224" s="149">
        <v>-0.34880935597795298</v>
      </c>
      <c r="D3224" s="149">
        <v>0.59773453715618396</v>
      </c>
      <c r="E3224" s="145">
        <v>0.43799125956044799</v>
      </c>
      <c r="F3224" s="149">
        <v>0.80897647722807497</v>
      </c>
      <c r="G3224" s="149">
        <v>0.585961239456253</v>
      </c>
      <c r="H3224" s="149">
        <v>8.0865996721826601E-3</v>
      </c>
      <c r="I3224" s="149">
        <v>0.38646935692701601</v>
      </c>
      <c r="J3224" s="149">
        <v>0.26009840201800299</v>
      </c>
      <c r="K3224" s="147">
        <v>0.43799100000000002</v>
      </c>
      <c r="L3224" s="147">
        <v>0.76962200000000003</v>
      </c>
      <c r="M3224" s="2">
        <v>3223</v>
      </c>
    </row>
    <row r="3225" spans="1:13" ht="15">
      <c r="A3225" s="148" t="s">
        <v>178</v>
      </c>
      <c r="B3225" s="148" t="s">
        <v>12</v>
      </c>
      <c r="C3225" s="149">
        <v>0.34880935597795298</v>
      </c>
      <c r="D3225" s="149">
        <v>0.59773453715618396</v>
      </c>
      <c r="E3225" s="145">
        <v>0.43799125956044799</v>
      </c>
      <c r="F3225" s="149">
        <v>0.80897647722807497</v>
      </c>
      <c r="G3225" s="149">
        <v>0.585961239456253</v>
      </c>
      <c r="H3225" s="149">
        <v>8.0865996721826601E-3</v>
      </c>
      <c r="I3225" s="149">
        <v>0.38646935692701601</v>
      </c>
      <c r="J3225" s="149">
        <v>0.26009840201800299</v>
      </c>
      <c r="K3225" s="147">
        <v>0.43799100000000002</v>
      </c>
      <c r="L3225" s="147">
        <v>0.76944100000000004</v>
      </c>
      <c r="M3225" s="2">
        <v>3224</v>
      </c>
    </row>
    <row r="3226" spans="1:13" ht="15">
      <c r="A3226" s="148" t="s">
        <v>37</v>
      </c>
      <c r="B3226" s="148" t="s">
        <v>169</v>
      </c>
      <c r="C3226" s="149">
        <v>-1.8127700878437201</v>
      </c>
      <c r="D3226" s="149">
        <v>0.83407425553461101</v>
      </c>
      <c r="E3226" s="145">
        <v>0.43809167205405503</v>
      </c>
      <c r="F3226" s="149">
        <v>0.14672659621551201</v>
      </c>
      <c r="G3226" s="149">
        <v>4.3855271686487401E-3</v>
      </c>
      <c r="H3226" s="149">
        <v>0.99227043190608399</v>
      </c>
      <c r="I3226" s="149">
        <v>1.7357640632965901E-3</v>
      </c>
      <c r="J3226" s="149">
        <v>0.01</v>
      </c>
      <c r="K3226" s="147">
        <v>0.43809199999999998</v>
      </c>
      <c r="L3226" s="147">
        <v>0.76997899999999997</v>
      </c>
      <c r="M3226" s="2">
        <v>3225</v>
      </c>
    </row>
    <row r="3227" spans="1:13" ht="15">
      <c r="A3227" s="148" t="s">
        <v>169</v>
      </c>
      <c r="B3227" s="148" t="s">
        <v>37</v>
      </c>
      <c r="C3227" s="149">
        <v>1.8127700878437201</v>
      </c>
      <c r="D3227" s="149">
        <v>0.83407425553461101</v>
      </c>
      <c r="E3227" s="145">
        <v>0.43809167205405503</v>
      </c>
      <c r="F3227" s="149">
        <v>0.14672659621551901</v>
      </c>
      <c r="G3227" s="149">
        <v>4.3855271686487401E-3</v>
      </c>
      <c r="H3227" s="149">
        <v>0.99227043190608399</v>
      </c>
      <c r="I3227" s="149">
        <v>1.7357640632965901E-3</v>
      </c>
      <c r="J3227" s="149">
        <v>0.01</v>
      </c>
      <c r="K3227" s="147">
        <v>0.43809199999999998</v>
      </c>
      <c r="L3227" s="147">
        <v>0.77015999999999996</v>
      </c>
      <c r="M3227" s="2">
        <v>3226</v>
      </c>
    </row>
    <row r="3228" spans="1:13" ht="15">
      <c r="A3228" s="148" t="s">
        <v>18</v>
      </c>
      <c r="B3228" s="148" t="s">
        <v>202</v>
      </c>
      <c r="C3228" s="149">
        <v>-1.4561061630602801</v>
      </c>
      <c r="D3228" s="149">
        <v>0.13611253863987599</v>
      </c>
      <c r="E3228" s="145">
        <v>0.43815478953432102</v>
      </c>
      <c r="F3228" s="149">
        <v>0.17261363212738901</v>
      </c>
      <c r="G3228" s="149">
        <v>0.59676743588737902</v>
      </c>
      <c r="H3228" s="149">
        <v>0.87738475019697904</v>
      </c>
      <c r="I3228" s="149">
        <v>0.75959487223356403</v>
      </c>
      <c r="J3228" s="149">
        <v>0.01</v>
      </c>
      <c r="K3228" s="147">
        <v>0.43815500000000002</v>
      </c>
      <c r="L3228" s="147">
        <v>0.77063300000000001</v>
      </c>
      <c r="M3228" s="2">
        <v>3227</v>
      </c>
    </row>
    <row r="3229" spans="1:13" ht="15">
      <c r="A3229" s="148" t="s">
        <v>202</v>
      </c>
      <c r="B3229" s="148" t="s">
        <v>18</v>
      </c>
      <c r="C3229" s="149">
        <v>1.4561061630602801</v>
      </c>
      <c r="D3229" s="149">
        <v>0.13611253863987599</v>
      </c>
      <c r="E3229" s="145">
        <v>0.43815478953432102</v>
      </c>
      <c r="F3229" s="149">
        <v>0.17261363212738501</v>
      </c>
      <c r="G3229" s="149">
        <v>0.59676743588737902</v>
      </c>
      <c r="H3229" s="149">
        <v>0.87738475019697904</v>
      </c>
      <c r="I3229" s="149">
        <v>0.75959487223356403</v>
      </c>
      <c r="J3229" s="149">
        <v>0.01</v>
      </c>
      <c r="K3229" s="147">
        <v>0.43815500000000002</v>
      </c>
      <c r="L3229" s="147">
        <v>0.77045200000000003</v>
      </c>
      <c r="M3229" s="2">
        <v>3228</v>
      </c>
    </row>
    <row r="3230" spans="1:13" ht="15">
      <c r="A3230" s="148" t="s">
        <v>33</v>
      </c>
      <c r="B3230" s="148" t="s">
        <v>184</v>
      </c>
      <c r="C3230" s="149">
        <v>-0.67778453907343605</v>
      </c>
      <c r="D3230" s="149">
        <v>0.78627222221263404</v>
      </c>
      <c r="E3230" s="145">
        <v>0.43822533656137302</v>
      </c>
      <c r="F3230" s="149">
        <v>8.0009333791443801E-2</v>
      </c>
      <c r="G3230" s="149">
        <v>0.29160948746479498</v>
      </c>
      <c r="H3230" s="149">
        <v>0.19258034359917101</v>
      </c>
      <c r="I3230" s="149">
        <v>0.71570407163477601</v>
      </c>
      <c r="J3230" s="149">
        <v>0.01</v>
      </c>
      <c r="K3230" s="147">
        <v>0.43822499999999998</v>
      </c>
      <c r="L3230" s="147">
        <v>0.77112000000000003</v>
      </c>
      <c r="M3230" s="2">
        <v>3229</v>
      </c>
    </row>
    <row r="3231" spans="1:13" ht="15">
      <c r="A3231" s="148" t="s">
        <v>184</v>
      </c>
      <c r="B3231" s="148" t="s">
        <v>33</v>
      </c>
      <c r="C3231" s="149">
        <v>0.67778453907343605</v>
      </c>
      <c r="D3231" s="149">
        <v>0.78627222221263404</v>
      </c>
      <c r="E3231" s="145">
        <v>0.43822533656137302</v>
      </c>
      <c r="F3231" s="149">
        <v>8.00093337914453E-2</v>
      </c>
      <c r="G3231" s="149">
        <v>0.29160948746479498</v>
      </c>
      <c r="H3231" s="149">
        <v>0.19258034359917101</v>
      </c>
      <c r="I3231" s="149">
        <v>0.71570407163477601</v>
      </c>
      <c r="J3231" s="149">
        <v>0.01</v>
      </c>
      <c r="K3231" s="147">
        <v>0.43822499999999998</v>
      </c>
      <c r="L3231" s="147">
        <v>0.77093900000000004</v>
      </c>
      <c r="M3231" s="2">
        <v>3230</v>
      </c>
    </row>
    <row r="3232" spans="1:13" ht="15">
      <c r="A3232" s="148" t="s">
        <v>450</v>
      </c>
      <c r="B3232" s="148" t="s">
        <v>184</v>
      </c>
      <c r="C3232" s="149">
        <v>-0.58961929384725498</v>
      </c>
      <c r="D3232" s="149">
        <v>-2.7257311187971398</v>
      </c>
      <c r="E3232" s="145">
        <v>0.438270486168301</v>
      </c>
      <c r="F3232" s="149">
        <v>2.2426634048706299E-3</v>
      </c>
      <c r="G3232" s="149">
        <v>0.59383347725994695</v>
      </c>
      <c r="H3232" s="149">
        <v>0.55608667095800202</v>
      </c>
      <c r="I3232" s="149">
        <v>0.63326964260231999</v>
      </c>
      <c r="J3232" s="149">
        <v>1.00525856929822E-2</v>
      </c>
      <c r="K3232" s="147">
        <v>0.43826999999999999</v>
      </c>
      <c r="L3232" s="147">
        <v>0.77156199999999997</v>
      </c>
      <c r="M3232" s="2">
        <v>3231</v>
      </c>
    </row>
    <row r="3233" spans="1:13" ht="15">
      <c r="A3233" s="148" t="s">
        <v>184</v>
      </c>
      <c r="B3233" s="148" t="s">
        <v>450</v>
      </c>
      <c r="C3233" s="149">
        <v>0.58961929384725498</v>
      </c>
      <c r="D3233" s="149">
        <v>-2.7257311187971398</v>
      </c>
      <c r="E3233" s="145">
        <v>0.438270486168301</v>
      </c>
      <c r="F3233" s="149">
        <v>2.2426634048705999E-3</v>
      </c>
      <c r="G3233" s="149">
        <v>0.59383347725994695</v>
      </c>
      <c r="H3233" s="149">
        <v>0.55608667095800202</v>
      </c>
      <c r="I3233" s="149">
        <v>0.63326964260231999</v>
      </c>
      <c r="J3233" s="149">
        <v>1.00525856929822E-2</v>
      </c>
      <c r="K3233" s="147">
        <v>0.43826999999999999</v>
      </c>
      <c r="L3233" s="147">
        <v>0.77138099999999998</v>
      </c>
      <c r="M3233" s="2">
        <v>3232</v>
      </c>
    </row>
    <row r="3234" spans="1:13" ht="15">
      <c r="A3234" s="148" t="s">
        <v>15</v>
      </c>
      <c r="B3234" s="148" t="s">
        <v>449</v>
      </c>
      <c r="C3234" s="149">
        <v>-1.08908461569422</v>
      </c>
      <c r="D3234" s="149">
        <v>-0.32248695862165899</v>
      </c>
      <c r="E3234" s="145">
        <v>0.43836426530683598</v>
      </c>
      <c r="F3234" s="149">
        <v>0.57025309164939297</v>
      </c>
      <c r="G3234" s="149">
        <v>0.51972418582632696</v>
      </c>
      <c r="H3234" s="149">
        <v>0.26282801638923903</v>
      </c>
      <c r="I3234" s="149">
        <v>0.22417892204494699</v>
      </c>
      <c r="J3234" s="149">
        <v>2.37042912345093E-2</v>
      </c>
      <c r="K3234" s="147">
        <v>0.43836399999999998</v>
      </c>
      <c r="L3234" s="147">
        <v>0.77190899999999996</v>
      </c>
      <c r="M3234" s="2">
        <v>3233</v>
      </c>
    </row>
    <row r="3235" spans="1:13" ht="15">
      <c r="A3235" s="148" t="s">
        <v>449</v>
      </c>
      <c r="B3235" s="148" t="s">
        <v>15</v>
      </c>
      <c r="C3235" s="149">
        <v>1.08908461569422</v>
      </c>
      <c r="D3235" s="149">
        <v>-0.32248695862165899</v>
      </c>
      <c r="E3235" s="145">
        <v>0.43836426530683598</v>
      </c>
      <c r="F3235" s="149">
        <v>0.57025309164939297</v>
      </c>
      <c r="G3235" s="149">
        <v>0.51972418582632696</v>
      </c>
      <c r="H3235" s="149">
        <v>0.26282801638923903</v>
      </c>
      <c r="I3235" s="149">
        <v>0.22417892204494699</v>
      </c>
      <c r="J3235" s="149">
        <v>2.37042912345093E-2</v>
      </c>
      <c r="K3235" s="147">
        <v>0.43836399999999998</v>
      </c>
      <c r="L3235" s="147">
        <v>0.77209099999999997</v>
      </c>
      <c r="M3235" s="2">
        <v>3234</v>
      </c>
    </row>
    <row r="3236" spans="1:13" ht="15">
      <c r="A3236" s="148" t="s">
        <v>377</v>
      </c>
      <c r="B3236" s="148" t="s">
        <v>202</v>
      </c>
      <c r="C3236" s="149">
        <v>0.16695366232133099</v>
      </c>
      <c r="D3236" s="149">
        <v>0.43119091169617701</v>
      </c>
      <c r="E3236" s="145">
        <v>0.43854241353738099</v>
      </c>
      <c r="F3236" s="149">
        <v>3.5857119375837999E-2</v>
      </c>
      <c r="G3236" s="149">
        <v>0.22724802509875699</v>
      </c>
      <c r="H3236" s="149">
        <v>5.2652536561397602E-2</v>
      </c>
      <c r="I3236" s="149">
        <v>0.90904392380668797</v>
      </c>
      <c r="J3236" s="149">
        <v>0.27457741602722802</v>
      </c>
      <c r="K3236" s="147">
        <v>0.43854199999999999</v>
      </c>
      <c r="L3236" s="147">
        <v>0.77258599999999999</v>
      </c>
      <c r="M3236" s="2">
        <v>3235</v>
      </c>
    </row>
    <row r="3237" spans="1:13" ht="15">
      <c r="A3237" s="148" t="s">
        <v>202</v>
      </c>
      <c r="B3237" s="148" t="s">
        <v>377</v>
      </c>
      <c r="C3237" s="149">
        <v>-0.16695366232133099</v>
      </c>
      <c r="D3237" s="149">
        <v>0.43119091169617701</v>
      </c>
      <c r="E3237" s="145">
        <v>0.43854241353738099</v>
      </c>
      <c r="F3237" s="149">
        <v>3.58571193758387E-2</v>
      </c>
      <c r="G3237" s="149">
        <v>0.22724802509875699</v>
      </c>
      <c r="H3237" s="149">
        <v>5.2652536561397602E-2</v>
      </c>
      <c r="I3237" s="149">
        <v>0.90904392380668797</v>
      </c>
      <c r="J3237" s="149">
        <v>0.27457741602722802</v>
      </c>
      <c r="K3237" s="147">
        <v>0.43854199999999999</v>
      </c>
      <c r="L3237" s="147">
        <v>0.77276800000000001</v>
      </c>
      <c r="M3237" s="2">
        <v>3236</v>
      </c>
    </row>
    <row r="3238" spans="1:13" ht="15">
      <c r="A3238" s="148" t="s">
        <v>18</v>
      </c>
      <c r="B3238" s="148" t="s">
        <v>80</v>
      </c>
      <c r="C3238" s="149">
        <v>0.118537519894681</v>
      </c>
      <c r="D3238" s="149">
        <v>6.2704762933998806E-2</v>
      </c>
      <c r="E3238" s="145">
        <v>0.439290863583645</v>
      </c>
      <c r="F3238" s="149">
        <v>0.47552152140572002</v>
      </c>
      <c r="G3238" s="149">
        <v>0.430478494230289</v>
      </c>
      <c r="H3238" s="149">
        <v>0.491388834364686</v>
      </c>
      <c r="I3238" s="149">
        <v>0.97307837530381203</v>
      </c>
      <c r="J3238" s="149">
        <v>1.7296835386670099E-2</v>
      </c>
      <c r="K3238" s="147">
        <v>0.43929099999999999</v>
      </c>
      <c r="L3238" s="147">
        <v>0.77427000000000001</v>
      </c>
      <c r="M3238" s="2">
        <v>3237</v>
      </c>
    </row>
    <row r="3239" spans="1:13" ht="15">
      <c r="A3239" s="148" t="s">
        <v>80</v>
      </c>
      <c r="B3239" s="148" t="s">
        <v>18</v>
      </c>
      <c r="C3239" s="149">
        <v>-0.118537519894681</v>
      </c>
      <c r="D3239" s="149">
        <v>6.2704762933998806E-2</v>
      </c>
      <c r="E3239" s="145">
        <v>0.439290863583645</v>
      </c>
      <c r="F3239" s="149">
        <v>0.47552152140571102</v>
      </c>
      <c r="G3239" s="149">
        <v>0.430478494230289</v>
      </c>
      <c r="H3239" s="149">
        <v>0.491388834364686</v>
      </c>
      <c r="I3239" s="149">
        <v>0.97307837530381203</v>
      </c>
      <c r="J3239" s="149">
        <v>1.7296835386670099E-2</v>
      </c>
      <c r="K3239" s="147">
        <v>0.43929099999999999</v>
      </c>
      <c r="L3239" s="147">
        <v>0.77445200000000003</v>
      </c>
      <c r="M3239" s="2">
        <v>3238</v>
      </c>
    </row>
    <row r="3240" spans="1:13" ht="15">
      <c r="A3240" s="148" t="s">
        <v>9</v>
      </c>
      <c r="B3240" s="148" t="s">
        <v>66</v>
      </c>
      <c r="C3240" s="149">
        <v>-0.38649518412510703</v>
      </c>
      <c r="D3240" s="149">
        <v>-0.11470084059808699</v>
      </c>
      <c r="E3240" s="145">
        <v>0.43977740129294202</v>
      </c>
      <c r="F3240" s="149">
        <v>0.25803544163342101</v>
      </c>
      <c r="G3240" s="149">
        <v>1.02926300076391E-2</v>
      </c>
      <c r="H3240" s="149">
        <v>0.98839625200887904</v>
      </c>
      <c r="I3240" s="149">
        <v>0.37465430170596398</v>
      </c>
      <c r="J3240" s="149">
        <v>0.01</v>
      </c>
      <c r="K3240" s="147">
        <v>0.43977699999999997</v>
      </c>
      <c r="L3240" s="147">
        <v>0.775675</v>
      </c>
      <c r="M3240" s="2">
        <v>3239</v>
      </c>
    </row>
    <row r="3241" spans="1:13" ht="15">
      <c r="A3241" s="148" t="s">
        <v>66</v>
      </c>
      <c r="B3241" s="148" t="s">
        <v>9</v>
      </c>
      <c r="C3241" s="149">
        <v>0.38649518412510703</v>
      </c>
      <c r="D3241" s="149">
        <v>-0.11470084059808699</v>
      </c>
      <c r="E3241" s="145">
        <v>0.43977740129294202</v>
      </c>
      <c r="F3241" s="149">
        <v>0.25803544163342101</v>
      </c>
      <c r="G3241" s="149">
        <v>1.02926300076391E-2</v>
      </c>
      <c r="H3241" s="149">
        <v>0.98839625200887904</v>
      </c>
      <c r="I3241" s="149">
        <v>0.37465430170596398</v>
      </c>
      <c r="J3241" s="149">
        <v>0.01</v>
      </c>
      <c r="K3241" s="147">
        <v>0.43977699999999997</v>
      </c>
      <c r="L3241" s="147">
        <v>0.77549199999999996</v>
      </c>
      <c r="M3241" s="2">
        <v>3240</v>
      </c>
    </row>
    <row r="3242" spans="1:13" ht="15">
      <c r="A3242" s="148" t="s">
        <v>112</v>
      </c>
      <c r="B3242" s="148" t="s">
        <v>58</v>
      </c>
      <c r="C3242" s="149">
        <v>-0.103822146981913</v>
      </c>
      <c r="D3242" s="149">
        <v>-5.4040192812266498E-2</v>
      </c>
      <c r="E3242" s="145">
        <v>0.44066427386698698</v>
      </c>
      <c r="F3242" s="149">
        <v>6.0017701039715597E-3</v>
      </c>
      <c r="G3242" s="149">
        <v>0.20543993533868099</v>
      </c>
      <c r="H3242" s="149">
        <v>0.22665271462581199</v>
      </c>
      <c r="I3242" s="149">
        <v>5.5360662104040601E-2</v>
      </c>
      <c r="J3242" s="149">
        <v>2.9788880884256901E-2</v>
      </c>
      <c r="K3242" s="147">
        <v>0.440664</v>
      </c>
      <c r="L3242" s="147">
        <v>0.77760600000000002</v>
      </c>
      <c r="M3242" s="2">
        <v>3241</v>
      </c>
    </row>
    <row r="3243" spans="1:13" ht="15">
      <c r="A3243" s="148" t="s">
        <v>58</v>
      </c>
      <c r="B3243" s="148" t="s">
        <v>112</v>
      </c>
      <c r="C3243" s="149">
        <v>0.103822146981913</v>
      </c>
      <c r="D3243" s="149">
        <v>-5.4040192812266498E-2</v>
      </c>
      <c r="E3243" s="145">
        <v>0.44066427386698698</v>
      </c>
      <c r="F3243" s="149">
        <v>6.0017701039715597E-3</v>
      </c>
      <c r="G3243" s="149">
        <v>0.20543993533868099</v>
      </c>
      <c r="H3243" s="149">
        <v>0.22665271462581199</v>
      </c>
      <c r="I3243" s="149">
        <v>5.5360662104040601E-2</v>
      </c>
      <c r="J3243" s="149">
        <v>2.9788880884256901E-2</v>
      </c>
      <c r="K3243" s="147">
        <v>0.440664</v>
      </c>
      <c r="L3243" s="147">
        <v>0.77742299999999998</v>
      </c>
      <c r="M3243" s="2">
        <v>3242</v>
      </c>
    </row>
    <row r="3244" spans="1:13" ht="15">
      <c r="A3244" s="148" t="s">
        <v>18</v>
      </c>
      <c r="B3244" s="148" t="s">
        <v>151</v>
      </c>
      <c r="C3244" s="149">
        <v>-0.60185226041989504</v>
      </c>
      <c r="D3244" s="149">
        <v>0.60999588139734495</v>
      </c>
      <c r="E3244" s="145">
        <v>0.44070205052436401</v>
      </c>
      <c r="F3244" s="149">
        <v>1.51655033935945E-3</v>
      </c>
      <c r="G3244" s="149">
        <v>0.80855005585926898</v>
      </c>
      <c r="H3244" s="149">
        <v>0.35936796980993901</v>
      </c>
      <c r="I3244" s="149">
        <v>0.78116525684086802</v>
      </c>
      <c r="J3244" s="149">
        <v>2.33852115853211E-2</v>
      </c>
      <c r="K3244" s="147">
        <v>0.44070199999999998</v>
      </c>
      <c r="L3244" s="147">
        <v>0.77803999999999995</v>
      </c>
      <c r="M3244" s="2">
        <v>3243</v>
      </c>
    </row>
    <row r="3245" spans="1:13" ht="15">
      <c r="A3245" s="148" t="s">
        <v>151</v>
      </c>
      <c r="B3245" s="148" t="s">
        <v>18</v>
      </c>
      <c r="C3245" s="149">
        <v>0.60185226041989504</v>
      </c>
      <c r="D3245" s="149">
        <v>0.60999588139734495</v>
      </c>
      <c r="E3245" s="145">
        <v>0.44070205052436401</v>
      </c>
      <c r="F3245" s="149">
        <v>1.51655033935946E-3</v>
      </c>
      <c r="G3245" s="149">
        <v>0.80855005585926898</v>
      </c>
      <c r="H3245" s="149">
        <v>0.35936796980993901</v>
      </c>
      <c r="I3245" s="149">
        <v>0.78116525684086802</v>
      </c>
      <c r="J3245" s="149">
        <v>2.33852115853211E-2</v>
      </c>
      <c r="K3245" s="147">
        <v>0.44070199999999998</v>
      </c>
      <c r="L3245" s="147">
        <v>0.77785599999999999</v>
      </c>
      <c r="M3245" s="2">
        <v>3244</v>
      </c>
    </row>
    <row r="3246" spans="1:13" ht="15">
      <c r="A3246" s="148" t="s">
        <v>28</v>
      </c>
      <c r="B3246" s="148" t="s">
        <v>443</v>
      </c>
      <c r="C3246" s="149">
        <v>1.3299273770572001E-2</v>
      </c>
      <c r="D3246" s="149">
        <v>0.202098883401888</v>
      </c>
      <c r="E3246" s="145">
        <v>0.44103814530010998</v>
      </c>
      <c r="F3246" s="149">
        <v>4.7199493556194301E-4</v>
      </c>
      <c r="G3246" s="149">
        <v>0.50349696790484799</v>
      </c>
      <c r="H3246" s="149">
        <v>3.7966293390182898E-2</v>
      </c>
      <c r="I3246" s="149">
        <v>0.47174792489890699</v>
      </c>
      <c r="J3246" s="149">
        <v>0.12480061086220701</v>
      </c>
      <c r="K3246" s="147">
        <v>0.44103799999999999</v>
      </c>
      <c r="L3246" s="147">
        <v>0.77900100000000005</v>
      </c>
      <c r="M3246" s="2">
        <v>3245</v>
      </c>
    </row>
    <row r="3247" spans="1:13" ht="15">
      <c r="A3247" s="148" t="s">
        <v>443</v>
      </c>
      <c r="B3247" s="148" t="s">
        <v>28</v>
      </c>
      <c r="C3247" s="149">
        <v>-1.3299273770572001E-2</v>
      </c>
      <c r="D3247" s="149">
        <v>0.202098883401888</v>
      </c>
      <c r="E3247" s="145">
        <v>0.44103814530010998</v>
      </c>
      <c r="F3247" s="149">
        <v>4.71994935561948E-4</v>
      </c>
      <c r="G3247" s="149">
        <v>0.50349696790484799</v>
      </c>
      <c r="H3247" s="149">
        <v>3.7966293390182898E-2</v>
      </c>
      <c r="I3247" s="149">
        <v>0.47174792489890699</v>
      </c>
      <c r="J3247" s="149">
        <v>0.12480061086220701</v>
      </c>
      <c r="K3247" s="147">
        <v>0.44103799999999999</v>
      </c>
      <c r="L3247" s="147">
        <v>0.77881699999999998</v>
      </c>
      <c r="M3247" s="2">
        <v>3246</v>
      </c>
    </row>
    <row r="3248" spans="1:13" ht="15">
      <c r="A3248" s="148" t="s">
        <v>63</v>
      </c>
      <c r="B3248" s="148" t="s">
        <v>184</v>
      </c>
      <c r="C3248" s="149">
        <v>0.45366543255880998</v>
      </c>
      <c r="D3248" s="149">
        <v>0.59033625031553905</v>
      </c>
      <c r="E3248" s="145">
        <v>0.44127676736795202</v>
      </c>
      <c r="F3248" s="149">
        <v>0.56590194817614003</v>
      </c>
      <c r="G3248" s="149">
        <v>0.39593017622096799</v>
      </c>
      <c r="H3248" s="149">
        <v>0.744829669785118</v>
      </c>
      <c r="I3248" s="149">
        <v>0.51155372365173202</v>
      </c>
      <c r="J3248" s="149">
        <v>0.01</v>
      </c>
      <c r="K3248" s="147">
        <v>0.44127699999999997</v>
      </c>
      <c r="L3248" s="147">
        <v>0.77960600000000002</v>
      </c>
      <c r="M3248" s="2">
        <v>3247</v>
      </c>
    </row>
    <row r="3249" spans="1:13" ht="15">
      <c r="A3249" s="148" t="s">
        <v>184</v>
      </c>
      <c r="B3249" s="148" t="s">
        <v>63</v>
      </c>
      <c r="C3249" s="149">
        <v>-0.45366543255880998</v>
      </c>
      <c r="D3249" s="149">
        <v>0.59033625031553905</v>
      </c>
      <c r="E3249" s="145">
        <v>0.44127676736795202</v>
      </c>
      <c r="F3249" s="149">
        <v>0.56590194817614903</v>
      </c>
      <c r="G3249" s="149">
        <v>0.39593017622096799</v>
      </c>
      <c r="H3249" s="149">
        <v>0.744829669785118</v>
      </c>
      <c r="I3249" s="149">
        <v>0.51155372365173202</v>
      </c>
      <c r="J3249" s="149">
        <v>0.01</v>
      </c>
      <c r="K3249" s="147">
        <v>0.44127699999999997</v>
      </c>
      <c r="L3249" s="147">
        <v>0.77978999999999998</v>
      </c>
      <c r="M3249" s="2">
        <v>3248</v>
      </c>
    </row>
    <row r="3250" spans="1:13" ht="15">
      <c r="A3250" s="148" t="s">
        <v>33</v>
      </c>
      <c r="B3250" s="148" t="s">
        <v>80</v>
      </c>
      <c r="C3250" s="149">
        <v>3.1022894195571402E-2</v>
      </c>
      <c r="D3250" s="149">
        <v>-0.33957149450915802</v>
      </c>
      <c r="E3250" s="145">
        <v>0.44156042562068598</v>
      </c>
      <c r="F3250" s="149">
        <v>5.2976359759134402E-2</v>
      </c>
      <c r="G3250" s="149">
        <v>9.8061464445045696E-2</v>
      </c>
      <c r="H3250" s="149">
        <v>1.3632725228332299E-2</v>
      </c>
      <c r="I3250" s="149">
        <v>0.74125510408309203</v>
      </c>
      <c r="J3250" s="149">
        <v>0.18972400256953401</v>
      </c>
      <c r="K3250" s="147">
        <v>0.44156000000000001</v>
      </c>
      <c r="L3250" s="147">
        <v>0.78066000000000002</v>
      </c>
      <c r="M3250" s="2">
        <v>3249</v>
      </c>
    </row>
    <row r="3251" spans="1:13" ht="15">
      <c r="A3251" s="148" t="s">
        <v>80</v>
      </c>
      <c r="B3251" s="148" t="s">
        <v>33</v>
      </c>
      <c r="C3251" s="149">
        <v>-3.1022894195571402E-2</v>
      </c>
      <c r="D3251" s="149">
        <v>-0.33957149450915802</v>
      </c>
      <c r="E3251" s="145">
        <v>0.44156042562068598</v>
      </c>
      <c r="F3251" s="149">
        <v>5.2976359759136601E-2</v>
      </c>
      <c r="G3251" s="149">
        <v>9.8061464445045696E-2</v>
      </c>
      <c r="H3251" s="149">
        <v>1.3632725228332299E-2</v>
      </c>
      <c r="I3251" s="149">
        <v>0.74125510408309203</v>
      </c>
      <c r="J3251" s="149">
        <v>0.18972400256953401</v>
      </c>
      <c r="K3251" s="147">
        <v>0.44156000000000001</v>
      </c>
      <c r="L3251" s="147">
        <v>0.78047599999999995</v>
      </c>
      <c r="M3251" s="2">
        <v>3250</v>
      </c>
    </row>
    <row r="3252" spans="1:13" ht="15">
      <c r="A3252" s="148" t="s">
        <v>21</v>
      </c>
      <c r="B3252" s="148" t="s">
        <v>166</v>
      </c>
      <c r="C3252" s="149">
        <v>-0.29304878141436702</v>
      </c>
      <c r="D3252" s="149">
        <v>1.16404871303405</v>
      </c>
      <c r="E3252" s="145">
        <v>0.44210435361621903</v>
      </c>
      <c r="F3252" s="149">
        <v>2.25847494132605E-3</v>
      </c>
      <c r="G3252" s="149">
        <v>0.75451397605499404</v>
      </c>
      <c r="H3252" s="149">
        <v>7.3041108423454104E-4</v>
      </c>
      <c r="I3252" s="149">
        <v>0.66099536138290904</v>
      </c>
      <c r="J3252" s="149">
        <v>0.400351772978705</v>
      </c>
      <c r="K3252" s="147">
        <v>0.442104</v>
      </c>
      <c r="L3252" s="147">
        <v>0.78180700000000003</v>
      </c>
      <c r="M3252" s="2">
        <v>3251</v>
      </c>
    </row>
    <row r="3253" spans="1:13" ht="15">
      <c r="A3253" s="148" t="s">
        <v>166</v>
      </c>
      <c r="B3253" s="148" t="s">
        <v>21</v>
      </c>
      <c r="C3253" s="149">
        <v>0.29304878141436702</v>
      </c>
      <c r="D3253" s="149">
        <v>1.16404871303405</v>
      </c>
      <c r="E3253" s="145">
        <v>0.44210435361621903</v>
      </c>
      <c r="F3253" s="149">
        <v>2.2584749413260699E-3</v>
      </c>
      <c r="G3253" s="149">
        <v>0.75451397605499404</v>
      </c>
      <c r="H3253" s="149">
        <v>7.3041108423454104E-4</v>
      </c>
      <c r="I3253" s="149">
        <v>0.66099536138290904</v>
      </c>
      <c r="J3253" s="149">
        <v>0.400351772978705</v>
      </c>
      <c r="K3253" s="147">
        <v>0.442104</v>
      </c>
      <c r="L3253" s="147">
        <v>0.78199200000000002</v>
      </c>
      <c r="M3253" s="2">
        <v>3252</v>
      </c>
    </row>
    <row r="3254" spans="1:13" ht="15">
      <c r="A3254" s="148" t="s">
        <v>93</v>
      </c>
      <c r="B3254" s="148" t="s">
        <v>13</v>
      </c>
      <c r="C3254" s="149">
        <v>-6.7535514281009304E-2</v>
      </c>
      <c r="D3254" s="149">
        <v>-0.106978981061028</v>
      </c>
      <c r="E3254" s="145">
        <v>0.44212234308878301</v>
      </c>
      <c r="F3254" s="149">
        <v>4.1805661712927399E-4</v>
      </c>
      <c r="G3254" s="149">
        <v>0.837206486296876</v>
      </c>
      <c r="H3254" s="149">
        <v>0.63806490077712297</v>
      </c>
      <c r="I3254" s="149">
        <v>0.254153033481132</v>
      </c>
      <c r="J3254" s="149">
        <v>0.01</v>
      </c>
      <c r="K3254" s="147">
        <v>0.44212200000000001</v>
      </c>
      <c r="L3254" s="147">
        <v>0.78220800000000001</v>
      </c>
      <c r="M3254" s="2">
        <v>3253</v>
      </c>
    </row>
    <row r="3255" spans="1:13" ht="15">
      <c r="A3255" s="148" t="s">
        <v>13</v>
      </c>
      <c r="B3255" s="148" t="s">
        <v>93</v>
      </c>
      <c r="C3255" s="149">
        <v>6.7535514281009304E-2</v>
      </c>
      <c r="D3255" s="149">
        <v>-0.106978981061028</v>
      </c>
      <c r="E3255" s="145">
        <v>0.44212234308878301</v>
      </c>
      <c r="F3255" s="149">
        <v>4.18056617129276E-4</v>
      </c>
      <c r="G3255" s="149">
        <v>0.837206486296876</v>
      </c>
      <c r="H3255" s="149">
        <v>0.63806490077712297</v>
      </c>
      <c r="I3255" s="149">
        <v>0.254153033481132</v>
      </c>
      <c r="J3255" s="149">
        <v>0.01</v>
      </c>
      <c r="K3255" s="147">
        <v>0.44212200000000001</v>
      </c>
      <c r="L3255" s="147">
        <v>0.78239300000000001</v>
      </c>
      <c r="M3255" s="2">
        <v>3254</v>
      </c>
    </row>
    <row r="3256" spans="1:13" ht="15">
      <c r="A3256" s="148" t="s">
        <v>83</v>
      </c>
      <c r="B3256" s="148" t="s">
        <v>202</v>
      </c>
      <c r="C3256" s="149">
        <v>-1.77753176022812</v>
      </c>
      <c r="D3256" s="149">
        <v>-0.29054404766685898</v>
      </c>
      <c r="E3256" s="145">
        <v>0.44231055527351698</v>
      </c>
      <c r="F3256" s="149">
        <v>0.231031602512516</v>
      </c>
      <c r="G3256" s="149">
        <v>0.71008471884691704</v>
      </c>
      <c r="H3256" s="149">
        <v>0.76432911617216304</v>
      </c>
      <c r="I3256" s="149">
        <v>0.301333989859773</v>
      </c>
      <c r="J3256" s="149">
        <v>0.01</v>
      </c>
      <c r="K3256" s="147">
        <v>0.44231100000000001</v>
      </c>
      <c r="L3256" s="147">
        <v>0.78309700000000004</v>
      </c>
      <c r="M3256" s="2">
        <v>3255</v>
      </c>
    </row>
    <row r="3257" spans="1:13" ht="15">
      <c r="A3257" s="148" t="s">
        <v>202</v>
      </c>
      <c r="B3257" s="148" t="s">
        <v>83</v>
      </c>
      <c r="C3257" s="149">
        <v>1.77753176022812</v>
      </c>
      <c r="D3257" s="149">
        <v>-0.29054404766685898</v>
      </c>
      <c r="E3257" s="145">
        <v>0.44231055527351698</v>
      </c>
      <c r="F3257" s="149">
        <v>0.231031602512516</v>
      </c>
      <c r="G3257" s="149">
        <v>0.71008471884691704</v>
      </c>
      <c r="H3257" s="149">
        <v>0.76432911617216304</v>
      </c>
      <c r="I3257" s="149">
        <v>0.301333989859773</v>
      </c>
      <c r="J3257" s="149">
        <v>0.01</v>
      </c>
      <c r="K3257" s="147">
        <v>0.44231100000000001</v>
      </c>
      <c r="L3257" s="147">
        <v>0.78291200000000005</v>
      </c>
      <c r="M3257" s="2">
        <v>3256</v>
      </c>
    </row>
    <row r="3258" spans="1:13" ht="15">
      <c r="A3258" s="148" t="s">
        <v>79</v>
      </c>
      <c r="B3258" s="148" t="s">
        <v>450</v>
      </c>
      <c r="C3258" s="149">
        <v>-0.63372965637769096</v>
      </c>
      <c r="D3258" s="149">
        <v>-1.02297538497455</v>
      </c>
      <c r="E3258" s="145">
        <v>0.44278879294894502</v>
      </c>
      <c r="F3258" s="149">
        <v>0.30614139510903099</v>
      </c>
      <c r="G3258" s="149">
        <v>0.72888821445227103</v>
      </c>
      <c r="H3258" s="149">
        <v>4.6417978416995499E-2</v>
      </c>
      <c r="I3258" s="149">
        <v>0.57297062050791903</v>
      </c>
      <c r="J3258" s="149">
        <v>8.2124642033663306E-2</v>
      </c>
      <c r="K3258" s="147">
        <v>0.44278899999999999</v>
      </c>
      <c r="L3258" s="147">
        <v>0.78412899999999996</v>
      </c>
      <c r="M3258" s="2">
        <v>3257</v>
      </c>
    </row>
    <row r="3259" spans="1:13" ht="15">
      <c r="A3259" s="148" t="s">
        <v>450</v>
      </c>
      <c r="B3259" s="148" t="s">
        <v>79</v>
      </c>
      <c r="C3259" s="149">
        <v>0.63372965637769096</v>
      </c>
      <c r="D3259" s="149">
        <v>-1.02297538497455</v>
      </c>
      <c r="E3259" s="145">
        <v>0.44278879294894502</v>
      </c>
      <c r="F3259" s="149">
        <v>0.30614139510903099</v>
      </c>
      <c r="G3259" s="149">
        <v>0.72888821445227103</v>
      </c>
      <c r="H3259" s="149">
        <v>4.6417978416995499E-2</v>
      </c>
      <c r="I3259" s="149">
        <v>0.57297062050791903</v>
      </c>
      <c r="J3259" s="149">
        <v>8.2124642033663306E-2</v>
      </c>
      <c r="K3259" s="147">
        <v>0.44278899999999999</v>
      </c>
      <c r="L3259" s="147">
        <v>0.78431499999999998</v>
      </c>
      <c r="M3259" s="2">
        <v>3258</v>
      </c>
    </row>
    <row r="3260" spans="1:13" ht="15">
      <c r="A3260" s="148" t="s">
        <v>450</v>
      </c>
      <c r="B3260" s="148" t="s">
        <v>28</v>
      </c>
      <c r="C3260" s="149">
        <v>0.65303528100349195</v>
      </c>
      <c r="D3260" s="149">
        <v>-1.4549056559003599</v>
      </c>
      <c r="E3260" s="145">
        <v>0.44293493433966502</v>
      </c>
      <c r="F3260" s="149">
        <v>0.294086487756826</v>
      </c>
      <c r="G3260" s="149">
        <v>0.82445808122443798</v>
      </c>
      <c r="H3260" s="149">
        <v>5.5682665953094797E-2</v>
      </c>
      <c r="I3260" s="149">
        <v>0.79393058321851395</v>
      </c>
      <c r="J3260" s="149">
        <v>8.19128599808433E-2</v>
      </c>
      <c r="K3260" s="147">
        <v>0.44293500000000002</v>
      </c>
      <c r="L3260" s="147">
        <v>0.78475899999999998</v>
      </c>
      <c r="M3260" s="2">
        <v>3259</v>
      </c>
    </row>
    <row r="3261" spans="1:13" ht="15">
      <c r="A3261" s="148" t="s">
        <v>28</v>
      </c>
      <c r="B3261" s="148" t="s">
        <v>450</v>
      </c>
      <c r="C3261" s="149">
        <v>-0.65303528100349195</v>
      </c>
      <c r="D3261" s="149">
        <v>-1.4549056559003599</v>
      </c>
      <c r="E3261" s="145">
        <v>0.44293493433966502</v>
      </c>
      <c r="F3261" s="149">
        <v>0.294086487756826</v>
      </c>
      <c r="G3261" s="149">
        <v>0.82445808122443798</v>
      </c>
      <c r="H3261" s="149">
        <v>5.5682665953094797E-2</v>
      </c>
      <c r="I3261" s="149">
        <v>0.79393058321851395</v>
      </c>
      <c r="J3261" s="149">
        <v>8.19128599808433E-2</v>
      </c>
      <c r="K3261" s="147">
        <v>0.44293500000000002</v>
      </c>
      <c r="L3261" s="147">
        <v>0.784945</v>
      </c>
      <c r="M3261" s="2">
        <v>3260</v>
      </c>
    </row>
    <row r="3262" spans="1:13" ht="15">
      <c r="A3262" s="148" t="s">
        <v>188</v>
      </c>
      <c r="B3262" s="148" t="s">
        <v>10</v>
      </c>
      <c r="C3262" s="149">
        <v>1.4713463466554</v>
      </c>
      <c r="D3262" s="149">
        <v>1.13485571055988</v>
      </c>
      <c r="E3262" s="145">
        <v>0.44317095284158903</v>
      </c>
      <c r="F3262" s="149">
        <v>0.93489650153939696</v>
      </c>
      <c r="G3262" s="149">
        <v>0.82783110222904799</v>
      </c>
      <c r="H3262" s="149">
        <v>0.105857161331085</v>
      </c>
      <c r="I3262" s="149">
        <v>0.37572579412136697</v>
      </c>
      <c r="J3262" s="149">
        <v>7.2324658404462103E-2</v>
      </c>
      <c r="K3262" s="147">
        <v>0.44317099999999998</v>
      </c>
      <c r="L3262" s="147">
        <v>0.78573599999999999</v>
      </c>
      <c r="M3262" s="2">
        <v>3261</v>
      </c>
    </row>
    <row r="3263" spans="1:13" ht="15">
      <c r="A3263" s="148" t="s">
        <v>10</v>
      </c>
      <c r="B3263" s="148" t="s">
        <v>188</v>
      </c>
      <c r="C3263" s="149">
        <v>-1.4713463466554</v>
      </c>
      <c r="D3263" s="149">
        <v>1.13485571055988</v>
      </c>
      <c r="E3263" s="145">
        <v>0.44317095284158903</v>
      </c>
      <c r="F3263" s="149">
        <v>0.93489650153939696</v>
      </c>
      <c r="G3263" s="149">
        <v>0.82783110222904799</v>
      </c>
      <c r="H3263" s="149">
        <v>0.105857161331085</v>
      </c>
      <c r="I3263" s="149">
        <v>0.37572579412136697</v>
      </c>
      <c r="J3263" s="149">
        <v>7.2324658404462103E-2</v>
      </c>
      <c r="K3263" s="147">
        <v>0.44317099999999998</v>
      </c>
      <c r="L3263" s="147">
        <v>0.78554999999999997</v>
      </c>
      <c r="M3263" s="2">
        <v>3262</v>
      </c>
    </row>
    <row r="3264" spans="1:13" ht="15">
      <c r="A3264" s="148" t="s">
        <v>169</v>
      </c>
      <c r="B3264" s="148" t="s">
        <v>31</v>
      </c>
      <c r="C3264" s="149">
        <v>2.2258878391816599</v>
      </c>
      <c r="D3264" s="149">
        <v>-0.70563495714479596</v>
      </c>
      <c r="E3264" s="145">
        <v>0.44355009459489803</v>
      </c>
      <c r="F3264" s="149">
        <v>0.26166092054658202</v>
      </c>
      <c r="G3264" s="149">
        <v>0.635202042041489</v>
      </c>
      <c r="H3264" s="149">
        <v>0.52490971114732299</v>
      </c>
      <c r="I3264" s="149">
        <v>0.81589807334162601</v>
      </c>
      <c r="J3264" s="149">
        <v>1.67992743209208E-2</v>
      </c>
      <c r="K3264" s="147">
        <v>0.44355</v>
      </c>
      <c r="L3264" s="147">
        <v>0.78659400000000002</v>
      </c>
      <c r="M3264" s="2">
        <v>3263</v>
      </c>
    </row>
    <row r="3265" spans="1:13" ht="15">
      <c r="A3265" s="148" t="s">
        <v>31</v>
      </c>
      <c r="B3265" s="148" t="s">
        <v>169</v>
      </c>
      <c r="C3265" s="149">
        <v>-2.2258878391816599</v>
      </c>
      <c r="D3265" s="149">
        <v>-0.70563495714479596</v>
      </c>
      <c r="E3265" s="145">
        <v>0.44355009459489803</v>
      </c>
      <c r="F3265" s="149">
        <v>0.26166092054659101</v>
      </c>
      <c r="G3265" s="149">
        <v>0.635202042041489</v>
      </c>
      <c r="H3265" s="149">
        <v>0.52490971114732299</v>
      </c>
      <c r="I3265" s="149">
        <v>0.81589807334162601</v>
      </c>
      <c r="J3265" s="149">
        <v>1.67992743209208E-2</v>
      </c>
      <c r="K3265" s="147">
        <v>0.44355</v>
      </c>
      <c r="L3265" s="147">
        <v>0.78678099999999995</v>
      </c>
      <c r="M3265" s="2">
        <v>3264</v>
      </c>
    </row>
    <row r="3266" spans="1:13" ht="15">
      <c r="A3266" s="148" t="s">
        <v>102</v>
      </c>
      <c r="B3266" s="148" t="s">
        <v>200</v>
      </c>
      <c r="C3266" s="149">
        <v>-0.60098512909817203</v>
      </c>
      <c r="D3266" s="149">
        <v>0.618297831296719</v>
      </c>
      <c r="E3266" s="145">
        <v>0.44402651534751297</v>
      </c>
      <c r="F3266" s="149">
        <v>0.111692115348185</v>
      </c>
      <c r="G3266" s="149">
        <v>0.408142784060187</v>
      </c>
      <c r="H3266" s="149">
        <v>0.41751934900469101</v>
      </c>
      <c r="I3266" s="149">
        <v>0.44349677865250497</v>
      </c>
      <c r="J3266" s="149">
        <v>5.1830900197589298E-2</v>
      </c>
      <c r="K3266" s="147">
        <v>0.44402700000000001</v>
      </c>
      <c r="L3266" s="147">
        <v>0.78781299999999999</v>
      </c>
      <c r="M3266" s="2">
        <v>3265</v>
      </c>
    </row>
    <row r="3267" spans="1:13" ht="15">
      <c r="A3267" s="148" t="s">
        <v>200</v>
      </c>
      <c r="B3267" s="148" t="s">
        <v>102</v>
      </c>
      <c r="C3267" s="149">
        <v>0.60098512909817203</v>
      </c>
      <c r="D3267" s="149">
        <v>0.618297831296719</v>
      </c>
      <c r="E3267" s="145">
        <v>0.44402651534751297</v>
      </c>
      <c r="F3267" s="149">
        <v>0.111692115348187</v>
      </c>
      <c r="G3267" s="149">
        <v>0.408142784060187</v>
      </c>
      <c r="H3267" s="149">
        <v>0.41751934900469101</v>
      </c>
      <c r="I3267" s="149">
        <v>0.44349677865250497</v>
      </c>
      <c r="J3267" s="149">
        <v>5.1830900197589298E-2</v>
      </c>
      <c r="K3267" s="147">
        <v>0.44402700000000001</v>
      </c>
      <c r="L3267" s="147">
        <v>0.78800000000000003</v>
      </c>
      <c r="M3267" s="2">
        <v>3266</v>
      </c>
    </row>
    <row r="3268" spans="1:13" ht="15">
      <c r="A3268" s="148" t="s">
        <v>15</v>
      </c>
      <c r="B3268" s="148" t="s">
        <v>93</v>
      </c>
      <c r="C3268" s="149">
        <v>0.15615859884859701</v>
      </c>
      <c r="D3268" s="149">
        <v>0.14750817847691</v>
      </c>
      <c r="E3268" s="145">
        <v>0.44416957557508102</v>
      </c>
      <c r="F3268" s="149">
        <v>0.322209421952592</v>
      </c>
      <c r="G3268" s="149">
        <v>0.66590826716318796</v>
      </c>
      <c r="H3268" s="149">
        <v>0.54167948087428397</v>
      </c>
      <c r="I3268" s="149">
        <v>0.75456091613471898</v>
      </c>
      <c r="J3268" s="149">
        <v>0.01</v>
      </c>
      <c r="K3268" s="147">
        <v>0.44417000000000001</v>
      </c>
      <c r="L3268" s="147">
        <v>0.78844099999999995</v>
      </c>
      <c r="M3268" s="2">
        <v>3267</v>
      </c>
    </row>
    <row r="3269" spans="1:13" ht="15">
      <c r="A3269" s="148" t="s">
        <v>93</v>
      </c>
      <c r="B3269" s="148" t="s">
        <v>15</v>
      </c>
      <c r="C3269" s="149">
        <v>-0.15615859884859701</v>
      </c>
      <c r="D3269" s="149">
        <v>0.14750817847691</v>
      </c>
      <c r="E3269" s="145">
        <v>0.44416957557508102</v>
      </c>
      <c r="F3269" s="149">
        <v>0.32220942195258601</v>
      </c>
      <c r="G3269" s="149">
        <v>0.66590826716318796</v>
      </c>
      <c r="H3269" s="149">
        <v>0.54167948087428397</v>
      </c>
      <c r="I3269" s="149">
        <v>0.75456091613471898</v>
      </c>
      <c r="J3269" s="149">
        <v>0.01</v>
      </c>
      <c r="K3269" s="147">
        <v>0.44417000000000001</v>
      </c>
      <c r="L3269" s="147">
        <v>0.788628</v>
      </c>
      <c r="M3269" s="2">
        <v>3268</v>
      </c>
    </row>
    <row r="3270" spans="1:13" ht="15">
      <c r="A3270" s="148" t="s">
        <v>445</v>
      </c>
      <c r="B3270" s="148" t="s">
        <v>202</v>
      </c>
      <c r="C3270" s="149">
        <v>-0.221412606230522</v>
      </c>
      <c r="D3270" s="149">
        <v>0.66596645681314703</v>
      </c>
      <c r="E3270" s="145">
        <v>0.44424023405204999</v>
      </c>
      <c r="F3270" s="149">
        <v>6.60939086570089E-3</v>
      </c>
      <c r="G3270" s="149">
        <v>0.45513018900018898</v>
      </c>
      <c r="H3270" s="149">
        <v>0.13847384629339399</v>
      </c>
      <c r="I3270" s="149">
        <v>0.66191678860953396</v>
      </c>
      <c r="J3270" s="149">
        <v>0.01</v>
      </c>
      <c r="K3270" s="147">
        <v>0.44424000000000002</v>
      </c>
      <c r="L3270" s="147">
        <v>0.78912800000000005</v>
      </c>
      <c r="M3270" s="2">
        <v>3269</v>
      </c>
    </row>
    <row r="3271" spans="1:13" ht="15">
      <c r="A3271" s="148" t="s">
        <v>202</v>
      </c>
      <c r="B3271" s="148" t="s">
        <v>445</v>
      </c>
      <c r="C3271" s="149">
        <v>0.221412606230522</v>
      </c>
      <c r="D3271" s="149">
        <v>0.66596645681314703</v>
      </c>
      <c r="E3271" s="145">
        <v>0.44424023405204999</v>
      </c>
      <c r="F3271" s="149">
        <v>6.60939086570089E-3</v>
      </c>
      <c r="G3271" s="149">
        <v>0.45513018900018898</v>
      </c>
      <c r="H3271" s="149">
        <v>0.13847384629339399</v>
      </c>
      <c r="I3271" s="149">
        <v>0.66191678860953396</v>
      </c>
      <c r="J3271" s="149">
        <v>0.01</v>
      </c>
      <c r="K3271" s="147">
        <v>0.44424000000000002</v>
      </c>
      <c r="L3271" s="147">
        <v>0.78893999999999997</v>
      </c>
      <c r="M3271" s="2">
        <v>3270</v>
      </c>
    </row>
    <row r="3272" spans="1:13" ht="15">
      <c r="A3272" s="148" t="s">
        <v>102</v>
      </c>
      <c r="B3272" s="148" t="s">
        <v>78</v>
      </c>
      <c r="C3272" s="149">
        <v>0.27060542203038401</v>
      </c>
      <c r="D3272" s="149">
        <v>-0.25546163138822803</v>
      </c>
      <c r="E3272" s="145">
        <v>0.44430447033178999</v>
      </c>
      <c r="F3272" s="149">
        <v>0.49016798004518503</v>
      </c>
      <c r="G3272" s="149">
        <v>0.31778076755283402</v>
      </c>
      <c r="H3272" s="149">
        <v>0.72001191977704704</v>
      </c>
      <c r="I3272" s="149">
        <v>9.2666053369964696E-2</v>
      </c>
      <c r="J3272" s="149">
        <v>0.01</v>
      </c>
      <c r="K3272" s="147">
        <v>0.44430399999999998</v>
      </c>
      <c r="L3272" s="147">
        <v>0.78942900000000005</v>
      </c>
      <c r="M3272" s="2">
        <v>3271</v>
      </c>
    </row>
    <row r="3273" spans="1:13" ht="15">
      <c r="A3273" s="148" t="s">
        <v>78</v>
      </c>
      <c r="B3273" s="148" t="s">
        <v>102</v>
      </c>
      <c r="C3273" s="149">
        <v>-0.27060542203038401</v>
      </c>
      <c r="D3273" s="149">
        <v>-0.25546163138822803</v>
      </c>
      <c r="E3273" s="145">
        <v>0.44430447033178999</v>
      </c>
      <c r="F3273" s="149">
        <v>0.49016798004519302</v>
      </c>
      <c r="G3273" s="149">
        <v>0.31778076755283402</v>
      </c>
      <c r="H3273" s="149">
        <v>0.72001191977704704</v>
      </c>
      <c r="I3273" s="149">
        <v>9.2666053369964696E-2</v>
      </c>
      <c r="J3273" s="149">
        <v>0.01</v>
      </c>
      <c r="K3273" s="147">
        <v>0.44430399999999998</v>
      </c>
      <c r="L3273" s="147">
        <v>0.78961700000000001</v>
      </c>
      <c r="M3273" s="2">
        <v>3272</v>
      </c>
    </row>
    <row r="3274" spans="1:13" ht="15">
      <c r="A3274" s="148" t="s">
        <v>68</v>
      </c>
      <c r="B3274" s="148" t="s">
        <v>58</v>
      </c>
      <c r="C3274" s="149">
        <v>-7.8403006524044597E-2</v>
      </c>
      <c r="D3274" s="149">
        <v>0.40802212924148801</v>
      </c>
      <c r="E3274" s="145">
        <v>0.44459287819047999</v>
      </c>
      <c r="F3274" s="149">
        <v>2.4919668858639703E-4</v>
      </c>
      <c r="G3274" s="149">
        <v>0.32882284229805397</v>
      </c>
      <c r="H3274" s="149">
        <v>4.1317192407919904E-3</v>
      </c>
      <c r="I3274" s="149">
        <v>0.438346918150395</v>
      </c>
      <c r="J3274" s="149">
        <v>0.32724453806886999</v>
      </c>
      <c r="K3274" s="147">
        <v>0.44459300000000002</v>
      </c>
      <c r="L3274" s="147">
        <v>0.79050500000000001</v>
      </c>
      <c r="M3274" s="2">
        <v>3273</v>
      </c>
    </row>
    <row r="3275" spans="1:13" ht="15">
      <c r="A3275" s="148" t="s">
        <v>58</v>
      </c>
      <c r="B3275" s="148" t="s">
        <v>68</v>
      </c>
      <c r="C3275" s="149">
        <v>7.8403006524044597E-2</v>
      </c>
      <c r="D3275" s="149">
        <v>0.40802212924148801</v>
      </c>
      <c r="E3275" s="145">
        <v>0.44459287819047999</v>
      </c>
      <c r="F3275" s="149">
        <v>2.49196688586398E-4</v>
      </c>
      <c r="G3275" s="149">
        <v>0.32882284229805397</v>
      </c>
      <c r="H3275" s="149">
        <v>4.1317192407919904E-3</v>
      </c>
      <c r="I3275" s="149">
        <v>0.438346918150395</v>
      </c>
      <c r="J3275" s="149">
        <v>0.32724453806886999</v>
      </c>
      <c r="K3275" s="147">
        <v>0.44459300000000002</v>
      </c>
      <c r="L3275" s="147">
        <v>0.79031700000000005</v>
      </c>
      <c r="M3275" s="2">
        <v>3274</v>
      </c>
    </row>
    <row r="3276" spans="1:13" ht="15">
      <c r="A3276" s="148" t="s">
        <v>58</v>
      </c>
      <c r="B3276" s="148" t="s">
        <v>43</v>
      </c>
      <c r="C3276" s="149">
        <v>0.23104228110858699</v>
      </c>
      <c r="D3276" s="149">
        <v>-7.8082419964968397E-2</v>
      </c>
      <c r="E3276" s="145">
        <v>0.44518347408602399</v>
      </c>
      <c r="F3276" s="149">
        <v>0.39963614603646802</v>
      </c>
      <c r="G3276" s="149">
        <v>3.1327589329842101E-2</v>
      </c>
      <c r="H3276" s="149">
        <v>0.27924248363173698</v>
      </c>
      <c r="I3276" s="149">
        <v>0.62016678223136501</v>
      </c>
      <c r="J3276" s="149">
        <v>3.4689128739535197E-2</v>
      </c>
      <c r="K3276" s="147">
        <v>0.445183</v>
      </c>
      <c r="L3276" s="147">
        <v>0.79174299999999997</v>
      </c>
      <c r="M3276" s="2">
        <v>3275</v>
      </c>
    </row>
    <row r="3277" spans="1:13" ht="15">
      <c r="A3277" s="148" t="s">
        <v>43</v>
      </c>
      <c r="B3277" s="148" t="s">
        <v>58</v>
      </c>
      <c r="C3277" s="149">
        <v>-0.23104228110858699</v>
      </c>
      <c r="D3277" s="149">
        <v>-7.8082419964968397E-2</v>
      </c>
      <c r="E3277" s="145">
        <v>0.44518347408602399</v>
      </c>
      <c r="F3277" s="149">
        <v>0.39963614603646802</v>
      </c>
      <c r="G3277" s="149">
        <v>3.1327589329842101E-2</v>
      </c>
      <c r="H3277" s="149">
        <v>0.27924248363173698</v>
      </c>
      <c r="I3277" s="149">
        <v>0.62016678223136501</v>
      </c>
      <c r="J3277" s="149">
        <v>3.4689128739535197E-2</v>
      </c>
      <c r="K3277" s="147">
        <v>0.445183</v>
      </c>
      <c r="L3277" s="147">
        <v>0.79193100000000005</v>
      </c>
      <c r="M3277" s="2">
        <v>3276</v>
      </c>
    </row>
    <row r="3278" spans="1:13" ht="15">
      <c r="A3278" s="148" t="s">
        <v>87</v>
      </c>
      <c r="B3278" s="148" t="s">
        <v>186</v>
      </c>
      <c r="C3278" s="149">
        <v>-0.99207984438381303</v>
      </c>
      <c r="D3278" s="149">
        <v>0.61923381453099902</v>
      </c>
      <c r="E3278" s="145">
        <v>0.44535738189382101</v>
      </c>
      <c r="F3278" s="149">
        <v>1.18181808125177E-2</v>
      </c>
      <c r="G3278" s="149">
        <v>0.82090381052473205</v>
      </c>
      <c r="H3278" s="149">
        <v>4.9348436277555996E-3</v>
      </c>
      <c r="I3278" s="149">
        <v>0.72598864415555697</v>
      </c>
      <c r="J3278" s="149">
        <v>0.313083867178092</v>
      </c>
      <c r="K3278" s="147">
        <v>0.445357</v>
      </c>
      <c r="L3278" s="147">
        <v>0.79242900000000005</v>
      </c>
      <c r="M3278" s="2">
        <v>3277</v>
      </c>
    </row>
    <row r="3279" spans="1:13" ht="15">
      <c r="A3279" s="148" t="s">
        <v>186</v>
      </c>
      <c r="B3279" s="148" t="s">
        <v>87</v>
      </c>
      <c r="C3279" s="149">
        <v>0.99207984438381303</v>
      </c>
      <c r="D3279" s="149">
        <v>0.61923381453099902</v>
      </c>
      <c r="E3279" s="145">
        <v>0.44535738189382101</v>
      </c>
      <c r="F3279" s="149">
        <v>1.18181808125174E-2</v>
      </c>
      <c r="G3279" s="149">
        <v>0.82090381052473205</v>
      </c>
      <c r="H3279" s="149">
        <v>4.9348436277555996E-3</v>
      </c>
      <c r="I3279" s="149">
        <v>0.72598864415555697</v>
      </c>
      <c r="J3279" s="149">
        <v>0.313083867178092</v>
      </c>
      <c r="K3279" s="147">
        <v>0.445357</v>
      </c>
      <c r="L3279" s="147">
        <v>0.79261700000000002</v>
      </c>
      <c r="M3279" s="2">
        <v>3278</v>
      </c>
    </row>
    <row r="3280" spans="1:13" ht="15">
      <c r="A3280" s="148" t="s">
        <v>63</v>
      </c>
      <c r="B3280" s="148" t="s">
        <v>197</v>
      </c>
      <c r="C3280" s="149">
        <v>7.5574924138777505E-2</v>
      </c>
      <c r="D3280" s="149">
        <v>0.193355966343875</v>
      </c>
      <c r="E3280" s="145">
        <v>0.44551341038730302</v>
      </c>
      <c r="F3280" s="149">
        <v>4.2106011607326998E-4</v>
      </c>
      <c r="G3280" s="149">
        <v>0.63273897568391302</v>
      </c>
      <c r="H3280" s="149">
        <v>3.50616116410324E-2</v>
      </c>
      <c r="I3280" s="149">
        <v>0.73558830546614395</v>
      </c>
      <c r="J3280" s="149">
        <v>0.01</v>
      </c>
      <c r="K3280" s="147">
        <v>0.44551299999999999</v>
      </c>
      <c r="L3280" s="147">
        <v>0.79327300000000001</v>
      </c>
      <c r="M3280" s="2">
        <v>3279</v>
      </c>
    </row>
    <row r="3281" spans="1:13" ht="15">
      <c r="A3281" s="148" t="s">
        <v>197</v>
      </c>
      <c r="B3281" s="148" t="s">
        <v>63</v>
      </c>
      <c r="C3281" s="149">
        <v>-7.5574924138777505E-2</v>
      </c>
      <c r="D3281" s="149">
        <v>0.193355966343875</v>
      </c>
      <c r="E3281" s="145">
        <v>0.44551341038730302</v>
      </c>
      <c r="F3281" s="149">
        <v>4.21060116073265E-4</v>
      </c>
      <c r="G3281" s="149">
        <v>0.63273897568391302</v>
      </c>
      <c r="H3281" s="149">
        <v>3.50616116410324E-2</v>
      </c>
      <c r="I3281" s="149">
        <v>0.73558830546614395</v>
      </c>
      <c r="J3281" s="149">
        <v>0.01</v>
      </c>
      <c r="K3281" s="147">
        <v>0.44551299999999999</v>
      </c>
      <c r="L3281" s="147">
        <v>0.79308400000000001</v>
      </c>
      <c r="M3281" s="2">
        <v>3280</v>
      </c>
    </row>
    <row r="3282" spans="1:13" ht="15">
      <c r="A3282" s="148" t="s">
        <v>100</v>
      </c>
      <c r="B3282" s="148" t="s">
        <v>70</v>
      </c>
      <c r="C3282" s="149">
        <v>-5.0562216315004301E-2</v>
      </c>
      <c r="D3282" s="149">
        <v>-0.47129376597637801</v>
      </c>
      <c r="E3282" s="145">
        <v>0.445627803561573</v>
      </c>
      <c r="F3282" s="149">
        <v>3.3522238078433899E-3</v>
      </c>
      <c r="G3282" s="149">
        <v>0.57972391956715696</v>
      </c>
      <c r="H3282" s="149">
        <v>8.7917483478203596E-4</v>
      </c>
      <c r="I3282" s="149">
        <v>0.90538541088691105</v>
      </c>
      <c r="J3282" s="149">
        <v>0.44595452617066</v>
      </c>
      <c r="K3282" s="147">
        <v>0.44562800000000002</v>
      </c>
      <c r="L3282" s="147">
        <v>0.79366499999999995</v>
      </c>
      <c r="M3282" s="2">
        <v>3281</v>
      </c>
    </row>
    <row r="3283" spans="1:13" ht="15">
      <c r="A3283" s="148" t="s">
        <v>70</v>
      </c>
      <c r="B3283" s="148" t="s">
        <v>100</v>
      </c>
      <c r="C3283" s="149">
        <v>5.0562216315004301E-2</v>
      </c>
      <c r="D3283" s="149">
        <v>-0.47129376597637801</v>
      </c>
      <c r="E3283" s="145">
        <v>0.445627803561573</v>
      </c>
      <c r="F3283" s="149">
        <v>3.3522238078433899E-3</v>
      </c>
      <c r="G3283" s="149">
        <v>0.57972391956715696</v>
      </c>
      <c r="H3283" s="149">
        <v>8.7917483478203596E-4</v>
      </c>
      <c r="I3283" s="149">
        <v>0.90538541088691105</v>
      </c>
      <c r="J3283" s="149">
        <v>0.44595452617066</v>
      </c>
      <c r="K3283" s="147">
        <v>0.44562800000000002</v>
      </c>
      <c r="L3283" s="147">
        <v>0.79385399999999995</v>
      </c>
      <c r="M3283" s="2">
        <v>3282</v>
      </c>
    </row>
    <row r="3284" spans="1:13" ht="15">
      <c r="A3284" s="148" t="s">
        <v>43</v>
      </c>
      <c r="B3284" s="148" t="s">
        <v>189</v>
      </c>
      <c r="C3284" s="149">
        <v>-0.81936280817187801</v>
      </c>
      <c r="D3284" s="149">
        <v>0.62779862961754695</v>
      </c>
      <c r="E3284" s="145">
        <v>0.44607215730337901</v>
      </c>
      <c r="F3284" s="149">
        <v>2.2481222469723498E-2</v>
      </c>
      <c r="G3284" s="149">
        <v>0.31228283395950901</v>
      </c>
      <c r="H3284" s="149">
        <v>1.6800838432759799E-2</v>
      </c>
      <c r="I3284" s="149">
        <v>0.44806121133540899</v>
      </c>
      <c r="J3284" s="149">
        <v>0.01</v>
      </c>
      <c r="K3284" s="147">
        <v>0.44607200000000002</v>
      </c>
      <c r="L3284" s="147">
        <v>0.79483499999999996</v>
      </c>
      <c r="M3284" s="2">
        <v>3283</v>
      </c>
    </row>
    <row r="3285" spans="1:13" ht="15">
      <c r="A3285" s="148" t="s">
        <v>189</v>
      </c>
      <c r="B3285" s="148" t="s">
        <v>43</v>
      </c>
      <c r="C3285" s="149">
        <v>0.81936280817187801</v>
      </c>
      <c r="D3285" s="149">
        <v>0.62779862961754695</v>
      </c>
      <c r="E3285" s="145">
        <v>0.44607215730337901</v>
      </c>
      <c r="F3285" s="149">
        <v>2.2481222469723498E-2</v>
      </c>
      <c r="G3285" s="149">
        <v>0.31228283395950901</v>
      </c>
      <c r="H3285" s="149">
        <v>1.6800838432759799E-2</v>
      </c>
      <c r="I3285" s="149">
        <v>0.44806121133540899</v>
      </c>
      <c r="J3285" s="149">
        <v>0.01</v>
      </c>
      <c r="K3285" s="147">
        <v>0.44607200000000002</v>
      </c>
      <c r="L3285" s="147">
        <v>0.79502399999999995</v>
      </c>
      <c r="M3285" s="2">
        <v>3284</v>
      </c>
    </row>
    <row r="3286" spans="1:13" ht="15">
      <c r="A3286" s="148" t="s">
        <v>145</v>
      </c>
      <c r="B3286" s="148" t="s">
        <v>184</v>
      </c>
      <c r="C3286" s="149">
        <v>2.8637025961123001E-2</v>
      </c>
      <c r="D3286" s="149">
        <v>1.6632990195586601</v>
      </c>
      <c r="E3286" s="145">
        <v>0.44609879366607802</v>
      </c>
      <c r="F3286" s="149">
        <v>0.30812309091127899</v>
      </c>
      <c r="G3286" s="149">
        <v>0.51377972511982894</v>
      </c>
      <c r="H3286" s="149">
        <v>1.2575361747444599E-2</v>
      </c>
      <c r="I3286" s="149">
        <v>0.82749253658126598</v>
      </c>
      <c r="J3286" s="149">
        <v>0.01</v>
      </c>
      <c r="K3286" s="147">
        <v>0.44609900000000002</v>
      </c>
      <c r="L3286" s="147">
        <v>0.79545100000000002</v>
      </c>
      <c r="M3286" s="2">
        <v>3285</v>
      </c>
    </row>
    <row r="3287" spans="1:13" ht="15">
      <c r="A3287" s="148" t="s">
        <v>184</v>
      </c>
      <c r="B3287" s="148" t="s">
        <v>145</v>
      </c>
      <c r="C3287" s="149">
        <v>-2.8637025961123001E-2</v>
      </c>
      <c r="D3287" s="149">
        <v>1.6632990195586601</v>
      </c>
      <c r="E3287" s="145">
        <v>0.44609879366607802</v>
      </c>
      <c r="F3287" s="149">
        <v>0.30812309091127899</v>
      </c>
      <c r="G3287" s="149">
        <v>0.51377972511982894</v>
      </c>
      <c r="H3287" s="149">
        <v>1.2575361747444599E-2</v>
      </c>
      <c r="I3287" s="149">
        <v>0.82749253658126598</v>
      </c>
      <c r="J3287" s="149">
        <v>0.01</v>
      </c>
      <c r="K3287" s="147">
        <v>0.44609900000000002</v>
      </c>
      <c r="L3287" s="147">
        <v>0.795261</v>
      </c>
      <c r="M3287" s="2">
        <v>3286</v>
      </c>
    </row>
    <row r="3288" spans="1:13" ht="15">
      <c r="A3288" s="148" t="s">
        <v>9</v>
      </c>
      <c r="B3288" s="148" t="s">
        <v>36</v>
      </c>
      <c r="C3288" s="149">
        <v>-0.28829925449105098</v>
      </c>
      <c r="D3288" s="149">
        <v>1.0437677456390499</v>
      </c>
      <c r="E3288" s="145">
        <v>0.44622339806408801</v>
      </c>
      <c r="F3288" s="150">
        <v>1.4675427682220199E-5</v>
      </c>
      <c r="G3288" s="149">
        <v>0.74138711079582498</v>
      </c>
      <c r="H3288" s="149">
        <v>6.8351310129130496E-2</v>
      </c>
      <c r="I3288" s="149">
        <v>0.70478425360558195</v>
      </c>
      <c r="J3288" s="149">
        <v>0.01</v>
      </c>
      <c r="K3288" s="147">
        <v>0.44622299999999998</v>
      </c>
      <c r="L3288" s="147">
        <v>0.79586299999999999</v>
      </c>
      <c r="M3288" s="2">
        <v>3287</v>
      </c>
    </row>
    <row r="3289" spans="1:13" ht="15">
      <c r="A3289" s="148" t="s">
        <v>36</v>
      </c>
      <c r="B3289" s="148" t="s">
        <v>9</v>
      </c>
      <c r="C3289" s="149">
        <v>0.28829925449105098</v>
      </c>
      <c r="D3289" s="149">
        <v>1.0437677456390499</v>
      </c>
      <c r="E3289" s="145">
        <v>0.44622339806408801</v>
      </c>
      <c r="F3289" s="150">
        <v>1.4675427682220199E-5</v>
      </c>
      <c r="G3289" s="149">
        <v>0.74138711079582498</v>
      </c>
      <c r="H3289" s="149">
        <v>6.8351310129130496E-2</v>
      </c>
      <c r="I3289" s="149">
        <v>0.70478425360558195</v>
      </c>
      <c r="J3289" s="149">
        <v>0.01</v>
      </c>
      <c r="K3289" s="147">
        <v>0.44622299999999998</v>
      </c>
      <c r="L3289" s="147">
        <v>0.79605199999999998</v>
      </c>
      <c r="M3289" s="2">
        <v>3288</v>
      </c>
    </row>
    <row r="3290" spans="1:13" ht="15">
      <c r="A3290" s="148" t="s">
        <v>40</v>
      </c>
      <c r="B3290" s="148" t="s">
        <v>163</v>
      </c>
      <c r="C3290" s="149">
        <v>-2.4329457699982502</v>
      </c>
      <c r="D3290" s="149">
        <v>-0.209198338413979</v>
      </c>
      <c r="E3290" s="145">
        <v>0.44656052177908401</v>
      </c>
      <c r="F3290" s="149">
        <v>1.1129271796255799E-4</v>
      </c>
      <c r="G3290" s="149">
        <v>0.82040718681106495</v>
      </c>
      <c r="H3290" s="149">
        <v>0.26327945031738598</v>
      </c>
      <c r="I3290" s="149">
        <v>0.50203188512853802</v>
      </c>
      <c r="J3290" s="149">
        <v>0.01</v>
      </c>
      <c r="K3290" s="147">
        <v>0.44656099999999999</v>
      </c>
      <c r="L3290" s="147">
        <v>0.796844</v>
      </c>
      <c r="M3290" s="2">
        <v>3289</v>
      </c>
    </row>
    <row r="3291" spans="1:13" ht="15">
      <c r="A3291" s="148" t="s">
        <v>163</v>
      </c>
      <c r="B3291" s="148" t="s">
        <v>40</v>
      </c>
      <c r="C3291" s="149">
        <v>2.4329457699982502</v>
      </c>
      <c r="D3291" s="149">
        <v>-0.209198338413979</v>
      </c>
      <c r="E3291" s="145">
        <v>0.44656052177908401</v>
      </c>
      <c r="F3291" s="149">
        <v>1.1129271796256E-4</v>
      </c>
      <c r="G3291" s="149">
        <v>0.82040718681106495</v>
      </c>
      <c r="H3291" s="149">
        <v>0.26327945031738598</v>
      </c>
      <c r="I3291" s="149">
        <v>0.50203188512853802</v>
      </c>
      <c r="J3291" s="149">
        <v>0.01</v>
      </c>
      <c r="K3291" s="147">
        <v>0.44656099999999999</v>
      </c>
      <c r="L3291" s="147">
        <v>0.79703400000000002</v>
      </c>
      <c r="M3291" s="2">
        <v>3290</v>
      </c>
    </row>
    <row r="3292" spans="1:13" ht="15">
      <c r="A3292" s="148" t="s">
        <v>163</v>
      </c>
      <c r="B3292" s="148" t="s">
        <v>344</v>
      </c>
      <c r="C3292" s="149">
        <v>1.58841959864586</v>
      </c>
      <c r="D3292" s="149">
        <v>0.48006309016371201</v>
      </c>
      <c r="E3292" s="145">
        <v>0.44675785511424398</v>
      </c>
      <c r="F3292" s="149">
        <v>0.48234661537734702</v>
      </c>
      <c r="G3292" s="149">
        <v>0.50783483405581598</v>
      </c>
      <c r="H3292" s="149">
        <v>0.34363990659099602</v>
      </c>
      <c r="I3292" s="149">
        <v>0.48270196639955998</v>
      </c>
      <c r="J3292" s="149">
        <v>2.5574378532005001E-2</v>
      </c>
      <c r="K3292" s="147">
        <v>0.44675799999999999</v>
      </c>
      <c r="L3292" s="147">
        <v>0.797767</v>
      </c>
      <c r="M3292" s="2">
        <v>3291</v>
      </c>
    </row>
    <row r="3293" spans="1:13" ht="15">
      <c r="A3293" s="148" t="s">
        <v>344</v>
      </c>
      <c r="B3293" s="148" t="s">
        <v>163</v>
      </c>
      <c r="C3293" s="149">
        <v>-1.58841959864586</v>
      </c>
      <c r="D3293" s="149">
        <v>0.48006309016371201</v>
      </c>
      <c r="E3293" s="145">
        <v>0.44675785511424398</v>
      </c>
      <c r="F3293" s="149">
        <v>0.48234661537733697</v>
      </c>
      <c r="G3293" s="149">
        <v>0.50783483405581598</v>
      </c>
      <c r="H3293" s="149">
        <v>0.34363990659099602</v>
      </c>
      <c r="I3293" s="149">
        <v>0.48270196639955998</v>
      </c>
      <c r="J3293" s="149">
        <v>2.5574378532005001E-2</v>
      </c>
      <c r="K3293" s="147">
        <v>0.44675799999999999</v>
      </c>
      <c r="L3293" s="147">
        <v>0.79757599999999995</v>
      </c>
      <c r="M3293" s="2">
        <v>3292</v>
      </c>
    </row>
    <row r="3294" spans="1:13" ht="15">
      <c r="A3294" s="148" t="s">
        <v>145</v>
      </c>
      <c r="B3294" s="148" t="s">
        <v>151</v>
      </c>
      <c r="C3294" s="149">
        <v>-0.28724259970673599</v>
      </c>
      <c r="D3294" s="149">
        <v>1.7115658471406701</v>
      </c>
      <c r="E3294" s="145">
        <v>0.44678916383934503</v>
      </c>
      <c r="F3294" s="149">
        <v>8.9213338074912493E-3</v>
      </c>
      <c r="G3294" s="149">
        <v>0.593721564471972</v>
      </c>
      <c r="H3294" s="149">
        <v>0.52804654673253704</v>
      </c>
      <c r="I3294" s="149">
        <v>0.98247505113908395</v>
      </c>
      <c r="J3294" s="149">
        <v>1.6957372530347601E-2</v>
      </c>
      <c r="K3294" s="147">
        <v>0.44678899999999999</v>
      </c>
      <c r="L3294" s="147">
        <v>0.79801299999999997</v>
      </c>
      <c r="M3294" s="2">
        <v>3293</v>
      </c>
    </row>
    <row r="3295" spans="1:13" ht="15">
      <c r="A3295" s="148" t="s">
        <v>151</v>
      </c>
      <c r="B3295" s="148" t="s">
        <v>145</v>
      </c>
      <c r="C3295" s="149">
        <v>0.28724259970673599</v>
      </c>
      <c r="D3295" s="149">
        <v>1.7115658471406701</v>
      </c>
      <c r="E3295" s="145">
        <v>0.44678916383934503</v>
      </c>
      <c r="F3295" s="149">
        <v>8.9213338074912493E-3</v>
      </c>
      <c r="G3295" s="149">
        <v>0.593721564471972</v>
      </c>
      <c r="H3295" s="149">
        <v>0.52804654673253704</v>
      </c>
      <c r="I3295" s="149">
        <v>0.98247505113908395</v>
      </c>
      <c r="J3295" s="149">
        <v>1.6957372530347601E-2</v>
      </c>
      <c r="K3295" s="147">
        <v>0.44678899999999999</v>
      </c>
      <c r="L3295" s="147">
        <v>0.79820400000000002</v>
      </c>
      <c r="M3295" s="2">
        <v>3294</v>
      </c>
    </row>
    <row r="3296" spans="1:13" ht="15">
      <c r="A3296" s="148" t="s">
        <v>21</v>
      </c>
      <c r="B3296" s="148" t="s">
        <v>446</v>
      </c>
      <c r="C3296" s="149">
        <v>-3.2652684208927698</v>
      </c>
      <c r="D3296" s="149">
        <v>1.2749934904156901</v>
      </c>
      <c r="E3296" s="145">
        <v>0.44701323169274099</v>
      </c>
      <c r="F3296" s="149">
        <v>8.0164017995378695E-4</v>
      </c>
      <c r="G3296" s="149">
        <v>2.2391323248854799E-2</v>
      </c>
      <c r="H3296" s="149">
        <v>4.6655133635581999E-4</v>
      </c>
      <c r="I3296" s="149">
        <v>1.7434611327488699E-2</v>
      </c>
      <c r="J3296" s="149">
        <v>0.38354758245017001</v>
      </c>
      <c r="K3296" s="147">
        <v>0.44701299999999999</v>
      </c>
      <c r="L3296" s="147">
        <v>0.79879500000000003</v>
      </c>
      <c r="M3296" s="2">
        <v>3295</v>
      </c>
    </row>
    <row r="3297" spans="1:13" ht="15">
      <c r="A3297" s="148" t="s">
        <v>446</v>
      </c>
      <c r="B3297" s="148" t="s">
        <v>21</v>
      </c>
      <c r="C3297" s="149">
        <v>3.2652684208927698</v>
      </c>
      <c r="D3297" s="149">
        <v>1.2749934904156901</v>
      </c>
      <c r="E3297" s="145">
        <v>0.44701323169274099</v>
      </c>
      <c r="F3297" s="149">
        <v>8.0164017995379801E-4</v>
      </c>
      <c r="G3297" s="149">
        <v>2.2391323248854799E-2</v>
      </c>
      <c r="H3297" s="149">
        <v>4.6655133635581999E-4</v>
      </c>
      <c r="I3297" s="149">
        <v>1.7434611327488699E-2</v>
      </c>
      <c r="J3297" s="149">
        <v>0.38354758245017001</v>
      </c>
      <c r="K3297" s="147">
        <v>0.44701299999999999</v>
      </c>
      <c r="L3297" s="147">
        <v>0.79898499999999995</v>
      </c>
      <c r="M3297" s="2">
        <v>3296</v>
      </c>
    </row>
    <row r="3298" spans="1:13" ht="15">
      <c r="A3298" s="148" t="s">
        <v>40</v>
      </c>
      <c r="B3298" s="148" t="s">
        <v>191</v>
      </c>
      <c r="C3298" s="149">
        <v>-1.3997050194936</v>
      </c>
      <c r="D3298" s="149">
        <v>-0.115352616612445</v>
      </c>
      <c r="E3298" s="145">
        <v>0.447074073409158</v>
      </c>
      <c r="F3298" s="149">
        <v>4.5585901124134296E-3</v>
      </c>
      <c r="G3298" s="149">
        <v>0.417544844394797</v>
      </c>
      <c r="H3298" s="149">
        <v>0.893714136384679</v>
      </c>
      <c r="I3298" s="149">
        <v>0.40944102379353198</v>
      </c>
      <c r="J3298" s="149">
        <v>0.01</v>
      </c>
      <c r="K3298" s="147">
        <v>0.44707400000000003</v>
      </c>
      <c r="L3298" s="147">
        <v>0.79928500000000002</v>
      </c>
      <c r="M3298" s="2">
        <v>3297</v>
      </c>
    </row>
    <row r="3299" spans="1:13" ht="15">
      <c r="A3299" s="148" t="s">
        <v>191</v>
      </c>
      <c r="B3299" s="148" t="s">
        <v>40</v>
      </c>
      <c r="C3299" s="149">
        <v>1.3997050194936</v>
      </c>
      <c r="D3299" s="149">
        <v>-0.115352616612445</v>
      </c>
      <c r="E3299" s="145">
        <v>0.447074073409158</v>
      </c>
      <c r="F3299" s="149">
        <v>4.5585901124133802E-3</v>
      </c>
      <c r="G3299" s="149">
        <v>0.417544844394797</v>
      </c>
      <c r="H3299" s="149">
        <v>0.893714136384679</v>
      </c>
      <c r="I3299" s="149">
        <v>0.40944102379353198</v>
      </c>
      <c r="J3299" s="149">
        <v>0.01</v>
      </c>
      <c r="K3299" s="147">
        <v>0.44707400000000003</v>
      </c>
      <c r="L3299" s="147">
        <v>0.79947599999999996</v>
      </c>
      <c r="M3299" s="2">
        <v>3298</v>
      </c>
    </row>
    <row r="3300" spans="1:13" ht="15">
      <c r="A3300" s="148" t="s">
        <v>115</v>
      </c>
      <c r="B3300" s="148" t="s">
        <v>151</v>
      </c>
      <c r="C3300" s="149">
        <v>-0.14033359415439101</v>
      </c>
      <c r="D3300" s="149">
        <v>2.3207485134777999</v>
      </c>
      <c r="E3300" s="145">
        <v>0.108831413913669</v>
      </c>
      <c r="F3300" s="149">
        <v>5.20114695733524E-3</v>
      </c>
      <c r="G3300" s="149">
        <v>0.54458911467403903</v>
      </c>
      <c r="H3300" s="149">
        <v>0.724232231794254</v>
      </c>
      <c r="I3300" s="149">
        <v>0.28681592096373898</v>
      </c>
      <c r="J3300" s="149">
        <v>0.01</v>
      </c>
      <c r="K3300" s="147">
        <v>0.44722899999999999</v>
      </c>
      <c r="L3300" s="147">
        <v>0.79994500000000002</v>
      </c>
      <c r="M3300" s="2">
        <v>3299</v>
      </c>
    </row>
    <row r="3301" spans="1:13" ht="15">
      <c r="A3301" s="148" t="s">
        <v>444</v>
      </c>
      <c r="B3301" s="148" t="s">
        <v>115</v>
      </c>
      <c r="C3301" s="149">
        <v>-1.69827239573593</v>
      </c>
      <c r="D3301" s="149">
        <v>6.3621394005984797</v>
      </c>
      <c r="E3301" s="145">
        <v>0.447229082337605</v>
      </c>
      <c r="F3301" s="149">
        <v>1.4581787577778501E-3</v>
      </c>
      <c r="G3301" s="149">
        <v>0.112682181807556</v>
      </c>
      <c r="H3301" s="149">
        <v>6.9581492423909596E-4</v>
      </c>
      <c r="I3301" s="149">
        <v>0.37811362545077498</v>
      </c>
      <c r="J3301" s="149">
        <v>0.40794603485041298</v>
      </c>
      <c r="K3301" s="147">
        <v>0.44722899999999999</v>
      </c>
      <c r="L3301" s="147">
        <v>0.80013599999999996</v>
      </c>
      <c r="M3301" s="2">
        <v>3300</v>
      </c>
    </row>
    <row r="3302" spans="1:13" ht="15">
      <c r="A3302" s="148" t="s">
        <v>36</v>
      </c>
      <c r="B3302" s="148" t="s">
        <v>191</v>
      </c>
      <c r="C3302" s="149">
        <v>-0.98241836093172097</v>
      </c>
      <c r="D3302" s="149">
        <v>1.42940152073459</v>
      </c>
      <c r="E3302" s="145">
        <v>0.447332349733784</v>
      </c>
      <c r="F3302" s="150">
        <v>8.9645457175901804E-5</v>
      </c>
      <c r="G3302" s="149">
        <v>0.33358869621894799</v>
      </c>
      <c r="H3302" s="149">
        <v>8.66070090888926E-2</v>
      </c>
      <c r="I3302" s="149">
        <v>0.62923504838820599</v>
      </c>
      <c r="J3302" s="149">
        <v>0.01</v>
      </c>
      <c r="K3302" s="147">
        <v>0.44733200000000001</v>
      </c>
      <c r="L3302" s="147">
        <v>0.80070399999999997</v>
      </c>
      <c r="M3302" s="2">
        <v>3301</v>
      </c>
    </row>
    <row r="3303" spans="1:13" ht="15">
      <c r="A3303" s="148" t="s">
        <v>191</v>
      </c>
      <c r="B3303" s="148" t="s">
        <v>36</v>
      </c>
      <c r="C3303" s="149">
        <v>0.98241836093172097</v>
      </c>
      <c r="D3303" s="149">
        <v>1.42940152073459</v>
      </c>
      <c r="E3303" s="145">
        <v>0.447332349733784</v>
      </c>
      <c r="F3303" s="150">
        <v>8.9645457175901804E-5</v>
      </c>
      <c r="G3303" s="149">
        <v>0.33358869621894799</v>
      </c>
      <c r="H3303" s="149">
        <v>8.66070090888926E-2</v>
      </c>
      <c r="I3303" s="149">
        <v>0.62923504838820599</v>
      </c>
      <c r="J3303" s="149">
        <v>0.01</v>
      </c>
      <c r="K3303" s="147">
        <v>0.44733200000000001</v>
      </c>
      <c r="L3303" s="147">
        <v>0.800512</v>
      </c>
      <c r="M3303" s="2">
        <v>3302</v>
      </c>
    </row>
    <row r="3304" spans="1:13" ht="15">
      <c r="A3304" s="148" t="s">
        <v>67</v>
      </c>
      <c r="B3304" s="148" t="s">
        <v>106</v>
      </c>
      <c r="C3304" s="149">
        <v>0.42551761728054899</v>
      </c>
      <c r="D3304" s="149">
        <v>-0.193442012238627</v>
      </c>
      <c r="E3304" s="145">
        <v>0.44777533768641598</v>
      </c>
      <c r="F3304" s="149">
        <v>0.12643378316362</v>
      </c>
      <c r="G3304" s="149">
        <v>0.14197539221313099</v>
      </c>
      <c r="H3304" s="149">
        <v>5.9113900207614201E-2</v>
      </c>
      <c r="I3304" s="149">
        <v>0.26255026096266199</v>
      </c>
      <c r="J3304" s="149">
        <v>7.5239988187431994E-2</v>
      </c>
      <c r="K3304" s="147">
        <v>0.44777499999999998</v>
      </c>
      <c r="L3304" s="147">
        <v>0.80168799999999996</v>
      </c>
      <c r="M3304" s="2">
        <v>3303</v>
      </c>
    </row>
    <row r="3305" spans="1:13" ht="15">
      <c r="A3305" s="148" t="s">
        <v>106</v>
      </c>
      <c r="B3305" s="148" t="s">
        <v>67</v>
      </c>
      <c r="C3305" s="149">
        <v>-0.42551761728054899</v>
      </c>
      <c r="D3305" s="149">
        <v>-0.193442012238627</v>
      </c>
      <c r="E3305" s="145">
        <v>0.44777533768641598</v>
      </c>
      <c r="F3305" s="149">
        <v>0.126433783163624</v>
      </c>
      <c r="G3305" s="149">
        <v>0.14197539221313099</v>
      </c>
      <c r="H3305" s="149">
        <v>5.9113900207614201E-2</v>
      </c>
      <c r="I3305" s="149">
        <v>0.26255026096266199</v>
      </c>
      <c r="J3305" s="149">
        <v>7.5239988187431994E-2</v>
      </c>
      <c r="K3305" s="147">
        <v>0.44777499999999998</v>
      </c>
      <c r="L3305" s="147">
        <v>0.80188000000000004</v>
      </c>
      <c r="M3305" s="2">
        <v>3304</v>
      </c>
    </row>
    <row r="3306" spans="1:13" ht="15">
      <c r="A3306" s="148" t="s">
        <v>151</v>
      </c>
      <c r="B3306" s="148" t="s">
        <v>186</v>
      </c>
      <c r="C3306" s="149">
        <v>0.112818858177459</v>
      </c>
      <c r="D3306" s="149">
        <v>1.7649761335382701</v>
      </c>
      <c r="E3306" s="145">
        <v>0.44810887768463498</v>
      </c>
      <c r="F3306" s="149">
        <v>8.7057805053735403E-4</v>
      </c>
      <c r="G3306" s="149">
        <v>0.64133109682044898</v>
      </c>
      <c r="H3306" s="149">
        <v>0.11822542077659701</v>
      </c>
      <c r="I3306" s="149">
        <v>0.80271101455018701</v>
      </c>
      <c r="J3306" s="149">
        <v>6.6075882208352102E-2</v>
      </c>
      <c r="K3306" s="147">
        <v>0.44810899999999998</v>
      </c>
      <c r="L3306" s="147">
        <v>0.80286199999999996</v>
      </c>
      <c r="M3306" s="2">
        <v>3305</v>
      </c>
    </row>
    <row r="3307" spans="1:13" ht="15">
      <c r="A3307" s="148" t="s">
        <v>186</v>
      </c>
      <c r="B3307" s="148" t="s">
        <v>151</v>
      </c>
      <c r="C3307" s="149">
        <v>-0.112818858177459</v>
      </c>
      <c r="D3307" s="149">
        <v>1.7649761335382701</v>
      </c>
      <c r="E3307" s="145">
        <v>0.44810887768463498</v>
      </c>
      <c r="F3307" s="149">
        <v>8.7057805053736303E-4</v>
      </c>
      <c r="G3307" s="149">
        <v>0.64133109682044898</v>
      </c>
      <c r="H3307" s="149">
        <v>0.11822542077659701</v>
      </c>
      <c r="I3307" s="149">
        <v>0.80271101455018701</v>
      </c>
      <c r="J3307" s="149">
        <v>6.6075882208352102E-2</v>
      </c>
      <c r="K3307" s="147">
        <v>0.44810899999999998</v>
      </c>
      <c r="L3307" s="147">
        <v>0.80266999999999999</v>
      </c>
      <c r="M3307" s="2">
        <v>3306</v>
      </c>
    </row>
    <row r="3308" spans="1:13" ht="15">
      <c r="A3308" s="148" t="s">
        <v>36</v>
      </c>
      <c r="B3308" s="148" t="s">
        <v>76</v>
      </c>
      <c r="C3308" s="149">
        <v>0.33082340868941001</v>
      </c>
      <c r="D3308" s="149">
        <v>0.98212267944331899</v>
      </c>
      <c r="E3308" s="145">
        <v>0.44894594129974502</v>
      </c>
      <c r="F3308" s="149">
        <v>9.5782172531264694E-3</v>
      </c>
      <c r="G3308" s="149">
        <v>0.75885307584581296</v>
      </c>
      <c r="H3308" s="149">
        <v>0.40553819887218501</v>
      </c>
      <c r="I3308" s="149">
        <v>0.72113478648717</v>
      </c>
      <c r="J3308" s="149">
        <v>0.01</v>
      </c>
      <c r="K3308" s="147">
        <v>0.44894600000000001</v>
      </c>
      <c r="L3308" s="147">
        <v>0.80455399999999999</v>
      </c>
      <c r="M3308" s="2">
        <v>3307</v>
      </c>
    </row>
    <row r="3309" spans="1:13" ht="15">
      <c r="A3309" s="148" t="s">
        <v>76</v>
      </c>
      <c r="B3309" s="148" t="s">
        <v>36</v>
      </c>
      <c r="C3309" s="149">
        <v>-0.33082340868941001</v>
      </c>
      <c r="D3309" s="149">
        <v>0.98212267944331899</v>
      </c>
      <c r="E3309" s="145">
        <v>0.44894594129974502</v>
      </c>
      <c r="F3309" s="149">
        <v>9.5782172531267609E-3</v>
      </c>
      <c r="G3309" s="149">
        <v>0.75885307584581296</v>
      </c>
      <c r="H3309" s="149">
        <v>0.40553819887218501</v>
      </c>
      <c r="I3309" s="149">
        <v>0.72113478648717</v>
      </c>
      <c r="J3309" s="149">
        <v>0.01</v>
      </c>
      <c r="K3309" s="147">
        <v>0.44894600000000001</v>
      </c>
      <c r="L3309" s="147">
        <v>0.80474699999999999</v>
      </c>
      <c r="M3309" s="2">
        <v>3308</v>
      </c>
    </row>
    <row r="3310" spans="1:13" ht="15">
      <c r="A3310" s="148" t="s">
        <v>189</v>
      </c>
      <c r="B3310" s="148" t="s">
        <v>31</v>
      </c>
      <c r="C3310" s="149">
        <v>1.3653568234236799</v>
      </c>
      <c r="D3310" s="149">
        <v>-0.915912200914626</v>
      </c>
      <c r="E3310" s="145">
        <v>0.44903565377470001</v>
      </c>
      <c r="F3310" s="149">
        <v>0.107158983014049</v>
      </c>
      <c r="G3310" s="149">
        <v>0.11712122147102901</v>
      </c>
      <c r="H3310" s="149">
        <v>0.22774684866299699</v>
      </c>
      <c r="I3310" s="149">
        <v>0.45165777808164398</v>
      </c>
      <c r="J3310" s="149">
        <v>0.01</v>
      </c>
      <c r="K3310" s="147">
        <v>0.44903599999999999</v>
      </c>
      <c r="L3310" s="147">
        <v>0.80529399999999995</v>
      </c>
      <c r="M3310" s="2">
        <v>3309</v>
      </c>
    </row>
    <row r="3311" spans="1:13" ht="15">
      <c r="A3311" s="148" t="s">
        <v>31</v>
      </c>
      <c r="B3311" s="148" t="s">
        <v>189</v>
      </c>
      <c r="C3311" s="149">
        <v>-1.3653568234236799</v>
      </c>
      <c r="D3311" s="149">
        <v>-0.915912200914626</v>
      </c>
      <c r="E3311" s="145">
        <v>0.44903565377470001</v>
      </c>
      <c r="F3311" s="149">
        <v>0.10715898301405501</v>
      </c>
      <c r="G3311" s="149">
        <v>0.11712122147102901</v>
      </c>
      <c r="H3311" s="149">
        <v>0.22774684866299699</v>
      </c>
      <c r="I3311" s="149">
        <v>0.45165777808164398</v>
      </c>
      <c r="J3311" s="149">
        <v>0.01</v>
      </c>
      <c r="K3311" s="147">
        <v>0.44903599999999999</v>
      </c>
      <c r="L3311" s="147">
        <v>0.80510099999999996</v>
      </c>
      <c r="M3311" s="2">
        <v>3310</v>
      </c>
    </row>
    <row r="3312" spans="1:13" ht="15">
      <c r="A3312" s="148" t="s">
        <v>71</v>
      </c>
      <c r="B3312" s="148" t="s">
        <v>166</v>
      </c>
      <c r="C3312" s="149">
        <v>-0.33815707969920999</v>
      </c>
      <c r="D3312" s="149">
        <v>0.29850315624906498</v>
      </c>
      <c r="E3312" s="145">
        <v>0.44911212333398998</v>
      </c>
      <c r="F3312" s="149">
        <v>2.1815525644006298E-2</v>
      </c>
      <c r="G3312" s="149">
        <v>0.63918864463616698</v>
      </c>
      <c r="H3312" s="149">
        <v>0.96183060806664</v>
      </c>
      <c r="I3312" s="149">
        <v>0.38354179228055202</v>
      </c>
      <c r="J3312" s="149">
        <v>0.01</v>
      </c>
      <c r="K3312" s="147">
        <v>0.44911200000000001</v>
      </c>
      <c r="L3312" s="147">
        <v>0.80581700000000001</v>
      </c>
      <c r="M3312" s="2">
        <v>3311</v>
      </c>
    </row>
    <row r="3313" spans="1:13" ht="15">
      <c r="A3313" s="148" t="s">
        <v>166</v>
      </c>
      <c r="B3313" s="148" t="s">
        <v>71</v>
      </c>
      <c r="C3313" s="149">
        <v>0.33815707969920999</v>
      </c>
      <c r="D3313" s="149">
        <v>0.29850315624906498</v>
      </c>
      <c r="E3313" s="145">
        <v>0.44911212333398998</v>
      </c>
      <c r="F3313" s="149">
        <v>2.18155256440066E-2</v>
      </c>
      <c r="G3313" s="149">
        <v>0.63918864463616698</v>
      </c>
      <c r="H3313" s="149">
        <v>0.96183060806664</v>
      </c>
      <c r="I3313" s="149">
        <v>0.38354179228055202</v>
      </c>
      <c r="J3313" s="149">
        <v>0.01</v>
      </c>
      <c r="K3313" s="147">
        <v>0.44911200000000001</v>
      </c>
      <c r="L3313" s="147">
        <v>0.80562400000000001</v>
      </c>
      <c r="M3313" s="2">
        <v>3312</v>
      </c>
    </row>
    <row r="3314" spans="1:13" ht="15">
      <c r="A3314" s="148" t="s">
        <v>18</v>
      </c>
      <c r="B3314" s="148" t="s">
        <v>447</v>
      </c>
      <c r="C3314" s="149">
        <v>-0.83694630097704603</v>
      </c>
      <c r="D3314" s="149">
        <v>0.77539499431080405</v>
      </c>
      <c r="E3314" s="145">
        <v>0.44964721546703201</v>
      </c>
      <c r="F3314" s="149">
        <v>7.3633340348307199E-3</v>
      </c>
      <c r="G3314" s="149">
        <v>0.75712779532151298</v>
      </c>
      <c r="H3314" s="149">
        <v>0.61054345281426503</v>
      </c>
      <c r="I3314" s="149">
        <v>0.77563114837173697</v>
      </c>
      <c r="J3314" s="149">
        <v>1.22571005646805E-2</v>
      </c>
      <c r="K3314" s="147">
        <v>0.44964700000000002</v>
      </c>
      <c r="L3314" s="147">
        <v>0.80716399999999999</v>
      </c>
      <c r="M3314" s="2">
        <v>3313</v>
      </c>
    </row>
    <row r="3315" spans="1:13" ht="15">
      <c r="A3315" s="148" t="s">
        <v>447</v>
      </c>
      <c r="B3315" s="148" t="s">
        <v>18</v>
      </c>
      <c r="C3315" s="149">
        <v>0.83694630097704603</v>
      </c>
      <c r="D3315" s="149">
        <v>0.77539499431080405</v>
      </c>
      <c r="E3315" s="145">
        <v>0.44964721546703201</v>
      </c>
      <c r="F3315" s="149">
        <v>7.3633340348308899E-3</v>
      </c>
      <c r="G3315" s="149">
        <v>0.75712779532151298</v>
      </c>
      <c r="H3315" s="149">
        <v>0.61054345281426503</v>
      </c>
      <c r="I3315" s="149">
        <v>0.77563114837173697</v>
      </c>
      <c r="J3315" s="149">
        <v>1.22571005646805E-2</v>
      </c>
      <c r="K3315" s="147">
        <v>0.44964700000000002</v>
      </c>
      <c r="L3315" s="147">
        <v>0.80697099999999999</v>
      </c>
      <c r="M3315" s="2">
        <v>3314</v>
      </c>
    </row>
    <row r="3316" spans="1:13" ht="15">
      <c r="A3316" s="148" t="s">
        <v>33</v>
      </c>
      <c r="B3316" s="148" t="s">
        <v>16</v>
      </c>
      <c r="C3316" s="149">
        <v>-4.60575266607523E-3</v>
      </c>
      <c r="D3316" s="149">
        <v>-0.46465231172541899</v>
      </c>
      <c r="E3316" s="145">
        <v>0.44994418406055298</v>
      </c>
      <c r="F3316" s="149">
        <v>0.101293264322729</v>
      </c>
      <c r="G3316" s="149">
        <v>0.60904163567073699</v>
      </c>
      <c r="H3316" s="149">
        <v>7.2837580500662103E-3</v>
      </c>
      <c r="I3316" s="149">
        <v>0.52505963649353904</v>
      </c>
      <c r="J3316" s="149">
        <v>0.22268020143043199</v>
      </c>
      <c r="K3316" s="147">
        <v>0.44994400000000001</v>
      </c>
      <c r="L3316" s="147">
        <v>0.80789100000000003</v>
      </c>
      <c r="M3316" s="2">
        <v>3315</v>
      </c>
    </row>
    <row r="3317" spans="1:13" ht="15">
      <c r="A3317" s="148" t="s">
        <v>16</v>
      </c>
      <c r="B3317" s="148" t="s">
        <v>33</v>
      </c>
      <c r="C3317" s="149">
        <v>4.60575266607523E-3</v>
      </c>
      <c r="D3317" s="149">
        <v>-0.46465231172541899</v>
      </c>
      <c r="E3317" s="145">
        <v>0.44994418406055298</v>
      </c>
      <c r="F3317" s="149">
        <v>0.101293264322734</v>
      </c>
      <c r="G3317" s="149">
        <v>0.60904163567073699</v>
      </c>
      <c r="H3317" s="149">
        <v>7.2837580500662103E-3</v>
      </c>
      <c r="I3317" s="149">
        <v>0.52505963649353904</v>
      </c>
      <c r="J3317" s="149">
        <v>0.22268020143043199</v>
      </c>
      <c r="K3317" s="147">
        <v>0.44994400000000001</v>
      </c>
      <c r="L3317" s="147">
        <v>0.80808500000000005</v>
      </c>
      <c r="M3317" s="2">
        <v>3316</v>
      </c>
    </row>
    <row r="3318" spans="1:13" ht="15">
      <c r="A3318" s="148" t="s">
        <v>90</v>
      </c>
      <c r="B3318" s="148" t="s">
        <v>37</v>
      </c>
      <c r="C3318" s="149">
        <v>9.0799427795373699E-2</v>
      </c>
      <c r="D3318" s="149">
        <v>0.81249390529658105</v>
      </c>
      <c r="E3318" s="145">
        <v>0.45014334695331798</v>
      </c>
      <c r="F3318" s="149">
        <v>4.1876283217594096E-3</v>
      </c>
      <c r="G3318" s="149">
        <v>6.8719630070382495E-2</v>
      </c>
      <c r="H3318" s="149">
        <v>0.55598275601353198</v>
      </c>
      <c r="I3318" s="149">
        <v>0.50641877434198601</v>
      </c>
      <c r="J3318" s="149">
        <v>1.4966490128184301E-2</v>
      </c>
      <c r="K3318" s="147">
        <v>0.45014300000000002</v>
      </c>
      <c r="L3318" s="147">
        <v>0.80863700000000005</v>
      </c>
      <c r="M3318" s="2">
        <v>3317</v>
      </c>
    </row>
    <row r="3319" spans="1:13" ht="15">
      <c r="A3319" s="148" t="s">
        <v>37</v>
      </c>
      <c r="B3319" s="148" t="s">
        <v>90</v>
      </c>
      <c r="C3319" s="149">
        <v>-9.0799427795373699E-2</v>
      </c>
      <c r="D3319" s="149">
        <v>0.81249390529658105</v>
      </c>
      <c r="E3319" s="145">
        <v>0.45014334695331798</v>
      </c>
      <c r="F3319" s="149">
        <v>4.1876283217594096E-3</v>
      </c>
      <c r="G3319" s="149">
        <v>6.8719630070382495E-2</v>
      </c>
      <c r="H3319" s="149">
        <v>0.55598275601353198</v>
      </c>
      <c r="I3319" s="149">
        <v>0.50641877434198601</v>
      </c>
      <c r="J3319" s="149">
        <v>1.4966490128184301E-2</v>
      </c>
      <c r="K3319" s="147">
        <v>0.45014300000000002</v>
      </c>
      <c r="L3319" s="147">
        <v>0.80883099999999997</v>
      </c>
      <c r="M3319" s="2">
        <v>3318</v>
      </c>
    </row>
    <row r="3320" spans="1:13" ht="15">
      <c r="A3320" s="148" t="s">
        <v>68</v>
      </c>
      <c r="B3320" s="148" t="s">
        <v>181</v>
      </c>
      <c r="C3320" s="149">
        <v>-1.17851008375412</v>
      </c>
      <c r="D3320" s="149">
        <v>0.53196010340761302</v>
      </c>
      <c r="E3320" s="145">
        <v>0.45040884444371099</v>
      </c>
      <c r="F3320" s="149">
        <v>7.9608474551112404E-3</v>
      </c>
      <c r="G3320" s="149">
        <v>1.31317404355396E-2</v>
      </c>
      <c r="H3320" s="149">
        <v>2.3271186553785898E-2</v>
      </c>
      <c r="I3320" s="149">
        <v>1.78812239106569E-4</v>
      </c>
      <c r="J3320" s="149">
        <v>0.21952714741031401</v>
      </c>
      <c r="K3320" s="147">
        <v>0.450409</v>
      </c>
      <c r="L3320" s="147">
        <v>0.80950299999999997</v>
      </c>
      <c r="M3320" s="2">
        <v>3319</v>
      </c>
    </row>
    <row r="3321" spans="1:13" ht="15">
      <c r="A3321" s="148" t="s">
        <v>181</v>
      </c>
      <c r="B3321" s="148" t="s">
        <v>68</v>
      </c>
      <c r="C3321" s="149">
        <v>1.17851008375412</v>
      </c>
      <c r="D3321" s="149">
        <v>0.53196010340761302</v>
      </c>
      <c r="E3321" s="145">
        <v>0.45040884444371099</v>
      </c>
      <c r="F3321" s="149">
        <v>7.9608474551112404E-3</v>
      </c>
      <c r="G3321" s="149">
        <v>1.31317404355396E-2</v>
      </c>
      <c r="H3321" s="149">
        <v>2.3271186553785898E-2</v>
      </c>
      <c r="I3321" s="149">
        <v>1.78812239106569E-4</v>
      </c>
      <c r="J3321" s="149">
        <v>0.21952714741031401</v>
      </c>
      <c r="K3321" s="147">
        <v>0.450409</v>
      </c>
      <c r="L3321" s="147">
        <v>0.809697</v>
      </c>
      <c r="M3321" s="2">
        <v>3320</v>
      </c>
    </row>
    <row r="3322" spans="1:13" ht="15">
      <c r="A3322" s="148" t="s">
        <v>37</v>
      </c>
      <c r="B3322" s="148" t="s">
        <v>142</v>
      </c>
      <c r="C3322" s="149">
        <v>-0.598603058429097</v>
      </c>
      <c r="D3322" s="149">
        <v>1.1046523174882901</v>
      </c>
      <c r="E3322" s="145">
        <v>0.450569183572405</v>
      </c>
      <c r="F3322" s="149">
        <v>0.52673830214341</v>
      </c>
      <c r="G3322" s="149">
        <v>6.5499054613818705E-2</v>
      </c>
      <c r="H3322" s="149">
        <v>0.72560080036774899</v>
      </c>
      <c r="I3322" s="149">
        <v>5.7766794637758703E-2</v>
      </c>
      <c r="J3322" s="149">
        <v>0.01</v>
      </c>
      <c r="K3322" s="147">
        <v>0.450569</v>
      </c>
      <c r="L3322" s="147">
        <v>0.81037499999999996</v>
      </c>
      <c r="M3322" s="2">
        <v>3321</v>
      </c>
    </row>
    <row r="3323" spans="1:13" ht="15">
      <c r="A3323" s="148" t="s">
        <v>142</v>
      </c>
      <c r="B3323" s="148" t="s">
        <v>37</v>
      </c>
      <c r="C3323" s="149">
        <v>0.598603058429097</v>
      </c>
      <c r="D3323" s="149">
        <v>1.1046523174882901</v>
      </c>
      <c r="E3323" s="145">
        <v>0.450569183572405</v>
      </c>
      <c r="F3323" s="149">
        <v>0.526738302143404</v>
      </c>
      <c r="G3323" s="149">
        <v>6.5499054613818705E-2</v>
      </c>
      <c r="H3323" s="149">
        <v>0.72560080036774899</v>
      </c>
      <c r="I3323" s="149">
        <v>5.7766794637758703E-2</v>
      </c>
      <c r="J3323" s="149">
        <v>0.01</v>
      </c>
      <c r="K3323" s="147">
        <v>0.450569</v>
      </c>
      <c r="L3323" s="147">
        <v>0.81018000000000001</v>
      </c>
      <c r="M3323" s="2">
        <v>3322</v>
      </c>
    </row>
    <row r="3324" spans="1:13" ht="15">
      <c r="A3324" s="148" t="s">
        <v>112</v>
      </c>
      <c r="B3324" s="148" t="s">
        <v>444</v>
      </c>
      <c r="C3324" s="149">
        <v>2.1692814825074498</v>
      </c>
      <c r="D3324" s="149">
        <v>4.1257758297954998</v>
      </c>
      <c r="E3324" s="145">
        <v>0.45133534307867301</v>
      </c>
      <c r="F3324" s="150">
        <v>5.0299732941550701E-5</v>
      </c>
      <c r="G3324" s="149">
        <v>0.55197456089997698</v>
      </c>
      <c r="H3324" s="149">
        <v>9.2126068695102604E-4</v>
      </c>
      <c r="I3324" s="149">
        <v>0.27996273891878998</v>
      </c>
      <c r="J3324" s="149">
        <v>0.35992731393462801</v>
      </c>
      <c r="K3324" s="147">
        <v>0.45133499999999999</v>
      </c>
      <c r="L3324" s="147">
        <v>0.81214299999999995</v>
      </c>
      <c r="M3324" s="2">
        <v>3323</v>
      </c>
    </row>
    <row r="3325" spans="1:13" ht="15">
      <c r="A3325" s="148" t="s">
        <v>444</v>
      </c>
      <c r="B3325" s="148" t="s">
        <v>112</v>
      </c>
      <c r="C3325" s="149">
        <v>-2.1692814825074498</v>
      </c>
      <c r="D3325" s="149">
        <v>4.1257758297954998</v>
      </c>
      <c r="E3325" s="145">
        <v>0.45133534307867301</v>
      </c>
      <c r="F3325" s="150">
        <v>5.02997329415511E-5</v>
      </c>
      <c r="G3325" s="149">
        <v>0.55197456089997698</v>
      </c>
      <c r="H3325" s="149">
        <v>9.2126068695102604E-4</v>
      </c>
      <c r="I3325" s="149">
        <v>0.27996273891878998</v>
      </c>
      <c r="J3325" s="149">
        <v>0.35992731393462801</v>
      </c>
      <c r="K3325" s="147">
        <v>0.45133499999999999</v>
      </c>
      <c r="L3325" s="147">
        <v>0.811948</v>
      </c>
      <c r="M3325" s="2">
        <v>3324</v>
      </c>
    </row>
    <row r="3326" spans="1:13" ht="15">
      <c r="A3326" s="148" t="s">
        <v>79</v>
      </c>
      <c r="B3326" s="148" t="s">
        <v>163</v>
      </c>
      <c r="C3326" s="149">
        <v>-2.4429971801759902</v>
      </c>
      <c r="D3326" s="149">
        <v>-0.24135819903900599</v>
      </c>
      <c r="E3326" s="145">
        <v>0.45147628800133399</v>
      </c>
      <c r="F3326" s="149">
        <v>2.7323834271505702E-2</v>
      </c>
      <c r="G3326" s="149">
        <v>0.81970460996030503</v>
      </c>
      <c r="H3326" s="149">
        <v>0.88080846165954996</v>
      </c>
      <c r="I3326" s="149">
        <v>0.31690294101136501</v>
      </c>
      <c r="J3326" s="149">
        <v>0.01</v>
      </c>
      <c r="K3326" s="147">
        <v>0.45147599999999999</v>
      </c>
      <c r="L3326" s="147">
        <v>0.81278799999999995</v>
      </c>
      <c r="M3326" s="2">
        <v>3325</v>
      </c>
    </row>
    <row r="3327" spans="1:13" ht="15">
      <c r="A3327" s="148" t="s">
        <v>163</v>
      </c>
      <c r="B3327" s="148" t="s">
        <v>79</v>
      </c>
      <c r="C3327" s="149">
        <v>2.4429971801759902</v>
      </c>
      <c r="D3327" s="149">
        <v>-0.24135819903900599</v>
      </c>
      <c r="E3327" s="145">
        <v>0.45147628800133399</v>
      </c>
      <c r="F3327" s="149">
        <v>2.7323834271505702E-2</v>
      </c>
      <c r="G3327" s="149">
        <v>0.81970460996030503</v>
      </c>
      <c r="H3327" s="149">
        <v>0.88080846165954996</v>
      </c>
      <c r="I3327" s="149">
        <v>0.31690294101136501</v>
      </c>
      <c r="J3327" s="149">
        <v>0.01</v>
      </c>
      <c r="K3327" s="147">
        <v>0.45147599999999999</v>
      </c>
      <c r="L3327" s="147">
        <v>0.81259199999999998</v>
      </c>
      <c r="M3327" s="2">
        <v>3326</v>
      </c>
    </row>
    <row r="3328" spans="1:13" ht="15">
      <c r="A3328" s="148" t="s">
        <v>178</v>
      </c>
      <c r="B3328" s="148" t="s">
        <v>202</v>
      </c>
      <c r="C3328" s="149">
        <v>-0.93196040478571995</v>
      </c>
      <c r="D3328" s="149">
        <v>1.38158709193417</v>
      </c>
      <c r="E3328" s="145">
        <v>0.45169697181676999</v>
      </c>
      <c r="F3328" s="149">
        <v>0.67431972138062202</v>
      </c>
      <c r="G3328" s="149">
        <v>0.84789351051502804</v>
      </c>
      <c r="H3328" s="149">
        <v>1.25498850841322E-2</v>
      </c>
      <c r="I3328" s="149">
        <v>0.15384727129859099</v>
      </c>
      <c r="J3328" s="149">
        <v>0.21098554305056799</v>
      </c>
      <c r="K3328" s="147">
        <v>0.45169700000000002</v>
      </c>
      <c r="L3328" s="147">
        <v>0.81357599999999997</v>
      </c>
      <c r="M3328" s="2">
        <v>3327</v>
      </c>
    </row>
    <row r="3329" spans="1:13" ht="15">
      <c r="A3329" s="148" t="s">
        <v>202</v>
      </c>
      <c r="B3329" s="148" t="s">
        <v>178</v>
      </c>
      <c r="C3329" s="149">
        <v>0.93196040478571995</v>
      </c>
      <c r="D3329" s="149">
        <v>1.38158709193417</v>
      </c>
      <c r="E3329" s="145">
        <v>0.45169697181676999</v>
      </c>
      <c r="F3329" s="149">
        <v>0.67431972138061202</v>
      </c>
      <c r="G3329" s="149">
        <v>0.84789351051502804</v>
      </c>
      <c r="H3329" s="149">
        <v>1.25498850841322E-2</v>
      </c>
      <c r="I3329" s="149">
        <v>0.15384727129859099</v>
      </c>
      <c r="J3329" s="149">
        <v>0.21098554305056799</v>
      </c>
      <c r="K3329" s="147">
        <v>0.45169700000000002</v>
      </c>
      <c r="L3329" s="147">
        <v>0.81338100000000002</v>
      </c>
      <c r="M3329" s="2">
        <v>3328</v>
      </c>
    </row>
    <row r="3330" spans="1:13" ht="15">
      <c r="A3330" s="148" t="s">
        <v>27</v>
      </c>
      <c r="B3330" s="148" t="s">
        <v>154</v>
      </c>
      <c r="C3330" s="149">
        <v>-0.50498852432766295</v>
      </c>
      <c r="D3330" s="149">
        <v>0.29113225617055699</v>
      </c>
      <c r="E3330" s="145">
        <v>0.45206980109530898</v>
      </c>
      <c r="F3330" s="149">
        <v>0.17877075964643999</v>
      </c>
      <c r="G3330" s="149">
        <v>0.45695276181642702</v>
      </c>
      <c r="H3330" s="149">
        <v>3.5145784698099099E-2</v>
      </c>
      <c r="I3330" s="149">
        <v>0.96037497502306202</v>
      </c>
      <c r="J3330" s="149">
        <v>0.38154536059452099</v>
      </c>
      <c r="K3330" s="147">
        <v>0.45207000000000003</v>
      </c>
      <c r="L3330" s="147">
        <v>0.81464000000000003</v>
      </c>
      <c r="M3330" s="2">
        <v>3329</v>
      </c>
    </row>
    <row r="3331" spans="1:13" ht="15">
      <c r="A3331" s="148" t="s">
        <v>154</v>
      </c>
      <c r="B3331" s="148" t="s">
        <v>27</v>
      </c>
      <c r="C3331" s="149">
        <v>0.50498852432766295</v>
      </c>
      <c r="D3331" s="149">
        <v>0.29113225617055699</v>
      </c>
      <c r="E3331" s="145">
        <v>0.45206980109530898</v>
      </c>
      <c r="F3331" s="149">
        <v>0.17877075964643999</v>
      </c>
      <c r="G3331" s="149">
        <v>0.45695276181642702</v>
      </c>
      <c r="H3331" s="149">
        <v>3.5145784698099099E-2</v>
      </c>
      <c r="I3331" s="149">
        <v>0.96037497502306202</v>
      </c>
      <c r="J3331" s="149">
        <v>0.38154536059452099</v>
      </c>
      <c r="K3331" s="147">
        <v>0.45207000000000003</v>
      </c>
      <c r="L3331" s="147">
        <v>0.81444399999999995</v>
      </c>
      <c r="M3331" s="2">
        <v>3330</v>
      </c>
    </row>
    <row r="3332" spans="1:13" ht="15">
      <c r="A3332" s="148" t="s">
        <v>91</v>
      </c>
      <c r="B3332" s="148" t="s">
        <v>78</v>
      </c>
      <c r="C3332" s="149">
        <v>-9.0219366487892097E-2</v>
      </c>
      <c r="D3332" s="149">
        <v>-0.11051467162831601</v>
      </c>
      <c r="E3332" s="145">
        <v>0.452417413632906</v>
      </c>
      <c r="F3332" s="149">
        <v>0.111815761654268</v>
      </c>
      <c r="G3332" s="149">
        <v>0.82954176998467899</v>
      </c>
      <c r="H3332" s="149">
        <v>0.57664921214956899</v>
      </c>
      <c r="I3332" s="149">
        <v>0.35282476578529798</v>
      </c>
      <c r="J3332" s="149">
        <v>0.01</v>
      </c>
      <c r="K3332" s="147">
        <v>0.45241700000000001</v>
      </c>
      <c r="L3332" s="147">
        <v>0.81566000000000005</v>
      </c>
      <c r="M3332" s="2">
        <v>3331</v>
      </c>
    </row>
    <row r="3333" spans="1:13" ht="15">
      <c r="A3333" s="148" t="s">
        <v>78</v>
      </c>
      <c r="B3333" s="148" t="s">
        <v>91</v>
      </c>
      <c r="C3333" s="149">
        <v>9.0219366487892097E-2</v>
      </c>
      <c r="D3333" s="149">
        <v>-0.11051467162831601</v>
      </c>
      <c r="E3333" s="145">
        <v>0.452417413632906</v>
      </c>
      <c r="F3333" s="149">
        <v>0.11181576165426101</v>
      </c>
      <c r="G3333" s="149">
        <v>0.82954176998467899</v>
      </c>
      <c r="H3333" s="149">
        <v>0.57664921214956899</v>
      </c>
      <c r="I3333" s="149">
        <v>0.35282476578529798</v>
      </c>
      <c r="J3333" s="149">
        <v>0.01</v>
      </c>
      <c r="K3333" s="147">
        <v>0.45241700000000001</v>
      </c>
      <c r="L3333" s="147">
        <v>0.81546300000000005</v>
      </c>
      <c r="M3333" s="2">
        <v>3332</v>
      </c>
    </row>
    <row r="3334" spans="1:13" ht="15">
      <c r="A3334" s="148" t="s">
        <v>15</v>
      </c>
      <c r="B3334" s="148" t="s">
        <v>28</v>
      </c>
      <c r="C3334" s="149">
        <v>8.2656555155329603E-2</v>
      </c>
      <c r="D3334" s="149">
        <v>0.343345824442845</v>
      </c>
      <c r="E3334" s="145">
        <v>0.45263611022092498</v>
      </c>
      <c r="F3334" s="149">
        <v>1.7344615572411601E-2</v>
      </c>
      <c r="G3334" s="149">
        <v>0.72770999711589601</v>
      </c>
      <c r="H3334" s="149">
        <v>0.13793035823713801</v>
      </c>
      <c r="I3334" s="149">
        <v>0.178463360917331</v>
      </c>
      <c r="J3334" s="149">
        <v>5.4665595912322798E-2</v>
      </c>
      <c r="K3334" s="147">
        <v>0.45263599999999998</v>
      </c>
      <c r="L3334" s="147">
        <v>0.81625099999999995</v>
      </c>
      <c r="M3334" s="2">
        <v>3333</v>
      </c>
    </row>
    <row r="3335" spans="1:13" ht="15">
      <c r="A3335" s="148" t="s">
        <v>28</v>
      </c>
      <c r="B3335" s="148" t="s">
        <v>15</v>
      </c>
      <c r="C3335" s="149">
        <v>-8.2656555155329603E-2</v>
      </c>
      <c r="D3335" s="149">
        <v>0.343345824442845</v>
      </c>
      <c r="E3335" s="145">
        <v>0.45263611022092498</v>
      </c>
      <c r="F3335" s="149">
        <v>1.73446155724108E-2</v>
      </c>
      <c r="G3335" s="149">
        <v>0.72770999711589601</v>
      </c>
      <c r="H3335" s="149">
        <v>0.13793035823713801</v>
      </c>
      <c r="I3335" s="149">
        <v>0.178463360917331</v>
      </c>
      <c r="J3335" s="149">
        <v>5.4665595912322798E-2</v>
      </c>
      <c r="K3335" s="147">
        <v>0.45263599999999998</v>
      </c>
      <c r="L3335" s="147">
        <v>0.81644700000000003</v>
      </c>
      <c r="M3335" s="2">
        <v>3334</v>
      </c>
    </row>
    <row r="3336" spans="1:13" ht="15">
      <c r="A3336" s="148" t="s">
        <v>112</v>
      </c>
      <c r="B3336" s="148" t="s">
        <v>13</v>
      </c>
      <c r="C3336" s="149">
        <v>0.17693000048341301</v>
      </c>
      <c r="D3336" s="149">
        <v>6.24615724620751E-2</v>
      </c>
      <c r="E3336" s="145">
        <v>0.45266158646764898</v>
      </c>
      <c r="F3336" s="149">
        <v>6.5203898311884502E-3</v>
      </c>
      <c r="G3336" s="149">
        <v>9.2093390514124102E-2</v>
      </c>
      <c r="H3336" s="149">
        <v>0.82224446044830102</v>
      </c>
      <c r="I3336" s="149">
        <v>1.9678201997999998E-3</v>
      </c>
      <c r="J3336" s="149">
        <v>0.01</v>
      </c>
      <c r="K3336" s="147">
        <v>0.45266200000000001</v>
      </c>
      <c r="L3336" s="147">
        <v>0.81669000000000003</v>
      </c>
      <c r="M3336" s="2">
        <v>3335</v>
      </c>
    </row>
    <row r="3337" spans="1:13" ht="15">
      <c r="A3337" s="148" t="s">
        <v>13</v>
      </c>
      <c r="B3337" s="148" t="s">
        <v>112</v>
      </c>
      <c r="C3337" s="149">
        <v>-0.17693000048341301</v>
      </c>
      <c r="D3337" s="149">
        <v>6.24615724620751E-2</v>
      </c>
      <c r="E3337" s="145">
        <v>0.45266158646764898</v>
      </c>
      <c r="F3337" s="149">
        <v>6.5203898311882004E-3</v>
      </c>
      <c r="G3337" s="149">
        <v>9.2093390514124102E-2</v>
      </c>
      <c r="H3337" s="149">
        <v>0.82224446044830102</v>
      </c>
      <c r="I3337" s="149">
        <v>1.9678201997999998E-3</v>
      </c>
      <c r="J3337" s="149">
        <v>0.01</v>
      </c>
      <c r="K3337" s="147">
        <v>0.45266200000000001</v>
      </c>
      <c r="L3337" s="147">
        <v>0.81688700000000003</v>
      </c>
      <c r="M3337" s="2">
        <v>3336</v>
      </c>
    </row>
    <row r="3338" spans="1:13" ht="15">
      <c r="A3338" s="148" t="s">
        <v>63</v>
      </c>
      <c r="B3338" s="148" t="s">
        <v>75</v>
      </c>
      <c r="C3338" s="149">
        <v>1.5717056657375901</v>
      </c>
      <c r="D3338" s="149">
        <v>-0.115432516592719</v>
      </c>
      <c r="E3338" s="145">
        <v>0.45311097710885601</v>
      </c>
      <c r="F3338" s="149">
        <v>0.114998090797369</v>
      </c>
      <c r="G3338" s="149">
        <v>0.85859750013073499</v>
      </c>
      <c r="H3338" s="149">
        <v>9.0141476831205707E-3</v>
      </c>
      <c r="I3338" s="149">
        <v>0.495611823747104</v>
      </c>
      <c r="J3338" s="149">
        <v>0.51502460031385</v>
      </c>
      <c r="K3338" s="147">
        <v>0.45311099999999999</v>
      </c>
      <c r="L3338" s="147">
        <v>0.81809299999999996</v>
      </c>
      <c r="M3338" s="2">
        <v>3337</v>
      </c>
    </row>
    <row r="3339" spans="1:13" ht="15">
      <c r="A3339" s="148" t="s">
        <v>75</v>
      </c>
      <c r="B3339" s="148" t="s">
        <v>63</v>
      </c>
      <c r="C3339" s="149">
        <v>-1.5717056657375901</v>
      </c>
      <c r="D3339" s="149">
        <v>-0.115432516592719</v>
      </c>
      <c r="E3339" s="145">
        <v>0.45311097710885601</v>
      </c>
      <c r="F3339" s="149">
        <v>0.114998090797366</v>
      </c>
      <c r="G3339" s="149">
        <v>0.85859750013073499</v>
      </c>
      <c r="H3339" s="149">
        <v>9.0141476831205707E-3</v>
      </c>
      <c r="I3339" s="149">
        <v>0.495611823747104</v>
      </c>
      <c r="J3339" s="149">
        <v>0.51502460031385</v>
      </c>
      <c r="K3339" s="147">
        <v>0.45311099999999999</v>
      </c>
      <c r="L3339" s="147">
        <v>0.81789500000000004</v>
      </c>
      <c r="M3339" s="2">
        <v>3338</v>
      </c>
    </row>
    <row r="3340" spans="1:13" ht="15">
      <c r="A3340" s="148" t="s">
        <v>200</v>
      </c>
      <c r="B3340" s="148" t="s">
        <v>198</v>
      </c>
      <c r="C3340" s="149">
        <v>1.63230777756855E-2</v>
      </c>
      <c r="D3340" s="149">
        <v>0.93118168649655098</v>
      </c>
      <c r="E3340" s="145">
        <v>0.453305292861169</v>
      </c>
      <c r="F3340" s="149">
        <v>0.14278168416575901</v>
      </c>
      <c r="G3340" s="149">
        <v>0.49841324049029501</v>
      </c>
      <c r="H3340" s="149">
        <v>0.70101548178090101</v>
      </c>
      <c r="I3340" s="149">
        <v>0.72111686094981597</v>
      </c>
      <c r="J3340" s="149">
        <v>0.01</v>
      </c>
      <c r="K3340" s="147">
        <v>0.45330500000000001</v>
      </c>
      <c r="L3340" s="147">
        <v>0.81864099999999995</v>
      </c>
      <c r="M3340" s="2">
        <v>3339</v>
      </c>
    </row>
    <row r="3341" spans="1:13" ht="15">
      <c r="A3341" s="148" t="s">
        <v>198</v>
      </c>
      <c r="B3341" s="148" t="s">
        <v>200</v>
      </c>
      <c r="C3341" s="149">
        <v>-1.63230777756855E-2</v>
      </c>
      <c r="D3341" s="149">
        <v>0.93118168649655098</v>
      </c>
      <c r="E3341" s="145">
        <v>0.453305292861169</v>
      </c>
      <c r="F3341" s="149">
        <v>0.14278168416575701</v>
      </c>
      <c r="G3341" s="149">
        <v>0.49841324049029501</v>
      </c>
      <c r="H3341" s="149">
        <v>0.70101548178090101</v>
      </c>
      <c r="I3341" s="149">
        <v>0.72111686094981597</v>
      </c>
      <c r="J3341" s="149">
        <v>0.01</v>
      </c>
      <c r="K3341" s="147">
        <v>0.45330500000000001</v>
      </c>
      <c r="L3341" s="147">
        <v>0.81883899999999998</v>
      </c>
      <c r="M3341" s="2">
        <v>3340</v>
      </c>
    </row>
    <row r="3342" spans="1:13" ht="15">
      <c r="A3342" s="148" t="s">
        <v>447</v>
      </c>
      <c r="B3342" s="148" t="s">
        <v>19</v>
      </c>
      <c r="C3342" s="149">
        <v>1.3148236279593</v>
      </c>
      <c r="D3342" s="149">
        <v>-0.973629827475748</v>
      </c>
      <c r="E3342" s="145">
        <v>0.45345149447256999</v>
      </c>
      <c r="F3342" s="149">
        <v>1.0402455076185899E-3</v>
      </c>
      <c r="G3342" s="149">
        <v>0.55744079942451397</v>
      </c>
      <c r="H3342" s="149">
        <v>0.56798785567061305</v>
      </c>
      <c r="I3342" s="149">
        <v>5.6580408873454897E-2</v>
      </c>
      <c r="J3342" s="149">
        <v>1.4666840268219501E-2</v>
      </c>
      <c r="K3342" s="147">
        <v>0.45345099999999999</v>
      </c>
      <c r="L3342" s="147">
        <v>0.81930099999999995</v>
      </c>
      <c r="M3342" s="2">
        <v>3341</v>
      </c>
    </row>
    <row r="3343" spans="1:13" ht="15">
      <c r="A3343" s="148" t="s">
        <v>19</v>
      </c>
      <c r="B3343" s="148" t="s">
        <v>447</v>
      </c>
      <c r="C3343" s="149">
        <v>-1.3148236279593</v>
      </c>
      <c r="D3343" s="149">
        <v>-0.973629827475748</v>
      </c>
      <c r="E3343" s="145">
        <v>0.45345149447256999</v>
      </c>
      <c r="F3343" s="149">
        <v>1.0402455076185999E-3</v>
      </c>
      <c r="G3343" s="149">
        <v>0.55744079942451397</v>
      </c>
      <c r="H3343" s="149">
        <v>0.56798785567061305</v>
      </c>
      <c r="I3343" s="149">
        <v>5.6580408873454897E-2</v>
      </c>
      <c r="J3343" s="149">
        <v>1.4666840268219501E-2</v>
      </c>
      <c r="K3343" s="147">
        <v>0.45345099999999999</v>
      </c>
      <c r="L3343" s="147">
        <v>0.81949899999999998</v>
      </c>
      <c r="M3343" s="2">
        <v>3342</v>
      </c>
    </row>
    <row r="3344" spans="1:13" ht="15">
      <c r="A3344" s="148" t="s">
        <v>12</v>
      </c>
      <c r="B3344" s="148" t="s">
        <v>86</v>
      </c>
      <c r="C3344" s="149">
        <v>-3.8512755474531799</v>
      </c>
      <c r="D3344" s="149">
        <v>-2.6110073225253401</v>
      </c>
      <c r="E3344" s="145">
        <v>0.45398813839943197</v>
      </c>
      <c r="F3344" s="150">
        <v>4.2814597700155998E-6</v>
      </c>
      <c r="G3344" s="149">
        <v>0.54043487333777895</v>
      </c>
      <c r="H3344" s="149">
        <v>2.1310377677478199E-3</v>
      </c>
      <c r="I3344" s="149">
        <v>0.717139893699688</v>
      </c>
      <c r="J3344" s="149">
        <v>0.01</v>
      </c>
      <c r="K3344" s="147">
        <v>0.453988</v>
      </c>
      <c r="L3344" s="147">
        <v>0.82086499999999996</v>
      </c>
      <c r="M3344" s="2">
        <v>3343</v>
      </c>
    </row>
    <row r="3345" spans="1:13" ht="15">
      <c r="A3345" s="148" t="s">
        <v>86</v>
      </c>
      <c r="B3345" s="148" t="s">
        <v>12</v>
      </c>
      <c r="C3345" s="149">
        <v>3.8512755474531799</v>
      </c>
      <c r="D3345" s="149">
        <v>-2.6110073225253401</v>
      </c>
      <c r="E3345" s="145">
        <v>0.45398813839943197</v>
      </c>
      <c r="F3345" s="150">
        <v>4.2814597700155303E-6</v>
      </c>
      <c r="G3345" s="149">
        <v>0.54043487333777895</v>
      </c>
      <c r="H3345" s="149">
        <v>2.1310377677478199E-3</v>
      </c>
      <c r="I3345" s="149">
        <v>0.717139893699688</v>
      </c>
      <c r="J3345" s="149">
        <v>0.01</v>
      </c>
      <c r="K3345" s="147">
        <v>0.453988</v>
      </c>
      <c r="L3345" s="147">
        <v>0.82066700000000004</v>
      </c>
      <c r="M3345" s="2">
        <v>3344</v>
      </c>
    </row>
    <row r="3346" spans="1:13" ht="15">
      <c r="A3346" s="148" t="s">
        <v>68</v>
      </c>
      <c r="B3346" s="148" t="s">
        <v>13</v>
      </c>
      <c r="C3346" s="149">
        <v>0.18950361153092601</v>
      </c>
      <c r="D3346" s="149">
        <v>0.45077444997102301</v>
      </c>
      <c r="E3346" s="145">
        <v>0.45460155564305499</v>
      </c>
      <c r="F3346" s="150">
        <v>6.71111281430002E-5</v>
      </c>
      <c r="G3346" s="149">
        <v>4.3475976589001201E-3</v>
      </c>
      <c r="H3346" s="149">
        <v>2.8302304307743099E-3</v>
      </c>
      <c r="I3346" s="149">
        <v>1.40240776488379E-3</v>
      </c>
      <c r="J3346" s="149">
        <v>0.33108580409668198</v>
      </c>
      <c r="K3346" s="147">
        <v>0.45460200000000001</v>
      </c>
      <c r="L3346" s="147">
        <v>0.82217300000000004</v>
      </c>
      <c r="M3346" s="2">
        <v>3345</v>
      </c>
    </row>
    <row r="3347" spans="1:13" ht="15">
      <c r="A3347" s="148" t="s">
        <v>13</v>
      </c>
      <c r="B3347" s="148" t="s">
        <v>68</v>
      </c>
      <c r="C3347" s="149">
        <v>-0.18950361153092601</v>
      </c>
      <c r="D3347" s="149">
        <v>0.45077444997102301</v>
      </c>
      <c r="E3347" s="145">
        <v>0.45460155564305499</v>
      </c>
      <c r="F3347" s="150">
        <v>6.7111128142999699E-5</v>
      </c>
      <c r="G3347" s="149">
        <v>4.3475976589001201E-3</v>
      </c>
      <c r="H3347" s="149">
        <v>2.8302304307743099E-3</v>
      </c>
      <c r="I3347" s="149">
        <v>1.40240776488379E-3</v>
      </c>
      <c r="J3347" s="149">
        <v>0.33108580409668198</v>
      </c>
      <c r="K3347" s="147">
        <v>0.45460200000000001</v>
      </c>
      <c r="L3347" s="147">
        <v>0.82237199999999999</v>
      </c>
      <c r="M3347" s="2">
        <v>3346</v>
      </c>
    </row>
    <row r="3348" spans="1:13" ht="15">
      <c r="A3348" s="148" t="s">
        <v>198</v>
      </c>
      <c r="B3348" s="148" t="s">
        <v>28</v>
      </c>
      <c r="C3348" s="149">
        <v>1.4832600655928301</v>
      </c>
      <c r="D3348" s="149">
        <v>-0.34337650126997799</v>
      </c>
      <c r="E3348" s="145">
        <v>0.45466643322781802</v>
      </c>
      <c r="F3348" s="149">
        <v>0.27361092037684498</v>
      </c>
      <c r="G3348" s="149">
        <v>0.93345740641094799</v>
      </c>
      <c r="H3348" s="149">
        <v>1.1634855243544301E-2</v>
      </c>
      <c r="I3348" s="149">
        <v>0.122042503957062</v>
      </c>
      <c r="J3348" s="149">
        <v>0.29991241270864499</v>
      </c>
      <c r="K3348" s="147">
        <v>0.45466600000000001</v>
      </c>
      <c r="L3348" s="147">
        <v>0.82288700000000004</v>
      </c>
      <c r="M3348" s="2">
        <v>3347</v>
      </c>
    </row>
    <row r="3349" spans="1:13" ht="15">
      <c r="A3349" s="148" t="s">
        <v>28</v>
      </c>
      <c r="B3349" s="148" t="s">
        <v>198</v>
      </c>
      <c r="C3349" s="149">
        <v>-1.4832600655928301</v>
      </c>
      <c r="D3349" s="149">
        <v>-0.34337650126997799</v>
      </c>
      <c r="E3349" s="145">
        <v>0.45466643322781802</v>
      </c>
      <c r="F3349" s="149">
        <v>0.27361092037684498</v>
      </c>
      <c r="G3349" s="149">
        <v>0.93345740641094799</v>
      </c>
      <c r="H3349" s="149">
        <v>1.1634855243544301E-2</v>
      </c>
      <c r="I3349" s="149">
        <v>0.122042503957062</v>
      </c>
      <c r="J3349" s="149">
        <v>0.29991241270864499</v>
      </c>
      <c r="K3349" s="147">
        <v>0.45466600000000001</v>
      </c>
      <c r="L3349" s="147">
        <v>0.82268799999999997</v>
      </c>
      <c r="M3349" s="2">
        <v>3348</v>
      </c>
    </row>
    <row r="3350" spans="1:13" ht="15">
      <c r="A3350" s="148" t="s">
        <v>12</v>
      </c>
      <c r="B3350" s="148" t="s">
        <v>200</v>
      </c>
      <c r="C3350" s="149">
        <v>-1.0686154418236</v>
      </c>
      <c r="D3350" s="149">
        <v>0.45688309017419199</v>
      </c>
      <c r="E3350" s="145">
        <v>0.454724603043276</v>
      </c>
      <c r="F3350" s="149">
        <v>0.61818487817331103</v>
      </c>
      <c r="G3350" s="149">
        <v>0.80462490800105801</v>
      </c>
      <c r="H3350" s="149">
        <v>0.54422948209915001</v>
      </c>
      <c r="I3350" s="149">
        <v>0.16413406608488901</v>
      </c>
      <c r="J3350" s="149">
        <v>3.0744965836384398E-2</v>
      </c>
      <c r="K3350" s="147">
        <v>0.45472499999999999</v>
      </c>
      <c r="L3350" s="147">
        <v>0.82338999999999996</v>
      </c>
      <c r="M3350" s="2">
        <v>3349</v>
      </c>
    </row>
    <row r="3351" spans="1:13" ht="15">
      <c r="A3351" s="148" t="s">
        <v>200</v>
      </c>
      <c r="B3351" s="148" t="s">
        <v>12</v>
      </c>
      <c r="C3351" s="149">
        <v>1.0686154418236</v>
      </c>
      <c r="D3351" s="149">
        <v>0.45688309017419199</v>
      </c>
      <c r="E3351" s="145">
        <v>0.454724603043276</v>
      </c>
      <c r="F3351" s="149">
        <v>0.61818487817331103</v>
      </c>
      <c r="G3351" s="149">
        <v>0.80462490800105801</v>
      </c>
      <c r="H3351" s="149">
        <v>0.54422948209915001</v>
      </c>
      <c r="I3351" s="149">
        <v>0.16413406608488901</v>
      </c>
      <c r="J3351" s="149">
        <v>3.0744965836384398E-2</v>
      </c>
      <c r="K3351" s="147">
        <v>0.45472499999999999</v>
      </c>
      <c r="L3351" s="147">
        <v>0.82319100000000001</v>
      </c>
      <c r="M3351" s="2">
        <v>3350</v>
      </c>
    </row>
    <row r="3352" spans="1:13" ht="15">
      <c r="A3352" s="148" t="s">
        <v>82</v>
      </c>
      <c r="B3352" s="148" t="s">
        <v>10</v>
      </c>
      <c r="C3352" s="149">
        <v>0.27534012185196699</v>
      </c>
      <c r="D3352" s="149">
        <v>0.68854118017813903</v>
      </c>
      <c r="E3352" s="145">
        <v>0.45489003654864801</v>
      </c>
      <c r="F3352" s="150">
        <v>3.26266650668733E-5</v>
      </c>
      <c r="G3352" s="149">
        <v>0.39786559792947601</v>
      </c>
      <c r="H3352" s="149">
        <v>3.2629398593496798E-3</v>
      </c>
      <c r="I3352" s="149">
        <v>0.900329628629851</v>
      </c>
      <c r="J3352" s="149">
        <v>0.34155925042009799</v>
      </c>
      <c r="K3352" s="147">
        <v>0.45489000000000002</v>
      </c>
      <c r="L3352" s="147">
        <v>0.82388899999999998</v>
      </c>
      <c r="M3352" s="2">
        <v>3351</v>
      </c>
    </row>
    <row r="3353" spans="1:13" ht="15">
      <c r="A3353" s="148" t="s">
        <v>10</v>
      </c>
      <c r="B3353" s="148" t="s">
        <v>82</v>
      </c>
      <c r="C3353" s="149">
        <v>-0.27534012185196699</v>
      </c>
      <c r="D3353" s="149">
        <v>0.68854118017813903</v>
      </c>
      <c r="E3353" s="145">
        <v>0.45489003654864801</v>
      </c>
      <c r="F3353" s="150">
        <v>3.2626665066873802E-5</v>
      </c>
      <c r="G3353" s="149">
        <v>0.39786559792947601</v>
      </c>
      <c r="H3353" s="149">
        <v>3.2629398593496798E-3</v>
      </c>
      <c r="I3353" s="149">
        <v>0.900329628629851</v>
      </c>
      <c r="J3353" s="149">
        <v>0.34155925042009799</v>
      </c>
      <c r="K3353" s="147">
        <v>0.45489000000000002</v>
      </c>
      <c r="L3353" s="147">
        <v>0.82408899999999996</v>
      </c>
      <c r="M3353" s="2">
        <v>3352</v>
      </c>
    </row>
    <row r="3354" spans="1:13" ht="15">
      <c r="A3354" s="148" t="s">
        <v>450</v>
      </c>
      <c r="B3354" s="148" t="s">
        <v>100</v>
      </c>
      <c r="C3354" s="149">
        <v>0.47315801165210603</v>
      </c>
      <c r="D3354" s="149">
        <v>-1.4921058625544601</v>
      </c>
      <c r="E3354" s="145">
        <v>0.45492523705226001</v>
      </c>
      <c r="F3354" s="149">
        <v>0.31888766662916201</v>
      </c>
      <c r="G3354" s="149">
        <v>0.67285253784408805</v>
      </c>
      <c r="H3354" s="149">
        <v>5.1943696554486801E-2</v>
      </c>
      <c r="I3354" s="149">
        <v>0.14346985662584799</v>
      </c>
      <c r="J3354" s="149">
        <v>9.0823917479214297E-2</v>
      </c>
      <c r="K3354" s="147">
        <v>0.45492500000000002</v>
      </c>
      <c r="L3354" s="147">
        <v>0.82435199999999997</v>
      </c>
      <c r="M3354" s="2">
        <v>3353</v>
      </c>
    </row>
    <row r="3355" spans="1:13" ht="15">
      <c r="A3355" s="148" t="s">
        <v>100</v>
      </c>
      <c r="B3355" s="148" t="s">
        <v>450</v>
      </c>
      <c r="C3355" s="149">
        <v>-0.47315801165210603</v>
      </c>
      <c r="D3355" s="149">
        <v>-1.4921058625544601</v>
      </c>
      <c r="E3355" s="145">
        <v>0.45492523705226001</v>
      </c>
      <c r="F3355" s="149">
        <v>0.31888766662915602</v>
      </c>
      <c r="G3355" s="149">
        <v>0.67285253784408805</v>
      </c>
      <c r="H3355" s="149">
        <v>5.1943696554486801E-2</v>
      </c>
      <c r="I3355" s="149">
        <v>0.14346985662584799</v>
      </c>
      <c r="J3355" s="149">
        <v>9.0823917479214297E-2</v>
      </c>
      <c r="K3355" s="147">
        <v>0.45492500000000002</v>
      </c>
      <c r="L3355" s="147">
        <v>0.82455199999999995</v>
      </c>
      <c r="M3355" s="2">
        <v>3354</v>
      </c>
    </row>
    <row r="3356" spans="1:13" ht="15">
      <c r="A3356" s="148" t="s">
        <v>66</v>
      </c>
      <c r="B3356" s="148" t="s">
        <v>189</v>
      </c>
      <c r="C3356" s="149">
        <v>-0.147326210928691</v>
      </c>
      <c r="D3356" s="149">
        <v>1.06968285845696</v>
      </c>
      <c r="E3356" s="145">
        <v>0.45508527622095601</v>
      </c>
      <c r="F3356" s="149">
        <v>4.4365671063324704E-3</v>
      </c>
      <c r="G3356" s="149">
        <v>0.28594895335951398</v>
      </c>
      <c r="H3356" s="149">
        <v>1.6676340620932699E-2</v>
      </c>
      <c r="I3356" s="149">
        <v>0.919447761387997</v>
      </c>
      <c r="J3356" s="149">
        <v>0.01</v>
      </c>
      <c r="K3356" s="147">
        <v>0.45508500000000002</v>
      </c>
      <c r="L3356" s="147">
        <v>0.82524200000000003</v>
      </c>
      <c r="M3356" s="2">
        <v>3355</v>
      </c>
    </row>
    <row r="3357" spans="1:13" ht="15">
      <c r="A3357" s="148" t="s">
        <v>189</v>
      </c>
      <c r="B3357" s="148" t="s">
        <v>66</v>
      </c>
      <c r="C3357" s="149">
        <v>0.147326210928691</v>
      </c>
      <c r="D3357" s="149">
        <v>1.06968285845696</v>
      </c>
      <c r="E3357" s="145">
        <v>0.45508527622095601</v>
      </c>
      <c r="F3357" s="149">
        <v>4.4365671063322397E-3</v>
      </c>
      <c r="G3357" s="149">
        <v>0.28594895335951398</v>
      </c>
      <c r="H3357" s="149">
        <v>1.6676340620932699E-2</v>
      </c>
      <c r="I3357" s="149">
        <v>0.919447761387997</v>
      </c>
      <c r="J3357" s="149">
        <v>0.01</v>
      </c>
      <c r="K3357" s="147">
        <v>0.45508500000000002</v>
      </c>
      <c r="L3357" s="147">
        <v>0.82504200000000005</v>
      </c>
      <c r="M3357" s="2">
        <v>3356</v>
      </c>
    </row>
    <row r="3358" spans="1:13" ht="15">
      <c r="A3358" s="148" t="s">
        <v>64</v>
      </c>
      <c r="B3358" s="148" t="s">
        <v>198</v>
      </c>
      <c r="C3358" s="149">
        <v>-1.3498375802145099</v>
      </c>
      <c r="D3358" s="149">
        <v>-8.7293156943798203E-2</v>
      </c>
      <c r="E3358" s="145">
        <v>0.455383167687885</v>
      </c>
      <c r="F3358" s="149">
        <v>0.49103797707624203</v>
      </c>
      <c r="G3358" s="149">
        <v>0.33229713128985999</v>
      </c>
      <c r="H3358" s="149">
        <v>0.68683642315793503</v>
      </c>
      <c r="I3358" s="149">
        <v>0.284070553131684</v>
      </c>
      <c r="J3358" s="149">
        <v>0.01</v>
      </c>
      <c r="K3358" s="147">
        <v>0.45538299999999998</v>
      </c>
      <c r="L3358" s="147">
        <v>0.826183</v>
      </c>
      <c r="M3358" s="2">
        <v>3357</v>
      </c>
    </row>
    <row r="3359" spans="1:13" ht="15">
      <c r="A3359" s="148" t="s">
        <v>198</v>
      </c>
      <c r="B3359" s="148" t="s">
        <v>64</v>
      </c>
      <c r="C3359" s="149">
        <v>1.3498375802145099</v>
      </c>
      <c r="D3359" s="149">
        <v>-8.7293156943798203E-2</v>
      </c>
      <c r="E3359" s="145">
        <v>0.455383167687885</v>
      </c>
      <c r="F3359" s="149">
        <v>0.49103797707625002</v>
      </c>
      <c r="G3359" s="149">
        <v>0.33229713128985999</v>
      </c>
      <c r="H3359" s="149">
        <v>0.68683642315793503</v>
      </c>
      <c r="I3359" s="149">
        <v>0.284070553131684</v>
      </c>
      <c r="J3359" s="149">
        <v>0.01</v>
      </c>
      <c r="K3359" s="147">
        <v>0.45538299999999998</v>
      </c>
      <c r="L3359" s="147">
        <v>0.82598199999999999</v>
      </c>
      <c r="M3359" s="2">
        <v>3358</v>
      </c>
    </row>
    <row r="3360" spans="1:13" ht="15">
      <c r="A3360" s="148" t="s">
        <v>377</v>
      </c>
      <c r="B3360" s="148" t="s">
        <v>200</v>
      </c>
      <c r="C3360" s="149">
        <v>0.417269831101172</v>
      </c>
      <c r="D3360" s="149">
        <v>0.87570470500820796</v>
      </c>
      <c r="E3360" s="145">
        <v>0.45547821645865499</v>
      </c>
      <c r="F3360" s="149">
        <v>2.2115740240851101E-2</v>
      </c>
      <c r="G3360" s="149">
        <v>0.32376667977040202</v>
      </c>
      <c r="H3360" s="149">
        <v>0.32574857435195698</v>
      </c>
      <c r="I3360" s="149">
        <v>0.77549748177929601</v>
      </c>
      <c r="J3360" s="149">
        <v>1.7730993905443901E-2</v>
      </c>
      <c r="K3360" s="147">
        <v>0.45547799999999999</v>
      </c>
      <c r="L3360" s="147">
        <v>0.82655500000000004</v>
      </c>
      <c r="M3360" s="2">
        <v>3359</v>
      </c>
    </row>
    <row r="3361" spans="1:13" ht="15">
      <c r="A3361" s="148" t="s">
        <v>200</v>
      </c>
      <c r="B3361" s="148" t="s">
        <v>377</v>
      </c>
      <c r="C3361" s="149">
        <v>-0.417269831101172</v>
      </c>
      <c r="D3361" s="149">
        <v>0.87570470500820796</v>
      </c>
      <c r="E3361" s="145">
        <v>0.45547821645865499</v>
      </c>
      <c r="F3361" s="149">
        <v>2.21157402408514E-2</v>
      </c>
      <c r="G3361" s="149">
        <v>0.32376667977040202</v>
      </c>
      <c r="H3361" s="149">
        <v>0.32574857435195698</v>
      </c>
      <c r="I3361" s="149">
        <v>0.77549748177929601</v>
      </c>
      <c r="J3361" s="149">
        <v>1.7730993905443901E-2</v>
      </c>
      <c r="K3361" s="147">
        <v>0.45547799999999999</v>
      </c>
      <c r="L3361" s="147">
        <v>0.82675600000000005</v>
      </c>
      <c r="M3361" s="2">
        <v>3360</v>
      </c>
    </row>
    <row r="3362" spans="1:13" ht="15">
      <c r="A3362" s="148" t="s">
        <v>36</v>
      </c>
      <c r="B3362" s="148" t="s">
        <v>447</v>
      </c>
      <c r="C3362" s="149">
        <v>-1.3055883583029499</v>
      </c>
      <c r="D3362" s="149">
        <v>1.7283701478984299</v>
      </c>
      <c r="E3362" s="145">
        <v>0.455677849137894</v>
      </c>
      <c r="F3362" s="149">
        <v>3.2470034836293099E-2</v>
      </c>
      <c r="G3362" s="149">
        <v>0.27681213975279201</v>
      </c>
      <c r="H3362" s="149">
        <v>0.91976251204042303</v>
      </c>
      <c r="I3362" s="149">
        <v>0.72337469894395001</v>
      </c>
      <c r="J3362" s="149">
        <v>0.01</v>
      </c>
      <c r="K3362" s="147">
        <v>0.45567800000000003</v>
      </c>
      <c r="L3362" s="147">
        <v>0.82752000000000003</v>
      </c>
      <c r="M3362" s="2">
        <v>3361</v>
      </c>
    </row>
    <row r="3363" spans="1:13" ht="15">
      <c r="A3363" s="148" t="s">
        <v>447</v>
      </c>
      <c r="B3363" s="148" t="s">
        <v>36</v>
      </c>
      <c r="C3363" s="149">
        <v>1.3055883583029499</v>
      </c>
      <c r="D3363" s="149">
        <v>1.7283701478984299</v>
      </c>
      <c r="E3363" s="145">
        <v>0.455677849137894</v>
      </c>
      <c r="F3363" s="149">
        <v>3.2470034836292801E-2</v>
      </c>
      <c r="G3363" s="149">
        <v>0.27681213975279201</v>
      </c>
      <c r="H3363" s="149">
        <v>0.91976251204042303</v>
      </c>
      <c r="I3363" s="149">
        <v>0.72337469894395001</v>
      </c>
      <c r="J3363" s="149">
        <v>0.01</v>
      </c>
      <c r="K3363" s="147">
        <v>0.45567800000000003</v>
      </c>
      <c r="L3363" s="147">
        <v>0.82731900000000003</v>
      </c>
      <c r="M3363" s="2">
        <v>3362</v>
      </c>
    </row>
    <row r="3364" spans="1:13" ht="15">
      <c r="A3364" s="148" t="s">
        <v>71</v>
      </c>
      <c r="B3364" s="148" t="s">
        <v>68</v>
      </c>
      <c r="C3364" s="149">
        <v>-0.11343054738708699</v>
      </c>
      <c r="D3364" s="149">
        <v>-0.52251181374182998</v>
      </c>
      <c r="E3364" s="145">
        <v>0.455812265172302</v>
      </c>
      <c r="F3364" s="149">
        <v>3.4532205764018099E-3</v>
      </c>
      <c r="G3364" s="149">
        <v>4.6597129891558396E-3</v>
      </c>
      <c r="H3364" s="149">
        <v>2.0397887503332901E-3</v>
      </c>
      <c r="I3364" s="149">
        <v>1.7375032031195399E-3</v>
      </c>
      <c r="J3364" s="149">
        <v>0.39223563523911498</v>
      </c>
      <c r="K3364" s="147">
        <v>0.45581199999999999</v>
      </c>
      <c r="L3364" s="147">
        <v>0.82816599999999996</v>
      </c>
      <c r="M3364" s="2">
        <v>3363</v>
      </c>
    </row>
    <row r="3365" spans="1:13" ht="15">
      <c r="A3365" s="148" t="s">
        <v>68</v>
      </c>
      <c r="B3365" s="148" t="s">
        <v>71</v>
      </c>
      <c r="C3365" s="149">
        <v>0.11343054738708699</v>
      </c>
      <c r="D3365" s="149">
        <v>-0.52251181374182998</v>
      </c>
      <c r="E3365" s="145">
        <v>0.455812265172302</v>
      </c>
      <c r="F3365" s="149">
        <v>3.4532205764018099E-3</v>
      </c>
      <c r="G3365" s="149">
        <v>4.6597129891558396E-3</v>
      </c>
      <c r="H3365" s="149">
        <v>2.0397887503332901E-3</v>
      </c>
      <c r="I3365" s="149">
        <v>1.7375032031195399E-3</v>
      </c>
      <c r="J3365" s="149">
        <v>0.39223563523911498</v>
      </c>
      <c r="K3365" s="147">
        <v>0.45581199999999999</v>
      </c>
      <c r="L3365" s="147">
        <v>0.82796499999999995</v>
      </c>
      <c r="M3365" s="2">
        <v>3364</v>
      </c>
    </row>
    <row r="3366" spans="1:13" ht="15">
      <c r="A3366" s="148" t="s">
        <v>198</v>
      </c>
      <c r="B3366" s="148" t="s">
        <v>344</v>
      </c>
      <c r="C3366" s="149">
        <v>0.54512424882932897</v>
      </c>
      <c r="D3366" s="149">
        <v>0.39996797216274799</v>
      </c>
      <c r="E3366" s="145">
        <v>0.455998655031781</v>
      </c>
      <c r="F3366" s="149">
        <v>0.72204962947628304</v>
      </c>
      <c r="G3366" s="149">
        <v>0.299381627284524</v>
      </c>
      <c r="H3366" s="149">
        <v>0.24252297485006299</v>
      </c>
      <c r="I3366" s="149">
        <v>0.385343752717976</v>
      </c>
      <c r="J3366" s="149">
        <v>3.9565770387749798E-2</v>
      </c>
      <c r="K3366" s="147">
        <v>0.45599899999999999</v>
      </c>
      <c r="L3366" s="147">
        <v>0.82890699999999995</v>
      </c>
      <c r="M3366" s="2">
        <v>3365</v>
      </c>
    </row>
    <row r="3367" spans="1:13" ht="15">
      <c r="A3367" s="148" t="s">
        <v>344</v>
      </c>
      <c r="B3367" s="148" t="s">
        <v>198</v>
      </c>
      <c r="C3367" s="149">
        <v>-0.54512424882932897</v>
      </c>
      <c r="D3367" s="149">
        <v>0.39996797216274799</v>
      </c>
      <c r="E3367" s="145">
        <v>0.455998655031781</v>
      </c>
      <c r="F3367" s="149">
        <v>0.72204962947628304</v>
      </c>
      <c r="G3367" s="149">
        <v>0.299381627284524</v>
      </c>
      <c r="H3367" s="149">
        <v>0.24252297485006299</v>
      </c>
      <c r="I3367" s="149">
        <v>0.385343752717976</v>
      </c>
      <c r="J3367" s="149">
        <v>3.9565770387749798E-2</v>
      </c>
      <c r="K3367" s="147">
        <v>0.45599899999999999</v>
      </c>
      <c r="L3367" s="147">
        <v>0.82870600000000005</v>
      </c>
      <c r="M3367" s="2">
        <v>3366</v>
      </c>
    </row>
    <row r="3368" spans="1:13" ht="15">
      <c r="A3368" s="148" t="s">
        <v>33</v>
      </c>
      <c r="B3368" s="148" t="s">
        <v>193</v>
      </c>
      <c r="C3368" s="149">
        <v>-0.92126971232376098</v>
      </c>
      <c r="D3368" s="149">
        <v>0.80455839173791699</v>
      </c>
      <c r="E3368" s="145">
        <v>0.45604985798714898</v>
      </c>
      <c r="F3368" s="149">
        <v>0.51595239244860003</v>
      </c>
      <c r="G3368" s="149">
        <v>0.35235053295942098</v>
      </c>
      <c r="H3368" s="149">
        <v>0.146950517392305</v>
      </c>
      <c r="I3368" s="149">
        <v>0.85380682485357295</v>
      </c>
      <c r="J3368" s="149">
        <v>0.01</v>
      </c>
      <c r="K3368" s="147">
        <v>0.45605000000000001</v>
      </c>
      <c r="L3368" s="147">
        <v>0.82920199999999999</v>
      </c>
      <c r="M3368" s="2">
        <v>3367</v>
      </c>
    </row>
    <row r="3369" spans="1:13" ht="15">
      <c r="A3369" s="148" t="s">
        <v>193</v>
      </c>
      <c r="B3369" s="148" t="s">
        <v>33</v>
      </c>
      <c r="C3369" s="149">
        <v>0.92126971232376098</v>
      </c>
      <c r="D3369" s="149">
        <v>0.80455839173791699</v>
      </c>
      <c r="E3369" s="145">
        <v>0.45604985798714898</v>
      </c>
      <c r="F3369" s="149">
        <v>0.51595239244861102</v>
      </c>
      <c r="G3369" s="149">
        <v>0.35235053295942098</v>
      </c>
      <c r="H3369" s="149">
        <v>0.146950517392305</v>
      </c>
      <c r="I3369" s="149">
        <v>0.85380682485357295</v>
      </c>
      <c r="J3369" s="149">
        <v>0.01</v>
      </c>
      <c r="K3369" s="147">
        <v>0.45605000000000001</v>
      </c>
      <c r="L3369" s="147">
        <v>0.829403</v>
      </c>
      <c r="M3369" s="2">
        <v>3368</v>
      </c>
    </row>
    <row r="3370" spans="1:13" ht="15">
      <c r="A3370" s="148" t="s">
        <v>72</v>
      </c>
      <c r="B3370" s="148" t="s">
        <v>40</v>
      </c>
      <c r="C3370" s="149">
        <v>0.62093799983412101</v>
      </c>
      <c r="D3370" s="149">
        <v>5.9297217953851601E-2</v>
      </c>
      <c r="E3370" s="145">
        <v>0.45614871632451498</v>
      </c>
      <c r="F3370" s="149">
        <v>4.2581893727379602E-4</v>
      </c>
      <c r="G3370" s="149">
        <v>0.90085283873843802</v>
      </c>
      <c r="H3370" s="149">
        <v>4.4296731988952599E-3</v>
      </c>
      <c r="I3370" s="149">
        <v>0.344945999677644</v>
      </c>
      <c r="J3370" s="149">
        <v>0.79455655473383402</v>
      </c>
      <c r="K3370" s="147">
        <v>0.45614900000000003</v>
      </c>
      <c r="L3370" s="147">
        <v>0.82978499999999999</v>
      </c>
      <c r="M3370" s="2">
        <v>3369</v>
      </c>
    </row>
    <row r="3371" spans="1:13" ht="15">
      <c r="A3371" s="148" t="s">
        <v>40</v>
      </c>
      <c r="B3371" s="148" t="s">
        <v>72</v>
      </c>
      <c r="C3371" s="149">
        <v>-0.62093799983412101</v>
      </c>
      <c r="D3371" s="149">
        <v>5.9297217953851601E-2</v>
      </c>
      <c r="E3371" s="145">
        <v>0.45614871632451498</v>
      </c>
      <c r="F3371" s="149">
        <v>4.2581893727380599E-4</v>
      </c>
      <c r="G3371" s="149">
        <v>0.90085283873843802</v>
      </c>
      <c r="H3371" s="149">
        <v>4.4296731988952599E-3</v>
      </c>
      <c r="I3371" s="149">
        <v>0.344945999677644</v>
      </c>
      <c r="J3371" s="149">
        <v>0.79455655473383402</v>
      </c>
      <c r="K3371" s="147">
        <v>0.45614900000000003</v>
      </c>
      <c r="L3371" s="147">
        <v>0.82998700000000003</v>
      </c>
      <c r="M3371" s="2">
        <v>3370</v>
      </c>
    </row>
    <row r="3372" spans="1:13" ht="15">
      <c r="A3372" s="148" t="s">
        <v>82</v>
      </c>
      <c r="B3372" s="148" t="s">
        <v>448</v>
      </c>
      <c r="C3372" s="149">
        <v>-1.68267593318311</v>
      </c>
      <c r="D3372" s="149">
        <v>0.96093456696384805</v>
      </c>
      <c r="E3372" s="145">
        <v>0.45636390699207602</v>
      </c>
      <c r="F3372" s="149">
        <v>0.77681599996739303</v>
      </c>
      <c r="G3372" s="149">
        <v>0.170243850171476</v>
      </c>
      <c r="H3372" s="149">
        <v>0.64929080465412703</v>
      </c>
      <c r="I3372" s="149">
        <v>0.22233950910217001</v>
      </c>
      <c r="J3372" s="149">
        <v>0.01</v>
      </c>
      <c r="K3372" s="147">
        <v>0.45636399999999999</v>
      </c>
      <c r="L3372" s="147">
        <v>0.83078200000000002</v>
      </c>
      <c r="M3372" s="2">
        <v>3371</v>
      </c>
    </row>
    <row r="3373" spans="1:13" ht="15">
      <c r="A3373" s="148" t="s">
        <v>448</v>
      </c>
      <c r="B3373" s="148" t="s">
        <v>82</v>
      </c>
      <c r="C3373" s="149">
        <v>1.68267593318311</v>
      </c>
      <c r="D3373" s="149">
        <v>0.96093456696384805</v>
      </c>
      <c r="E3373" s="145">
        <v>0.45636390699207602</v>
      </c>
      <c r="F3373" s="149">
        <v>0.77681599996737405</v>
      </c>
      <c r="G3373" s="149">
        <v>0.170243850171476</v>
      </c>
      <c r="H3373" s="149">
        <v>0.64929080465412703</v>
      </c>
      <c r="I3373" s="149">
        <v>0.22233950910217001</v>
      </c>
      <c r="J3373" s="149">
        <v>0.01</v>
      </c>
      <c r="K3373" s="147">
        <v>0.45636399999999999</v>
      </c>
      <c r="L3373" s="147">
        <v>0.83057999999999998</v>
      </c>
      <c r="M3373" s="2">
        <v>3372</v>
      </c>
    </row>
    <row r="3374" spans="1:13" ht="15">
      <c r="A3374" s="148" t="s">
        <v>148</v>
      </c>
      <c r="B3374" s="148" t="s">
        <v>151</v>
      </c>
      <c r="C3374" s="149">
        <v>-0.27486784867347502</v>
      </c>
      <c r="D3374" s="149">
        <v>2.0851320299068998</v>
      </c>
      <c r="E3374" s="145">
        <v>0.45677608876314701</v>
      </c>
      <c r="F3374" s="149">
        <v>0.77080253186064795</v>
      </c>
      <c r="G3374" s="149">
        <v>0.24720279527851599</v>
      </c>
      <c r="H3374" s="149">
        <v>0.12259875113813901</v>
      </c>
      <c r="I3374" s="149">
        <v>0.95786556199195705</v>
      </c>
      <c r="J3374" s="149">
        <v>0.01</v>
      </c>
      <c r="K3374" s="147">
        <v>0.45677600000000002</v>
      </c>
      <c r="L3374" s="147">
        <v>0.83193700000000004</v>
      </c>
      <c r="M3374" s="2">
        <v>3373</v>
      </c>
    </row>
    <row r="3375" spans="1:13" ht="15">
      <c r="A3375" s="148" t="s">
        <v>151</v>
      </c>
      <c r="B3375" s="148" t="s">
        <v>148</v>
      </c>
      <c r="C3375" s="149">
        <v>0.27486784867347502</v>
      </c>
      <c r="D3375" s="149">
        <v>2.0851320299068998</v>
      </c>
      <c r="E3375" s="145">
        <v>0.45677608876314701</v>
      </c>
      <c r="F3375" s="149">
        <v>0.77080253186064795</v>
      </c>
      <c r="G3375" s="149">
        <v>0.24720279527851599</v>
      </c>
      <c r="H3375" s="149">
        <v>0.12259875113813901</v>
      </c>
      <c r="I3375" s="149">
        <v>0.95786556199195705</v>
      </c>
      <c r="J3375" s="149">
        <v>0.01</v>
      </c>
      <c r="K3375" s="147">
        <v>0.45677600000000002</v>
      </c>
      <c r="L3375" s="147">
        <v>0.831735</v>
      </c>
      <c r="M3375" s="2">
        <v>3374</v>
      </c>
    </row>
    <row r="3376" spans="1:13" ht="15">
      <c r="A3376" s="148" t="s">
        <v>6</v>
      </c>
      <c r="B3376" s="148" t="s">
        <v>19</v>
      </c>
      <c r="C3376" s="149">
        <v>0.83910886117443695</v>
      </c>
      <c r="D3376" s="149">
        <v>0.100688584923934</v>
      </c>
      <c r="E3376" s="145">
        <v>0.457151814484138</v>
      </c>
      <c r="F3376" s="149">
        <v>0.13056702284230101</v>
      </c>
      <c r="G3376" s="149">
        <v>0.68397490289343899</v>
      </c>
      <c r="H3376" s="149">
        <v>3.9341549773849002E-2</v>
      </c>
      <c r="I3376" s="149">
        <v>6.9102630033938503E-2</v>
      </c>
      <c r="J3376" s="149">
        <v>0.01</v>
      </c>
      <c r="K3376" s="147">
        <v>0.457152</v>
      </c>
      <c r="L3376" s="147">
        <v>0.83302699999999996</v>
      </c>
      <c r="M3376" s="2">
        <v>3375</v>
      </c>
    </row>
    <row r="3377" spans="1:13" ht="15">
      <c r="A3377" s="148" t="s">
        <v>19</v>
      </c>
      <c r="B3377" s="148" t="s">
        <v>6</v>
      </c>
      <c r="C3377" s="149">
        <v>-0.83910886117443695</v>
      </c>
      <c r="D3377" s="149">
        <v>0.100688584923934</v>
      </c>
      <c r="E3377" s="145">
        <v>0.457151814484138</v>
      </c>
      <c r="F3377" s="149">
        <v>0.13056702284229799</v>
      </c>
      <c r="G3377" s="149">
        <v>0.68397490289343899</v>
      </c>
      <c r="H3377" s="149">
        <v>3.9341549773849002E-2</v>
      </c>
      <c r="I3377" s="149">
        <v>6.9102630033938503E-2</v>
      </c>
      <c r="J3377" s="149">
        <v>0.01</v>
      </c>
      <c r="K3377" s="147">
        <v>0.457152</v>
      </c>
      <c r="L3377" s="147">
        <v>0.83282400000000001</v>
      </c>
      <c r="M3377" s="2">
        <v>3376</v>
      </c>
    </row>
    <row r="3378" spans="1:13" ht="15">
      <c r="A3378" s="148" t="s">
        <v>109</v>
      </c>
      <c r="B3378" s="148" t="s">
        <v>28</v>
      </c>
      <c r="C3378" s="149">
        <v>8.3100275761397502E-2</v>
      </c>
      <c r="D3378" s="149">
        <v>0.521653817142403</v>
      </c>
      <c r="E3378" s="145">
        <v>0.457425539817094</v>
      </c>
      <c r="F3378" s="149">
        <v>4.1317287981732899E-3</v>
      </c>
      <c r="G3378" s="149">
        <v>0.172182836758526</v>
      </c>
      <c r="H3378" s="149">
        <v>3.4098796622895902E-2</v>
      </c>
      <c r="I3378" s="149">
        <v>0.84193718560657105</v>
      </c>
      <c r="J3378" s="149">
        <v>0.109446577996458</v>
      </c>
      <c r="K3378" s="147">
        <v>0.457426</v>
      </c>
      <c r="L3378" s="147">
        <v>0.83372900000000005</v>
      </c>
      <c r="M3378" s="2">
        <v>3377</v>
      </c>
    </row>
    <row r="3379" spans="1:13" ht="15">
      <c r="A3379" s="148" t="s">
        <v>28</v>
      </c>
      <c r="B3379" s="148" t="s">
        <v>109</v>
      </c>
      <c r="C3379" s="149">
        <v>-8.3100275761397502E-2</v>
      </c>
      <c r="D3379" s="149">
        <v>0.521653817142403</v>
      </c>
      <c r="E3379" s="145">
        <v>0.457425539817094</v>
      </c>
      <c r="F3379" s="149">
        <v>4.1317287981732396E-3</v>
      </c>
      <c r="G3379" s="149">
        <v>0.172182836758526</v>
      </c>
      <c r="H3379" s="149">
        <v>3.4098796622895902E-2</v>
      </c>
      <c r="I3379" s="149">
        <v>0.84193718560657105</v>
      </c>
      <c r="J3379" s="149">
        <v>0.109446577996458</v>
      </c>
      <c r="K3379" s="147">
        <v>0.457426</v>
      </c>
      <c r="L3379" s="147">
        <v>0.83393200000000001</v>
      </c>
      <c r="M3379" s="2">
        <v>3378</v>
      </c>
    </row>
    <row r="3380" spans="1:13" ht="15">
      <c r="A3380" s="148" t="s">
        <v>142</v>
      </c>
      <c r="B3380" s="148" t="s">
        <v>182</v>
      </c>
      <c r="C3380" s="149">
        <v>-0.23983550663209299</v>
      </c>
      <c r="D3380" s="149">
        <v>-1.46273929764635</v>
      </c>
      <c r="E3380" s="145">
        <v>0.45753229528727102</v>
      </c>
      <c r="F3380" s="149">
        <v>0.27014136170024</v>
      </c>
      <c r="G3380" s="149">
        <v>0.67351419964518899</v>
      </c>
      <c r="H3380" s="149">
        <v>0.49261089816004799</v>
      </c>
      <c r="I3380" s="149">
        <v>0.412693062075838</v>
      </c>
      <c r="J3380" s="149">
        <v>0.01</v>
      </c>
      <c r="K3380" s="147">
        <v>0.45753199999999999</v>
      </c>
      <c r="L3380" s="147">
        <v>0.834534</v>
      </c>
      <c r="M3380" s="2">
        <v>3379</v>
      </c>
    </row>
    <row r="3381" spans="1:13" ht="15">
      <c r="A3381" s="148" t="s">
        <v>182</v>
      </c>
      <c r="B3381" s="148" t="s">
        <v>142</v>
      </c>
      <c r="C3381" s="149">
        <v>0.23983550663209299</v>
      </c>
      <c r="D3381" s="149">
        <v>-1.46273929764635</v>
      </c>
      <c r="E3381" s="145">
        <v>0.45753229528727102</v>
      </c>
      <c r="F3381" s="149">
        <v>0.27014136170024</v>
      </c>
      <c r="G3381" s="149">
        <v>0.67351419964518899</v>
      </c>
      <c r="H3381" s="149">
        <v>0.49261089816004799</v>
      </c>
      <c r="I3381" s="149">
        <v>0.412693062075838</v>
      </c>
      <c r="J3381" s="149">
        <v>0.01</v>
      </c>
      <c r="K3381" s="147">
        <v>0.45753199999999999</v>
      </c>
      <c r="L3381" s="147">
        <v>0.83433000000000002</v>
      </c>
      <c r="M3381" s="2">
        <v>3380</v>
      </c>
    </row>
    <row r="3382" spans="1:13" ht="15">
      <c r="A3382" s="148" t="s">
        <v>445</v>
      </c>
      <c r="B3382" s="148" t="s">
        <v>79</v>
      </c>
      <c r="C3382" s="149">
        <v>1.6714767184395001</v>
      </c>
      <c r="D3382" s="149">
        <v>-0.26650874065192998</v>
      </c>
      <c r="E3382" s="145">
        <v>0.45793632100986698</v>
      </c>
      <c r="F3382" s="149">
        <v>0.25561860202173398</v>
      </c>
      <c r="G3382" s="149">
        <v>0.72918153449504197</v>
      </c>
      <c r="H3382" s="149">
        <v>0.20602104316834599</v>
      </c>
      <c r="I3382" s="149">
        <v>0.73068928226558505</v>
      </c>
      <c r="J3382" s="149">
        <v>0.01</v>
      </c>
      <c r="K3382" s="147">
        <v>0.45793600000000001</v>
      </c>
      <c r="L3382" s="147">
        <v>0.83547400000000005</v>
      </c>
      <c r="M3382" s="2">
        <v>3381</v>
      </c>
    </row>
    <row r="3383" spans="1:13" ht="15">
      <c r="A3383" s="148" t="s">
        <v>79</v>
      </c>
      <c r="B3383" s="148" t="s">
        <v>445</v>
      </c>
      <c r="C3383" s="149">
        <v>-1.6714767184395001</v>
      </c>
      <c r="D3383" s="149">
        <v>-0.26650874065192998</v>
      </c>
      <c r="E3383" s="145">
        <v>0.45793632100986698</v>
      </c>
      <c r="F3383" s="149">
        <v>0.25561860202173398</v>
      </c>
      <c r="G3383" s="149">
        <v>0.72918153449504197</v>
      </c>
      <c r="H3383" s="149">
        <v>0.20602104316834599</v>
      </c>
      <c r="I3383" s="149">
        <v>0.73068928226558505</v>
      </c>
      <c r="J3383" s="149">
        <v>0.01</v>
      </c>
      <c r="K3383" s="147">
        <v>0.45793600000000001</v>
      </c>
      <c r="L3383" s="147">
        <v>0.83567800000000003</v>
      </c>
      <c r="M3383" s="2">
        <v>3382</v>
      </c>
    </row>
    <row r="3384" spans="1:13" ht="15">
      <c r="A3384" s="148" t="s">
        <v>12</v>
      </c>
      <c r="B3384" s="148" t="s">
        <v>37</v>
      </c>
      <c r="C3384" s="149">
        <v>0.20667125001175601</v>
      </c>
      <c r="D3384" s="149">
        <v>2.2025659616089999</v>
      </c>
      <c r="E3384" s="145">
        <v>0.45812372255498701</v>
      </c>
      <c r="F3384" s="149">
        <v>2.4284238453748101E-2</v>
      </c>
      <c r="G3384" s="149">
        <v>0.73655594088410803</v>
      </c>
      <c r="H3384" s="149">
        <v>0.72446508097983298</v>
      </c>
      <c r="I3384" s="149">
        <v>0.32784100418757001</v>
      </c>
      <c r="J3384" s="149">
        <v>0.01</v>
      </c>
      <c r="K3384" s="147">
        <v>0.45812399999999998</v>
      </c>
      <c r="L3384" s="147">
        <v>0.83642799999999995</v>
      </c>
      <c r="M3384" s="2">
        <v>3383</v>
      </c>
    </row>
    <row r="3385" spans="1:13" ht="15">
      <c r="A3385" s="148" t="s">
        <v>37</v>
      </c>
      <c r="B3385" s="148" t="s">
        <v>12</v>
      </c>
      <c r="C3385" s="149">
        <v>-0.20667125001175601</v>
      </c>
      <c r="D3385" s="149">
        <v>2.2025659616089999</v>
      </c>
      <c r="E3385" s="145">
        <v>0.45812372255498701</v>
      </c>
      <c r="F3385" s="149">
        <v>2.4284238453748101E-2</v>
      </c>
      <c r="G3385" s="149">
        <v>0.73655594088410803</v>
      </c>
      <c r="H3385" s="149">
        <v>0.72446508097983298</v>
      </c>
      <c r="I3385" s="149">
        <v>0.32784100418757001</v>
      </c>
      <c r="J3385" s="149">
        <v>0.01</v>
      </c>
      <c r="K3385" s="147">
        <v>0.45812399999999998</v>
      </c>
      <c r="L3385" s="147">
        <v>0.83622399999999997</v>
      </c>
      <c r="M3385" s="2">
        <v>3384</v>
      </c>
    </row>
    <row r="3386" spans="1:13" ht="15">
      <c r="A3386" s="148" t="s">
        <v>79</v>
      </c>
      <c r="B3386" s="148" t="s">
        <v>102</v>
      </c>
      <c r="C3386" s="149">
        <v>-0.41618556560147701</v>
      </c>
      <c r="D3386" s="149">
        <v>0.24198900626184999</v>
      </c>
      <c r="E3386" s="145">
        <v>0.45832760396447197</v>
      </c>
      <c r="F3386" s="149">
        <v>0.26995829024830498</v>
      </c>
      <c r="G3386" s="149">
        <v>0.248823143781853</v>
      </c>
      <c r="H3386" s="149">
        <v>0.98651585785126905</v>
      </c>
      <c r="I3386" s="149">
        <v>0.65319647844245099</v>
      </c>
      <c r="J3386" s="149">
        <v>0.01</v>
      </c>
      <c r="K3386" s="147">
        <v>0.45832800000000001</v>
      </c>
      <c r="L3386" s="147">
        <v>0.83700399999999997</v>
      </c>
      <c r="M3386" s="2">
        <v>3385</v>
      </c>
    </row>
    <row r="3387" spans="1:13" ht="15">
      <c r="A3387" s="148" t="s">
        <v>102</v>
      </c>
      <c r="B3387" s="148" t="s">
        <v>79</v>
      </c>
      <c r="C3387" s="149">
        <v>0.41618556560147701</v>
      </c>
      <c r="D3387" s="149">
        <v>0.24198900626184999</v>
      </c>
      <c r="E3387" s="145">
        <v>0.45832760396447197</v>
      </c>
      <c r="F3387" s="149">
        <v>0.26995829024830997</v>
      </c>
      <c r="G3387" s="149">
        <v>0.248823143781853</v>
      </c>
      <c r="H3387" s="149">
        <v>0.98651585785126905</v>
      </c>
      <c r="I3387" s="149">
        <v>0.65319647844245099</v>
      </c>
      <c r="J3387" s="149">
        <v>0.01</v>
      </c>
      <c r="K3387" s="147">
        <v>0.45832800000000001</v>
      </c>
      <c r="L3387" s="147">
        <v>0.83720899999999998</v>
      </c>
      <c r="M3387" s="2">
        <v>3386</v>
      </c>
    </row>
    <row r="3388" spans="1:13" ht="15">
      <c r="A3388" s="148" t="s">
        <v>88</v>
      </c>
      <c r="B3388" s="148" t="s">
        <v>76</v>
      </c>
      <c r="C3388" s="149">
        <v>-0.24342803401146099</v>
      </c>
      <c r="D3388" s="149">
        <v>-0.77897081395595902</v>
      </c>
      <c r="E3388" s="145">
        <v>0.45862210117415297</v>
      </c>
      <c r="F3388" s="150">
        <v>5.8988257616126299E-5</v>
      </c>
      <c r="G3388" s="149">
        <v>1.86827900434644E-2</v>
      </c>
      <c r="H3388" s="149">
        <v>0.96926623478954299</v>
      </c>
      <c r="I3388" s="149">
        <v>0.45859818621304499</v>
      </c>
      <c r="J3388" s="149">
        <v>0.01</v>
      </c>
      <c r="K3388" s="147">
        <v>0.45862199999999997</v>
      </c>
      <c r="L3388" s="147">
        <v>0.837951</v>
      </c>
      <c r="M3388" s="2">
        <v>3387</v>
      </c>
    </row>
    <row r="3389" spans="1:13" ht="15">
      <c r="A3389" s="148" t="s">
        <v>76</v>
      </c>
      <c r="B3389" s="148" t="s">
        <v>88</v>
      </c>
      <c r="C3389" s="149">
        <v>0.24342803401146099</v>
      </c>
      <c r="D3389" s="149">
        <v>-0.77897081395595902</v>
      </c>
      <c r="E3389" s="145">
        <v>0.45862210117415297</v>
      </c>
      <c r="F3389" s="150">
        <v>5.8988257616125899E-5</v>
      </c>
      <c r="G3389" s="149">
        <v>1.86827900434644E-2</v>
      </c>
      <c r="H3389" s="149">
        <v>0.96926623478954299</v>
      </c>
      <c r="I3389" s="149">
        <v>0.45859818621304499</v>
      </c>
      <c r="J3389" s="149">
        <v>0.01</v>
      </c>
      <c r="K3389" s="147">
        <v>0.45862199999999997</v>
      </c>
      <c r="L3389" s="147">
        <v>0.83815600000000001</v>
      </c>
      <c r="M3389" s="2">
        <v>3388</v>
      </c>
    </row>
    <row r="3390" spans="1:13" ht="15">
      <c r="A3390" s="148" t="s">
        <v>91</v>
      </c>
      <c r="B3390" s="148" t="s">
        <v>447</v>
      </c>
      <c r="C3390" s="149">
        <v>-0.93378878238961105</v>
      </c>
      <c r="D3390" s="149">
        <v>1.54795162420363</v>
      </c>
      <c r="E3390" s="145">
        <v>0.45881756258536699</v>
      </c>
      <c r="F3390" s="149">
        <v>3.71794587131739E-3</v>
      </c>
      <c r="G3390" s="149">
        <v>0.81656153988832303</v>
      </c>
      <c r="H3390" s="149">
        <v>0.570373677023013</v>
      </c>
      <c r="I3390" s="149">
        <v>0.91523566856925798</v>
      </c>
      <c r="J3390" s="149">
        <v>1.3275435909431499E-2</v>
      </c>
      <c r="K3390" s="147">
        <v>0.458818</v>
      </c>
      <c r="L3390" s="147">
        <v>0.83892299999999997</v>
      </c>
      <c r="M3390" s="2">
        <v>3389</v>
      </c>
    </row>
    <row r="3391" spans="1:13" ht="15">
      <c r="A3391" s="148" t="s">
        <v>447</v>
      </c>
      <c r="B3391" s="148" t="s">
        <v>91</v>
      </c>
      <c r="C3391" s="149">
        <v>0.93378878238961105</v>
      </c>
      <c r="D3391" s="149">
        <v>1.54795162420363</v>
      </c>
      <c r="E3391" s="145">
        <v>0.45881756258536699</v>
      </c>
      <c r="F3391" s="149">
        <v>3.7179458713172998E-3</v>
      </c>
      <c r="G3391" s="149">
        <v>0.81656153988832303</v>
      </c>
      <c r="H3391" s="149">
        <v>0.570373677023013</v>
      </c>
      <c r="I3391" s="149">
        <v>0.91523566856925798</v>
      </c>
      <c r="J3391" s="149">
        <v>1.3275435909431499E-2</v>
      </c>
      <c r="K3391" s="147">
        <v>0.458818</v>
      </c>
      <c r="L3391" s="147">
        <v>0.83871799999999996</v>
      </c>
      <c r="M3391" s="2">
        <v>3390</v>
      </c>
    </row>
    <row r="3392" spans="1:13" ht="15">
      <c r="A3392" s="148" t="s">
        <v>178</v>
      </c>
      <c r="B3392" s="148" t="s">
        <v>443</v>
      </c>
      <c r="C3392" s="149">
        <v>0.49527085683456801</v>
      </c>
      <c r="D3392" s="149">
        <v>0.50296479719456599</v>
      </c>
      <c r="E3392" s="145">
        <v>0.459314791471649</v>
      </c>
      <c r="F3392" s="149">
        <v>0.26622207680460402</v>
      </c>
      <c r="G3392" s="149">
        <v>0.116308329272145</v>
      </c>
      <c r="H3392" s="149">
        <v>6.3912322899857101E-3</v>
      </c>
      <c r="I3392" s="149">
        <v>0.47217431969302498</v>
      </c>
      <c r="J3392" s="149">
        <v>0.27225010618818701</v>
      </c>
      <c r="K3392" s="147">
        <v>0.45931499999999997</v>
      </c>
      <c r="L3392" s="147">
        <v>0.84024299999999996</v>
      </c>
      <c r="M3392" s="2">
        <v>3391</v>
      </c>
    </row>
    <row r="3393" spans="1:13" ht="15">
      <c r="A3393" s="148" t="s">
        <v>443</v>
      </c>
      <c r="B3393" s="148" t="s">
        <v>178</v>
      </c>
      <c r="C3393" s="149">
        <v>-0.49527085683456801</v>
      </c>
      <c r="D3393" s="149">
        <v>0.50296479719456599</v>
      </c>
      <c r="E3393" s="145">
        <v>0.459314791471649</v>
      </c>
      <c r="F3393" s="149">
        <v>0.26622207680461002</v>
      </c>
      <c r="G3393" s="149">
        <v>0.116308329272145</v>
      </c>
      <c r="H3393" s="149">
        <v>6.3912322899857101E-3</v>
      </c>
      <c r="I3393" s="149">
        <v>0.47217431969302498</v>
      </c>
      <c r="J3393" s="149">
        <v>0.27225010618818701</v>
      </c>
      <c r="K3393" s="147">
        <v>0.45931499999999997</v>
      </c>
      <c r="L3393" s="147">
        <v>0.84003700000000003</v>
      </c>
      <c r="M3393" s="2">
        <v>3392</v>
      </c>
    </row>
    <row r="3394" spans="1:13" ht="15">
      <c r="A3394" s="148" t="s">
        <v>93</v>
      </c>
      <c r="B3394" s="148" t="s">
        <v>377</v>
      </c>
      <c r="C3394" s="149">
        <v>-2.0299233816111202</v>
      </c>
      <c r="D3394" s="149">
        <v>-0.19615180097208099</v>
      </c>
      <c r="E3394" s="145">
        <v>0.45935253098971501</v>
      </c>
      <c r="F3394" s="149">
        <v>6.1166712149828398E-2</v>
      </c>
      <c r="G3394" s="149">
        <v>0.52335611444770602</v>
      </c>
      <c r="H3394" s="149">
        <v>5.92039949103636E-2</v>
      </c>
      <c r="I3394" s="149">
        <v>0.35568567238297999</v>
      </c>
      <c r="J3394" s="149">
        <v>0.13825287148891999</v>
      </c>
      <c r="K3394" s="147">
        <v>0.45935300000000001</v>
      </c>
      <c r="L3394" s="147">
        <v>0.840723</v>
      </c>
      <c r="M3394" s="2">
        <v>3393</v>
      </c>
    </row>
    <row r="3395" spans="1:13" ht="15">
      <c r="A3395" s="148" t="s">
        <v>377</v>
      </c>
      <c r="B3395" s="148" t="s">
        <v>93</v>
      </c>
      <c r="C3395" s="149">
        <v>2.0299233816111202</v>
      </c>
      <c r="D3395" s="149">
        <v>-0.19615180097208099</v>
      </c>
      <c r="E3395" s="145">
        <v>0.45935253098971501</v>
      </c>
      <c r="F3395" s="149">
        <v>6.11667121498293E-2</v>
      </c>
      <c r="G3395" s="149">
        <v>0.52335611444770602</v>
      </c>
      <c r="H3395" s="149">
        <v>5.92039949103636E-2</v>
      </c>
      <c r="I3395" s="149">
        <v>0.35568567238297999</v>
      </c>
      <c r="J3395" s="149">
        <v>0.13825287148891999</v>
      </c>
      <c r="K3395" s="147">
        <v>0.45935300000000001</v>
      </c>
      <c r="L3395" s="147">
        <v>0.84051699999999996</v>
      </c>
      <c r="M3395" s="2">
        <v>3394</v>
      </c>
    </row>
    <row r="3396" spans="1:13" ht="15">
      <c r="A3396" s="148" t="s">
        <v>446</v>
      </c>
      <c r="B3396" s="148" t="s">
        <v>100</v>
      </c>
      <c r="C3396" s="149">
        <v>3.9637908525651699</v>
      </c>
      <c r="D3396" s="149">
        <v>-0.52062693049589404</v>
      </c>
      <c r="E3396" s="145">
        <v>0.45955575965531198</v>
      </c>
      <c r="F3396" s="149">
        <v>0.12726835150457</v>
      </c>
      <c r="G3396" s="149">
        <v>0.18659394652797601</v>
      </c>
      <c r="H3396" s="149">
        <v>1.18722379227672E-2</v>
      </c>
      <c r="I3396" s="149">
        <v>1.1180476841170701E-2</v>
      </c>
      <c r="J3396" s="149">
        <v>0.13349726483747701</v>
      </c>
      <c r="K3396" s="147">
        <v>0.45955600000000002</v>
      </c>
      <c r="L3396" s="147">
        <v>0.84150700000000001</v>
      </c>
      <c r="M3396" s="2">
        <v>3395</v>
      </c>
    </row>
    <row r="3397" spans="1:13" ht="15">
      <c r="A3397" s="148" t="s">
        <v>100</v>
      </c>
      <c r="B3397" s="148" t="s">
        <v>446</v>
      </c>
      <c r="C3397" s="149">
        <v>-3.9637908525651699</v>
      </c>
      <c r="D3397" s="149">
        <v>-0.52062693049589404</v>
      </c>
      <c r="E3397" s="145">
        <v>0.45955575965531198</v>
      </c>
      <c r="F3397" s="149">
        <v>0.12726835150457599</v>
      </c>
      <c r="G3397" s="149">
        <v>0.18659394652797601</v>
      </c>
      <c r="H3397" s="149">
        <v>1.18722379227672E-2</v>
      </c>
      <c r="I3397" s="149">
        <v>1.1180476841170701E-2</v>
      </c>
      <c r="J3397" s="149">
        <v>0.13349726483747701</v>
      </c>
      <c r="K3397" s="147">
        <v>0.45955600000000002</v>
      </c>
      <c r="L3397" s="147">
        <v>0.84130099999999997</v>
      </c>
      <c r="M3397" s="2">
        <v>3396</v>
      </c>
    </row>
    <row r="3398" spans="1:13" ht="15">
      <c r="A3398" s="148" t="s">
        <v>63</v>
      </c>
      <c r="B3398" s="148" t="s">
        <v>16</v>
      </c>
      <c r="C3398" s="149">
        <v>1.4806556386566201</v>
      </c>
      <c r="D3398" s="149">
        <v>-0.135048304849479</v>
      </c>
      <c r="E3398" s="145">
        <v>0.45978216989334902</v>
      </c>
      <c r="F3398" s="149">
        <v>7.3698141511012397E-3</v>
      </c>
      <c r="G3398" s="149">
        <v>0.72941692834161997</v>
      </c>
      <c r="H3398" s="149">
        <v>1.02082625336294E-2</v>
      </c>
      <c r="I3398" s="149">
        <v>0.71459185245681001</v>
      </c>
      <c r="J3398" s="149">
        <v>0.49700371781462099</v>
      </c>
      <c r="K3398" s="147">
        <v>0.45978200000000002</v>
      </c>
      <c r="L3398" s="147">
        <v>0.84212699999999996</v>
      </c>
      <c r="M3398" s="2">
        <v>3397</v>
      </c>
    </row>
    <row r="3399" spans="1:13" ht="15">
      <c r="A3399" s="148" t="s">
        <v>16</v>
      </c>
      <c r="B3399" s="148" t="s">
        <v>63</v>
      </c>
      <c r="C3399" s="149">
        <v>-1.4806556386566201</v>
      </c>
      <c r="D3399" s="149">
        <v>-0.135048304849479</v>
      </c>
      <c r="E3399" s="145">
        <v>0.45978216989334902</v>
      </c>
      <c r="F3399" s="149">
        <v>7.3698141511015199E-3</v>
      </c>
      <c r="G3399" s="149">
        <v>0.72941692834161997</v>
      </c>
      <c r="H3399" s="149">
        <v>1.02082625336294E-2</v>
      </c>
      <c r="I3399" s="149">
        <v>0.71459185245681001</v>
      </c>
      <c r="J3399" s="149">
        <v>0.49700371781462099</v>
      </c>
      <c r="K3399" s="147">
        <v>0.45978200000000002</v>
      </c>
      <c r="L3399" s="147">
        <v>0.84233400000000003</v>
      </c>
      <c r="M3399" s="2">
        <v>3398</v>
      </c>
    </row>
    <row r="3400" spans="1:13" ht="15">
      <c r="A3400" s="148" t="s">
        <v>184</v>
      </c>
      <c r="B3400" s="148" t="s">
        <v>31</v>
      </c>
      <c r="C3400" s="149">
        <v>0.99092513279189498</v>
      </c>
      <c r="D3400" s="149">
        <v>-0.77208882922520305</v>
      </c>
      <c r="E3400" s="145">
        <v>0.46048841110681599</v>
      </c>
      <c r="F3400" s="149">
        <v>0.383681443238163</v>
      </c>
      <c r="G3400" s="149">
        <v>0.767991637065226</v>
      </c>
      <c r="H3400" s="149">
        <v>0.473684833829843</v>
      </c>
      <c r="I3400" s="149">
        <v>0.96109513808856295</v>
      </c>
      <c r="J3400" s="149">
        <v>0.01</v>
      </c>
      <c r="K3400" s="147">
        <v>0.46048800000000001</v>
      </c>
      <c r="L3400" s="147">
        <v>0.84404100000000004</v>
      </c>
      <c r="M3400" s="2">
        <v>3399</v>
      </c>
    </row>
    <row r="3401" spans="1:13" ht="15">
      <c r="A3401" s="148" t="s">
        <v>31</v>
      </c>
      <c r="B3401" s="148" t="s">
        <v>184</v>
      </c>
      <c r="C3401" s="149">
        <v>-0.99092513279189498</v>
      </c>
      <c r="D3401" s="149">
        <v>-0.77208882922520305</v>
      </c>
      <c r="E3401" s="145">
        <v>0.46048841110681599</v>
      </c>
      <c r="F3401" s="149">
        <v>0.38368144323817699</v>
      </c>
      <c r="G3401" s="149">
        <v>0.767991637065226</v>
      </c>
      <c r="H3401" s="149">
        <v>0.473684833829843</v>
      </c>
      <c r="I3401" s="149">
        <v>0.96109513808856295</v>
      </c>
      <c r="J3401" s="149">
        <v>0.01</v>
      </c>
      <c r="K3401" s="147">
        <v>0.46048800000000001</v>
      </c>
      <c r="L3401" s="147">
        <v>0.84383399999999997</v>
      </c>
      <c r="M3401" s="2">
        <v>3400</v>
      </c>
    </row>
    <row r="3402" spans="1:13" ht="15">
      <c r="A3402" s="148" t="s">
        <v>75</v>
      </c>
      <c r="B3402" s="148" t="s">
        <v>449</v>
      </c>
      <c r="C3402" s="149">
        <v>-1.0394509467144799</v>
      </c>
      <c r="D3402" s="149">
        <v>0.292887646658826</v>
      </c>
      <c r="E3402" s="145">
        <v>0.46070088219842897</v>
      </c>
      <c r="F3402" s="149">
        <v>0.11962833465070399</v>
      </c>
      <c r="G3402" s="149">
        <v>0.28207527827701401</v>
      </c>
      <c r="H3402" s="149">
        <v>0.46607656623604599</v>
      </c>
      <c r="I3402" s="149">
        <v>0.99103108034096199</v>
      </c>
      <c r="J3402" s="149">
        <v>1.13441335077023E-2</v>
      </c>
      <c r="K3402" s="147">
        <v>0.46070100000000003</v>
      </c>
      <c r="L3402" s="147">
        <v>0.84484400000000004</v>
      </c>
      <c r="M3402" s="2">
        <v>3401</v>
      </c>
    </row>
    <row r="3403" spans="1:13" ht="15">
      <c r="A3403" s="148" t="s">
        <v>449</v>
      </c>
      <c r="B3403" s="148" t="s">
        <v>75</v>
      </c>
      <c r="C3403" s="149">
        <v>1.0394509467144799</v>
      </c>
      <c r="D3403" s="149">
        <v>0.292887646658826</v>
      </c>
      <c r="E3403" s="145">
        <v>0.46070088219842897</v>
      </c>
      <c r="F3403" s="149">
        <v>0.119628334650702</v>
      </c>
      <c r="G3403" s="149">
        <v>0.28207527827701401</v>
      </c>
      <c r="H3403" s="149">
        <v>0.46607656623604599</v>
      </c>
      <c r="I3403" s="149">
        <v>0.99103108034096199</v>
      </c>
      <c r="J3403" s="149">
        <v>1.13441335077023E-2</v>
      </c>
      <c r="K3403" s="147">
        <v>0.46070100000000003</v>
      </c>
      <c r="L3403" s="147">
        <v>0.84463699999999997</v>
      </c>
      <c r="M3403" s="2">
        <v>3402</v>
      </c>
    </row>
    <row r="3404" spans="1:13" ht="15">
      <c r="A3404" s="148" t="s">
        <v>87</v>
      </c>
      <c r="B3404" s="148" t="s">
        <v>172</v>
      </c>
      <c r="C3404" s="149">
        <v>-1.48572841134357</v>
      </c>
      <c r="D3404" s="149">
        <v>0.55827308204371795</v>
      </c>
      <c r="E3404" s="145">
        <v>0.46079498552290099</v>
      </c>
      <c r="F3404" s="149">
        <v>2.55244997480787E-4</v>
      </c>
      <c r="G3404" s="149">
        <v>0.56688750316591496</v>
      </c>
      <c r="H3404" s="149">
        <v>3.8692926630760501E-3</v>
      </c>
      <c r="I3404" s="149">
        <v>0.81684119262696198</v>
      </c>
      <c r="J3404" s="149">
        <v>0.275774254578667</v>
      </c>
      <c r="K3404" s="147">
        <v>0.46079500000000001</v>
      </c>
      <c r="L3404" s="147">
        <v>0.84543100000000004</v>
      </c>
      <c r="M3404" s="2">
        <v>3403</v>
      </c>
    </row>
    <row r="3405" spans="1:13" ht="15">
      <c r="A3405" s="148" t="s">
        <v>172</v>
      </c>
      <c r="B3405" s="148" t="s">
        <v>87</v>
      </c>
      <c r="C3405" s="149">
        <v>1.48572841134357</v>
      </c>
      <c r="D3405" s="149">
        <v>0.55827308204371795</v>
      </c>
      <c r="E3405" s="145">
        <v>0.46079498552290099</v>
      </c>
      <c r="F3405" s="149">
        <v>2.5524499748079502E-4</v>
      </c>
      <c r="G3405" s="149">
        <v>0.56688750316591496</v>
      </c>
      <c r="H3405" s="149">
        <v>3.8692926630760501E-3</v>
      </c>
      <c r="I3405" s="149">
        <v>0.81684119262696198</v>
      </c>
      <c r="J3405" s="149">
        <v>0.275774254578667</v>
      </c>
      <c r="K3405" s="147">
        <v>0.46079500000000001</v>
      </c>
      <c r="L3405" s="147">
        <v>0.84522399999999998</v>
      </c>
      <c r="M3405" s="2">
        <v>3404</v>
      </c>
    </row>
    <row r="3406" spans="1:13" ht="15">
      <c r="A3406" s="148" t="s">
        <v>106</v>
      </c>
      <c r="B3406" s="148" t="s">
        <v>86</v>
      </c>
      <c r="C3406" s="149">
        <v>-3.1625916158045801</v>
      </c>
      <c r="D3406" s="149">
        <v>-2.5940770962319601</v>
      </c>
      <c r="E3406" s="145">
        <v>0.46130346301707997</v>
      </c>
      <c r="F3406" s="150">
        <v>2.2147339240024801E-5</v>
      </c>
      <c r="G3406" s="149">
        <v>0.62433899258278402</v>
      </c>
      <c r="H3406" s="149">
        <v>3.52466977049983E-3</v>
      </c>
      <c r="I3406" s="149">
        <v>0.80518449545975701</v>
      </c>
      <c r="J3406" s="149">
        <v>0.01</v>
      </c>
      <c r="K3406" s="147">
        <v>0.46130300000000002</v>
      </c>
      <c r="L3406" s="147">
        <v>0.84657199999999999</v>
      </c>
      <c r="M3406" s="2">
        <v>3405</v>
      </c>
    </row>
    <row r="3407" spans="1:13" ht="15">
      <c r="A3407" s="148" t="s">
        <v>86</v>
      </c>
      <c r="B3407" s="148" t="s">
        <v>106</v>
      </c>
      <c r="C3407" s="149">
        <v>3.1625916158045801</v>
      </c>
      <c r="D3407" s="149">
        <v>-2.5940770962319601</v>
      </c>
      <c r="E3407" s="145">
        <v>0.46130346301707997</v>
      </c>
      <c r="F3407" s="150">
        <v>2.2147339240024699E-5</v>
      </c>
      <c r="G3407" s="149">
        <v>0.62433899258278402</v>
      </c>
      <c r="H3407" s="149">
        <v>3.52466977049983E-3</v>
      </c>
      <c r="I3407" s="149">
        <v>0.80518449545975701</v>
      </c>
      <c r="J3407" s="149">
        <v>0.01</v>
      </c>
      <c r="K3407" s="147">
        <v>0.46130300000000002</v>
      </c>
      <c r="L3407" s="147">
        <v>0.84677899999999995</v>
      </c>
      <c r="M3407" s="2">
        <v>3406</v>
      </c>
    </row>
    <row r="3408" spans="1:13" ht="15">
      <c r="A3408" s="148" t="s">
        <v>36</v>
      </c>
      <c r="B3408" s="148" t="s">
        <v>197</v>
      </c>
      <c r="C3408" s="149">
        <v>-0.99068651452395096</v>
      </c>
      <c r="D3408" s="149">
        <v>1.13309267027237</v>
      </c>
      <c r="E3408" s="145">
        <v>0.46131022795419002</v>
      </c>
      <c r="F3408" s="149">
        <v>2.7136915393800799E-4</v>
      </c>
      <c r="G3408" s="149">
        <v>0.40184919174271899</v>
      </c>
      <c r="H3408" s="149">
        <v>7.2559700839498198E-2</v>
      </c>
      <c r="I3408" s="149">
        <v>0.54769689056938697</v>
      </c>
      <c r="J3408" s="149">
        <v>0.01</v>
      </c>
      <c r="K3408" s="147">
        <v>0.46131</v>
      </c>
      <c r="L3408" s="147">
        <v>0.84720700000000004</v>
      </c>
      <c r="M3408" s="2">
        <v>3407</v>
      </c>
    </row>
    <row r="3409" spans="1:13" ht="15">
      <c r="A3409" s="148" t="s">
        <v>197</v>
      </c>
      <c r="B3409" s="148" t="s">
        <v>36</v>
      </c>
      <c r="C3409" s="149">
        <v>0.99068651452395096</v>
      </c>
      <c r="D3409" s="149">
        <v>1.13309267027237</v>
      </c>
      <c r="E3409" s="145">
        <v>0.46131022795419002</v>
      </c>
      <c r="F3409" s="149">
        <v>2.7136915393800398E-4</v>
      </c>
      <c r="G3409" s="149">
        <v>0.40184919174271899</v>
      </c>
      <c r="H3409" s="149">
        <v>7.2559700839498198E-2</v>
      </c>
      <c r="I3409" s="149">
        <v>0.54769689056938697</v>
      </c>
      <c r="J3409" s="149">
        <v>0.01</v>
      </c>
      <c r="K3409" s="147">
        <v>0.46131</v>
      </c>
      <c r="L3409" s="147">
        <v>0.84699999999999998</v>
      </c>
      <c r="M3409" s="2">
        <v>3408</v>
      </c>
    </row>
    <row r="3410" spans="1:13" ht="15">
      <c r="A3410" s="148" t="s">
        <v>83</v>
      </c>
      <c r="B3410" s="148" t="s">
        <v>157</v>
      </c>
      <c r="C3410" s="149">
        <v>-0.95247201272882598</v>
      </c>
      <c r="D3410" s="149">
        <v>-0.72668178102651404</v>
      </c>
      <c r="E3410" s="145">
        <v>0.46173438977794701</v>
      </c>
      <c r="F3410" s="149">
        <v>0.105813287861534</v>
      </c>
      <c r="G3410" s="149">
        <v>0.66722757612042605</v>
      </c>
      <c r="H3410" s="149">
        <v>0.213910165923269</v>
      </c>
      <c r="I3410" s="149">
        <v>0.74117437413080101</v>
      </c>
      <c r="J3410" s="149">
        <v>2.3027419770430699E-2</v>
      </c>
      <c r="K3410" s="147">
        <v>0.46173399999999998</v>
      </c>
      <c r="L3410" s="147">
        <v>0.84840300000000002</v>
      </c>
      <c r="M3410" s="2">
        <v>3409</v>
      </c>
    </row>
    <row r="3411" spans="1:13" ht="15">
      <c r="A3411" s="148" t="s">
        <v>157</v>
      </c>
      <c r="B3411" s="148" t="s">
        <v>83</v>
      </c>
      <c r="C3411" s="149">
        <v>0.95247201272882598</v>
      </c>
      <c r="D3411" s="149">
        <v>-0.72668178102651404</v>
      </c>
      <c r="E3411" s="145">
        <v>0.46173438977794701</v>
      </c>
      <c r="F3411" s="149">
        <v>0.105813287861534</v>
      </c>
      <c r="G3411" s="149">
        <v>0.66722757612042605</v>
      </c>
      <c r="H3411" s="149">
        <v>0.213910165923269</v>
      </c>
      <c r="I3411" s="149">
        <v>0.74117437413080101</v>
      </c>
      <c r="J3411" s="149">
        <v>2.3027419770430699E-2</v>
      </c>
      <c r="K3411" s="147">
        <v>0.46173399999999998</v>
      </c>
      <c r="L3411" s="147">
        <v>0.84819500000000003</v>
      </c>
      <c r="M3411" s="2">
        <v>3410</v>
      </c>
    </row>
    <row r="3412" spans="1:13" ht="15">
      <c r="A3412" s="148" t="s">
        <v>68</v>
      </c>
      <c r="B3412" s="148" t="s">
        <v>448</v>
      </c>
      <c r="C3412" s="149">
        <v>-1.78339978405855</v>
      </c>
      <c r="D3412" s="149">
        <v>0.89958617699774401</v>
      </c>
      <c r="E3412" s="145">
        <v>0.46226898318147402</v>
      </c>
      <c r="F3412" s="149">
        <v>0.61726562118405404</v>
      </c>
      <c r="G3412" s="149">
        <v>1.40045144597654E-3</v>
      </c>
      <c r="H3412" s="149">
        <v>0.32726516653751397</v>
      </c>
      <c r="I3412" s="149">
        <v>0.93889606190605301</v>
      </c>
      <c r="J3412" s="149">
        <v>3.1561947055180901E-2</v>
      </c>
      <c r="K3412" s="147">
        <v>0.46226899999999999</v>
      </c>
      <c r="L3412" s="147">
        <v>0.84980299999999998</v>
      </c>
      <c r="M3412" s="2">
        <v>3411</v>
      </c>
    </row>
    <row r="3413" spans="1:13" ht="15">
      <c r="A3413" s="148" t="s">
        <v>448</v>
      </c>
      <c r="B3413" s="148" t="s">
        <v>68</v>
      </c>
      <c r="C3413" s="149">
        <v>1.78339978405855</v>
      </c>
      <c r="D3413" s="149">
        <v>0.89958617699774401</v>
      </c>
      <c r="E3413" s="145">
        <v>0.46226898318147402</v>
      </c>
      <c r="F3413" s="149">
        <v>0.61726562118404504</v>
      </c>
      <c r="G3413" s="149">
        <v>1.40045144597654E-3</v>
      </c>
      <c r="H3413" s="149">
        <v>0.32726516653751397</v>
      </c>
      <c r="I3413" s="149">
        <v>0.93889606190605301</v>
      </c>
      <c r="J3413" s="149">
        <v>3.1561947055180901E-2</v>
      </c>
      <c r="K3413" s="147">
        <v>0.46226899999999999</v>
      </c>
      <c r="L3413" s="147">
        <v>0.84959399999999996</v>
      </c>
      <c r="M3413" s="2">
        <v>3412</v>
      </c>
    </row>
    <row r="3414" spans="1:13" ht="15">
      <c r="A3414" s="148" t="s">
        <v>27</v>
      </c>
      <c r="B3414" s="148" t="s">
        <v>87</v>
      </c>
      <c r="C3414" s="149">
        <v>0.70106743660620796</v>
      </c>
      <c r="D3414" s="149">
        <v>0.72102364138947805</v>
      </c>
      <c r="E3414" s="145">
        <v>0.462315863753754</v>
      </c>
      <c r="F3414" s="149">
        <v>4.8038863637282401E-4</v>
      </c>
      <c r="G3414" s="149">
        <v>0.44151866106820498</v>
      </c>
      <c r="H3414" s="149">
        <v>1.7487368610698E-3</v>
      </c>
      <c r="I3414" s="149">
        <v>0.31183927961665497</v>
      </c>
      <c r="J3414" s="149">
        <v>0.34434960307254098</v>
      </c>
      <c r="K3414" s="147">
        <v>0.462316</v>
      </c>
      <c r="L3414" s="147">
        <v>0.85030700000000004</v>
      </c>
      <c r="M3414" s="2">
        <v>3413</v>
      </c>
    </row>
    <row r="3415" spans="1:13" ht="15">
      <c r="A3415" s="148" t="s">
        <v>87</v>
      </c>
      <c r="B3415" s="148" t="s">
        <v>27</v>
      </c>
      <c r="C3415" s="149">
        <v>-0.70106743660620796</v>
      </c>
      <c r="D3415" s="149">
        <v>0.72102364138947805</v>
      </c>
      <c r="E3415" s="145">
        <v>0.462315863753754</v>
      </c>
      <c r="F3415" s="149">
        <v>4.8038863637282E-4</v>
      </c>
      <c r="G3415" s="149">
        <v>0.44151866106820498</v>
      </c>
      <c r="H3415" s="149">
        <v>1.7487368610698E-3</v>
      </c>
      <c r="I3415" s="149">
        <v>0.31183927961665497</v>
      </c>
      <c r="J3415" s="149">
        <v>0.34434960307254098</v>
      </c>
      <c r="K3415" s="147">
        <v>0.462316</v>
      </c>
      <c r="L3415" s="147">
        <v>0.85009800000000002</v>
      </c>
      <c r="M3415" s="2">
        <v>3414</v>
      </c>
    </row>
    <row r="3416" spans="1:13" ht="15">
      <c r="A3416" s="148" t="s">
        <v>21</v>
      </c>
      <c r="B3416" s="148" t="s">
        <v>197</v>
      </c>
      <c r="C3416" s="149">
        <v>-1.06293336376364</v>
      </c>
      <c r="D3416" s="149">
        <v>1.10204177018586</v>
      </c>
      <c r="E3416" s="145">
        <v>0.46254729944318201</v>
      </c>
      <c r="F3416" s="149">
        <v>5.1398715214933505E-4</v>
      </c>
      <c r="G3416" s="149">
        <v>9.8906175545305699E-3</v>
      </c>
      <c r="H3416" s="149">
        <v>1.5928322197318999E-4</v>
      </c>
      <c r="I3416" s="149">
        <v>1.18602893085899E-2</v>
      </c>
      <c r="J3416" s="149">
        <v>0.43185333290560401</v>
      </c>
      <c r="K3416" s="147">
        <v>0.46254699999999999</v>
      </c>
      <c r="L3416" s="147">
        <v>0.85115099999999999</v>
      </c>
      <c r="M3416" s="2">
        <v>3415</v>
      </c>
    </row>
    <row r="3417" spans="1:13" ht="15">
      <c r="A3417" s="148" t="s">
        <v>197</v>
      </c>
      <c r="B3417" s="148" t="s">
        <v>21</v>
      </c>
      <c r="C3417" s="149">
        <v>1.06293336376364</v>
      </c>
      <c r="D3417" s="149">
        <v>1.10204177018586</v>
      </c>
      <c r="E3417" s="145">
        <v>0.46254729944318201</v>
      </c>
      <c r="F3417" s="149">
        <v>5.1398715214933505E-4</v>
      </c>
      <c r="G3417" s="149">
        <v>9.8906175545305699E-3</v>
      </c>
      <c r="H3417" s="149">
        <v>1.5928322197318999E-4</v>
      </c>
      <c r="I3417" s="149">
        <v>1.18602893085899E-2</v>
      </c>
      <c r="J3417" s="149">
        <v>0.43185333290560401</v>
      </c>
      <c r="K3417" s="147">
        <v>0.46254699999999999</v>
      </c>
      <c r="L3417" s="147">
        <v>0.85094099999999995</v>
      </c>
      <c r="M3417" s="2">
        <v>3416</v>
      </c>
    </row>
    <row r="3418" spans="1:13" ht="15">
      <c r="A3418" s="148" t="s">
        <v>154</v>
      </c>
      <c r="B3418" s="148" t="s">
        <v>13</v>
      </c>
      <c r="C3418" s="149">
        <v>1.2211798905918001</v>
      </c>
      <c r="D3418" s="149">
        <v>0.15032284461322801</v>
      </c>
      <c r="E3418" s="145">
        <v>0.46264988564404902</v>
      </c>
      <c r="F3418" s="149">
        <v>1.9176950977979002E-2</v>
      </c>
      <c r="G3418" s="149">
        <v>0.42326054107136202</v>
      </c>
      <c r="H3418" s="149">
        <v>0.42646946156165799</v>
      </c>
      <c r="I3418" s="149">
        <v>0.29483981453533398</v>
      </c>
      <c r="J3418" s="149">
        <v>1.0334649196547301E-2</v>
      </c>
      <c r="K3418" s="147">
        <v>0.46265000000000001</v>
      </c>
      <c r="L3418" s="147">
        <v>0.85175800000000002</v>
      </c>
      <c r="M3418" s="2">
        <v>3417</v>
      </c>
    </row>
    <row r="3419" spans="1:13" ht="15">
      <c r="A3419" s="148" t="s">
        <v>13</v>
      </c>
      <c r="B3419" s="148" t="s">
        <v>154</v>
      </c>
      <c r="C3419" s="149">
        <v>-1.2211798905918001</v>
      </c>
      <c r="D3419" s="149">
        <v>0.15032284461322801</v>
      </c>
      <c r="E3419" s="145">
        <v>0.46264988564404902</v>
      </c>
      <c r="F3419" s="149">
        <v>1.9176950977978599E-2</v>
      </c>
      <c r="G3419" s="149">
        <v>0.42326054107136202</v>
      </c>
      <c r="H3419" s="149">
        <v>0.42646946156165799</v>
      </c>
      <c r="I3419" s="149">
        <v>0.29483981453533398</v>
      </c>
      <c r="J3419" s="149">
        <v>1.0334649196547301E-2</v>
      </c>
      <c r="K3419" s="147">
        <v>0.46265000000000001</v>
      </c>
      <c r="L3419" s="147">
        <v>0.851549</v>
      </c>
      <c r="M3419" s="2">
        <v>3418</v>
      </c>
    </row>
    <row r="3420" spans="1:13" ht="15">
      <c r="A3420" s="148" t="s">
        <v>151</v>
      </c>
      <c r="B3420" s="148" t="s">
        <v>166</v>
      </c>
      <c r="C3420" s="149">
        <v>0.215295981845883</v>
      </c>
      <c r="D3420" s="149">
        <v>-1.85857458880281</v>
      </c>
      <c r="E3420" s="145">
        <v>0.462722347407589</v>
      </c>
      <c r="F3420" s="149">
        <v>2.2202687522145802E-3</v>
      </c>
      <c r="G3420" s="149">
        <v>0.12904499723228399</v>
      </c>
      <c r="H3420" s="149">
        <v>0.62568631294118104</v>
      </c>
      <c r="I3420" s="149">
        <v>0.18208540144270399</v>
      </c>
      <c r="J3420" s="149">
        <v>1.0434104684860199E-2</v>
      </c>
      <c r="K3420" s="147">
        <v>0.46272200000000002</v>
      </c>
      <c r="L3420" s="147">
        <v>0.85210200000000003</v>
      </c>
      <c r="M3420" s="2">
        <v>3419</v>
      </c>
    </row>
    <row r="3421" spans="1:13" ht="15">
      <c r="A3421" s="148" t="s">
        <v>166</v>
      </c>
      <c r="B3421" s="148" t="s">
        <v>151</v>
      </c>
      <c r="C3421" s="149">
        <v>-0.215295981845883</v>
      </c>
      <c r="D3421" s="149">
        <v>-1.85857458880281</v>
      </c>
      <c r="E3421" s="145">
        <v>0.462722347407589</v>
      </c>
      <c r="F3421" s="149">
        <v>2.2202687522145598E-3</v>
      </c>
      <c r="G3421" s="149">
        <v>0.12904499723228399</v>
      </c>
      <c r="H3421" s="149">
        <v>0.62568631294118104</v>
      </c>
      <c r="I3421" s="149">
        <v>0.18208540144270399</v>
      </c>
      <c r="J3421" s="149">
        <v>1.0434104684860199E-2</v>
      </c>
      <c r="K3421" s="147">
        <v>0.46272200000000002</v>
      </c>
      <c r="L3421" s="147">
        <v>0.85231100000000004</v>
      </c>
      <c r="M3421" s="2">
        <v>3420</v>
      </c>
    </row>
    <row r="3422" spans="1:13" ht="15">
      <c r="A3422" s="148" t="s">
        <v>24</v>
      </c>
      <c r="B3422" s="148" t="s">
        <v>30</v>
      </c>
      <c r="C3422" s="149">
        <v>-0.238204543564912</v>
      </c>
      <c r="D3422" s="149">
        <v>0.230218110212112</v>
      </c>
      <c r="E3422" s="145">
        <v>0.462802696277689</v>
      </c>
      <c r="F3422" s="149">
        <v>0.289088489338443</v>
      </c>
      <c r="G3422" s="149">
        <v>0.98009613041767496</v>
      </c>
      <c r="H3422" s="149">
        <v>5.1350402015886802E-3</v>
      </c>
      <c r="I3422" s="149">
        <v>0.87455374063508395</v>
      </c>
      <c r="J3422" s="149">
        <v>0.01</v>
      </c>
      <c r="K3422" s="147">
        <v>0.46280300000000002</v>
      </c>
      <c r="L3422" s="147">
        <v>0.85287900000000005</v>
      </c>
      <c r="M3422" s="2">
        <v>3421</v>
      </c>
    </row>
    <row r="3423" spans="1:13" ht="15">
      <c r="A3423" s="148" t="s">
        <v>30</v>
      </c>
      <c r="B3423" s="148" t="s">
        <v>24</v>
      </c>
      <c r="C3423" s="149">
        <v>0.238204543564912</v>
      </c>
      <c r="D3423" s="149">
        <v>0.230218110212112</v>
      </c>
      <c r="E3423" s="145">
        <v>0.462802696277689</v>
      </c>
      <c r="F3423" s="149">
        <v>0.28908848933845599</v>
      </c>
      <c r="G3423" s="149">
        <v>0.98009613041767496</v>
      </c>
      <c r="H3423" s="149">
        <v>5.1350402015886802E-3</v>
      </c>
      <c r="I3423" s="149">
        <v>0.87455374063508395</v>
      </c>
      <c r="J3423" s="149">
        <v>0.01</v>
      </c>
      <c r="K3423" s="147">
        <v>0.46280300000000002</v>
      </c>
      <c r="L3423" s="147">
        <v>0.85266900000000001</v>
      </c>
      <c r="M3423" s="2">
        <v>3422</v>
      </c>
    </row>
    <row r="3424" spans="1:13" ht="15">
      <c r="A3424" s="148" t="s">
        <v>40</v>
      </c>
      <c r="B3424" s="148" t="s">
        <v>449</v>
      </c>
      <c r="C3424" s="149">
        <v>-1.1309714527424499</v>
      </c>
      <c r="D3424" s="149">
        <v>0.233635242340894</v>
      </c>
      <c r="E3424" s="145">
        <v>0.46337223525915999</v>
      </c>
      <c r="F3424" s="149">
        <v>0.24916401441828701</v>
      </c>
      <c r="G3424" s="149">
        <v>0.438473119125591</v>
      </c>
      <c r="H3424" s="149">
        <v>0.46018113771966701</v>
      </c>
      <c r="I3424" s="149">
        <v>0.98050827123533801</v>
      </c>
      <c r="J3424" s="149">
        <v>1.2114837560185301E-2</v>
      </c>
      <c r="K3424" s="147">
        <v>0.46337200000000001</v>
      </c>
      <c r="L3424" s="147">
        <v>0.85413899999999998</v>
      </c>
      <c r="M3424" s="2">
        <v>3423</v>
      </c>
    </row>
    <row r="3425" spans="1:13" ht="15">
      <c r="A3425" s="148" t="s">
        <v>449</v>
      </c>
      <c r="B3425" s="148" t="s">
        <v>40</v>
      </c>
      <c r="C3425" s="149">
        <v>1.1309714527424499</v>
      </c>
      <c r="D3425" s="149">
        <v>0.233635242340894</v>
      </c>
      <c r="E3425" s="145">
        <v>0.46337223525915999</v>
      </c>
      <c r="F3425" s="149">
        <v>0.24916401441828701</v>
      </c>
      <c r="G3425" s="149">
        <v>0.438473119125591</v>
      </c>
      <c r="H3425" s="149">
        <v>0.46018113771966701</v>
      </c>
      <c r="I3425" s="149">
        <v>0.98050827123533801</v>
      </c>
      <c r="J3425" s="149">
        <v>1.2114837560185301E-2</v>
      </c>
      <c r="K3425" s="147">
        <v>0.46337200000000001</v>
      </c>
      <c r="L3425" s="147">
        <v>0.85435000000000005</v>
      </c>
      <c r="M3425" s="2">
        <v>3424</v>
      </c>
    </row>
    <row r="3426" spans="1:13" ht="15">
      <c r="A3426" s="148" t="s">
        <v>102</v>
      </c>
      <c r="B3426" s="148" t="s">
        <v>448</v>
      </c>
      <c r="C3426" s="149">
        <v>-1.2515931696642799</v>
      </c>
      <c r="D3426" s="149">
        <v>1.27338987443978</v>
      </c>
      <c r="E3426" s="145">
        <v>0.46353741904993201</v>
      </c>
      <c r="F3426" s="149">
        <v>0.4458065259947</v>
      </c>
      <c r="G3426" s="149">
        <v>0.33077623777140402</v>
      </c>
      <c r="H3426" s="149">
        <v>0.29039553650848798</v>
      </c>
      <c r="I3426" s="149">
        <v>0.63039936611701797</v>
      </c>
      <c r="J3426" s="149">
        <v>0.01</v>
      </c>
      <c r="K3426" s="147">
        <v>0.46353699999999998</v>
      </c>
      <c r="L3426" s="147">
        <v>0.85486499999999999</v>
      </c>
      <c r="M3426" s="2">
        <v>3425</v>
      </c>
    </row>
    <row r="3427" spans="1:13" ht="15">
      <c r="A3427" s="148" t="s">
        <v>448</v>
      </c>
      <c r="B3427" s="148" t="s">
        <v>102</v>
      </c>
      <c r="C3427" s="149">
        <v>1.2515931696642799</v>
      </c>
      <c r="D3427" s="149">
        <v>1.27338987443978</v>
      </c>
      <c r="E3427" s="145">
        <v>0.46353741904993201</v>
      </c>
      <c r="F3427" s="149">
        <v>0.4458065259947</v>
      </c>
      <c r="G3427" s="149">
        <v>0.33077623777140402</v>
      </c>
      <c r="H3427" s="149">
        <v>0.29039553650848798</v>
      </c>
      <c r="I3427" s="149">
        <v>0.63039936611701797</v>
      </c>
      <c r="J3427" s="149">
        <v>0.01</v>
      </c>
      <c r="K3427" s="147">
        <v>0.46353699999999998</v>
      </c>
      <c r="L3427" s="147">
        <v>0.85507599999999995</v>
      </c>
      <c r="M3427" s="2">
        <v>3426</v>
      </c>
    </row>
    <row r="3428" spans="1:13" ht="15">
      <c r="A3428" s="148" t="s">
        <v>58</v>
      </c>
      <c r="B3428" s="148" t="s">
        <v>28</v>
      </c>
      <c r="C3428" s="149">
        <v>0.28457113673176898</v>
      </c>
      <c r="D3428" s="149">
        <v>-0.201727482762114</v>
      </c>
      <c r="E3428" s="145">
        <v>0.46388623763498699</v>
      </c>
      <c r="F3428" s="149">
        <v>8.0501077280509207E-3</v>
      </c>
      <c r="G3428" s="149">
        <v>0.60393288022140001</v>
      </c>
      <c r="H3428" s="149">
        <v>8.6019743130549293E-3</v>
      </c>
      <c r="I3428" s="149">
        <v>0.83289269611140004</v>
      </c>
      <c r="J3428" s="149">
        <v>0.27720922815818799</v>
      </c>
      <c r="K3428" s="147">
        <v>0.46388600000000002</v>
      </c>
      <c r="L3428" s="147">
        <v>0.85592999999999997</v>
      </c>
      <c r="M3428" s="2">
        <v>3427</v>
      </c>
    </row>
    <row r="3429" spans="1:13" ht="15">
      <c r="A3429" s="148" t="s">
        <v>28</v>
      </c>
      <c r="B3429" s="148" t="s">
        <v>58</v>
      </c>
      <c r="C3429" s="149">
        <v>-0.28457113673176898</v>
      </c>
      <c r="D3429" s="149">
        <v>-0.201727482762114</v>
      </c>
      <c r="E3429" s="145">
        <v>0.46388623763498699</v>
      </c>
      <c r="F3429" s="149">
        <v>8.0501077280509207E-3</v>
      </c>
      <c r="G3429" s="149">
        <v>0.60393288022140001</v>
      </c>
      <c r="H3429" s="149">
        <v>8.6019743130549293E-3</v>
      </c>
      <c r="I3429" s="149">
        <v>0.83289269611140004</v>
      </c>
      <c r="J3429" s="149">
        <v>0.27720922815818799</v>
      </c>
      <c r="K3429" s="147">
        <v>0.46388600000000002</v>
      </c>
      <c r="L3429" s="147">
        <v>0.85614100000000004</v>
      </c>
      <c r="M3429" s="2">
        <v>3428</v>
      </c>
    </row>
    <row r="3430" spans="1:13" ht="15">
      <c r="A3430" s="148" t="s">
        <v>93</v>
      </c>
      <c r="B3430" s="148" t="s">
        <v>163</v>
      </c>
      <c r="C3430" s="149">
        <v>-2.4145939120872701</v>
      </c>
      <c r="D3430" s="149">
        <v>-0.23577151351193601</v>
      </c>
      <c r="E3430" s="145">
        <v>0.464549364006761</v>
      </c>
      <c r="F3430" s="149">
        <v>7.74029459498384E-3</v>
      </c>
      <c r="G3430" s="149">
        <v>0.76937446448470703</v>
      </c>
      <c r="H3430" s="149">
        <v>0.30766801661718801</v>
      </c>
      <c r="I3430" s="149">
        <v>0.297595194527143</v>
      </c>
      <c r="J3430" s="149">
        <v>0.01</v>
      </c>
      <c r="K3430" s="147">
        <v>0.46454899999999999</v>
      </c>
      <c r="L3430" s="147">
        <v>0.85757700000000003</v>
      </c>
      <c r="M3430" s="2">
        <v>3429</v>
      </c>
    </row>
    <row r="3431" spans="1:13" ht="15">
      <c r="A3431" s="148" t="s">
        <v>163</v>
      </c>
      <c r="B3431" s="148" t="s">
        <v>93</v>
      </c>
      <c r="C3431" s="149">
        <v>2.4145939120872701</v>
      </c>
      <c r="D3431" s="149">
        <v>-0.23577151351193601</v>
      </c>
      <c r="E3431" s="145">
        <v>0.464549364006761</v>
      </c>
      <c r="F3431" s="149">
        <v>7.7402945949840004E-3</v>
      </c>
      <c r="G3431" s="149">
        <v>0.76937446448470703</v>
      </c>
      <c r="H3431" s="149">
        <v>0.30766801661718801</v>
      </c>
      <c r="I3431" s="149">
        <v>0.297595194527143</v>
      </c>
      <c r="J3431" s="149">
        <v>0.01</v>
      </c>
      <c r="K3431" s="147">
        <v>0.46454899999999999</v>
      </c>
      <c r="L3431" s="147">
        <v>0.85778799999999999</v>
      </c>
      <c r="M3431" s="2">
        <v>3430</v>
      </c>
    </row>
    <row r="3432" spans="1:13" ht="15">
      <c r="A3432" s="148" t="s">
        <v>21</v>
      </c>
      <c r="B3432" s="148" t="s">
        <v>172</v>
      </c>
      <c r="C3432" s="149">
        <v>-1.3602201770909199</v>
      </c>
      <c r="D3432" s="149">
        <v>1.0728292979827201</v>
      </c>
      <c r="E3432" s="145">
        <v>0.465353787974498</v>
      </c>
      <c r="F3432" s="150">
        <v>7.0248972542197202E-5</v>
      </c>
      <c r="G3432" s="149">
        <v>0.89443188670832796</v>
      </c>
      <c r="H3432" s="149">
        <v>3.7517396438680698E-4</v>
      </c>
      <c r="I3432" s="149">
        <v>8.75195307801796E-2</v>
      </c>
      <c r="J3432" s="149">
        <v>0.38569458884665497</v>
      </c>
      <c r="K3432" s="147">
        <v>0.46535399999999999</v>
      </c>
      <c r="L3432" s="147">
        <v>0.85948599999999997</v>
      </c>
      <c r="M3432" s="2">
        <v>3431</v>
      </c>
    </row>
    <row r="3433" spans="1:13" ht="15">
      <c r="A3433" s="148" t="s">
        <v>172</v>
      </c>
      <c r="B3433" s="148" t="s">
        <v>21</v>
      </c>
      <c r="C3433" s="149">
        <v>1.3602201770909199</v>
      </c>
      <c r="D3433" s="149">
        <v>1.0728292979827201</v>
      </c>
      <c r="E3433" s="145">
        <v>0.465353787974498</v>
      </c>
      <c r="F3433" s="150">
        <v>7.0248972542197703E-5</v>
      </c>
      <c r="G3433" s="149">
        <v>0.89443188670832796</v>
      </c>
      <c r="H3433" s="149">
        <v>3.7517396438680698E-4</v>
      </c>
      <c r="I3433" s="149">
        <v>8.75195307801796E-2</v>
      </c>
      <c r="J3433" s="149">
        <v>0.38569458884665497</v>
      </c>
      <c r="K3433" s="147">
        <v>0.46535399999999999</v>
      </c>
      <c r="L3433" s="147">
        <v>0.85969799999999996</v>
      </c>
      <c r="M3433" s="2">
        <v>3432</v>
      </c>
    </row>
    <row r="3434" spans="1:13" ht="15">
      <c r="A3434" s="148" t="s">
        <v>91</v>
      </c>
      <c r="B3434" s="148" t="s">
        <v>40</v>
      </c>
      <c r="C3434" s="149">
        <v>-5.5926949782445098E-4</v>
      </c>
      <c r="D3434" s="149">
        <v>0.131020940704802</v>
      </c>
      <c r="E3434" s="145">
        <v>0.46555733678073102</v>
      </c>
      <c r="F3434" s="149">
        <v>4.9233709901301298E-4</v>
      </c>
      <c r="G3434" s="149">
        <v>0.459616261348747</v>
      </c>
      <c r="H3434" s="149">
        <v>2.75994506470047E-4</v>
      </c>
      <c r="I3434" s="149">
        <v>0.76119589692908196</v>
      </c>
      <c r="J3434" s="149">
        <v>0.45451459083928603</v>
      </c>
      <c r="K3434" s="147">
        <v>0.465557</v>
      </c>
      <c r="L3434" s="147">
        <v>0.86049900000000001</v>
      </c>
      <c r="M3434" s="2">
        <v>3433</v>
      </c>
    </row>
    <row r="3435" spans="1:13" ht="15">
      <c r="A3435" s="148" t="s">
        <v>40</v>
      </c>
      <c r="B3435" s="148" t="s">
        <v>91</v>
      </c>
      <c r="C3435" s="149">
        <v>5.5926949782445098E-4</v>
      </c>
      <c r="D3435" s="149">
        <v>0.131020940704802</v>
      </c>
      <c r="E3435" s="145">
        <v>0.46555733678073102</v>
      </c>
      <c r="F3435" s="149">
        <v>4.9233709901302697E-4</v>
      </c>
      <c r="G3435" s="149">
        <v>0.459616261348747</v>
      </c>
      <c r="H3435" s="149">
        <v>2.75994506470047E-4</v>
      </c>
      <c r="I3435" s="149">
        <v>0.76119589692908196</v>
      </c>
      <c r="J3435" s="149">
        <v>0.45451459083928603</v>
      </c>
      <c r="K3435" s="147">
        <v>0.465557</v>
      </c>
      <c r="L3435" s="147">
        <v>0.860286</v>
      </c>
      <c r="M3435" s="2">
        <v>3434</v>
      </c>
    </row>
    <row r="3436" spans="1:13" ht="15">
      <c r="A3436" s="148" t="s">
        <v>9</v>
      </c>
      <c r="B3436" s="148" t="s">
        <v>142</v>
      </c>
      <c r="C3436" s="149">
        <v>-0.86070872485100203</v>
      </c>
      <c r="D3436" s="149">
        <v>0.79199902077425399</v>
      </c>
      <c r="E3436" s="145">
        <v>0.46564064410815398</v>
      </c>
      <c r="F3436" s="149">
        <v>0.25648710377683298</v>
      </c>
      <c r="G3436" s="149">
        <v>0.24675673613704099</v>
      </c>
      <c r="H3436" s="149">
        <v>0.14503195710018699</v>
      </c>
      <c r="I3436" s="149">
        <v>0.70920639212773795</v>
      </c>
      <c r="J3436" s="149">
        <v>0.01</v>
      </c>
      <c r="K3436" s="147">
        <v>0.46564100000000003</v>
      </c>
      <c r="L3436" s="147">
        <v>0.86107800000000001</v>
      </c>
      <c r="M3436" s="2">
        <v>3435</v>
      </c>
    </row>
    <row r="3437" spans="1:13" ht="15">
      <c r="A3437" s="148" t="s">
        <v>142</v>
      </c>
      <c r="B3437" s="148" t="s">
        <v>9</v>
      </c>
      <c r="C3437" s="149">
        <v>0.86070872485100203</v>
      </c>
      <c r="D3437" s="149">
        <v>0.79199902077425399</v>
      </c>
      <c r="E3437" s="145">
        <v>0.46564064410815398</v>
      </c>
      <c r="F3437" s="149">
        <v>0.25648710377682699</v>
      </c>
      <c r="G3437" s="149">
        <v>0.24675673613704099</v>
      </c>
      <c r="H3437" s="149">
        <v>0.14503195710018699</v>
      </c>
      <c r="I3437" s="149">
        <v>0.70920639212773795</v>
      </c>
      <c r="J3437" s="149">
        <v>0.01</v>
      </c>
      <c r="K3437" s="147">
        <v>0.46564100000000003</v>
      </c>
      <c r="L3437" s="147">
        <v>0.86086600000000002</v>
      </c>
      <c r="M3437" s="2">
        <v>3436</v>
      </c>
    </row>
    <row r="3438" spans="1:13" ht="15">
      <c r="A3438" s="148" t="s">
        <v>18</v>
      </c>
      <c r="B3438" s="148" t="s">
        <v>72</v>
      </c>
      <c r="C3438" s="149">
        <v>-0.53927679014752905</v>
      </c>
      <c r="D3438" s="149">
        <v>-5.6442551764482603E-2</v>
      </c>
      <c r="E3438" s="145">
        <v>0.46572479084237101</v>
      </c>
      <c r="F3438" s="149">
        <v>0.20029652425095801</v>
      </c>
      <c r="G3438" s="150">
        <v>7.9892295698624996E-5</v>
      </c>
      <c r="H3438" s="149">
        <v>6.3713413158683705E-4</v>
      </c>
      <c r="I3438" s="149">
        <v>6.4671032236877002E-4</v>
      </c>
      <c r="J3438" s="149">
        <v>0.76347008218305101</v>
      </c>
      <c r="K3438" s="147">
        <v>0.465725</v>
      </c>
      <c r="L3438" s="147">
        <v>0.86165999999999998</v>
      </c>
      <c r="M3438" s="2">
        <v>3437</v>
      </c>
    </row>
    <row r="3439" spans="1:13" ht="15">
      <c r="A3439" s="148" t="s">
        <v>72</v>
      </c>
      <c r="B3439" s="148" t="s">
        <v>18</v>
      </c>
      <c r="C3439" s="149">
        <v>0.53927679014752905</v>
      </c>
      <c r="D3439" s="149">
        <v>-5.6442551764482603E-2</v>
      </c>
      <c r="E3439" s="145">
        <v>0.46572479084237101</v>
      </c>
      <c r="F3439" s="149">
        <v>0.200296524250967</v>
      </c>
      <c r="G3439" s="150">
        <v>7.9892295698624996E-5</v>
      </c>
      <c r="H3439" s="149">
        <v>6.3713413158683705E-4</v>
      </c>
      <c r="I3439" s="149">
        <v>6.4671032236877002E-4</v>
      </c>
      <c r="J3439" s="149">
        <v>0.76347008218305101</v>
      </c>
      <c r="K3439" s="147">
        <v>0.465725</v>
      </c>
      <c r="L3439" s="147">
        <v>0.86144699999999996</v>
      </c>
      <c r="M3439" s="2">
        <v>3438</v>
      </c>
    </row>
    <row r="3440" spans="1:13" ht="15">
      <c r="A3440" s="148" t="s">
        <v>178</v>
      </c>
      <c r="B3440" s="148" t="s">
        <v>198</v>
      </c>
      <c r="C3440" s="149">
        <v>-0.59541712421214998</v>
      </c>
      <c r="D3440" s="149">
        <v>1.0030553448867601</v>
      </c>
      <c r="E3440" s="145">
        <v>0.46668029815909901</v>
      </c>
      <c r="F3440" s="149">
        <v>0.29534210725184901</v>
      </c>
      <c r="G3440" s="149">
        <v>0.67850797422342002</v>
      </c>
      <c r="H3440" s="149">
        <v>4.0254778826717998E-2</v>
      </c>
      <c r="I3440" s="149">
        <v>0.21254429244742601</v>
      </c>
      <c r="J3440" s="149">
        <v>0.14369995158242799</v>
      </c>
      <c r="K3440" s="147">
        <v>0.46667999999999998</v>
      </c>
      <c r="L3440" s="147">
        <v>0.86364099999999999</v>
      </c>
      <c r="M3440" s="2">
        <v>3439</v>
      </c>
    </row>
    <row r="3441" spans="1:13" ht="15">
      <c r="A3441" s="148" t="s">
        <v>198</v>
      </c>
      <c r="B3441" s="148" t="s">
        <v>178</v>
      </c>
      <c r="C3441" s="149">
        <v>0.59541712421214998</v>
      </c>
      <c r="D3441" s="149">
        <v>1.0030553448867601</v>
      </c>
      <c r="E3441" s="145">
        <v>0.46668029815909901</v>
      </c>
      <c r="F3441" s="149">
        <v>0.29534210725184901</v>
      </c>
      <c r="G3441" s="149">
        <v>0.67850797422342002</v>
      </c>
      <c r="H3441" s="149">
        <v>4.0254778826717998E-2</v>
      </c>
      <c r="I3441" s="149">
        <v>0.21254429244742601</v>
      </c>
      <c r="J3441" s="149">
        <v>0.14369995158242799</v>
      </c>
      <c r="K3441" s="147">
        <v>0.46667999999999998</v>
      </c>
      <c r="L3441" s="147">
        <v>0.86385500000000004</v>
      </c>
      <c r="M3441" s="2">
        <v>3440</v>
      </c>
    </row>
    <row r="3442" spans="1:13" ht="15">
      <c r="A3442" s="148" t="s">
        <v>80</v>
      </c>
      <c r="B3442" s="148" t="s">
        <v>188</v>
      </c>
      <c r="C3442" s="149">
        <v>-1.7956938609219899</v>
      </c>
      <c r="D3442" s="149">
        <v>-0.72316747377290502</v>
      </c>
      <c r="E3442" s="145">
        <v>0.46735147456340698</v>
      </c>
      <c r="F3442" s="149">
        <v>0.20290510675833101</v>
      </c>
      <c r="G3442" s="149">
        <v>0.25868265799698698</v>
      </c>
      <c r="H3442" s="149">
        <v>0.56586560573493305</v>
      </c>
      <c r="I3442" s="149">
        <v>0.956779023740706</v>
      </c>
      <c r="J3442" s="149">
        <v>1.7566637462346098E-2</v>
      </c>
      <c r="K3442" s="147">
        <v>0.46735100000000002</v>
      </c>
      <c r="L3442" s="147">
        <v>0.86531100000000005</v>
      </c>
      <c r="M3442" s="2">
        <v>3441</v>
      </c>
    </row>
    <row r="3443" spans="1:13" ht="15">
      <c r="A3443" s="148" t="s">
        <v>188</v>
      </c>
      <c r="B3443" s="148" t="s">
        <v>80</v>
      </c>
      <c r="C3443" s="149">
        <v>1.7956938609219899</v>
      </c>
      <c r="D3443" s="149">
        <v>-0.72316747377290502</v>
      </c>
      <c r="E3443" s="145">
        <v>0.46735147456340698</v>
      </c>
      <c r="F3443" s="149">
        <v>0.20290510675833101</v>
      </c>
      <c r="G3443" s="149">
        <v>0.25868265799698698</v>
      </c>
      <c r="H3443" s="149">
        <v>0.56586560573493305</v>
      </c>
      <c r="I3443" s="149">
        <v>0.956779023740706</v>
      </c>
      <c r="J3443" s="149">
        <v>1.7566637462346098E-2</v>
      </c>
      <c r="K3443" s="147">
        <v>0.46735100000000002</v>
      </c>
      <c r="L3443" s="147">
        <v>0.86552600000000002</v>
      </c>
      <c r="M3443" s="2">
        <v>3442</v>
      </c>
    </row>
    <row r="3444" spans="1:13" ht="15">
      <c r="A3444" s="148" t="s">
        <v>33</v>
      </c>
      <c r="B3444" s="148" t="s">
        <v>175</v>
      </c>
      <c r="C3444" s="149">
        <v>-1.03079649613671</v>
      </c>
      <c r="D3444" s="149">
        <v>0.28648570215833702</v>
      </c>
      <c r="E3444" s="145">
        <v>0.467441352108457</v>
      </c>
      <c r="F3444" s="149">
        <v>0.886591877143591</v>
      </c>
      <c r="G3444" s="149">
        <v>0.411983223831347</v>
      </c>
      <c r="H3444" s="149">
        <v>6.8623066783104697E-3</v>
      </c>
      <c r="I3444" s="149">
        <v>0.28666367142917598</v>
      </c>
      <c r="J3444" s="149">
        <v>0.19469418863827001</v>
      </c>
      <c r="K3444" s="147">
        <v>0.467441</v>
      </c>
      <c r="L3444" s="147">
        <v>0.86590599999999995</v>
      </c>
      <c r="M3444" s="2">
        <v>3443</v>
      </c>
    </row>
    <row r="3445" spans="1:13" ht="15">
      <c r="A3445" s="148" t="s">
        <v>175</v>
      </c>
      <c r="B3445" s="148" t="s">
        <v>33</v>
      </c>
      <c r="C3445" s="149">
        <v>1.03079649613671</v>
      </c>
      <c r="D3445" s="149">
        <v>0.28648570215833702</v>
      </c>
      <c r="E3445" s="145">
        <v>0.467441352108457</v>
      </c>
      <c r="F3445" s="149">
        <v>0.886591877143598</v>
      </c>
      <c r="G3445" s="149">
        <v>0.411983223831347</v>
      </c>
      <c r="H3445" s="149">
        <v>6.8623066783104697E-3</v>
      </c>
      <c r="I3445" s="149">
        <v>0.28666367142917598</v>
      </c>
      <c r="J3445" s="149">
        <v>0.19469418863827001</v>
      </c>
      <c r="K3445" s="147">
        <v>0.467441</v>
      </c>
      <c r="L3445" s="147">
        <v>0.86612100000000003</v>
      </c>
      <c r="M3445" s="2">
        <v>3444</v>
      </c>
    </row>
    <row r="3446" spans="1:13" ht="15">
      <c r="A3446" s="148" t="s">
        <v>100</v>
      </c>
      <c r="B3446" s="148" t="s">
        <v>157</v>
      </c>
      <c r="C3446" s="149">
        <v>-0.76085025434838705</v>
      </c>
      <c r="D3446" s="149">
        <v>-1.0252628771586101</v>
      </c>
      <c r="E3446" s="145">
        <v>0.46776410158444698</v>
      </c>
      <c r="F3446" s="149">
        <v>0.14811707267723301</v>
      </c>
      <c r="G3446" s="149">
        <v>0.82449264447558601</v>
      </c>
      <c r="H3446" s="149">
        <v>3.0390264361768799E-2</v>
      </c>
      <c r="I3446" s="149">
        <v>0.47419559742119799</v>
      </c>
      <c r="J3446" s="149">
        <v>0.16550476578458601</v>
      </c>
      <c r="K3446" s="147">
        <v>0.46776400000000001</v>
      </c>
      <c r="L3446" s="147">
        <v>0.86693399999999998</v>
      </c>
      <c r="M3446" s="2">
        <v>3445</v>
      </c>
    </row>
    <row r="3447" spans="1:13" ht="15">
      <c r="A3447" s="148" t="s">
        <v>157</v>
      </c>
      <c r="B3447" s="148" t="s">
        <v>100</v>
      </c>
      <c r="C3447" s="149">
        <v>0.76085025434838705</v>
      </c>
      <c r="D3447" s="149">
        <v>-1.0252628771586101</v>
      </c>
      <c r="E3447" s="145">
        <v>0.46776410158444698</v>
      </c>
      <c r="F3447" s="149">
        <v>0.14811707267723601</v>
      </c>
      <c r="G3447" s="149">
        <v>0.82449264447558601</v>
      </c>
      <c r="H3447" s="149">
        <v>3.0390264361768799E-2</v>
      </c>
      <c r="I3447" s="149">
        <v>0.47419559742119799</v>
      </c>
      <c r="J3447" s="149">
        <v>0.16550476578458601</v>
      </c>
      <c r="K3447" s="147">
        <v>0.46776400000000001</v>
      </c>
      <c r="L3447" s="147">
        <v>0.86714800000000003</v>
      </c>
      <c r="M3447" s="2">
        <v>3446</v>
      </c>
    </row>
    <row r="3448" spans="1:13" ht="15">
      <c r="A3448" s="148" t="s">
        <v>175</v>
      </c>
      <c r="B3448" s="148" t="s">
        <v>198</v>
      </c>
      <c r="C3448" s="149">
        <v>-0.15743393010242701</v>
      </c>
      <c r="D3448" s="149">
        <v>0.52813246954854198</v>
      </c>
      <c r="E3448" s="145">
        <v>0.46778304618643202</v>
      </c>
      <c r="F3448" s="149">
        <v>0.51462870714577802</v>
      </c>
      <c r="G3448" s="149">
        <v>0.46222739105791599</v>
      </c>
      <c r="H3448" s="149">
        <v>3.79288924775509E-2</v>
      </c>
      <c r="I3448" s="149">
        <v>0.32506165327699998</v>
      </c>
      <c r="J3448" s="149">
        <v>4.6528554426454101E-2</v>
      </c>
      <c r="K3448" s="147">
        <v>0.467783</v>
      </c>
      <c r="L3448" s="147">
        <v>0.867398</v>
      </c>
      <c r="M3448" s="2">
        <v>3447</v>
      </c>
    </row>
    <row r="3449" spans="1:13" ht="15">
      <c r="A3449" s="148" t="s">
        <v>198</v>
      </c>
      <c r="B3449" s="148" t="s">
        <v>175</v>
      </c>
      <c r="C3449" s="149">
        <v>0.15743393010242701</v>
      </c>
      <c r="D3449" s="149">
        <v>0.52813246954854198</v>
      </c>
      <c r="E3449" s="145">
        <v>0.46778304618643202</v>
      </c>
      <c r="F3449" s="149">
        <v>0.51462870714577802</v>
      </c>
      <c r="G3449" s="149">
        <v>0.46222739105791599</v>
      </c>
      <c r="H3449" s="149">
        <v>3.79288924775509E-2</v>
      </c>
      <c r="I3449" s="149">
        <v>0.32506165327699998</v>
      </c>
      <c r="J3449" s="149">
        <v>4.6528554426454101E-2</v>
      </c>
      <c r="K3449" s="147">
        <v>0.467783</v>
      </c>
      <c r="L3449" s="147">
        <v>0.86761299999999997</v>
      </c>
      <c r="M3449" s="2">
        <v>3448</v>
      </c>
    </row>
    <row r="3450" spans="1:13" ht="15">
      <c r="A3450" s="148" t="s">
        <v>160</v>
      </c>
      <c r="B3450" s="148" t="s">
        <v>16</v>
      </c>
      <c r="C3450" s="149">
        <v>0.90072857081776203</v>
      </c>
      <c r="D3450" s="149">
        <v>0.56696100768763702</v>
      </c>
      <c r="E3450" s="145">
        <v>0.46792131515350099</v>
      </c>
      <c r="F3450" s="149">
        <v>0.47539238271756101</v>
      </c>
      <c r="G3450" s="149">
        <v>0.36159645212962199</v>
      </c>
      <c r="H3450" s="149">
        <v>1.44058771858201E-2</v>
      </c>
      <c r="I3450" s="149">
        <v>0.34607761213468302</v>
      </c>
      <c r="J3450" s="149">
        <v>0.01</v>
      </c>
      <c r="K3450" s="147">
        <v>0.46792099999999998</v>
      </c>
      <c r="L3450" s="147">
        <v>0.868085</v>
      </c>
      <c r="M3450" s="2">
        <v>3449</v>
      </c>
    </row>
    <row r="3451" spans="1:13" ht="15">
      <c r="A3451" s="148" t="s">
        <v>16</v>
      </c>
      <c r="B3451" s="148" t="s">
        <v>160</v>
      </c>
      <c r="C3451" s="149">
        <v>-0.90072857081776203</v>
      </c>
      <c r="D3451" s="149">
        <v>0.56696100768763702</v>
      </c>
      <c r="E3451" s="145">
        <v>0.46792131515350099</v>
      </c>
      <c r="F3451" s="149">
        <v>0.47539238271755302</v>
      </c>
      <c r="G3451" s="149">
        <v>0.36159645212962199</v>
      </c>
      <c r="H3451" s="149">
        <v>1.44058771858201E-2</v>
      </c>
      <c r="I3451" s="149">
        <v>0.34607761213468302</v>
      </c>
      <c r="J3451" s="149">
        <v>0.01</v>
      </c>
      <c r="K3451" s="147">
        <v>0.46792099999999998</v>
      </c>
      <c r="L3451" s="147">
        <v>0.86829999999999996</v>
      </c>
      <c r="M3451" s="2">
        <v>3450</v>
      </c>
    </row>
    <row r="3452" spans="1:13" ht="15">
      <c r="A3452" s="148" t="s">
        <v>444</v>
      </c>
      <c r="B3452" s="148" t="s">
        <v>191</v>
      </c>
      <c r="C3452" s="149">
        <v>-0.50454121701673005</v>
      </c>
      <c r="D3452" s="149">
        <v>3.9248755551087502</v>
      </c>
      <c r="E3452" s="145">
        <v>0.46802977457544798</v>
      </c>
      <c r="F3452" s="149">
        <v>2.72875443305131E-4</v>
      </c>
      <c r="G3452" s="149">
        <v>1.52440990385943E-2</v>
      </c>
      <c r="H3452" s="149">
        <v>4.52356479306504E-4</v>
      </c>
      <c r="I3452" s="149">
        <v>1.8965926623004501E-3</v>
      </c>
      <c r="J3452" s="149">
        <v>0.374512406272206</v>
      </c>
      <c r="K3452" s="147">
        <v>0.46803</v>
      </c>
      <c r="L3452" s="147">
        <v>0.86893299999999996</v>
      </c>
      <c r="M3452" s="2">
        <v>3451</v>
      </c>
    </row>
    <row r="3453" spans="1:13" ht="15">
      <c r="A3453" s="148" t="s">
        <v>191</v>
      </c>
      <c r="B3453" s="148" t="s">
        <v>444</v>
      </c>
      <c r="C3453" s="149">
        <v>0.50454121701673005</v>
      </c>
      <c r="D3453" s="149">
        <v>3.9248755551087502</v>
      </c>
      <c r="E3453" s="145">
        <v>0.46802977457544798</v>
      </c>
      <c r="F3453" s="149">
        <v>2.7287544330513002E-4</v>
      </c>
      <c r="G3453" s="149">
        <v>1.52440990385943E-2</v>
      </c>
      <c r="H3453" s="149">
        <v>4.52356479306504E-4</v>
      </c>
      <c r="I3453" s="149">
        <v>1.8965926623004501E-3</v>
      </c>
      <c r="J3453" s="149">
        <v>0.374512406272206</v>
      </c>
      <c r="K3453" s="147">
        <v>0.46803</v>
      </c>
      <c r="L3453" s="147">
        <v>0.86871699999999996</v>
      </c>
      <c r="M3453" s="2">
        <v>3452</v>
      </c>
    </row>
    <row r="3454" spans="1:13" ht="15">
      <c r="A3454" s="148" t="s">
        <v>56</v>
      </c>
      <c r="B3454" s="148" t="s">
        <v>449</v>
      </c>
      <c r="C3454" s="149">
        <v>-1.1659390171044199</v>
      </c>
      <c r="D3454" s="149">
        <v>-0.29143895072245701</v>
      </c>
      <c r="E3454" s="145">
        <v>0.46806662666479698</v>
      </c>
      <c r="F3454" s="149">
        <v>0.52425130741925396</v>
      </c>
      <c r="G3454" s="149">
        <v>0.80072314075898698</v>
      </c>
      <c r="H3454" s="149">
        <v>0.67586623348348196</v>
      </c>
      <c r="I3454" s="149">
        <v>4.2630078302818002E-2</v>
      </c>
      <c r="J3454" s="149">
        <v>0.01</v>
      </c>
      <c r="K3454" s="147">
        <v>0.46806700000000001</v>
      </c>
      <c r="L3454" s="147">
        <v>0.86921700000000002</v>
      </c>
      <c r="M3454" s="2">
        <v>3453</v>
      </c>
    </row>
    <row r="3455" spans="1:13" ht="15">
      <c r="A3455" s="148" t="s">
        <v>449</v>
      </c>
      <c r="B3455" s="148" t="s">
        <v>56</v>
      </c>
      <c r="C3455" s="149">
        <v>1.1659390171044199</v>
      </c>
      <c r="D3455" s="149">
        <v>-0.29143895072245701</v>
      </c>
      <c r="E3455" s="145">
        <v>0.46806662666479698</v>
      </c>
      <c r="F3455" s="149">
        <v>0.52425130741924597</v>
      </c>
      <c r="G3455" s="149">
        <v>0.80072314075898698</v>
      </c>
      <c r="H3455" s="149">
        <v>0.67586623348348196</v>
      </c>
      <c r="I3455" s="149">
        <v>4.2630078302818002E-2</v>
      </c>
      <c r="J3455" s="149">
        <v>0.01</v>
      </c>
      <c r="K3455" s="147">
        <v>0.46806700000000001</v>
      </c>
      <c r="L3455" s="147">
        <v>0.86943300000000001</v>
      </c>
      <c r="M3455" s="2">
        <v>3454</v>
      </c>
    </row>
    <row r="3456" spans="1:13" ht="15">
      <c r="A3456" s="148" t="s">
        <v>67</v>
      </c>
      <c r="B3456" s="148" t="s">
        <v>189</v>
      </c>
      <c r="C3456" s="149">
        <v>-0.45328733234708102</v>
      </c>
      <c r="D3456" s="149">
        <v>-0.6790037029339</v>
      </c>
      <c r="E3456" s="145">
        <v>0.46858458558491101</v>
      </c>
      <c r="F3456" s="149">
        <v>4.3861898670704003E-3</v>
      </c>
      <c r="G3456" s="149">
        <v>0.74908033876151603</v>
      </c>
      <c r="H3456" s="149">
        <v>8.4395392521137605E-2</v>
      </c>
      <c r="I3456" s="149">
        <v>0.71023250932453197</v>
      </c>
      <c r="J3456" s="149">
        <v>0.01</v>
      </c>
      <c r="K3456" s="147">
        <v>0.46858499999999997</v>
      </c>
      <c r="L3456" s="147">
        <v>0.87082700000000002</v>
      </c>
      <c r="M3456" s="2">
        <v>3455</v>
      </c>
    </row>
    <row r="3457" spans="1:13" ht="15">
      <c r="A3457" s="148" t="s">
        <v>189</v>
      </c>
      <c r="B3457" s="148" t="s">
        <v>67</v>
      </c>
      <c r="C3457" s="149">
        <v>0.45328733234708102</v>
      </c>
      <c r="D3457" s="149">
        <v>-0.6790037029339</v>
      </c>
      <c r="E3457" s="145">
        <v>0.46858458558491101</v>
      </c>
      <c r="F3457" s="149">
        <v>4.3861898670704697E-3</v>
      </c>
      <c r="G3457" s="149">
        <v>0.74908033876151603</v>
      </c>
      <c r="H3457" s="149">
        <v>8.4395392521137605E-2</v>
      </c>
      <c r="I3457" s="149">
        <v>0.71023250932453197</v>
      </c>
      <c r="J3457" s="149">
        <v>0.01</v>
      </c>
      <c r="K3457" s="147">
        <v>0.46858499999999997</v>
      </c>
      <c r="L3457" s="147">
        <v>0.87061100000000002</v>
      </c>
      <c r="M3457" s="2">
        <v>3456</v>
      </c>
    </row>
    <row r="3458" spans="1:13" ht="15">
      <c r="A3458" s="148" t="s">
        <v>21</v>
      </c>
      <c r="B3458" s="148" t="s">
        <v>31</v>
      </c>
      <c r="C3458" s="149">
        <v>-0.18935727343827299</v>
      </c>
      <c r="D3458" s="149">
        <v>1.02703728895071</v>
      </c>
      <c r="E3458" s="145">
        <v>0.46978724214665402</v>
      </c>
      <c r="F3458" s="149">
        <v>1.3804799148518399E-3</v>
      </c>
      <c r="G3458" s="149">
        <v>0.681170787627007</v>
      </c>
      <c r="H3458" s="149">
        <v>3.1219580677283899E-2</v>
      </c>
      <c r="I3458" s="149">
        <v>0.27578686423228999</v>
      </c>
      <c r="J3458" s="149">
        <v>0.16793898871150001</v>
      </c>
      <c r="K3458" s="147">
        <v>0.46978700000000001</v>
      </c>
      <c r="L3458" s="147">
        <v>0.87349600000000005</v>
      </c>
      <c r="M3458" s="2">
        <v>3457</v>
      </c>
    </row>
    <row r="3459" spans="1:13" ht="15">
      <c r="A3459" s="148" t="s">
        <v>31</v>
      </c>
      <c r="B3459" s="148" t="s">
        <v>21</v>
      </c>
      <c r="C3459" s="149">
        <v>0.18935727343827299</v>
      </c>
      <c r="D3459" s="149">
        <v>1.02703728895071</v>
      </c>
      <c r="E3459" s="145">
        <v>0.46978724214665402</v>
      </c>
      <c r="F3459" s="149">
        <v>1.3804799148518199E-3</v>
      </c>
      <c r="G3459" s="149">
        <v>0.681170787627007</v>
      </c>
      <c r="H3459" s="149">
        <v>3.1219580677283899E-2</v>
      </c>
      <c r="I3459" s="149">
        <v>0.27578686423228999</v>
      </c>
      <c r="J3459" s="149">
        <v>0.16793898871150001</v>
      </c>
      <c r="K3459" s="147">
        <v>0.46978700000000001</v>
      </c>
      <c r="L3459" s="147">
        <v>0.87327900000000003</v>
      </c>
      <c r="M3459" s="2">
        <v>3458</v>
      </c>
    </row>
    <row r="3460" spans="1:13" ht="15">
      <c r="A3460" s="148" t="s">
        <v>79</v>
      </c>
      <c r="B3460" s="148" t="s">
        <v>449</v>
      </c>
      <c r="C3460" s="149">
        <v>-1.1228328628042199</v>
      </c>
      <c r="D3460" s="149">
        <v>0.25734438565886197</v>
      </c>
      <c r="E3460" s="145">
        <v>0.46996046570871503</v>
      </c>
      <c r="F3460" s="149">
        <v>0.55408110784027798</v>
      </c>
      <c r="G3460" s="149">
        <v>0.59294941784151201</v>
      </c>
      <c r="H3460" s="149">
        <v>0.25080208714767199</v>
      </c>
      <c r="I3460" s="149">
        <v>0.53797950506853698</v>
      </c>
      <c r="J3460" s="149">
        <v>3.3631599480934797E-2</v>
      </c>
      <c r="K3460" s="147">
        <v>0.46995999999999999</v>
      </c>
      <c r="L3460" s="147">
        <v>0.87425299999999995</v>
      </c>
      <c r="M3460" s="2">
        <v>3459</v>
      </c>
    </row>
    <row r="3461" spans="1:13" ht="15">
      <c r="A3461" s="148" t="s">
        <v>449</v>
      </c>
      <c r="B3461" s="148" t="s">
        <v>79</v>
      </c>
      <c r="C3461" s="149">
        <v>1.1228328628042199</v>
      </c>
      <c r="D3461" s="149">
        <v>0.25734438565886197</v>
      </c>
      <c r="E3461" s="145">
        <v>0.46996046570871503</v>
      </c>
      <c r="F3461" s="149">
        <v>0.55408110784026998</v>
      </c>
      <c r="G3461" s="149">
        <v>0.59294941784151201</v>
      </c>
      <c r="H3461" s="149">
        <v>0.25080208714767199</v>
      </c>
      <c r="I3461" s="149">
        <v>0.53797950506853698</v>
      </c>
      <c r="J3461" s="149">
        <v>3.3631599480934797E-2</v>
      </c>
      <c r="K3461" s="147">
        <v>0.46995999999999999</v>
      </c>
      <c r="L3461" s="147">
        <v>0.87403500000000001</v>
      </c>
      <c r="M3461" s="2">
        <v>3460</v>
      </c>
    </row>
    <row r="3462" spans="1:13" ht="15">
      <c r="A3462" s="148" t="s">
        <v>63</v>
      </c>
      <c r="B3462" s="148" t="s">
        <v>109</v>
      </c>
      <c r="C3462" s="149">
        <v>1.48598241545593</v>
      </c>
      <c r="D3462" s="149">
        <v>-0.101845366010577</v>
      </c>
      <c r="E3462" s="145">
        <v>0.47010861831899098</v>
      </c>
      <c r="F3462" s="149">
        <v>1.7338212710037298E-2</v>
      </c>
      <c r="G3462" s="149">
        <v>0.29197667495297802</v>
      </c>
      <c r="H3462" s="149">
        <v>8.6851151742440397E-4</v>
      </c>
      <c r="I3462" s="149">
        <v>0.32593704259520201</v>
      </c>
      <c r="J3462" s="149">
        <v>0.70753341886685395</v>
      </c>
      <c r="K3462" s="147">
        <v>0.470109</v>
      </c>
      <c r="L3462" s="147">
        <v>0.87496300000000005</v>
      </c>
      <c r="M3462" s="2">
        <v>3461</v>
      </c>
    </row>
    <row r="3463" spans="1:13" ht="15">
      <c r="A3463" s="148" t="s">
        <v>109</v>
      </c>
      <c r="B3463" s="148" t="s">
        <v>63</v>
      </c>
      <c r="C3463" s="149">
        <v>-1.48598241545593</v>
      </c>
      <c r="D3463" s="149">
        <v>-0.101845366010577</v>
      </c>
      <c r="E3463" s="145">
        <v>0.47010861831899098</v>
      </c>
      <c r="F3463" s="149">
        <v>1.7338212710036899E-2</v>
      </c>
      <c r="G3463" s="149">
        <v>0.29197667495297802</v>
      </c>
      <c r="H3463" s="149">
        <v>8.6851151742440397E-4</v>
      </c>
      <c r="I3463" s="149">
        <v>0.32593704259520201</v>
      </c>
      <c r="J3463" s="149">
        <v>0.70753341886685395</v>
      </c>
      <c r="K3463" s="147">
        <v>0.470109</v>
      </c>
      <c r="L3463" s="147">
        <v>0.87474600000000002</v>
      </c>
      <c r="M3463" s="2">
        <v>3462</v>
      </c>
    </row>
    <row r="3464" spans="1:13" ht="15">
      <c r="A3464" s="148" t="s">
        <v>66</v>
      </c>
      <c r="B3464" s="148" t="s">
        <v>188</v>
      </c>
      <c r="C3464" s="149">
        <v>-0.78977683515223696</v>
      </c>
      <c r="D3464" s="149">
        <v>0.713980415126788</v>
      </c>
      <c r="E3464" s="145">
        <v>0.47037608865893599</v>
      </c>
      <c r="F3464" s="149">
        <v>0.68290408899056199</v>
      </c>
      <c r="G3464" s="149">
        <v>0.32032701048811602</v>
      </c>
      <c r="H3464" s="149">
        <v>0.94754091563343701</v>
      </c>
      <c r="I3464" s="149">
        <v>0.77441934548684399</v>
      </c>
      <c r="J3464" s="149">
        <v>0.01</v>
      </c>
      <c r="K3464" s="147">
        <v>0.47037600000000002</v>
      </c>
      <c r="L3464" s="147">
        <v>0.87589700000000004</v>
      </c>
      <c r="M3464" s="2">
        <v>3463</v>
      </c>
    </row>
    <row r="3465" spans="1:13" ht="15">
      <c r="A3465" s="148" t="s">
        <v>188</v>
      </c>
      <c r="B3465" s="148" t="s">
        <v>66</v>
      </c>
      <c r="C3465" s="149">
        <v>0.78977683515223696</v>
      </c>
      <c r="D3465" s="149">
        <v>0.713980415126788</v>
      </c>
      <c r="E3465" s="145">
        <v>0.47037608865893599</v>
      </c>
      <c r="F3465" s="149">
        <v>0.68290408899055299</v>
      </c>
      <c r="G3465" s="149">
        <v>0.32032701048811602</v>
      </c>
      <c r="H3465" s="149">
        <v>0.94754091563343701</v>
      </c>
      <c r="I3465" s="149">
        <v>0.77441934548684399</v>
      </c>
      <c r="J3465" s="149">
        <v>0.01</v>
      </c>
      <c r="K3465" s="147">
        <v>0.47037600000000002</v>
      </c>
      <c r="L3465" s="147">
        <v>0.87567899999999999</v>
      </c>
      <c r="M3465" s="2">
        <v>3464</v>
      </c>
    </row>
    <row r="3466" spans="1:13" ht="15">
      <c r="A3466" s="148" t="s">
        <v>445</v>
      </c>
      <c r="B3466" s="148" t="s">
        <v>344</v>
      </c>
      <c r="C3466" s="149">
        <v>0.68790440713308298</v>
      </c>
      <c r="D3466" s="149">
        <v>0.49748541453984702</v>
      </c>
      <c r="E3466" s="145">
        <v>0.47041849740021602</v>
      </c>
      <c r="F3466" s="149">
        <v>0.406572954985635</v>
      </c>
      <c r="G3466" s="149">
        <v>0.30692172907027498</v>
      </c>
      <c r="H3466" s="149">
        <v>0.70247503857683302</v>
      </c>
      <c r="I3466" s="149">
        <v>0.38865670580616701</v>
      </c>
      <c r="J3466" s="149">
        <v>0.01</v>
      </c>
      <c r="K3466" s="147">
        <v>0.470418</v>
      </c>
      <c r="L3466" s="147">
        <v>0.87619400000000003</v>
      </c>
      <c r="M3466" s="2">
        <v>3465</v>
      </c>
    </row>
    <row r="3467" spans="1:13" ht="15">
      <c r="A3467" s="148" t="s">
        <v>344</v>
      </c>
      <c r="B3467" s="148" t="s">
        <v>445</v>
      </c>
      <c r="C3467" s="149">
        <v>-0.68790440713308298</v>
      </c>
      <c r="D3467" s="149">
        <v>0.49748541453984702</v>
      </c>
      <c r="E3467" s="145">
        <v>0.47041849740021602</v>
      </c>
      <c r="F3467" s="149">
        <v>0.40657295498564999</v>
      </c>
      <c r="G3467" s="149">
        <v>0.30692172907027498</v>
      </c>
      <c r="H3467" s="149">
        <v>0.70247503857683302</v>
      </c>
      <c r="I3467" s="149">
        <v>0.38865670580616701</v>
      </c>
      <c r="J3467" s="149">
        <v>0.01</v>
      </c>
      <c r="K3467" s="147">
        <v>0.470418</v>
      </c>
      <c r="L3467" s="147">
        <v>0.87641199999999997</v>
      </c>
      <c r="M3467" s="2">
        <v>3466</v>
      </c>
    </row>
    <row r="3468" spans="1:13" ht="15">
      <c r="A3468" s="148" t="s">
        <v>188</v>
      </c>
      <c r="B3468" s="148" t="s">
        <v>197</v>
      </c>
      <c r="C3468" s="149">
        <v>0.24961854636591499</v>
      </c>
      <c r="D3468" s="149">
        <v>0.98642456140350798</v>
      </c>
      <c r="E3468" s="145">
        <v>0.47100564043128201</v>
      </c>
      <c r="F3468" s="149">
        <v>0.75093368136207295</v>
      </c>
      <c r="G3468" s="149">
        <v>0.146959103239963</v>
      </c>
      <c r="H3468" s="149">
        <v>0.74515899025838395</v>
      </c>
      <c r="I3468" s="149">
        <v>0.80790320377434699</v>
      </c>
      <c r="J3468" s="149">
        <v>0.01</v>
      </c>
      <c r="K3468" s="147">
        <v>0.47100599999999998</v>
      </c>
      <c r="L3468" s="147">
        <v>0.87794300000000003</v>
      </c>
      <c r="M3468" s="2">
        <v>3467</v>
      </c>
    </row>
    <row r="3469" spans="1:13" ht="15">
      <c r="A3469" s="148" t="s">
        <v>197</v>
      </c>
      <c r="B3469" s="148" t="s">
        <v>188</v>
      </c>
      <c r="C3469" s="149">
        <v>-0.24961854636591499</v>
      </c>
      <c r="D3469" s="149">
        <v>0.98642456140350798</v>
      </c>
      <c r="E3469" s="145">
        <v>0.47100564043128201</v>
      </c>
      <c r="F3469" s="149">
        <v>0.75093368136205396</v>
      </c>
      <c r="G3469" s="149">
        <v>0.146959103239963</v>
      </c>
      <c r="H3469" s="149">
        <v>0.74515899025838395</v>
      </c>
      <c r="I3469" s="149">
        <v>0.80790320377434699</v>
      </c>
      <c r="J3469" s="149">
        <v>0.01</v>
      </c>
      <c r="K3469" s="147">
        <v>0.47100599999999998</v>
      </c>
      <c r="L3469" s="147">
        <v>0.87772499999999998</v>
      </c>
      <c r="M3469" s="2">
        <v>3468</v>
      </c>
    </row>
    <row r="3470" spans="1:13" ht="15">
      <c r="A3470" s="148" t="s">
        <v>62</v>
      </c>
      <c r="B3470" s="148" t="s">
        <v>166</v>
      </c>
      <c r="C3470" s="149">
        <v>-0.21606982134681199</v>
      </c>
      <c r="D3470" s="149">
        <v>0.21277799291795901</v>
      </c>
      <c r="E3470" s="145">
        <v>0.47165984469357503</v>
      </c>
      <c r="F3470" s="149">
        <v>1.50176039271297E-2</v>
      </c>
      <c r="G3470" s="149">
        <v>0.80843584937791102</v>
      </c>
      <c r="H3470" s="149">
        <v>0.233625059698082</v>
      </c>
      <c r="I3470" s="149">
        <v>0.39918154352204399</v>
      </c>
      <c r="J3470" s="149">
        <v>0.01</v>
      </c>
      <c r="K3470" s="147">
        <v>0.47166000000000002</v>
      </c>
      <c r="L3470" s="147">
        <v>0.879382</v>
      </c>
      <c r="M3470" s="2">
        <v>3469</v>
      </c>
    </row>
    <row r="3471" spans="1:13" ht="15">
      <c r="A3471" s="148" t="s">
        <v>166</v>
      </c>
      <c r="B3471" s="148" t="s">
        <v>62</v>
      </c>
      <c r="C3471" s="149">
        <v>0.21606982134681199</v>
      </c>
      <c r="D3471" s="149">
        <v>0.21277799291795901</v>
      </c>
      <c r="E3471" s="145">
        <v>0.47165984469357503</v>
      </c>
      <c r="F3471" s="149">
        <v>1.5017603927129501E-2</v>
      </c>
      <c r="G3471" s="149">
        <v>0.80843584937791102</v>
      </c>
      <c r="H3471" s="149">
        <v>0.233625059698082</v>
      </c>
      <c r="I3471" s="149">
        <v>0.39918154352204399</v>
      </c>
      <c r="J3471" s="149">
        <v>0.01</v>
      </c>
      <c r="K3471" s="147">
        <v>0.47166000000000002</v>
      </c>
      <c r="L3471" s="147">
        <v>0.87960099999999997</v>
      </c>
      <c r="M3471" s="2">
        <v>3470</v>
      </c>
    </row>
    <row r="3472" spans="1:13" ht="15">
      <c r="A3472" s="148" t="s">
        <v>21</v>
      </c>
      <c r="B3472" s="148" t="s">
        <v>56</v>
      </c>
      <c r="C3472" s="149">
        <v>0.24696916454777601</v>
      </c>
      <c r="D3472" s="149">
        <v>0.90310511715473496</v>
      </c>
      <c r="E3472" s="145">
        <v>0.472084008217665</v>
      </c>
      <c r="F3472" s="149">
        <v>1.3049506868244E-4</v>
      </c>
      <c r="G3472" s="149">
        <v>0.45381781833523199</v>
      </c>
      <c r="H3472" s="149">
        <v>4.0121233756677002E-4</v>
      </c>
      <c r="I3472" s="149">
        <v>0.87452367295174904</v>
      </c>
      <c r="J3472" s="149">
        <v>0.41524765345639603</v>
      </c>
      <c r="K3472" s="147">
        <v>0.472084</v>
      </c>
      <c r="L3472" s="147">
        <v>0.88061100000000003</v>
      </c>
      <c r="M3472" s="2">
        <v>3471</v>
      </c>
    </row>
    <row r="3473" spans="1:13" ht="15">
      <c r="A3473" s="148" t="s">
        <v>56</v>
      </c>
      <c r="B3473" s="148" t="s">
        <v>21</v>
      </c>
      <c r="C3473" s="149">
        <v>-0.24696916454777601</v>
      </c>
      <c r="D3473" s="149">
        <v>0.90310511715473496</v>
      </c>
      <c r="E3473" s="145">
        <v>0.472084008217665</v>
      </c>
      <c r="F3473" s="149">
        <v>1.3049506868244599E-4</v>
      </c>
      <c r="G3473" s="149">
        <v>0.45381781833523199</v>
      </c>
      <c r="H3473" s="149">
        <v>4.0121233756677002E-4</v>
      </c>
      <c r="I3473" s="149">
        <v>0.87452367295174904</v>
      </c>
      <c r="J3473" s="149">
        <v>0.41524765345639603</v>
      </c>
      <c r="K3473" s="147">
        <v>0.472084</v>
      </c>
      <c r="L3473" s="147">
        <v>0.88083100000000003</v>
      </c>
      <c r="M3473" s="2">
        <v>3472</v>
      </c>
    </row>
    <row r="3474" spans="1:13" ht="15">
      <c r="A3474" s="148" t="s">
        <v>450</v>
      </c>
      <c r="B3474" s="148" t="s">
        <v>91</v>
      </c>
      <c r="C3474" s="149">
        <v>0.62624208144796301</v>
      </c>
      <c r="D3474" s="149">
        <v>-1.3923665158370999</v>
      </c>
      <c r="E3474" s="145">
        <v>0.472119531057965</v>
      </c>
      <c r="F3474" s="149">
        <v>0.22172759761600599</v>
      </c>
      <c r="G3474" s="149">
        <v>0.42338027777059201</v>
      </c>
      <c r="H3474" s="149">
        <v>6.5662883583185394E-2</v>
      </c>
      <c r="I3474" s="149">
        <v>2.4115152704260699E-2</v>
      </c>
      <c r="J3474" s="149">
        <v>6.3855184199226006E-2</v>
      </c>
      <c r="K3474" s="147">
        <v>0.47211999999999998</v>
      </c>
      <c r="L3474" s="147">
        <v>0.88133700000000004</v>
      </c>
      <c r="M3474" s="2">
        <v>3473</v>
      </c>
    </row>
    <row r="3475" spans="1:13" ht="15">
      <c r="A3475" s="148" t="s">
        <v>91</v>
      </c>
      <c r="B3475" s="148" t="s">
        <v>450</v>
      </c>
      <c r="C3475" s="149">
        <v>-0.62624208144796301</v>
      </c>
      <c r="D3475" s="149">
        <v>-1.3923665158370999</v>
      </c>
      <c r="E3475" s="145">
        <v>0.472119531057965</v>
      </c>
      <c r="F3475" s="149">
        <v>0.221727597616002</v>
      </c>
      <c r="G3475" s="149">
        <v>0.42338027777059201</v>
      </c>
      <c r="H3475" s="149">
        <v>6.5662883583185394E-2</v>
      </c>
      <c r="I3475" s="149">
        <v>2.4115152704260699E-2</v>
      </c>
      <c r="J3475" s="149">
        <v>6.3855184199226006E-2</v>
      </c>
      <c r="K3475" s="147">
        <v>0.47211999999999998</v>
      </c>
      <c r="L3475" s="147">
        <v>0.88111700000000004</v>
      </c>
      <c r="M3475" s="2">
        <v>3474</v>
      </c>
    </row>
    <row r="3476" spans="1:13" ht="15">
      <c r="A3476" s="148" t="s">
        <v>80</v>
      </c>
      <c r="B3476" s="148" t="s">
        <v>70</v>
      </c>
      <c r="C3476" s="149">
        <v>-9.2501478369789395E-3</v>
      </c>
      <c r="D3476" s="149">
        <v>0.130571278725961</v>
      </c>
      <c r="E3476" s="145">
        <v>0.472152774382955</v>
      </c>
      <c r="F3476" s="149">
        <v>0.86433104715410602</v>
      </c>
      <c r="G3476" s="149">
        <v>0.68129994386459303</v>
      </c>
      <c r="H3476" s="149">
        <v>0.56295662186519502</v>
      </c>
      <c r="I3476" s="149">
        <v>0.90910151349230095</v>
      </c>
      <c r="J3476" s="149">
        <v>0.01</v>
      </c>
      <c r="K3476" s="147">
        <v>0.47215299999999999</v>
      </c>
      <c r="L3476" s="147">
        <v>0.88183900000000004</v>
      </c>
      <c r="M3476" s="2">
        <v>3475</v>
      </c>
    </row>
    <row r="3477" spans="1:13" ht="15">
      <c r="A3477" s="148" t="s">
        <v>70</v>
      </c>
      <c r="B3477" s="148" t="s">
        <v>80</v>
      </c>
      <c r="C3477" s="149">
        <v>9.2501478369789395E-3</v>
      </c>
      <c r="D3477" s="149">
        <v>0.130571278725961</v>
      </c>
      <c r="E3477" s="145">
        <v>0.472152774382955</v>
      </c>
      <c r="F3477" s="149">
        <v>0.86433104715410602</v>
      </c>
      <c r="G3477" s="149">
        <v>0.68129994386459303</v>
      </c>
      <c r="H3477" s="149">
        <v>0.56295662186519502</v>
      </c>
      <c r="I3477" s="149">
        <v>0.90910151349230095</v>
      </c>
      <c r="J3477" s="149">
        <v>0.01</v>
      </c>
      <c r="K3477" s="147">
        <v>0.47215299999999999</v>
      </c>
      <c r="L3477" s="147">
        <v>0.88161900000000004</v>
      </c>
      <c r="M3477" s="2">
        <v>3476</v>
      </c>
    </row>
    <row r="3478" spans="1:13" ht="15">
      <c r="A3478" s="148" t="s">
        <v>88</v>
      </c>
      <c r="B3478" s="148" t="s">
        <v>172</v>
      </c>
      <c r="C3478" s="149">
        <v>-1.5865929417595499</v>
      </c>
      <c r="D3478" s="149">
        <v>0.14972367393452099</v>
      </c>
      <c r="E3478" s="145">
        <v>0.47225687600757399</v>
      </c>
      <c r="F3478" s="149">
        <v>8.8581675871379408E-3</v>
      </c>
      <c r="G3478" s="149">
        <v>0.37425479328913702</v>
      </c>
      <c r="H3478" s="149">
        <v>0.53522745908412805</v>
      </c>
      <c r="I3478" s="149">
        <v>5.7568201096693201E-2</v>
      </c>
      <c r="J3478" s="149">
        <v>0.01</v>
      </c>
      <c r="K3478" s="147">
        <v>0.47225699999999998</v>
      </c>
      <c r="L3478" s="147">
        <v>0.88247399999999998</v>
      </c>
      <c r="M3478" s="2">
        <v>3477</v>
      </c>
    </row>
    <row r="3479" spans="1:13" ht="15">
      <c r="A3479" s="148" t="s">
        <v>172</v>
      </c>
      <c r="B3479" s="148" t="s">
        <v>88</v>
      </c>
      <c r="C3479" s="149">
        <v>1.5865929417595499</v>
      </c>
      <c r="D3479" s="149">
        <v>0.14972367393452099</v>
      </c>
      <c r="E3479" s="145">
        <v>0.47225687600757399</v>
      </c>
      <c r="F3479" s="149">
        <v>8.8581675871379408E-3</v>
      </c>
      <c r="G3479" s="149">
        <v>0.37425479328913702</v>
      </c>
      <c r="H3479" s="149">
        <v>0.53522745908412805</v>
      </c>
      <c r="I3479" s="149">
        <v>5.7568201096693201E-2</v>
      </c>
      <c r="J3479" s="149">
        <v>0.01</v>
      </c>
      <c r="K3479" s="147">
        <v>0.47225699999999998</v>
      </c>
      <c r="L3479" s="147">
        <v>0.88225399999999998</v>
      </c>
      <c r="M3479" s="2">
        <v>3478</v>
      </c>
    </row>
    <row r="3480" spans="1:13" ht="15">
      <c r="A3480" s="148" t="s">
        <v>446</v>
      </c>
      <c r="B3480" s="148" t="s">
        <v>172</v>
      </c>
      <c r="C3480" s="149">
        <v>2.1731377390222901</v>
      </c>
      <c r="D3480" s="149">
        <v>-0.60902526675805901</v>
      </c>
      <c r="E3480" s="145">
        <v>0.47258580155591001</v>
      </c>
      <c r="F3480" s="149">
        <v>1.3971824117647601E-2</v>
      </c>
      <c r="G3480" s="149">
        <v>0.70207246581322102</v>
      </c>
      <c r="H3480" s="149">
        <v>0.13022873442901101</v>
      </c>
      <c r="I3480" s="149">
        <v>0.87563732961029705</v>
      </c>
      <c r="J3480" s="149">
        <v>0.01</v>
      </c>
      <c r="K3480" s="147">
        <v>0.47258600000000001</v>
      </c>
      <c r="L3480" s="147">
        <v>0.88353000000000004</v>
      </c>
      <c r="M3480" s="2">
        <v>3479</v>
      </c>
    </row>
    <row r="3481" spans="1:13" ht="15">
      <c r="A3481" s="148" t="s">
        <v>172</v>
      </c>
      <c r="B3481" s="148" t="s">
        <v>446</v>
      </c>
      <c r="C3481" s="149">
        <v>-2.1731377390222901</v>
      </c>
      <c r="D3481" s="149">
        <v>-0.60902526675805901</v>
      </c>
      <c r="E3481" s="145">
        <v>0.47258580155591001</v>
      </c>
      <c r="F3481" s="149">
        <v>1.3971824117647301E-2</v>
      </c>
      <c r="G3481" s="149">
        <v>0.70207246581322102</v>
      </c>
      <c r="H3481" s="149">
        <v>0.13022873442901101</v>
      </c>
      <c r="I3481" s="149">
        <v>0.87563732961029705</v>
      </c>
      <c r="J3481" s="149">
        <v>0.01</v>
      </c>
      <c r="K3481" s="147">
        <v>0.47258600000000001</v>
      </c>
      <c r="L3481" s="147">
        <v>0.88330900000000001</v>
      </c>
      <c r="M3481" s="2">
        <v>3480</v>
      </c>
    </row>
    <row r="3482" spans="1:13" ht="15">
      <c r="A3482" s="148" t="s">
        <v>112</v>
      </c>
      <c r="B3482" s="148" t="s">
        <v>163</v>
      </c>
      <c r="C3482" s="149">
        <v>-1.9996854193410001</v>
      </c>
      <c r="D3482" s="149">
        <v>0.233344048546475</v>
      </c>
      <c r="E3482" s="145">
        <v>0.47294568630296902</v>
      </c>
      <c r="F3482" s="149">
        <v>1.0964050986630501E-4</v>
      </c>
      <c r="G3482" s="149">
        <v>0.55865758883612804</v>
      </c>
      <c r="H3482" s="149">
        <v>0.20095526321888099</v>
      </c>
      <c r="I3482" s="149">
        <v>0.48029849246612699</v>
      </c>
      <c r="J3482" s="149">
        <v>0.01</v>
      </c>
      <c r="K3482" s="147">
        <v>0.47294599999999998</v>
      </c>
      <c r="L3482" s="147">
        <v>0.88464500000000001</v>
      </c>
      <c r="M3482" s="2">
        <v>3481</v>
      </c>
    </row>
    <row r="3483" spans="1:13" ht="15">
      <c r="A3483" s="148" t="s">
        <v>163</v>
      </c>
      <c r="B3483" s="148" t="s">
        <v>112</v>
      </c>
      <c r="C3483" s="149">
        <v>1.9996854193410001</v>
      </c>
      <c r="D3483" s="149">
        <v>0.233344048546475</v>
      </c>
      <c r="E3483" s="145">
        <v>0.47294568630296902</v>
      </c>
      <c r="F3483" s="149">
        <v>1.0964050986630501E-4</v>
      </c>
      <c r="G3483" s="149">
        <v>0.55865758883612804</v>
      </c>
      <c r="H3483" s="149">
        <v>0.20095526321888099</v>
      </c>
      <c r="I3483" s="149">
        <v>0.48029849246612699</v>
      </c>
      <c r="J3483" s="149">
        <v>0.01</v>
      </c>
      <c r="K3483" s="147">
        <v>0.47294599999999998</v>
      </c>
      <c r="L3483" s="147">
        <v>0.88442399999999999</v>
      </c>
      <c r="M3483" s="2">
        <v>3482</v>
      </c>
    </row>
    <row r="3484" spans="1:13" ht="15">
      <c r="A3484" s="148" t="s">
        <v>43</v>
      </c>
      <c r="B3484" s="148" t="s">
        <v>154</v>
      </c>
      <c r="C3484" s="149">
        <v>-1.1756738442725501</v>
      </c>
      <c r="D3484" s="149">
        <v>0.120923832665966</v>
      </c>
      <c r="E3484" s="145">
        <v>0.47350172254825701</v>
      </c>
      <c r="F3484" s="149">
        <v>0.488634576267092</v>
      </c>
      <c r="G3484" s="149">
        <v>0.275584623996181</v>
      </c>
      <c r="H3484" s="149">
        <v>0.25694888719354603</v>
      </c>
      <c r="I3484" s="149">
        <v>0.84955946191863396</v>
      </c>
      <c r="J3484" s="149">
        <v>2.7913343518768601E-2</v>
      </c>
      <c r="K3484" s="147">
        <v>0.47350199999999998</v>
      </c>
      <c r="L3484" s="147">
        <v>0.88612800000000003</v>
      </c>
      <c r="M3484" s="2">
        <v>3483</v>
      </c>
    </row>
    <row r="3485" spans="1:13" ht="15">
      <c r="A3485" s="148" t="s">
        <v>154</v>
      </c>
      <c r="B3485" s="148" t="s">
        <v>43</v>
      </c>
      <c r="C3485" s="149">
        <v>1.1756738442725501</v>
      </c>
      <c r="D3485" s="149">
        <v>0.120923832665966</v>
      </c>
      <c r="E3485" s="145">
        <v>0.47350172254825701</v>
      </c>
      <c r="F3485" s="149">
        <v>0.48863457626710999</v>
      </c>
      <c r="G3485" s="149">
        <v>0.275584623996181</v>
      </c>
      <c r="H3485" s="149">
        <v>0.25694888719354603</v>
      </c>
      <c r="I3485" s="149">
        <v>0.84955946191863396</v>
      </c>
      <c r="J3485" s="149">
        <v>2.7913343518768601E-2</v>
      </c>
      <c r="K3485" s="147">
        <v>0.47350199999999998</v>
      </c>
      <c r="L3485" s="147">
        <v>0.88590599999999997</v>
      </c>
      <c r="M3485" s="2">
        <v>3484</v>
      </c>
    </row>
    <row r="3486" spans="1:13" ht="15">
      <c r="A3486" s="148" t="s">
        <v>82</v>
      </c>
      <c r="B3486" s="148" t="s">
        <v>154</v>
      </c>
      <c r="C3486" s="149">
        <v>-1.1528786318215301</v>
      </c>
      <c r="D3486" s="149">
        <v>0.10259985694337199</v>
      </c>
      <c r="E3486" s="145">
        <v>0.47359884139965502</v>
      </c>
      <c r="F3486" s="149">
        <v>0.16281380023311601</v>
      </c>
      <c r="G3486" s="149">
        <v>0.43554167741594202</v>
      </c>
      <c r="H3486" s="149">
        <v>0.31074280782378699</v>
      </c>
      <c r="I3486" s="149">
        <v>0.21078324326848699</v>
      </c>
      <c r="J3486" s="149">
        <v>1.7068044027217202E-2</v>
      </c>
      <c r="K3486" s="147">
        <v>0.47359899999999999</v>
      </c>
      <c r="L3486" s="147">
        <v>0.88653199999999999</v>
      </c>
      <c r="M3486" s="2">
        <v>3485</v>
      </c>
    </row>
    <row r="3487" spans="1:13" ht="15">
      <c r="A3487" s="148" t="s">
        <v>154</v>
      </c>
      <c r="B3487" s="148" t="s">
        <v>82</v>
      </c>
      <c r="C3487" s="149">
        <v>1.1528786318215301</v>
      </c>
      <c r="D3487" s="149">
        <v>0.10259985694337199</v>
      </c>
      <c r="E3487" s="145">
        <v>0.47359884139965502</v>
      </c>
      <c r="F3487" s="149">
        <v>0.16281380023311301</v>
      </c>
      <c r="G3487" s="149">
        <v>0.43554167741594202</v>
      </c>
      <c r="H3487" s="149">
        <v>0.31074280782378699</v>
      </c>
      <c r="I3487" s="149">
        <v>0.21078324326848699</v>
      </c>
      <c r="J3487" s="149">
        <v>1.7068044027217202E-2</v>
      </c>
      <c r="K3487" s="147">
        <v>0.47359899999999999</v>
      </c>
      <c r="L3487" s="147">
        <v>0.88675300000000001</v>
      </c>
      <c r="M3487" s="2">
        <v>3486</v>
      </c>
    </row>
    <row r="3488" spans="1:13" ht="15">
      <c r="A3488" s="148" t="s">
        <v>93</v>
      </c>
      <c r="B3488" s="148" t="s">
        <v>175</v>
      </c>
      <c r="C3488" s="149">
        <v>-1.1491714773969399</v>
      </c>
      <c r="D3488" s="149">
        <v>-0.112372958588891</v>
      </c>
      <c r="E3488" s="145">
        <v>0.47424158710645797</v>
      </c>
      <c r="F3488" s="149">
        <v>0.63949778407954705</v>
      </c>
      <c r="G3488" s="149">
        <v>0.58483974276580897</v>
      </c>
      <c r="H3488" s="149">
        <v>0.72818848497800304</v>
      </c>
      <c r="I3488" s="149">
        <v>0.27819013374622298</v>
      </c>
      <c r="J3488" s="149">
        <v>0.01</v>
      </c>
      <c r="K3488" s="147">
        <v>0.474242</v>
      </c>
      <c r="L3488" s="147">
        <v>0.888401</v>
      </c>
      <c r="M3488" s="2">
        <v>3487</v>
      </c>
    </row>
    <row r="3489" spans="1:13" ht="15">
      <c r="A3489" s="148" t="s">
        <v>175</v>
      </c>
      <c r="B3489" s="148" t="s">
        <v>93</v>
      </c>
      <c r="C3489" s="149">
        <v>1.1491714773969399</v>
      </c>
      <c r="D3489" s="149">
        <v>-0.112372958588891</v>
      </c>
      <c r="E3489" s="145">
        <v>0.47424158710645797</v>
      </c>
      <c r="F3489" s="149">
        <v>0.63949778407955704</v>
      </c>
      <c r="G3489" s="149">
        <v>0.58483974276580897</v>
      </c>
      <c r="H3489" s="149">
        <v>0.72818848497800304</v>
      </c>
      <c r="I3489" s="149">
        <v>0.27819013374622298</v>
      </c>
      <c r="J3489" s="149">
        <v>0.01</v>
      </c>
      <c r="K3489" s="147">
        <v>0.474242</v>
      </c>
      <c r="L3489" s="147">
        <v>0.88817900000000005</v>
      </c>
      <c r="M3489" s="2">
        <v>3488</v>
      </c>
    </row>
    <row r="3490" spans="1:13" ht="15">
      <c r="A3490" s="148" t="s">
        <v>76</v>
      </c>
      <c r="B3490" s="148" t="s">
        <v>37</v>
      </c>
      <c r="C3490" s="149">
        <v>3.1252990222400703E-2</v>
      </c>
      <c r="D3490" s="149">
        <v>-1.7108592485941401</v>
      </c>
      <c r="E3490" s="145">
        <v>0.47547905043273803</v>
      </c>
      <c r="F3490" s="149">
        <v>4.0775140281310497E-2</v>
      </c>
      <c r="G3490" s="149">
        <v>0.87226430143964195</v>
      </c>
      <c r="H3490" s="149">
        <v>0.44109371404706599</v>
      </c>
      <c r="I3490" s="149">
        <v>0.375696313015072</v>
      </c>
      <c r="J3490" s="149">
        <v>2.1529150599299801E-2</v>
      </c>
      <c r="K3490" s="147">
        <v>0.47547899999999998</v>
      </c>
      <c r="L3490" s="147">
        <v>0.89116600000000001</v>
      </c>
      <c r="M3490" s="2">
        <v>3489</v>
      </c>
    </row>
    <row r="3491" spans="1:13" ht="15">
      <c r="A3491" s="148" t="s">
        <v>37</v>
      </c>
      <c r="B3491" s="148" t="s">
        <v>76</v>
      </c>
      <c r="C3491" s="149">
        <v>-3.1252990222400703E-2</v>
      </c>
      <c r="D3491" s="149">
        <v>-1.7108592485941401</v>
      </c>
      <c r="E3491" s="145">
        <v>0.47547905043273803</v>
      </c>
      <c r="F3491" s="149">
        <v>4.0775140281310497E-2</v>
      </c>
      <c r="G3491" s="149">
        <v>0.87226430143964195</v>
      </c>
      <c r="H3491" s="149">
        <v>0.44109371404706599</v>
      </c>
      <c r="I3491" s="149">
        <v>0.375696313015072</v>
      </c>
      <c r="J3491" s="149">
        <v>2.1529150599299801E-2</v>
      </c>
      <c r="K3491" s="147">
        <v>0.47547899999999998</v>
      </c>
      <c r="L3491" s="147">
        <v>0.89094300000000004</v>
      </c>
      <c r="M3491" s="2">
        <v>3490</v>
      </c>
    </row>
    <row r="3492" spans="1:13" ht="15">
      <c r="A3492" s="148" t="s">
        <v>178</v>
      </c>
      <c r="B3492" s="148" t="s">
        <v>188</v>
      </c>
      <c r="C3492" s="149">
        <v>-0.97913492173358396</v>
      </c>
      <c r="D3492" s="149">
        <v>1.0297524878259099</v>
      </c>
      <c r="E3492" s="145">
        <v>0.475589959232319</v>
      </c>
      <c r="F3492" s="149">
        <v>2.5719632923189E-2</v>
      </c>
      <c r="G3492" s="149">
        <v>0.870667572965657</v>
      </c>
      <c r="H3492" s="149">
        <v>5.6820794883989702E-2</v>
      </c>
      <c r="I3492" s="149">
        <v>0.43480913762891499</v>
      </c>
      <c r="J3492" s="149">
        <v>0.01</v>
      </c>
      <c r="K3492" s="147">
        <v>0.47559000000000001</v>
      </c>
      <c r="L3492" s="147">
        <v>0.89182099999999997</v>
      </c>
      <c r="M3492" s="2">
        <v>3491</v>
      </c>
    </row>
    <row r="3493" spans="1:13" ht="15">
      <c r="A3493" s="148" t="s">
        <v>188</v>
      </c>
      <c r="B3493" s="148" t="s">
        <v>178</v>
      </c>
      <c r="C3493" s="149">
        <v>0.97913492173358396</v>
      </c>
      <c r="D3493" s="149">
        <v>1.0297524878259099</v>
      </c>
      <c r="E3493" s="145">
        <v>0.475589959232319</v>
      </c>
      <c r="F3493" s="149">
        <v>2.5719632923189E-2</v>
      </c>
      <c r="G3493" s="149">
        <v>0.870667572965657</v>
      </c>
      <c r="H3493" s="149">
        <v>5.6820794883989702E-2</v>
      </c>
      <c r="I3493" s="149">
        <v>0.43480913762891499</v>
      </c>
      <c r="J3493" s="149">
        <v>0.01</v>
      </c>
      <c r="K3493" s="147">
        <v>0.47559000000000001</v>
      </c>
      <c r="L3493" s="147">
        <v>0.89159699999999997</v>
      </c>
      <c r="M3493" s="2">
        <v>3492</v>
      </c>
    </row>
    <row r="3494" spans="1:13" ht="15">
      <c r="A3494" s="148" t="s">
        <v>90</v>
      </c>
      <c r="B3494" s="148" t="s">
        <v>10</v>
      </c>
      <c r="C3494" s="149">
        <v>0.32593737009024798</v>
      </c>
      <c r="D3494" s="149">
        <v>0.72298969256692402</v>
      </c>
      <c r="E3494" s="145">
        <v>0.47603056498527202</v>
      </c>
      <c r="F3494" s="150">
        <v>2.6554704908402699E-5</v>
      </c>
      <c r="G3494" s="149">
        <v>0.79735709403522603</v>
      </c>
      <c r="H3494" s="149">
        <v>4.2723764719893604E-3</v>
      </c>
      <c r="I3494" s="149">
        <v>0.88089212138565398</v>
      </c>
      <c r="J3494" s="149">
        <v>0.30968781859052302</v>
      </c>
      <c r="K3494" s="147">
        <v>0.47603099999999998</v>
      </c>
      <c r="L3494" s="147">
        <v>0.89287099999999997</v>
      </c>
      <c r="M3494" s="2">
        <v>3493</v>
      </c>
    </row>
    <row r="3495" spans="1:13" ht="15">
      <c r="A3495" s="148" t="s">
        <v>10</v>
      </c>
      <c r="B3495" s="148" t="s">
        <v>90</v>
      </c>
      <c r="C3495" s="149">
        <v>-0.32593737009024798</v>
      </c>
      <c r="D3495" s="149">
        <v>0.72298969256692402</v>
      </c>
      <c r="E3495" s="145">
        <v>0.47603056498527202</v>
      </c>
      <c r="F3495" s="150">
        <v>2.6554704908403299E-5</v>
      </c>
      <c r="G3495" s="149">
        <v>0.79735709403522603</v>
      </c>
      <c r="H3495" s="149">
        <v>4.2723764719893604E-3</v>
      </c>
      <c r="I3495" s="149">
        <v>0.88089212138565398</v>
      </c>
      <c r="J3495" s="149">
        <v>0.30968781859052302</v>
      </c>
      <c r="K3495" s="147">
        <v>0.47603099999999998</v>
      </c>
      <c r="L3495" s="147">
        <v>0.89309400000000005</v>
      </c>
      <c r="M3495" s="2">
        <v>3494</v>
      </c>
    </row>
    <row r="3496" spans="1:13" ht="15">
      <c r="A3496" s="148" t="s">
        <v>18</v>
      </c>
      <c r="B3496" s="148" t="s">
        <v>31</v>
      </c>
      <c r="C3496" s="149">
        <v>-2.7320414511084402E-2</v>
      </c>
      <c r="D3496" s="149">
        <v>-0.50969112797916705</v>
      </c>
      <c r="E3496" s="145">
        <v>0.47766651601439702</v>
      </c>
      <c r="F3496" s="149">
        <v>0.14656169539434699</v>
      </c>
      <c r="G3496" s="149">
        <v>0.47825275061360401</v>
      </c>
      <c r="H3496" s="149">
        <v>0.36724943412525302</v>
      </c>
      <c r="I3496" s="149">
        <v>0.30767305943931</v>
      </c>
      <c r="J3496" s="149">
        <v>0.01</v>
      </c>
      <c r="K3496" s="147">
        <v>0.47766700000000001</v>
      </c>
      <c r="L3496" s="147">
        <v>0.89638799999999996</v>
      </c>
      <c r="M3496" s="2">
        <v>3495</v>
      </c>
    </row>
    <row r="3497" spans="1:13" ht="15">
      <c r="A3497" s="148" t="s">
        <v>31</v>
      </c>
      <c r="B3497" s="148" t="s">
        <v>18</v>
      </c>
      <c r="C3497" s="149">
        <v>2.7320414511084402E-2</v>
      </c>
      <c r="D3497" s="149">
        <v>-0.50969112797916705</v>
      </c>
      <c r="E3497" s="145">
        <v>0.47766651601439702</v>
      </c>
      <c r="F3497" s="149">
        <v>0.14656169539435401</v>
      </c>
      <c r="G3497" s="149">
        <v>0.47825275061360401</v>
      </c>
      <c r="H3497" s="149">
        <v>0.36724943412525302</v>
      </c>
      <c r="I3497" s="149">
        <v>0.30767305943931</v>
      </c>
      <c r="J3497" s="149">
        <v>0.01</v>
      </c>
      <c r="K3497" s="147">
        <v>0.47766700000000001</v>
      </c>
      <c r="L3497" s="147">
        <v>0.89661299999999999</v>
      </c>
      <c r="M3497" s="2">
        <v>3496</v>
      </c>
    </row>
    <row r="3498" spans="1:13" ht="15">
      <c r="A3498" s="148" t="s">
        <v>80</v>
      </c>
      <c r="B3498" s="148" t="s">
        <v>72</v>
      </c>
      <c r="C3498" s="149">
        <v>-0.62922234436760405</v>
      </c>
      <c r="D3498" s="149">
        <v>-0.12222978828560301</v>
      </c>
      <c r="E3498" s="145">
        <v>0.47768595439566602</v>
      </c>
      <c r="F3498" s="149">
        <v>5.1927389699688797E-2</v>
      </c>
      <c r="G3498" s="149">
        <v>6.8088898745166599E-3</v>
      </c>
      <c r="H3498" s="149">
        <v>0.192105055426145</v>
      </c>
      <c r="I3498" s="149">
        <v>0.17758576242336799</v>
      </c>
      <c r="J3498" s="149">
        <v>9.2027174153682903E-2</v>
      </c>
      <c r="K3498" s="147">
        <v>0.477686</v>
      </c>
      <c r="L3498" s="147">
        <v>0.89710000000000001</v>
      </c>
      <c r="M3498" s="2">
        <v>3497</v>
      </c>
    </row>
    <row r="3499" spans="1:13" ht="15">
      <c r="A3499" s="148" t="s">
        <v>72</v>
      </c>
      <c r="B3499" s="148" t="s">
        <v>80</v>
      </c>
      <c r="C3499" s="149">
        <v>0.62922234436760405</v>
      </c>
      <c r="D3499" s="149">
        <v>-0.12222978828560301</v>
      </c>
      <c r="E3499" s="145">
        <v>0.47768595439566602</v>
      </c>
      <c r="F3499" s="149">
        <v>5.1927389699688797E-2</v>
      </c>
      <c r="G3499" s="149">
        <v>6.8088898745166599E-3</v>
      </c>
      <c r="H3499" s="149">
        <v>0.192105055426145</v>
      </c>
      <c r="I3499" s="149">
        <v>0.17758576242336799</v>
      </c>
      <c r="J3499" s="149">
        <v>9.2027174153682903E-2</v>
      </c>
      <c r="K3499" s="147">
        <v>0.477686</v>
      </c>
      <c r="L3499" s="147">
        <v>0.89687499999999998</v>
      </c>
      <c r="M3499" s="2">
        <v>3498</v>
      </c>
    </row>
    <row r="3500" spans="1:13" ht="15">
      <c r="A3500" s="148" t="s">
        <v>88</v>
      </c>
      <c r="B3500" s="148" t="s">
        <v>189</v>
      </c>
      <c r="C3500" s="149">
        <v>-0.73831549344048097</v>
      </c>
      <c r="D3500" s="149">
        <v>0.724802193028388</v>
      </c>
      <c r="E3500" s="145">
        <v>0.47800587411725598</v>
      </c>
      <c r="F3500" s="149">
        <v>3.49778008856267E-3</v>
      </c>
      <c r="G3500" s="149">
        <v>0.16255661363684401</v>
      </c>
      <c r="H3500" s="149">
        <v>1.5945140800236301E-2</v>
      </c>
      <c r="I3500" s="149">
        <v>0.70210578720699801</v>
      </c>
      <c r="J3500" s="149">
        <v>0.01</v>
      </c>
      <c r="K3500" s="147">
        <v>0.47800599999999999</v>
      </c>
      <c r="L3500" s="147">
        <v>0.89815199999999995</v>
      </c>
      <c r="M3500" s="2">
        <v>3499</v>
      </c>
    </row>
    <row r="3501" spans="1:13" ht="15">
      <c r="A3501" s="148" t="s">
        <v>189</v>
      </c>
      <c r="B3501" s="148" t="s">
        <v>88</v>
      </c>
      <c r="C3501" s="149">
        <v>0.73831549344048097</v>
      </c>
      <c r="D3501" s="149">
        <v>0.724802193028388</v>
      </c>
      <c r="E3501" s="145">
        <v>0.47800587411725598</v>
      </c>
      <c r="F3501" s="149">
        <v>3.4977800885627399E-3</v>
      </c>
      <c r="G3501" s="149">
        <v>0.16255661363684401</v>
      </c>
      <c r="H3501" s="149">
        <v>1.5945140800236301E-2</v>
      </c>
      <c r="I3501" s="149">
        <v>0.70210578720699801</v>
      </c>
      <c r="J3501" s="149">
        <v>0.01</v>
      </c>
      <c r="K3501" s="147">
        <v>0.47800599999999999</v>
      </c>
      <c r="L3501" s="147">
        <v>0.897926</v>
      </c>
      <c r="M3501" s="2">
        <v>3500</v>
      </c>
    </row>
    <row r="3502" spans="1:13" ht="15">
      <c r="A3502" s="148" t="s">
        <v>82</v>
      </c>
      <c r="B3502" s="148" t="s">
        <v>172</v>
      </c>
      <c r="C3502" s="149">
        <v>-1.57274589900312</v>
      </c>
      <c r="D3502" s="149">
        <v>0.130742732733311</v>
      </c>
      <c r="E3502" s="145">
        <v>0.47823489723705598</v>
      </c>
      <c r="F3502" s="149">
        <v>1.11712445251648E-3</v>
      </c>
      <c r="G3502" s="149">
        <v>0.41454462073509801</v>
      </c>
      <c r="H3502" s="149">
        <v>0.217110006938567</v>
      </c>
      <c r="I3502" s="149">
        <v>0.20763194915001601</v>
      </c>
      <c r="J3502" s="149">
        <v>0.01</v>
      </c>
      <c r="K3502" s="147">
        <v>0.47823500000000002</v>
      </c>
      <c r="L3502" s="147">
        <v>0.89880800000000005</v>
      </c>
      <c r="M3502" s="2">
        <v>3501</v>
      </c>
    </row>
    <row r="3503" spans="1:13" ht="15">
      <c r="A3503" s="148" t="s">
        <v>172</v>
      </c>
      <c r="B3503" s="148" t="s">
        <v>82</v>
      </c>
      <c r="C3503" s="149">
        <v>1.57274589900312</v>
      </c>
      <c r="D3503" s="149">
        <v>0.130742732733311</v>
      </c>
      <c r="E3503" s="145">
        <v>0.47823489723705598</v>
      </c>
      <c r="F3503" s="149">
        <v>1.11712445251648E-3</v>
      </c>
      <c r="G3503" s="149">
        <v>0.41454462073509801</v>
      </c>
      <c r="H3503" s="149">
        <v>0.217110006938567</v>
      </c>
      <c r="I3503" s="149">
        <v>0.20763194915001601</v>
      </c>
      <c r="J3503" s="149">
        <v>0.01</v>
      </c>
      <c r="K3503" s="147">
        <v>0.47823500000000002</v>
      </c>
      <c r="L3503" s="147">
        <v>0.899034</v>
      </c>
      <c r="M3503" s="2">
        <v>3502</v>
      </c>
    </row>
    <row r="3504" spans="1:13" ht="15">
      <c r="A3504" s="148" t="s">
        <v>75</v>
      </c>
      <c r="B3504" s="148" t="s">
        <v>142</v>
      </c>
      <c r="C3504" s="149">
        <v>-0.64578254060178197</v>
      </c>
      <c r="D3504" s="149">
        <v>0.66138960590612295</v>
      </c>
      <c r="E3504" s="145">
        <v>0.47867090090623299</v>
      </c>
      <c r="F3504" s="149">
        <v>0.17154035582437999</v>
      </c>
      <c r="G3504" s="149">
        <v>0.48016389830031703</v>
      </c>
      <c r="H3504" s="149">
        <v>0.179687873191957</v>
      </c>
      <c r="I3504" s="149">
        <v>0.74517612465667604</v>
      </c>
      <c r="J3504" s="149">
        <v>0.01</v>
      </c>
      <c r="K3504" s="147">
        <v>0.47867100000000001</v>
      </c>
      <c r="L3504" s="147">
        <v>0.90030600000000005</v>
      </c>
      <c r="M3504" s="2">
        <v>3503</v>
      </c>
    </row>
    <row r="3505" spans="1:13" ht="15">
      <c r="A3505" s="148" t="s">
        <v>142</v>
      </c>
      <c r="B3505" s="148" t="s">
        <v>75</v>
      </c>
      <c r="C3505" s="149">
        <v>0.64578254060178197</v>
      </c>
      <c r="D3505" s="149">
        <v>0.66138960590612295</v>
      </c>
      <c r="E3505" s="145">
        <v>0.47867090090623299</v>
      </c>
      <c r="F3505" s="149">
        <v>0.17154035582437999</v>
      </c>
      <c r="G3505" s="149">
        <v>0.48016389830031703</v>
      </c>
      <c r="H3505" s="149">
        <v>0.179687873191957</v>
      </c>
      <c r="I3505" s="149">
        <v>0.74517612465667604</v>
      </c>
      <c r="J3505" s="149">
        <v>0.01</v>
      </c>
      <c r="K3505" s="147">
        <v>0.47867100000000001</v>
      </c>
      <c r="L3505" s="147">
        <v>0.90007899999999996</v>
      </c>
      <c r="M3505" s="2">
        <v>3504</v>
      </c>
    </row>
    <row r="3506" spans="1:13" ht="15">
      <c r="A3506" s="148" t="s">
        <v>70</v>
      </c>
      <c r="B3506" s="148" t="s">
        <v>54</v>
      </c>
      <c r="C3506" s="149">
        <v>-0.156924664609009</v>
      </c>
      <c r="D3506" s="149">
        <v>0.12406598398214901</v>
      </c>
      <c r="E3506" s="145">
        <v>0.47870187076032</v>
      </c>
      <c r="F3506" s="149">
        <v>0.32558816092306098</v>
      </c>
      <c r="G3506" s="149">
        <v>0.39329258199004802</v>
      </c>
      <c r="H3506" s="149">
        <v>0.90986893636300004</v>
      </c>
      <c r="I3506" s="149">
        <v>0.92462774118068602</v>
      </c>
      <c r="J3506" s="149">
        <v>0.01</v>
      </c>
      <c r="K3506" s="147">
        <v>0.47870200000000002</v>
      </c>
      <c r="L3506" s="147">
        <v>0.90059</v>
      </c>
      <c r="M3506" s="2">
        <v>3505</v>
      </c>
    </row>
    <row r="3507" spans="1:13" ht="15">
      <c r="A3507" s="148" t="s">
        <v>54</v>
      </c>
      <c r="B3507" s="148" t="s">
        <v>70</v>
      </c>
      <c r="C3507" s="149">
        <v>0.156924664609009</v>
      </c>
      <c r="D3507" s="149">
        <v>0.12406598398214901</v>
      </c>
      <c r="E3507" s="145">
        <v>0.47870187076032</v>
      </c>
      <c r="F3507" s="149">
        <v>0.32558816092306098</v>
      </c>
      <c r="G3507" s="149">
        <v>0.39329258199004802</v>
      </c>
      <c r="H3507" s="149">
        <v>0.90986893636300004</v>
      </c>
      <c r="I3507" s="149">
        <v>0.92462774118068602</v>
      </c>
      <c r="J3507" s="149">
        <v>0.01</v>
      </c>
      <c r="K3507" s="147">
        <v>0.47870200000000002</v>
      </c>
      <c r="L3507" s="147">
        <v>0.90081699999999998</v>
      </c>
      <c r="M3507" s="2">
        <v>3506</v>
      </c>
    </row>
    <row r="3508" spans="1:13" ht="15">
      <c r="A3508" s="148" t="s">
        <v>87</v>
      </c>
      <c r="B3508" s="148" t="s">
        <v>154</v>
      </c>
      <c r="C3508" s="149">
        <v>-1.08034623837444</v>
      </c>
      <c r="D3508" s="149">
        <v>0.54405661101464897</v>
      </c>
      <c r="E3508" s="145">
        <v>0.47930478722028702</v>
      </c>
      <c r="F3508" s="149">
        <v>2.7431758779318402E-4</v>
      </c>
      <c r="G3508" s="149">
        <v>0.80388505950078704</v>
      </c>
      <c r="H3508" s="149">
        <v>2.7513628821593502E-3</v>
      </c>
      <c r="I3508" s="149">
        <v>0.91627087863267698</v>
      </c>
      <c r="J3508" s="149">
        <v>0.320177829074278</v>
      </c>
      <c r="K3508" s="147">
        <v>0.47930499999999998</v>
      </c>
      <c r="L3508" s="147">
        <v>0.90240500000000001</v>
      </c>
      <c r="M3508" s="2">
        <v>3507</v>
      </c>
    </row>
    <row r="3509" spans="1:13" ht="15">
      <c r="A3509" s="148" t="s">
        <v>154</v>
      </c>
      <c r="B3509" s="148" t="s">
        <v>87</v>
      </c>
      <c r="C3509" s="149">
        <v>1.08034623837444</v>
      </c>
      <c r="D3509" s="149">
        <v>0.54405661101464897</v>
      </c>
      <c r="E3509" s="145">
        <v>0.47930478722028702</v>
      </c>
      <c r="F3509" s="149">
        <v>2.7431758779318099E-4</v>
      </c>
      <c r="G3509" s="149">
        <v>0.80388505950078704</v>
      </c>
      <c r="H3509" s="149">
        <v>2.7513628821593502E-3</v>
      </c>
      <c r="I3509" s="149">
        <v>0.91627087863267698</v>
      </c>
      <c r="J3509" s="149">
        <v>0.320177829074278</v>
      </c>
      <c r="K3509" s="147">
        <v>0.47930499999999998</v>
      </c>
      <c r="L3509" s="147">
        <v>0.90217800000000004</v>
      </c>
      <c r="M3509" s="2">
        <v>3508</v>
      </c>
    </row>
    <row r="3510" spans="1:13" ht="15">
      <c r="A3510" s="148" t="s">
        <v>447</v>
      </c>
      <c r="B3510" s="148" t="s">
        <v>200</v>
      </c>
      <c r="C3510" s="149">
        <v>0.31335762374480403</v>
      </c>
      <c r="D3510" s="149">
        <v>2.1905268867788501</v>
      </c>
      <c r="E3510" s="145">
        <v>0.48025551673724398</v>
      </c>
      <c r="F3510" s="149">
        <v>2.64441013098227E-2</v>
      </c>
      <c r="G3510" s="149">
        <v>0.50386438404891698</v>
      </c>
      <c r="H3510" s="149">
        <v>0.22892358742711899</v>
      </c>
      <c r="I3510" s="149">
        <v>0.58472697992585299</v>
      </c>
      <c r="J3510" s="149">
        <v>4.55506762710636E-2</v>
      </c>
      <c r="K3510" s="147">
        <v>0.48025600000000002</v>
      </c>
      <c r="L3510" s="147">
        <v>0.90442299999999998</v>
      </c>
      <c r="M3510" s="2">
        <v>3509</v>
      </c>
    </row>
    <row r="3511" spans="1:13" ht="15">
      <c r="A3511" s="148" t="s">
        <v>200</v>
      </c>
      <c r="B3511" s="148" t="s">
        <v>447</v>
      </c>
      <c r="C3511" s="149">
        <v>-0.31335762374480403</v>
      </c>
      <c r="D3511" s="149">
        <v>2.1905268867788501</v>
      </c>
      <c r="E3511" s="145">
        <v>0.48025551673724398</v>
      </c>
      <c r="F3511" s="149">
        <v>2.6444101309822901E-2</v>
      </c>
      <c r="G3511" s="149">
        <v>0.50386438404891698</v>
      </c>
      <c r="H3511" s="149">
        <v>0.22892358742711899</v>
      </c>
      <c r="I3511" s="149">
        <v>0.58472697992585299</v>
      </c>
      <c r="J3511" s="149">
        <v>4.55506762710636E-2</v>
      </c>
      <c r="K3511" s="147">
        <v>0.48025600000000002</v>
      </c>
      <c r="L3511" s="147">
        <v>0.90464999999999995</v>
      </c>
      <c r="M3511" s="2">
        <v>3510</v>
      </c>
    </row>
    <row r="3512" spans="1:13" ht="15">
      <c r="A3512" s="148" t="s">
        <v>56</v>
      </c>
      <c r="B3512" s="148" t="s">
        <v>193</v>
      </c>
      <c r="C3512" s="149">
        <v>-1.0084548373431299</v>
      </c>
      <c r="D3512" s="149">
        <v>0.50415836702601702</v>
      </c>
      <c r="E3512" s="145">
        <v>0.480861129274824</v>
      </c>
      <c r="F3512" s="149">
        <v>3.6245310986891197E-2</v>
      </c>
      <c r="G3512" s="149">
        <v>0.48396318267646499</v>
      </c>
      <c r="H3512" s="149">
        <v>2.9037301261854599E-2</v>
      </c>
      <c r="I3512" s="149">
        <v>0.14756141868564901</v>
      </c>
      <c r="J3512" s="149">
        <v>0.01</v>
      </c>
      <c r="K3512" s="147">
        <v>0.48086099999999998</v>
      </c>
      <c r="L3512" s="147">
        <v>0.90601900000000002</v>
      </c>
      <c r="M3512" s="2">
        <v>3511</v>
      </c>
    </row>
    <row r="3513" spans="1:13" ht="15">
      <c r="A3513" s="148" t="s">
        <v>193</v>
      </c>
      <c r="B3513" s="148" t="s">
        <v>56</v>
      </c>
      <c r="C3513" s="149">
        <v>1.0084548373431299</v>
      </c>
      <c r="D3513" s="149">
        <v>0.50415836702601702</v>
      </c>
      <c r="E3513" s="145">
        <v>0.480861129274824</v>
      </c>
      <c r="F3513" s="149">
        <v>3.6245310986890898E-2</v>
      </c>
      <c r="G3513" s="149">
        <v>0.48396318267646499</v>
      </c>
      <c r="H3513" s="149">
        <v>2.9037301261854599E-2</v>
      </c>
      <c r="I3513" s="149">
        <v>0.14756141868564901</v>
      </c>
      <c r="J3513" s="149">
        <v>0.01</v>
      </c>
      <c r="K3513" s="147">
        <v>0.48086099999999998</v>
      </c>
      <c r="L3513" s="147">
        <v>0.90624800000000005</v>
      </c>
      <c r="M3513" s="2">
        <v>3512</v>
      </c>
    </row>
    <row r="3514" spans="1:13" ht="15">
      <c r="A3514" s="148" t="s">
        <v>93</v>
      </c>
      <c r="B3514" s="148" t="s">
        <v>70</v>
      </c>
      <c r="C3514" s="149">
        <v>2.2845938712346699E-2</v>
      </c>
      <c r="D3514" s="149">
        <v>0.129839328782522</v>
      </c>
      <c r="E3514" s="145">
        <v>0.48099770183032198</v>
      </c>
      <c r="F3514" s="149">
        <v>0.32921716580851401</v>
      </c>
      <c r="G3514" s="149">
        <v>0.70254454309845105</v>
      </c>
      <c r="H3514" s="149">
        <v>0.29570689172266301</v>
      </c>
      <c r="I3514" s="149">
        <v>0.64672935123021902</v>
      </c>
      <c r="J3514" s="149">
        <v>0.01</v>
      </c>
      <c r="K3514" s="147">
        <v>0.48099799999999998</v>
      </c>
      <c r="L3514" s="147">
        <v>0.90673300000000001</v>
      </c>
      <c r="M3514" s="2">
        <v>3513</v>
      </c>
    </row>
    <row r="3515" spans="1:13" ht="15">
      <c r="A3515" s="148" t="s">
        <v>70</v>
      </c>
      <c r="B3515" s="148" t="s">
        <v>93</v>
      </c>
      <c r="C3515" s="149">
        <v>-2.2845938712346699E-2</v>
      </c>
      <c r="D3515" s="149">
        <v>0.129839328782522</v>
      </c>
      <c r="E3515" s="145">
        <v>0.48099770183032198</v>
      </c>
      <c r="F3515" s="149">
        <v>0.32921716580851401</v>
      </c>
      <c r="G3515" s="149">
        <v>0.70254454309845105</v>
      </c>
      <c r="H3515" s="149">
        <v>0.29570689172266301</v>
      </c>
      <c r="I3515" s="149">
        <v>0.64672935123021902</v>
      </c>
      <c r="J3515" s="149">
        <v>0.01</v>
      </c>
      <c r="K3515" s="147">
        <v>0.48099799999999998</v>
      </c>
      <c r="L3515" s="147">
        <v>0.90696200000000005</v>
      </c>
      <c r="M3515" s="2">
        <v>3514</v>
      </c>
    </row>
    <row r="3516" spans="1:13" ht="15">
      <c r="A3516" s="148" t="s">
        <v>72</v>
      </c>
      <c r="B3516" s="148" t="s">
        <v>193</v>
      </c>
      <c r="C3516" s="149">
        <v>-0.38370960293547901</v>
      </c>
      <c r="D3516" s="149">
        <v>0.45605810902791799</v>
      </c>
      <c r="E3516" s="145">
        <v>0.48142929545722801</v>
      </c>
      <c r="F3516" s="149">
        <v>4.0599895628421999E-2</v>
      </c>
      <c r="G3516" s="149">
        <v>0.25190072463510099</v>
      </c>
      <c r="H3516" s="149">
        <v>5.0656893360824698E-2</v>
      </c>
      <c r="I3516" s="149">
        <v>0.85532757602204601</v>
      </c>
      <c r="J3516" s="149">
        <v>0.01</v>
      </c>
      <c r="K3516" s="147">
        <v>0.481429</v>
      </c>
      <c r="L3516" s="147">
        <v>0.90800499999999995</v>
      </c>
      <c r="M3516" s="2">
        <v>3515</v>
      </c>
    </row>
    <row r="3517" spans="1:13" ht="15">
      <c r="A3517" s="148" t="s">
        <v>193</v>
      </c>
      <c r="B3517" s="148" t="s">
        <v>72</v>
      </c>
      <c r="C3517" s="149">
        <v>0.38370960293547901</v>
      </c>
      <c r="D3517" s="149">
        <v>0.45605810902791799</v>
      </c>
      <c r="E3517" s="145">
        <v>0.48142929545722801</v>
      </c>
      <c r="F3517" s="149">
        <v>4.0599895628421E-2</v>
      </c>
      <c r="G3517" s="149">
        <v>0.25190072463510099</v>
      </c>
      <c r="H3517" s="149">
        <v>5.0656893360824698E-2</v>
      </c>
      <c r="I3517" s="149">
        <v>0.85532757602204601</v>
      </c>
      <c r="J3517" s="149">
        <v>0.01</v>
      </c>
      <c r="K3517" s="147">
        <v>0.481429</v>
      </c>
      <c r="L3517" s="147">
        <v>0.90823299999999996</v>
      </c>
      <c r="M3517" s="2">
        <v>3516</v>
      </c>
    </row>
    <row r="3518" spans="1:13" ht="15">
      <c r="A3518" s="148" t="s">
        <v>63</v>
      </c>
      <c r="B3518" s="148" t="s">
        <v>157</v>
      </c>
      <c r="C3518" s="149">
        <v>0.54136307940861605</v>
      </c>
      <c r="D3518" s="149">
        <v>0.73643017422313595</v>
      </c>
      <c r="E3518" s="145">
        <v>0.48182389865900499</v>
      </c>
      <c r="F3518" s="149">
        <v>0.389998766146817</v>
      </c>
      <c r="G3518" s="149">
        <v>0.51017124541621695</v>
      </c>
      <c r="H3518" s="149">
        <v>0.30602175798444797</v>
      </c>
      <c r="I3518" s="149">
        <v>0.67317173505158301</v>
      </c>
      <c r="J3518" s="149">
        <v>0.01</v>
      </c>
      <c r="K3518" s="147">
        <v>0.48182399999999997</v>
      </c>
      <c r="L3518" s="147">
        <v>0.90920699999999999</v>
      </c>
      <c r="M3518" s="2">
        <v>3517</v>
      </c>
    </row>
    <row r="3519" spans="1:13" ht="15">
      <c r="A3519" s="148" t="s">
        <v>157</v>
      </c>
      <c r="B3519" s="148" t="s">
        <v>63</v>
      </c>
      <c r="C3519" s="149">
        <v>-0.54136307940861605</v>
      </c>
      <c r="D3519" s="149">
        <v>0.73643017422313595</v>
      </c>
      <c r="E3519" s="145">
        <v>0.48182389865900499</v>
      </c>
      <c r="F3519" s="149">
        <v>0.38999876614683299</v>
      </c>
      <c r="G3519" s="149">
        <v>0.51017124541621695</v>
      </c>
      <c r="H3519" s="149">
        <v>0.30602175798444797</v>
      </c>
      <c r="I3519" s="149">
        <v>0.67317173505158301</v>
      </c>
      <c r="J3519" s="149">
        <v>0.01</v>
      </c>
      <c r="K3519" s="147">
        <v>0.48182399999999997</v>
      </c>
      <c r="L3519" s="147">
        <v>0.90943700000000005</v>
      </c>
      <c r="M3519" s="2">
        <v>3518</v>
      </c>
    </row>
    <row r="3520" spans="1:13" ht="15">
      <c r="A3520" s="148" t="s">
        <v>151</v>
      </c>
      <c r="B3520" s="148" t="s">
        <v>193</v>
      </c>
      <c r="C3520" s="149">
        <v>9.0967054828967706E-2</v>
      </c>
      <c r="D3520" s="149">
        <v>2.0314031991548802</v>
      </c>
      <c r="E3520" s="145">
        <v>0.48216620084469802</v>
      </c>
      <c r="F3520" s="149">
        <v>4.7857974771976099E-2</v>
      </c>
      <c r="G3520" s="149">
        <v>0.67054893484067901</v>
      </c>
      <c r="H3520" s="149">
        <v>0.56132498155911004</v>
      </c>
      <c r="I3520" s="149">
        <v>0.62850396439089695</v>
      </c>
      <c r="J3520" s="149">
        <v>0.01</v>
      </c>
      <c r="K3520" s="147">
        <v>0.48216599999999998</v>
      </c>
      <c r="L3520" s="147">
        <v>0.91031200000000001</v>
      </c>
      <c r="M3520" s="2">
        <v>3519</v>
      </c>
    </row>
    <row r="3521" spans="1:13" ht="15">
      <c r="A3521" s="148" t="s">
        <v>193</v>
      </c>
      <c r="B3521" s="148" t="s">
        <v>151</v>
      </c>
      <c r="C3521" s="149">
        <v>-9.0967054828967706E-2</v>
      </c>
      <c r="D3521" s="149">
        <v>2.0314031991548802</v>
      </c>
      <c r="E3521" s="145">
        <v>0.48216620084469802</v>
      </c>
      <c r="F3521" s="149">
        <v>4.7857974771974898E-2</v>
      </c>
      <c r="G3521" s="149">
        <v>0.67054893484067901</v>
      </c>
      <c r="H3521" s="149">
        <v>0.56132498155911004</v>
      </c>
      <c r="I3521" s="149">
        <v>0.62850396439089695</v>
      </c>
      <c r="J3521" s="149">
        <v>0.01</v>
      </c>
      <c r="K3521" s="147">
        <v>0.48216599999999998</v>
      </c>
      <c r="L3521" s="147">
        <v>0.91054199999999996</v>
      </c>
      <c r="M3521" s="2">
        <v>3520</v>
      </c>
    </row>
    <row r="3522" spans="1:13" ht="15">
      <c r="A3522" s="148" t="s">
        <v>6</v>
      </c>
      <c r="B3522" s="148" t="s">
        <v>91</v>
      </c>
      <c r="C3522" s="149">
        <v>1.04092209617651</v>
      </c>
      <c r="D3522" s="149">
        <v>-0.16178643533570899</v>
      </c>
      <c r="E3522" s="145">
        <v>0.48219906996922801</v>
      </c>
      <c r="F3522" s="149">
        <v>2.2859656003785301E-2</v>
      </c>
      <c r="G3522" s="149">
        <v>0.398613650486002</v>
      </c>
      <c r="H3522" s="149">
        <v>2.9344704041117699E-3</v>
      </c>
      <c r="I3522" s="149">
        <v>0.44522981452700999</v>
      </c>
      <c r="J3522" s="149">
        <v>0.23030577775729999</v>
      </c>
      <c r="K3522" s="147">
        <v>0.48219899999999999</v>
      </c>
      <c r="L3522" s="147">
        <v>0.91083400000000003</v>
      </c>
      <c r="M3522" s="2">
        <v>3521</v>
      </c>
    </row>
    <row r="3523" spans="1:13" ht="15">
      <c r="A3523" s="148" t="s">
        <v>91</v>
      </c>
      <c r="B3523" s="148" t="s">
        <v>6</v>
      </c>
      <c r="C3523" s="149">
        <v>-1.04092209617651</v>
      </c>
      <c r="D3523" s="149">
        <v>-0.16178643533570899</v>
      </c>
      <c r="E3523" s="145">
        <v>0.48219906996922801</v>
      </c>
      <c r="F3523" s="149">
        <v>2.2859656003784899E-2</v>
      </c>
      <c r="G3523" s="149">
        <v>0.398613650486002</v>
      </c>
      <c r="H3523" s="149">
        <v>2.9344704041117699E-3</v>
      </c>
      <c r="I3523" s="149">
        <v>0.44522981452700999</v>
      </c>
      <c r="J3523" s="149">
        <v>0.23030577775729999</v>
      </c>
      <c r="K3523" s="147">
        <v>0.48219899999999999</v>
      </c>
      <c r="L3523" s="147">
        <v>0.91106399999999998</v>
      </c>
      <c r="M3523" s="2">
        <v>3522</v>
      </c>
    </row>
    <row r="3524" spans="1:13" ht="15">
      <c r="A3524" s="148" t="s">
        <v>450</v>
      </c>
      <c r="B3524" s="148" t="s">
        <v>70</v>
      </c>
      <c r="C3524" s="149">
        <v>0.15811817935868799</v>
      </c>
      <c r="D3524" s="149">
        <v>1.18862670093751</v>
      </c>
      <c r="E3524" s="145">
        <v>0.48239651110097298</v>
      </c>
      <c r="F3524" s="149">
        <v>0.18138134976610901</v>
      </c>
      <c r="G3524" s="149">
        <v>0.73704344452515702</v>
      </c>
      <c r="H3524" s="149">
        <v>0.237134176916975</v>
      </c>
      <c r="I3524" s="149">
        <v>0.50966459663622798</v>
      </c>
      <c r="J3524" s="149">
        <v>2.0337401302626599E-2</v>
      </c>
      <c r="K3524" s="147">
        <v>0.48239700000000002</v>
      </c>
      <c r="L3524" s="147">
        <v>0.91166700000000001</v>
      </c>
      <c r="M3524" s="2">
        <v>3523</v>
      </c>
    </row>
    <row r="3525" spans="1:13" ht="15">
      <c r="A3525" s="148" t="s">
        <v>70</v>
      </c>
      <c r="B3525" s="148" t="s">
        <v>450</v>
      </c>
      <c r="C3525" s="149">
        <v>-0.15811817935868799</v>
      </c>
      <c r="D3525" s="149">
        <v>1.18862670093751</v>
      </c>
      <c r="E3525" s="145">
        <v>0.48239651110097298</v>
      </c>
      <c r="F3525" s="149">
        <v>0.18138134976610901</v>
      </c>
      <c r="G3525" s="149">
        <v>0.73704344452515702</v>
      </c>
      <c r="H3525" s="149">
        <v>0.237134176916975</v>
      </c>
      <c r="I3525" s="149">
        <v>0.50966459663622798</v>
      </c>
      <c r="J3525" s="149">
        <v>2.0337401302626599E-2</v>
      </c>
      <c r="K3525" s="147">
        <v>0.48239700000000002</v>
      </c>
      <c r="L3525" s="147">
        <v>0.91189799999999999</v>
      </c>
      <c r="M3525" s="2">
        <v>3524</v>
      </c>
    </row>
    <row r="3526" spans="1:13" ht="15">
      <c r="A3526" s="148" t="s">
        <v>21</v>
      </c>
      <c r="B3526" s="148" t="s">
        <v>181</v>
      </c>
      <c r="C3526" s="149">
        <v>-1.1821610826023099</v>
      </c>
      <c r="D3526" s="149">
        <v>1.12263533900343</v>
      </c>
      <c r="E3526" s="145">
        <v>0.48245328643381702</v>
      </c>
      <c r="F3526" s="149">
        <v>2.13533179718525E-3</v>
      </c>
      <c r="G3526" s="149">
        <v>0.516363519359332</v>
      </c>
      <c r="H3526" s="149">
        <v>5.3583323263907195E-4</v>
      </c>
      <c r="I3526" s="149">
        <v>8.9554670613545301E-2</v>
      </c>
      <c r="J3526" s="149">
        <v>0.40563250006942903</v>
      </c>
      <c r="K3526" s="147">
        <v>0.48245300000000002</v>
      </c>
      <c r="L3526" s="147">
        <v>0.912466</v>
      </c>
      <c r="M3526" s="2">
        <v>3525</v>
      </c>
    </row>
    <row r="3527" spans="1:13" ht="15">
      <c r="A3527" s="148" t="s">
        <v>181</v>
      </c>
      <c r="B3527" s="148" t="s">
        <v>21</v>
      </c>
      <c r="C3527" s="149">
        <v>1.1821610826023099</v>
      </c>
      <c r="D3527" s="149">
        <v>1.12263533900343</v>
      </c>
      <c r="E3527" s="145">
        <v>0.48245328643381702</v>
      </c>
      <c r="F3527" s="149">
        <v>2.13533179718525E-3</v>
      </c>
      <c r="G3527" s="149">
        <v>0.516363519359332</v>
      </c>
      <c r="H3527" s="149">
        <v>5.3583323263907195E-4</v>
      </c>
      <c r="I3527" s="149">
        <v>8.9554670613545301E-2</v>
      </c>
      <c r="J3527" s="149">
        <v>0.40563250006942903</v>
      </c>
      <c r="K3527" s="147">
        <v>0.48245300000000002</v>
      </c>
      <c r="L3527" s="147">
        <v>0.91223500000000002</v>
      </c>
      <c r="M3527" s="2">
        <v>3526</v>
      </c>
    </row>
    <row r="3528" spans="1:13" ht="15">
      <c r="A3528" s="148" t="s">
        <v>106</v>
      </c>
      <c r="B3528" s="148" t="s">
        <v>175</v>
      </c>
      <c r="C3528" s="149">
        <v>-0.97776776805379595</v>
      </c>
      <c r="D3528" s="149">
        <v>0.19172515160037701</v>
      </c>
      <c r="E3528" s="145">
        <v>0.48336258996192299</v>
      </c>
      <c r="F3528" s="149">
        <v>8.8032422797083995E-2</v>
      </c>
      <c r="G3528" s="149">
        <v>0.83655913175831897</v>
      </c>
      <c r="H3528" s="149">
        <v>6.5514646590664E-2</v>
      </c>
      <c r="I3528" s="149">
        <v>0.529696009733018</v>
      </c>
      <c r="J3528" s="149">
        <v>5.4805968722510201E-2</v>
      </c>
      <c r="K3528" s="147">
        <v>0.48336299999999999</v>
      </c>
      <c r="L3528" s="147">
        <v>0.91464800000000002</v>
      </c>
      <c r="M3528" s="2">
        <v>3527</v>
      </c>
    </row>
    <row r="3529" spans="1:13" ht="15">
      <c r="A3529" s="148" t="s">
        <v>175</v>
      </c>
      <c r="B3529" s="148" t="s">
        <v>106</v>
      </c>
      <c r="C3529" s="149">
        <v>0.97776776805379595</v>
      </c>
      <c r="D3529" s="149">
        <v>0.19172515160037701</v>
      </c>
      <c r="E3529" s="145">
        <v>0.48336258996192299</v>
      </c>
      <c r="F3529" s="149">
        <v>8.8032422797082399E-2</v>
      </c>
      <c r="G3529" s="149">
        <v>0.83655913175831897</v>
      </c>
      <c r="H3529" s="149">
        <v>6.5514646590664E-2</v>
      </c>
      <c r="I3529" s="149">
        <v>0.529696009733018</v>
      </c>
      <c r="J3529" s="149">
        <v>5.4805968722510201E-2</v>
      </c>
      <c r="K3529" s="147">
        <v>0.48336299999999999</v>
      </c>
      <c r="L3529" s="147">
        <v>0.91441700000000004</v>
      </c>
      <c r="M3529" s="2">
        <v>3528</v>
      </c>
    </row>
    <row r="3530" spans="1:13" ht="15">
      <c r="A3530" s="148" t="s">
        <v>66</v>
      </c>
      <c r="B3530" s="148" t="s">
        <v>449</v>
      </c>
      <c r="C3530" s="149">
        <v>-0.51108061594274701</v>
      </c>
      <c r="D3530" s="149">
        <v>0.33174800527296999</v>
      </c>
      <c r="E3530" s="145">
        <v>0.48345963068141801</v>
      </c>
      <c r="F3530" s="149">
        <v>0.24795150724871301</v>
      </c>
      <c r="G3530" s="149">
        <v>0.51843885822128899</v>
      </c>
      <c r="H3530" s="149">
        <v>0.38316215690836702</v>
      </c>
      <c r="I3530" s="149">
        <v>0.86551973076257804</v>
      </c>
      <c r="J3530" s="149">
        <v>0.01</v>
      </c>
      <c r="K3530" s="147">
        <v>0.48346</v>
      </c>
      <c r="L3530" s="147">
        <v>0.91529499999999997</v>
      </c>
      <c r="M3530" s="2">
        <v>3529</v>
      </c>
    </row>
    <row r="3531" spans="1:13" ht="15">
      <c r="A3531" s="148" t="s">
        <v>449</v>
      </c>
      <c r="B3531" s="148" t="s">
        <v>66</v>
      </c>
      <c r="C3531" s="149">
        <v>0.51108061594274701</v>
      </c>
      <c r="D3531" s="149">
        <v>0.33174800527296999</v>
      </c>
      <c r="E3531" s="145">
        <v>0.48345963068141801</v>
      </c>
      <c r="F3531" s="149">
        <v>0.247951507248727</v>
      </c>
      <c r="G3531" s="149">
        <v>0.51843885822128899</v>
      </c>
      <c r="H3531" s="149">
        <v>0.38316215690836702</v>
      </c>
      <c r="I3531" s="149">
        <v>0.86551973076257804</v>
      </c>
      <c r="J3531" s="149">
        <v>0.01</v>
      </c>
      <c r="K3531" s="147">
        <v>0.48346</v>
      </c>
      <c r="L3531" s="147">
        <v>0.91506299999999996</v>
      </c>
      <c r="M3531" s="2">
        <v>3530</v>
      </c>
    </row>
    <row r="3532" spans="1:13" ht="15">
      <c r="A3532" s="148" t="s">
        <v>36</v>
      </c>
      <c r="B3532" s="148" t="s">
        <v>66</v>
      </c>
      <c r="C3532" s="149">
        <v>-0.46958862598291401</v>
      </c>
      <c r="D3532" s="149">
        <v>0.92480210890966896</v>
      </c>
      <c r="E3532" s="145">
        <v>0.483604813224359</v>
      </c>
      <c r="F3532" s="150">
        <v>2.0785097899943901E-5</v>
      </c>
      <c r="G3532" s="149">
        <v>0.70524955972853098</v>
      </c>
      <c r="H3532" s="149">
        <v>0.103099723994409</v>
      </c>
      <c r="I3532" s="149">
        <v>0.96112630992843695</v>
      </c>
      <c r="J3532" s="149">
        <v>0.01</v>
      </c>
      <c r="K3532" s="147">
        <v>0.48360500000000001</v>
      </c>
      <c r="L3532" s="147">
        <v>0.91580099999999998</v>
      </c>
      <c r="M3532" s="2">
        <v>3531</v>
      </c>
    </row>
    <row r="3533" spans="1:13" ht="15">
      <c r="A3533" s="148" t="s">
        <v>66</v>
      </c>
      <c r="B3533" s="148" t="s">
        <v>36</v>
      </c>
      <c r="C3533" s="149">
        <v>0.46958862598291401</v>
      </c>
      <c r="D3533" s="149">
        <v>0.92480210890966896</v>
      </c>
      <c r="E3533" s="145">
        <v>0.483604813224359</v>
      </c>
      <c r="F3533" s="150">
        <v>2.0785097899943799E-5</v>
      </c>
      <c r="G3533" s="149">
        <v>0.70524955972853098</v>
      </c>
      <c r="H3533" s="149">
        <v>0.103099723994409</v>
      </c>
      <c r="I3533" s="149">
        <v>0.96112630992843695</v>
      </c>
      <c r="J3533" s="149">
        <v>0.01</v>
      </c>
      <c r="K3533" s="147">
        <v>0.48360500000000001</v>
      </c>
      <c r="L3533" s="147">
        <v>0.91603299999999999</v>
      </c>
      <c r="M3533" s="2">
        <v>3532</v>
      </c>
    </row>
    <row r="3534" spans="1:13" ht="15">
      <c r="A3534" s="148" t="s">
        <v>66</v>
      </c>
      <c r="B3534" s="148" t="s">
        <v>13</v>
      </c>
      <c r="C3534" s="149">
        <v>0.50069703769705198</v>
      </c>
      <c r="D3534" s="149">
        <v>-0.102678713395432</v>
      </c>
      <c r="E3534" s="145">
        <v>0.48366287022906801</v>
      </c>
      <c r="F3534" s="149">
        <v>3.3594454922555098E-2</v>
      </c>
      <c r="G3534" s="149">
        <v>0.446821797695859</v>
      </c>
      <c r="H3534" s="149">
        <v>0.61765806105392096</v>
      </c>
      <c r="I3534" s="149">
        <v>0.993697128132914</v>
      </c>
      <c r="J3534" s="149">
        <v>0.01</v>
      </c>
      <c r="K3534" s="147">
        <v>0.48366300000000001</v>
      </c>
      <c r="L3534" s="147">
        <v>0.91637500000000005</v>
      </c>
      <c r="M3534" s="2">
        <v>3533</v>
      </c>
    </row>
    <row r="3535" spans="1:13" ht="15">
      <c r="A3535" s="148" t="s">
        <v>13</v>
      </c>
      <c r="B3535" s="148" t="s">
        <v>66</v>
      </c>
      <c r="C3535" s="149">
        <v>-0.50069703769705198</v>
      </c>
      <c r="D3535" s="149">
        <v>-0.102678713395432</v>
      </c>
      <c r="E3535" s="145">
        <v>0.48366287022906801</v>
      </c>
      <c r="F3535" s="149">
        <v>3.3594454922555098E-2</v>
      </c>
      <c r="G3535" s="149">
        <v>0.446821797695859</v>
      </c>
      <c r="H3535" s="149">
        <v>0.61765806105392096</v>
      </c>
      <c r="I3535" s="149">
        <v>0.993697128132914</v>
      </c>
      <c r="J3535" s="149">
        <v>0.01</v>
      </c>
      <c r="K3535" s="147">
        <v>0.48366300000000001</v>
      </c>
      <c r="L3535" s="147">
        <v>0.91660699999999995</v>
      </c>
      <c r="M3535" s="2">
        <v>3534</v>
      </c>
    </row>
    <row r="3536" spans="1:13" ht="15">
      <c r="A3536" s="148" t="s">
        <v>75</v>
      </c>
      <c r="B3536" s="148" t="s">
        <v>191</v>
      </c>
      <c r="C3536" s="149">
        <v>-1.3435008745788699</v>
      </c>
      <c r="D3536" s="149">
        <v>-0.129170125802955</v>
      </c>
      <c r="E3536" s="145">
        <v>0.48372158582564001</v>
      </c>
      <c r="F3536" s="149">
        <v>0.113440949756412</v>
      </c>
      <c r="G3536" s="149">
        <v>0.71262788924395004</v>
      </c>
      <c r="H3536" s="149">
        <v>0.74674542582610404</v>
      </c>
      <c r="I3536" s="149">
        <v>0.188481197741868</v>
      </c>
      <c r="J3536" s="149">
        <v>0.01</v>
      </c>
      <c r="K3536" s="147">
        <v>0.48372199999999999</v>
      </c>
      <c r="L3536" s="147">
        <v>0.91695099999999996</v>
      </c>
      <c r="M3536" s="2">
        <v>3535</v>
      </c>
    </row>
    <row r="3537" spans="1:13" ht="15">
      <c r="A3537" s="148" t="s">
        <v>191</v>
      </c>
      <c r="B3537" s="148" t="s">
        <v>75</v>
      </c>
      <c r="C3537" s="149">
        <v>1.3435008745788699</v>
      </c>
      <c r="D3537" s="149">
        <v>-0.129170125802955</v>
      </c>
      <c r="E3537" s="145">
        <v>0.48372158582564001</v>
      </c>
      <c r="F3537" s="149">
        <v>0.113440949756412</v>
      </c>
      <c r="G3537" s="149">
        <v>0.71262788924395004</v>
      </c>
      <c r="H3537" s="149">
        <v>0.74674542582610404</v>
      </c>
      <c r="I3537" s="149">
        <v>0.188481197741868</v>
      </c>
      <c r="J3537" s="149">
        <v>0.01</v>
      </c>
      <c r="K3537" s="147">
        <v>0.48372199999999999</v>
      </c>
      <c r="L3537" s="147">
        <v>0.91718299999999997</v>
      </c>
      <c r="M3537" s="2">
        <v>3536</v>
      </c>
    </row>
    <row r="3538" spans="1:13" ht="15">
      <c r="A3538" s="148" t="s">
        <v>6</v>
      </c>
      <c r="B3538" s="148" t="s">
        <v>166</v>
      </c>
      <c r="C3538" s="149">
        <v>0.39092364066193902</v>
      </c>
      <c r="D3538" s="149">
        <v>0.30356495665878602</v>
      </c>
      <c r="E3538" s="145">
        <v>0.48372313014603702</v>
      </c>
      <c r="F3538" s="149">
        <v>0.101310564853101</v>
      </c>
      <c r="G3538" s="149">
        <v>0.72555024095170795</v>
      </c>
      <c r="H3538" s="149">
        <v>0.41853461953314097</v>
      </c>
      <c r="I3538" s="149">
        <v>0.51880664438436297</v>
      </c>
      <c r="J3538" s="149">
        <v>0.01</v>
      </c>
      <c r="K3538" s="147">
        <v>0.48372300000000001</v>
      </c>
      <c r="L3538" s="147">
        <v>0.91765099999999999</v>
      </c>
      <c r="M3538" s="2">
        <v>3537</v>
      </c>
    </row>
    <row r="3539" spans="1:13" ht="15">
      <c r="A3539" s="148" t="s">
        <v>166</v>
      </c>
      <c r="B3539" s="148" t="s">
        <v>6</v>
      </c>
      <c r="C3539" s="149">
        <v>-0.39092364066193902</v>
      </c>
      <c r="D3539" s="149">
        <v>0.30356495665878602</v>
      </c>
      <c r="E3539" s="145">
        <v>0.48372313014603702</v>
      </c>
      <c r="F3539" s="149">
        <v>0.101310564853101</v>
      </c>
      <c r="G3539" s="149">
        <v>0.72555024095170795</v>
      </c>
      <c r="H3539" s="149">
        <v>0.41853461953314097</v>
      </c>
      <c r="I3539" s="149">
        <v>0.51880664438436297</v>
      </c>
      <c r="J3539" s="149">
        <v>0.01</v>
      </c>
      <c r="K3539" s="147">
        <v>0.48372300000000001</v>
      </c>
      <c r="L3539" s="147">
        <v>0.91741899999999998</v>
      </c>
      <c r="M3539" s="2">
        <v>3538</v>
      </c>
    </row>
    <row r="3540" spans="1:13" ht="15">
      <c r="A3540" s="148" t="s">
        <v>63</v>
      </c>
      <c r="B3540" s="148" t="s">
        <v>40</v>
      </c>
      <c r="C3540" s="149">
        <v>1.59923013523163</v>
      </c>
      <c r="D3540" s="149">
        <v>-7.2836442605693399E-2</v>
      </c>
      <c r="E3540" s="145">
        <v>0.48396214716843799</v>
      </c>
      <c r="F3540" s="149">
        <v>2.42817088157241E-3</v>
      </c>
      <c r="G3540" s="149">
        <v>0.74799965781293198</v>
      </c>
      <c r="H3540" s="149">
        <v>1.0141432738779E-2</v>
      </c>
      <c r="I3540" s="149">
        <v>0.71495067214864005</v>
      </c>
      <c r="J3540" s="149">
        <v>0.44888882644892603</v>
      </c>
      <c r="K3540" s="147">
        <v>0.483962</v>
      </c>
      <c r="L3540" s="147">
        <v>0.91833799999999999</v>
      </c>
      <c r="M3540" s="2">
        <v>3539</v>
      </c>
    </row>
    <row r="3541" spans="1:13" ht="15">
      <c r="A3541" s="148" t="s">
        <v>40</v>
      </c>
      <c r="B3541" s="148" t="s">
        <v>63</v>
      </c>
      <c r="C3541" s="149">
        <v>-1.59923013523163</v>
      </c>
      <c r="D3541" s="149">
        <v>-7.2836442605693399E-2</v>
      </c>
      <c r="E3541" s="145">
        <v>0.48396214716843799</v>
      </c>
      <c r="F3541" s="149">
        <v>2.4281708815724399E-3</v>
      </c>
      <c r="G3541" s="149">
        <v>0.74799965781293198</v>
      </c>
      <c r="H3541" s="149">
        <v>1.0141432738779E-2</v>
      </c>
      <c r="I3541" s="149">
        <v>0.71495067214864005</v>
      </c>
      <c r="J3541" s="149">
        <v>0.44888882644892603</v>
      </c>
      <c r="K3541" s="147">
        <v>0.483962</v>
      </c>
      <c r="L3541" s="147">
        <v>0.91857</v>
      </c>
      <c r="M3541" s="2">
        <v>3540</v>
      </c>
    </row>
    <row r="3542" spans="1:13" ht="15">
      <c r="A3542" s="148" t="s">
        <v>115</v>
      </c>
      <c r="B3542" s="148" t="s">
        <v>148</v>
      </c>
      <c r="C3542" s="149">
        <v>-0.18535617841471799</v>
      </c>
      <c r="D3542" s="149">
        <v>0.86013013059499099</v>
      </c>
      <c r="E3542" s="145">
        <v>0.50709038889573399</v>
      </c>
      <c r="F3542" s="149">
        <v>1.89159809838041E-2</v>
      </c>
      <c r="G3542" s="149">
        <v>0.37550284944034801</v>
      </c>
      <c r="H3542" s="149">
        <v>7.3113604293764201E-3</v>
      </c>
      <c r="I3542" s="149">
        <v>0.66733794541502101</v>
      </c>
      <c r="J3542" s="149">
        <v>0.01</v>
      </c>
      <c r="K3542" s="147">
        <v>0.48396600000000001</v>
      </c>
      <c r="L3542" s="147">
        <v>0.91904399999999997</v>
      </c>
      <c r="M3542" s="2">
        <v>3541</v>
      </c>
    </row>
    <row r="3543" spans="1:13" ht="15">
      <c r="A3543" s="148" t="s">
        <v>160</v>
      </c>
      <c r="B3543" s="148" t="s">
        <v>115</v>
      </c>
      <c r="C3543" s="149">
        <v>0.80421746116764803</v>
      </c>
      <c r="D3543" s="149">
        <v>0.37826487205625797</v>
      </c>
      <c r="E3543" s="145">
        <v>0.48396600486133101</v>
      </c>
      <c r="F3543" s="149">
        <v>0.25829964948772</v>
      </c>
      <c r="G3543" s="149">
        <v>0.13532906869026801</v>
      </c>
      <c r="H3543" s="149">
        <v>5.6116337028939103E-2</v>
      </c>
      <c r="I3543" s="149">
        <v>0.33821771629695901</v>
      </c>
      <c r="J3543" s="149">
        <v>0.01</v>
      </c>
      <c r="K3543" s="147">
        <v>0.48396600000000001</v>
      </c>
      <c r="L3543" s="147">
        <v>0.91881100000000004</v>
      </c>
      <c r="M3543" s="2">
        <v>3542</v>
      </c>
    </row>
    <row r="3544" spans="1:13" ht="15">
      <c r="A3544" s="148" t="s">
        <v>70</v>
      </c>
      <c r="B3544" s="148" t="s">
        <v>151</v>
      </c>
      <c r="C3544" s="149">
        <v>-0.72829539322714698</v>
      </c>
      <c r="D3544" s="149">
        <v>-0.81687032083421296</v>
      </c>
      <c r="E3544" s="145">
        <v>0.48425683220596699</v>
      </c>
      <c r="F3544" s="149">
        <v>1.27698657211767E-3</v>
      </c>
      <c r="G3544" s="149">
        <v>0.98644129345991305</v>
      </c>
      <c r="H3544" s="149">
        <v>0.40449200648077499</v>
      </c>
      <c r="I3544" s="149">
        <v>0.286287546598258</v>
      </c>
      <c r="J3544" s="149">
        <v>2.1473323502022801E-2</v>
      </c>
      <c r="K3544" s="147">
        <v>0.48425699999999999</v>
      </c>
      <c r="L3544" s="147">
        <v>0.92006299999999996</v>
      </c>
      <c r="M3544" s="2">
        <v>3543</v>
      </c>
    </row>
    <row r="3545" spans="1:13" ht="15">
      <c r="A3545" s="148" t="s">
        <v>151</v>
      </c>
      <c r="B3545" s="148" t="s">
        <v>70</v>
      </c>
      <c r="C3545" s="149">
        <v>0.72829539322714698</v>
      </c>
      <c r="D3545" s="149">
        <v>-0.81687032083421296</v>
      </c>
      <c r="E3545" s="145">
        <v>0.48425683220596699</v>
      </c>
      <c r="F3545" s="149">
        <v>1.27698657211765E-3</v>
      </c>
      <c r="G3545" s="149">
        <v>0.98644129345991305</v>
      </c>
      <c r="H3545" s="149">
        <v>0.40449200648077499</v>
      </c>
      <c r="I3545" s="149">
        <v>0.286287546598258</v>
      </c>
      <c r="J3545" s="149">
        <v>2.1473323502022801E-2</v>
      </c>
      <c r="K3545" s="147">
        <v>0.48425699999999999</v>
      </c>
      <c r="L3545" s="147">
        <v>0.91983000000000004</v>
      </c>
      <c r="M3545" s="2">
        <v>3544</v>
      </c>
    </row>
    <row r="3546" spans="1:13" ht="15">
      <c r="A3546" s="148" t="s">
        <v>27</v>
      </c>
      <c r="B3546" s="148" t="s">
        <v>102</v>
      </c>
      <c r="C3546" s="149">
        <v>0.23710339622229601</v>
      </c>
      <c r="D3546" s="149">
        <v>0.27707654407230098</v>
      </c>
      <c r="E3546" s="145">
        <v>0.48458539892128299</v>
      </c>
      <c r="F3546" s="149">
        <v>0.84497834589737897</v>
      </c>
      <c r="G3546" s="149">
        <v>0.44158211665938701</v>
      </c>
      <c r="H3546" s="149">
        <v>0.86860838821105701</v>
      </c>
      <c r="I3546" s="149">
        <v>0.88390042576487005</v>
      </c>
      <c r="J3546" s="149">
        <v>0.01</v>
      </c>
      <c r="K3546" s="147">
        <v>0.48458499999999999</v>
      </c>
      <c r="L3546" s="147">
        <v>0.92092200000000002</v>
      </c>
      <c r="M3546" s="2">
        <v>3545</v>
      </c>
    </row>
    <row r="3547" spans="1:13" ht="15">
      <c r="A3547" s="148" t="s">
        <v>102</v>
      </c>
      <c r="B3547" s="148" t="s">
        <v>27</v>
      </c>
      <c r="C3547" s="149">
        <v>-0.23710339622229601</v>
      </c>
      <c r="D3547" s="149">
        <v>0.27707654407230098</v>
      </c>
      <c r="E3547" s="145">
        <v>0.48458539892128299</v>
      </c>
      <c r="F3547" s="149">
        <v>0.84497834589736198</v>
      </c>
      <c r="G3547" s="149">
        <v>0.44158211665938701</v>
      </c>
      <c r="H3547" s="149">
        <v>0.86860838821105701</v>
      </c>
      <c r="I3547" s="149">
        <v>0.88390042576487005</v>
      </c>
      <c r="J3547" s="149">
        <v>0.01</v>
      </c>
      <c r="K3547" s="147">
        <v>0.48458499999999999</v>
      </c>
      <c r="L3547" s="147">
        <v>0.92115499999999995</v>
      </c>
      <c r="M3547" s="2">
        <v>3546</v>
      </c>
    </row>
    <row r="3548" spans="1:13" ht="15">
      <c r="A3548" s="148" t="s">
        <v>448</v>
      </c>
      <c r="B3548" s="148" t="s">
        <v>181</v>
      </c>
      <c r="C3548" s="149">
        <v>1.03228571459635</v>
      </c>
      <c r="D3548" s="149">
        <v>-1.69085106623555</v>
      </c>
      <c r="E3548" s="145">
        <v>0.48467627626951099</v>
      </c>
      <c r="F3548" s="149">
        <v>0.77345041663746195</v>
      </c>
      <c r="G3548" s="149">
        <v>0.286494171031212</v>
      </c>
      <c r="H3548" s="149">
        <v>0.45845158665371299</v>
      </c>
      <c r="I3548" s="149">
        <v>0.69081974430275295</v>
      </c>
      <c r="J3548" s="149">
        <v>0.01</v>
      </c>
      <c r="K3548" s="147">
        <v>0.484676</v>
      </c>
      <c r="L3548" s="147">
        <v>0.92179699999999998</v>
      </c>
      <c r="M3548" s="2">
        <v>3547</v>
      </c>
    </row>
    <row r="3549" spans="1:13" ht="15">
      <c r="A3549" s="148" t="s">
        <v>181</v>
      </c>
      <c r="B3549" s="148" t="s">
        <v>448</v>
      </c>
      <c r="C3549" s="149">
        <v>-1.03228571459635</v>
      </c>
      <c r="D3549" s="149">
        <v>-1.69085106623555</v>
      </c>
      <c r="E3549" s="145">
        <v>0.48467627626951099</v>
      </c>
      <c r="F3549" s="149">
        <v>0.77345041663746195</v>
      </c>
      <c r="G3549" s="149">
        <v>0.286494171031212</v>
      </c>
      <c r="H3549" s="149">
        <v>0.45845158665371299</v>
      </c>
      <c r="I3549" s="149">
        <v>0.69081974430275295</v>
      </c>
      <c r="J3549" s="149">
        <v>0.01</v>
      </c>
      <c r="K3549" s="147">
        <v>0.484676</v>
      </c>
      <c r="L3549" s="147">
        <v>0.92156199999999999</v>
      </c>
      <c r="M3549" s="2">
        <v>3548</v>
      </c>
    </row>
    <row r="3550" spans="1:13" ht="15">
      <c r="A3550" s="148" t="s">
        <v>56</v>
      </c>
      <c r="B3550" s="148" t="s">
        <v>151</v>
      </c>
      <c r="C3550" s="149">
        <v>-0.46094535540499298</v>
      </c>
      <c r="D3550" s="149">
        <v>-0.76448567993969796</v>
      </c>
      <c r="E3550" s="145">
        <v>0.48481397026070699</v>
      </c>
      <c r="F3550" s="149">
        <v>1.4659123845815599E-3</v>
      </c>
      <c r="G3550" s="149">
        <v>0.79615667253118705</v>
      </c>
      <c r="H3550" s="149">
        <v>0.94302677175997995</v>
      </c>
      <c r="I3550" s="149">
        <v>7.7666049530266096E-2</v>
      </c>
      <c r="J3550" s="149">
        <v>0.01</v>
      </c>
      <c r="K3550" s="147">
        <v>0.48481400000000002</v>
      </c>
      <c r="L3550" s="147">
        <v>0.92252699999999999</v>
      </c>
      <c r="M3550" s="2">
        <v>3549</v>
      </c>
    </row>
    <row r="3551" spans="1:13" ht="15">
      <c r="A3551" s="148" t="s">
        <v>151</v>
      </c>
      <c r="B3551" s="148" t="s">
        <v>56</v>
      </c>
      <c r="C3551" s="149">
        <v>0.46094535540499298</v>
      </c>
      <c r="D3551" s="149">
        <v>-0.76448567993969796</v>
      </c>
      <c r="E3551" s="145">
        <v>0.48481397026070699</v>
      </c>
      <c r="F3551" s="149">
        <v>1.46591238458152E-3</v>
      </c>
      <c r="G3551" s="149">
        <v>0.79615667253118705</v>
      </c>
      <c r="H3551" s="149">
        <v>0.94302677175997995</v>
      </c>
      <c r="I3551" s="149">
        <v>7.7666049530266096E-2</v>
      </c>
      <c r="J3551" s="149">
        <v>0.01</v>
      </c>
      <c r="K3551" s="147">
        <v>0.48481400000000002</v>
      </c>
      <c r="L3551" s="147">
        <v>0.92229300000000003</v>
      </c>
      <c r="M3551" s="2">
        <v>3550</v>
      </c>
    </row>
    <row r="3552" spans="1:13" ht="15">
      <c r="A3552" s="148" t="s">
        <v>83</v>
      </c>
      <c r="B3552" s="148" t="s">
        <v>450</v>
      </c>
      <c r="C3552" s="149">
        <v>-0.73243744799638399</v>
      </c>
      <c r="D3552" s="149">
        <v>-1.10631904346732</v>
      </c>
      <c r="E3552" s="145">
        <v>0.48484355816775099</v>
      </c>
      <c r="F3552" s="149">
        <v>0.12297143685556899</v>
      </c>
      <c r="G3552" s="149">
        <v>0.58906270799663496</v>
      </c>
      <c r="H3552" s="149">
        <v>0.11105609049837301</v>
      </c>
      <c r="I3552" s="149">
        <v>0.71937039279458703</v>
      </c>
      <c r="J3552" s="149">
        <v>4.0187910976397602E-2</v>
      </c>
      <c r="K3552" s="147">
        <v>0.484844</v>
      </c>
      <c r="L3552" s="147">
        <v>0.92281800000000003</v>
      </c>
      <c r="M3552" s="2">
        <v>3551</v>
      </c>
    </row>
    <row r="3553" spans="1:13" ht="15">
      <c r="A3553" s="148" t="s">
        <v>450</v>
      </c>
      <c r="B3553" s="148" t="s">
        <v>83</v>
      </c>
      <c r="C3553" s="149">
        <v>0.73243744799638399</v>
      </c>
      <c r="D3553" s="149">
        <v>-1.10631904346732</v>
      </c>
      <c r="E3553" s="145">
        <v>0.48484355816775099</v>
      </c>
      <c r="F3553" s="149">
        <v>0.12297143685556899</v>
      </c>
      <c r="G3553" s="149">
        <v>0.58906270799663496</v>
      </c>
      <c r="H3553" s="149">
        <v>0.11105609049837301</v>
      </c>
      <c r="I3553" s="149">
        <v>0.71937039279458703</v>
      </c>
      <c r="J3553" s="149">
        <v>4.0187910976397602E-2</v>
      </c>
      <c r="K3553" s="147">
        <v>0.484844</v>
      </c>
      <c r="L3553" s="147">
        <v>0.92305300000000001</v>
      </c>
      <c r="M3553" s="2">
        <v>3552</v>
      </c>
    </row>
    <row r="3554" spans="1:13" ht="15">
      <c r="A3554" s="148" t="s">
        <v>21</v>
      </c>
      <c r="B3554" s="148" t="s">
        <v>19</v>
      </c>
      <c r="C3554" s="149">
        <v>0.35159410973664701</v>
      </c>
      <c r="D3554" s="149">
        <v>-0.86285958042037703</v>
      </c>
      <c r="E3554" s="145">
        <v>0.485096619280865</v>
      </c>
      <c r="F3554" s="149">
        <v>5.8054126684984704E-3</v>
      </c>
      <c r="G3554" s="149">
        <v>1.7140450758223898E-2</v>
      </c>
      <c r="H3554" s="149">
        <v>2.7774770519513699E-4</v>
      </c>
      <c r="I3554" s="149">
        <v>0.36394105413672301</v>
      </c>
      <c r="J3554" s="149">
        <v>0.43826432785934999</v>
      </c>
      <c r="K3554" s="147">
        <v>0.485097</v>
      </c>
      <c r="L3554" s="147">
        <v>0.92376999999999998</v>
      </c>
      <c r="M3554" s="2">
        <v>3553</v>
      </c>
    </row>
    <row r="3555" spans="1:13" ht="15">
      <c r="A3555" s="148" t="s">
        <v>19</v>
      </c>
      <c r="B3555" s="148" t="s">
        <v>21</v>
      </c>
      <c r="C3555" s="149">
        <v>-0.35159410973664701</v>
      </c>
      <c r="D3555" s="149">
        <v>-0.86285958042037703</v>
      </c>
      <c r="E3555" s="145">
        <v>0.485096619280865</v>
      </c>
      <c r="F3555" s="149">
        <v>5.8054126684984704E-3</v>
      </c>
      <c r="G3555" s="149">
        <v>1.7140450758223898E-2</v>
      </c>
      <c r="H3555" s="149">
        <v>2.7774770519513699E-4</v>
      </c>
      <c r="I3555" s="149">
        <v>0.36394105413672301</v>
      </c>
      <c r="J3555" s="149">
        <v>0.43826432785934999</v>
      </c>
      <c r="K3555" s="147">
        <v>0.485097</v>
      </c>
      <c r="L3555" s="147">
        <v>0.92400499999999997</v>
      </c>
      <c r="M3555" s="2">
        <v>3554</v>
      </c>
    </row>
    <row r="3556" spans="1:13" ht="15">
      <c r="A3556" s="148" t="s">
        <v>106</v>
      </c>
      <c r="B3556" s="148" t="s">
        <v>151</v>
      </c>
      <c r="C3556" s="149">
        <v>-0.78780328968256297</v>
      </c>
      <c r="D3556" s="149">
        <v>0.60793693236750201</v>
      </c>
      <c r="E3556" s="145">
        <v>0.48527695587546399</v>
      </c>
      <c r="F3556" s="149">
        <v>1.22363588647981E-3</v>
      </c>
      <c r="G3556" s="149">
        <v>0.86684365181453904</v>
      </c>
      <c r="H3556" s="149">
        <v>0.120100454715288</v>
      </c>
      <c r="I3556" s="149">
        <v>0.91103846687470302</v>
      </c>
      <c r="J3556" s="149">
        <v>6.12342730848357E-2</v>
      </c>
      <c r="K3556" s="147">
        <v>0.48527700000000001</v>
      </c>
      <c r="L3556" s="147">
        <v>0.92458399999999996</v>
      </c>
      <c r="M3556" s="2">
        <v>3555</v>
      </c>
    </row>
    <row r="3557" spans="1:13" ht="15">
      <c r="A3557" s="148" t="s">
        <v>151</v>
      </c>
      <c r="B3557" s="148" t="s">
        <v>106</v>
      </c>
      <c r="C3557" s="149">
        <v>0.78780328968256297</v>
      </c>
      <c r="D3557" s="149">
        <v>0.60793693236750201</v>
      </c>
      <c r="E3557" s="145">
        <v>0.48527695587546399</v>
      </c>
      <c r="F3557" s="149">
        <v>1.22363588647981E-3</v>
      </c>
      <c r="G3557" s="149">
        <v>0.86684365181453904</v>
      </c>
      <c r="H3557" s="149">
        <v>0.120100454715288</v>
      </c>
      <c r="I3557" s="149">
        <v>0.91103846687470302</v>
      </c>
      <c r="J3557" s="149">
        <v>6.12342730848357E-2</v>
      </c>
      <c r="K3557" s="147">
        <v>0.48527700000000001</v>
      </c>
      <c r="L3557" s="147">
        <v>0.92481999999999998</v>
      </c>
      <c r="M3557" s="2">
        <v>3556</v>
      </c>
    </row>
    <row r="3558" spans="1:13" ht="15">
      <c r="A3558" s="148" t="s">
        <v>18</v>
      </c>
      <c r="B3558" s="148" t="s">
        <v>36</v>
      </c>
      <c r="C3558" s="149">
        <v>-0.21402264556850201</v>
      </c>
      <c r="D3558" s="149">
        <v>0.53130055027943501</v>
      </c>
      <c r="E3558" s="145">
        <v>0.48530911121318099</v>
      </c>
      <c r="F3558" s="150">
        <v>2.1830763912579999E-5</v>
      </c>
      <c r="G3558" s="149">
        <v>0.819019383432668</v>
      </c>
      <c r="H3558" s="149">
        <v>7.1640170058827807E-2</v>
      </c>
      <c r="I3558" s="149">
        <v>0.47231619944671399</v>
      </c>
      <c r="J3558" s="149">
        <v>0.01</v>
      </c>
      <c r="K3558" s="147">
        <v>0.48530899999999999</v>
      </c>
      <c r="L3558" s="147">
        <v>0.92535199999999995</v>
      </c>
      <c r="M3558" s="2">
        <v>3557</v>
      </c>
    </row>
    <row r="3559" spans="1:13" ht="15">
      <c r="A3559" s="148" t="s">
        <v>36</v>
      </c>
      <c r="B3559" s="148" t="s">
        <v>18</v>
      </c>
      <c r="C3559" s="149">
        <v>0.21402264556850201</v>
      </c>
      <c r="D3559" s="149">
        <v>0.53130055027943501</v>
      </c>
      <c r="E3559" s="145">
        <v>0.48530911121318099</v>
      </c>
      <c r="F3559" s="150">
        <v>2.1830763912579701E-5</v>
      </c>
      <c r="G3559" s="149">
        <v>0.819019383432668</v>
      </c>
      <c r="H3559" s="149">
        <v>7.1640170058827807E-2</v>
      </c>
      <c r="I3559" s="149">
        <v>0.47231619944671399</v>
      </c>
      <c r="J3559" s="149">
        <v>0.01</v>
      </c>
      <c r="K3559" s="147">
        <v>0.48530899999999999</v>
      </c>
      <c r="L3559" s="147">
        <v>0.92511699999999997</v>
      </c>
      <c r="M3559" s="2">
        <v>3558</v>
      </c>
    </row>
    <row r="3560" spans="1:13" ht="15">
      <c r="A3560" s="148" t="s">
        <v>76</v>
      </c>
      <c r="B3560" s="148" t="s">
        <v>197</v>
      </c>
      <c r="C3560" s="149">
        <v>-1.3267270002943301</v>
      </c>
      <c r="D3560" s="149">
        <v>0.50222513516025502</v>
      </c>
      <c r="E3560" s="145">
        <v>0.48603678760827501</v>
      </c>
      <c r="F3560" s="149">
        <v>5.29984894308434E-4</v>
      </c>
      <c r="G3560" s="149">
        <v>0.81140353915319197</v>
      </c>
      <c r="H3560" s="149">
        <v>0.95894884629585098</v>
      </c>
      <c r="I3560" s="149">
        <v>0.52801880591289896</v>
      </c>
      <c r="J3560" s="149">
        <v>0.01</v>
      </c>
      <c r="K3560" s="147">
        <v>0.486037</v>
      </c>
      <c r="L3560" s="147">
        <v>0.92721200000000004</v>
      </c>
      <c r="M3560" s="2">
        <v>3559</v>
      </c>
    </row>
    <row r="3561" spans="1:13" ht="15">
      <c r="A3561" s="148" t="s">
        <v>197</v>
      </c>
      <c r="B3561" s="148" t="s">
        <v>76</v>
      </c>
      <c r="C3561" s="149">
        <v>1.3267270002943301</v>
      </c>
      <c r="D3561" s="149">
        <v>0.50222513516025502</v>
      </c>
      <c r="E3561" s="145">
        <v>0.48603678760827501</v>
      </c>
      <c r="F3561" s="149">
        <v>5.2998489430842403E-4</v>
      </c>
      <c r="G3561" s="149">
        <v>0.81140353915319197</v>
      </c>
      <c r="H3561" s="149">
        <v>0.95894884629585098</v>
      </c>
      <c r="I3561" s="149">
        <v>0.52801880591289896</v>
      </c>
      <c r="J3561" s="149">
        <v>0.01</v>
      </c>
      <c r="K3561" s="147">
        <v>0.486037</v>
      </c>
      <c r="L3561" s="147">
        <v>0.92697600000000002</v>
      </c>
      <c r="M3561" s="2">
        <v>3560</v>
      </c>
    </row>
    <row r="3562" spans="1:13" ht="15">
      <c r="A3562" s="148" t="s">
        <v>21</v>
      </c>
      <c r="B3562" s="148" t="s">
        <v>102</v>
      </c>
      <c r="C3562" s="149">
        <v>-0.65352896150724604</v>
      </c>
      <c r="D3562" s="149">
        <v>1.6225872677958999</v>
      </c>
      <c r="E3562" s="145">
        <v>0.48633570387177799</v>
      </c>
      <c r="F3562" s="149">
        <v>1.3253056014023599E-3</v>
      </c>
      <c r="G3562" s="149">
        <v>0.70752208938964101</v>
      </c>
      <c r="H3562" s="149">
        <v>4.1045087399044401E-4</v>
      </c>
      <c r="I3562" s="149">
        <v>0.38413418411921202</v>
      </c>
      <c r="J3562" s="149">
        <v>0.41575607981019103</v>
      </c>
      <c r="K3562" s="147">
        <v>0.48633599999999999</v>
      </c>
      <c r="L3562" s="147">
        <v>0.92825599999999997</v>
      </c>
      <c r="M3562" s="2">
        <v>3561</v>
      </c>
    </row>
    <row r="3563" spans="1:13" ht="15">
      <c r="A3563" s="148" t="s">
        <v>102</v>
      </c>
      <c r="B3563" s="148" t="s">
        <v>21</v>
      </c>
      <c r="C3563" s="149">
        <v>0.65352896150724604</v>
      </c>
      <c r="D3563" s="149">
        <v>1.6225872677958999</v>
      </c>
      <c r="E3563" s="145">
        <v>0.48633570387177799</v>
      </c>
      <c r="F3563" s="149">
        <v>1.32530560140231E-3</v>
      </c>
      <c r="G3563" s="149">
        <v>0.70752208938964101</v>
      </c>
      <c r="H3563" s="149">
        <v>4.1045087399044401E-4</v>
      </c>
      <c r="I3563" s="149">
        <v>0.38413418411921202</v>
      </c>
      <c r="J3563" s="149">
        <v>0.41575607981019103</v>
      </c>
      <c r="K3563" s="147">
        <v>0.48633599999999999</v>
      </c>
      <c r="L3563" s="147">
        <v>0.92801900000000004</v>
      </c>
      <c r="M3563" s="2">
        <v>3562</v>
      </c>
    </row>
    <row r="3564" spans="1:13" ht="15">
      <c r="A3564" s="148" t="s">
        <v>72</v>
      </c>
      <c r="B3564" s="148" t="s">
        <v>106</v>
      </c>
      <c r="C3564" s="149">
        <v>0.51868737447281299</v>
      </c>
      <c r="D3564" s="149">
        <v>0.26323041775870998</v>
      </c>
      <c r="E3564" s="145">
        <v>0.48639693515416499</v>
      </c>
      <c r="F3564" s="149">
        <v>0.19477169999115199</v>
      </c>
      <c r="G3564" s="149">
        <v>0.65746200829191603</v>
      </c>
      <c r="H3564" s="149">
        <v>8.1072683106611504E-2</v>
      </c>
      <c r="I3564" s="149">
        <v>4.6875697434600898E-2</v>
      </c>
      <c r="J3564" s="149">
        <v>7.4730223945481997E-2</v>
      </c>
      <c r="K3564" s="147">
        <v>0.48639700000000002</v>
      </c>
      <c r="L3564" s="147">
        <v>0.92884699999999998</v>
      </c>
      <c r="M3564" s="2">
        <v>3563</v>
      </c>
    </row>
    <row r="3565" spans="1:13" ht="15">
      <c r="A3565" s="148" t="s">
        <v>106</v>
      </c>
      <c r="B3565" s="148" t="s">
        <v>72</v>
      </c>
      <c r="C3565" s="149">
        <v>-0.51868737447281299</v>
      </c>
      <c r="D3565" s="149">
        <v>0.26323041775870998</v>
      </c>
      <c r="E3565" s="145">
        <v>0.48639693515416499</v>
      </c>
      <c r="F3565" s="149">
        <v>0.19477169999114599</v>
      </c>
      <c r="G3565" s="149">
        <v>0.65746200829191603</v>
      </c>
      <c r="H3565" s="149">
        <v>8.1072683106611504E-2</v>
      </c>
      <c r="I3565" s="149">
        <v>4.6875697434600898E-2</v>
      </c>
      <c r="J3565" s="149">
        <v>7.4730223945481997E-2</v>
      </c>
      <c r="K3565" s="147">
        <v>0.48639700000000002</v>
      </c>
      <c r="L3565" s="147">
        <v>0.92861000000000005</v>
      </c>
      <c r="M3565" s="2">
        <v>3564</v>
      </c>
    </row>
    <row r="3566" spans="1:13" ht="15">
      <c r="A3566" s="148" t="s">
        <v>12</v>
      </c>
      <c r="B3566" s="148" t="s">
        <v>377</v>
      </c>
      <c r="C3566" s="149">
        <v>-2.0246793861226302</v>
      </c>
      <c r="D3566" s="149">
        <v>-0.19901553444494499</v>
      </c>
      <c r="E3566" s="145">
        <v>0.48654236300339299</v>
      </c>
      <c r="F3566" s="149">
        <v>0.14592171653800401</v>
      </c>
      <c r="G3566" s="149">
        <v>0.74310506595861203</v>
      </c>
      <c r="H3566" s="149">
        <v>8.6806548275370297E-3</v>
      </c>
      <c r="I3566" s="149">
        <v>0.427887148498176</v>
      </c>
      <c r="J3566" s="149">
        <v>0.36239617357607501</v>
      </c>
      <c r="K3566" s="147">
        <v>0.48654199999999997</v>
      </c>
      <c r="L3566" s="147">
        <v>0.92936200000000002</v>
      </c>
      <c r="M3566" s="2">
        <v>3565</v>
      </c>
    </row>
    <row r="3567" spans="1:13" ht="15">
      <c r="A3567" s="148" t="s">
        <v>377</v>
      </c>
      <c r="B3567" s="148" t="s">
        <v>12</v>
      </c>
      <c r="C3567" s="149">
        <v>2.0246793861226302</v>
      </c>
      <c r="D3567" s="149">
        <v>-0.19901553444494499</v>
      </c>
      <c r="E3567" s="145">
        <v>0.48654236300339299</v>
      </c>
      <c r="F3567" s="149">
        <v>0.14592171653800601</v>
      </c>
      <c r="G3567" s="149">
        <v>0.74310506595861203</v>
      </c>
      <c r="H3567" s="149">
        <v>8.6806548275370297E-3</v>
      </c>
      <c r="I3567" s="149">
        <v>0.427887148498176</v>
      </c>
      <c r="J3567" s="149">
        <v>0.36239617357607501</v>
      </c>
      <c r="K3567" s="147">
        <v>0.48654199999999997</v>
      </c>
      <c r="L3567" s="147">
        <v>0.92959899999999995</v>
      </c>
      <c r="M3567" s="2">
        <v>3566</v>
      </c>
    </row>
    <row r="3568" spans="1:13" ht="15">
      <c r="A3568" s="148" t="s">
        <v>87</v>
      </c>
      <c r="B3568" s="148" t="s">
        <v>56</v>
      </c>
      <c r="C3568" s="149">
        <v>7.2434758584611E-2</v>
      </c>
      <c r="D3568" s="149">
        <v>0.42954849620185698</v>
      </c>
      <c r="E3568" s="145">
        <v>0.48658087243438197</v>
      </c>
      <c r="F3568" s="149">
        <v>1.94254749933774E-4</v>
      </c>
      <c r="G3568" s="149">
        <v>0.44742711705937799</v>
      </c>
      <c r="H3568" s="149">
        <v>2.9691504190535499E-3</v>
      </c>
      <c r="I3568" s="149">
        <v>0.90648039183437401</v>
      </c>
      <c r="J3568" s="149">
        <v>0.335550425797564</v>
      </c>
      <c r="K3568" s="147">
        <v>0.48658099999999999</v>
      </c>
      <c r="L3568" s="147">
        <v>0.92991000000000001</v>
      </c>
      <c r="M3568" s="2">
        <v>3567</v>
      </c>
    </row>
    <row r="3569" spans="1:13" ht="15">
      <c r="A3569" s="148" t="s">
        <v>56</v>
      </c>
      <c r="B3569" s="148" t="s">
        <v>87</v>
      </c>
      <c r="C3569" s="149">
        <v>-7.2434758584611E-2</v>
      </c>
      <c r="D3569" s="149">
        <v>0.42954849620185698</v>
      </c>
      <c r="E3569" s="145">
        <v>0.48658087243438197</v>
      </c>
      <c r="F3569" s="149">
        <v>1.94254749933774E-4</v>
      </c>
      <c r="G3569" s="149">
        <v>0.44742711705937799</v>
      </c>
      <c r="H3569" s="149">
        <v>2.9691504190535499E-3</v>
      </c>
      <c r="I3569" s="149">
        <v>0.90648039183437401</v>
      </c>
      <c r="J3569" s="149">
        <v>0.335550425797564</v>
      </c>
      <c r="K3569" s="147">
        <v>0.48658099999999999</v>
      </c>
      <c r="L3569" s="147">
        <v>0.93014799999999997</v>
      </c>
      <c r="M3569" s="2">
        <v>3568</v>
      </c>
    </row>
    <row r="3570" spans="1:13" ht="15">
      <c r="A3570" s="148" t="s">
        <v>142</v>
      </c>
      <c r="B3570" s="148" t="s">
        <v>172</v>
      </c>
      <c r="C3570" s="149">
        <v>-0.90573660986306903</v>
      </c>
      <c r="D3570" s="149">
        <v>-1.74961696742442</v>
      </c>
      <c r="E3570" s="145">
        <v>0.48679000160663799</v>
      </c>
      <c r="F3570" s="149">
        <v>0.23773317806371999</v>
      </c>
      <c r="G3570" s="149">
        <v>0.76713539604926795</v>
      </c>
      <c r="H3570" s="149">
        <v>0.854797030390678</v>
      </c>
      <c r="I3570" s="149">
        <v>0.55137422419461202</v>
      </c>
      <c r="J3570" s="149">
        <v>0.01</v>
      </c>
      <c r="K3570" s="147">
        <v>0.48679</v>
      </c>
      <c r="L3570" s="147">
        <v>0.93078499999999997</v>
      </c>
      <c r="M3570" s="2">
        <v>3569</v>
      </c>
    </row>
    <row r="3571" spans="1:13" ht="15">
      <c r="A3571" s="148" t="s">
        <v>172</v>
      </c>
      <c r="B3571" s="148" t="s">
        <v>142</v>
      </c>
      <c r="C3571" s="149">
        <v>0.90573660986306903</v>
      </c>
      <c r="D3571" s="149">
        <v>-1.74961696742442</v>
      </c>
      <c r="E3571" s="145">
        <v>0.48679000160663799</v>
      </c>
      <c r="F3571" s="149">
        <v>0.23773317806371499</v>
      </c>
      <c r="G3571" s="149">
        <v>0.76713539604926795</v>
      </c>
      <c r="H3571" s="149">
        <v>0.854797030390678</v>
      </c>
      <c r="I3571" s="149">
        <v>0.55137422419461202</v>
      </c>
      <c r="J3571" s="149">
        <v>0.01</v>
      </c>
      <c r="K3571" s="147">
        <v>0.48679</v>
      </c>
      <c r="L3571" s="147">
        <v>0.93102300000000004</v>
      </c>
      <c r="M3571" s="2">
        <v>3570</v>
      </c>
    </row>
    <row r="3572" spans="1:13" ht="15">
      <c r="A3572" s="148" t="s">
        <v>142</v>
      </c>
      <c r="B3572" s="148" t="s">
        <v>178</v>
      </c>
      <c r="C3572" s="149">
        <v>0.27128514654744101</v>
      </c>
      <c r="D3572" s="149">
        <v>1.9795064580228501</v>
      </c>
      <c r="E3572" s="145">
        <v>0.486911137482888</v>
      </c>
      <c r="F3572" s="149">
        <v>0.119432494549398</v>
      </c>
      <c r="G3572" s="149">
        <v>0.58790110824841801</v>
      </c>
      <c r="H3572" s="149">
        <v>0.29794328108749302</v>
      </c>
      <c r="I3572" s="149">
        <v>0.66871281393508797</v>
      </c>
      <c r="J3572" s="149">
        <v>0.01</v>
      </c>
      <c r="K3572" s="147">
        <v>0.48691099999999998</v>
      </c>
      <c r="L3572" s="147">
        <v>0.93173099999999998</v>
      </c>
      <c r="M3572" s="2">
        <v>3571</v>
      </c>
    </row>
    <row r="3573" spans="1:13" ht="15">
      <c r="A3573" s="148" t="s">
        <v>178</v>
      </c>
      <c r="B3573" s="148" t="s">
        <v>142</v>
      </c>
      <c r="C3573" s="149">
        <v>-0.27128514654744101</v>
      </c>
      <c r="D3573" s="149">
        <v>1.9795064580228501</v>
      </c>
      <c r="E3573" s="145">
        <v>0.486911137482888</v>
      </c>
      <c r="F3573" s="149">
        <v>0.119432494549399</v>
      </c>
      <c r="G3573" s="149">
        <v>0.58790110824841801</v>
      </c>
      <c r="H3573" s="149">
        <v>0.29794328108749302</v>
      </c>
      <c r="I3573" s="149">
        <v>0.66871281393508797</v>
      </c>
      <c r="J3573" s="149">
        <v>0.01</v>
      </c>
      <c r="K3573" s="147">
        <v>0.48691099999999998</v>
      </c>
      <c r="L3573" s="147">
        <v>0.93149300000000002</v>
      </c>
      <c r="M3573" s="2">
        <v>3572</v>
      </c>
    </row>
    <row r="3574" spans="1:13" ht="15">
      <c r="A3574" s="148" t="s">
        <v>80</v>
      </c>
      <c r="B3574" s="148" t="s">
        <v>202</v>
      </c>
      <c r="C3574" s="149">
        <v>-1.56817475216199</v>
      </c>
      <c r="D3574" s="149">
        <v>0.25982092385572703</v>
      </c>
      <c r="E3574" s="145">
        <v>0.487166667447958</v>
      </c>
      <c r="F3574" s="149">
        <v>0.53087260244135603</v>
      </c>
      <c r="G3574" s="149">
        <v>0.29039204292075099</v>
      </c>
      <c r="H3574" s="149">
        <v>0.59475200426564301</v>
      </c>
      <c r="I3574" s="149">
        <v>0.88677460387505902</v>
      </c>
      <c r="J3574" s="149">
        <v>0.01</v>
      </c>
      <c r="K3574" s="147">
        <v>0.48716700000000002</v>
      </c>
      <c r="L3574" s="147">
        <v>0.932697</v>
      </c>
      <c r="M3574" s="2">
        <v>3573</v>
      </c>
    </row>
    <row r="3575" spans="1:13" ht="15">
      <c r="A3575" s="148" t="s">
        <v>202</v>
      </c>
      <c r="B3575" s="148" t="s">
        <v>80</v>
      </c>
      <c r="C3575" s="149">
        <v>1.56817475216199</v>
      </c>
      <c r="D3575" s="149">
        <v>0.25982092385572703</v>
      </c>
      <c r="E3575" s="145">
        <v>0.487166667447958</v>
      </c>
      <c r="F3575" s="149">
        <v>0.53087260244134704</v>
      </c>
      <c r="G3575" s="149">
        <v>0.29039204292075099</v>
      </c>
      <c r="H3575" s="149">
        <v>0.59475200426564301</v>
      </c>
      <c r="I3575" s="149">
        <v>0.88677460387505902</v>
      </c>
      <c r="J3575" s="149">
        <v>0.01</v>
      </c>
      <c r="K3575" s="147">
        <v>0.48716700000000002</v>
      </c>
      <c r="L3575" s="147">
        <v>0.93245900000000004</v>
      </c>
      <c r="M3575" s="2">
        <v>3574</v>
      </c>
    </row>
    <row r="3576" spans="1:13" ht="15">
      <c r="A3576" s="148" t="s">
        <v>12</v>
      </c>
      <c r="B3576" s="148" t="s">
        <v>169</v>
      </c>
      <c r="C3576" s="149">
        <v>-1.9898837710234001</v>
      </c>
      <c r="D3576" s="149">
        <v>0.32039553487144101</v>
      </c>
      <c r="E3576" s="145">
        <v>0.48811500686951398</v>
      </c>
      <c r="F3576" s="149">
        <v>0.117330270752382</v>
      </c>
      <c r="G3576" s="149">
        <v>0.91665595315355197</v>
      </c>
      <c r="H3576" s="149">
        <v>0.98754779927237901</v>
      </c>
      <c r="I3576" s="149">
        <v>0.123518336225686</v>
      </c>
      <c r="J3576" s="149">
        <v>1.1517714268057999E-2</v>
      </c>
      <c r="K3576" s="147">
        <v>0.48811500000000002</v>
      </c>
      <c r="L3576" s="147">
        <v>0.93499100000000002</v>
      </c>
      <c r="M3576" s="2">
        <v>3575</v>
      </c>
    </row>
    <row r="3577" spans="1:13" ht="15">
      <c r="A3577" s="148" t="s">
        <v>169</v>
      </c>
      <c r="B3577" s="148" t="s">
        <v>12</v>
      </c>
      <c r="C3577" s="149">
        <v>1.9898837710234001</v>
      </c>
      <c r="D3577" s="149">
        <v>0.32039553487144101</v>
      </c>
      <c r="E3577" s="145">
        <v>0.48811500686951398</v>
      </c>
      <c r="F3577" s="149">
        <v>0.117330270752384</v>
      </c>
      <c r="G3577" s="149">
        <v>0.91665595315355197</v>
      </c>
      <c r="H3577" s="149">
        <v>0.98754779927237901</v>
      </c>
      <c r="I3577" s="149">
        <v>0.123518336225686</v>
      </c>
      <c r="J3577" s="149">
        <v>1.1517714268057999E-2</v>
      </c>
      <c r="K3577" s="147">
        <v>0.48811500000000002</v>
      </c>
      <c r="L3577" s="147">
        <v>0.93475200000000003</v>
      </c>
      <c r="M3577" s="2">
        <v>3576</v>
      </c>
    </row>
    <row r="3578" spans="1:13" ht="15">
      <c r="A3578" s="148" t="s">
        <v>142</v>
      </c>
      <c r="B3578" s="148" t="s">
        <v>157</v>
      </c>
      <c r="C3578" s="149">
        <v>0.445751337329444</v>
      </c>
      <c r="D3578" s="149">
        <v>-3.58169911919452</v>
      </c>
      <c r="E3578" s="145">
        <v>0.48819181421031799</v>
      </c>
      <c r="F3578" s="149">
        <v>2.9298917953440501E-2</v>
      </c>
      <c r="G3578" s="149">
        <v>0.653358027128768</v>
      </c>
      <c r="H3578" s="149">
        <v>3.0970570316039701E-2</v>
      </c>
      <c r="I3578" s="149">
        <v>0.78448059288968497</v>
      </c>
      <c r="J3578" s="149">
        <v>0.01</v>
      </c>
      <c r="K3578" s="147">
        <v>0.48819200000000001</v>
      </c>
      <c r="L3578" s="147">
        <v>0.93537800000000004</v>
      </c>
      <c r="M3578" s="2">
        <v>3577</v>
      </c>
    </row>
    <row r="3579" spans="1:13" ht="15">
      <c r="A3579" s="148" t="s">
        <v>157</v>
      </c>
      <c r="B3579" s="148" t="s">
        <v>142</v>
      </c>
      <c r="C3579" s="149">
        <v>-0.445751337329444</v>
      </c>
      <c r="D3579" s="149">
        <v>-3.58169911919452</v>
      </c>
      <c r="E3579" s="145">
        <v>0.48819181421031799</v>
      </c>
      <c r="F3579" s="149">
        <v>2.9298917953440501E-2</v>
      </c>
      <c r="G3579" s="149">
        <v>0.653358027128768</v>
      </c>
      <c r="H3579" s="149">
        <v>3.0970570316039701E-2</v>
      </c>
      <c r="I3579" s="149">
        <v>0.78448059288968497</v>
      </c>
      <c r="J3579" s="149">
        <v>0.01</v>
      </c>
      <c r="K3579" s="147">
        <v>0.48819200000000001</v>
      </c>
      <c r="L3579" s="147">
        <v>0.93561799999999995</v>
      </c>
      <c r="M3579" s="2">
        <v>3578</v>
      </c>
    </row>
    <row r="3580" spans="1:13" ht="15">
      <c r="A3580" s="148" t="s">
        <v>56</v>
      </c>
      <c r="B3580" s="148" t="s">
        <v>344</v>
      </c>
      <c r="C3580" s="149">
        <v>-0.657231849302647</v>
      </c>
      <c r="D3580" s="149">
        <v>0.28019657308177298</v>
      </c>
      <c r="E3580" s="145">
        <v>0.48829025398075299</v>
      </c>
      <c r="F3580" s="149">
        <v>9.4021562993163409E-3</v>
      </c>
      <c r="G3580" s="149">
        <v>0.33143333286916399</v>
      </c>
      <c r="H3580" s="149">
        <v>6.2038707791237199E-2</v>
      </c>
      <c r="I3580" s="149">
        <v>0.34912601941525001</v>
      </c>
      <c r="J3580" s="149">
        <v>9.6103829098640903E-2</v>
      </c>
      <c r="K3580" s="147">
        <v>0.48829</v>
      </c>
      <c r="L3580" s="147">
        <v>0.93604600000000004</v>
      </c>
      <c r="M3580" s="2">
        <v>3579</v>
      </c>
    </row>
    <row r="3581" spans="1:13" ht="15">
      <c r="A3581" s="148" t="s">
        <v>344</v>
      </c>
      <c r="B3581" s="148" t="s">
        <v>56</v>
      </c>
      <c r="C3581" s="149">
        <v>0.657231849302647</v>
      </c>
      <c r="D3581" s="149">
        <v>0.28019657308177298</v>
      </c>
      <c r="E3581" s="145">
        <v>0.48829025398075299</v>
      </c>
      <c r="F3581" s="149">
        <v>9.4021562993161709E-3</v>
      </c>
      <c r="G3581" s="149">
        <v>0.33143333286916399</v>
      </c>
      <c r="H3581" s="149">
        <v>6.2038707791237199E-2</v>
      </c>
      <c r="I3581" s="149">
        <v>0.34912601941525001</v>
      </c>
      <c r="J3581" s="149">
        <v>9.6103829098640903E-2</v>
      </c>
      <c r="K3581" s="147">
        <v>0.48829</v>
      </c>
      <c r="L3581" s="147">
        <v>0.93628599999999995</v>
      </c>
      <c r="M3581" s="2">
        <v>3580</v>
      </c>
    </row>
    <row r="3582" spans="1:13" ht="15">
      <c r="A3582" s="148" t="s">
        <v>36</v>
      </c>
      <c r="B3582" s="148" t="s">
        <v>75</v>
      </c>
      <c r="C3582" s="149">
        <v>7.2467264299585901E-2</v>
      </c>
      <c r="D3582" s="149">
        <v>0.82594064868985495</v>
      </c>
      <c r="E3582" s="145">
        <v>0.488370018380753</v>
      </c>
      <c r="F3582" s="150">
        <v>1.5607245043222399E-5</v>
      </c>
      <c r="G3582" s="149">
        <v>0.80911665089527396</v>
      </c>
      <c r="H3582" s="149">
        <v>6.4963574806006896E-2</v>
      </c>
      <c r="I3582" s="149">
        <v>0.60351252805756805</v>
      </c>
      <c r="J3582" s="149">
        <v>0.01</v>
      </c>
      <c r="K3582" s="147">
        <v>0.48837000000000003</v>
      </c>
      <c r="L3582" s="147">
        <v>0.93691899999999995</v>
      </c>
      <c r="M3582" s="2">
        <v>3581</v>
      </c>
    </row>
    <row r="3583" spans="1:13" ht="15">
      <c r="A3583" s="148" t="s">
        <v>75</v>
      </c>
      <c r="B3583" s="148" t="s">
        <v>36</v>
      </c>
      <c r="C3583" s="149">
        <v>-7.2467264299585901E-2</v>
      </c>
      <c r="D3583" s="149">
        <v>0.82594064868985495</v>
      </c>
      <c r="E3583" s="145">
        <v>0.488370018380753</v>
      </c>
      <c r="F3583" s="150">
        <v>1.5607245043222399E-5</v>
      </c>
      <c r="G3583" s="149">
        <v>0.80911665089527396</v>
      </c>
      <c r="H3583" s="149">
        <v>6.4963574806006896E-2</v>
      </c>
      <c r="I3583" s="149">
        <v>0.60351252805756805</v>
      </c>
      <c r="J3583" s="149">
        <v>0.01</v>
      </c>
      <c r="K3583" s="147">
        <v>0.48837000000000003</v>
      </c>
      <c r="L3583" s="147">
        <v>0.93667900000000004</v>
      </c>
      <c r="M3583" s="2">
        <v>3582</v>
      </c>
    </row>
    <row r="3584" spans="1:13" ht="15">
      <c r="A3584" s="148" t="s">
        <v>83</v>
      </c>
      <c r="B3584" s="148" t="s">
        <v>193</v>
      </c>
      <c r="C3584" s="149">
        <v>-1.29061696005188</v>
      </c>
      <c r="D3584" s="149">
        <v>-0.56792482538738998</v>
      </c>
      <c r="E3584" s="145">
        <v>0.48944780902268697</v>
      </c>
      <c r="F3584" s="149">
        <v>0.28133137441051997</v>
      </c>
      <c r="G3584" s="149">
        <v>0.35921002839132499</v>
      </c>
      <c r="H3584" s="149">
        <v>0.17856027620399201</v>
      </c>
      <c r="I3584" s="149">
        <v>0.86715200505671297</v>
      </c>
      <c r="J3584" s="149">
        <v>0.01</v>
      </c>
      <c r="K3584" s="147">
        <v>0.48944799999999999</v>
      </c>
      <c r="L3584" s="147">
        <v>0.939469</v>
      </c>
      <c r="M3584" s="2">
        <v>3583</v>
      </c>
    </row>
    <row r="3585" spans="1:13" ht="15">
      <c r="A3585" s="148" t="s">
        <v>193</v>
      </c>
      <c r="B3585" s="148" t="s">
        <v>83</v>
      </c>
      <c r="C3585" s="149">
        <v>1.29061696005188</v>
      </c>
      <c r="D3585" s="149">
        <v>-0.56792482538738998</v>
      </c>
      <c r="E3585" s="145">
        <v>0.48944780902268697</v>
      </c>
      <c r="F3585" s="149">
        <v>0.28133137441052603</v>
      </c>
      <c r="G3585" s="149">
        <v>0.35921002839132499</v>
      </c>
      <c r="H3585" s="149">
        <v>0.17856027620399201</v>
      </c>
      <c r="I3585" s="149">
        <v>0.86715200505671297</v>
      </c>
      <c r="J3585" s="149">
        <v>0.01</v>
      </c>
      <c r="K3585" s="147">
        <v>0.48944799999999999</v>
      </c>
      <c r="L3585" s="147">
        <v>0.93922799999999995</v>
      </c>
      <c r="M3585" s="2">
        <v>3584</v>
      </c>
    </row>
    <row r="3586" spans="1:13" ht="15">
      <c r="A3586" s="148" t="s">
        <v>109</v>
      </c>
      <c r="B3586" s="148" t="s">
        <v>151</v>
      </c>
      <c r="C3586" s="149">
        <v>-0.67115753905384201</v>
      </c>
      <c r="D3586" s="149">
        <v>0.82601481718829095</v>
      </c>
      <c r="E3586" s="145">
        <v>0.489574049955732</v>
      </c>
      <c r="F3586" s="149">
        <v>1.68917373906531E-3</v>
      </c>
      <c r="G3586" s="149">
        <v>0.59217776847072001</v>
      </c>
      <c r="H3586" s="149">
        <v>0.29326372940408502</v>
      </c>
      <c r="I3586" s="149">
        <v>0.59572414684328601</v>
      </c>
      <c r="J3586" s="149">
        <v>2.4923061471185701E-2</v>
      </c>
      <c r="K3586" s="147">
        <v>0.48957400000000001</v>
      </c>
      <c r="L3586" s="147">
        <v>0.94019299999999995</v>
      </c>
      <c r="M3586" s="2">
        <v>3585</v>
      </c>
    </row>
    <row r="3587" spans="1:13" ht="15">
      <c r="A3587" s="148" t="s">
        <v>151</v>
      </c>
      <c r="B3587" s="148" t="s">
        <v>109</v>
      </c>
      <c r="C3587" s="149">
        <v>0.67115753905384201</v>
      </c>
      <c r="D3587" s="149">
        <v>0.82601481718829095</v>
      </c>
      <c r="E3587" s="145">
        <v>0.489574049955732</v>
      </c>
      <c r="F3587" s="149">
        <v>1.6891737390653E-3</v>
      </c>
      <c r="G3587" s="149">
        <v>0.59217776847072001</v>
      </c>
      <c r="H3587" s="149">
        <v>0.29326372940408502</v>
      </c>
      <c r="I3587" s="149">
        <v>0.59572414684328601</v>
      </c>
      <c r="J3587" s="149">
        <v>2.4923061471185701E-2</v>
      </c>
      <c r="K3587" s="147">
        <v>0.48957400000000001</v>
      </c>
      <c r="L3587" s="147">
        <v>0.93995200000000001</v>
      </c>
      <c r="M3587" s="2">
        <v>3586</v>
      </c>
    </row>
    <row r="3588" spans="1:13" ht="15">
      <c r="A3588" s="148" t="s">
        <v>80</v>
      </c>
      <c r="B3588" s="148" t="s">
        <v>198</v>
      </c>
      <c r="C3588" s="149">
        <v>-1.2847777007986201</v>
      </c>
      <c r="D3588" s="149">
        <v>0.15977145185771399</v>
      </c>
      <c r="E3588" s="145">
        <v>0.48993476966707</v>
      </c>
      <c r="F3588" s="149">
        <v>6.1046660369275897E-2</v>
      </c>
      <c r="G3588" s="149">
        <v>0.48451915727967698</v>
      </c>
      <c r="H3588" s="149">
        <v>0.43545824487476797</v>
      </c>
      <c r="I3588" s="149">
        <v>0.59562927277894295</v>
      </c>
      <c r="J3588" s="149">
        <v>2.3891062816228398E-2</v>
      </c>
      <c r="K3588" s="147">
        <v>0.48993500000000001</v>
      </c>
      <c r="L3588" s="147">
        <v>0.94112799999999996</v>
      </c>
      <c r="M3588" s="2">
        <v>3587</v>
      </c>
    </row>
    <row r="3589" spans="1:13" ht="15">
      <c r="A3589" s="148" t="s">
        <v>198</v>
      </c>
      <c r="B3589" s="148" t="s">
        <v>80</v>
      </c>
      <c r="C3589" s="149">
        <v>1.2847777007986201</v>
      </c>
      <c r="D3589" s="149">
        <v>0.15977145185771399</v>
      </c>
      <c r="E3589" s="145">
        <v>0.48993476966707</v>
      </c>
      <c r="F3589" s="149">
        <v>6.1046660369275897E-2</v>
      </c>
      <c r="G3589" s="149">
        <v>0.48451915727967698</v>
      </c>
      <c r="H3589" s="149">
        <v>0.43545824487476797</v>
      </c>
      <c r="I3589" s="149">
        <v>0.59562927277894295</v>
      </c>
      <c r="J3589" s="149">
        <v>2.3891062816228398E-2</v>
      </c>
      <c r="K3589" s="147">
        <v>0.48993500000000001</v>
      </c>
      <c r="L3589" s="147">
        <v>0.94136900000000001</v>
      </c>
      <c r="M3589" s="2">
        <v>3588</v>
      </c>
    </row>
    <row r="3590" spans="1:13" ht="15">
      <c r="A3590" s="148" t="s">
        <v>448</v>
      </c>
      <c r="B3590" s="148" t="s">
        <v>449</v>
      </c>
      <c r="C3590" s="149">
        <v>0.57222424203191802</v>
      </c>
      <c r="D3590" s="149">
        <v>-2.5789459006167399</v>
      </c>
      <c r="E3590" s="145">
        <v>0.490631789346547</v>
      </c>
      <c r="F3590" s="149">
        <v>0.63216489179013502</v>
      </c>
      <c r="G3590" s="149">
        <v>0.53428115440833901</v>
      </c>
      <c r="H3590" s="149">
        <v>0.30634621486466801</v>
      </c>
      <c r="I3590" s="149">
        <v>0.37896708667562201</v>
      </c>
      <c r="J3590" s="149">
        <v>0.01</v>
      </c>
      <c r="K3590" s="147">
        <v>0.49063200000000001</v>
      </c>
      <c r="L3590" s="147">
        <v>0.94319299999999995</v>
      </c>
      <c r="M3590" s="2">
        <v>3589</v>
      </c>
    </row>
    <row r="3591" spans="1:13" ht="15">
      <c r="A3591" s="148" t="s">
        <v>449</v>
      </c>
      <c r="B3591" s="148" t="s">
        <v>448</v>
      </c>
      <c r="C3591" s="149">
        <v>-0.57222424203191802</v>
      </c>
      <c r="D3591" s="149">
        <v>-2.5789459006167399</v>
      </c>
      <c r="E3591" s="145">
        <v>0.490631789346547</v>
      </c>
      <c r="F3591" s="149">
        <v>0.63216489179013602</v>
      </c>
      <c r="G3591" s="149">
        <v>0.53428115440833901</v>
      </c>
      <c r="H3591" s="149">
        <v>0.30634621486466801</v>
      </c>
      <c r="I3591" s="149">
        <v>0.37896708667562201</v>
      </c>
      <c r="J3591" s="149">
        <v>0.01</v>
      </c>
      <c r="K3591" s="147">
        <v>0.49063200000000001</v>
      </c>
      <c r="L3591" s="147">
        <v>0.94295099999999998</v>
      </c>
      <c r="M3591" s="2">
        <v>3590</v>
      </c>
    </row>
    <row r="3592" spans="1:13" ht="15">
      <c r="A3592" s="148" t="s">
        <v>62</v>
      </c>
      <c r="B3592" s="148" t="s">
        <v>10</v>
      </c>
      <c r="C3592" s="149">
        <v>-5.3372362787896498E-2</v>
      </c>
      <c r="D3592" s="149">
        <v>-0.54707582773233498</v>
      </c>
      <c r="E3592" s="145">
        <v>0.49079061552127601</v>
      </c>
      <c r="F3592" s="149">
        <v>1.26444430418436E-4</v>
      </c>
      <c r="G3592" s="149">
        <v>0.36356455523425102</v>
      </c>
      <c r="H3592" s="149">
        <v>1.44805698325024E-3</v>
      </c>
      <c r="I3592" s="149">
        <v>1.0003886143272E-2</v>
      </c>
      <c r="J3592" s="149">
        <v>0.36892273049548902</v>
      </c>
      <c r="K3592" s="147">
        <v>0.49079099999999998</v>
      </c>
      <c r="L3592" s="147">
        <v>0.94374100000000005</v>
      </c>
      <c r="M3592" s="2">
        <v>3591</v>
      </c>
    </row>
    <row r="3593" spans="1:13" ht="15">
      <c r="A3593" s="148" t="s">
        <v>10</v>
      </c>
      <c r="B3593" s="148" t="s">
        <v>62</v>
      </c>
      <c r="C3593" s="149">
        <v>5.3372362787896498E-2</v>
      </c>
      <c r="D3593" s="149">
        <v>-0.54707582773233498</v>
      </c>
      <c r="E3593" s="145">
        <v>0.49079061552127601</v>
      </c>
      <c r="F3593" s="149">
        <v>1.2644443041843299E-4</v>
      </c>
      <c r="G3593" s="149">
        <v>0.36356455523425102</v>
      </c>
      <c r="H3593" s="149">
        <v>1.44805698325024E-3</v>
      </c>
      <c r="I3593" s="149">
        <v>1.0003886143272E-2</v>
      </c>
      <c r="J3593" s="149">
        <v>0.36892273049548902</v>
      </c>
      <c r="K3593" s="147">
        <v>0.49079099999999998</v>
      </c>
      <c r="L3593" s="147">
        <v>0.94398300000000002</v>
      </c>
      <c r="M3593" s="2">
        <v>3592</v>
      </c>
    </row>
    <row r="3594" spans="1:13" ht="15">
      <c r="A3594" s="148" t="s">
        <v>79</v>
      </c>
      <c r="B3594" s="148" t="s">
        <v>37</v>
      </c>
      <c r="C3594" s="149">
        <v>4.2296915381105797E-2</v>
      </c>
      <c r="D3594" s="149">
        <v>1.00691453331757</v>
      </c>
      <c r="E3594" s="145">
        <v>0.49096126151738001</v>
      </c>
      <c r="F3594" s="149">
        <v>1.7867332542960999E-2</v>
      </c>
      <c r="G3594" s="149">
        <v>0.34363180376570202</v>
      </c>
      <c r="H3594" s="149">
        <v>0.74663272116353396</v>
      </c>
      <c r="I3594" s="149">
        <v>0.30548900694855802</v>
      </c>
      <c r="J3594" s="149">
        <v>0.01</v>
      </c>
      <c r="K3594" s="147">
        <v>0.49096099999999998</v>
      </c>
      <c r="L3594" s="147">
        <v>0.944797</v>
      </c>
      <c r="M3594" s="2">
        <v>3593</v>
      </c>
    </row>
    <row r="3595" spans="1:13" ht="15">
      <c r="A3595" s="148" t="s">
        <v>37</v>
      </c>
      <c r="B3595" s="148" t="s">
        <v>79</v>
      </c>
      <c r="C3595" s="149">
        <v>-4.2296915381105797E-2</v>
      </c>
      <c r="D3595" s="149">
        <v>1.00691453331757</v>
      </c>
      <c r="E3595" s="145">
        <v>0.49096126151738001</v>
      </c>
      <c r="F3595" s="149">
        <v>1.7867332542960999E-2</v>
      </c>
      <c r="G3595" s="149">
        <v>0.34363180376570202</v>
      </c>
      <c r="H3595" s="149">
        <v>0.74663272116353396</v>
      </c>
      <c r="I3595" s="149">
        <v>0.30548900694855802</v>
      </c>
      <c r="J3595" s="149">
        <v>0.01</v>
      </c>
      <c r="K3595" s="147">
        <v>0.49096099999999998</v>
      </c>
      <c r="L3595" s="147">
        <v>0.944554</v>
      </c>
      <c r="M3595" s="2">
        <v>3594</v>
      </c>
    </row>
    <row r="3596" spans="1:13" ht="15">
      <c r="A3596" s="148" t="s">
        <v>115</v>
      </c>
      <c r="B3596" s="148" t="s">
        <v>145</v>
      </c>
      <c r="C3596" s="149">
        <v>-0.33015766560741999</v>
      </c>
      <c r="D3596" s="149">
        <v>0.170437332688678</v>
      </c>
      <c r="E3596" s="145">
        <v>0.71120592800794402</v>
      </c>
      <c r="F3596" s="149">
        <v>0.38865326868257899</v>
      </c>
      <c r="G3596" s="149">
        <v>0.324366852547189</v>
      </c>
      <c r="H3596" s="149">
        <v>0.482740576190201</v>
      </c>
      <c r="I3596" s="149">
        <v>0.84085154911621796</v>
      </c>
      <c r="J3596" s="149">
        <v>2.0248762520440201E-2</v>
      </c>
      <c r="K3596" s="147">
        <v>0.49106699999999998</v>
      </c>
      <c r="L3596" s="147">
        <v>0.945488</v>
      </c>
      <c r="M3596" s="2">
        <v>3595</v>
      </c>
    </row>
    <row r="3597" spans="1:13" ht="15">
      <c r="A3597" s="148" t="s">
        <v>78</v>
      </c>
      <c r="B3597" s="148" t="s">
        <v>115</v>
      </c>
      <c r="C3597" s="149">
        <v>-0.22713630542015001</v>
      </c>
      <c r="D3597" s="149">
        <v>-0.27195074409706599</v>
      </c>
      <c r="E3597" s="145">
        <v>0.49106741889028299</v>
      </c>
      <c r="F3597" s="149">
        <v>5.0692329080732597E-3</v>
      </c>
      <c r="G3597" s="149">
        <v>0.82251237117715004</v>
      </c>
      <c r="H3597" s="149">
        <v>0.27738929359515602</v>
      </c>
      <c r="I3597" s="149">
        <v>0.33276693565854498</v>
      </c>
      <c r="J3597" s="149">
        <v>0.01</v>
      </c>
      <c r="K3597" s="147">
        <v>0.49106699999999998</v>
      </c>
      <c r="L3597" s="147">
        <v>0.945245</v>
      </c>
      <c r="M3597" s="2">
        <v>3596</v>
      </c>
    </row>
    <row r="3598" spans="1:13" ht="15">
      <c r="A3598" s="148" t="s">
        <v>30</v>
      </c>
      <c r="B3598" s="148" t="s">
        <v>200</v>
      </c>
      <c r="C3598" s="149">
        <v>-0.83915608047717904</v>
      </c>
      <c r="D3598" s="149">
        <v>0.48802936060496999</v>
      </c>
      <c r="E3598" s="145">
        <v>0.491147908913599</v>
      </c>
      <c r="F3598" s="149">
        <v>0.39995115245269097</v>
      </c>
      <c r="G3598" s="149">
        <v>0.26128181981510501</v>
      </c>
      <c r="H3598" s="149">
        <v>0.89288817206402804</v>
      </c>
      <c r="I3598" s="149">
        <v>0.62172199977371501</v>
      </c>
      <c r="J3598" s="149">
        <v>0.01</v>
      </c>
      <c r="K3598" s="147">
        <v>0.49114799999999997</v>
      </c>
      <c r="L3598" s="147">
        <v>0.945886</v>
      </c>
      <c r="M3598" s="2">
        <v>3597</v>
      </c>
    </row>
    <row r="3599" spans="1:13" ht="15">
      <c r="A3599" s="148" t="s">
        <v>200</v>
      </c>
      <c r="B3599" s="148" t="s">
        <v>30</v>
      </c>
      <c r="C3599" s="149">
        <v>0.83915608047717904</v>
      </c>
      <c r="D3599" s="149">
        <v>0.48802936060496999</v>
      </c>
      <c r="E3599" s="145">
        <v>0.491147908913599</v>
      </c>
      <c r="F3599" s="149">
        <v>0.39995115245270002</v>
      </c>
      <c r="G3599" s="149">
        <v>0.26128181981510501</v>
      </c>
      <c r="H3599" s="149">
        <v>0.89288817206402804</v>
      </c>
      <c r="I3599" s="149">
        <v>0.62172199977371501</v>
      </c>
      <c r="J3599" s="149">
        <v>0.01</v>
      </c>
      <c r="K3599" s="147">
        <v>0.49114799999999997</v>
      </c>
      <c r="L3599" s="147">
        <v>0.94613000000000003</v>
      </c>
      <c r="M3599" s="2">
        <v>3598</v>
      </c>
    </row>
    <row r="3600" spans="1:13" ht="15">
      <c r="A3600" s="148" t="s">
        <v>63</v>
      </c>
      <c r="B3600" s="148" t="s">
        <v>178</v>
      </c>
      <c r="C3600" s="149">
        <v>0.71485064598318004</v>
      </c>
      <c r="D3600" s="149">
        <v>0.61629546120718803</v>
      </c>
      <c r="E3600" s="145">
        <v>0.49174562674009797</v>
      </c>
      <c r="F3600" s="149">
        <v>0.60467898722023705</v>
      </c>
      <c r="G3600" s="149">
        <v>0.14738963739454</v>
      </c>
      <c r="H3600" s="149">
        <v>1.53238053766685E-2</v>
      </c>
      <c r="I3600" s="149">
        <v>3.9587680397317603E-2</v>
      </c>
      <c r="J3600" s="149">
        <v>0.18531922903380099</v>
      </c>
      <c r="K3600" s="147">
        <v>0.49174600000000002</v>
      </c>
      <c r="L3600" s="147">
        <v>0.94776899999999997</v>
      </c>
      <c r="M3600" s="2">
        <v>3599</v>
      </c>
    </row>
    <row r="3601" spans="1:13" ht="15">
      <c r="A3601" s="148" t="s">
        <v>178</v>
      </c>
      <c r="B3601" s="148" t="s">
        <v>63</v>
      </c>
      <c r="C3601" s="149">
        <v>-0.71485064598318004</v>
      </c>
      <c r="D3601" s="149">
        <v>0.61629546120718803</v>
      </c>
      <c r="E3601" s="145">
        <v>0.49174562674009797</v>
      </c>
      <c r="F3601" s="149">
        <v>0.60467898722023705</v>
      </c>
      <c r="G3601" s="149">
        <v>0.14738963739454</v>
      </c>
      <c r="H3601" s="149">
        <v>1.53238053766685E-2</v>
      </c>
      <c r="I3601" s="149">
        <v>3.9587680397317603E-2</v>
      </c>
      <c r="J3601" s="149">
        <v>0.18531922903380099</v>
      </c>
      <c r="K3601" s="147">
        <v>0.49174600000000002</v>
      </c>
      <c r="L3601" s="147">
        <v>0.94752499999999995</v>
      </c>
      <c r="M3601" s="2">
        <v>3600</v>
      </c>
    </row>
    <row r="3602" spans="1:13" ht="15">
      <c r="A3602" s="148" t="s">
        <v>70</v>
      </c>
      <c r="B3602" s="148" t="s">
        <v>172</v>
      </c>
      <c r="C3602" s="149">
        <v>-1.65107357408939</v>
      </c>
      <c r="D3602" s="149">
        <v>0.19394083045661301</v>
      </c>
      <c r="E3602" s="145">
        <v>0.492281573908811</v>
      </c>
      <c r="F3602" s="149">
        <v>1.6243363903743799E-2</v>
      </c>
      <c r="G3602" s="149">
        <v>0.241054199587595</v>
      </c>
      <c r="H3602" s="149">
        <v>0.46979908173865997</v>
      </c>
      <c r="I3602" s="149">
        <v>0.59683034662381695</v>
      </c>
      <c r="J3602" s="149">
        <v>0.01</v>
      </c>
      <c r="K3602" s="147">
        <v>0.492282</v>
      </c>
      <c r="L3602" s="147">
        <v>0.94904699999999997</v>
      </c>
      <c r="M3602" s="2">
        <v>3601</v>
      </c>
    </row>
    <row r="3603" spans="1:13" ht="15">
      <c r="A3603" s="148" t="s">
        <v>172</v>
      </c>
      <c r="B3603" s="148" t="s">
        <v>70</v>
      </c>
      <c r="C3603" s="149">
        <v>1.65107357408939</v>
      </c>
      <c r="D3603" s="149">
        <v>0.19394083045661301</v>
      </c>
      <c r="E3603" s="145">
        <v>0.492281573908811</v>
      </c>
      <c r="F3603" s="149">
        <v>1.62433639037434E-2</v>
      </c>
      <c r="G3603" s="149">
        <v>0.241054199587595</v>
      </c>
      <c r="H3603" s="149">
        <v>0.46979908173865997</v>
      </c>
      <c r="I3603" s="149">
        <v>0.59683034662381695</v>
      </c>
      <c r="J3603" s="149">
        <v>0.01</v>
      </c>
      <c r="K3603" s="147">
        <v>0.492282</v>
      </c>
      <c r="L3603" s="147">
        <v>0.949291</v>
      </c>
      <c r="M3603" s="2">
        <v>3602</v>
      </c>
    </row>
    <row r="3604" spans="1:13" ht="15">
      <c r="A3604" s="148" t="s">
        <v>67</v>
      </c>
      <c r="B3604" s="148" t="s">
        <v>447</v>
      </c>
      <c r="C3604" s="149">
        <v>-1.1882572954577599</v>
      </c>
      <c r="D3604" s="149">
        <v>0.97353554612820403</v>
      </c>
      <c r="E3604" s="145">
        <v>0.492930694492965</v>
      </c>
      <c r="F3604" s="149">
        <v>3.16137702166416E-3</v>
      </c>
      <c r="G3604" s="149">
        <v>0.73089020072783595</v>
      </c>
      <c r="H3604" s="149">
        <v>0.70007009133564801</v>
      </c>
      <c r="I3604" s="149">
        <v>0.80557075443355597</v>
      </c>
      <c r="J3604" s="149">
        <v>0.01</v>
      </c>
      <c r="K3604" s="147">
        <v>0.49293100000000001</v>
      </c>
      <c r="L3604" s="147">
        <v>0.95103300000000002</v>
      </c>
      <c r="M3604" s="2">
        <v>3603</v>
      </c>
    </row>
    <row r="3605" spans="1:13" ht="15">
      <c r="A3605" s="148" t="s">
        <v>447</v>
      </c>
      <c r="B3605" s="148" t="s">
        <v>67</v>
      </c>
      <c r="C3605" s="149">
        <v>1.1882572954577599</v>
      </c>
      <c r="D3605" s="149">
        <v>0.97353554612820403</v>
      </c>
      <c r="E3605" s="145">
        <v>0.492930694492965</v>
      </c>
      <c r="F3605" s="149">
        <v>3.1613770216641899E-3</v>
      </c>
      <c r="G3605" s="149">
        <v>0.73089020072783595</v>
      </c>
      <c r="H3605" s="149">
        <v>0.70007009133564801</v>
      </c>
      <c r="I3605" s="149">
        <v>0.80557075443355597</v>
      </c>
      <c r="J3605" s="149">
        <v>0.01</v>
      </c>
      <c r="K3605" s="147">
        <v>0.49293100000000001</v>
      </c>
      <c r="L3605" s="147">
        <v>0.95078799999999997</v>
      </c>
      <c r="M3605" s="2">
        <v>3604</v>
      </c>
    </row>
    <row r="3606" spans="1:13" ht="15">
      <c r="A3606" s="148" t="s">
        <v>450</v>
      </c>
      <c r="B3606" s="148" t="s">
        <v>16</v>
      </c>
      <c r="C3606" s="149">
        <v>-0.56432639144505803</v>
      </c>
      <c r="D3606" s="149">
        <v>1.5489942526904299</v>
      </c>
      <c r="E3606" s="145">
        <v>0.49317305211517398</v>
      </c>
      <c r="F3606" s="149">
        <v>0.12562114231386701</v>
      </c>
      <c r="G3606" s="149">
        <v>0.220368347199108</v>
      </c>
      <c r="H3606" s="149">
        <v>0.33148567000319201</v>
      </c>
      <c r="I3606" s="149">
        <v>0.60809126450808804</v>
      </c>
      <c r="J3606" s="149">
        <v>1.50717425067301E-2</v>
      </c>
      <c r="K3606" s="147">
        <v>0.49317299999999997</v>
      </c>
      <c r="L3606" s="147">
        <v>0.95199199999999995</v>
      </c>
      <c r="M3606" s="2">
        <v>3605</v>
      </c>
    </row>
    <row r="3607" spans="1:13" ht="15">
      <c r="A3607" s="148" t="s">
        <v>16</v>
      </c>
      <c r="B3607" s="148" t="s">
        <v>450</v>
      </c>
      <c r="C3607" s="149">
        <v>0.56432639144505803</v>
      </c>
      <c r="D3607" s="149">
        <v>1.5489942526904299</v>
      </c>
      <c r="E3607" s="145">
        <v>0.49317305211517398</v>
      </c>
      <c r="F3607" s="149">
        <v>0.12562114231386701</v>
      </c>
      <c r="G3607" s="149">
        <v>0.220368347199108</v>
      </c>
      <c r="H3607" s="149">
        <v>0.33148567000319201</v>
      </c>
      <c r="I3607" s="149">
        <v>0.60809126450808804</v>
      </c>
      <c r="J3607" s="149">
        <v>1.50717425067301E-2</v>
      </c>
      <c r="K3607" s="147">
        <v>0.49317299999999997</v>
      </c>
      <c r="L3607" s="147">
        <v>0.95174599999999998</v>
      </c>
      <c r="M3607" s="2">
        <v>3606</v>
      </c>
    </row>
    <row r="3608" spans="1:13" ht="15">
      <c r="A3608" s="148" t="s">
        <v>15</v>
      </c>
      <c r="B3608" s="148" t="s">
        <v>90</v>
      </c>
      <c r="C3608" s="149">
        <v>-0.16989030708761901</v>
      </c>
      <c r="D3608" s="149">
        <v>0.20112476260054701</v>
      </c>
      <c r="E3608" s="145">
        <v>0.49346397532582298</v>
      </c>
      <c r="F3608" s="149">
        <v>0.597351290664621</v>
      </c>
      <c r="G3608" s="149">
        <v>0.47458834081026902</v>
      </c>
      <c r="H3608" s="149">
        <v>7.7207949882772506E-2</v>
      </c>
      <c r="I3608" s="149">
        <v>0.404110221815426</v>
      </c>
      <c r="J3608" s="149">
        <v>0.01</v>
      </c>
      <c r="K3608" s="147">
        <v>0.49346400000000001</v>
      </c>
      <c r="L3608" s="147">
        <v>0.95279899999999995</v>
      </c>
      <c r="M3608" s="2">
        <v>3607</v>
      </c>
    </row>
    <row r="3609" spans="1:13" ht="15">
      <c r="A3609" s="148" t="s">
        <v>90</v>
      </c>
      <c r="B3609" s="148" t="s">
        <v>15</v>
      </c>
      <c r="C3609" s="149">
        <v>0.16989030708761901</v>
      </c>
      <c r="D3609" s="149">
        <v>0.20112476260054701</v>
      </c>
      <c r="E3609" s="145">
        <v>0.49346397532582298</v>
      </c>
      <c r="F3609" s="149">
        <v>0.597351290664631</v>
      </c>
      <c r="G3609" s="149">
        <v>0.47458834081026902</v>
      </c>
      <c r="H3609" s="149">
        <v>7.7207949882772506E-2</v>
      </c>
      <c r="I3609" s="149">
        <v>0.404110221815426</v>
      </c>
      <c r="J3609" s="149">
        <v>0.01</v>
      </c>
      <c r="K3609" s="147">
        <v>0.49346400000000001</v>
      </c>
      <c r="L3609" s="147">
        <v>0.95304500000000003</v>
      </c>
      <c r="M3609" s="2">
        <v>3608</v>
      </c>
    </row>
    <row r="3610" spans="1:13" ht="15">
      <c r="A3610" s="148" t="s">
        <v>15</v>
      </c>
      <c r="B3610" s="148" t="s">
        <v>102</v>
      </c>
      <c r="C3610" s="149">
        <v>-8.1983222641016706E-2</v>
      </c>
      <c r="D3610" s="149">
        <v>-0.21893344373932699</v>
      </c>
      <c r="E3610" s="145">
        <v>0.49357787031391898</v>
      </c>
      <c r="F3610" s="149">
        <v>2.62119291387483E-3</v>
      </c>
      <c r="G3610" s="149">
        <v>0.49242876650782402</v>
      </c>
      <c r="H3610" s="149">
        <v>3.9915376178704396E-3</v>
      </c>
      <c r="I3610" s="149">
        <v>0.80419751957414398</v>
      </c>
      <c r="J3610" s="149">
        <v>0.01</v>
      </c>
      <c r="K3610" s="147">
        <v>0.49357800000000002</v>
      </c>
      <c r="L3610" s="147">
        <v>0.95375799999999999</v>
      </c>
      <c r="M3610" s="2">
        <v>3609</v>
      </c>
    </row>
    <row r="3611" spans="1:13" ht="15">
      <c r="A3611" s="148" t="s">
        <v>102</v>
      </c>
      <c r="B3611" s="148" t="s">
        <v>15</v>
      </c>
      <c r="C3611" s="149">
        <v>8.1983222641016706E-2</v>
      </c>
      <c r="D3611" s="149">
        <v>-0.21893344373932699</v>
      </c>
      <c r="E3611" s="145">
        <v>0.49357787031391898</v>
      </c>
      <c r="F3611" s="149">
        <v>2.62119291387483E-3</v>
      </c>
      <c r="G3611" s="149">
        <v>0.49242876650782402</v>
      </c>
      <c r="H3611" s="149">
        <v>3.9915376178704396E-3</v>
      </c>
      <c r="I3611" s="149">
        <v>0.80419751957414398</v>
      </c>
      <c r="J3611" s="149">
        <v>0.01</v>
      </c>
      <c r="K3611" s="147">
        <v>0.49357800000000002</v>
      </c>
      <c r="L3611" s="147">
        <v>0.953511</v>
      </c>
      <c r="M3611" s="2">
        <v>3610</v>
      </c>
    </row>
    <row r="3612" spans="1:13" ht="15">
      <c r="A3612" s="148" t="s">
        <v>36</v>
      </c>
      <c r="B3612" s="148" t="s">
        <v>87</v>
      </c>
      <c r="C3612" s="149">
        <v>0.164057661310542</v>
      </c>
      <c r="D3612" s="149">
        <v>0.89688323029421702</v>
      </c>
      <c r="E3612" s="145">
        <v>0.49373479005281701</v>
      </c>
      <c r="F3612" s="149">
        <v>0.21497962007051299</v>
      </c>
      <c r="G3612" s="149">
        <v>0.63774766103430403</v>
      </c>
      <c r="H3612" s="149">
        <v>0.82711014911014202</v>
      </c>
      <c r="I3612" s="149">
        <v>0.87390388112718598</v>
      </c>
      <c r="J3612" s="149">
        <v>0.01</v>
      </c>
      <c r="K3612" s="147">
        <v>0.49373499999999998</v>
      </c>
      <c r="L3612" s="147">
        <v>0.95430700000000002</v>
      </c>
      <c r="M3612" s="2">
        <v>3611</v>
      </c>
    </row>
    <row r="3613" spans="1:13" ht="15">
      <c r="A3613" s="148" t="s">
        <v>87</v>
      </c>
      <c r="B3613" s="148" t="s">
        <v>36</v>
      </c>
      <c r="C3613" s="149">
        <v>-0.164057661310542</v>
      </c>
      <c r="D3613" s="149">
        <v>0.89688323029421702</v>
      </c>
      <c r="E3613" s="145">
        <v>0.49373479005281701</v>
      </c>
      <c r="F3613" s="149">
        <v>0.21497962007051299</v>
      </c>
      <c r="G3613" s="149">
        <v>0.63774766103430403</v>
      </c>
      <c r="H3613" s="149">
        <v>0.82711014911014202</v>
      </c>
      <c r="I3613" s="149">
        <v>0.87390388112718598</v>
      </c>
      <c r="J3613" s="149">
        <v>0.01</v>
      </c>
      <c r="K3613" s="147">
        <v>0.49373499999999998</v>
      </c>
      <c r="L3613" s="147">
        <v>0.95455400000000001</v>
      </c>
      <c r="M3613" s="2">
        <v>3612</v>
      </c>
    </row>
    <row r="3614" spans="1:13" ht="15">
      <c r="A3614" s="148" t="s">
        <v>106</v>
      </c>
      <c r="B3614" s="148" t="s">
        <v>31</v>
      </c>
      <c r="C3614" s="149">
        <v>-6.7108901407121599E-2</v>
      </c>
      <c r="D3614" s="149">
        <v>0.37947777026524399</v>
      </c>
      <c r="E3614" s="145">
        <v>0.493789881832221</v>
      </c>
      <c r="F3614" s="149">
        <v>7.9956287258928394E-2</v>
      </c>
      <c r="G3614" s="149">
        <v>0.43794852591579703</v>
      </c>
      <c r="H3614" s="149">
        <v>0.33993819589045499</v>
      </c>
      <c r="I3614" s="149">
        <v>0.91689877205369597</v>
      </c>
      <c r="J3614" s="149">
        <v>0.01</v>
      </c>
      <c r="K3614" s="147">
        <v>0.49379000000000001</v>
      </c>
      <c r="L3614" s="147">
        <v>0.95490699999999995</v>
      </c>
      <c r="M3614" s="2">
        <v>3613</v>
      </c>
    </row>
    <row r="3615" spans="1:13" ht="15">
      <c r="A3615" s="148" t="s">
        <v>31</v>
      </c>
      <c r="B3615" s="148" t="s">
        <v>106</v>
      </c>
      <c r="C3615" s="149">
        <v>6.7108901407121599E-2</v>
      </c>
      <c r="D3615" s="149">
        <v>0.37947777026524399</v>
      </c>
      <c r="E3615" s="145">
        <v>0.493789881832221</v>
      </c>
      <c r="F3615" s="149">
        <v>7.9956287258930295E-2</v>
      </c>
      <c r="G3615" s="149">
        <v>0.43794852591579703</v>
      </c>
      <c r="H3615" s="149">
        <v>0.33993819589045499</v>
      </c>
      <c r="I3615" s="149">
        <v>0.91689877205369597</v>
      </c>
      <c r="J3615" s="149">
        <v>0.01</v>
      </c>
      <c r="K3615" s="147">
        <v>0.49379000000000001</v>
      </c>
      <c r="L3615" s="147">
        <v>0.95515399999999995</v>
      </c>
      <c r="M3615" s="2">
        <v>3614</v>
      </c>
    </row>
    <row r="3616" spans="1:13" ht="15">
      <c r="A3616" s="148" t="s">
        <v>33</v>
      </c>
      <c r="B3616" s="148" t="s">
        <v>444</v>
      </c>
      <c r="C3616" s="149">
        <v>0.63426096831079704</v>
      </c>
      <c r="D3616" s="149">
        <v>13.2043388820606</v>
      </c>
      <c r="E3616" s="145">
        <v>0.49391190433795001</v>
      </c>
      <c r="F3616" s="149">
        <v>5.6192600824661902E-4</v>
      </c>
      <c r="G3616" s="149">
        <v>0.86091870337153198</v>
      </c>
      <c r="H3616" s="149">
        <v>2.7296805294945502E-3</v>
      </c>
      <c r="I3616" s="149">
        <v>0.38634728155974701</v>
      </c>
      <c r="J3616" s="149">
        <v>0.34449904231591399</v>
      </c>
      <c r="K3616" s="147">
        <v>0.49391200000000002</v>
      </c>
      <c r="L3616" s="147">
        <v>0.95588399999999996</v>
      </c>
      <c r="M3616" s="2">
        <v>3615</v>
      </c>
    </row>
    <row r="3617" spans="1:13" ht="15">
      <c r="A3617" s="148" t="s">
        <v>444</v>
      </c>
      <c r="B3617" s="148" t="s">
        <v>33</v>
      </c>
      <c r="C3617" s="149">
        <v>-0.63426096831079704</v>
      </c>
      <c r="D3617" s="149">
        <v>13.2043388820606</v>
      </c>
      <c r="E3617" s="145">
        <v>0.49391190433795001</v>
      </c>
      <c r="F3617" s="149">
        <v>5.6192600824661804E-4</v>
      </c>
      <c r="G3617" s="149">
        <v>0.86091870337153198</v>
      </c>
      <c r="H3617" s="149">
        <v>2.7296805294945502E-3</v>
      </c>
      <c r="I3617" s="149">
        <v>0.38634728155974701</v>
      </c>
      <c r="J3617" s="149">
        <v>0.34449904231591399</v>
      </c>
      <c r="K3617" s="147">
        <v>0.49391200000000002</v>
      </c>
      <c r="L3617" s="147">
        <v>0.95563699999999996</v>
      </c>
      <c r="M3617" s="2">
        <v>3616</v>
      </c>
    </row>
    <row r="3618" spans="1:13" ht="15">
      <c r="A3618" s="148" t="s">
        <v>24</v>
      </c>
      <c r="B3618" s="148" t="s">
        <v>71</v>
      </c>
      <c r="C3618" s="149">
        <v>-4.6233545039273703E-2</v>
      </c>
      <c r="D3618" s="149">
        <v>-0.15821693937845099</v>
      </c>
      <c r="E3618" s="145">
        <v>0.49412784156117501</v>
      </c>
      <c r="F3618" s="149">
        <v>7.3609595826013202E-2</v>
      </c>
      <c r="G3618" s="149">
        <v>0.68430223581159599</v>
      </c>
      <c r="H3618" s="149">
        <v>8.2555444352687499E-3</v>
      </c>
      <c r="I3618" s="149">
        <v>0.79466971114984497</v>
      </c>
      <c r="J3618" s="149">
        <v>0.01</v>
      </c>
      <c r="K3618" s="147">
        <v>0.49412800000000001</v>
      </c>
      <c r="L3618" s="147">
        <v>0.95679700000000001</v>
      </c>
      <c r="M3618" s="2">
        <v>3617</v>
      </c>
    </row>
    <row r="3619" spans="1:13" ht="15">
      <c r="A3619" s="148" t="s">
        <v>71</v>
      </c>
      <c r="B3619" s="148" t="s">
        <v>24</v>
      </c>
      <c r="C3619" s="149">
        <v>4.6233545039273703E-2</v>
      </c>
      <c r="D3619" s="149">
        <v>-0.15821693937845099</v>
      </c>
      <c r="E3619" s="145">
        <v>0.49412784156117501</v>
      </c>
      <c r="F3619" s="149">
        <v>7.3609595826014104E-2</v>
      </c>
      <c r="G3619" s="149">
        <v>0.68430223581159599</v>
      </c>
      <c r="H3619" s="149">
        <v>8.2555444352687499E-3</v>
      </c>
      <c r="I3619" s="149">
        <v>0.79466971114984497</v>
      </c>
      <c r="J3619" s="149">
        <v>0.01</v>
      </c>
      <c r="K3619" s="147">
        <v>0.49412800000000001</v>
      </c>
      <c r="L3619" s="147">
        <v>0.95655000000000001</v>
      </c>
      <c r="M3619" s="2">
        <v>3618</v>
      </c>
    </row>
    <row r="3620" spans="1:13" ht="15">
      <c r="A3620" s="148" t="s">
        <v>18</v>
      </c>
      <c r="B3620" s="148" t="s">
        <v>102</v>
      </c>
      <c r="C3620" s="149">
        <v>-0.303955610008252</v>
      </c>
      <c r="D3620" s="149">
        <v>7.9351774193766794E-2</v>
      </c>
      <c r="E3620" s="145">
        <v>0.49416325151735402</v>
      </c>
      <c r="F3620" s="149">
        <v>0.78042188572495097</v>
      </c>
      <c r="G3620" s="149">
        <v>0.79542289615751904</v>
      </c>
      <c r="H3620" s="149">
        <v>1.12517230315271E-2</v>
      </c>
      <c r="I3620" s="149">
        <v>0.46194440192675501</v>
      </c>
      <c r="J3620" s="149">
        <v>0.01</v>
      </c>
      <c r="K3620" s="147">
        <v>0.49416300000000002</v>
      </c>
      <c r="L3620" s="147">
        <v>0.95711299999999999</v>
      </c>
      <c r="M3620" s="2">
        <v>3619</v>
      </c>
    </row>
    <row r="3621" spans="1:13" ht="15">
      <c r="A3621" s="148" t="s">
        <v>102</v>
      </c>
      <c r="B3621" s="148" t="s">
        <v>18</v>
      </c>
      <c r="C3621" s="149">
        <v>0.303955610008252</v>
      </c>
      <c r="D3621" s="149">
        <v>7.9351774193766794E-2</v>
      </c>
      <c r="E3621" s="145">
        <v>0.49416325151735402</v>
      </c>
      <c r="F3621" s="149">
        <v>0.78042188572495097</v>
      </c>
      <c r="G3621" s="149">
        <v>0.79542289615751904</v>
      </c>
      <c r="H3621" s="149">
        <v>1.12517230315271E-2</v>
      </c>
      <c r="I3621" s="149">
        <v>0.46194440192675501</v>
      </c>
      <c r="J3621" s="149">
        <v>0.01</v>
      </c>
      <c r="K3621" s="147">
        <v>0.49416300000000002</v>
      </c>
      <c r="L3621" s="147">
        <v>0.95736100000000002</v>
      </c>
      <c r="M3621" s="2">
        <v>3620</v>
      </c>
    </row>
    <row r="3622" spans="1:13" ht="15">
      <c r="A3622" s="148" t="s">
        <v>182</v>
      </c>
      <c r="B3622" s="148" t="s">
        <v>184</v>
      </c>
      <c r="C3622" s="149">
        <v>1.7335877288799501E-2</v>
      </c>
      <c r="D3622" s="149">
        <v>0.97617229114322901</v>
      </c>
      <c r="E3622" s="145">
        <v>0.49489162245581703</v>
      </c>
      <c r="F3622" s="149">
        <v>0.77725922949697401</v>
      </c>
      <c r="G3622" s="149">
        <v>0.561774985456717</v>
      </c>
      <c r="H3622" s="149">
        <v>0.41745373620081999</v>
      </c>
      <c r="I3622" s="149">
        <v>0.17049688108883501</v>
      </c>
      <c r="J3622" s="149">
        <v>0.01</v>
      </c>
      <c r="K3622" s="147">
        <v>0.494892</v>
      </c>
      <c r="L3622" s="147">
        <v>0.95926900000000004</v>
      </c>
      <c r="M3622" s="2">
        <v>3621</v>
      </c>
    </row>
    <row r="3623" spans="1:13" ht="15">
      <c r="A3623" s="148" t="s">
        <v>184</v>
      </c>
      <c r="B3623" s="148" t="s">
        <v>182</v>
      </c>
      <c r="C3623" s="149">
        <v>-1.7335877288799501E-2</v>
      </c>
      <c r="D3623" s="149">
        <v>0.97617229114322901</v>
      </c>
      <c r="E3623" s="145">
        <v>0.49489162245581703</v>
      </c>
      <c r="F3623" s="149">
        <v>0.77725922949697401</v>
      </c>
      <c r="G3623" s="149">
        <v>0.561774985456717</v>
      </c>
      <c r="H3623" s="149">
        <v>0.41745373620081999</v>
      </c>
      <c r="I3623" s="149">
        <v>0.17049688108883501</v>
      </c>
      <c r="J3623" s="149">
        <v>0.01</v>
      </c>
      <c r="K3623" s="147">
        <v>0.494892</v>
      </c>
      <c r="L3623" s="147">
        <v>0.95902100000000001</v>
      </c>
      <c r="M3623" s="2">
        <v>3622</v>
      </c>
    </row>
    <row r="3624" spans="1:13" ht="15">
      <c r="A3624" s="148" t="s">
        <v>56</v>
      </c>
      <c r="B3624" s="148" t="s">
        <v>100</v>
      </c>
      <c r="C3624" s="149">
        <v>-4.52501329840206E-2</v>
      </c>
      <c r="D3624" s="149">
        <v>0.36975786304637698</v>
      </c>
      <c r="E3624" s="145">
        <v>0.49509365474154099</v>
      </c>
      <c r="F3624" s="149">
        <v>4.1522844926689399E-4</v>
      </c>
      <c r="G3624" s="149">
        <v>0.43487060852423398</v>
      </c>
      <c r="H3624" s="149">
        <v>5.9504256283454302E-4</v>
      </c>
      <c r="I3624" s="149">
        <v>0.26999647361324303</v>
      </c>
      <c r="J3624" s="149">
        <v>0.46360505203552999</v>
      </c>
      <c r="K3624" s="147">
        <v>0.49509399999999998</v>
      </c>
      <c r="L3624" s="147">
        <v>0.96015799999999996</v>
      </c>
      <c r="M3624" s="2">
        <v>3623</v>
      </c>
    </row>
    <row r="3625" spans="1:13" ht="15">
      <c r="A3625" s="148" t="s">
        <v>100</v>
      </c>
      <c r="B3625" s="148" t="s">
        <v>56</v>
      </c>
      <c r="C3625" s="149">
        <v>4.52501329840206E-2</v>
      </c>
      <c r="D3625" s="149">
        <v>0.36975786304637698</v>
      </c>
      <c r="E3625" s="145">
        <v>0.49509365474154099</v>
      </c>
      <c r="F3625" s="149">
        <v>4.1522844926690099E-4</v>
      </c>
      <c r="G3625" s="149">
        <v>0.43487060852423398</v>
      </c>
      <c r="H3625" s="149">
        <v>5.9504256283454302E-4</v>
      </c>
      <c r="I3625" s="149">
        <v>0.26999647361324303</v>
      </c>
      <c r="J3625" s="149">
        <v>0.46360505203552999</v>
      </c>
      <c r="K3625" s="147">
        <v>0.49509399999999998</v>
      </c>
      <c r="L3625" s="147">
        <v>0.95990900000000001</v>
      </c>
      <c r="M3625" s="2">
        <v>3624</v>
      </c>
    </row>
    <row r="3626" spans="1:13" ht="15">
      <c r="A3626" s="148" t="s">
        <v>75</v>
      </c>
      <c r="B3626" s="148" t="s">
        <v>443</v>
      </c>
      <c r="C3626" s="149">
        <v>-2.73937320416093E-2</v>
      </c>
      <c r="D3626" s="149">
        <v>-3.5546384103032402E-2</v>
      </c>
      <c r="E3626" s="145">
        <v>0.49516181730152298</v>
      </c>
      <c r="F3626" s="149">
        <v>0.14349245491895901</v>
      </c>
      <c r="G3626" s="149">
        <v>0.15625886728845301</v>
      </c>
      <c r="H3626" s="149">
        <v>0.4285557360601</v>
      </c>
      <c r="I3626" s="149">
        <v>0.50252775219628099</v>
      </c>
      <c r="J3626" s="149">
        <v>2.0632465566121898E-2</v>
      </c>
      <c r="K3626" s="147">
        <v>0.49516199999999999</v>
      </c>
      <c r="L3626" s="147">
        <v>0.960789</v>
      </c>
      <c r="M3626" s="2">
        <v>3625</v>
      </c>
    </row>
    <row r="3627" spans="1:13" ht="15">
      <c r="A3627" s="148" t="s">
        <v>443</v>
      </c>
      <c r="B3627" s="148" t="s">
        <v>75</v>
      </c>
      <c r="C3627" s="149">
        <v>2.73937320416093E-2</v>
      </c>
      <c r="D3627" s="149">
        <v>-3.5546384103032402E-2</v>
      </c>
      <c r="E3627" s="145">
        <v>0.49516181730152298</v>
      </c>
      <c r="F3627" s="149">
        <v>0.14349245491896201</v>
      </c>
      <c r="G3627" s="149">
        <v>0.15625886728845301</v>
      </c>
      <c r="H3627" s="149">
        <v>0.4285557360601</v>
      </c>
      <c r="I3627" s="149">
        <v>0.50252775219628099</v>
      </c>
      <c r="J3627" s="149">
        <v>2.0632465566121898E-2</v>
      </c>
      <c r="K3627" s="147">
        <v>0.49516199999999999</v>
      </c>
      <c r="L3627" s="147">
        <v>0.96053900000000003</v>
      </c>
      <c r="M3627" s="2">
        <v>3626</v>
      </c>
    </row>
    <row r="3628" spans="1:13" ht="15">
      <c r="A3628" s="148" t="s">
        <v>100</v>
      </c>
      <c r="B3628" s="148" t="s">
        <v>163</v>
      </c>
      <c r="C3628" s="149">
        <v>-2.39890580026873</v>
      </c>
      <c r="D3628" s="149">
        <v>-0.50361035565700196</v>
      </c>
      <c r="E3628" s="145">
        <v>0.49522009741526601</v>
      </c>
      <c r="F3628" s="149">
        <v>6.1720341119096203E-3</v>
      </c>
      <c r="G3628" s="149">
        <v>0.113039371458744</v>
      </c>
      <c r="H3628" s="149">
        <v>1.2727165564286399E-2</v>
      </c>
      <c r="I3628" s="149">
        <v>8.9468061998515206E-3</v>
      </c>
      <c r="J3628" s="149">
        <v>0.214974730345659</v>
      </c>
      <c r="K3628" s="147">
        <v>0.49521999999999999</v>
      </c>
      <c r="L3628" s="147">
        <v>0.96115099999999998</v>
      </c>
      <c r="M3628" s="2">
        <v>3627</v>
      </c>
    </row>
    <row r="3629" spans="1:13" ht="15">
      <c r="A3629" s="148" t="s">
        <v>163</v>
      </c>
      <c r="B3629" s="148" t="s">
        <v>100</v>
      </c>
      <c r="C3629" s="149">
        <v>2.39890580026873</v>
      </c>
      <c r="D3629" s="149">
        <v>-0.50361035565700196</v>
      </c>
      <c r="E3629" s="145">
        <v>0.49522009741526601</v>
      </c>
      <c r="F3629" s="149">
        <v>6.1720341119093601E-3</v>
      </c>
      <c r="G3629" s="149">
        <v>0.113039371458744</v>
      </c>
      <c r="H3629" s="149">
        <v>1.2727165564286399E-2</v>
      </c>
      <c r="I3629" s="149">
        <v>8.9468061998515206E-3</v>
      </c>
      <c r="J3629" s="149">
        <v>0.214974730345659</v>
      </c>
      <c r="K3629" s="147">
        <v>0.49521999999999999</v>
      </c>
      <c r="L3629" s="147">
        <v>0.96140000000000003</v>
      </c>
      <c r="M3629" s="2">
        <v>3628</v>
      </c>
    </row>
    <row r="3630" spans="1:13" ht="15">
      <c r="A3630" s="148" t="s">
        <v>91</v>
      </c>
      <c r="B3630" s="148" t="s">
        <v>344</v>
      </c>
      <c r="C3630" s="149">
        <v>-0.94981251304578995</v>
      </c>
      <c r="D3630" s="149">
        <v>-0.34913035344016702</v>
      </c>
      <c r="E3630" s="145">
        <v>0.49591492097383999</v>
      </c>
      <c r="F3630" s="149">
        <v>2.0074987531746202E-2</v>
      </c>
      <c r="G3630" s="149">
        <v>0.67204434661928003</v>
      </c>
      <c r="H3630" s="149">
        <v>0.516670123340224</v>
      </c>
      <c r="I3630" s="149">
        <v>0.52211299766907504</v>
      </c>
      <c r="J3630" s="149">
        <v>1.13853364889353E-2</v>
      </c>
      <c r="K3630" s="147">
        <v>0.49591499999999999</v>
      </c>
      <c r="L3630" s="147">
        <v>0.96299900000000005</v>
      </c>
      <c r="M3630" s="2">
        <v>3629</v>
      </c>
    </row>
    <row r="3631" spans="1:13" ht="15">
      <c r="A3631" s="148" t="s">
        <v>344</v>
      </c>
      <c r="B3631" s="148" t="s">
        <v>91</v>
      </c>
      <c r="C3631" s="149">
        <v>0.94981251304578995</v>
      </c>
      <c r="D3631" s="149">
        <v>-0.34913035344016702</v>
      </c>
      <c r="E3631" s="145">
        <v>0.49591492097383999</v>
      </c>
      <c r="F3631" s="149">
        <v>2.0074987531745699E-2</v>
      </c>
      <c r="G3631" s="149">
        <v>0.67204434661928003</v>
      </c>
      <c r="H3631" s="149">
        <v>0.516670123340224</v>
      </c>
      <c r="I3631" s="149">
        <v>0.52211299766907504</v>
      </c>
      <c r="J3631" s="149">
        <v>1.13853364889353E-2</v>
      </c>
      <c r="K3631" s="147">
        <v>0.49591499999999999</v>
      </c>
      <c r="L3631" s="147">
        <v>0.96324900000000002</v>
      </c>
      <c r="M3631" s="2">
        <v>3630</v>
      </c>
    </row>
    <row r="3632" spans="1:13" ht="15">
      <c r="A3632" s="148" t="s">
        <v>82</v>
      </c>
      <c r="B3632" s="148" t="s">
        <v>148</v>
      </c>
      <c r="C3632" s="149">
        <v>-0.44664841217207801</v>
      </c>
      <c r="D3632" s="149">
        <v>0.80893031392172599</v>
      </c>
      <c r="E3632" s="145">
        <v>0.49597493812530602</v>
      </c>
      <c r="F3632" s="149">
        <v>2.6534331711237799E-2</v>
      </c>
      <c r="G3632" s="149">
        <v>0.43624414479821899</v>
      </c>
      <c r="H3632" s="149">
        <v>2.23660004689366E-3</v>
      </c>
      <c r="I3632" s="149">
        <v>0.74435971609048002</v>
      </c>
      <c r="J3632" s="149">
        <v>0.01</v>
      </c>
      <c r="K3632" s="147">
        <v>0.495975</v>
      </c>
      <c r="L3632" s="147">
        <v>0.963866</v>
      </c>
      <c r="M3632" s="2">
        <v>3631</v>
      </c>
    </row>
    <row r="3633" spans="1:13" ht="15">
      <c r="A3633" s="148" t="s">
        <v>148</v>
      </c>
      <c r="B3633" s="148" t="s">
        <v>82</v>
      </c>
      <c r="C3633" s="149">
        <v>0.44664841217207801</v>
      </c>
      <c r="D3633" s="149">
        <v>0.80893031392172599</v>
      </c>
      <c r="E3633" s="145">
        <v>0.49597493812530602</v>
      </c>
      <c r="F3633" s="149">
        <v>2.6534331711237799E-2</v>
      </c>
      <c r="G3633" s="149">
        <v>0.43624414479821899</v>
      </c>
      <c r="H3633" s="149">
        <v>2.23660004689366E-3</v>
      </c>
      <c r="I3633" s="149">
        <v>0.74435971609048002</v>
      </c>
      <c r="J3633" s="149">
        <v>0.01</v>
      </c>
      <c r="K3633" s="147">
        <v>0.495975</v>
      </c>
      <c r="L3633" s="147">
        <v>0.96361600000000003</v>
      </c>
      <c r="M3633" s="2">
        <v>3632</v>
      </c>
    </row>
    <row r="3634" spans="1:13" ht="15">
      <c r="A3634" s="148" t="s">
        <v>75</v>
      </c>
      <c r="B3634" s="148" t="s">
        <v>172</v>
      </c>
      <c r="C3634" s="149">
        <v>-1.5941606701358999</v>
      </c>
      <c r="D3634" s="149">
        <v>0.13043244747371699</v>
      </c>
      <c r="E3634" s="145">
        <v>0.496039158770744</v>
      </c>
      <c r="F3634" s="149">
        <v>6.2999575934283097E-2</v>
      </c>
      <c r="G3634" s="149">
        <v>0.64173121551385703</v>
      </c>
      <c r="H3634" s="149">
        <v>0.226356185980125</v>
      </c>
      <c r="I3634" s="149">
        <v>0.26668854192978803</v>
      </c>
      <c r="J3634" s="149">
        <v>0.01</v>
      </c>
      <c r="K3634" s="147">
        <v>0.49603900000000001</v>
      </c>
      <c r="L3634" s="147">
        <v>0.96424100000000001</v>
      </c>
      <c r="M3634" s="2">
        <v>3633</v>
      </c>
    </row>
    <row r="3635" spans="1:13" ht="15">
      <c r="A3635" s="148" t="s">
        <v>172</v>
      </c>
      <c r="B3635" s="148" t="s">
        <v>75</v>
      </c>
      <c r="C3635" s="149">
        <v>1.5941606701358999</v>
      </c>
      <c r="D3635" s="149">
        <v>0.13043244747371699</v>
      </c>
      <c r="E3635" s="145">
        <v>0.496039158770744</v>
      </c>
      <c r="F3635" s="149">
        <v>6.2999575934283E-2</v>
      </c>
      <c r="G3635" s="149">
        <v>0.64173121551385703</v>
      </c>
      <c r="H3635" s="149">
        <v>0.226356185980125</v>
      </c>
      <c r="I3635" s="149">
        <v>0.26668854192978803</v>
      </c>
      <c r="J3635" s="149">
        <v>0.01</v>
      </c>
      <c r="K3635" s="147">
        <v>0.49603900000000001</v>
      </c>
      <c r="L3635" s="147">
        <v>0.96449200000000002</v>
      </c>
      <c r="M3635" s="2">
        <v>3634</v>
      </c>
    </row>
    <row r="3636" spans="1:13" ht="15">
      <c r="A3636" s="148" t="s">
        <v>75</v>
      </c>
      <c r="B3636" s="148" t="s">
        <v>68</v>
      </c>
      <c r="C3636" s="149">
        <v>5.48596776837752E-3</v>
      </c>
      <c r="D3636" s="149">
        <v>0.58221172065927296</v>
      </c>
      <c r="E3636" s="145">
        <v>0.49645121155094701</v>
      </c>
      <c r="F3636" s="150">
        <v>8.6365211891549693E-5</v>
      </c>
      <c r="G3636" s="149">
        <v>0.95596412873763004</v>
      </c>
      <c r="H3636" s="149">
        <v>6.7146056394795399E-3</v>
      </c>
      <c r="I3636" s="149">
        <v>0.491340889999962</v>
      </c>
      <c r="J3636" s="149">
        <v>0.27893835386337901</v>
      </c>
      <c r="K3636" s="147">
        <v>0.49645099999999998</v>
      </c>
      <c r="L3636" s="147">
        <v>0.96554399999999996</v>
      </c>
      <c r="M3636" s="2">
        <v>3635</v>
      </c>
    </row>
    <row r="3637" spans="1:13" ht="15">
      <c r="A3637" s="148" t="s">
        <v>68</v>
      </c>
      <c r="B3637" s="148" t="s">
        <v>75</v>
      </c>
      <c r="C3637" s="149">
        <v>-5.48596776837752E-3</v>
      </c>
      <c r="D3637" s="149">
        <v>0.58221172065927296</v>
      </c>
      <c r="E3637" s="145">
        <v>0.49645121155094701</v>
      </c>
      <c r="F3637" s="150">
        <v>8.6365211891549802E-5</v>
      </c>
      <c r="G3637" s="149">
        <v>0.95596412873763004</v>
      </c>
      <c r="H3637" s="149">
        <v>6.7146056394795399E-3</v>
      </c>
      <c r="I3637" s="149">
        <v>0.491340889999962</v>
      </c>
      <c r="J3637" s="149">
        <v>0.27893835386337901</v>
      </c>
      <c r="K3637" s="147">
        <v>0.49645099999999998</v>
      </c>
      <c r="L3637" s="147">
        <v>0.96579499999999996</v>
      </c>
      <c r="M3637" s="2">
        <v>3636</v>
      </c>
    </row>
    <row r="3638" spans="1:13" ht="15">
      <c r="A3638" s="148" t="s">
        <v>71</v>
      </c>
      <c r="B3638" s="148" t="s">
        <v>175</v>
      </c>
      <c r="C3638" s="149">
        <v>-1.12609689537624</v>
      </c>
      <c r="D3638" s="149">
        <v>-0.14584643481065901</v>
      </c>
      <c r="E3638" s="145">
        <v>0.49653101181035603</v>
      </c>
      <c r="F3638" s="149">
        <v>3.7676504192332698E-2</v>
      </c>
      <c r="G3638" s="149">
        <v>0.268337040099349</v>
      </c>
      <c r="H3638" s="149">
        <v>0.47170829692515598</v>
      </c>
      <c r="I3638" s="149">
        <v>0.737256924275692</v>
      </c>
      <c r="J3638" s="149">
        <v>0.01</v>
      </c>
      <c r="K3638" s="147">
        <v>0.496531</v>
      </c>
      <c r="L3638" s="147">
        <v>0.96620200000000001</v>
      </c>
      <c r="M3638" s="2">
        <v>3637</v>
      </c>
    </row>
    <row r="3639" spans="1:13" ht="15">
      <c r="A3639" s="148" t="s">
        <v>175</v>
      </c>
      <c r="B3639" s="148" t="s">
        <v>71</v>
      </c>
      <c r="C3639" s="149">
        <v>1.12609689537624</v>
      </c>
      <c r="D3639" s="149">
        <v>-0.14584643481065901</v>
      </c>
      <c r="E3639" s="145">
        <v>0.49653101181035603</v>
      </c>
      <c r="F3639" s="149">
        <v>3.7676504192332698E-2</v>
      </c>
      <c r="G3639" s="149">
        <v>0.268337040099349</v>
      </c>
      <c r="H3639" s="149">
        <v>0.47170829692515598</v>
      </c>
      <c r="I3639" s="149">
        <v>0.737256924275692</v>
      </c>
      <c r="J3639" s="149">
        <v>0.01</v>
      </c>
      <c r="K3639" s="147">
        <v>0.496531</v>
      </c>
      <c r="L3639" s="147">
        <v>0.96645300000000001</v>
      </c>
      <c r="M3639" s="2">
        <v>3638</v>
      </c>
    </row>
    <row r="3640" spans="1:13" ht="15">
      <c r="A3640" s="148" t="s">
        <v>43</v>
      </c>
      <c r="B3640" s="148" t="s">
        <v>166</v>
      </c>
      <c r="C3640" s="149">
        <v>-0.36660980002182297</v>
      </c>
      <c r="D3640" s="149">
        <v>0.203880725502225</v>
      </c>
      <c r="E3640" s="145">
        <v>0.49653139407501701</v>
      </c>
      <c r="F3640" s="149">
        <v>0.371668661559937</v>
      </c>
      <c r="G3640" s="149">
        <v>0.72288096148818404</v>
      </c>
      <c r="H3640" s="149">
        <v>0.425559400009561</v>
      </c>
      <c r="I3640" s="149">
        <v>0.84934590623641903</v>
      </c>
      <c r="J3640" s="149">
        <v>0.01</v>
      </c>
      <c r="K3640" s="147">
        <v>0.496531</v>
      </c>
      <c r="L3640" s="147">
        <v>0.96695699999999996</v>
      </c>
      <c r="M3640" s="2">
        <v>3639</v>
      </c>
    </row>
    <row r="3641" spans="1:13" ht="15">
      <c r="A3641" s="148" t="s">
        <v>166</v>
      </c>
      <c r="B3641" s="148" t="s">
        <v>43</v>
      </c>
      <c r="C3641" s="149">
        <v>0.36660980002182297</v>
      </c>
      <c r="D3641" s="149">
        <v>0.203880725502225</v>
      </c>
      <c r="E3641" s="145">
        <v>0.49653139407501701</v>
      </c>
      <c r="F3641" s="149">
        <v>0.37166866155992101</v>
      </c>
      <c r="G3641" s="149">
        <v>0.72288096148818404</v>
      </c>
      <c r="H3641" s="149">
        <v>0.425559400009561</v>
      </c>
      <c r="I3641" s="149">
        <v>0.84934590623641903</v>
      </c>
      <c r="J3641" s="149">
        <v>0.01</v>
      </c>
      <c r="K3641" s="147">
        <v>0.496531</v>
      </c>
      <c r="L3641" s="147">
        <v>0.96670500000000004</v>
      </c>
      <c r="M3641" s="2">
        <v>3640</v>
      </c>
    </row>
    <row r="3642" spans="1:13" ht="15">
      <c r="A3642" s="148" t="s">
        <v>6</v>
      </c>
      <c r="B3642" s="148" t="s">
        <v>109</v>
      </c>
      <c r="C3642" s="149">
        <v>0.87894992591723298</v>
      </c>
      <c r="D3642" s="149">
        <v>-6.4792449914670397E-2</v>
      </c>
      <c r="E3642" s="145">
        <v>0.49675314903190998</v>
      </c>
      <c r="F3642" s="149">
        <v>3.40913075407202E-4</v>
      </c>
      <c r="G3642" s="149">
        <v>0.81085042869479895</v>
      </c>
      <c r="H3642" s="149">
        <v>7.2832139972247106E-2</v>
      </c>
      <c r="I3642" s="149">
        <v>0.56450327435220604</v>
      </c>
      <c r="J3642" s="149">
        <v>0.01</v>
      </c>
      <c r="K3642" s="147">
        <v>0.496753</v>
      </c>
      <c r="L3642" s="147">
        <v>0.96763999999999994</v>
      </c>
      <c r="M3642" s="2">
        <v>3641</v>
      </c>
    </row>
    <row r="3643" spans="1:13" ht="15">
      <c r="A3643" s="148" t="s">
        <v>109</v>
      </c>
      <c r="B3643" s="148" t="s">
        <v>6</v>
      </c>
      <c r="C3643" s="149">
        <v>-0.87894992591723298</v>
      </c>
      <c r="D3643" s="149">
        <v>-6.4792449914670397E-2</v>
      </c>
      <c r="E3643" s="145">
        <v>0.49675314903190998</v>
      </c>
      <c r="F3643" s="149">
        <v>3.4091307540719701E-4</v>
      </c>
      <c r="G3643" s="149">
        <v>0.81085042869479895</v>
      </c>
      <c r="H3643" s="149">
        <v>7.2832139972247106E-2</v>
      </c>
      <c r="I3643" s="149">
        <v>0.56450327435220604</v>
      </c>
      <c r="J3643" s="149">
        <v>0.01</v>
      </c>
      <c r="K3643" s="147">
        <v>0.496753</v>
      </c>
      <c r="L3643" s="147">
        <v>0.96789199999999997</v>
      </c>
      <c r="M3643" s="2">
        <v>3642</v>
      </c>
    </row>
    <row r="3644" spans="1:13" ht="15">
      <c r="A3644" s="148" t="s">
        <v>78</v>
      </c>
      <c r="B3644" s="148" t="s">
        <v>197</v>
      </c>
      <c r="C3644" s="149">
        <v>-1.30624798123738</v>
      </c>
      <c r="D3644" s="149">
        <v>0.21323895123302899</v>
      </c>
      <c r="E3644" s="145">
        <v>0.49675994123382899</v>
      </c>
      <c r="F3644" s="149">
        <v>0.13601646495004099</v>
      </c>
      <c r="G3644" s="149">
        <v>0.80114437730404597</v>
      </c>
      <c r="H3644" s="149">
        <v>0.63311151404751698</v>
      </c>
      <c r="I3644" s="149">
        <v>3.5558424842905098E-2</v>
      </c>
      <c r="J3644" s="149">
        <v>1.5669668274265601E-2</v>
      </c>
      <c r="K3644" s="147">
        <v>0.49675999999999998</v>
      </c>
      <c r="L3644" s="147">
        <v>0.96815799999999996</v>
      </c>
      <c r="M3644" s="2">
        <v>3643</v>
      </c>
    </row>
    <row r="3645" spans="1:13" ht="15">
      <c r="A3645" s="148" t="s">
        <v>197</v>
      </c>
      <c r="B3645" s="148" t="s">
        <v>78</v>
      </c>
      <c r="C3645" s="149">
        <v>1.30624798123738</v>
      </c>
      <c r="D3645" s="149">
        <v>0.21323895123302899</v>
      </c>
      <c r="E3645" s="145">
        <v>0.49675994123382899</v>
      </c>
      <c r="F3645" s="149">
        <v>0.136016464950038</v>
      </c>
      <c r="G3645" s="149">
        <v>0.80114437730404597</v>
      </c>
      <c r="H3645" s="149">
        <v>0.63311151404751698</v>
      </c>
      <c r="I3645" s="149">
        <v>3.5558424842905098E-2</v>
      </c>
      <c r="J3645" s="149">
        <v>1.5669668274265601E-2</v>
      </c>
      <c r="K3645" s="147">
        <v>0.49675999999999998</v>
      </c>
      <c r="L3645" s="147">
        <v>0.96840999999999999</v>
      </c>
      <c r="M3645" s="2">
        <v>3644</v>
      </c>
    </row>
    <row r="3646" spans="1:13" ht="15">
      <c r="A3646" s="148" t="s">
        <v>189</v>
      </c>
      <c r="B3646" s="148" t="s">
        <v>191</v>
      </c>
      <c r="C3646" s="149">
        <v>-0.288422768622834</v>
      </c>
      <c r="D3646" s="149">
        <v>-1.3088666061115599</v>
      </c>
      <c r="E3646" s="145">
        <v>0.49731881165437197</v>
      </c>
      <c r="F3646" s="149">
        <v>2.3232620251453198E-3</v>
      </c>
      <c r="G3646" s="149">
        <v>0.54608071607582798</v>
      </c>
      <c r="H3646" s="149">
        <v>3.4411314937073501E-2</v>
      </c>
      <c r="I3646" s="149">
        <v>0.36235257873173199</v>
      </c>
      <c r="J3646" s="149">
        <v>0.01</v>
      </c>
      <c r="K3646" s="147">
        <v>0.49731900000000001</v>
      </c>
      <c r="L3646" s="147">
        <v>0.97000500000000001</v>
      </c>
      <c r="M3646" s="2">
        <v>3645</v>
      </c>
    </row>
    <row r="3647" spans="1:13" ht="15">
      <c r="A3647" s="148" t="s">
        <v>191</v>
      </c>
      <c r="B3647" s="148" t="s">
        <v>189</v>
      </c>
      <c r="C3647" s="149">
        <v>0.288422768622834</v>
      </c>
      <c r="D3647" s="149">
        <v>-1.3088666061115599</v>
      </c>
      <c r="E3647" s="145">
        <v>0.49731881165437197</v>
      </c>
      <c r="F3647" s="149">
        <v>2.3232620251452101E-3</v>
      </c>
      <c r="G3647" s="149">
        <v>0.54608071607582798</v>
      </c>
      <c r="H3647" s="149">
        <v>3.4411314937073501E-2</v>
      </c>
      <c r="I3647" s="149">
        <v>0.36235257873173199</v>
      </c>
      <c r="J3647" s="149">
        <v>0.01</v>
      </c>
      <c r="K3647" s="147">
        <v>0.49731900000000001</v>
      </c>
      <c r="L3647" s="147">
        <v>0.96975199999999995</v>
      </c>
      <c r="M3647" s="2">
        <v>3646</v>
      </c>
    </row>
    <row r="3648" spans="1:13" ht="15">
      <c r="A3648" s="148" t="s">
        <v>12</v>
      </c>
      <c r="B3648" s="148" t="s">
        <v>151</v>
      </c>
      <c r="C3648" s="149">
        <v>-0.74619997686289496</v>
      </c>
      <c r="D3648" s="149">
        <v>0.66514633294022496</v>
      </c>
      <c r="E3648" s="145">
        <v>0.49732507579912499</v>
      </c>
      <c r="F3648" s="149">
        <v>7.6737279087389805E-4</v>
      </c>
      <c r="G3648" s="149">
        <v>0.526523588437251</v>
      </c>
      <c r="H3648" s="149">
        <v>0.35476910791778798</v>
      </c>
      <c r="I3648" s="149">
        <v>0.675950523034624</v>
      </c>
      <c r="J3648" s="149">
        <v>2.3075099610803899E-2</v>
      </c>
      <c r="K3648" s="147">
        <v>0.49732500000000002</v>
      </c>
      <c r="L3648" s="147">
        <v>0.97026999999999997</v>
      </c>
      <c r="M3648" s="2">
        <v>3647</v>
      </c>
    </row>
    <row r="3649" spans="1:13" ht="15">
      <c r="A3649" s="148" t="s">
        <v>151</v>
      </c>
      <c r="B3649" s="148" t="s">
        <v>12</v>
      </c>
      <c r="C3649" s="149">
        <v>0.74619997686289496</v>
      </c>
      <c r="D3649" s="149">
        <v>0.66514633294022496</v>
      </c>
      <c r="E3649" s="145">
        <v>0.49732507579912499</v>
      </c>
      <c r="F3649" s="149">
        <v>7.6737279087389805E-4</v>
      </c>
      <c r="G3649" s="149">
        <v>0.526523588437251</v>
      </c>
      <c r="H3649" s="149">
        <v>0.35476910791778798</v>
      </c>
      <c r="I3649" s="149">
        <v>0.675950523034624</v>
      </c>
      <c r="J3649" s="149">
        <v>2.3075099610803899E-2</v>
      </c>
      <c r="K3649" s="147">
        <v>0.49732500000000002</v>
      </c>
      <c r="L3649" s="147">
        <v>0.97052300000000002</v>
      </c>
      <c r="M3649" s="2">
        <v>3648</v>
      </c>
    </row>
    <row r="3650" spans="1:13" ht="15">
      <c r="A3650" s="148" t="s">
        <v>37</v>
      </c>
      <c r="B3650" s="148" t="s">
        <v>193</v>
      </c>
      <c r="C3650" s="149">
        <v>-0.78437732268916804</v>
      </c>
      <c r="D3650" s="149">
        <v>0.73505688302448902</v>
      </c>
      <c r="E3650" s="145">
        <v>0.49738504107888998</v>
      </c>
      <c r="F3650" s="149">
        <v>9.6500609465338297E-2</v>
      </c>
      <c r="G3650" s="149">
        <v>2.9991022227241499E-2</v>
      </c>
      <c r="H3650" s="149">
        <v>0.28685846847699797</v>
      </c>
      <c r="I3650" s="149">
        <v>2.5202779891980599E-3</v>
      </c>
      <c r="J3650" s="149">
        <v>3.8571750272517802E-2</v>
      </c>
      <c r="K3650" s="147">
        <v>0.49738500000000002</v>
      </c>
      <c r="L3650" s="147">
        <v>0.97089400000000003</v>
      </c>
      <c r="M3650" s="2">
        <v>3649</v>
      </c>
    </row>
    <row r="3651" spans="1:13" ht="15">
      <c r="A3651" s="148" t="s">
        <v>193</v>
      </c>
      <c r="B3651" s="148" t="s">
        <v>37</v>
      </c>
      <c r="C3651" s="149">
        <v>0.78437732268916804</v>
      </c>
      <c r="D3651" s="149">
        <v>0.73505688302448902</v>
      </c>
      <c r="E3651" s="145">
        <v>0.49738504107888998</v>
      </c>
      <c r="F3651" s="149">
        <v>9.6500609465342696E-2</v>
      </c>
      <c r="G3651" s="149">
        <v>2.9991022227241499E-2</v>
      </c>
      <c r="H3651" s="149">
        <v>0.28685846847699797</v>
      </c>
      <c r="I3651" s="149">
        <v>2.5202779891980599E-3</v>
      </c>
      <c r="J3651" s="149">
        <v>3.8571750272517802E-2</v>
      </c>
      <c r="K3651" s="147">
        <v>0.49738500000000002</v>
      </c>
      <c r="L3651" s="147">
        <v>0.97114699999999998</v>
      </c>
      <c r="M3651" s="2">
        <v>3650</v>
      </c>
    </row>
    <row r="3652" spans="1:13" ht="15">
      <c r="A3652" s="148" t="s">
        <v>12</v>
      </c>
      <c r="B3652" s="148" t="s">
        <v>142</v>
      </c>
      <c r="C3652" s="149">
        <v>-0.76308276554751997</v>
      </c>
      <c r="D3652" s="149">
        <v>0.53229420618971701</v>
      </c>
      <c r="E3652" s="145">
        <v>0.49749201564997803</v>
      </c>
      <c r="F3652" s="149">
        <v>0.82002831103376195</v>
      </c>
      <c r="G3652" s="149">
        <v>0.71183635914296295</v>
      </c>
      <c r="H3652" s="149">
        <v>0.22297976827941901</v>
      </c>
      <c r="I3652" s="149">
        <v>0.44344515887066599</v>
      </c>
      <c r="J3652" s="149">
        <v>0.01</v>
      </c>
      <c r="K3652" s="147">
        <v>0.49749199999999999</v>
      </c>
      <c r="L3652" s="147">
        <v>0.97186300000000003</v>
      </c>
      <c r="M3652" s="2">
        <v>3651</v>
      </c>
    </row>
    <row r="3653" spans="1:13" ht="15">
      <c r="A3653" s="148" t="s">
        <v>142</v>
      </c>
      <c r="B3653" s="148" t="s">
        <v>12</v>
      </c>
      <c r="C3653" s="149">
        <v>0.76308276554751997</v>
      </c>
      <c r="D3653" s="149">
        <v>0.53229420618971701</v>
      </c>
      <c r="E3653" s="145">
        <v>0.49749201564997803</v>
      </c>
      <c r="F3653" s="149">
        <v>0.82002831103378104</v>
      </c>
      <c r="G3653" s="149">
        <v>0.71183635914296295</v>
      </c>
      <c r="H3653" s="149">
        <v>0.22297976827941901</v>
      </c>
      <c r="I3653" s="149">
        <v>0.44344515887066599</v>
      </c>
      <c r="J3653" s="149">
        <v>0.01</v>
      </c>
      <c r="K3653" s="147">
        <v>0.49749199999999999</v>
      </c>
      <c r="L3653" s="147">
        <v>0.97160899999999994</v>
      </c>
      <c r="M3653" s="2">
        <v>3652</v>
      </c>
    </row>
    <row r="3654" spans="1:13" ht="15">
      <c r="A3654" s="148" t="s">
        <v>37</v>
      </c>
      <c r="B3654" s="148" t="s">
        <v>202</v>
      </c>
      <c r="C3654" s="149">
        <v>-1.2806619590806101</v>
      </c>
      <c r="D3654" s="149">
        <v>0.824640088772436</v>
      </c>
      <c r="E3654" s="145">
        <v>0.497543342727501</v>
      </c>
      <c r="F3654" s="149">
        <v>6.8796318952749399E-3</v>
      </c>
      <c r="G3654" s="149">
        <v>0.10502112042491001</v>
      </c>
      <c r="H3654" s="149">
        <v>0.61088986157612601</v>
      </c>
      <c r="I3654" s="149">
        <v>5.9848804316584101E-3</v>
      </c>
      <c r="J3654" s="149">
        <v>1.10004669571907E-2</v>
      </c>
      <c r="K3654" s="147">
        <v>0.49754300000000001</v>
      </c>
      <c r="L3654" s="147">
        <v>0.97247099999999997</v>
      </c>
      <c r="M3654" s="2">
        <v>3653</v>
      </c>
    </row>
    <row r="3655" spans="1:13" ht="15">
      <c r="A3655" s="148" t="s">
        <v>202</v>
      </c>
      <c r="B3655" s="148" t="s">
        <v>37</v>
      </c>
      <c r="C3655" s="149">
        <v>1.2806619590806101</v>
      </c>
      <c r="D3655" s="149">
        <v>0.824640088772436</v>
      </c>
      <c r="E3655" s="145">
        <v>0.497543342727501</v>
      </c>
      <c r="F3655" s="149">
        <v>6.8796318952749199E-3</v>
      </c>
      <c r="G3655" s="149">
        <v>0.10502112042491001</v>
      </c>
      <c r="H3655" s="149">
        <v>0.61088986157612601</v>
      </c>
      <c r="I3655" s="149">
        <v>5.9848804316584101E-3</v>
      </c>
      <c r="J3655" s="149">
        <v>1.10004669571907E-2</v>
      </c>
      <c r="K3655" s="147">
        <v>0.49754300000000001</v>
      </c>
      <c r="L3655" s="147">
        <v>0.972217</v>
      </c>
      <c r="M3655" s="2">
        <v>3654</v>
      </c>
    </row>
    <row r="3656" spans="1:13" ht="15">
      <c r="A3656" s="148" t="s">
        <v>72</v>
      </c>
      <c r="B3656" s="148" t="s">
        <v>102</v>
      </c>
      <c r="C3656" s="149">
        <v>0.166608684471798</v>
      </c>
      <c r="D3656" s="149">
        <v>0.20400555509196899</v>
      </c>
      <c r="E3656" s="145">
        <v>0.49757479535320598</v>
      </c>
      <c r="F3656" s="149">
        <v>3.7731942335538601E-2</v>
      </c>
      <c r="G3656" s="149">
        <v>0.39418613979458</v>
      </c>
      <c r="H3656" s="149">
        <v>0.58105164330243997</v>
      </c>
      <c r="I3656" s="149">
        <v>0.46405882342967097</v>
      </c>
      <c r="J3656" s="149">
        <v>0.01</v>
      </c>
      <c r="K3656" s="147">
        <v>0.49757499999999999</v>
      </c>
      <c r="L3656" s="147">
        <v>0.97278699999999996</v>
      </c>
      <c r="M3656" s="2">
        <v>3655</v>
      </c>
    </row>
    <row r="3657" spans="1:13" ht="15">
      <c r="A3657" s="148" t="s">
        <v>102</v>
      </c>
      <c r="B3657" s="148" t="s">
        <v>72</v>
      </c>
      <c r="C3657" s="149">
        <v>-0.166608684471798</v>
      </c>
      <c r="D3657" s="149">
        <v>0.20400555509196899</v>
      </c>
      <c r="E3657" s="145">
        <v>0.49757479535320598</v>
      </c>
      <c r="F3657" s="149">
        <v>3.7731942335538601E-2</v>
      </c>
      <c r="G3657" s="149">
        <v>0.39418613979458</v>
      </c>
      <c r="H3657" s="149">
        <v>0.58105164330243997</v>
      </c>
      <c r="I3657" s="149">
        <v>0.46405882342967097</v>
      </c>
      <c r="J3657" s="149">
        <v>0.01</v>
      </c>
      <c r="K3657" s="147">
        <v>0.49757499999999999</v>
      </c>
      <c r="L3657" s="147">
        <v>0.97304100000000004</v>
      </c>
      <c r="M3657" s="2">
        <v>3656</v>
      </c>
    </row>
    <row r="3658" spans="1:13" ht="15">
      <c r="A3658" s="148" t="s">
        <v>63</v>
      </c>
      <c r="B3658" s="148" t="s">
        <v>142</v>
      </c>
      <c r="C3658" s="149">
        <v>0.31490261702577799</v>
      </c>
      <c r="D3658" s="149">
        <v>0.63741741712248001</v>
      </c>
      <c r="E3658" s="145">
        <v>0.49761930489114498</v>
      </c>
      <c r="F3658" s="149">
        <v>0.16724806683426799</v>
      </c>
      <c r="G3658" s="149">
        <v>0.19850756197959701</v>
      </c>
      <c r="H3658" s="149">
        <v>0.40881773551189499</v>
      </c>
      <c r="I3658" s="149">
        <v>0.604905960900748</v>
      </c>
      <c r="J3658" s="149">
        <v>0.01</v>
      </c>
      <c r="K3658" s="147">
        <v>0.49761899999999998</v>
      </c>
      <c r="L3658" s="147">
        <v>0.97363699999999997</v>
      </c>
      <c r="M3658" s="2">
        <v>3657</v>
      </c>
    </row>
    <row r="3659" spans="1:13" ht="15">
      <c r="A3659" s="148" t="s">
        <v>142</v>
      </c>
      <c r="B3659" s="148" t="s">
        <v>63</v>
      </c>
      <c r="C3659" s="149">
        <v>-0.31490261702577799</v>
      </c>
      <c r="D3659" s="149">
        <v>0.63741741712248001</v>
      </c>
      <c r="E3659" s="145">
        <v>0.49761930489114498</v>
      </c>
      <c r="F3659" s="149">
        <v>0.16724806683426399</v>
      </c>
      <c r="G3659" s="149">
        <v>0.19850756197959701</v>
      </c>
      <c r="H3659" s="149">
        <v>0.40881773551189499</v>
      </c>
      <c r="I3659" s="149">
        <v>0.604905960900748</v>
      </c>
      <c r="J3659" s="149">
        <v>0.01</v>
      </c>
      <c r="K3659" s="147">
        <v>0.49761899999999998</v>
      </c>
      <c r="L3659" s="147">
        <v>0.97338199999999997</v>
      </c>
      <c r="M3659" s="2">
        <v>3658</v>
      </c>
    </row>
    <row r="3660" spans="1:13" ht="15">
      <c r="A3660" s="148" t="s">
        <v>71</v>
      </c>
      <c r="B3660" s="148" t="s">
        <v>16</v>
      </c>
      <c r="C3660" s="149">
        <v>-0.120980087518408</v>
      </c>
      <c r="D3660" s="149">
        <v>8.1080854924630394E-2</v>
      </c>
      <c r="E3660" s="145">
        <v>0.49783393977998902</v>
      </c>
      <c r="F3660" s="149">
        <v>0.121101463133326</v>
      </c>
      <c r="G3660" s="149">
        <v>0.56029638526068504</v>
      </c>
      <c r="H3660" s="149">
        <v>0.41751820901796699</v>
      </c>
      <c r="I3660" s="149">
        <v>0.15938601446780301</v>
      </c>
      <c r="J3660" s="149">
        <v>0.01</v>
      </c>
      <c r="K3660" s="147">
        <v>0.497834</v>
      </c>
      <c r="L3660" s="147">
        <v>0.97456699999999996</v>
      </c>
      <c r="M3660" s="2">
        <v>3659</v>
      </c>
    </row>
    <row r="3661" spans="1:13" ht="15">
      <c r="A3661" s="148" t="s">
        <v>16</v>
      </c>
      <c r="B3661" s="148" t="s">
        <v>71</v>
      </c>
      <c r="C3661" s="149">
        <v>0.120980087518408</v>
      </c>
      <c r="D3661" s="149">
        <v>8.1080854924630394E-2</v>
      </c>
      <c r="E3661" s="145">
        <v>0.49783393977998902</v>
      </c>
      <c r="F3661" s="149">
        <v>0.12110146313332799</v>
      </c>
      <c r="G3661" s="149">
        <v>0.56029638526068504</v>
      </c>
      <c r="H3661" s="149">
        <v>0.41751820901796699</v>
      </c>
      <c r="I3661" s="149">
        <v>0.15938601446780301</v>
      </c>
      <c r="J3661" s="149">
        <v>0.01</v>
      </c>
      <c r="K3661" s="147">
        <v>0.497834</v>
      </c>
      <c r="L3661" s="147">
        <v>0.97431199999999996</v>
      </c>
      <c r="M3661" s="2">
        <v>3660</v>
      </c>
    </row>
    <row r="3662" spans="1:13" ht="15">
      <c r="A3662" s="148" t="s">
        <v>445</v>
      </c>
      <c r="B3662" s="148" t="s">
        <v>169</v>
      </c>
      <c r="C3662" s="149">
        <v>-0.78632043552721398</v>
      </c>
      <c r="D3662" s="149">
        <v>0.860032177218361</v>
      </c>
      <c r="E3662" s="145">
        <v>0.49847544502417901</v>
      </c>
      <c r="F3662" s="149">
        <v>0.13190718515128899</v>
      </c>
      <c r="G3662" s="149">
        <v>0.58826412117078297</v>
      </c>
      <c r="H3662" s="149">
        <v>4.5473876611453697E-2</v>
      </c>
      <c r="I3662" s="149">
        <v>9.8036217963430705E-2</v>
      </c>
      <c r="J3662" s="149">
        <v>0.01</v>
      </c>
      <c r="K3662" s="147">
        <v>0.498475</v>
      </c>
      <c r="L3662" s="147">
        <v>0.97633300000000001</v>
      </c>
      <c r="M3662" s="2">
        <v>3661</v>
      </c>
    </row>
    <row r="3663" spans="1:13" ht="15">
      <c r="A3663" s="148" t="s">
        <v>169</v>
      </c>
      <c r="B3663" s="148" t="s">
        <v>445</v>
      </c>
      <c r="C3663" s="149">
        <v>0.78632043552721398</v>
      </c>
      <c r="D3663" s="149">
        <v>0.860032177218361</v>
      </c>
      <c r="E3663" s="145">
        <v>0.49847544502417901</v>
      </c>
      <c r="F3663" s="149">
        <v>0.131907185151283</v>
      </c>
      <c r="G3663" s="149">
        <v>0.58826412117078297</v>
      </c>
      <c r="H3663" s="149">
        <v>4.5473876611453697E-2</v>
      </c>
      <c r="I3663" s="149">
        <v>9.8036217963430705E-2</v>
      </c>
      <c r="J3663" s="149">
        <v>0.01</v>
      </c>
      <c r="K3663" s="147">
        <v>0.498475</v>
      </c>
      <c r="L3663" s="147">
        <v>0.976078</v>
      </c>
      <c r="M3663" s="2">
        <v>3662</v>
      </c>
    </row>
    <row r="3664" spans="1:13" ht="15">
      <c r="A3664" s="148" t="s">
        <v>68</v>
      </c>
      <c r="B3664" s="148" t="s">
        <v>160</v>
      </c>
      <c r="C3664" s="149">
        <v>-1.0499167035408099</v>
      </c>
      <c r="D3664" s="149">
        <v>0.514990317622389</v>
      </c>
      <c r="E3664" s="145">
        <v>0.49873237041600799</v>
      </c>
      <c r="F3664" s="149">
        <v>0.116465179775122</v>
      </c>
      <c r="G3664" s="149">
        <v>1.38710404722165E-2</v>
      </c>
      <c r="H3664" s="149">
        <v>9.6973073621035605E-2</v>
      </c>
      <c r="I3664" s="149">
        <v>2.4507154355988101E-3</v>
      </c>
      <c r="J3664" s="149">
        <v>7.6571355379494693E-2</v>
      </c>
      <c r="K3664" s="147">
        <v>0.49873200000000001</v>
      </c>
      <c r="L3664" s="147">
        <v>0.97734799999999999</v>
      </c>
      <c r="M3664" s="2">
        <v>3663</v>
      </c>
    </row>
    <row r="3665" spans="1:13" ht="15">
      <c r="A3665" s="148" t="s">
        <v>160</v>
      </c>
      <c r="B3665" s="148" t="s">
        <v>68</v>
      </c>
      <c r="C3665" s="149">
        <v>1.0499167035408099</v>
      </c>
      <c r="D3665" s="149">
        <v>0.514990317622389</v>
      </c>
      <c r="E3665" s="145">
        <v>0.49873237041600799</v>
      </c>
      <c r="F3665" s="149">
        <v>0.116465179775119</v>
      </c>
      <c r="G3665" s="149">
        <v>1.38710404722165E-2</v>
      </c>
      <c r="H3665" s="149">
        <v>9.6973073621035605E-2</v>
      </c>
      <c r="I3665" s="149">
        <v>2.4507154355988101E-3</v>
      </c>
      <c r="J3665" s="149">
        <v>7.6571355379494693E-2</v>
      </c>
      <c r="K3665" s="147">
        <v>0.49873200000000001</v>
      </c>
      <c r="L3665" s="147">
        <v>0.97709199999999996</v>
      </c>
      <c r="M3665" s="2">
        <v>3664</v>
      </c>
    </row>
    <row r="3666" spans="1:13" ht="15">
      <c r="A3666" s="148" t="s">
        <v>169</v>
      </c>
      <c r="B3666" s="148" t="s">
        <v>193</v>
      </c>
      <c r="C3666" s="149">
        <v>1.0310528898917499</v>
      </c>
      <c r="D3666" s="149">
        <v>2.0515826931350301</v>
      </c>
      <c r="E3666" s="145">
        <v>0.49899839669597501</v>
      </c>
      <c r="F3666" s="149">
        <v>1.67918980124422E-2</v>
      </c>
      <c r="G3666" s="149">
        <v>0.86509920298857401</v>
      </c>
      <c r="H3666" s="149">
        <v>7.0999843296432903E-3</v>
      </c>
      <c r="I3666" s="149">
        <v>4.8311223790881999E-2</v>
      </c>
      <c r="J3666" s="149">
        <v>0.01</v>
      </c>
      <c r="K3666" s="147">
        <v>0.498998</v>
      </c>
      <c r="L3666" s="147">
        <v>0.97812600000000005</v>
      </c>
      <c r="M3666" s="2">
        <v>3665</v>
      </c>
    </row>
    <row r="3667" spans="1:13" ht="15">
      <c r="A3667" s="148" t="s">
        <v>193</v>
      </c>
      <c r="B3667" s="148" t="s">
        <v>169</v>
      </c>
      <c r="C3667" s="149">
        <v>-1.0310528898917499</v>
      </c>
      <c r="D3667" s="149">
        <v>2.0515826931350301</v>
      </c>
      <c r="E3667" s="145">
        <v>0.49899839669597501</v>
      </c>
      <c r="F3667" s="149">
        <v>1.67918980124422E-2</v>
      </c>
      <c r="G3667" s="149">
        <v>0.86509920298857401</v>
      </c>
      <c r="H3667" s="149">
        <v>7.0999843296432903E-3</v>
      </c>
      <c r="I3667" s="149">
        <v>4.8311223790881999E-2</v>
      </c>
      <c r="J3667" s="149">
        <v>0.01</v>
      </c>
      <c r="K3667" s="147">
        <v>0.498998</v>
      </c>
      <c r="L3667" s="147">
        <v>0.97838199999999997</v>
      </c>
      <c r="M3667" s="2">
        <v>3666</v>
      </c>
    </row>
    <row r="3668" spans="1:13" ht="15">
      <c r="A3668" s="148" t="s">
        <v>446</v>
      </c>
      <c r="B3668" s="148" t="s">
        <v>148</v>
      </c>
      <c r="C3668" s="149">
        <v>2.7073427134488299</v>
      </c>
      <c r="D3668" s="149">
        <v>1.1276401142844299</v>
      </c>
      <c r="E3668" s="145">
        <v>0.49931139319202</v>
      </c>
      <c r="F3668" s="149">
        <v>7.1554422688775002E-2</v>
      </c>
      <c r="G3668" s="149">
        <v>0.25003977398356902</v>
      </c>
      <c r="H3668" s="149">
        <v>8.3581651405419496E-2</v>
      </c>
      <c r="I3668" s="149">
        <v>0.48250423286108501</v>
      </c>
      <c r="J3668" s="149">
        <v>0.01</v>
      </c>
      <c r="K3668" s="147">
        <v>0.499311</v>
      </c>
      <c r="L3668" s="147">
        <v>0.97950899999999996</v>
      </c>
      <c r="M3668" s="2">
        <v>3667</v>
      </c>
    </row>
    <row r="3669" spans="1:13" ht="15">
      <c r="A3669" s="148" t="s">
        <v>148</v>
      </c>
      <c r="B3669" s="148" t="s">
        <v>446</v>
      </c>
      <c r="C3669" s="149">
        <v>-2.7073427134488299</v>
      </c>
      <c r="D3669" s="149">
        <v>1.1276401142844299</v>
      </c>
      <c r="E3669" s="145">
        <v>0.49931139319202</v>
      </c>
      <c r="F3669" s="149">
        <v>7.1554422688776306E-2</v>
      </c>
      <c r="G3669" s="149">
        <v>0.25003977398356902</v>
      </c>
      <c r="H3669" s="149">
        <v>8.3581651405419496E-2</v>
      </c>
      <c r="I3669" s="149">
        <v>0.48250423286108501</v>
      </c>
      <c r="J3669" s="149">
        <v>0.01</v>
      </c>
      <c r="K3669" s="147">
        <v>0.499311</v>
      </c>
      <c r="L3669" s="147">
        <v>0.97925200000000001</v>
      </c>
      <c r="M3669" s="2">
        <v>3668</v>
      </c>
    </row>
    <row r="3670" spans="1:13" ht="15">
      <c r="A3670" s="148" t="s">
        <v>80</v>
      </c>
      <c r="B3670" s="148" t="s">
        <v>377</v>
      </c>
      <c r="C3670" s="149">
        <v>-1.80444217072505</v>
      </c>
      <c r="D3670" s="149">
        <v>0.20791663340126501</v>
      </c>
      <c r="E3670" s="145">
        <v>0.49949778050245602</v>
      </c>
      <c r="F3670" s="149">
        <v>3.1282033386277601E-2</v>
      </c>
      <c r="G3670" s="149">
        <v>0.78483821369060103</v>
      </c>
      <c r="H3670" s="149">
        <v>2.9229357501026499E-3</v>
      </c>
      <c r="I3670" s="149">
        <v>0.40757742343637698</v>
      </c>
      <c r="J3670" s="149">
        <v>0.45213845050511298</v>
      </c>
      <c r="K3670" s="147">
        <v>0.499498</v>
      </c>
      <c r="L3670" s="147">
        <v>0.98038899999999995</v>
      </c>
      <c r="M3670" s="2">
        <v>3669</v>
      </c>
    </row>
    <row r="3671" spans="1:13" ht="15">
      <c r="A3671" s="148" t="s">
        <v>377</v>
      </c>
      <c r="B3671" s="148" t="s">
        <v>80</v>
      </c>
      <c r="C3671" s="149">
        <v>1.80444217072505</v>
      </c>
      <c r="D3671" s="149">
        <v>0.20791663340126501</v>
      </c>
      <c r="E3671" s="145">
        <v>0.49949778050245602</v>
      </c>
      <c r="F3671" s="149">
        <v>3.1282033386277101E-2</v>
      </c>
      <c r="G3671" s="149">
        <v>0.78483821369060103</v>
      </c>
      <c r="H3671" s="149">
        <v>2.9229357501026499E-3</v>
      </c>
      <c r="I3671" s="149">
        <v>0.40757742343637698</v>
      </c>
      <c r="J3671" s="149">
        <v>0.45213845050511298</v>
      </c>
      <c r="K3671" s="147">
        <v>0.499498</v>
      </c>
      <c r="L3671" s="147">
        <v>0.980132</v>
      </c>
      <c r="M3671" s="2">
        <v>3670</v>
      </c>
    </row>
    <row r="3672" spans="1:13" ht="15">
      <c r="A3672" s="148" t="s">
        <v>448</v>
      </c>
      <c r="B3672" s="148" t="s">
        <v>160</v>
      </c>
      <c r="C3672" s="149">
        <v>0.77431764060467301</v>
      </c>
      <c r="D3672" s="149">
        <v>1.63911782970579</v>
      </c>
      <c r="E3672" s="145">
        <v>0.49961655710395803</v>
      </c>
      <c r="F3672" s="149">
        <v>0.78038566214901295</v>
      </c>
      <c r="G3672" s="149">
        <v>0.65892822000179596</v>
      </c>
      <c r="H3672" s="149">
        <v>0.658244296009033</v>
      </c>
      <c r="I3672" s="149">
        <v>0.66951350491255501</v>
      </c>
      <c r="J3672" s="149">
        <v>0.01</v>
      </c>
      <c r="K3672" s="147">
        <v>0.49961699999999998</v>
      </c>
      <c r="L3672" s="147">
        <v>0.98087899999999995</v>
      </c>
      <c r="M3672" s="2">
        <v>3671</v>
      </c>
    </row>
    <row r="3673" spans="1:13" ht="15">
      <c r="A3673" s="148" t="s">
        <v>160</v>
      </c>
      <c r="B3673" s="148" t="s">
        <v>448</v>
      </c>
      <c r="C3673" s="149">
        <v>-0.77431764060467301</v>
      </c>
      <c r="D3673" s="149">
        <v>1.63911782970579</v>
      </c>
      <c r="E3673" s="145">
        <v>0.49961655710395803</v>
      </c>
      <c r="F3673" s="149">
        <v>0.78038566214901295</v>
      </c>
      <c r="G3673" s="149">
        <v>0.65892822000179596</v>
      </c>
      <c r="H3673" s="149">
        <v>0.658244296009033</v>
      </c>
      <c r="I3673" s="149">
        <v>0.66951350491255501</v>
      </c>
      <c r="J3673" s="149">
        <v>0.01</v>
      </c>
      <c r="K3673" s="147">
        <v>0.49961699999999998</v>
      </c>
      <c r="L3673" s="147">
        <v>0.98113700000000004</v>
      </c>
      <c r="M3673" s="2">
        <v>3672</v>
      </c>
    </row>
    <row r="3674" spans="1:13" ht="15">
      <c r="A3674" s="148" t="s">
        <v>377</v>
      </c>
      <c r="B3674" s="148" t="s">
        <v>19</v>
      </c>
      <c r="C3674" s="149">
        <v>1.74022633358766</v>
      </c>
      <c r="D3674" s="149">
        <v>0.16143347973777</v>
      </c>
      <c r="E3674" s="145">
        <v>0.49967390307698101</v>
      </c>
      <c r="F3674" s="149">
        <v>2.81575107335271E-2</v>
      </c>
      <c r="G3674" s="149">
        <v>0.42720670299479702</v>
      </c>
      <c r="H3674" s="149">
        <v>2.5319571517034502E-3</v>
      </c>
      <c r="I3674" s="149">
        <v>0.32129017231512902</v>
      </c>
      <c r="J3674" s="149">
        <v>0.54161703086725999</v>
      </c>
      <c r="K3674" s="147">
        <v>0.49967400000000001</v>
      </c>
      <c r="L3674" s="147">
        <v>0.981765</v>
      </c>
      <c r="M3674" s="2">
        <v>3673</v>
      </c>
    </row>
    <row r="3675" spans="1:13" ht="15">
      <c r="A3675" s="148" t="s">
        <v>19</v>
      </c>
      <c r="B3675" s="148" t="s">
        <v>377</v>
      </c>
      <c r="C3675" s="149">
        <v>-1.74022633358766</v>
      </c>
      <c r="D3675" s="149">
        <v>0.16143347973777</v>
      </c>
      <c r="E3675" s="145">
        <v>0.49967390307698101</v>
      </c>
      <c r="F3675" s="149">
        <v>2.81575107335276E-2</v>
      </c>
      <c r="G3675" s="149">
        <v>0.42720670299479702</v>
      </c>
      <c r="H3675" s="149">
        <v>2.5319571517034502E-3</v>
      </c>
      <c r="I3675" s="149">
        <v>0.32129017231512902</v>
      </c>
      <c r="J3675" s="149">
        <v>0.54161703086725999</v>
      </c>
      <c r="K3675" s="147">
        <v>0.49967400000000001</v>
      </c>
      <c r="L3675" s="147">
        <v>0.98150700000000002</v>
      </c>
      <c r="M3675" s="2">
        <v>3674</v>
      </c>
    </row>
    <row r="3676" spans="1:13" ht="15">
      <c r="A3676" s="148" t="s">
        <v>157</v>
      </c>
      <c r="B3676" s="148" t="s">
        <v>28</v>
      </c>
      <c r="C3676" s="149">
        <v>0.8539272446617</v>
      </c>
      <c r="D3676" s="149">
        <v>-0.82933056950733597</v>
      </c>
      <c r="E3676" s="145">
        <v>0.49999956121326899</v>
      </c>
      <c r="F3676" s="149">
        <v>6.9479117042690497E-2</v>
      </c>
      <c r="G3676" s="149">
        <v>0.885994135957479</v>
      </c>
      <c r="H3676" s="149">
        <v>6.4340603148000899E-2</v>
      </c>
      <c r="I3676" s="149">
        <v>0.96679031721714603</v>
      </c>
      <c r="J3676" s="149">
        <v>7.9849596477265306E-2</v>
      </c>
      <c r="K3676" s="147">
        <v>0.5</v>
      </c>
      <c r="L3676" s="147">
        <v>0.98292100000000004</v>
      </c>
      <c r="M3676" s="2">
        <v>3675</v>
      </c>
    </row>
    <row r="3677" spans="1:13" ht="15">
      <c r="A3677" s="148" t="s">
        <v>28</v>
      </c>
      <c r="B3677" s="148" t="s">
        <v>157</v>
      </c>
      <c r="C3677" s="149">
        <v>-0.8539272446617</v>
      </c>
      <c r="D3677" s="149">
        <v>-0.82933056950733597</v>
      </c>
      <c r="E3677" s="145">
        <v>0.49999956121326899</v>
      </c>
      <c r="F3677" s="149">
        <v>6.9479117042690497E-2</v>
      </c>
      <c r="G3677" s="149">
        <v>0.885994135957479</v>
      </c>
      <c r="H3677" s="149">
        <v>6.4340603148000899E-2</v>
      </c>
      <c r="I3677" s="149">
        <v>0.96679031721714603</v>
      </c>
      <c r="J3677" s="149">
        <v>7.9849596477265306E-2</v>
      </c>
      <c r="K3677" s="147">
        <v>0.5</v>
      </c>
      <c r="L3677" s="147">
        <v>0.98266299999999995</v>
      </c>
      <c r="M3677" s="2">
        <v>3676</v>
      </c>
    </row>
    <row r="3678" spans="1:13" ht="15">
      <c r="A3678" s="148" t="s">
        <v>106</v>
      </c>
      <c r="B3678" s="148" t="s">
        <v>90</v>
      </c>
      <c r="C3678" s="149">
        <v>-0.25348143826231201</v>
      </c>
      <c r="D3678" s="149">
        <v>0.16445811304510699</v>
      </c>
      <c r="E3678" s="145">
        <v>0.50065064060048803</v>
      </c>
      <c r="F3678" s="149">
        <v>5.1389610752068798E-2</v>
      </c>
      <c r="G3678" s="149">
        <v>0.61464323081088201</v>
      </c>
      <c r="H3678" s="149">
        <v>4.2219970497841E-2</v>
      </c>
      <c r="I3678" s="149">
        <v>0.60591520228191098</v>
      </c>
      <c r="J3678" s="149">
        <v>0.10484167403385</v>
      </c>
      <c r="K3678" s="147">
        <v>0.50065099999999996</v>
      </c>
      <c r="L3678" s="147">
        <v>0.98445899999999997</v>
      </c>
      <c r="M3678" s="2">
        <v>3677</v>
      </c>
    </row>
    <row r="3679" spans="1:13" ht="15">
      <c r="A3679" s="148" t="s">
        <v>90</v>
      </c>
      <c r="B3679" s="148" t="s">
        <v>106</v>
      </c>
      <c r="C3679" s="149">
        <v>0.25348143826231201</v>
      </c>
      <c r="D3679" s="149">
        <v>0.16445811304510699</v>
      </c>
      <c r="E3679" s="145">
        <v>0.50065064060048803</v>
      </c>
      <c r="F3679" s="149">
        <v>5.1389610752067799E-2</v>
      </c>
      <c r="G3679" s="149">
        <v>0.61464323081088201</v>
      </c>
      <c r="H3679" s="149">
        <v>4.2219970497841E-2</v>
      </c>
      <c r="I3679" s="149">
        <v>0.60591520228191098</v>
      </c>
      <c r="J3679" s="149">
        <v>0.10484167403385</v>
      </c>
      <c r="K3679" s="147">
        <v>0.50065099999999996</v>
      </c>
      <c r="L3679" s="147">
        <v>0.98471799999999998</v>
      </c>
      <c r="M3679" s="2">
        <v>3678</v>
      </c>
    </row>
    <row r="3680" spans="1:13" ht="15">
      <c r="A3680" s="148" t="s">
        <v>71</v>
      </c>
      <c r="B3680" s="148" t="s">
        <v>40</v>
      </c>
      <c r="C3680" s="149">
        <v>5.2416300163953503E-2</v>
      </c>
      <c r="D3680" s="149">
        <v>4.3575865878668602E-2</v>
      </c>
      <c r="E3680" s="145">
        <v>0.50068472708387501</v>
      </c>
      <c r="F3680" s="149">
        <v>0.35436797015680999</v>
      </c>
      <c r="G3680" s="149">
        <v>0.14291722512440999</v>
      </c>
      <c r="H3680" s="149">
        <v>0.62543902685526798</v>
      </c>
      <c r="I3680" s="149">
        <v>0.239366662435084</v>
      </c>
      <c r="J3680" s="149">
        <v>0.01</v>
      </c>
      <c r="K3680" s="147">
        <v>0.50068500000000005</v>
      </c>
      <c r="L3680" s="147">
        <v>0.98530300000000004</v>
      </c>
      <c r="M3680" s="2">
        <v>3679</v>
      </c>
    </row>
    <row r="3681" spans="1:13" ht="15">
      <c r="A3681" s="148" t="s">
        <v>40</v>
      </c>
      <c r="B3681" s="148" t="s">
        <v>71</v>
      </c>
      <c r="C3681" s="149">
        <v>-5.2416300163953503E-2</v>
      </c>
      <c r="D3681" s="149">
        <v>4.3575865878668602E-2</v>
      </c>
      <c r="E3681" s="145">
        <v>0.50068472708387501</v>
      </c>
      <c r="F3681" s="149">
        <v>0.35436797015680299</v>
      </c>
      <c r="G3681" s="149">
        <v>0.14291722512440999</v>
      </c>
      <c r="H3681" s="149">
        <v>0.62543902685526798</v>
      </c>
      <c r="I3681" s="149">
        <v>0.239366662435084</v>
      </c>
      <c r="J3681" s="149">
        <v>0.01</v>
      </c>
      <c r="K3681" s="147">
        <v>0.50068500000000005</v>
      </c>
      <c r="L3681" s="147">
        <v>0.98504400000000003</v>
      </c>
      <c r="M3681" s="2">
        <v>3680</v>
      </c>
    </row>
    <row r="3682" spans="1:13" ht="15">
      <c r="A3682" s="148" t="s">
        <v>82</v>
      </c>
      <c r="B3682" s="148" t="s">
        <v>193</v>
      </c>
      <c r="C3682" s="149">
        <v>-0.79871541723119599</v>
      </c>
      <c r="D3682" s="149">
        <v>0.506418417438392</v>
      </c>
      <c r="E3682" s="145">
        <v>0.50069948217245397</v>
      </c>
      <c r="F3682" s="149">
        <v>2.80025901021894E-2</v>
      </c>
      <c r="G3682" s="149">
        <v>0.48137945348373101</v>
      </c>
      <c r="H3682" s="149">
        <v>3.9889944234310901E-2</v>
      </c>
      <c r="I3682" s="149">
        <v>0.57067132359928097</v>
      </c>
      <c r="J3682" s="149">
        <v>0.01</v>
      </c>
      <c r="K3682" s="147">
        <v>0.50069900000000001</v>
      </c>
      <c r="L3682" s="147">
        <v>0.98585100000000003</v>
      </c>
      <c r="M3682" s="2">
        <v>3681</v>
      </c>
    </row>
    <row r="3683" spans="1:13" ht="15">
      <c r="A3683" s="148" t="s">
        <v>193</v>
      </c>
      <c r="B3683" s="148" t="s">
        <v>82</v>
      </c>
      <c r="C3683" s="149">
        <v>0.79871541723119599</v>
      </c>
      <c r="D3683" s="149">
        <v>0.506418417438392</v>
      </c>
      <c r="E3683" s="145">
        <v>0.50069948217245397</v>
      </c>
      <c r="F3683" s="149">
        <v>2.8002590102189799E-2</v>
      </c>
      <c r="G3683" s="149">
        <v>0.48137945348373101</v>
      </c>
      <c r="H3683" s="149">
        <v>3.9889944234310901E-2</v>
      </c>
      <c r="I3683" s="149">
        <v>0.57067132359928097</v>
      </c>
      <c r="J3683" s="149">
        <v>0.01</v>
      </c>
      <c r="K3683" s="147">
        <v>0.50069900000000001</v>
      </c>
      <c r="L3683" s="147">
        <v>0.98559200000000002</v>
      </c>
      <c r="M3683" s="2">
        <v>3682</v>
      </c>
    </row>
    <row r="3684" spans="1:13" ht="15">
      <c r="A3684" s="148" t="s">
        <v>151</v>
      </c>
      <c r="B3684" s="148" t="s">
        <v>202</v>
      </c>
      <c r="C3684" s="149">
        <v>-0.43446516046404698</v>
      </c>
      <c r="D3684" s="149">
        <v>1.49018313075416</v>
      </c>
      <c r="E3684" s="145">
        <v>0.50137528000042697</v>
      </c>
      <c r="F3684" s="149">
        <v>7.6526648118806998E-4</v>
      </c>
      <c r="G3684" s="149">
        <v>0.80691300916734199</v>
      </c>
      <c r="H3684" s="149">
        <v>0.50089014532281295</v>
      </c>
      <c r="I3684" s="149">
        <v>0.95760759289220898</v>
      </c>
      <c r="J3684" s="149">
        <v>1.2031614782237699E-2</v>
      </c>
      <c r="K3684" s="147">
        <v>0.50137500000000002</v>
      </c>
      <c r="L3684" s="147">
        <v>0.98744100000000001</v>
      </c>
      <c r="M3684" s="2">
        <v>3683</v>
      </c>
    </row>
    <row r="3685" spans="1:13" ht="15">
      <c r="A3685" s="148" t="s">
        <v>202</v>
      </c>
      <c r="B3685" s="148" t="s">
        <v>151</v>
      </c>
      <c r="C3685" s="149">
        <v>0.43446516046404698</v>
      </c>
      <c r="D3685" s="149">
        <v>1.49018313075416</v>
      </c>
      <c r="E3685" s="145">
        <v>0.50137528000042697</v>
      </c>
      <c r="F3685" s="149">
        <v>7.6526648118806901E-4</v>
      </c>
      <c r="G3685" s="149">
        <v>0.80691300916734199</v>
      </c>
      <c r="H3685" s="149">
        <v>0.50089014532281295</v>
      </c>
      <c r="I3685" s="149">
        <v>0.95760759289220898</v>
      </c>
      <c r="J3685" s="149">
        <v>1.2031614782237699E-2</v>
      </c>
      <c r="K3685" s="147">
        <v>0.50137500000000002</v>
      </c>
      <c r="L3685" s="147">
        <v>0.98770100000000005</v>
      </c>
      <c r="M3685" s="2">
        <v>3684</v>
      </c>
    </row>
    <row r="3686" spans="1:13" ht="15">
      <c r="A3686" s="148" t="s">
        <v>157</v>
      </c>
      <c r="B3686" s="148" t="s">
        <v>182</v>
      </c>
      <c r="C3686" s="149">
        <v>-8.5744422084445604E-2</v>
      </c>
      <c r="D3686" s="149">
        <v>1.37824919331871</v>
      </c>
      <c r="E3686" s="145">
        <v>0.50138285915490999</v>
      </c>
      <c r="F3686" s="149">
        <v>0.18018851541838601</v>
      </c>
      <c r="G3686" s="149">
        <v>0.26659846744336402</v>
      </c>
      <c r="H3686" s="149">
        <v>0.49975631798577702</v>
      </c>
      <c r="I3686" s="149">
        <v>0.17580401526857201</v>
      </c>
      <c r="J3686" s="149">
        <v>0.01</v>
      </c>
      <c r="K3686" s="147">
        <v>0.50138300000000002</v>
      </c>
      <c r="L3686" s="147">
        <v>0.98823700000000003</v>
      </c>
      <c r="M3686" s="2">
        <v>3685</v>
      </c>
    </row>
    <row r="3687" spans="1:13" ht="15">
      <c r="A3687" s="148" t="s">
        <v>182</v>
      </c>
      <c r="B3687" s="148" t="s">
        <v>157</v>
      </c>
      <c r="C3687" s="149">
        <v>8.5744422084445604E-2</v>
      </c>
      <c r="D3687" s="149">
        <v>1.37824919331871</v>
      </c>
      <c r="E3687" s="145">
        <v>0.50138285915490999</v>
      </c>
      <c r="F3687" s="149">
        <v>0.18018851541838199</v>
      </c>
      <c r="G3687" s="149">
        <v>0.26659846744336402</v>
      </c>
      <c r="H3687" s="149">
        <v>0.49975631798577702</v>
      </c>
      <c r="I3687" s="149">
        <v>0.17580401526857201</v>
      </c>
      <c r="J3687" s="149">
        <v>0.01</v>
      </c>
      <c r="K3687" s="147">
        <v>0.50138300000000002</v>
      </c>
      <c r="L3687" s="147">
        <v>0.98797599999999997</v>
      </c>
      <c r="M3687" s="2">
        <v>3686</v>
      </c>
    </row>
    <row r="3688" spans="1:13" ht="15">
      <c r="A3688" s="148" t="s">
        <v>18</v>
      </c>
      <c r="B3688" s="148" t="s">
        <v>63</v>
      </c>
      <c r="C3688" s="149">
        <v>-1.36500888481633</v>
      </c>
      <c r="D3688" s="149">
        <v>6.8583294520270399E-2</v>
      </c>
      <c r="E3688" s="145">
        <v>0.50174828266237004</v>
      </c>
      <c r="F3688" s="149">
        <v>5.6324897767937596E-3</v>
      </c>
      <c r="G3688" s="149">
        <v>0.351513716827214</v>
      </c>
      <c r="H3688" s="149">
        <v>1.3997957844454701E-3</v>
      </c>
      <c r="I3688" s="149">
        <v>6.14842346380945E-2</v>
      </c>
      <c r="J3688" s="149">
        <v>0.60435942982965896</v>
      </c>
      <c r="K3688" s="147">
        <v>0.50174799999999997</v>
      </c>
      <c r="L3688" s="147">
        <v>0.98921800000000004</v>
      </c>
      <c r="M3688" s="2">
        <v>3687</v>
      </c>
    </row>
    <row r="3689" spans="1:13" ht="15">
      <c r="A3689" s="148" t="s">
        <v>63</v>
      </c>
      <c r="B3689" s="148" t="s">
        <v>18</v>
      </c>
      <c r="C3689" s="149">
        <v>1.36500888481633</v>
      </c>
      <c r="D3689" s="149">
        <v>6.8583294520270399E-2</v>
      </c>
      <c r="E3689" s="145">
        <v>0.50174828266237004</v>
      </c>
      <c r="F3689" s="149">
        <v>5.6324897767937804E-3</v>
      </c>
      <c r="G3689" s="149">
        <v>0.351513716827214</v>
      </c>
      <c r="H3689" s="149">
        <v>1.3997957844454701E-3</v>
      </c>
      <c r="I3689" s="149">
        <v>6.14842346380945E-2</v>
      </c>
      <c r="J3689" s="149">
        <v>0.60435942982965896</v>
      </c>
      <c r="K3689" s="147">
        <v>0.50174799999999997</v>
      </c>
      <c r="L3689" s="147">
        <v>0.98947799999999997</v>
      </c>
      <c r="M3689" s="2">
        <v>3688</v>
      </c>
    </row>
    <row r="3690" spans="1:13" ht="15">
      <c r="A3690" s="148" t="s">
        <v>448</v>
      </c>
      <c r="B3690" s="148" t="s">
        <v>37</v>
      </c>
      <c r="C3690" s="149">
        <v>1.7663953855618499</v>
      </c>
      <c r="D3690" s="149">
        <v>1.08669385797511</v>
      </c>
      <c r="E3690" s="145">
        <v>0.50237778830868696</v>
      </c>
      <c r="F3690" s="149">
        <v>0.40061403375746202</v>
      </c>
      <c r="G3690" s="149">
        <v>6.3870308861427097E-3</v>
      </c>
      <c r="H3690" s="149">
        <v>1.00290348081027E-2</v>
      </c>
      <c r="I3690" s="149">
        <v>1.8107705823215001E-2</v>
      </c>
      <c r="J3690" s="149">
        <v>0.30994143357080001</v>
      </c>
      <c r="K3690" s="147">
        <v>0.50237799999999999</v>
      </c>
      <c r="L3690" s="147">
        <v>0.99124199999999996</v>
      </c>
      <c r="M3690" s="2">
        <v>3689</v>
      </c>
    </row>
    <row r="3691" spans="1:13" ht="15">
      <c r="A3691" s="148" t="s">
        <v>37</v>
      </c>
      <c r="B3691" s="148" t="s">
        <v>448</v>
      </c>
      <c r="C3691" s="149">
        <v>-1.7663953855618499</v>
      </c>
      <c r="D3691" s="149">
        <v>1.08669385797511</v>
      </c>
      <c r="E3691" s="145">
        <v>0.50237778830868696</v>
      </c>
      <c r="F3691" s="149">
        <v>0.40061403375745502</v>
      </c>
      <c r="G3691" s="149">
        <v>6.3870308861427097E-3</v>
      </c>
      <c r="H3691" s="149">
        <v>1.00290348081027E-2</v>
      </c>
      <c r="I3691" s="149">
        <v>1.8107705823215001E-2</v>
      </c>
      <c r="J3691" s="149">
        <v>0.30994143357080001</v>
      </c>
      <c r="K3691" s="147">
        <v>0.50237799999999999</v>
      </c>
      <c r="L3691" s="147">
        <v>0.990981</v>
      </c>
      <c r="M3691" s="2">
        <v>3690</v>
      </c>
    </row>
    <row r="3692" spans="1:13" ht="15">
      <c r="A3692" s="148" t="s">
        <v>12</v>
      </c>
      <c r="B3692" s="148" t="s">
        <v>70</v>
      </c>
      <c r="C3692" s="149">
        <v>-5.4429501746477302E-2</v>
      </c>
      <c r="D3692" s="149">
        <v>-0.125482366260943</v>
      </c>
      <c r="E3692" s="145">
        <v>0.50278186310273798</v>
      </c>
      <c r="F3692" s="149">
        <v>0.66350728557545402</v>
      </c>
      <c r="G3692" s="149">
        <v>0.29358325593429102</v>
      </c>
      <c r="H3692" s="149">
        <v>0.74629997671734205</v>
      </c>
      <c r="I3692" s="149">
        <v>0.80987811952504596</v>
      </c>
      <c r="J3692" s="149">
        <v>0.01</v>
      </c>
      <c r="K3692" s="147">
        <v>0.50278199999999995</v>
      </c>
      <c r="L3692" s="147">
        <v>0.99230099999999999</v>
      </c>
      <c r="M3692" s="2">
        <v>3691</v>
      </c>
    </row>
    <row r="3693" spans="1:13" ht="15">
      <c r="A3693" s="148" t="s">
        <v>70</v>
      </c>
      <c r="B3693" s="148" t="s">
        <v>12</v>
      </c>
      <c r="C3693" s="149">
        <v>5.4429501746477302E-2</v>
      </c>
      <c r="D3693" s="149">
        <v>-0.125482366260943</v>
      </c>
      <c r="E3693" s="145">
        <v>0.50278186310273798</v>
      </c>
      <c r="F3693" s="149">
        <v>0.66350728557546301</v>
      </c>
      <c r="G3693" s="149">
        <v>0.29358325593429102</v>
      </c>
      <c r="H3693" s="149">
        <v>0.74629997671734205</v>
      </c>
      <c r="I3693" s="149">
        <v>0.80987811952504596</v>
      </c>
      <c r="J3693" s="149">
        <v>0.01</v>
      </c>
      <c r="K3693" s="147">
        <v>0.50278199999999995</v>
      </c>
      <c r="L3693" s="147">
        <v>0.99256299999999997</v>
      </c>
      <c r="M3693" s="2">
        <v>3692</v>
      </c>
    </row>
    <row r="3694" spans="1:13" ht="15">
      <c r="A3694" s="148" t="s">
        <v>100</v>
      </c>
      <c r="B3694" s="148" t="s">
        <v>142</v>
      </c>
      <c r="C3694" s="149">
        <v>-0.72188412433738702</v>
      </c>
      <c r="D3694" s="149">
        <v>0.87506667992465104</v>
      </c>
      <c r="E3694" s="145">
        <v>0.502893316902704</v>
      </c>
      <c r="F3694" s="149">
        <v>0.832601652073099</v>
      </c>
      <c r="G3694" s="149">
        <v>0.30119965200232901</v>
      </c>
      <c r="H3694" s="149">
        <v>0.59148247325483205</v>
      </c>
      <c r="I3694" s="149">
        <v>0.11116029903428901</v>
      </c>
      <c r="J3694" s="149">
        <v>1.44033076407658E-2</v>
      </c>
      <c r="K3694" s="147">
        <v>0.50289300000000003</v>
      </c>
      <c r="L3694" s="147">
        <v>0.99304499999999996</v>
      </c>
      <c r="M3694" s="2">
        <v>3693</v>
      </c>
    </row>
    <row r="3695" spans="1:13" ht="15">
      <c r="A3695" s="148" t="s">
        <v>142</v>
      </c>
      <c r="B3695" s="148" t="s">
        <v>100</v>
      </c>
      <c r="C3695" s="149">
        <v>0.72188412433738702</v>
      </c>
      <c r="D3695" s="149">
        <v>0.87506667992465104</v>
      </c>
      <c r="E3695" s="145">
        <v>0.502893316902704</v>
      </c>
      <c r="F3695" s="149">
        <v>0.83260165207310699</v>
      </c>
      <c r="G3695" s="149">
        <v>0.30119965200232901</v>
      </c>
      <c r="H3695" s="149">
        <v>0.59148247325483205</v>
      </c>
      <c r="I3695" s="149">
        <v>0.11116029903428901</v>
      </c>
      <c r="J3695" s="149">
        <v>1.44033076407658E-2</v>
      </c>
      <c r="K3695" s="147">
        <v>0.50289300000000003</v>
      </c>
      <c r="L3695" s="147">
        <v>0.99330700000000005</v>
      </c>
      <c r="M3695" s="2">
        <v>3694</v>
      </c>
    </row>
    <row r="3696" spans="1:13" ht="15">
      <c r="A3696" s="148" t="s">
        <v>142</v>
      </c>
      <c r="B3696" s="148" t="s">
        <v>169</v>
      </c>
      <c r="C3696" s="149">
        <v>-1.19519104551629</v>
      </c>
      <c r="D3696" s="149">
        <v>1.8044507751353001</v>
      </c>
      <c r="E3696" s="145">
        <v>0.50314119424859305</v>
      </c>
      <c r="F3696" s="149">
        <v>0.180368904631896</v>
      </c>
      <c r="G3696" s="149">
        <v>0.317683763944413</v>
      </c>
      <c r="H3696" s="149">
        <v>0.91359698576262005</v>
      </c>
      <c r="I3696" s="149">
        <v>0.45992778628710301</v>
      </c>
      <c r="J3696" s="149">
        <v>0.01</v>
      </c>
      <c r="K3696" s="147">
        <v>0.50314099999999995</v>
      </c>
      <c r="L3696" s="147">
        <v>0.99405900000000003</v>
      </c>
      <c r="M3696" s="2">
        <v>3695</v>
      </c>
    </row>
    <row r="3697" spans="1:13" ht="15">
      <c r="A3697" s="148" t="s">
        <v>169</v>
      </c>
      <c r="B3697" s="148" t="s">
        <v>142</v>
      </c>
      <c r="C3697" s="149">
        <v>1.19519104551629</v>
      </c>
      <c r="D3697" s="149">
        <v>1.8044507751353001</v>
      </c>
      <c r="E3697" s="145">
        <v>0.50314119424859305</v>
      </c>
      <c r="F3697" s="149">
        <v>0.1803689046319</v>
      </c>
      <c r="G3697" s="149">
        <v>0.317683763944413</v>
      </c>
      <c r="H3697" s="149">
        <v>0.91359698576262005</v>
      </c>
      <c r="I3697" s="149">
        <v>0.45992778628710301</v>
      </c>
      <c r="J3697" s="149">
        <v>0.01</v>
      </c>
      <c r="K3697" s="147">
        <v>0.50314099999999995</v>
      </c>
      <c r="L3697" s="147">
        <v>0.99432200000000004</v>
      </c>
      <c r="M3697" s="2">
        <v>3696</v>
      </c>
    </row>
    <row r="3698" spans="1:13" ht="15">
      <c r="A3698" s="148" t="s">
        <v>15</v>
      </c>
      <c r="B3698" s="148" t="s">
        <v>79</v>
      </c>
      <c r="C3698" s="149">
        <v>0.166086416552153</v>
      </c>
      <c r="D3698" s="149">
        <v>0.164155980191345</v>
      </c>
      <c r="E3698" s="145">
        <v>0.50336060747454303</v>
      </c>
      <c r="F3698" s="149">
        <v>0.702617241052929</v>
      </c>
      <c r="G3698" s="149">
        <v>0.56186272519665204</v>
      </c>
      <c r="H3698" s="149">
        <v>0.43261750196971099</v>
      </c>
      <c r="I3698" s="149">
        <v>0.38577247357162803</v>
      </c>
      <c r="J3698" s="149">
        <v>2.07212509289889E-2</v>
      </c>
      <c r="K3698" s="147">
        <v>0.50336099999999995</v>
      </c>
      <c r="L3698" s="147">
        <v>0.99501799999999996</v>
      </c>
      <c r="M3698" s="2">
        <v>3697</v>
      </c>
    </row>
    <row r="3699" spans="1:13" ht="15">
      <c r="A3699" s="148" t="s">
        <v>79</v>
      </c>
      <c r="B3699" s="148" t="s">
        <v>15</v>
      </c>
      <c r="C3699" s="149">
        <v>-0.166086416552153</v>
      </c>
      <c r="D3699" s="149">
        <v>0.164155980191345</v>
      </c>
      <c r="E3699" s="145">
        <v>0.50336060747454303</v>
      </c>
      <c r="F3699" s="149">
        <v>0.70261724105293899</v>
      </c>
      <c r="G3699" s="149">
        <v>0.56186272519665204</v>
      </c>
      <c r="H3699" s="149">
        <v>0.43261750196971099</v>
      </c>
      <c r="I3699" s="149">
        <v>0.38577247357162803</v>
      </c>
      <c r="J3699" s="149">
        <v>2.07212509289889E-2</v>
      </c>
      <c r="K3699" s="147">
        <v>0.50336099999999995</v>
      </c>
      <c r="L3699" s="147">
        <v>0.99528099999999997</v>
      </c>
      <c r="M3699" s="2">
        <v>3698</v>
      </c>
    </row>
    <row r="3700" spans="1:13" ht="15">
      <c r="A3700" s="148" t="s">
        <v>67</v>
      </c>
      <c r="B3700" s="148" t="s">
        <v>64</v>
      </c>
      <c r="C3700" s="149">
        <v>0.45259868683218002</v>
      </c>
      <c r="D3700" s="149">
        <v>-3.6476829584734902E-2</v>
      </c>
      <c r="E3700" s="145">
        <v>0.50418752058912097</v>
      </c>
      <c r="F3700" s="149">
        <v>2.2902961820810801E-3</v>
      </c>
      <c r="G3700" s="149">
        <v>0.78010801663580598</v>
      </c>
      <c r="H3700" s="149">
        <v>0.110030419971839</v>
      </c>
      <c r="I3700" s="149">
        <v>0.89730897652062203</v>
      </c>
      <c r="J3700" s="149">
        <v>9.7782521533033198E-2</v>
      </c>
      <c r="K3700" s="147">
        <v>0.50418799999999997</v>
      </c>
      <c r="L3700" s="147">
        <v>0.99717999999999996</v>
      </c>
      <c r="M3700" s="2">
        <v>3699</v>
      </c>
    </row>
    <row r="3701" spans="1:13" ht="15">
      <c r="A3701" s="148" t="s">
        <v>64</v>
      </c>
      <c r="B3701" s="148" t="s">
        <v>67</v>
      </c>
      <c r="C3701" s="149">
        <v>-0.45259868683218002</v>
      </c>
      <c r="D3701" s="149">
        <v>-3.6476829584734902E-2</v>
      </c>
      <c r="E3701" s="145">
        <v>0.50418752058912097</v>
      </c>
      <c r="F3701" s="149">
        <v>2.2902961820810402E-3</v>
      </c>
      <c r="G3701" s="149">
        <v>0.78010801663580598</v>
      </c>
      <c r="H3701" s="149">
        <v>0.110030419971839</v>
      </c>
      <c r="I3701" s="149">
        <v>0.89730897652062203</v>
      </c>
      <c r="J3701" s="149">
        <v>9.7782521533033198E-2</v>
      </c>
      <c r="K3701" s="147">
        <v>0.50418799999999997</v>
      </c>
      <c r="L3701" s="147">
        <v>0.99744299999999997</v>
      </c>
      <c r="M3701" s="2">
        <v>3700</v>
      </c>
    </row>
    <row r="3702" spans="1:13" ht="15">
      <c r="A3702" s="148" t="s">
        <v>75</v>
      </c>
      <c r="B3702" s="148" t="s">
        <v>100</v>
      </c>
      <c r="C3702" s="149">
        <v>-0.15683297146792399</v>
      </c>
      <c r="D3702" s="149">
        <v>-0.85090253689936202</v>
      </c>
      <c r="E3702" s="145">
        <v>0.504778482768097</v>
      </c>
      <c r="F3702" s="150">
        <v>3.1026232718041497E-5</v>
      </c>
      <c r="G3702" s="149">
        <v>0.56449528399673998</v>
      </c>
      <c r="H3702" s="149">
        <v>7.4675492627108303E-4</v>
      </c>
      <c r="I3702" s="149">
        <v>0.79730736462118401</v>
      </c>
      <c r="J3702" s="149">
        <v>0.42908871669881299</v>
      </c>
      <c r="K3702" s="147">
        <v>0.50477799999999995</v>
      </c>
      <c r="L3702" s="147">
        <v>0.99887700000000001</v>
      </c>
      <c r="M3702" s="2">
        <v>3701</v>
      </c>
    </row>
    <row r="3703" spans="1:13" ht="15">
      <c r="A3703" s="148" t="s">
        <v>100</v>
      </c>
      <c r="B3703" s="148" t="s">
        <v>75</v>
      </c>
      <c r="C3703" s="149">
        <v>0.15683297146792399</v>
      </c>
      <c r="D3703" s="149">
        <v>-0.85090253689936202</v>
      </c>
      <c r="E3703" s="145">
        <v>0.504778482768097</v>
      </c>
      <c r="F3703" s="150">
        <v>3.1026232718041002E-5</v>
      </c>
      <c r="G3703" s="149">
        <v>0.56449528399673998</v>
      </c>
      <c r="H3703" s="149">
        <v>7.4675492627108303E-4</v>
      </c>
      <c r="I3703" s="149">
        <v>0.79730736462118401</v>
      </c>
      <c r="J3703" s="149">
        <v>0.42908871669881299</v>
      </c>
      <c r="K3703" s="147">
        <v>0.50477799999999995</v>
      </c>
      <c r="L3703" s="147">
        <v>0.99914099999999995</v>
      </c>
      <c r="M3703" s="2">
        <v>3702</v>
      </c>
    </row>
    <row r="3704" spans="1:13" ht="15">
      <c r="A3704" s="148" t="s">
        <v>56</v>
      </c>
      <c r="B3704" s="148" t="s">
        <v>184</v>
      </c>
      <c r="C3704" s="149">
        <v>-0.61844249348586899</v>
      </c>
      <c r="D3704" s="149">
        <v>-0.38101487826293701</v>
      </c>
      <c r="E3704" s="145">
        <v>0.50478182556062501</v>
      </c>
      <c r="F3704" s="149">
        <v>2.5686727397052699E-2</v>
      </c>
      <c r="G3704" s="149">
        <v>0.35534737218644502</v>
      </c>
      <c r="H3704" s="149">
        <v>6.2555323814063299E-2</v>
      </c>
      <c r="I3704" s="149">
        <v>0.72145195628276204</v>
      </c>
      <c r="J3704" s="149">
        <v>0.01</v>
      </c>
      <c r="K3704" s="147">
        <v>0.50478199999999995</v>
      </c>
      <c r="L3704" s="147">
        <v>0.99967600000000001</v>
      </c>
      <c r="M3704" s="2">
        <v>3703</v>
      </c>
    </row>
    <row r="3705" spans="1:13" ht="15">
      <c r="A3705" s="148" t="s">
        <v>184</v>
      </c>
      <c r="B3705" s="148" t="s">
        <v>56</v>
      </c>
      <c r="C3705" s="149">
        <v>0.61844249348586899</v>
      </c>
      <c r="D3705" s="149">
        <v>-0.38101487826293701</v>
      </c>
      <c r="E3705" s="145">
        <v>0.50478182556062501</v>
      </c>
      <c r="F3705" s="149">
        <v>2.5686727397053199E-2</v>
      </c>
      <c r="G3705" s="149">
        <v>0.35534737218644502</v>
      </c>
      <c r="H3705" s="149">
        <v>6.2555323814063299E-2</v>
      </c>
      <c r="I3705" s="149">
        <v>0.72145195628276204</v>
      </c>
      <c r="J3705" s="149">
        <v>0.01</v>
      </c>
      <c r="K3705" s="147">
        <v>0.50478199999999995</v>
      </c>
      <c r="L3705" s="147">
        <v>0.99941199999999997</v>
      </c>
      <c r="M3705" s="2">
        <v>3704</v>
      </c>
    </row>
    <row r="3706" spans="1:13" ht="15">
      <c r="A3706" s="148" t="s">
        <v>83</v>
      </c>
      <c r="B3706" s="148" t="s">
        <v>172</v>
      </c>
      <c r="C3706" s="149">
        <v>-1.81179930695866</v>
      </c>
      <c r="D3706" s="149">
        <v>-0.19113454470794999</v>
      </c>
      <c r="E3706" s="145">
        <v>0.50526583098802103</v>
      </c>
      <c r="F3706" s="149">
        <v>0.138236315549019</v>
      </c>
      <c r="G3706" s="149">
        <v>0.75994921194332798</v>
      </c>
      <c r="H3706" s="149">
        <v>0.65722894714649205</v>
      </c>
      <c r="I3706" s="149">
        <v>0.71184350872697999</v>
      </c>
      <c r="J3706" s="149">
        <v>0.01</v>
      </c>
      <c r="K3706" s="147">
        <v>0.50526599999999999</v>
      </c>
      <c r="L3706" s="147">
        <v>1.0011650000000001</v>
      </c>
      <c r="M3706" s="2">
        <v>3705</v>
      </c>
    </row>
    <row r="3707" spans="1:13" ht="15">
      <c r="A3707" s="148" t="s">
        <v>172</v>
      </c>
      <c r="B3707" s="148" t="s">
        <v>83</v>
      </c>
      <c r="C3707" s="149">
        <v>1.81179930695866</v>
      </c>
      <c r="D3707" s="149">
        <v>-0.19113454470794999</v>
      </c>
      <c r="E3707" s="145">
        <v>0.50526583098802103</v>
      </c>
      <c r="F3707" s="149">
        <v>0.13823631554902199</v>
      </c>
      <c r="G3707" s="149">
        <v>0.75994921194332798</v>
      </c>
      <c r="H3707" s="149">
        <v>0.65722894714649205</v>
      </c>
      <c r="I3707" s="149">
        <v>0.71184350872697999</v>
      </c>
      <c r="J3707" s="149">
        <v>0.01</v>
      </c>
      <c r="K3707" s="147">
        <v>0.50526599999999999</v>
      </c>
      <c r="L3707" s="147">
        <v>1.0008999999999999</v>
      </c>
      <c r="M3707" s="2">
        <v>3706</v>
      </c>
    </row>
    <row r="3708" spans="1:13" ht="15">
      <c r="A3708" s="148" t="s">
        <v>27</v>
      </c>
      <c r="B3708" s="148" t="s">
        <v>188</v>
      </c>
      <c r="C3708" s="149">
        <v>-0.67060460585335202</v>
      </c>
      <c r="D3708" s="149">
        <v>0.75031798388140303</v>
      </c>
      <c r="E3708" s="145">
        <v>0.50544730835435803</v>
      </c>
      <c r="F3708" s="149">
        <v>0.57630793511201595</v>
      </c>
      <c r="G3708" s="149">
        <v>0.44735814426335602</v>
      </c>
      <c r="H3708" s="149">
        <v>0.723669783533749</v>
      </c>
      <c r="I3708" s="149">
        <v>0.86101294015770902</v>
      </c>
      <c r="J3708" s="149">
        <v>0.01</v>
      </c>
      <c r="K3708" s="147">
        <v>0.50544699999999998</v>
      </c>
      <c r="L3708" s="147">
        <v>1.0020549999999999</v>
      </c>
      <c r="M3708" s="2">
        <v>3707</v>
      </c>
    </row>
    <row r="3709" spans="1:13" ht="15">
      <c r="A3709" s="148" t="s">
        <v>188</v>
      </c>
      <c r="B3709" s="148" t="s">
        <v>27</v>
      </c>
      <c r="C3709" s="149">
        <v>0.67060460585335202</v>
      </c>
      <c r="D3709" s="149">
        <v>0.75031798388140303</v>
      </c>
      <c r="E3709" s="145">
        <v>0.50544730835435803</v>
      </c>
      <c r="F3709" s="149">
        <v>0.57630793511199896</v>
      </c>
      <c r="G3709" s="149">
        <v>0.44735814426335602</v>
      </c>
      <c r="H3709" s="149">
        <v>0.723669783533749</v>
      </c>
      <c r="I3709" s="149">
        <v>0.86101294015770902</v>
      </c>
      <c r="J3709" s="149">
        <v>0.01</v>
      </c>
      <c r="K3709" s="147">
        <v>0.50544699999999998</v>
      </c>
      <c r="L3709" s="147">
        <v>1.00179</v>
      </c>
      <c r="M3709" s="2">
        <v>3708</v>
      </c>
    </row>
    <row r="3710" spans="1:13" ht="15">
      <c r="A3710" s="148" t="s">
        <v>67</v>
      </c>
      <c r="B3710" s="148" t="s">
        <v>377</v>
      </c>
      <c r="C3710" s="149">
        <v>-1.46244724860303</v>
      </c>
      <c r="D3710" s="149">
        <v>0.14423320762526701</v>
      </c>
      <c r="E3710" s="145">
        <v>0.50567023097989705</v>
      </c>
      <c r="F3710" s="149">
        <v>0.16207650834314999</v>
      </c>
      <c r="G3710" s="149">
        <v>0.43111967644717802</v>
      </c>
      <c r="H3710" s="149">
        <v>2.7355032831698999E-2</v>
      </c>
      <c r="I3710" s="149">
        <v>0.81008140227346803</v>
      </c>
      <c r="J3710" s="149">
        <v>0.25982828261844299</v>
      </c>
      <c r="K3710" s="147">
        <v>0.50566999999999995</v>
      </c>
      <c r="L3710" s="147">
        <v>1.0027630000000001</v>
      </c>
      <c r="M3710" s="2">
        <v>3709</v>
      </c>
    </row>
    <row r="3711" spans="1:13" ht="15">
      <c r="A3711" s="148" t="s">
        <v>377</v>
      </c>
      <c r="B3711" s="148" t="s">
        <v>67</v>
      </c>
      <c r="C3711" s="149">
        <v>1.46244724860303</v>
      </c>
      <c r="D3711" s="149">
        <v>0.14423320762526701</v>
      </c>
      <c r="E3711" s="145">
        <v>0.50567023097989705</v>
      </c>
      <c r="F3711" s="149">
        <v>0.16207650834314999</v>
      </c>
      <c r="G3711" s="149">
        <v>0.43111967644717802</v>
      </c>
      <c r="H3711" s="149">
        <v>2.7355032831698999E-2</v>
      </c>
      <c r="I3711" s="149">
        <v>0.81008140227346803</v>
      </c>
      <c r="J3711" s="149">
        <v>0.25982828261844299</v>
      </c>
      <c r="K3711" s="147">
        <v>0.50566999999999995</v>
      </c>
      <c r="L3711" s="147">
        <v>1.0030289999999999</v>
      </c>
      <c r="M3711" s="2">
        <v>3710</v>
      </c>
    </row>
    <row r="3712" spans="1:13" ht="15">
      <c r="A3712" s="148" t="s">
        <v>18</v>
      </c>
      <c r="B3712" s="148" t="s">
        <v>166</v>
      </c>
      <c r="C3712" s="149">
        <v>-0.30434178292206299</v>
      </c>
      <c r="D3712" s="149">
        <v>0.16179040489181701</v>
      </c>
      <c r="E3712" s="145">
        <v>0.50623048041709595</v>
      </c>
      <c r="F3712" s="149">
        <v>1.1367330359900001E-2</v>
      </c>
      <c r="G3712" s="149">
        <v>0.88047690896110198</v>
      </c>
      <c r="H3712" s="149">
        <v>0.84222997909382202</v>
      </c>
      <c r="I3712" s="149">
        <v>0.493517260554165</v>
      </c>
      <c r="J3712" s="149">
        <v>0.01</v>
      </c>
      <c r="K3712" s="147">
        <v>0.50622999999999996</v>
      </c>
      <c r="L3712" s="147">
        <v>1.0046729999999999</v>
      </c>
      <c r="M3712" s="2">
        <v>3711</v>
      </c>
    </row>
    <row r="3713" spans="1:13" ht="15">
      <c r="A3713" s="148" t="s">
        <v>166</v>
      </c>
      <c r="B3713" s="148" t="s">
        <v>18</v>
      </c>
      <c r="C3713" s="149">
        <v>0.30434178292206299</v>
      </c>
      <c r="D3713" s="149">
        <v>0.16179040489181701</v>
      </c>
      <c r="E3713" s="145">
        <v>0.50623048041709595</v>
      </c>
      <c r="F3713" s="149">
        <v>1.1367330359900099E-2</v>
      </c>
      <c r="G3713" s="149">
        <v>0.88047690896110198</v>
      </c>
      <c r="H3713" s="149">
        <v>0.84222997909382202</v>
      </c>
      <c r="I3713" s="149">
        <v>0.493517260554165</v>
      </c>
      <c r="J3713" s="149">
        <v>0.01</v>
      </c>
      <c r="K3713" s="147">
        <v>0.50622999999999996</v>
      </c>
      <c r="L3713" s="147">
        <v>1.0044059999999999</v>
      </c>
      <c r="M3713" s="2">
        <v>3712</v>
      </c>
    </row>
    <row r="3714" spans="1:13" ht="15">
      <c r="A3714" s="148" t="s">
        <v>175</v>
      </c>
      <c r="B3714" s="148" t="s">
        <v>188</v>
      </c>
      <c r="C3714" s="149">
        <v>-0.47471179356020898</v>
      </c>
      <c r="D3714" s="149">
        <v>1.2874933674345801</v>
      </c>
      <c r="E3714" s="145">
        <v>0.50637293731653399</v>
      </c>
      <c r="F3714" s="149">
        <v>0.60025351504963398</v>
      </c>
      <c r="G3714" s="149">
        <v>0.65091824874339899</v>
      </c>
      <c r="H3714" s="149">
        <v>0.72440868267032699</v>
      </c>
      <c r="I3714" s="149">
        <v>0.73861530065012504</v>
      </c>
      <c r="J3714" s="149">
        <v>0.01</v>
      </c>
      <c r="K3714" s="147">
        <v>0.50637299999999996</v>
      </c>
      <c r="L3714" s="147">
        <v>1.0052220000000001</v>
      </c>
      <c r="M3714" s="2">
        <v>3713</v>
      </c>
    </row>
    <row r="3715" spans="1:13" ht="15">
      <c r="A3715" s="148" t="s">
        <v>188</v>
      </c>
      <c r="B3715" s="148" t="s">
        <v>175</v>
      </c>
      <c r="C3715" s="149">
        <v>0.47471179356020898</v>
      </c>
      <c r="D3715" s="149">
        <v>1.2874933674345801</v>
      </c>
      <c r="E3715" s="145">
        <v>0.50637293731653399</v>
      </c>
      <c r="F3715" s="149">
        <v>0.60025351504964197</v>
      </c>
      <c r="G3715" s="149">
        <v>0.65091824874339899</v>
      </c>
      <c r="H3715" s="149">
        <v>0.72440868267032699</v>
      </c>
      <c r="I3715" s="149">
        <v>0.73861530065012504</v>
      </c>
      <c r="J3715" s="149">
        <v>0.01</v>
      </c>
      <c r="K3715" s="147">
        <v>0.50637299999999996</v>
      </c>
      <c r="L3715" s="147">
        <v>1.0054890000000001</v>
      </c>
      <c r="M3715" s="2">
        <v>3714</v>
      </c>
    </row>
    <row r="3716" spans="1:13" ht="15">
      <c r="A3716" s="148" t="s">
        <v>79</v>
      </c>
      <c r="B3716" s="148" t="s">
        <v>70</v>
      </c>
      <c r="C3716" s="149">
        <v>6.7790420191553699E-3</v>
      </c>
      <c r="D3716" s="149">
        <v>0.13743202657235901</v>
      </c>
      <c r="E3716" s="145">
        <v>0.506631677771467</v>
      </c>
      <c r="F3716" s="149">
        <v>0.37754131384309197</v>
      </c>
      <c r="G3716" s="149">
        <v>2.39566934480606E-2</v>
      </c>
      <c r="H3716" s="149">
        <v>0.40229579258838699</v>
      </c>
      <c r="I3716" s="149">
        <v>0.58560422235131804</v>
      </c>
      <c r="J3716" s="149">
        <v>2.1873907811530001E-2</v>
      </c>
      <c r="K3716" s="147">
        <v>0.50663199999999997</v>
      </c>
      <c r="L3716" s="147">
        <v>1.00627</v>
      </c>
      <c r="M3716" s="2">
        <v>3715</v>
      </c>
    </row>
    <row r="3717" spans="1:13" ht="15">
      <c r="A3717" s="148" t="s">
        <v>70</v>
      </c>
      <c r="B3717" s="148" t="s">
        <v>79</v>
      </c>
      <c r="C3717" s="149">
        <v>-6.7790420191553699E-3</v>
      </c>
      <c r="D3717" s="149">
        <v>0.13743202657235901</v>
      </c>
      <c r="E3717" s="145">
        <v>0.506631677771467</v>
      </c>
      <c r="F3717" s="149">
        <v>0.37754131384309197</v>
      </c>
      <c r="G3717" s="149">
        <v>2.39566934480606E-2</v>
      </c>
      <c r="H3717" s="149">
        <v>0.40229579258838699</v>
      </c>
      <c r="I3717" s="149">
        <v>0.58560422235131804</v>
      </c>
      <c r="J3717" s="149">
        <v>2.1873907811530001E-2</v>
      </c>
      <c r="K3717" s="147">
        <v>0.50663199999999997</v>
      </c>
      <c r="L3717" s="147">
        <v>1.006537</v>
      </c>
      <c r="M3717" s="2">
        <v>3716</v>
      </c>
    </row>
    <row r="3718" spans="1:13" ht="15">
      <c r="A3718" s="148" t="s">
        <v>12</v>
      </c>
      <c r="B3718" s="148" t="s">
        <v>100</v>
      </c>
      <c r="C3718" s="149">
        <v>-0.10404589266363801</v>
      </c>
      <c r="D3718" s="149">
        <v>-0.48439797722476802</v>
      </c>
      <c r="E3718" s="145">
        <v>0.50666415388383701</v>
      </c>
      <c r="F3718" s="150">
        <v>5.7440201134771599E-6</v>
      </c>
      <c r="G3718" s="149">
        <v>0.62812760010295099</v>
      </c>
      <c r="H3718" s="149">
        <v>2.5266369872586E-2</v>
      </c>
      <c r="I3718" s="149">
        <v>0.43529747967729698</v>
      </c>
      <c r="J3718" s="149">
        <v>0.18533345983171301</v>
      </c>
      <c r="K3718" s="147">
        <v>0.506664</v>
      </c>
      <c r="L3718" s="147">
        <v>1.006869</v>
      </c>
      <c r="M3718" s="2">
        <v>3717</v>
      </c>
    </row>
    <row r="3719" spans="1:13" ht="15">
      <c r="A3719" s="148" t="s">
        <v>100</v>
      </c>
      <c r="B3719" s="148" t="s">
        <v>12</v>
      </c>
      <c r="C3719" s="149">
        <v>0.10404589266363801</v>
      </c>
      <c r="D3719" s="149">
        <v>-0.48439797722476802</v>
      </c>
      <c r="E3719" s="145">
        <v>0.50666415388383701</v>
      </c>
      <c r="F3719" s="150">
        <v>5.7440201134771599E-6</v>
      </c>
      <c r="G3719" s="149">
        <v>0.62812760010295099</v>
      </c>
      <c r="H3719" s="149">
        <v>2.5266369872586E-2</v>
      </c>
      <c r="I3719" s="149">
        <v>0.43529747967729698</v>
      </c>
      <c r="J3719" s="149">
        <v>0.18533345983171301</v>
      </c>
      <c r="K3719" s="147">
        <v>0.506664</v>
      </c>
      <c r="L3719" s="147">
        <v>1.007136</v>
      </c>
      <c r="M3719" s="2">
        <v>3718</v>
      </c>
    </row>
    <row r="3720" spans="1:13" ht="15">
      <c r="A3720" s="148" t="s">
        <v>76</v>
      </c>
      <c r="B3720" s="148" t="s">
        <v>186</v>
      </c>
      <c r="C3720" s="149">
        <v>-1.1586722136146499</v>
      </c>
      <c r="D3720" s="149">
        <v>0.52708106240002195</v>
      </c>
      <c r="E3720" s="145">
        <v>0.50687657989257295</v>
      </c>
      <c r="F3720" s="149">
        <v>1.79134261807966E-3</v>
      </c>
      <c r="G3720" s="149">
        <v>0.84865794637241698</v>
      </c>
      <c r="H3720" s="149">
        <v>0.56250989290043196</v>
      </c>
      <c r="I3720" s="149">
        <v>0.68735387098551104</v>
      </c>
      <c r="J3720" s="149">
        <v>1.55114035421533E-2</v>
      </c>
      <c r="K3720" s="147">
        <v>0.50687700000000002</v>
      </c>
      <c r="L3720" s="147">
        <v>1.0078260000000001</v>
      </c>
      <c r="M3720" s="2">
        <v>3719</v>
      </c>
    </row>
    <row r="3721" spans="1:13" ht="15">
      <c r="A3721" s="148" t="s">
        <v>186</v>
      </c>
      <c r="B3721" s="148" t="s">
        <v>76</v>
      </c>
      <c r="C3721" s="149">
        <v>1.1586722136146499</v>
      </c>
      <c r="D3721" s="149">
        <v>0.52708106240002195</v>
      </c>
      <c r="E3721" s="145">
        <v>0.50687657989257295</v>
      </c>
      <c r="F3721" s="149">
        <v>1.7913426180796799E-3</v>
      </c>
      <c r="G3721" s="149">
        <v>0.84865794637241698</v>
      </c>
      <c r="H3721" s="149">
        <v>0.56250989290043196</v>
      </c>
      <c r="I3721" s="149">
        <v>0.68735387098551104</v>
      </c>
      <c r="J3721" s="149">
        <v>1.55114035421533E-2</v>
      </c>
      <c r="K3721" s="147">
        <v>0.50687700000000002</v>
      </c>
      <c r="L3721" s="147">
        <v>1.008094</v>
      </c>
      <c r="M3721" s="2">
        <v>3720</v>
      </c>
    </row>
    <row r="3722" spans="1:13" ht="15">
      <c r="A3722" s="148" t="s">
        <v>27</v>
      </c>
      <c r="B3722" s="148" t="s">
        <v>62</v>
      </c>
      <c r="C3722" s="149">
        <v>0.48241697786247001</v>
      </c>
      <c r="D3722" s="149">
        <v>-9.4767094901260604E-2</v>
      </c>
      <c r="E3722" s="145">
        <v>0.50703229244244297</v>
      </c>
      <c r="F3722" s="149">
        <v>0.77200906592929397</v>
      </c>
      <c r="G3722" s="149">
        <v>0.35906552810884201</v>
      </c>
      <c r="H3722" s="149">
        <v>5.1841212287630299E-2</v>
      </c>
      <c r="I3722" s="149">
        <v>0.80305447661941098</v>
      </c>
      <c r="J3722" s="149">
        <v>0.209717158489895</v>
      </c>
      <c r="K3722" s="147">
        <v>0.50703200000000004</v>
      </c>
      <c r="L3722" s="147">
        <v>1.0089399999999999</v>
      </c>
      <c r="M3722" s="2">
        <v>3721</v>
      </c>
    </row>
    <row r="3723" spans="1:13" ht="15">
      <c r="A3723" s="148" t="s">
        <v>62</v>
      </c>
      <c r="B3723" s="148" t="s">
        <v>27</v>
      </c>
      <c r="C3723" s="149">
        <v>-0.48241697786247001</v>
      </c>
      <c r="D3723" s="149">
        <v>-9.4767094901260604E-2</v>
      </c>
      <c r="E3723" s="145">
        <v>0.50703229244244297</v>
      </c>
      <c r="F3723" s="149">
        <v>0.77200906592929397</v>
      </c>
      <c r="G3723" s="149">
        <v>0.35906552810884201</v>
      </c>
      <c r="H3723" s="149">
        <v>5.1841212287630299E-2</v>
      </c>
      <c r="I3723" s="149">
        <v>0.80305447661941098</v>
      </c>
      <c r="J3723" s="149">
        <v>0.209717158489895</v>
      </c>
      <c r="K3723" s="147">
        <v>0.50703200000000004</v>
      </c>
      <c r="L3723" s="147">
        <v>1.008672</v>
      </c>
      <c r="M3723" s="2">
        <v>3722</v>
      </c>
    </row>
    <row r="3724" spans="1:13" ht="15">
      <c r="A3724" s="148" t="s">
        <v>115</v>
      </c>
      <c r="B3724" s="148" t="s">
        <v>142</v>
      </c>
      <c r="C3724" s="149">
        <v>-0.65423361010482595</v>
      </c>
      <c r="D3724" s="149">
        <v>-0.25814642474060401</v>
      </c>
      <c r="E3724" s="145">
        <v>0.8316941877606</v>
      </c>
      <c r="F3724" s="149">
        <v>0.11283725459437199</v>
      </c>
      <c r="G3724" s="149">
        <v>0.50401602237695997</v>
      </c>
      <c r="H3724" s="149">
        <v>3.4152676141250997E-2</v>
      </c>
      <c r="I3724" s="149">
        <v>0.477912774101932</v>
      </c>
      <c r="J3724" s="149">
        <v>0.01</v>
      </c>
      <c r="K3724" s="147">
        <v>0.50709000000000004</v>
      </c>
      <c r="L3724" s="147">
        <v>1.0093240000000001</v>
      </c>
      <c r="M3724" s="2">
        <v>3723</v>
      </c>
    </row>
    <row r="3725" spans="1:13" ht="15">
      <c r="A3725" s="148" t="s">
        <v>148</v>
      </c>
      <c r="B3725" s="148" t="s">
        <v>115</v>
      </c>
      <c r="C3725" s="149">
        <v>0.18535617841471799</v>
      </c>
      <c r="D3725" s="149">
        <v>0.86013013059499099</v>
      </c>
      <c r="E3725" s="145">
        <v>0.50709038889573399</v>
      </c>
      <c r="F3725" s="149">
        <v>1.8915980983804499E-2</v>
      </c>
      <c r="G3725" s="149">
        <v>0.37550284944034801</v>
      </c>
      <c r="H3725" s="149">
        <v>7.3113604293764201E-3</v>
      </c>
      <c r="I3725" s="149">
        <v>0.66733794541502101</v>
      </c>
      <c r="J3725" s="149">
        <v>0.01</v>
      </c>
      <c r="K3725" s="147">
        <v>0.50709000000000004</v>
      </c>
      <c r="L3725" s="147">
        <v>1.009593</v>
      </c>
      <c r="M3725" s="2">
        <v>3724</v>
      </c>
    </row>
    <row r="3726" spans="1:13" ht="15">
      <c r="A3726" s="148" t="s">
        <v>445</v>
      </c>
      <c r="B3726" s="148" t="s">
        <v>193</v>
      </c>
      <c r="C3726" s="149">
        <v>0.273511001884507</v>
      </c>
      <c r="D3726" s="149">
        <v>0.77884700369458604</v>
      </c>
      <c r="E3726" s="145">
        <v>0.50718372807118195</v>
      </c>
      <c r="F3726" s="149">
        <v>2.8525338982759801E-2</v>
      </c>
      <c r="G3726" s="149">
        <v>0.25560139624839001</v>
      </c>
      <c r="H3726" s="149">
        <v>0.80277698825865296</v>
      </c>
      <c r="I3726" s="149">
        <v>0.61057133663652297</v>
      </c>
      <c r="J3726" s="149">
        <v>0.01</v>
      </c>
      <c r="K3726" s="147">
        <v>0.50718399999999997</v>
      </c>
      <c r="L3726" s="147">
        <v>1.010316</v>
      </c>
      <c r="M3726" s="2">
        <v>3725</v>
      </c>
    </row>
    <row r="3727" spans="1:13" ht="15">
      <c r="A3727" s="148" t="s">
        <v>193</v>
      </c>
      <c r="B3727" s="148" t="s">
        <v>445</v>
      </c>
      <c r="C3727" s="149">
        <v>-0.273511001884507</v>
      </c>
      <c r="D3727" s="149">
        <v>0.77884700369458604</v>
      </c>
      <c r="E3727" s="145">
        <v>0.50718372807118195</v>
      </c>
      <c r="F3727" s="149">
        <v>2.8525338982759801E-2</v>
      </c>
      <c r="G3727" s="149">
        <v>0.25560139624839001</v>
      </c>
      <c r="H3727" s="149">
        <v>0.80277698825865296</v>
      </c>
      <c r="I3727" s="149">
        <v>0.61057133663652297</v>
      </c>
      <c r="J3727" s="149">
        <v>0.01</v>
      </c>
      <c r="K3727" s="147">
        <v>0.50718399999999997</v>
      </c>
      <c r="L3727" s="147">
        <v>1.0100480000000001</v>
      </c>
      <c r="M3727" s="2">
        <v>3726</v>
      </c>
    </row>
    <row r="3728" spans="1:13" ht="15">
      <c r="A3728" s="148" t="s">
        <v>40</v>
      </c>
      <c r="B3728" s="148" t="s">
        <v>16</v>
      </c>
      <c r="C3728" s="149">
        <v>-0.17076318559038201</v>
      </c>
      <c r="D3728" s="149">
        <v>-1.89430479004748E-2</v>
      </c>
      <c r="E3728" s="145">
        <v>0.50768062310311102</v>
      </c>
      <c r="F3728" s="149">
        <v>0.302865308056465</v>
      </c>
      <c r="G3728" s="149">
        <v>0.27154496948186302</v>
      </c>
      <c r="H3728" s="149">
        <v>0.47998724799645098</v>
      </c>
      <c r="I3728" s="149">
        <v>0.34029107116846802</v>
      </c>
      <c r="J3728" s="149">
        <v>2.5899116965807899E-2</v>
      </c>
      <c r="K3728" s="147">
        <v>0.50768100000000005</v>
      </c>
      <c r="L3728" s="147">
        <v>1.011576</v>
      </c>
      <c r="M3728" s="2">
        <v>3727</v>
      </c>
    </row>
    <row r="3729" spans="1:13" ht="15">
      <c r="A3729" s="148" t="s">
        <v>16</v>
      </c>
      <c r="B3729" s="148" t="s">
        <v>40</v>
      </c>
      <c r="C3729" s="149">
        <v>0.17076318559038201</v>
      </c>
      <c r="D3729" s="149">
        <v>-1.89430479004748E-2</v>
      </c>
      <c r="E3729" s="145">
        <v>0.50768062310311102</v>
      </c>
      <c r="F3729" s="149">
        <v>0.30286530805646</v>
      </c>
      <c r="G3729" s="149">
        <v>0.27154496948186302</v>
      </c>
      <c r="H3729" s="149">
        <v>0.47998724799645098</v>
      </c>
      <c r="I3729" s="149">
        <v>0.34029107116846802</v>
      </c>
      <c r="J3729" s="149">
        <v>2.5899116965807899E-2</v>
      </c>
      <c r="K3729" s="147">
        <v>0.50768100000000005</v>
      </c>
      <c r="L3729" s="147">
        <v>1.0118450000000001</v>
      </c>
      <c r="M3729" s="2">
        <v>3728</v>
      </c>
    </row>
    <row r="3730" spans="1:13" ht="15">
      <c r="A3730" s="148" t="s">
        <v>67</v>
      </c>
      <c r="B3730" s="148" t="s">
        <v>450</v>
      </c>
      <c r="C3730" s="149">
        <v>-0.130266137548331</v>
      </c>
      <c r="D3730" s="149">
        <v>0.986168726378016</v>
      </c>
      <c r="E3730" s="145">
        <v>0.50799970696507901</v>
      </c>
      <c r="F3730" s="149">
        <v>0.21927352743311901</v>
      </c>
      <c r="G3730" s="149">
        <v>0.288385489262665</v>
      </c>
      <c r="H3730" s="149">
        <v>0.292364156178473</v>
      </c>
      <c r="I3730" s="149">
        <v>0.68782419893489</v>
      </c>
      <c r="J3730" s="149">
        <v>1.55661529892061E-2</v>
      </c>
      <c r="K3730" s="147">
        <v>0.50800000000000001</v>
      </c>
      <c r="L3730" s="147">
        <v>1.0130209999999999</v>
      </c>
      <c r="M3730" s="2">
        <v>3729</v>
      </c>
    </row>
    <row r="3731" spans="1:13" ht="15">
      <c r="A3731" s="148" t="s">
        <v>450</v>
      </c>
      <c r="B3731" s="148" t="s">
        <v>67</v>
      </c>
      <c r="C3731" s="149">
        <v>0.130266137548331</v>
      </c>
      <c r="D3731" s="149">
        <v>0.986168726378016</v>
      </c>
      <c r="E3731" s="145">
        <v>0.50799970696507901</v>
      </c>
      <c r="F3731" s="149">
        <v>0.21927352743312001</v>
      </c>
      <c r="G3731" s="149">
        <v>0.288385489262665</v>
      </c>
      <c r="H3731" s="149">
        <v>0.292364156178473</v>
      </c>
      <c r="I3731" s="149">
        <v>0.68782419893489</v>
      </c>
      <c r="J3731" s="149">
        <v>1.55661529892061E-2</v>
      </c>
      <c r="K3731" s="147">
        <v>0.50800000000000001</v>
      </c>
      <c r="L3731" s="147">
        <v>1.012751</v>
      </c>
      <c r="M3731" s="2">
        <v>3730</v>
      </c>
    </row>
    <row r="3732" spans="1:13" ht="15">
      <c r="A3732" s="148" t="s">
        <v>68</v>
      </c>
      <c r="B3732" s="148" t="s">
        <v>186</v>
      </c>
      <c r="C3732" s="149">
        <v>-0.97041687679473698</v>
      </c>
      <c r="D3732" s="149">
        <v>0.43500187024307702</v>
      </c>
      <c r="E3732" s="145">
        <v>0.50806169085576802</v>
      </c>
      <c r="F3732" s="149">
        <v>5.1720202870506301E-3</v>
      </c>
      <c r="G3732" s="149">
        <v>5.2508413378604601E-3</v>
      </c>
      <c r="H3732" s="149">
        <v>1.2076431198348499E-2</v>
      </c>
      <c r="I3732" s="150">
        <v>1.2634591896094501E-6</v>
      </c>
      <c r="J3732" s="149">
        <v>0.29314044220108199</v>
      </c>
      <c r="K3732" s="147">
        <v>0.50806200000000001</v>
      </c>
      <c r="L3732" s="147">
        <v>1.0136849999999999</v>
      </c>
      <c r="M3732" s="2">
        <v>3731</v>
      </c>
    </row>
    <row r="3733" spans="1:13" ht="15">
      <c r="A3733" s="148" t="s">
        <v>186</v>
      </c>
      <c r="B3733" s="148" t="s">
        <v>68</v>
      </c>
      <c r="C3733" s="149">
        <v>0.97041687679473698</v>
      </c>
      <c r="D3733" s="149">
        <v>0.43500187024307702</v>
      </c>
      <c r="E3733" s="145">
        <v>0.50806169085576802</v>
      </c>
      <c r="F3733" s="149">
        <v>5.1720202870504904E-3</v>
      </c>
      <c r="G3733" s="149">
        <v>5.2508413378604601E-3</v>
      </c>
      <c r="H3733" s="149">
        <v>1.2076431198348499E-2</v>
      </c>
      <c r="I3733" s="150">
        <v>1.2634591896094501E-6</v>
      </c>
      <c r="J3733" s="149">
        <v>0.29314044220108199</v>
      </c>
      <c r="K3733" s="147">
        <v>0.50806200000000001</v>
      </c>
      <c r="L3733" s="147">
        <v>1.013414</v>
      </c>
      <c r="M3733" s="2">
        <v>3732</v>
      </c>
    </row>
    <row r="3734" spans="1:13" ht="15">
      <c r="A3734" s="148" t="s">
        <v>115</v>
      </c>
      <c r="B3734" s="148" t="s">
        <v>37</v>
      </c>
      <c r="C3734" s="149">
        <v>0.39773255842678401</v>
      </c>
      <c r="D3734" s="149">
        <v>1.21776717326771</v>
      </c>
      <c r="E3734" s="145">
        <v>0.41083244411200198</v>
      </c>
      <c r="F3734" s="149">
        <v>1.1166768621289E-2</v>
      </c>
      <c r="G3734" s="149">
        <v>7.2466213196069199E-3</v>
      </c>
      <c r="H3734" s="149">
        <v>0.60435522671200903</v>
      </c>
      <c r="I3734" s="149">
        <v>0.91839434396551101</v>
      </c>
      <c r="J3734" s="149">
        <v>1.3697017450058699E-2</v>
      </c>
      <c r="K3734" s="147">
        <v>0.50848000000000004</v>
      </c>
      <c r="L3734" s="147">
        <v>1.0147889999999999</v>
      </c>
      <c r="M3734" s="2">
        <v>3733</v>
      </c>
    </row>
    <row r="3735" spans="1:13" ht="15">
      <c r="A3735" s="148" t="s">
        <v>448</v>
      </c>
      <c r="B3735" s="148" t="s">
        <v>115</v>
      </c>
      <c r="C3735" s="149">
        <v>1.45244204158958</v>
      </c>
      <c r="D3735" s="149">
        <v>0.94155219070354101</v>
      </c>
      <c r="E3735" s="145">
        <v>0.50847957316923498</v>
      </c>
      <c r="F3735" s="149">
        <v>0.212639222980716</v>
      </c>
      <c r="G3735" s="149">
        <v>0.23152318444331099</v>
      </c>
      <c r="H3735" s="149">
        <v>0.76470253614622996</v>
      </c>
      <c r="I3735" s="149">
        <v>0.36759275522885299</v>
      </c>
      <c r="J3735" s="149">
        <v>0.01</v>
      </c>
      <c r="K3735" s="147">
        <v>0.50848000000000004</v>
      </c>
      <c r="L3735" s="147">
        <v>1.0150600000000001</v>
      </c>
      <c r="M3735" s="2">
        <v>3734</v>
      </c>
    </row>
    <row r="3736" spans="1:13" ht="15">
      <c r="A3736" s="148" t="s">
        <v>12</v>
      </c>
      <c r="B3736" s="148" t="s">
        <v>148</v>
      </c>
      <c r="C3736" s="149">
        <v>-0.58027410240556798</v>
      </c>
      <c r="D3736" s="149">
        <v>0.70936621277697098</v>
      </c>
      <c r="E3736" s="145">
        <v>0.50852687914816896</v>
      </c>
      <c r="F3736" s="149">
        <v>0.20000581128735301</v>
      </c>
      <c r="G3736" s="149">
        <v>0.61517562176799601</v>
      </c>
      <c r="H3736" s="149">
        <v>6.0413763624276098E-3</v>
      </c>
      <c r="I3736" s="149">
        <v>0.77523923280311202</v>
      </c>
      <c r="J3736" s="149">
        <v>0.01</v>
      </c>
      <c r="K3736" s="147">
        <v>0.50852699999999995</v>
      </c>
      <c r="L3736" s="147">
        <v>1.0156959999999999</v>
      </c>
      <c r="M3736" s="2">
        <v>3735</v>
      </c>
    </row>
    <row r="3737" spans="1:13" ht="15">
      <c r="A3737" s="148" t="s">
        <v>148</v>
      </c>
      <c r="B3737" s="148" t="s">
        <v>12</v>
      </c>
      <c r="C3737" s="149">
        <v>0.58027410240556798</v>
      </c>
      <c r="D3737" s="149">
        <v>0.70936621277697098</v>
      </c>
      <c r="E3737" s="145">
        <v>0.50852687914816896</v>
      </c>
      <c r="F3737" s="149">
        <v>0.20000581128735301</v>
      </c>
      <c r="G3737" s="149">
        <v>0.61517562176799601</v>
      </c>
      <c r="H3737" s="149">
        <v>6.0413763624276098E-3</v>
      </c>
      <c r="I3737" s="149">
        <v>0.77523923280311202</v>
      </c>
      <c r="J3737" s="149">
        <v>0.01</v>
      </c>
      <c r="K3737" s="147">
        <v>0.50852699999999995</v>
      </c>
      <c r="L3737" s="147">
        <v>1.015425</v>
      </c>
      <c r="M3737" s="2">
        <v>3736</v>
      </c>
    </row>
    <row r="3738" spans="1:13" ht="15">
      <c r="A3738" s="148" t="s">
        <v>79</v>
      </c>
      <c r="B3738" s="148" t="s">
        <v>166</v>
      </c>
      <c r="C3738" s="149">
        <v>-0.40261163053577798</v>
      </c>
      <c r="D3738" s="149">
        <v>0.24455650726311001</v>
      </c>
      <c r="E3738" s="145">
        <v>0.51012052890500403</v>
      </c>
      <c r="F3738" s="149">
        <v>0.63463735335871796</v>
      </c>
      <c r="G3738" s="149">
        <v>0.50531041732333404</v>
      </c>
      <c r="H3738" s="149">
        <v>0.40076490398894798</v>
      </c>
      <c r="I3738" s="149">
        <v>0.158287339546615</v>
      </c>
      <c r="J3738" s="149">
        <v>1.7758541686121801E-2</v>
      </c>
      <c r="K3738" s="147">
        <v>0.51012100000000005</v>
      </c>
      <c r="L3738" s="147">
        <v>1.0194240000000001</v>
      </c>
      <c r="M3738" s="2">
        <v>3737</v>
      </c>
    </row>
    <row r="3739" spans="1:13" ht="15">
      <c r="A3739" s="148" t="s">
        <v>166</v>
      </c>
      <c r="B3739" s="148" t="s">
        <v>79</v>
      </c>
      <c r="C3739" s="149">
        <v>0.40261163053577798</v>
      </c>
      <c r="D3739" s="149">
        <v>0.24455650726311001</v>
      </c>
      <c r="E3739" s="145">
        <v>0.51012052890500403</v>
      </c>
      <c r="F3739" s="149">
        <v>0.63463735335871796</v>
      </c>
      <c r="G3739" s="149">
        <v>0.50531041732333404</v>
      </c>
      <c r="H3739" s="149">
        <v>0.40076490398894798</v>
      </c>
      <c r="I3739" s="149">
        <v>0.158287339546615</v>
      </c>
      <c r="J3739" s="149">
        <v>1.7758541686121801E-2</v>
      </c>
      <c r="K3739" s="147">
        <v>0.51012100000000005</v>
      </c>
      <c r="L3739" s="147">
        <v>1.0191509999999999</v>
      </c>
      <c r="M3739" s="2">
        <v>3738</v>
      </c>
    </row>
    <row r="3740" spans="1:13" ht="15">
      <c r="A3740" s="148" t="s">
        <v>446</v>
      </c>
      <c r="B3740" s="148" t="s">
        <v>102</v>
      </c>
      <c r="C3740" s="149">
        <v>3.54219383399434</v>
      </c>
      <c r="D3740" s="149">
        <v>-0.291012994443752</v>
      </c>
      <c r="E3740" s="145">
        <v>0.510286459283673</v>
      </c>
      <c r="F3740" s="149">
        <v>8.2983848597067093E-3</v>
      </c>
      <c r="G3740" s="149">
        <v>0.62219429852927899</v>
      </c>
      <c r="H3740" s="149">
        <v>0.13409510949926501</v>
      </c>
      <c r="I3740" s="149">
        <v>0.45385693793527598</v>
      </c>
      <c r="J3740" s="149">
        <v>1.89270786114373E-2</v>
      </c>
      <c r="K3740" s="147">
        <v>0.51028600000000002</v>
      </c>
      <c r="L3740" s="147">
        <v>1.0203</v>
      </c>
      <c r="M3740" s="2">
        <v>3739</v>
      </c>
    </row>
    <row r="3741" spans="1:13" ht="15">
      <c r="A3741" s="148" t="s">
        <v>102</v>
      </c>
      <c r="B3741" s="148" t="s">
        <v>446</v>
      </c>
      <c r="C3741" s="149">
        <v>-3.54219383399434</v>
      </c>
      <c r="D3741" s="149">
        <v>-0.291012994443752</v>
      </c>
      <c r="E3741" s="145">
        <v>0.510286459283673</v>
      </c>
      <c r="F3741" s="149">
        <v>8.2983848597065792E-3</v>
      </c>
      <c r="G3741" s="149">
        <v>0.62219429852927899</v>
      </c>
      <c r="H3741" s="149">
        <v>0.13409510949926501</v>
      </c>
      <c r="I3741" s="149">
        <v>0.45385693793527598</v>
      </c>
      <c r="J3741" s="149">
        <v>1.89270786114373E-2</v>
      </c>
      <c r="K3741" s="147">
        <v>0.51028600000000002</v>
      </c>
      <c r="L3741" s="147">
        <v>1.0200279999999999</v>
      </c>
      <c r="M3741" s="2">
        <v>3740</v>
      </c>
    </row>
    <row r="3742" spans="1:13" ht="15">
      <c r="A3742" s="148" t="s">
        <v>12</v>
      </c>
      <c r="B3742" s="148" t="s">
        <v>66</v>
      </c>
      <c r="C3742" s="149">
        <v>-0.56300698971593699</v>
      </c>
      <c r="D3742" s="149">
        <v>-0.11327212830056101</v>
      </c>
      <c r="E3742" s="145">
        <v>0.51034039458671498</v>
      </c>
      <c r="F3742" s="149">
        <v>0.270515794099633</v>
      </c>
      <c r="G3742" s="149">
        <v>3.2730273782370999E-2</v>
      </c>
      <c r="H3742" s="149">
        <v>0.41811377263215899</v>
      </c>
      <c r="I3742" s="149">
        <v>0.29800912762639897</v>
      </c>
      <c r="J3742" s="149">
        <v>1.6065756966405401E-2</v>
      </c>
      <c r="K3742" s="147">
        <v>0.51034000000000002</v>
      </c>
      <c r="L3742" s="147">
        <v>1.0206809999999999</v>
      </c>
      <c r="M3742" s="2">
        <v>3741</v>
      </c>
    </row>
    <row r="3743" spans="1:13" ht="15">
      <c r="A3743" s="148" t="s">
        <v>66</v>
      </c>
      <c r="B3743" s="148" t="s">
        <v>12</v>
      </c>
      <c r="C3743" s="149">
        <v>0.56300698971593699</v>
      </c>
      <c r="D3743" s="149">
        <v>-0.11327212830056101</v>
      </c>
      <c r="E3743" s="145">
        <v>0.51034039458671498</v>
      </c>
      <c r="F3743" s="149">
        <v>0.270515794099637</v>
      </c>
      <c r="G3743" s="149">
        <v>3.2730273782370999E-2</v>
      </c>
      <c r="H3743" s="149">
        <v>0.41811377263215899</v>
      </c>
      <c r="I3743" s="149">
        <v>0.29800912762639897</v>
      </c>
      <c r="J3743" s="149">
        <v>1.6065756966405401E-2</v>
      </c>
      <c r="K3743" s="147">
        <v>0.51034000000000002</v>
      </c>
      <c r="L3743" s="147">
        <v>1.0209539999999999</v>
      </c>
      <c r="M3743" s="2">
        <v>3742</v>
      </c>
    </row>
    <row r="3744" spans="1:13" ht="15">
      <c r="A3744" s="148" t="s">
        <v>142</v>
      </c>
      <c r="B3744" s="148" t="s">
        <v>197</v>
      </c>
      <c r="C3744" s="149">
        <v>-0.48816694662849403</v>
      </c>
      <c r="D3744" s="149">
        <v>-0.87188162643561395</v>
      </c>
      <c r="E3744" s="145">
        <v>0.51083062708621696</v>
      </c>
      <c r="F3744" s="149">
        <v>0.401348443379963</v>
      </c>
      <c r="G3744" s="149">
        <v>0.85324635077605704</v>
      </c>
      <c r="H3744" s="149">
        <v>0.83732021982279803</v>
      </c>
      <c r="I3744" s="149">
        <v>0.54248177317131896</v>
      </c>
      <c r="J3744" s="149">
        <v>0.01</v>
      </c>
      <c r="K3744" s="147">
        <v>0.51083100000000004</v>
      </c>
      <c r="L3744" s="147">
        <v>1.022208</v>
      </c>
      <c r="M3744" s="2">
        <v>3743</v>
      </c>
    </row>
    <row r="3745" spans="1:13" ht="15">
      <c r="A3745" s="148" t="s">
        <v>197</v>
      </c>
      <c r="B3745" s="148" t="s">
        <v>142</v>
      </c>
      <c r="C3745" s="149">
        <v>0.48816694662849403</v>
      </c>
      <c r="D3745" s="149">
        <v>-0.87188162643561395</v>
      </c>
      <c r="E3745" s="145">
        <v>0.51083062708621696</v>
      </c>
      <c r="F3745" s="149">
        <v>0.40134844337995601</v>
      </c>
      <c r="G3745" s="149">
        <v>0.85324635077605704</v>
      </c>
      <c r="H3745" s="149">
        <v>0.83732021982279803</v>
      </c>
      <c r="I3745" s="149">
        <v>0.54248177317131896</v>
      </c>
      <c r="J3745" s="149">
        <v>0.01</v>
      </c>
      <c r="K3745" s="147">
        <v>0.51083100000000004</v>
      </c>
      <c r="L3745" s="147">
        <v>1.022481</v>
      </c>
      <c r="M3745" s="2">
        <v>3744</v>
      </c>
    </row>
    <row r="3746" spans="1:13" ht="15">
      <c r="A3746" s="148" t="s">
        <v>87</v>
      </c>
      <c r="B3746" s="148" t="s">
        <v>86</v>
      </c>
      <c r="C3746" s="149">
        <v>-3.4899116832856998</v>
      </c>
      <c r="D3746" s="149">
        <v>-2.53802117991314</v>
      </c>
      <c r="E3746" s="145">
        <v>0.51155709025157603</v>
      </c>
      <c r="F3746" s="149">
        <v>6.6234488501975696E-4</v>
      </c>
      <c r="G3746" s="149">
        <v>0.76899801931339595</v>
      </c>
      <c r="H3746" s="149">
        <v>2.0210101223960199E-2</v>
      </c>
      <c r="I3746" s="149">
        <v>0.69690567985822305</v>
      </c>
      <c r="J3746" s="149">
        <v>0.01</v>
      </c>
      <c r="K3746" s="147">
        <v>0.51155700000000004</v>
      </c>
      <c r="L3746" s="147">
        <v>1.024483</v>
      </c>
      <c r="M3746" s="2">
        <v>3745</v>
      </c>
    </row>
    <row r="3747" spans="1:13" ht="15">
      <c r="A3747" s="148" t="s">
        <v>86</v>
      </c>
      <c r="B3747" s="148" t="s">
        <v>87</v>
      </c>
      <c r="C3747" s="149">
        <v>3.4899116832856998</v>
      </c>
      <c r="D3747" s="149">
        <v>-2.53802117991314</v>
      </c>
      <c r="E3747" s="145">
        <v>0.51155709025157603</v>
      </c>
      <c r="F3747" s="149">
        <v>6.6234488501975099E-4</v>
      </c>
      <c r="G3747" s="149">
        <v>0.76899801931339595</v>
      </c>
      <c r="H3747" s="149">
        <v>2.0210101223960199E-2</v>
      </c>
      <c r="I3747" s="149">
        <v>0.69690567985822305</v>
      </c>
      <c r="J3747" s="149">
        <v>0.01</v>
      </c>
      <c r="K3747" s="147">
        <v>0.51155700000000004</v>
      </c>
      <c r="L3747" s="147">
        <v>1.0242089999999999</v>
      </c>
      <c r="M3747" s="2">
        <v>3746</v>
      </c>
    </row>
    <row r="3748" spans="1:13" ht="15">
      <c r="A3748" s="148" t="s">
        <v>72</v>
      </c>
      <c r="B3748" s="148" t="s">
        <v>28</v>
      </c>
      <c r="C3748" s="149">
        <v>0.67814241904624095</v>
      </c>
      <c r="D3748" s="149">
        <v>-0.325386805903918</v>
      </c>
      <c r="E3748" s="145">
        <v>0.51219559623882605</v>
      </c>
      <c r="F3748" s="149">
        <v>6.6043206920839495E-4</v>
      </c>
      <c r="G3748" s="149">
        <v>0.29023723296464399</v>
      </c>
      <c r="H3748" s="149">
        <v>6.5625183615993204E-2</v>
      </c>
      <c r="I3748" s="149">
        <v>0.88878617260857695</v>
      </c>
      <c r="J3748" s="149">
        <v>4.8783097077625098E-2</v>
      </c>
      <c r="K3748" s="147">
        <v>0.51219599999999998</v>
      </c>
      <c r="L3748" s="147">
        <v>1.0263119999999999</v>
      </c>
      <c r="M3748" s="2">
        <v>3747</v>
      </c>
    </row>
    <row r="3749" spans="1:13" ht="15">
      <c r="A3749" s="148" t="s">
        <v>28</v>
      </c>
      <c r="B3749" s="148" t="s">
        <v>72</v>
      </c>
      <c r="C3749" s="149">
        <v>-0.67814241904624095</v>
      </c>
      <c r="D3749" s="149">
        <v>-0.325386805903918</v>
      </c>
      <c r="E3749" s="145">
        <v>0.51219559623882605</v>
      </c>
      <c r="F3749" s="149">
        <v>6.60432069208393E-4</v>
      </c>
      <c r="G3749" s="149">
        <v>0.29023723296464399</v>
      </c>
      <c r="H3749" s="149">
        <v>6.5625183615993204E-2</v>
      </c>
      <c r="I3749" s="149">
        <v>0.88878617260857695</v>
      </c>
      <c r="J3749" s="149">
        <v>4.8783097077625098E-2</v>
      </c>
      <c r="K3749" s="147">
        <v>0.51219599999999998</v>
      </c>
      <c r="L3749" s="147">
        <v>1.0260370000000001</v>
      </c>
      <c r="M3749" s="2">
        <v>3748</v>
      </c>
    </row>
    <row r="3750" spans="1:13" ht="15">
      <c r="A3750" s="148" t="s">
        <v>9</v>
      </c>
      <c r="B3750" s="148" t="s">
        <v>202</v>
      </c>
      <c r="C3750" s="149">
        <v>-1.4891421674720799</v>
      </c>
      <c r="D3750" s="149">
        <v>0.19062482663966501</v>
      </c>
      <c r="E3750" s="145">
        <v>0.51377930869682198</v>
      </c>
      <c r="F3750" s="149">
        <v>0.104870793680128</v>
      </c>
      <c r="G3750" s="149">
        <v>0.698388538579512</v>
      </c>
      <c r="H3750" s="149">
        <v>0.74729490806094701</v>
      </c>
      <c r="I3750" s="149">
        <v>0.81947956703835001</v>
      </c>
      <c r="J3750" s="149">
        <v>0.01</v>
      </c>
      <c r="K3750" s="147">
        <v>0.51377899999999999</v>
      </c>
      <c r="L3750" s="147">
        <v>1.0297609999999999</v>
      </c>
      <c r="M3750" s="2">
        <v>3749</v>
      </c>
    </row>
    <row r="3751" spans="1:13" ht="15">
      <c r="A3751" s="148" t="s">
        <v>202</v>
      </c>
      <c r="B3751" s="148" t="s">
        <v>9</v>
      </c>
      <c r="C3751" s="149">
        <v>1.4891421674720799</v>
      </c>
      <c r="D3751" s="149">
        <v>0.19062482663966501</v>
      </c>
      <c r="E3751" s="145">
        <v>0.51377930869682198</v>
      </c>
      <c r="F3751" s="149">
        <v>0.104870793680128</v>
      </c>
      <c r="G3751" s="149">
        <v>0.698388538579512</v>
      </c>
      <c r="H3751" s="149">
        <v>0.74729490806094701</v>
      </c>
      <c r="I3751" s="149">
        <v>0.81947956703835001</v>
      </c>
      <c r="J3751" s="149">
        <v>0.01</v>
      </c>
      <c r="K3751" s="147">
        <v>0.51377899999999999</v>
      </c>
      <c r="L3751" s="147">
        <v>1.0300370000000001</v>
      </c>
      <c r="M3751" s="2">
        <v>3750</v>
      </c>
    </row>
    <row r="3752" spans="1:13" ht="15">
      <c r="A3752" s="148" t="s">
        <v>36</v>
      </c>
      <c r="B3752" s="148" t="s">
        <v>163</v>
      </c>
      <c r="C3752" s="149">
        <v>-1.9992839948638801</v>
      </c>
      <c r="D3752" s="149">
        <v>1.2721660639753101</v>
      </c>
      <c r="E3752" s="145">
        <v>0.51442625962634003</v>
      </c>
      <c r="F3752" s="149">
        <v>5.0449291105102699E-4</v>
      </c>
      <c r="G3752" s="149">
        <v>0.30414590288200599</v>
      </c>
      <c r="H3752" s="149">
        <v>0.15095641601659701</v>
      </c>
      <c r="I3752" s="149">
        <v>0.885329126842063</v>
      </c>
      <c r="J3752" s="149">
        <v>0.01</v>
      </c>
      <c r="K3752" s="147">
        <v>0.51442600000000005</v>
      </c>
      <c r="L3752" s="147">
        <v>1.0316099999999999</v>
      </c>
      <c r="M3752" s="2">
        <v>3751</v>
      </c>
    </row>
    <row r="3753" spans="1:13" ht="15">
      <c r="A3753" s="148" t="s">
        <v>163</v>
      </c>
      <c r="B3753" s="148" t="s">
        <v>36</v>
      </c>
      <c r="C3753" s="149">
        <v>1.9992839948638801</v>
      </c>
      <c r="D3753" s="149">
        <v>1.2721660639753101</v>
      </c>
      <c r="E3753" s="145">
        <v>0.51442625962634003</v>
      </c>
      <c r="F3753" s="149">
        <v>5.0449291105102297E-4</v>
      </c>
      <c r="G3753" s="149">
        <v>0.30414590288200599</v>
      </c>
      <c r="H3753" s="149">
        <v>0.15095641601659701</v>
      </c>
      <c r="I3753" s="149">
        <v>0.885329126842063</v>
      </c>
      <c r="J3753" s="149">
        <v>0.01</v>
      </c>
      <c r="K3753" s="147">
        <v>0.51442600000000005</v>
      </c>
      <c r="L3753" s="147">
        <v>1.031887</v>
      </c>
      <c r="M3753" s="2">
        <v>3752</v>
      </c>
    </row>
    <row r="3754" spans="1:13" ht="15">
      <c r="A3754" s="148" t="s">
        <v>37</v>
      </c>
      <c r="B3754" s="148" t="s">
        <v>200</v>
      </c>
      <c r="C3754" s="149">
        <v>-0.90047782018324196</v>
      </c>
      <c r="D3754" s="149">
        <v>0.88885009603726395</v>
      </c>
      <c r="E3754" s="145">
        <v>0.51484968459318303</v>
      </c>
      <c r="F3754" s="149">
        <v>0.36083454478436999</v>
      </c>
      <c r="G3754" s="149">
        <v>4.6672872775409303E-2</v>
      </c>
      <c r="H3754" s="149">
        <v>0.92125655045513</v>
      </c>
      <c r="I3754" s="149">
        <v>6.37240448745375E-3</v>
      </c>
      <c r="J3754" s="149">
        <v>0.01</v>
      </c>
      <c r="K3754" s="147">
        <v>0.51485000000000003</v>
      </c>
      <c r="L3754" s="147">
        <v>1.03329</v>
      </c>
      <c r="M3754" s="2">
        <v>3753</v>
      </c>
    </row>
    <row r="3755" spans="1:13" ht="15">
      <c r="A3755" s="148" t="s">
        <v>200</v>
      </c>
      <c r="B3755" s="148" t="s">
        <v>37</v>
      </c>
      <c r="C3755" s="149">
        <v>0.90047782018324196</v>
      </c>
      <c r="D3755" s="149">
        <v>0.88885009603726395</v>
      </c>
      <c r="E3755" s="145">
        <v>0.51484968459318303</v>
      </c>
      <c r="F3755" s="149">
        <v>0.360834544784366</v>
      </c>
      <c r="G3755" s="149">
        <v>4.6672872775409303E-2</v>
      </c>
      <c r="H3755" s="149">
        <v>0.92125655045513</v>
      </c>
      <c r="I3755" s="149">
        <v>6.37240448745375E-3</v>
      </c>
      <c r="J3755" s="149">
        <v>0.01</v>
      </c>
      <c r="K3755" s="147">
        <v>0.51485000000000003</v>
      </c>
      <c r="L3755" s="147">
        <v>1.033013</v>
      </c>
      <c r="M3755" s="2">
        <v>3754</v>
      </c>
    </row>
    <row r="3756" spans="1:13" ht="15">
      <c r="A3756" s="148" t="s">
        <v>18</v>
      </c>
      <c r="B3756" s="148" t="s">
        <v>181</v>
      </c>
      <c r="C3756" s="149">
        <v>-1.2486747914035801</v>
      </c>
      <c r="D3756" s="149">
        <v>0.169553096151216</v>
      </c>
      <c r="E3756" s="145">
        <v>0.51499579550575503</v>
      </c>
      <c r="F3756" s="149">
        <v>0.24526666086027499</v>
      </c>
      <c r="G3756" s="149">
        <v>0.48217689689048598</v>
      </c>
      <c r="H3756" s="149">
        <v>0.39875569809077699</v>
      </c>
      <c r="I3756" s="149">
        <v>0.71286924706741295</v>
      </c>
      <c r="J3756" s="149">
        <v>0.01</v>
      </c>
      <c r="K3756" s="147">
        <v>0.51499600000000001</v>
      </c>
      <c r="L3756" s="147">
        <v>1.034138</v>
      </c>
      <c r="M3756" s="2">
        <v>3755</v>
      </c>
    </row>
    <row r="3757" spans="1:13" ht="15">
      <c r="A3757" s="148" t="s">
        <v>181</v>
      </c>
      <c r="B3757" s="148" t="s">
        <v>18</v>
      </c>
      <c r="C3757" s="149">
        <v>1.2486747914035801</v>
      </c>
      <c r="D3757" s="149">
        <v>0.169553096151216</v>
      </c>
      <c r="E3757" s="145">
        <v>0.51499579550575503</v>
      </c>
      <c r="F3757" s="149">
        <v>0.24526666086028101</v>
      </c>
      <c r="G3757" s="149">
        <v>0.48217689689048598</v>
      </c>
      <c r="H3757" s="149">
        <v>0.39875569809077699</v>
      </c>
      <c r="I3757" s="149">
        <v>0.71286924706741295</v>
      </c>
      <c r="J3757" s="149">
        <v>0.01</v>
      </c>
      <c r="K3757" s="147">
        <v>0.51499600000000001</v>
      </c>
      <c r="L3757" s="147">
        <v>1.0338609999999999</v>
      </c>
      <c r="M3757" s="2">
        <v>3756</v>
      </c>
    </row>
    <row r="3758" spans="1:13" ht="15">
      <c r="A3758" s="148" t="s">
        <v>79</v>
      </c>
      <c r="B3758" s="148" t="s">
        <v>175</v>
      </c>
      <c r="C3758" s="149">
        <v>-1.17090626469132</v>
      </c>
      <c r="D3758" s="149">
        <v>-0.107999200541018</v>
      </c>
      <c r="E3758" s="145">
        <v>0.51504641092845604</v>
      </c>
      <c r="F3758" s="149">
        <v>9.9781827923088706E-2</v>
      </c>
      <c r="G3758" s="149">
        <v>0.49339122063216301</v>
      </c>
      <c r="H3758" s="149">
        <v>4.1529740453705296E-3</v>
      </c>
      <c r="I3758" s="149">
        <v>1.64054707742761E-2</v>
      </c>
      <c r="J3758" s="149">
        <v>0.182276313906649</v>
      </c>
      <c r="K3758" s="147">
        <v>0.515046</v>
      </c>
      <c r="L3758" s="147">
        <v>1.0347949999999999</v>
      </c>
      <c r="M3758" s="2">
        <v>3757</v>
      </c>
    </row>
    <row r="3759" spans="1:13" ht="15">
      <c r="A3759" s="148" t="s">
        <v>175</v>
      </c>
      <c r="B3759" s="148" t="s">
        <v>79</v>
      </c>
      <c r="C3759" s="149">
        <v>1.17090626469132</v>
      </c>
      <c r="D3759" s="149">
        <v>-0.107999200541018</v>
      </c>
      <c r="E3759" s="145">
        <v>0.51504641092845604</v>
      </c>
      <c r="F3759" s="149">
        <v>9.9781827923088706E-2</v>
      </c>
      <c r="G3759" s="149">
        <v>0.49339122063216301</v>
      </c>
      <c r="H3759" s="149">
        <v>4.1529740453705296E-3</v>
      </c>
      <c r="I3759" s="149">
        <v>1.64054707742761E-2</v>
      </c>
      <c r="J3759" s="149">
        <v>0.182276313906649</v>
      </c>
      <c r="K3759" s="147">
        <v>0.515046</v>
      </c>
      <c r="L3759" s="147">
        <v>1.0345169999999999</v>
      </c>
      <c r="M3759" s="2">
        <v>3758</v>
      </c>
    </row>
    <row r="3760" spans="1:13" ht="15">
      <c r="A3760" s="148" t="s">
        <v>91</v>
      </c>
      <c r="B3760" s="148" t="s">
        <v>100</v>
      </c>
      <c r="C3760" s="149">
        <v>-0.114172876469901</v>
      </c>
      <c r="D3760" s="149">
        <v>-0.748573546516479</v>
      </c>
      <c r="E3760" s="145">
        <v>0.51512458166822706</v>
      </c>
      <c r="F3760" s="150">
        <v>8.3872417471986206E-5</v>
      </c>
      <c r="G3760" s="149">
        <v>0.474121317625532</v>
      </c>
      <c r="H3760" s="149">
        <v>3.5258895110278602E-3</v>
      </c>
      <c r="I3760" s="149">
        <v>7.6367586029920706E-2</v>
      </c>
      <c r="J3760" s="149">
        <v>0.297538005075909</v>
      </c>
      <c r="K3760" s="147">
        <v>0.51512500000000006</v>
      </c>
      <c r="L3760" s="147">
        <v>1.0355080000000001</v>
      </c>
      <c r="M3760" s="2">
        <v>3759</v>
      </c>
    </row>
    <row r="3761" spans="1:13" ht="15">
      <c r="A3761" s="148" t="s">
        <v>100</v>
      </c>
      <c r="B3761" s="148" t="s">
        <v>91</v>
      </c>
      <c r="C3761" s="149">
        <v>0.114172876469901</v>
      </c>
      <c r="D3761" s="149">
        <v>-0.748573546516479</v>
      </c>
      <c r="E3761" s="145">
        <v>0.51512458166822706</v>
      </c>
      <c r="F3761" s="150">
        <v>8.3872417471984702E-5</v>
      </c>
      <c r="G3761" s="149">
        <v>0.474121317625532</v>
      </c>
      <c r="H3761" s="149">
        <v>3.5258895110278602E-3</v>
      </c>
      <c r="I3761" s="149">
        <v>7.6367586029920706E-2</v>
      </c>
      <c r="J3761" s="149">
        <v>0.297538005075909</v>
      </c>
      <c r="K3761" s="147">
        <v>0.51512500000000006</v>
      </c>
      <c r="L3761" s="147">
        <v>1.0352300000000001</v>
      </c>
      <c r="M3761" s="2">
        <v>3760</v>
      </c>
    </row>
    <row r="3762" spans="1:13" ht="15">
      <c r="A3762" s="148" t="s">
        <v>193</v>
      </c>
      <c r="B3762" s="148" t="s">
        <v>197</v>
      </c>
      <c r="C3762" s="149">
        <v>-0.26479356699107398</v>
      </c>
      <c r="D3762" s="149">
        <v>0.75491592986027101</v>
      </c>
      <c r="E3762" s="145">
        <v>0.51578861673929399</v>
      </c>
      <c r="F3762" s="149">
        <v>3.8804822077064599E-3</v>
      </c>
      <c r="G3762" s="149">
        <v>0.171079778266372</v>
      </c>
      <c r="H3762" s="149">
        <v>7.4924360330513598E-2</v>
      </c>
      <c r="I3762" s="149">
        <v>0.55752284353080195</v>
      </c>
      <c r="J3762" s="149">
        <v>0.01</v>
      </c>
      <c r="K3762" s="147">
        <v>0.51578900000000005</v>
      </c>
      <c r="L3762" s="147">
        <v>1.037401</v>
      </c>
      <c r="M3762" s="2">
        <v>3761</v>
      </c>
    </row>
    <row r="3763" spans="1:13" ht="15">
      <c r="A3763" s="148" t="s">
        <v>197</v>
      </c>
      <c r="B3763" s="148" t="s">
        <v>193</v>
      </c>
      <c r="C3763" s="149">
        <v>0.26479356699107398</v>
      </c>
      <c r="D3763" s="149">
        <v>0.75491592986027101</v>
      </c>
      <c r="E3763" s="145">
        <v>0.51578861673929399</v>
      </c>
      <c r="F3763" s="149">
        <v>3.8804822077065102E-3</v>
      </c>
      <c r="G3763" s="149">
        <v>0.171079778266372</v>
      </c>
      <c r="H3763" s="149">
        <v>7.4924360330513598E-2</v>
      </c>
      <c r="I3763" s="149">
        <v>0.55752284353080195</v>
      </c>
      <c r="J3763" s="149">
        <v>0.01</v>
      </c>
      <c r="K3763" s="147">
        <v>0.51578900000000005</v>
      </c>
      <c r="L3763" s="147">
        <v>1.0371220000000001</v>
      </c>
      <c r="M3763" s="2">
        <v>3762</v>
      </c>
    </row>
    <row r="3764" spans="1:13" ht="15">
      <c r="A3764" s="148" t="s">
        <v>181</v>
      </c>
      <c r="B3764" s="148" t="s">
        <v>188</v>
      </c>
      <c r="C3764" s="149">
        <v>-0.31263725580392598</v>
      </c>
      <c r="D3764" s="149">
        <v>-1.23976608532428</v>
      </c>
      <c r="E3764" s="145">
        <v>0.51587855657502002</v>
      </c>
      <c r="F3764" s="149">
        <v>0.47370194225878298</v>
      </c>
      <c r="G3764" s="149">
        <v>7.6862059816703507E-2</v>
      </c>
      <c r="H3764" s="149">
        <v>0.30415584330941797</v>
      </c>
      <c r="I3764" s="149">
        <v>0.443106500518746</v>
      </c>
      <c r="J3764" s="149">
        <v>0.01</v>
      </c>
      <c r="K3764" s="147">
        <v>0.51587899999999998</v>
      </c>
      <c r="L3764" s="147">
        <v>1.0378609999999999</v>
      </c>
      <c r="M3764" s="2">
        <v>3763</v>
      </c>
    </row>
    <row r="3765" spans="1:13" ht="15">
      <c r="A3765" s="148" t="s">
        <v>188</v>
      </c>
      <c r="B3765" s="148" t="s">
        <v>181</v>
      </c>
      <c r="C3765" s="149">
        <v>0.31263725580392598</v>
      </c>
      <c r="D3765" s="149">
        <v>-1.23976608532428</v>
      </c>
      <c r="E3765" s="145">
        <v>0.51587855657502002</v>
      </c>
      <c r="F3765" s="149">
        <v>0.47370194225878298</v>
      </c>
      <c r="G3765" s="149">
        <v>7.6862059816703507E-2</v>
      </c>
      <c r="H3765" s="149">
        <v>0.30415584330941797</v>
      </c>
      <c r="I3765" s="149">
        <v>0.443106500518746</v>
      </c>
      <c r="J3765" s="149">
        <v>0.01</v>
      </c>
      <c r="K3765" s="147">
        <v>0.51587899999999998</v>
      </c>
      <c r="L3765" s="147">
        <v>1.0381400000000001</v>
      </c>
      <c r="M3765" s="2">
        <v>3764</v>
      </c>
    </row>
    <row r="3766" spans="1:13" ht="15">
      <c r="A3766" s="148" t="s">
        <v>68</v>
      </c>
      <c r="B3766" s="148" t="s">
        <v>188</v>
      </c>
      <c r="C3766" s="149">
        <v>-1.33549368939751</v>
      </c>
      <c r="D3766" s="149">
        <v>0.58059362203845999</v>
      </c>
      <c r="E3766" s="145">
        <v>0.51620188648188403</v>
      </c>
      <c r="F3766" s="149">
        <v>0.191725619312486</v>
      </c>
      <c r="G3766" s="149">
        <v>4.1833045948146902E-3</v>
      </c>
      <c r="H3766" s="149">
        <v>5.9148514952183803E-2</v>
      </c>
      <c r="I3766" s="149">
        <v>0.56728400965652104</v>
      </c>
      <c r="J3766" s="149">
        <v>0.13663701023476801</v>
      </c>
      <c r="K3766" s="147">
        <v>0.51620200000000005</v>
      </c>
      <c r="L3766" s="147">
        <v>1.0390699999999999</v>
      </c>
      <c r="M3766" s="2">
        <v>3765</v>
      </c>
    </row>
    <row r="3767" spans="1:13" ht="15">
      <c r="A3767" s="148" t="s">
        <v>188</v>
      </c>
      <c r="B3767" s="148" t="s">
        <v>68</v>
      </c>
      <c r="C3767" s="149">
        <v>1.33549368939751</v>
      </c>
      <c r="D3767" s="149">
        <v>0.58059362203845999</v>
      </c>
      <c r="E3767" s="145">
        <v>0.51620188648188403</v>
      </c>
      <c r="F3767" s="149">
        <v>0.19172561931248999</v>
      </c>
      <c r="G3767" s="149">
        <v>4.1833045948146902E-3</v>
      </c>
      <c r="H3767" s="149">
        <v>5.9148514952183803E-2</v>
      </c>
      <c r="I3767" s="149">
        <v>0.56728400965652104</v>
      </c>
      <c r="J3767" s="149">
        <v>0.13663701023476801</v>
      </c>
      <c r="K3767" s="147">
        <v>0.51620200000000005</v>
      </c>
      <c r="L3767" s="147">
        <v>1.0393490000000001</v>
      </c>
      <c r="M3767" s="2">
        <v>3766</v>
      </c>
    </row>
    <row r="3768" spans="1:13" ht="15">
      <c r="A3768" s="148" t="s">
        <v>12</v>
      </c>
      <c r="B3768" s="148" t="s">
        <v>56</v>
      </c>
      <c r="C3768" s="149">
        <v>-7.6124527958892102E-2</v>
      </c>
      <c r="D3768" s="149">
        <v>0.112162690330665</v>
      </c>
      <c r="E3768" s="145">
        <v>0.51621566517102402</v>
      </c>
      <c r="F3768" s="149">
        <v>0.46181784098859102</v>
      </c>
      <c r="G3768" s="149">
        <v>7.0711385503485899E-4</v>
      </c>
      <c r="H3768" s="149">
        <v>0.103124418110705</v>
      </c>
      <c r="I3768" s="149">
        <v>0.110891514767037</v>
      </c>
      <c r="J3768" s="149">
        <v>8.3870140753387307E-2</v>
      </c>
      <c r="K3768" s="147">
        <v>0.51621600000000001</v>
      </c>
      <c r="L3768" s="147">
        <v>1.0399369999999999</v>
      </c>
      <c r="M3768" s="2">
        <v>3767</v>
      </c>
    </row>
    <row r="3769" spans="1:13" ht="15">
      <c r="A3769" s="148" t="s">
        <v>56</v>
      </c>
      <c r="B3769" s="148" t="s">
        <v>12</v>
      </c>
      <c r="C3769" s="149">
        <v>7.6124527958892102E-2</v>
      </c>
      <c r="D3769" s="149">
        <v>0.112162690330665</v>
      </c>
      <c r="E3769" s="145">
        <v>0.51621566517102402</v>
      </c>
      <c r="F3769" s="149">
        <v>0.46181784098859102</v>
      </c>
      <c r="G3769" s="149">
        <v>7.0711385503485899E-4</v>
      </c>
      <c r="H3769" s="149">
        <v>0.103124418110705</v>
      </c>
      <c r="I3769" s="149">
        <v>0.110891514767037</v>
      </c>
      <c r="J3769" s="149">
        <v>8.3870140753387307E-2</v>
      </c>
      <c r="K3769" s="147">
        <v>0.51621600000000001</v>
      </c>
      <c r="L3769" s="147">
        <v>1.0396570000000001</v>
      </c>
      <c r="M3769" s="2">
        <v>3768</v>
      </c>
    </row>
    <row r="3770" spans="1:13" ht="15">
      <c r="A3770" s="148" t="s">
        <v>191</v>
      </c>
      <c r="B3770" s="148" t="s">
        <v>197</v>
      </c>
      <c r="C3770" s="149">
        <v>-3.4874030946643902E-2</v>
      </c>
      <c r="D3770" s="149">
        <v>-0.54273023446471202</v>
      </c>
      <c r="E3770" s="145">
        <v>0.51642761299125295</v>
      </c>
      <c r="F3770" s="150">
        <v>1.87435990943908E-6</v>
      </c>
      <c r="G3770" s="149">
        <v>0.93033551779119905</v>
      </c>
      <c r="H3770" s="149">
        <v>6.0980271304572305E-4</v>
      </c>
      <c r="I3770" s="149">
        <v>0.41825928573995802</v>
      </c>
      <c r="J3770" s="149">
        <v>0.01</v>
      </c>
      <c r="K3770" s="147">
        <v>0.516428</v>
      </c>
      <c r="L3770" s="147">
        <v>1.0406439999999999</v>
      </c>
      <c r="M3770" s="2">
        <v>3769</v>
      </c>
    </row>
    <row r="3771" spans="1:13" ht="15">
      <c r="A3771" s="148" t="s">
        <v>197</v>
      </c>
      <c r="B3771" s="148" t="s">
        <v>191</v>
      </c>
      <c r="C3771" s="149">
        <v>3.4874030946643902E-2</v>
      </c>
      <c r="D3771" s="149">
        <v>-0.54273023446471202</v>
      </c>
      <c r="E3771" s="145">
        <v>0.51642761299125295</v>
      </c>
      <c r="F3771" s="150">
        <v>1.8743599094390999E-6</v>
      </c>
      <c r="G3771" s="149">
        <v>0.93033551779119905</v>
      </c>
      <c r="H3771" s="149">
        <v>6.0980271304572305E-4</v>
      </c>
      <c r="I3771" s="149">
        <v>0.41825928573995802</v>
      </c>
      <c r="J3771" s="149">
        <v>0.01</v>
      </c>
      <c r="K3771" s="147">
        <v>0.516428</v>
      </c>
      <c r="L3771" s="147">
        <v>1.040924</v>
      </c>
      <c r="M3771" s="2">
        <v>3770</v>
      </c>
    </row>
    <row r="3772" spans="1:13" ht="15">
      <c r="A3772" s="148" t="s">
        <v>27</v>
      </c>
      <c r="B3772" s="148" t="s">
        <v>83</v>
      </c>
      <c r="C3772" s="149">
        <v>0.66655184815041701</v>
      </c>
      <c r="D3772" s="149">
        <v>-0.19931847505650599</v>
      </c>
      <c r="E3772" s="145">
        <v>0.51644385579096797</v>
      </c>
      <c r="F3772" s="149">
        <v>1.6405194281556901E-2</v>
      </c>
      <c r="G3772" s="149">
        <v>0.631725696528328</v>
      </c>
      <c r="H3772" s="149">
        <v>0.78702121108104595</v>
      </c>
      <c r="I3772" s="149">
        <v>0.82517429949191001</v>
      </c>
      <c r="J3772" s="149">
        <v>1.18123197393992E-2</v>
      </c>
      <c r="K3772" s="147">
        <v>0.51644400000000001</v>
      </c>
      <c r="L3772" s="147">
        <v>1.0412380000000001</v>
      </c>
      <c r="M3772" s="2">
        <v>3771</v>
      </c>
    </row>
    <row r="3773" spans="1:13" ht="15">
      <c r="A3773" s="148" t="s">
        <v>83</v>
      </c>
      <c r="B3773" s="148" t="s">
        <v>27</v>
      </c>
      <c r="C3773" s="149">
        <v>-0.66655184815041701</v>
      </c>
      <c r="D3773" s="149">
        <v>-0.19931847505650599</v>
      </c>
      <c r="E3773" s="145">
        <v>0.51644385579096797</v>
      </c>
      <c r="F3773" s="149">
        <v>1.64051942815567E-2</v>
      </c>
      <c r="G3773" s="149">
        <v>0.631725696528328</v>
      </c>
      <c r="H3773" s="149">
        <v>0.78702121108104595</v>
      </c>
      <c r="I3773" s="149">
        <v>0.82517429949191001</v>
      </c>
      <c r="J3773" s="149">
        <v>1.18123197393992E-2</v>
      </c>
      <c r="K3773" s="147">
        <v>0.51644400000000001</v>
      </c>
      <c r="L3773" s="147">
        <v>1.0415179999999999</v>
      </c>
      <c r="M3773" s="2">
        <v>3772</v>
      </c>
    </row>
    <row r="3774" spans="1:13" ht="15">
      <c r="A3774" s="148" t="s">
        <v>30</v>
      </c>
      <c r="B3774" s="148" t="s">
        <v>197</v>
      </c>
      <c r="C3774" s="149">
        <v>-1.10764817510226</v>
      </c>
      <c r="D3774" s="149">
        <v>0.15658672576051899</v>
      </c>
      <c r="E3774" s="145">
        <v>0.51651739721646595</v>
      </c>
      <c r="F3774" s="149">
        <v>8.2289882546910907E-3</v>
      </c>
      <c r="G3774" s="149">
        <v>0.60256077084309201</v>
      </c>
      <c r="H3774" s="149">
        <v>0.19095217665196901</v>
      </c>
      <c r="I3774" s="149">
        <v>0.60897045793682802</v>
      </c>
      <c r="J3774" s="149">
        <v>0.01</v>
      </c>
      <c r="K3774" s="147">
        <v>0.516517</v>
      </c>
      <c r="L3774" s="147">
        <v>1.0422279999999999</v>
      </c>
      <c r="M3774" s="2">
        <v>3773</v>
      </c>
    </row>
    <row r="3775" spans="1:13" ht="15">
      <c r="A3775" s="148" t="s">
        <v>197</v>
      </c>
      <c r="B3775" s="148" t="s">
        <v>30</v>
      </c>
      <c r="C3775" s="149">
        <v>1.10764817510226</v>
      </c>
      <c r="D3775" s="149">
        <v>0.15658672576051899</v>
      </c>
      <c r="E3775" s="145">
        <v>0.51651739721646595</v>
      </c>
      <c r="F3775" s="149">
        <v>8.2289882546908999E-3</v>
      </c>
      <c r="G3775" s="149">
        <v>0.60256077084309201</v>
      </c>
      <c r="H3775" s="149">
        <v>0.19095217665196901</v>
      </c>
      <c r="I3775" s="149">
        <v>0.60897045793682802</v>
      </c>
      <c r="J3775" s="149">
        <v>0.01</v>
      </c>
      <c r="K3775" s="147">
        <v>0.516517</v>
      </c>
      <c r="L3775" s="147">
        <v>1.041947</v>
      </c>
      <c r="M3775" s="2">
        <v>3774</v>
      </c>
    </row>
    <row r="3776" spans="1:13" ht="15">
      <c r="A3776" s="148" t="s">
        <v>27</v>
      </c>
      <c r="B3776" s="148" t="s">
        <v>449</v>
      </c>
      <c r="C3776" s="149">
        <v>-0.40176857007144501</v>
      </c>
      <c r="D3776" s="149">
        <v>0.36698365432171298</v>
      </c>
      <c r="E3776" s="145">
        <v>0.51656594905416897</v>
      </c>
      <c r="F3776" s="149">
        <v>0.825850785541697</v>
      </c>
      <c r="G3776" s="149">
        <v>0.394067638691322</v>
      </c>
      <c r="H3776" s="149">
        <v>0.30387449032491798</v>
      </c>
      <c r="I3776" s="149">
        <v>0.67432787099924996</v>
      </c>
      <c r="J3776" s="149">
        <v>0.01</v>
      </c>
      <c r="K3776" s="147">
        <v>0.51656599999999997</v>
      </c>
      <c r="L3776" s="147">
        <v>1.042889</v>
      </c>
      <c r="M3776" s="2">
        <v>3775</v>
      </c>
    </row>
    <row r="3777" spans="1:13" ht="15">
      <c r="A3777" s="148" t="s">
        <v>449</v>
      </c>
      <c r="B3777" s="148" t="s">
        <v>27</v>
      </c>
      <c r="C3777" s="149">
        <v>0.40176857007144501</v>
      </c>
      <c r="D3777" s="149">
        <v>0.36698365432171298</v>
      </c>
      <c r="E3777" s="145">
        <v>0.51656594905416897</v>
      </c>
      <c r="F3777" s="149">
        <v>0.825850785541697</v>
      </c>
      <c r="G3777" s="149">
        <v>0.394067638691322</v>
      </c>
      <c r="H3777" s="149">
        <v>0.30387449032491798</v>
      </c>
      <c r="I3777" s="149">
        <v>0.67432787099924996</v>
      </c>
      <c r="J3777" s="149">
        <v>0.01</v>
      </c>
      <c r="K3777" s="147">
        <v>0.51656599999999997</v>
      </c>
      <c r="L3777" s="147">
        <v>1.042608</v>
      </c>
      <c r="M3777" s="2">
        <v>3776</v>
      </c>
    </row>
    <row r="3778" spans="1:13" ht="15">
      <c r="A3778" s="148" t="s">
        <v>62</v>
      </c>
      <c r="B3778" s="148" t="s">
        <v>169</v>
      </c>
      <c r="C3778" s="149">
        <v>-1.8121153226570601</v>
      </c>
      <c r="D3778" s="149">
        <v>0.26789691969566798</v>
      </c>
      <c r="E3778" s="145">
        <v>0.51673555157666795</v>
      </c>
      <c r="F3778" s="149">
        <v>3.49463487500372E-3</v>
      </c>
      <c r="G3778" s="149">
        <v>0.70650356150143301</v>
      </c>
      <c r="H3778" s="149">
        <v>0.88683138616287105</v>
      </c>
      <c r="I3778" s="149">
        <v>0.34598726168007898</v>
      </c>
      <c r="J3778" s="149">
        <v>0.01</v>
      </c>
      <c r="K3778" s="147">
        <v>0.51673599999999997</v>
      </c>
      <c r="L3778" s="147">
        <v>1.0435129999999999</v>
      </c>
      <c r="M3778" s="2">
        <v>3777</v>
      </c>
    </row>
    <row r="3779" spans="1:13" ht="15">
      <c r="A3779" s="148" t="s">
        <v>169</v>
      </c>
      <c r="B3779" s="148" t="s">
        <v>62</v>
      </c>
      <c r="C3779" s="149">
        <v>1.8121153226570601</v>
      </c>
      <c r="D3779" s="149">
        <v>0.26789691969566798</v>
      </c>
      <c r="E3779" s="145">
        <v>0.51673555157666795</v>
      </c>
      <c r="F3779" s="149">
        <v>3.4946348750035999E-3</v>
      </c>
      <c r="G3779" s="149">
        <v>0.70650356150143301</v>
      </c>
      <c r="H3779" s="149">
        <v>0.88683138616287105</v>
      </c>
      <c r="I3779" s="149">
        <v>0.34598726168007898</v>
      </c>
      <c r="J3779" s="149">
        <v>0.01</v>
      </c>
      <c r="K3779" s="147">
        <v>0.51673599999999997</v>
      </c>
      <c r="L3779" s="147">
        <v>1.043795</v>
      </c>
      <c r="M3779" s="2">
        <v>3778</v>
      </c>
    </row>
    <row r="3780" spans="1:13" ht="15">
      <c r="A3780" s="148" t="s">
        <v>21</v>
      </c>
      <c r="B3780" s="148" t="s">
        <v>163</v>
      </c>
      <c r="C3780" s="149">
        <v>-2.0291157876784398</v>
      </c>
      <c r="D3780" s="149">
        <v>1.08142349549049</v>
      </c>
      <c r="E3780" s="145">
        <v>0.51710868279663602</v>
      </c>
      <c r="F3780" s="149">
        <v>7.1538251653759902E-4</v>
      </c>
      <c r="G3780" s="149">
        <v>0.172001396533704</v>
      </c>
      <c r="H3780" s="149">
        <v>4.4851376842910501E-4</v>
      </c>
      <c r="I3780" s="149">
        <v>6.2948935701169897E-2</v>
      </c>
      <c r="J3780" s="149">
        <v>0.38049062758219299</v>
      </c>
      <c r="K3780" s="147">
        <v>0.51710900000000004</v>
      </c>
      <c r="L3780" s="147">
        <v>1.045113</v>
      </c>
      <c r="M3780" s="2">
        <v>3779</v>
      </c>
    </row>
    <row r="3781" spans="1:13" ht="15">
      <c r="A3781" s="148" t="s">
        <v>163</v>
      </c>
      <c r="B3781" s="148" t="s">
        <v>21</v>
      </c>
      <c r="C3781" s="149">
        <v>2.0291157876784398</v>
      </c>
      <c r="D3781" s="149">
        <v>1.08142349549049</v>
      </c>
      <c r="E3781" s="145">
        <v>0.51710868279663602</v>
      </c>
      <c r="F3781" s="149">
        <v>7.1538251653759999E-4</v>
      </c>
      <c r="G3781" s="149">
        <v>0.172001396533704</v>
      </c>
      <c r="H3781" s="149">
        <v>4.4851376842910501E-4</v>
      </c>
      <c r="I3781" s="149">
        <v>6.2948935701169897E-2</v>
      </c>
      <c r="J3781" s="149">
        <v>0.38049062758219299</v>
      </c>
      <c r="K3781" s="147">
        <v>0.51710900000000004</v>
      </c>
      <c r="L3781" s="147">
        <v>1.0448299999999999</v>
      </c>
      <c r="M3781" s="2">
        <v>3780</v>
      </c>
    </row>
    <row r="3782" spans="1:13" ht="15">
      <c r="A3782" s="148" t="s">
        <v>27</v>
      </c>
      <c r="B3782" s="148" t="s">
        <v>64</v>
      </c>
      <c r="C3782" s="149">
        <v>0.61350605753660004</v>
      </c>
      <c r="D3782" s="149">
        <v>-7.5909540680131199E-2</v>
      </c>
      <c r="E3782" s="145">
        <v>0.51724198729086701</v>
      </c>
      <c r="F3782" s="149">
        <v>7.7589057467769104E-2</v>
      </c>
      <c r="G3782" s="149">
        <v>0.774589906755762</v>
      </c>
      <c r="H3782" s="149">
        <v>0.115850970892618</v>
      </c>
      <c r="I3782" s="149">
        <v>0.57914247445252998</v>
      </c>
      <c r="J3782" s="149">
        <v>0.23251864863138899</v>
      </c>
      <c r="K3782" s="147">
        <v>0.51724199999999998</v>
      </c>
      <c r="L3782" s="147">
        <v>1.0456650000000001</v>
      </c>
      <c r="M3782" s="2">
        <v>3781</v>
      </c>
    </row>
    <row r="3783" spans="1:13" ht="15">
      <c r="A3783" s="148" t="s">
        <v>64</v>
      </c>
      <c r="B3783" s="148" t="s">
        <v>27</v>
      </c>
      <c r="C3783" s="149">
        <v>-0.61350605753660004</v>
      </c>
      <c r="D3783" s="149">
        <v>-7.5909540680131199E-2</v>
      </c>
      <c r="E3783" s="145">
        <v>0.51724198729086701</v>
      </c>
      <c r="F3783" s="149">
        <v>7.7589057467767494E-2</v>
      </c>
      <c r="G3783" s="149">
        <v>0.774589906755762</v>
      </c>
      <c r="H3783" s="149">
        <v>0.115850970892618</v>
      </c>
      <c r="I3783" s="149">
        <v>0.57914247445252998</v>
      </c>
      <c r="J3783" s="149">
        <v>0.23251864863138899</v>
      </c>
      <c r="K3783" s="147">
        <v>0.51724199999999998</v>
      </c>
      <c r="L3783" s="147">
        <v>1.045947</v>
      </c>
      <c r="M3783" s="2">
        <v>3782</v>
      </c>
    </row>
    <row r="3784" spans="1:13" ht="15">
      <c r="A3784" s="148" t="s">
        <v>445</v>
      </c>
      <c r="B3784" s="148" t="s">
        <v>444</v>
      </c>
      <c r="C3784" s="149">
        <v>0.41209523374051699</v>
      </c>
      <c r="D3784" s="149">
        <v>3.3928195864078101</v>
      </c>
      <c r="E3784" s="145">
        <v>0.51777277842486602</v>
      </c>
      <c r="F3784" s="149">
        <v>3.7500237046179903E-4</v>
      </c>
      <c r="G3784" s="149">
        <v>0.48713854813433399</v>
      </c>
      <c r="H3784" s="149">
        <v>7.9693285365721597E-4</v>
      </c>
      <c r="I3784" s="149">
        <v>0.216385537298418</v>
      </c>
      <c r="J3784" s="149">
        <v>0.37734495072238999</v>
      </c>
      <c r="K3784" s="147">
        <v>0.51777300000000004</v>
      </c>
      <c r="L3784" s="147">
        <v>1.047587</v>
      </c>
      <c r="M3784" s="2">
        <v>3783</v>
      </c>
    </row>
    <row r="3785" spans="1:13" ht="15">
      <c r="A3785" s="148" t="s">
        <v>444</v>
      </c>
      <c r="B3785" s="148" t="s">
        <v>445</v>
      </c>
      <c r="C3785" s="149">
        <v>-0.41209523374051699</v>
      </c>
      <c r="D3785" s="149">
        <v>3.3928195864078101</v>
      </c>
      <c r="E3785" s="145">
        <v>0.51777277842486602</v>
      </c>
      <c r="F3785" s="149">
        <v>3.7500237046180803E-4</v>
      </c>
      <c r="G3785" s="149">
        <v>0.48713854813433399</v>
      </c>
      <c r="H3785" s="149">
        <v>7.9693285365721597E-4</v>
      </c>
      <c r="I3785" s="149">
        <v>0.216385537298418</v>
      </c>
      <c r="J3785" s="149">
        <v>0.37734495072238999</v>
      </c>
      <c r="K3785" s="147">
        <v>0.51777300000000004</v>
      </c>
      <c r="L3785" s="147">
        <v>1.047304</v>
      </c>
      <c r="M3785" s="2">
        <v>3784</v>
      </c>
    </row>
    <row r="3786" spans="1:13" ht="15">
      <c r="A3786" s="148" t="s">
        <v>160</v>
      </c>
      <c r="B3786" s="148" t="s">
        <v>200</v>
      </c>
      <c r="C3786" s="149">
        <v>8.3474288767195801E-2</v>
      </c>
      <c r="D3786" s="149">
        <v>1.5936602778148801</v>
      </c>
      <c r="E3786" s="145">
        <v>0.51818602753434795</v>
      </c>
      <c r="F3786" s="149">
        <v>3.3060093685580903E-2</v>
      </c>
      <c r="G3786" s="149">
        <v>0.52795838303415399</v>
      </c>
      <c r="H3786" s="149">
        <v>4.0456842198856096E-3</v>
      </c>
      <c r="I3786" s="149">
        <v>0.80366138384560004</v>
      </c>
      <c r="J3786" s="149">
        <v>0.01</v>
      </c>
      <c r="K3786" s="147">
        <v>0.51818600000000004</v>
      </c>
      <c r="L3786" s="147">
        <v>1.0487059999999999</v>
      </c>
      <c r="M3786" s="2">
        <v>3785</v>
      </c>
    </row>
    <row r="3787" spans="1:13" ht="15">
      <c r="A3787" s="148" t="s">
        <v>200</v>
      </c>
      <c r="B3787" s="148" t="s">
        <v>160</v>
      </c>
      <c r="C3787" s="149">
        <v>-8.3474288767195801E-2</v>
      </c>
      <c r="D3787" s="149">
        <v>1.5936602778148801</v>
      </c>
      <c r="E3787" s="145">
        <v>0.51818602753434795</v>
      </c>
      <c r="F3787" s="149">
        <v>3.30600936855803E-2</v>
      </c>
      <c r="G3787" s="149">
        <v>0.52795838303415399</v>
      </c>
      <c r="H3787" s="149">
        <v>4.0456842198856096E-3</v>
      </c>
      <c r="I3787" s="149">
        <v>0.80366138384560004</v>
      </c>
      <c r="J3787" s="149">
        <v>0.01</v>
      </c>
      <c r="K3787" s="147">
        <v>0.51818600000000004</v>
      </c>
      <c r="L3787" s="147">
        <v>1.0489900000000001</v>
      </c>
      <c r="M3787" s="2">
        <v>3786</v>
      </c>
    </row>
    <row r="3788" spans="1:13" ht="15">
      <c r="A3788" s="148" t="s">
        <v>24</v>
      </c>
      <c r="B3788" s="148" t="s">
        <v>68</v>
      </c>
      <c r="C3788" s="149">
        <v>-0.108100512118514</v>
      </c>
      <c r="D3788" s="149">
        <v>0.55235312988216201</v>
      </c>
      <c r="E3788" s="145">
        <v>0.51831583264861703</v>
      </c>
      <c r="F3788" s="149">
        <v>4.8783070211612102E-4</v>
      </c>
      <c r="G3788" s="149">
        <v>0.85132924553934497</v>
      </c>
      <c r="H3788" s="149">
        <v>1.8853165729295299E-2</v>
      </c>
      <c r="I3788" s="149">
        <v>0.53335011041052804</v>
      </c>
      <c r="J3788" s="149">
        <v>0.20105047793014999</v>
      </c>
      <c r="K3788" s="147">
        <v>0.518316</v>
      </c>
      <c r="L3788" s="147">
        <v>1.0495369999999999</v>
      </c>
      <c r="M3788" s="2">
        <v>3787</v>
      </c>
    </row>
    <row r="3789" spans="1:13" ht="15">
      <c r="A3789" s="148" t="s">
        <v>68</v>
      </c>
      <c r="B3789" s="148" t="s">
        <v>24</v>
      </c>
      <c r="C3789" s="149">
        <v>0.108100512118514</v>
      </c>
      <c r="D3789" s="149">
        <v>0.55235312988216201</v>
      </c>
      <c r="E3789" s="145">
        <v>0.51831583264861703</v>
      </c>
      <c r="F3789" s="149">
        <v>4.8783070211611299E-4</v>
      </c>
      <c r="G3789" s="149">
        <v>0.85132924553934497</v>
      </c>
      <c r="H3789" s="149">
        <v>1.8853165729295299E-2</v>
      </c>
      <c r="I3789" s="149">
        <v>0.53335011041052804</v>
      </c>
      <c r="J3789" s="149">
        <v>0.20105047793014999</v>
      </c>
      <c r="K3789" s="147">
        <v>0.518316</v>
      </c>
      <c r="L3789" s="147">
        <v>1.0498209999999999</v>
      </c>
      <c r="M3789" s="2">
        <v>3788</v>
      </c>
    </row>
    <row r="3790" spans="1:13" ht="15">
      <c r="A3790" s="148" t="s">
        <v>12</v>
      </c>
      <c r="B3790" s="148" t="s">
        <v>87</v>
      </c>
      <c r="C3790" s="149">
        <v>4.2357030351213999E-2</v>
      </c>
      <c r="D3790" s="149">
        <v>0.75499006321705198</v>
      </c>
      <c r="E3790" s="145">
        <v>0.51877632912931804</v>
      </c>
      <c r="F3790" s="149">
        <v>1.8871452205105401E-4</v>
      </c>
      <c r="G3790" s="149">
        <v>0.68767443598507605</v>
      </c>
      <c r="H3790" s="149">
        <v>6.7408209384135203E-3</v>
      </c>
      <c r="I3790" s="149">
        <v>0.84510384499642</v>
      </c>
      <c r="J3790" s="149">
        <v>0.28270829463078401</v>
      </c>
      <c r="K3790" s="147">
        <v>0.51877600000000001</v>
      </c>
      <c r="L3790" s="147">
        <v>1.0510379999999999</v>
      </c>
      <c r="M3790" s="2">
        <v>3789</v>
      </c>
    </row>
    <row r="3791" spans="1:13" ht="15">
      <c r="A3791" s="148" t="s">
        <v>87</v>
      </c>
      <c r="B3791" s="148" t="s">
        <v>12</v>
      </c>
      <c r="C3791" s="149">
        <v>-4.2357030351213999E-2</v>
      </c>
      <c r="D3791" s="149">
        <v>0.75499006321705198</v>
      </c>
      <c r="E3791" s="145">
        <v>0.51877632912931804</v>
      </c>
      <c r="F3791" s="149">
        <v>1.8871452205105401E-4</v>
      </c>
      <c r="G3791" s="149">
        <v>0.68767443598507605</v>
      </c>
      <c r="H3791" s="149">
        <v>6.7408209384135203E-3</v>
      </c>
      <c r="I3791" s="149">
        <v>0.84510384499642</v>
      </c>
      <c r="J3791" s="149">
        <v>0.28270829463078401</v>
      </c>
      <c r="K3791" s="147">
        <v>0.51877600000000001</v>
      </c>
      <c r="L3791" s="147">
        <v>1.051323</v>
      </c>
      <c r="M3791" s="2">
        <v>3790</v>
      </c>
    </row>
    <row r="3792" spans="1:13" ht="15">
      <c r="A3792" s="148" t="s">
        <v>15</v>
      </c>
      <c r="B3792" s="148" t="s">
        <v>83</v>
      </c>
      <c r="C3792" s="149">
        <v>0.12865163959458301</v>
      </c>
      <c r="D3792" s="149">
        <v>0.19845725010082901</v>
      </c>
      <c r="E3792" s="145">
        <v>0.51878528631256904</v>
      </c>
      <c r="F3792" s="149">
        <v>7.7507767317394005E-2</v>
      </c>
      <c r="G3792" s="149">
        <v>0.23300105503145599</v>
      </c>
      <c r="H3792" s="149">
        <v>0.206479565649858</v>
      </c>
      <c r="I3792" s="149">
        <v>0.40503668418393501</v>
      </c>
      <c r="J3792" s="149">
        <v>0.01</v>
      </c>
      <c r="K3792" s="147">
        <v>0.51878500000000005</v>
      </c>
      <c r="L3792" s="147">
        <v>1.0516259999999999</v>
      </c>
      <c r="M3792" s="2">
        <v>3791</v>
      </c>
    </row>
    <row r="3793" spans="1:13" ht="15">
      <c r="A3793" s="148" t="s">
        <v>83</v>
      </c>
      <c r="B3793" s="148" t="s">
        <v>15</v>
      </c>
      <c r="C3793" s="149">
        <v>-0.12865163959458301</v>
      </c>
      <c r="D3793" s="149">
        <v>0.19845725010082901</v>
      </c>
      <c r="E3793" s="145">
        <v>0.51878528631256904</v>
      </c>
      <c r="F3793" s="149">
        <v>7.7507767317394005E-2</v>
      </c>
      <c r="G3793" s="149">
        <v>0.23300105503145599</v>
      </c>
      <c r="H3793" s="149">
        <v>0.206479565649858</v>
      </c>
      <c r="I3793" s="149">
        <v>0.40503668418393501</v>
      </c>
      <c r="J3793" s="149">
        <v>0.01</v>
      </c>
      <c r="K3793" s="147">
        <v>0.51878500000000005</v>
      </c>
      <c r="L3793" s="147">
        <v>1.051911</v>
      </c>
      <c r="M3793" s="2">
        <v>3792</v>
      </c>
    </row>
    <row r="3794" spans="1:13" ht="15">
      <c r="A3794" s="148" t="s">
        <v>21</v>
      </c>
      <c r="B3794" s="148" t="s">
        <v>71</v>
      </c>
      <c r="C3794" s="149">
        <v>0.43505082028402198</v>
      </c>
      <c r="D3794" s="149">
        <v>-1.2042379991443499</v>
      </c>
      <c r="E3794" s="145">
        <v>0.51902271303615899</v>
      </c>
      <c r="F3794" s="149">
        <v>1.2363384808818799E-3</v>
      </c>
      <c r="G3794" s="149">
        <v>0.86644082913020304</v>
      </c>
      <c r="H3794" s="149">
        <v>3.5912674198729699E-4</v>
      </c>
      <c r="I3794" s="149">
        <v>0.30796142281615502</v>
      </c>
      <c r="J3794" s="149">
        <v>0.43106688469599602</v>
      </c>
      <c r="K3794" s="147">
        <v>0.51902300000000001</v>
      </c>
      <c r="L3794" s="147">
        <v>1.052678</v>
      </c>
      <c r="M3794" s="2">
        <v>3793</v>
      </c>
    </row>
    <row r="3795" spans="1:13" ht="15">
      <c r="A3795" s="148" t="s">
        <v>71</v>
      </c>
      <c r="B3795" s="148" t="s">
        <v>21</v>
      </c>
      <c r="C3795" s="149">
        <v>-0.43505082028402198</v>
      </c>
      <c r="D3795" s="149">
        <v>-1.2042379991443499</v>
      </c>
      <c r="E3795" s="145">
        <v>0.51902271303615899</v>
      </c>
      <c r="F3795" s="149">
        <v>1.2363384808819101E-3</v>
      </c>
      <c r="G3795" s="149">
        <v>0.86644082913020304</v>
      </c>
      <c r="H3795" s="149">
        <v>3.5912674198729699E-4</v>
      </c>
      <c r="I3795" s="149">
        <v>0.30796142281615502</v>
      </c>
      <c r="J3795" s="149">
        <v>0.43106688469599602</v>
      </c>
      <c r="K3795" s="147">
        <v>0.51902300000000001</v>
      </c>
      <c r="L3795" s="147">
        <v>1.0529630000000001</v>
      </c>
      <c r="M3795" s="2">
        <v>3794</v>
      </c>
    </row>
    <row r="3796" spans="1:13" ht="15">
      <c r="A3796" s="148" t="s">
        <v>6</v>
      </c>
      <c r="B3796" s="148" t="s">
        <v>157</v>
      </c>
      <c r="C3796" s="149">
        <v>5.8744628585484203E-2</v>
      </c>
      <c r="D3796" s="149">
        <v>0.84281382533947702</v>
      </c>
      <c r="E3796" s="145">
        <v>0.51952803132313496</v>
      </c>
      <c r="F3796" s="149">
        <v>0.111674914486179</v>
      </c>
      <c r="G3796" s="149">
        <v>0.70481635982771496</v>
      </c>
      <c r="H3796" s="149">
        <v>0.44942220391342902</v>
      </c>
      <c r="I3796" s="149">
        <v>0.70411408693952604</v>
      </c>
      <c r="J3796" s="149">
        <v>0.01</v>
      </c>
      <c r="K3796" s="147">
        <v>0.51952799999999999</v>
      </c>
      <c r="L3796" s="147">
        <v>1.0545599999999999</v>
      </c>
      <c r="M3796" s="2">
        <v>3795</v>
      </c>
    </row>
    <row r="3797" spans="1:13" ht="15">
      <c r="A3797" s="148" t="s">
        <v>157</v>
      </c>
      <c r="B3797" s="148" t="s">
        <v>6</v>
      </c>
      <c r="C3797" s="149">
        <v>-5.8744628585484203E-2</v>
      </c>
      <c r="D3797" s="149">
        <v>0.84281382533947702</v>
      </c>
      <c r="E3797" s="145">
        <v>0.51952803132313496</v>
      </c>
      <c r="F3797" s="149">
        <v>0.111674914486179</v>
      </c>
      <c r="G3797" s="149">
        <v>0.70481635982771496</v>
      </c>
      <c r="H3797" s="149">
        <v>0.44942220391342902</v>
      </c>
      <c r="I3797" s="149">
        <v>0.70411408693952604</v>
      </c>
      <c r="J3797" s="149">
        <v>0.01</v>
      </c>
      <c r="K3797" s="147">
        <v>0.51952799999999999</v>
      </c>
      <c r="L3797" s="147">
        <v>1.0542739999999999</v>
      </c>
      <c r="M3797" s="2">
        <v>3796</v>
      </c>
    </row>
    <row r="3798" spans="1:13" ht="15">
      <c r="A3798" s="148" t="s">
        <v>109</v>
      </c>
      <c r="B3798" s="148" t="s">
        <v>191</v>
      </c>
      <c r="C3798" s="149">
        <v>-1.2682197412591301</v>
      </c>
      <c r="D3798" s="149">
        <v>-0.13698189577112299</v>
      </c>
      <c r="E3798" s="145">
        <v>0.51972189922392298</v>
      </c>
      <c r="F3798" s="149">
        <v>8.6696261207641905E-4</v>
      </c>
      <c r="G3798" s="149">
        <v>0.59098577038969402</v>
      </c>
      <c r="H3798" s="149">
        <v>0.46483132519147202</v>
      </c>
      <c r="I3798" s="149">
        <v>0.29748485493569599</v>
      </c>
      <c r="J3798" s="149">
        <v>0.01</v>
      </c>
      <c r="K3798" s="147">
        <v>0.51972200000000002</v>
      </c>
      <c r="L3798" s="147">
        <v>1.05524</v>
      </c>
      <c r="M3798" s="2">
        <v>3797</v>
      </c>
    </row>
    <row r="3799" spans="1:13" ht="15">
      <c r="A3799" s="148" t="s">
        <v>191</v>
      </c>
      <c r="B3799" s="148" t="s">
        <v>109</v>
      </c>
      <c r="C3799" s="149">
        <v>1.2682197412591301</v>
      </c>
      <c r="D3799" s="149">
        <v>-0.13698189577112299</v>
      </c>
      <c r="E3799" s="145">
        <v>0.51972189922392298</v>
      </c>
      <c r="F3799" s="149">
        <v>8.6696261207641905E-4</v>
      </c>
      <c r="G3799" s="149">
        <v>0.59098577038969402</v>
      </c>
      <c r="H3799" s="149">
        <v>0.46483132519147202</v>
      </c>
      <c r="I3799" s="149">
        <v>0.29748485493569599</v>
      </c>
      <c r="J3799" s="149">
        <v>0.01</v>
      </c>
      <c r="K3799" s="147">
        <v>0.51972200000000002</v>
      </c>
      <c r="L3799" s="147">
        <v>1.055526</v>
      </c>
      <c r="M3799" s="2">
        <v>3798</v>
      </c>
    </row>
    <row r="3800" spans="1:13" ht="15">
      <c r="A3800" s="148" t="s">
        <v>27</v>
      </c>
      <c r="B3800" s="148" t="s">
        <v>30</v>
      </c>
      <c r="C3800" s="149">
        <v>0.43513567464139602</v>
      </c>
      <c r="D3800" s="149">
        <v>0.16039177101073099</v>
      </c>
      <c r="E3800" s="145">
        <v>0.51972246903168395</v>
      </c>
      <c r="F3800" s="149">
        <v>8.5124204205175399E-2</v>
      </c>
      <c r="G3800" s="149">
        <v>0.619635317370686</v>
      </c>
      <c r="H3800" s="149">
        <v>0.835299064727827</v>
      </c>
      <c r="I3800" s="149">
        <v>0.761644881348985</v>
      </c>
      <c r="J3800" s="149">
        <v>0.01</v>
      </c>
      <c r="K3800" s="147">
        <v>0.51972200000000002</v>
      </c>
      <c r="L3800" s="147">
        <v>1.055814</v>
      </c>
      <c r="M3800" s="2">
        <v>3799</v>
      </c>
    </row>
    <row r="3801" spans="1:13" ht="15">
      <c r="A3801" s="148" t="s">
        <v>30</v>
      </c>
      <c r="B3801" s="148" t="s">
        <v>27</v>
      </c>
      <c r="C3801" s="149">
        <v>-0.43513567464139602</v>
      </c>
      <c r="D3801" s="149">
        <v>0.16039177101073099</v>
      </c>
      <c r="E3801" s="145">
        <v>0.51972246903168395</v>
      </c>
      <c r="F3801" s="149">
        <v>8.5124204205173304E-2</v>
      </c>
      <c r="G3801" s="149">
        <v>0.619635317370686</v>
      </c>
      <c r="H3801" s="149">
        <v>0.835299064727827</v>
      </c>
      <c r="I3801" s="149">
        <v>0.761644881348985</v>
      </c>
      <c r="J3801" s="149">
        <v>0.01</v>
      </c>
      <c r="K3801" s="147">
        <v>0.51972200000000002</v>
      </c>
      <c r="L3801" s="147">
        <v>1.056101</v>
      </c>
      <c r="M3801" s="2">
        <v>3800</v>
      </c>
    </row>
    <row r="3802" spans="1:13" ht="15">
      <c r="A3802" s="148" t="s">
        <v>54</v>
      </c>
      <c r="B3802" s="148" t="s">
        <v>197</v>
      </c>
      <c r="C3802" s="149">
        <v>-1.14431395701344</v>
      </c>
      <c r="D3802" s="149">
        <v>0.21432834779586801</v>
      </c>
      <c r="E3802" s="145">
        <v>0.519889501250131</v>
      </c>
      <c r="F3802" s="149">
        <v>1.2642344593841099E-2</v>
      </c>
      <c r="G3802" s="149">
        <v>0.22810900074100501</v>
      </c>
      <c r="H3802" s="149">
        <v>0.32615712211396802</v>
      </c>
      <c r="I3802" s="149">
        <v>0.449060257400064</v>
      </c>
      <c r="J3802" s="149">
        <v>0.01</v>
      </c>
      <c r="K3802" s="147">
        <v>0.51988999999999996</v>
      </c>
      <c r="L3802" s="147">
        <v>1.056727</v>
      </c>
      <c r="M3802" s="2">
        <v>3801</v>
      </c>
    </row>
    <row r="3803" spans="1:13" ht="15">
      <c r="A3803" s="148" t="s">
        <v>197</v>
      </c>
      <c r="B3803" s="148" t="s">
        <v>54</v>
      </c>
      <c r="C3803" s="149">
        <v>1.14431395701344</v>
      </c>
      <c r="D3803" s="149">
        <v>0.21432834779586801</v>
      </c>
      <c r="E3803" s="145">
        <v>0.519889501250131</v>
      </c>
      <c r="F3803" s="149">
        <v>1.26423445938412E-2</v>
      </c>
      <c r="G3803" s="149">
        <v>0.22810900074100501</v>
      </c>
      <c r="H3803" s="149">
        <v>0.32615712211396802</v>
      </c>
      <c r="I3803" s="149">
        <v>0.449060257400064</v>
      </c>
      <c r="J3803" s="149">
        <v>0.01</v>
      </c>
      <c r="K3803" s="147">
        <v>0.51988999999999996</v>
      </c>
      <c r="L3803" s="147">
        <v>1.0570139999999999</v>
      </c>
      <c r="M3803" s="2">
        <v>3802</v>
      </c>
    </row>
    <row r="3804" spans="1:13" ht="15">
      <c r="A3804" s="148" t="s">
        <v>102</v>
      </c>
      <c r="B3804" s="148" t="s">
        <v>172</v>
      </c>
      <c r="C3804" s="149">
        <v>-1.19318711521447</v>
      </c>
      <c r="D3804" s="149">
        <v>0.22542784656218501</v>
      </c>
      <c r="E3804" s="145">
        <v>0.52009662206974605</v>
      </c>
      <c r="F3804" s="149">
        <v>1.95873621120808E-2</v>
      </c>
      <c r="G3804" s="149">
        <v>0.482657244139024</v>
      </c>
      <c r="H3804" s="149">
        <v>0.56413383252056903</v>
      </c>
      <c r="I3804" s="149">
        <v>0.65311440953173505</v>
      </c>
      <c r="J3804" s="149">
        <v>0.01</v>
      </c>
      <c r="K3804" s="147">
        <v>0.52009700000000003</v>
      </c>
      <c r="L3804" s="147">
        <v>1.057723</v>
      </c>
      <c r="M3804" s="2">
        <v>3803</v>
      </c>
    </row>
    <row r="3805" spans="1:13" ht="15">
      <c r="A3805" s="148" t="s">
        <v>172</v>
      </c>
      <c r="B3805" s="148" t="s">
        <v>102</v>
      </c>
      <c r="C3805" s="149">
        <v>1.19318711521447</v>
      </c>
      <c r="D3805" s="149">
        <v>0.22542784656218501</v>
      </c>
      <c r="E3805" s="145">
        <v>0.52009662206974605</v>
      </c>
      <c r="F3805" s="149">
        <v>1.95873621120808E-2</v>
      </c>
      <c r="G3805" s="149">
        <v>0.482657244139024</v>
      </c>
      <c r="H3805" s="149">
        <v>0.56413383252056903</v>
      </c>
      <c r="I3805" s="149">
        <v>0.65311440953173505</v>
      </c>
      <c r="J3805" s="149">
        <v>0.01</v>
      </c>
      <c r="K3805" s="147">
        <v>0.52009700000000003</v>
      </c>
      <c r="L3805" s="147">
        <v>1.058011</v>
      </c>
      <c r="M3805" s="2">
        <v>3804</v>
      </c>
    </row>
    <row r="3806" spans="1:13" ht="15">
      <c r="A3806" s="148" t="s">
        <v>87</v>
      </c>
      <c r="B3806" s="148" t="s">
        <v>68</v>
      </c>
      <c r="C3806" s="149">
        <v>-4.46730311790084E-2</v>
      </c>
      <c r="D3806" s="149">
        <v>-0.50913444338938196</v>
      </c>
      <c r="E3806" s="145">
        <v>0.52061533669350002</v>
      </c>
      <c r="F3806" s="150">
        <v>3.3344623663904899E-6</v>
      </c>
      <c r="G3806" s="149">
        <v>0.99703039740447796</v>
      </c>
      <c r="H3806" s="149">
        <v>0.16095065269452499</v>
      </c>
      <c r="I3806" s="149">
        <v>0.16614010726198</v>
      </c>
      <c r="J3806" s="149">
        <v>6.7712067774351098E-2</v>
      </c>
      <c r="K3806" s="147">
        <v>0.52061500000000005</v>
      </c>
      <c r="L3806" s="147">
        <v>1.059642</v>
      </c>
      <c r="M3806" s="2">
        <v>3805</v>
      </c>
    </row>
    <row r="3807" spans="1:13" ht="15">
      <c r="A3807" s="148" t="s">
        <v>68</v>
      </c>
      <c r="B3807" s="148" t="s">
        <v>87</v>
      </c>
      <c r="C3807" s="149">
        <v>4.46730311790084E-2</v>
      </c>
      <c r="D3807" s="149">
        <v>-0.50913444338938196</v>
      </c>
      <c r="E3807" s="145">
        <v>0.52061533669350002</v>
      </c>
      <c r="F3807" s="150">
        <v>3.33446236639047E-6</v>
      </c>
      <c r="G3807" s="149">
        <v>0.99703039740447796</v>
      </c>
      <c r="H3807" s="149">
        <v>0.16095065269452499</v>
      </c>
      <c r="I3807" s="149">
        <v>0.16614010726198</v>
      </c>
      <c r="J3807" s="149">
        <v>6.7712067774351098E-2</v>
      </c>
      <c r="K3807" s="147">
        <v>0.52061500000000005</v>
      </c>
      <c r="L3807" s="147">
        <v>1.0593539999999999</v>
      </c>
      <c r="M3807" s="2">
        <v>3806</v>
      </c>
    </row>
    <row r="3808" spans="1:13" ht="15">
      <c r="A3808" s="148" t="s">
        <v>109</v>
      </c>
      <c r="B3808" s="148" t="s">
        <v>448</v>
      </c>
      <c r="C3808" s="149">
        <v>-1.7689848344914001</v>
      </c>
      <c r="D3808" s="149">
        <v>0.93861339936238797</v>
      </c>
      <c r="E3808" s="145">
        <v>0.52072763571934499</v>
      </c>
      <c r="F3808" s="149">
        <v>0.75728298415228001</v>
      </c>
      <c r="G3808" s="149">
        <v>0.24247329339051199</v>
      </c>
      <c r="H3808" s="149">
        <v>0.67572950339567905</v>
      </c>
      <c r="I3808" s="149">
        <v>0.54550993213129595</v>
      </c>
      <c r="J3808" s="149">
        <v>0.01</v>
      </c>
      <c r="K3808" s="147">
        <v>0.52072799999999997</v>
      </c>
      <c r="L3808" s="147">
        <v>1.0604480000000001</v>
      </c>
      <c r="M3808" s="2">
        <v>3807</v>
      </c>
    </row>
    <row r="3809" spans="1:13" ht="15">
      <c r="A3809" s="148" t="s">
        <v>448</v>
      </c>
      <c r="B3809" s="148" t="s">
        <v>109</v>
      </c>
      <c r="C3809" s="149">
        <v>1.7689848344914001</v>
      </c>
      <c r="D3809" s="149">
        <v>0.93861339936238797</v>
      </c>
      <c r="E3809" s="145">
        <v>0.52072763571934499</v>
      </c>
      <c r="F3809" s="149">
        <v>0.75728298415227002</v>
      </c>
      <c r="G3809" s="149">
        <v>0.24247329339051199</v>
      </c>
      <c r="H3809" s="149">
        <v>0.67572950339567905</v>
      </c>
      <c r="I3809" s="149">
        <v>0.54550993213129595</v>
      </c>
      <c r="J3809" s="149">
        <v>0.01</v>
      </c>
      <c r="K3809" s="147">
        <v>0.52072799999999997</v>
      </c>
      <c r="L3809" s="147">
        <v>1.0601590000000001</v>
      </c>
      <c r="M3809" s="2">
        <v>3808</v>
      </c>
    </row>
    <row r="3810" spans="1:13" ht="15">
      <c r="A3810" s="148" t="s">
        <v>6</v>
      </c>
      <c r="B3810" s="148" t="s">
        <v>115</v>
      </c>
      <c r="C3810" s="149">
        <v>0.75274976374337499</v>
      </c>
      <c r="D3810" s="149">
        <v>-0.29805222010807902</v>
      </c>
      <c r="E3810" s="145">
        <v>0.52132619387072399</v>
      </c>
      <c r="F3810" s="149">
        <v>0.26272410856128497</v>
      </c>
      <c r="G3810" s="149">
        <v>0.29906415478051601</v>
      </c>
      <c r="H3810" s="149">
        <v>0.50035702576754604</v>
      </c>
      <c r="I3810" s="149">
        <v>0.90711953297779102</v>
      </c>
      <c r="J3810" s="149">
        <v>0.01</v>
      </c>
      <c r="K3810" s="147">
        <v>0.52132599999999996</v>
      </c>
      <c r="L3810" s="147">
        <v>1.0619559999999999</v>
      </c>
      <c r="M3810" s="2">
        <v>3809</v>
      </c>
    </row>
    <row r="3811" spans="1:13" ht="15">
      <c r="A3811" s="148" t="s">
        <v>115</v>
      </c>
      <c r="B3811" s="148" t="s">
        <v>40</v>
      </c>
      <c r="C3811" s="149">
        <v>0.39083098955068102</v>
      </c>
      <c r="D3811" s="149">
        <v>-5.1688169279018203E-2</v>
      </c>
      <c r="E3811" s="145">
        <v>0.84322471525199305</v>
      </c>
      <c r="F3811" s="149">
        <v>0.35410713266976501</v>
      </c>
      <c r="G3811" s="149">
        <v>0.57413373541035495</v>
      </c>
      <c r="H3811" s="149">
        <v>0.15332647160332699</v>
      </c>
      <c r="I3811" s="149">
        <v>0.82346099662309702</v>
      </c>
      <c r="J3811" s="149">
        <v>0.01</v>
      </c>
      <c r="K3811" s="147">
        <v>0.52132599999999996</v>
      </c>
      <c r="L3811" s="147">
        <v>1.0622450000000001</v>
      </c>
      <c r="M3811" s="2">
        <v>3810</v>
      </c>
    </row>
    <row r="3812" spans="1:13" ht="15">
      <c r="A3812" s="148" t="s">
        <v>54</v>
      </c>
      <c r="B3812" s="148" t="s">
        <v>198</v>
      </c>
      <c r="C3812" s="149">
        <v>-1.11406493396409</v>
      </c>
      <c r="D3812" s="149">
        <v>0.150915715415913</v>
      </c>
      <c r="E3812" s="145">
        <v>0.52191725639901998</v>
      </c>
      <c r="F3812" s="149">
        <v>0.98337841752238297</v>
      </c>
      <c r="G3812" s="149">
        <v>0.39779376394356503</v>
      </c>
      <c r="H3812" s="149">
        <v>0.32751291462686599</v>
      </c>
      <c r="I3812" s="149">
        <v>0.92908224556118801</v>
      </c>
      <c r="J3812" s="149">
        <v>2.4104733121253202E-2</v>
      </c>
      <c r="K3812" s="147">
        <v>0.52191699999999996</v>
      </c>
      <c r="L3812" s="147">
        <v>1.063739</v>
      </c>
      <c r="M3812" s="2">
        <v>3811</v>
      </c>
    </row>
    <row r="3813" spans="1:13" ht="15">
      <c r="A3813" s="148" t="s">
        <v>198</v>
      </c>
      <c r="B3813" s="148" t="s">
        <v>54</v>
      </c>
      <c r="C3813" s="149">
        <v>1.11406493396409</v>
      </c>
      <c r="D3813" s="149">
        <v>0.150915715415913</v>
      </c>
      <c r="E3813" s="145">
        <v>0.52191725639901998</v>
      </c>
      <c r="F3813" s="149">
        <v>0.98337841752238497</v>
      </c>
      <c r="G3813" s="149">
        <v>0.39779376394356503</v>
      </c>
      <c r="H3813" s="149">
        <v>0.32751291462686599</v>
      </c>
      <c r="I3813" s="149">
        <v>0.92908224556118801</v>
      </c>
      <c r="J3813" s="149">
        <v>2.4104733121253202E-2</v>
      </c>
      <c r="K3813" s="147">
        <v>0.52191699999999996</v>
      </c>
      <c r="L3813" s="147">
        <v>1.0640289999999999</v>
      </c>
      <c r="M3813" s="2">
        <v>3812</v>
      </c>
    </row>
    <row r="3814" spans="1:13" ht="15">
      <c r="A3814" s="148" t="s">
        <v>109</v>
      </c>
      <c r="B3814" s="148" t="s">
        <v>447</v>
      </c>
      <c r="C3814" s="149">
        <v>-0.93017226834677702</v>
      </c>
      <c r="D3814" s="149">
        <v>0.97372112266653799</v>
      </c>
      <c r="E3814" s="145">
        <v>0.52220482481365105</v>
      </c>
      <c r="F3814" s="149">
        <v>4.2602743204043702E-3</v>
      </c>
      <c r="G3814" s="149">
        <v>0.52157012188016405</v>
      </c>
      <c r="H3814" s="149">
        <v>0.53151743561033904</v>
      </c>
      <c r="I3814" s="149">
        <v>0.61516321891290204</v>
      </c>
      <c r="J3814" s="149">
        <v>1.36409704988348E-2</v>
      </c>
      <c r="K3814" s="147">
        <v>0.52220500000000003</v>
      </c>
      <c r="L3814" s="147">
        <v>1.064905</v>
      </c>
      <c r="M3814" s="2">
        <v>3813</v>
      </c>
    </row>
    <row r="3815" spans="1:13" ht="15">
      <c r="A3815" s="148" t="s">
        <v>447</v>
      </c>
      <c r="B3815" s="148" t="s">
        <v>109</v>
      </c>
      <c r="C3815" s="149">
        <v>0.93017226834677702</v>
      </c>
      <c r="D3815" s="149">
        <v>0.97372112266653799</v>
      </c>
      <c r="E3815" s="145">
        <v>0.52220482481365105</v>
      </c>
      <c r="F3815" s="149">
        <v>4.2602743204043303E-3</v>
      </c>
      <c r="G3815" s="149">
        <v>0.52157012188016405</v>
      </c>
      <c r="H3815" s="149">
        <v>0.53151743561033904</v>
      </c>
      <c r="I3815" s="149">
        <v>0.61516321891290204</v>
      </c>
      <c r="J3815" s="149">
        <v>1.36409704988348E-2</v>
      </c>
      <c r="K3815" s="147">
        <v>0.52220500000000003</v>
      </c>
      <c r="L3815" s="147">
        <v>1.0651949999999999</v>
      </c>
      <c r="M3815" s="2">
        <v>3814</v>
      </c>
    </row>
    <row r="3816" spans="1:13" ht="15">
      <c r="A3816" s="148" t="s">
        <v>67</v>
      </c>
      <c r="B3816" s="148" t="s">
        <v>62</v>
      </c>
      <c r="C3816" s="149">
        <v>0.32139493875574399</v>
      </c>
      <c r="D3816" s="149">
        <v>-5.3875170058865697E-2</v>
      </c>
      <c r="E3816" s="145">
        <v>0.52265805644112295</v>
      </c>
      <c r="F3816" s="149">
        <v>1.7602201818013E-3</v>
      </c>
      <c r="G3816" s="149">
        <v>0.301226856902715</v>
      </c>
      <c r="H3816" s="149">
        <v>6.4823539577032296E-2</v>
      </c>
      <c r="I3816" s="149">
        <v>0.38575797151041502</v>
      </c>
      <c r="J3816" s="149">
        <v>6.7486911242825395E-2</v>
      </c>
      <c r="K3816" s="147">
        <v>0.52265799999999996</v>
      </c>
      <c r="L3816" s="147">
        <v>1.0667009999999999</v>
      </c>
      <c r="M3816" s="2">
        <v>3815</v>
      </c>
    </row>
    <row r="3817" spans="1:13" ht="15">
      <c r="A3817" s="148" t="s">
        <v>62</v>
      </c>
      <c r="B3817" s="148" t="s">
        <v>67</v>
      </c>
      <c r="C3817" s="149">
        <v>-0.32139493875574399</v>
      </c>
      <c r="D3817" s="149">
        <v>-5.3875170058865697E-2</v>
      </c>
      <c r="E3817" s="145">
        <v>0.52265805644112295</v>
      </c>
      <c r="F3817" s="149">
        <v>1.7602201818013199E-3</v>
      </c>
      <c r="G3817" s="149">
        <v>0.301226856902715</v>
      </c>
      <c r="H3817" s="149">
        <v>6.4823539577032296E-2</v>
      </c>
      <c r="I3817" s="149">
        <v>0.38575797151041502</v>
      </c>
      <c r="J3817" s="149">
        <v>6.7486911242825395E-2</v>
      </c>
      <c r="K3817" s="147">
        <v>0.52265799999999996</v>
      </c>
      <c r="L3817" s="147">
        <v>1.066411</v>
      </c>
      <c r="M3817" s="2">
        <v>3816</v>
      </c>
    </row>
    <row r="3818" spans="1:13" ht="15">
      <c r="A3818" s="148" t="s">
        <v>186</v>
      </c>
      <c r="B3818" s="148" t="s">
        <v>193</v>
      </c>
      <c r="C3818" s="149">
        <v>0.39366859682091099</v>
      </c>
      <c r="D3818" s="149">
        <v>-1.35978549195212</v>
      </c>
      <c r="E3818" s="145">
        <v>0.52275851217701597</v>
      </c>
      <c r="F3818" s="149">
        <v>2.30539106762659E-3</v>
      </c>
      <c r="G3818" s="149">
        <v>0.64531441231269504</v>
      </c>
      <c r="H3818" s="149">
        <v>1.8253418330273601E-2</v>
      </c>
      <c r="I3818" s="149">
        <v>0.67475251268121705</v>
      </c>
      <c r="J3818" s="149">
        <v>0.01</v>
      </c>
      <c r="K3818" s="147">
        <v>0.52275899999999997</v>
      </c>
      <c r="L3818" s="147">
        <v>1.0674889999999999</v>
      </c>
      <c r="M3818" s="2">
        <v>3817</v>
      </c>
    </row>
    <row r="3819" spans="1:13" ht="15">
      <c r="A3819" s="148" t="s">
        <v>193</v>
      </c>
      <c r="B3819" s="148" t="s">
        <v>186</v>
      </c>
      <c r="C3819" s="149">
        <v>-0.39366859682091099</v>
      </c>
      <c r="D3819" s="149">
        <v>-1.35978549195212</v>
      </c>
      <c r="E3819" s="145">
        <v>0.52275851217701597</v>
      </c>
      <c r="F3819" s="149">
        <v>2.30539106762659E-3</v>
      </c>
      <c r="G3819" s="149">
        <v>0.64531441231269504</v>
      </c>
      <c r="H3819" s="149">
        <v>1.8253418330273601E-2</v>
      </c>
      <c r="I3819" s="149">
        <v>0.67475251268121705</v>
      </c>
      <c r="J3819" s="149">
        <v>0.01</v>
      </c>
      <c r="K3819" s="147">
        <v>0.52275899999999997</v>
      </c>
      <c r="L3819" s="147">
        <v>1.0671980000000001</v>
      </c>
      <c r="M3819" s="2">
        <v>3818</v>
      </c>
    </row>
    <row r="3820" spans="1:13" ht="15">
      <c r="A3820" s="148" t="s">
        <v>112</v>
      </c>
      <c r="B3820" s="148" t="s">
        <v>344</v>
      </c>
      <c r="C3820" s="149">
        <v>-0.36033640389138299</v>
      </c>
      <c r="D3820" s="149">
        <v>0.338738758354098</v>
      </c>
      <c r="E3820" s="145">
        <v>0.52308981116781905</v>
      </c>
      <c r="F3820" s="149">
        <v>4.5649273198041102E-3</v>
      </c>
      <c r="G3820" s="149">
        <v>0.915367792657796</v>
      </c>
      <c r="H3820" s="149">
        <v>9.2866353237205407E-2</v>
      </c>
      <c r="I3820" s="149">
        <v>0.32449833837417802</v>
      </c>
      <c r="J3820" s="149">
        <v>6.6381844102171905E-2</v>
      </c>
      <c r="K3820" s="147">
        <v>0.52309000000000005</v>
      </c>
      <c r="L3820" s="147">
        <v>1.0687489999999999</v>
      </c>
      <c r="M3820" s="2">
        <v>3819</v>
      </c>
    </row>
    <row r="3821" spans="1:13" ht="15">
      <c r="A3821" s="148" t="s">
        <v>344</v>
      </c>
      <c r="B3821" s="148" t="s">
        <v>112</v>
      </c>
      <c r="C3821" s="149">
        <v>0.36033640389138299</v>
      </c>
      <c r="D3821" s="149">
        <v>0.338738758354098</v>
      </c>
      <c r="E3821" s="145">
        <v>0.52308981116781905</v>
      </c>
      <c r="F3821" s="149">
        <v>4.5649273198041899E-3</v>
      </c>
      <c r="G3821" s="149">
        <v>0.915367792657796</v>
      </c>
      <c r="H3821" s="149">
        <v>9.2866353237205407E-2</v>
      </c>
      <c r="I3821" s="149">
        <v>0.32449833837417802</v>
      </c>
      <c r="J3821" s="149">
        <v>6.6381844102171905E-2</v>
      </c>
      <c r="K3821" s="147">
        <v>0.52309000000000005</v>
      </c>
      <c r="L3821" s="147">
        <v>1.068457</v>
      </c>
      <c r="M3821" s="2">
        <v>3820</v>
      </c>
    </row>
    <row r="3822" spans="1:13" ht="15">
      <c r="A3822" s="148" t="s">
        <v>75</v>
      </c>
      <c r="B3822" s="148" t="s">
        <v>19</v>
      </c>
      <c r="C3822" s="149">
        <v>-5.3079971905849298E-3</v>
      </c>
      <c r="D3822" s="149">
        <v>4.1933413576242203E-2</v>
      </c>
      <c r="E3822" s="145">
        <v>0.52331739903324004</v>
      </c>
      <c r="F3822" s="149">
        <v>7.6024567588563402E-3</v>
      </c>
      <c r="G3822" s="149">
        <v>0.83947954043634399</v>
      </c>
      <c r="H3822" s="149">
        <v>0.45505637985566399</v>
      </c>
      <c r="I3822" s="149">
        <v>0.56128389421358504</v>
      </c>
      <c r="J3822" s="149">
        <v>2.12146559480599E-2</v>
      </c>
      <c r="K3822" s="147">
        <v>0.52331700000000003</v>
      </c>
      <c r="L3822" s="147">
        <v>1.069798</v>
      </c>
      <c r="M3822" s="2">
        <v>3821</v>
      </c>
    </row>
    <row r="3823" spans="1:13" ht="15">
      <c r="A3823" s="148" t="s">
        <v>19</v>
      </c>
      <c r="B3823" s="148" t="s">
        <v>75</v>
      </c>
      <c r="C3823" s="149">
        <v>5.3079971905849298E-3</v>
      </c>
      <c r="D3823" s="149">
        <v>4.1933413576242203E-2</v>
      </c>
      <c r="E3823" s="145">
        <v>0.52331739903324004</v>
      </c>
      <c r="F3823" s="149">
        <v>7.6024567588563402E-3</v>
      </c>
      <c r="G3823" s="149">
        <v>0.83947954043634399</v>
      </c>
      <c r="H3823" s="149">
        <v>0.45505637985566399</v>
      </c>
      <c r="I3823" s="149">
        <v>0.56128389421358504</v>
      </c>
      <c r="J3823" s="149">
        <v>2.12146559480599E-2</v>
      </c>
      <c r="K3823" s="147">
        <v>0.52331700000000003</v>
      </c>
      <c r="L3823" s="147">
        <v>1.0695060000000001</v>
      </c>
      <c r="M3823" s="2">
        <v>3822</v>
      </c>
    </row>
    <row r="3824" spans="1:13" ht="15">
      <c r="A3824" s="148" t="s">
        <v>75</v>
      </c>
      <c r="B3824" s="148" t="s">
        <v>80</v>
      </c>
      <c r="C3824" s="149">
        <v>2.4225734743547798E-2</v>
      </c>
      <c r="D3824" s="149">
        <v>-9.3108153714472397E-2</v>
      </c>
      <c r="E3824" s="145">
        <v>0.523795199858204</v>
      </c>
      <c r="F3824" s="149">
        <v>7.3260895798845402E-4</v>
      </c>
      <c r="G3824" s="149">
        <v>0.59919251540349705</v>
      </c>
      <c r="H3824" s="149">
        <v>0.106637167268644</v>
      </c>
      <c r="I3824" s="149">
        <v>0.68093014510241801</v>
      </c>
      <c r="J3824" s="149">
        <v>8.2567437075640002E-2</v>
      </c>
      <c r="K3824" s="147">
        <v>0.52379500000000001</v>
      </c>
      <c r="L3824" s="147">
        <v>1.0713600000000001</v>
      </c>
      <c r="M3824" s="2">
        <v>3823</v>
      </c>
    </row>
    <row r="3825" spans="1:13" ht="15">
      <c r="A3825" s="148" t="s">
        <v>80</v>
      </c>
      <c r="B3825" s="148" t="s">
        <v>75</v>
      </c>
      <c r="C3825" s="149">
        <v>-2.4225734743547798E-2</v>
      </c>
      <c r="D3825" s="149">
        <v>-9.3108153714472397E-2</v>
      </c>
      <c r="E3825" s="145">
        <v>0.523795199858204</v>
      </c>
      <c r="F3825" s="149">
        <v>7.3260895798844404E-4</v>
      </c>
      <c r="G3825" s="149">
        <v>0.59919251540349705</v>
      </c>
      <c r="H3825" s="149">
        <v>0.106637167268644</v>
      </c>
      <c r="I3825" s="149">
        <v>0.68093014510241801</v>
      </c>
      <c r="J3825" s="149">
        <v>8.2567437075640002E-2</v>
      </c>
      <c r="K3825" s="147">
        <v>0.52379500000000001</v>
      </c>
      <c r="L3825" s="147">
        <v>1.071067</v>
      </c>
      <c r="M3825" s="2">
        <v>3824</v>
      </c>
    </row>
    <row r="3826" spans="1:13" ht="15">
      <c r="A3826" s="148" t="s">
        <v>377</v>
      </c>
      <c r="B3826" s="148" t="s">
        <v>344</v>
      </c>
      <c r="C3826" s="149">
        <v>1.0574764915130199</v>
      </c>
      <c r="D3826" s="149">
        <v>0.34247994739626603</v>
      </c>
      <c r="E3826" s="145">
        <v>0.52388495062310503</v>
      </c>
      <c r="F3826" s="149">
        <v>3.8093591737966302E-2</v>
      </c>
      <c r="G3826" s="149">
        <v>0.57359597213940605</v>
      </c>
      <c r="H3826" s="149">
        <v>4.3915762089791401E-2</v>
      </c>
      <c r="I3826" s="149">
        <v>0.30183439091625203</v>
      </c>
      <c r="J3826" s="149">
        <v>9.2279108799139101E-2</v>
      </c>
      <c r="K3826" s="147">
        <v>0.52388500000000005</v>
      </c>
      <c r="L3826" s="147">
        <v>1.07213</v>
      </c>
      <c r="M3826" s="2">
        <v>3825</v>
      </c>
    </row>
    <row r="3827" spans="1:13" ht="15">
      <c r="A3827" s="148" t="s">
        <v>344</v>
      </c>
      <c r="B3827" s="148" t="s">
        <v>377</v>
      </c>
      <c r="C3827" s="149">
        <v>-1.0574764915130199</v>
      </c>
      <c r="D3827" s="149">
        <v>0.34247994739626603</v>
      </c>
      <c r="E3827" s="145">
        <v>0.52388495062310503</v>
      </c>
      <c r="F3827" s="149">
        <v>3.8093591737965601E-2</v>
      </c>
      <c r="G3827" s="149">
        <v>0.57359597213940605</v>
      </c>
      <c r="H3827" s="149">
        <v>4.3915762089791401E-2</v>
      </c>
      <c r="I3827" s="149">
        <v>0.30183439091625203</v>
      </c>
      <c r="J3827" s="149">
        <v>9.2279108799139101E-2</v>
      </c>
      <c r="K3827" s="147">
        <v>0.52388500000000005</v>
      </c>
      <c r="L3827" s="147">
        <v>1.0718369999999999</v>
      </c>
      <c r="M3827" s="2">
        <v>3826</v>
      </c>
    </row>
    <row r="3828" spans="1:13" ht="15">
      <c r="A3828" s="148" t="s">
        <v>447</v>
      </c>
      <c r="B3828" s="148" t="s">
        <v>70</v>
      </c>
      <c r="C3828" s="149">
        <v>1.02111060980443</v>
      </c>
      <c r="D3828" s="149">
        <v>-0.93424628650053099</v>
      </c>
      <c r="E3828" s="145">
        <v>0.52447092691643404</v>
      </c>
      <c r="F3828" s="149">
        <v>8.4042876450092906E-3</v>
      </c>
      <c r="G3828" s="149">
        <v>0.81917628570036305</v>
      </c>
      <c r="H3828" s="149">
        <v>0.67157399224803405</v>
      </c>
      <c r="I3828" s="149">
        <v>0.15184203341672101</v>
      </c>
      <c r="J3828" s="149">
        <v>0.01</v>
      </c>
      <c r="K3828" s="147">
        <v>0.52447100000000002</v>
      </c>
      <c r="L3828" s="147">
        <v>1.073917</v>
      </c>
      <c r="M3828" s="2">
        <v>3827</v>
      </c>
    </row>
    <row r="3829" spans="1:13" ht="15">
      <c r="A3829" s="148" t="s">
        <v>70</v>
      </c>
      <c r="B3829" s="148" t="s">
        <v>447</v>
      </c>
      <c r="C3829" s="149">
        <v>-1.02111060980443</v>
      </c>
      <c r="D3829" s="149">
        <v>-0.93424628650053099</v>
      </c>
      <c r="E3829" s="145">
        <v>0.52447092691643404</v>
      </c>
      <c r="F3829" s="149">
        <v>8.4042876450093704E-3</v>
      </c>
      <c r="G3829" s="149">
        <v>0.81917628570036305</v>
      </c>
      <c r="H3829" s="149">
        <v>0.67157399224803405</v>
      </c>
      <c r="I3829" s="149">
        <v>0.15184203341672101</v>
      </c>
      <c r="J3829" s="149">
        <v>0.01</v>
      </c>
      <c r="K3829" s="147">
        <v>0.52447100000000002</v>
      </c>
      <c r="L3829" s="147">
        <v>1.073623</v>
      </c>
      <c r="M3829" s="2">
        <v>3828</v>
      </c>
    </row>
    <row r="3830" spans="1:13" ht="15">
      <c r="A3830" s="148" t="s">
        <v>91</v>
      </c>
      <c r="B3830" s="148" t="s">
        <v>197</v>
      </c>
      <c r="C3830" s="149">
        <v>-1.30138954887444</v>
      </c>
      <c r="D3830" s="149">
        <v>0.222300033060501</v>
      </c>
      <c r="E3830" s="145">
        <v>0.524500558869892</v>
      </c>
      <c r="F3830" s="149">
        <v>0.27809139334074001</v>
      </c>
      <c r="G3830" s="149">
        <v>0.93559946745123301</v>
      </c>
      <c r="H3830" s="149">
        <v>0.79034680602324103</v>
      </c>
      <c r="I3830" s="149">
        <v>0.1036243916567</v>
      </c>
      <c r="J3830" s="149">
        <v>0.01</v>
      </c>
      <c r="K3830" s="147">
        <v>0.524501</v>
      </c>
      <c r="L3830" s="147">
        <v>1.074565</v>
      </c>
      <c r="M3830" s="2">
        <v>3829</v>
      </c>
    </row>
    <row r="3831" spans="1:13" ht="15">
      <c r="A3831" s="148" t="s">
        <v>197</v>
      </c>
      <c r="B3831" s="148" t="s">
        <v>91</v>
      </c>
      <c r="C3831" s="149">
        <v>1.30138954887444</v>
      </c>
      <c r="D3831" s="149">
        <v>0.222300033060501</v>
      </c>
      <c r="E3831" s="145">
        <v>0.524500558869892</v>
      </c>
      <c r="F3831" s="149">
        <v>0.27809139334073701</v>
      </c>
      <c r="G3831" s="149">
        <v>0.93559946745123301</v>
      </c>
      <c r="H3831" s="149">
        <v>0.79034680602324103</v>
      </c>
      <c r="I3831" s="149">
        <v>0.1036243916567</v>
      </c>
      <c r="J3831" s="149">
        <v>0.01</v>
      </c>
      <c r="K3831" s="147">
        <v>0.524501</v>
      </c>
      <c r="L3831" s="147">
        <v>1.074271</v>
      </c>
      <c r="M3831" s="2">
        <v>3830</v>
      </c>
    </row>
    <row r="3832" spans="1:13" ht="15">
      <c r="A3832" s="148" t="s">
        <v>70</v>
      </c>
      <c r="B3832" s="148" t="s">
        <v>178</v>
      </c>
      <c r="C3832" s="149">
        <v>-0.44640534108937102</v>
      </c>
      <c r="D3832" s="149">
        <v>-0.62952849021681601</v>
      </c>
      <c r="E3832" s="145">
        <v>0.52459292412770897</v>
      </c>
      <c r="F3832" s="149">
        <v>0.25061339601386601</v>
      </c>
      <c r="G3832" s="149">
        <v>0.25927692975413802</v>
      </c>
      <c r="H3832" s="149">
        <v>6.5214781444557996E-3</v>
      </c>
      <c r="I3832" s="149">
        <v>0.206022708585829</v>
      </c>
      <c r="J3832" s="149">
        <v>0.330615534344607</v>
      </c>
      <c r="K3832" s="147">
        <v>0.52459299999999998</v>
      </c>
      <c r="L3832" s="147">
        <v>1.0753440000000001</v>
      </c>
      <c r="M3832" s="2">
        <v>3831</v>
      </c>
    </row>
    <row r="3833" spans="1:13" ht="15">
      <c r="A3833" s="148" t="s">
        <v>178</v>
      </c>
      <c r="B3833" s="148" t="s">
        <v>70</v>
      </c>
      <c r="C3833" s="149">
        <v>0.44640534108937102</v>
      </c>
      <c r="D3833" s="149">
        <v>-0.62952849021681601</v>
      </c>
      <c r="E3833" s="145">
        <v>0.52459292412770897</v>
      </c>
      <c r="F3833" s="149">
        <v>0.250613396013875</v>
      </c>
      <c r="G3833" s="149">
        <v>0.25927692975413802</v>
      </c>
      <c r="H3833" s="149">
        <v>6.5214781444557996E-3</v>
      </c>
      <c r="I3833" s="149">
        <v>0.206022708585829</v>
      </c>
      <c r="J3833" s="149">
        <v>0.330615534344607</v>
      </c>
      <c r="K3833" s="147">
        <v>0.52459299999999998</v>
      </c>
      <c r="L3833" s="147">
        <v>1.0750489999999999</v>
      </c>
      <c r="M3833" s="2">
        <v>3832</v>
      </c>
    </row>
    <row r="3834" spans="1:13" ht="15">
      <c r="A3834" s="148" t="s">
        <v>87</v>
      </c>
      <c r="B3834" s="148" t="s">
        <v>181</v>
      </c>
      <c r="C3834" s="149">
        <v>-1.26527727225872</v>
      </c>
      <c r="D3834" s="149">
        <v>0.53578016750422197</v>
      </c>
      <c r="E3834" s="145">
        <v>0.52461726596255798</v>
      </c>
      <c r="F3834" s="149">
        <v>7.2729914093765502E-2</v>
      </c>
      <c r="G3834" s="149">
        <v>0.74901098900052299</v>
      </c>
      <c r="H3834" s="149">
        <v>9.51714558922768E-3</v>
      </c>
      <c r="I3834" s="149">
        <v>0.87111234631844003</v>
      </c>
      <c r="J3834" s="149">
        <v>0.26234408885015997</v>
      </c>
      <c r="K3834" s="147">
        <v>0.524617</v>
      </c>
      <c r="L3834" s="147">
        <v>1.0759829999999999</v>
      </c>
      <c r="M3834" s="2">
        <v>3833</v>
      </c>
    </row>
    <row r="3835" spans="1:13" ht="15">
      <c r="A3835" s="148" t="s">
        <v>181</v>
      </c>
      <c r="B3835" s="148" t="s">
        <v>87</v>
      </c>
      <c r="C3835" s="149">
        <v>1.26527727225872</v>
      </c>
      <c r="D3835" s="149">
        <v>0.53578016750422197</v>
      </c>
      <c r="E3835" s="145">
        <v>0.52461726596255798</v>
      </c>
      <c r="F3835" s="149">
        <v>7.27299140937607E-2</v>
      </c>
      <c r="G3835" s="149">
        <v>0.74901098900052299</v>
      </c>
      <c r="H3835" s="149">
        <v>9.51714558922768E-3</v>
      </c>
      <c r="I3835" s="149">
        <v>0.87111234631844003</v>
      </c>
      <c r="J3835" s="149">
        <v>0.26234408885015997</v>
      </c>
      <c r="K3835" s="147">
        <v>0.524617</v>
      </c>
      <c r="L3835" s="147">
        <v>1.075688</v>
      </c>
      <c r="M3835" s="2">
        <v>3834</v>
      </c>
    </row>
    <row r="3836" spans="1:13" ht="15">
      <c r="A3836" s="148" t="s">
        <v>115</v>
      </c>
      <c r="B3836" s="148" t="s">
        <v>43</v>
      </c>
      <c r="C3836" s="149">
        <v>0.34463429230926801</v>
      </c>
      <c r="D3836" s="149">
        <v>-0.39960727063882401</v>
      </c>
      <c r="E3836" s="145">
        <v>0.27572281019838601</v>
      </c>
      <c r="F3836" s="149">
        <v>4.35275512372722E-2</v>
      </c>
      <c r="G3836" s="149">
        <v>0.58801566869136901</v>
      </c>
      <c r="H3836" s="149">
        <v>0.137447178596629</v>
      </c>
      <c r="I3836" s="149">
        <v>0.32629505619157301</v>
      </c>
      <c r="J3836" s="149">
        <v>0.01</v>
      </c>
      <c r="K3836" s="147">
        <v>0.52494499999999999</v>
      </c>
      <c r="L3836" s="147">
        <v>1.0769500000000001</v>
      </c>
      <c r="M3836" s="2">
        <v>3835</v>
      </c>
    </row>
    <row r="3837" spans="1:13" ht="15">
      <c r="A3837" s="148" t="s">
        <v>186</v>
      </c>
      <c r="B3837" s="148" t="s">
        <v>115</v>
      </c>
      <c r="C3837" s="149">
        <v>0.73496367581686906</v>
      </c>
      <c r="D3837" s="149">
        <v>0.31285035320846599</v>
      </c>
      <c r="E3837" s="145">
        <v>0.52494497948059804</v>
      </c>
      <c r="F3837" s="149">
        <v>0.56863494929015901</v>
      </c>
      <c r="G3837" s="149">
        <v>0.14106460890943401</v>
      </c>
      <c r="H3837" s="149">
        <v>7.2959783603968398E-3</v>
      </c>
      <c r="I3837" s="149">
        <v>0.83438776690690497</v>
      </c>
      <c r="J3837" s="149">
        <v>0.01</v>
      </c>
      <c r="K3837" s="147">
        <v>0.52494499999999999</v>
      </c>
      <c r="L3837" s="147">
        <v>1.0772459999999999</v>
      </c>
      <c r="M3837" s="2">
        <v>3836</v>
      </c>
    </row>
    <row r="3838" spans="1:13" ht="15">
      <c r="A3838" s="148" t="s">
        <v>182</v>
      </c>
      <c r="B3838" s="148" t="s">
        <v>13</v>
      </c>
      <c r="C3838" s="149">
        <v>0.92386160755706803</v>
      </c>
      <c r="D3838" s="149">
        <v>0.14623348772126901</v>
      </c>
      <c r="E3838" s="145">
        <v>0.52531881918325596</v>
      </c>
      <c r="F3838" s="149">
        <v>4.4675317856541198E-2</v>
      </c>
      <c r="G3838" s="149">
        <v>0.43826307539915998</v>
      </c>
      <c r="H3838" s="149">
        <v>0.24920204813692301</v>
      </c>
      <c r="I3838" s="149">
        <v>0.88710989844337096</v>
      </c>
      <c r="J3838" s="149">
        <v>0.01</v>
      </c>
      <c r="K3838" s="147">
        <v>0.52531899999999998</v>
      </c>
      <c r="L3838" s="147">
        <v>1.078605</v>
      </c>
      <c r="M3838" s="2">
        <v>3837</v>
      </c>
    </row>
    <row r="3839" spans="1:13" ht="15">
      <c r="A3839" s="148" t="s">
        <v>13</v>
      </c>
      <c r="B3839" s="148" t="s">
        <v>182</v>
      </c>
      <c r="C3839" s="149">
        <v>-0.92386160755706803</v>
      </c>
      <c r="D3839" s="149">
        <v>0.14623348772126901</v>
      </c>
      <c r="E3839" s="145">
        <v>0.52531881918325596</v>
      </c>
      <c r="F3839" s="149">
        <v>4.4675317856541198E-2</v>
      </c>
      <c r="G3839" s="149">
        <v>0.43826307539915998</v>
      </c>
      <c r="H3839" s="149">
        <v>0.24920204813692301</v>
      </c>
      <c r="I3839" s="149">
        <v>0.88710989844337096</v>
      </c>
      <c r="J3839" s="149">
        <v>0.01</v>
      </c>
      <c r="K3839" s="147">
        <v>0.52531899999999998</v>
      </c>
      <c r="L3839" s="147">
        <v>1.078309</v>
      </c>
      <c r="M3839" s="2">
        <v>3838</v>
      </c>
    </row>
    <row r="3840" spans="1:13" ht="15">
      <c r="A3840" s="148" t="s">
        <v>21</v>
      </c>
      <c r="B3840" s="148" t="s">
        <v>186</v>
      </c>
      <c r="C3840" s="149">
        <v>-0.89270273282090995</v>
      </c>
      <c r="D3840" s="149">
        <v>0.97847071449341505</v>
      </c>
      <c r="E3840" s="145">
        <v>0.52554427484849797</v>
      </c>
      <c r="F3840" s="149">
        <v>7.8310258352679897E-4</v>
      </c>
      <c r="G3840" s="149">
        <v>0.46678227880927198</v>
      </c>
      <c r="H3840" s="149">
        <v>3.34477306094678E-4</v>
      </c>
      <c r="I3840" s="149">
        <v>5.7950391043232498E-2</v>
      </c>
      <c r="J3840" s="149">
        <v>0.431751469182309</v>
      </c>
      <c r="K3840" s="147">
        <v>0.52554400000000001</v>
      </c>
      <c r="L3840" s="147">
        <v>1.0796600000000001</v>
      </c>
      <c r="M3840" s="2">
        <v>3839</v>
      </c>
    </row>
    <row r="3841" spans="1:13" ht="15">
      <c r="A3841" s="148" t="s">
        <v>186</v>
      </c>
      <c r="B3841" s="148" t="s">
        <v>21</v>
      </c>
      <c r="C3841" s="149">
        <v>0.89270273282090995</v>
      </c>
      <c r="D3841" s="149">
        <v>0.97847071449341505</v>
      </c>
      <c r="E3841" s="145">
        <v>0.52554427484849797</v>
      </c>
      <c r="F3841" s="149">
        <v>7.83102583526762E-4</v>
      </c>
      <c r="G3841" s="149">
        <v>0.46678227880927198</v>
      </c>
      <c r="H3841" s="149">
        <v>3.34477306094678E-4</v>
      </c>
      <c r="I3841" s="149">
        <v>5.7950391043232498E-2</v>
      </c>
      <c r="J3841" s="149">
        <v>0.431751469182309</v>
      </c>
      <c r="K3841" s="147">
        <v>0.52554400000000001</v>
      </c>
      <c r="L3841" s="147">
        <v>1.079364</v>
      </c>
      <c r="M3841" s="2">
        <v>3840</v>
      </c>
    </row>
    <row r="3842" spans="1:13" ht="15">
      <c r="A3842" s="148" t="s">
        <v>21</v>
      </c>
      <c r="B3842" s="148" t="s">
        <v>33</v>
      </c>
      <c r="C3842" s="149">
        <v>0.21457626940094099</v>
      </c>
      <c r="D3842" s="149">
        <v>-1.4471365615562899</v>
      </c>
      <c r="E3842" s="145">
        <v>0.52571245035733505</v>
      </c>
      <c r="F3842" s="149">
        <v>5.5081442609358098E-3</v>
      </c>
      <c r="G3842" s="149">
        <v>0.49026123993593101</v>
      </c>
      <c r="H3842" s="149">
        <v>2.5889001037351E-4</v>
      </c>
      <c r="I3842" s="149">
        <v>0.47948904983253099</v>
      </c>
      <c r="J3842" s="149">
        <v>0.444017646830699</v>
      </c>
      <c r="K3842" s="147">
        <v>0.52571199999999996</v>
      </c>
      <c r="L3842" s="147">
        <v>1.0805990000000001</v>
      </c>
      <c r="M3842" s="2">
        <v>3841</v>
      </c>
    </row>
    <row r="3843" spans="1:13" ht="15">
      <c r="A3843" s="148" t="s">
        <v>33</v>
      </c>
      <c r="B3843" s="148" t="s">
        <v>21</v>
      </c>
      <c r="C3843" s="149">
        <v>-0.21457626940094099</v>
      </c>
      <c r="D3843" s="149">
        <v>-1.4471365615562899</v>
      </c>
      <c r="E3843" s="145">
        <v>0.52571245035733505</v>
      </c>
      <c r="F3843" s="149">
        <v>5.50814426093592E-3</v>
      </c>
      <c r="G3843" s="149">
        <v>0.49026123993593101</v>
      </c>
      <c r="H3843" s="149">
        <v>2.5889001037351E-4</v>
      </c>
      <c r="I3843" s="149">
        <v>0.47948904983253099</v>
      </c>
      <c r="J3843" s="149">
        <v>0.444017646830699</v>
      </c>
      <c r="K3843" s="147">
        <v>0.52571199999999996</v>
      </c>
      <c r="L3843" s="147">
        <v>1.0803020000000001</v>
      </c>
      <c r="M3843" s="2">
        <v>3842</v>
      </c>
    </row>
    <row r="3844" spans="1:13" ht="15">
      <c r="A3844" s="148" t="s">
        <v>151</v>
      </c>
      <c r="B3844" s="148" t="s">
        <v>189</v>
      </c>
      <c r="C3844" s="149">
        <v>0.17031463745789199</v>
      </c>
      <c r="D3844" s="149">
        <v>1.9718363797587</v>
      </c>
      <c r="E3844" s="145">
        <v>0.52619404618084897</v>
      </c>
      <c r="F3844" s="149">
        <v>0.48638922263426698</v>
      </c>
      <c r="G3844" s="149">
        <v>0.338608408269852</v>
      </c>
      <c r="H3844" s="149">
        <v>0.89187669191031804</v>
      </c>
      <c r="I3844" s="149">
        <v>0.81381973215031</v>
      </c>
      <c r="J3844" s="149">
        <v>0.01</v>
      </c>
      <c r="K3844" s="147">
        <v>0.52619400000000005</v>
      </c>
      <c r="L3844" s="147">
        <v>1.082184</v>
      </c>
      <c r="M3844" s="2">
        <v>3843</v>
      </c>
    </row>
    <row r="3845" spans="1:13" ht="15">
      <c r="A3845" s="148" t="s">
        <v>189</v>
      </c>
      <c r="B3845" s="148" t="s">
        <v>151</v>
      </c>
      <c r="C3845" s="149">
        <v>-0.17031463745789199</v>
      </c>
      <c r="D3845" s="149">
        <v>1.9718363797587</v>
      </c>
      <c r="E3845" s="145">
        <v>0.52619404618084897</v>
      </c>
      <c r="F3845" s="149">
        <v>0.48638922263425899</v>
      </c>
      <c r="G3845" s="149">
        <v>0.338608408269852</v>
      </c>
      <c r="H3845" s="149">
        <v>0.89187669191031804</v>
      </c>
      <c r="I3845" s="149">
        <v>0.81381973215031</v>
      </c>
      <c r="J3845" s="149">
        <v>0.01</v>
      </c>
      <c r="K3845" s="147">
        <v>0.52619400000000005</v>
      </c>
      <c r="L3845" s="147">
        <v>1.0818859999999999</v>
      </c>
      <c r="M3845" s="2">
        <v>3844</v>
      </c>
    </row>
    <row r="3846" spans="1:13" ht="15">
      <c r="A3846" s="148" t="s">
        <v>64</v>
      </c>
      <c r="B3846" s="148" t="s">
        <v>148</v>
      </c>
      <c r="C3846" s="149">
        <v>-0.72544545229248403</v>
      </c>
      <c r="D3846" s="149">
        <v>0.43788301993831602</v>
      </c>
      <c r="E3846" s="145">
        <v>0.52643355047811102</v>
      </c>
      <c r="F3846" s="149">
        <v>2.6193192209666399E-2</v>
      </c>
      <c r="G3846" s="149">
        <v>0.64658700936189895</v>
      </c>
      <c r="H3846" s="149">
        <v>8.0119534448381494E-3</v>
      </c>
      <c r="I3846" s="149">
        <v>0.76343895913179904</v>
      </c>
      <c r="J3846" s="149">
        <v>0.01</v>
      </c>
      <c r="K3846" s="147">
        <v>0.52643399999999996</v>
      </c>
      <c r="L3846" s="147">
        <v>1.0829740000000001</v>
      </c>
      <c r="M3846" s="2">
        <v>3845</v>
      </c>
    </row>
    <row r="3847" spans="1:13" ht="15">
      <c r="A3847" s="148" t="s">
        <v>148</v>
      </c>
      <c r="B3847" s="148" t="s">
        <v>64</v>
      </c>
      <c r="C3847" s="149">
        <v>0.72544545229248403</v>
      </c>
      <c r="D3847" s="149">
        <v>0.43788301993831602</v>
      </c>
      <c r="E3847" s="145">
        <v>0.52643355047811102</v>
      </c>
      <c r="F3847" s="149">
        <v>2.61931922096659E-2</v>
      </c>
      <c r="G3847" s="149">
        <v>0.64658700936189895</v>
      </c>
      <c r="H3847" s="149">
        <v>8.0119534448381494E-3</v>
      </c>
      <c r="I3847" s="149">
        <v>0.76343895913179904</v>
      </c>
      <c r="J3847" s="149">
        <v>0.01</v>
      </c>
      <c r="K3847" s="147">
        <v>0.52643399999999996</v>
      </c>
      <c r="L3847" s="147">
        <v>1.083272</v>
      </c>
      <c r="M3847" s="2">
        <v>3846</v>
      </c>
    </row>
    <row r="3848" spans="1:13" ht="15">
      <c r="A3848" s="148" t="s">
        <v>36</v>
      </c>
      <c r="B3848" s="148" t="s">
        <v>43</v>
      </c>
      <c r="C3848" s="149">
        <v>0.206286694797994</v>
      </c>
      <c r="D3848" s="149">
        <v>0.68221942141282599</v>
      </c>
      <c r="E3848" s="145">
        <v>0.52679436025847404</v>
      </c>
      <c r="F3848" s="150">
        <v>1.9762505030141399E-5</v>
      </c>
      <c r="G3848" s="149">
        <v>0.75864939097828998</v>
      </c>
      <c r="H3848" s="149">
        <v>7.8616248525601506E-2</v>
      </c>
      <c r="I3848" s="149">
        <v>0.708568927839203</v>
      </c>
      <c r="J3848" s="149">
        <v>0.01</v>
      </c>
      <c r="K3848" s="147">
        <v>0.52679399999999998</v>
      </c>
      <c r="L3848" s="147">
        <v>1.0843119999999999</v>
      </c>
      <c r="M3848" s="2">
        <v>3847</v>
      </c>
    </row>
    <row r="3849" spans="1:13" ht="15">
      <c r="A3849" s="148" t="s">
        <v>43</v>
      </c>
      <c r="B3849" s="148" t="s">
        <v>36</v>
      </c>
      <c r="C3849" s="149">
        <v>-0.206286694797994</v>
      </c>
      <c r="D3849" s="149">
        <v>0.68221942141282599</v>
      </c>
      <c r="E3849" s="145">
        <v>0.52679436025847404</v>
      </c>
      <c r="F3849" s="150">
        <v>1.9762505030141301E-5</v>
      </c>
      <c r="G3849" s="149">
        <v>0.75864939097828998</v>
      </c>
      <c r="H3849" s="149">
        <v>7.8616248525601506E-2</v>
      </c>
      <c r="I3849" s="149">
        <v>0.708568927839203</v>
      </c>
      <c r="J3849" s="149">
        <v>0.01</v>
      </c>
      <c r="K3849" s="147">
        <v>0.52679399999999998</v>
      </c>
      <c r="L3849" s="147">
        <v>1.084611</v>
      </c>
      <c r="M3849" s="2">
        <v>3848</v>
      </c>
    </row>
    <row r="3850" spans="1:13" ht="15">
      <c r="A3850" s="148" t="s">
        <v>70</v>
      </c>
      <c r="B3850" s="148" t="s">
        <v>40</v>
      </c>
      <c r="C3850" s="149">
        <v>1.0873266788038599E-2</v>
      </c>
      <c r="D3850" s="149">
        <v>7.5715269843262795E-2</v>
      </c>
      <c r="E3850" s="145">
        <v>0.52739149639983196</v>
      </c>
      <c r="F3850" s="149">
        <v>6.2080619228992197E-2</v>
      </c>
      <c r="G3850" s="149">
        <v>0.61136834240403204</v>
      </c>
      <c r="H3850" s="149">
        <v>2.3944738192379099E-2</v>
      </c>
      <c r="I3850" s="149">
        <v>0.92347601457561301</v>
      </c>
      <c r="J3850" s="149">
        <v>0.01</v>
      </c>
      <c r="K3850" s="147">
        <v>0.52739100000000005</v>
      </c>
      <c r="L3850" s="147">
        <v>1.086139</v>
      </c>
      <c r="M3850" s="2">
        <v>3849</v>
      </c>
    </row>
    <row r="3851" spans="1:13" ht="15">
      <c r="A3851" s="148" t="s">
        <v>40</v>
      </c>
      <c r="B3851" s="148" t="s">
        <v>70</v>
      </c>
      <c r="C3851" s="149">
        <v>-1.0873266788038599E-2</v>
      </c>
      <c r="D3851" s="149">
        <v>7.5715269843262795E-2</v>
      </c>
      <c r="E3851" s="145">
        <v>0.52739149639983196</v>
      </c>
      <c r="F3851" s="149">
        <v>6.2080619228992197E-2</v>
      </c>
      <c r="G3851" s="149">
        <v>0.61136834240403204</v>
      </c>
      <c r="H3851" s="149">
        <v>2.3944738192379099E-2</v>
      </c>
      <c r="I3851" s="149">
        <v>0.92347601457561301</v>
      </c>
      <c r="J3851" s="149">
        <v>0.01</v>
      </c>
      <c r="K3851" s="147">
        <v>0.52739100000000005</v>
      </c>
      <c r="L3851" s="147">
        <v>1.086438</v>
      </c>
      <c r="M3851" s="2">
        <v>3850</v>
      </c>
    </row>
    <row r="3852" spans="1:13" ht="15">
      <c r="A3852" s="148" t="s">
        <v>12</v>
      </c>
      <c r="B3852" s="148" t="s">
        <v>448</v>
      </c>
      <c r="C3852" s="149">
        <v>-1.83483578788901</v>
      </c>
      <c r="D3852" s="149">
        <v>0.88600684458803303</v>
      </c>
      <c r="E3852" s="145">
        <v>0.52776244982302101</v>
      </c>
      <c r="F3852" s="149">
        <v>0.81643063491658996</v>
      </c>
      <c r="G3852" s="149">
        <v>0.159576966213198</v>
      </c>
      <c r="H3852" s="149">
        <v>0.58129705213168803</v>
      </c>
      <c r="I3852" s="149">
        <v>0.46129299466147899</v>
      </c>
      <c r="J3852" s="149">
        <v>0.01</v>
      </c>
      <c r="K3852" s="147">
        <v>0.52776199999999995</v>
      </c>
      <c r="L3852" s="147">
        <v>1.087801</v>
      </c>
      <c r="M3852" s="2">
        <v>3851</v>
      </c>
    </row>
    <row r="3853" spans="1:13" ht="15">
      <c r="A3853" s="148" t="s">
        <v>448</v>
      </c>
      <c r="B3853" s="148" t="s">
        <v>12</v>
      </c>
      <c r="C3853" s="149">
        <v>1.83483578788901</v>
      </c>
      <c r="D3853" s="149">
        <v>0.88600684458803303</v>
      </c>
      <c r="E3853" s="145">
        <v>0.52776244982302101</v>
      </c>
      <c r="F3853" s="149">
        <v>0.81643063491659795</v>
      </c>
      <c r="G3853" s="149">
        <v>0.159576966213198</v>
      </c>
      <c r="H3853" s="149">
        <v>0.58129705213168803</v>
      </c>
      <c r="I3853" s="149">
        <v>0.46129299466147899</v>
      </c>
      <c r="J3853" s="149">
        <v>0.01</v>
      </c>
      <c r="K3853" s="147">
        <v>0.52776199999999995</v>
      </c>
      <c r="L3853" s="147">
        <v>1.087502</v>
      </c>
      <c r="M3853" s="2">
        <v>3852</v>
      </c>
    </row>
    <row r="3854" spans="1:13" ht="15">
      <c r="A3854" s="148" t="s">
        <v>160</v>
      </c>
      <c r="B3854" s="148" t="s">
        <v>443</v>
      </c>
      <c r="C3854" s="149">
        <v>1.24686220587005</v>
      </c>
      <c r="D3854" s="149">
        <v>0.227528810096776</v>
      </c>
      <c r="E3854" s="145">
        <v>0.528074277350285</v>
      </c>
      <c r="F3854" s="149">
        <v>0.25136966323217103</v>
      </c>
      <c r="G3854" s="149">
        <v>0.23642201279691999</v>
      </c>
      <c r="H3854" s="149">
        <v>4.4630781179328602E-2</v>
      </c>
      <c r="I3854" s="149">
        <v>0.72317774421367098</v>
      </c>
      <c r="J3854" s="149">
        <v>0.01</v>
      </c>
      <c r="K3854" s="147">
        <v>0.52807400000000004</v>
      </c>
      <c r="L3854" s="147">
        <v>1.0887439999999999</v>
      </c>
      <c r="M3854" s="2">
        <v>3853</v>
      </c>
    </row>
    <row r="3855" spans="1:13" ht="15">
      <c r="A3855" s="148" t="s">
        <v>443</v>
      </c>
      <c r="B3855" s="148" t="s">
        <v>160</v>
      </c>
      <c r="C3855" s="149">
        <v>-1.24686220587005</v>
      </c>
      <c r="D3855" s="149">
        <v>0.227528810096776</v>
      </c>
      <c r="E3855" s="145">
        <v>0.528074277350285</v>
      </c>
      <c r="F3855" s="149">
        <v>0.25136966323217103</v>
      </c>
      <c r="G3855" s="149">
        <v>0.23642201279691999</v>
      </c>
      <c r="H3855" s="149">
        <v>4.4630781179328602E-2</v>
      </c>
      <c r="I3855" s="149">
        <v>0.72317774421367098</v>
      </c>
      <c r="J3855" s="149">
        <v>0.01</v>
      </c>
      <c r="K3855" s="147">
        <v>0.52807400000000004</v>
      </c>
      <c r="L3855" s="147">
        <v>1.0890439999999999</v>
      </c>
      <c r="M3855" s="2">
        <v>3854</v>
      </c>
    </row>
    <row r="3856" spans="1:13" ht="15">
      <c r="A3856" s="148" t="s">
        <v>446</v>
      </c>
      <c r="B3856" s="148" t="s">
        <v>82</v>
      </c>
      <c r="C3856" s="149">
        <v>3.8728146714463199</v>
      </c>
      <c r="D3856" s="149">
        <v>-0.23390156149753</v>
      </c>
      <c r="E3856" s="145">
        <v>0.52821089051021297</v>
      </c>
      <c r="F3856" s="149">
        <v>9.6339721860955498E-3</v>
      </c>
      <c r="G3856" s="149">
        <v>0.69792378108778697</v>
      </c>
      <c r="H3856" s="149">
        <v>0.86884037663365798</v>
      </c>
      <c r="I3856" s="149">
        <v>0.242432877569174</v>
      </c>
      <c r="J3856" s="149">
        <v>0.01</v>
      </c>
      <c r="K3856" s="147">
        <v>0.52821099999999999</v>
      </c>
      <c r="L3856" s="147">
        <v>1.089626</v>
      </c>
      <c r="M3856" s="2">
        <v>3855</v>
      </c>
    </row>
    <row r="3857" spans="1:13" ht="15">
      <c r="A3857" s="148" t="s">
        <v>82</v>
      </c>
      <c r="B3857" s="148" t="s">
        <v>446</v>
      </c>
      <c r="C3857" s="149">
        <v>-3.8728146714463199</v>
      </c>
      <c r="D3857" s="149">
        <v>-0.23390156149753</v>
      </c>
      <c r="E3857" s="145">
        <v>0.52821089051021297</v>
      </c>
      <c r="F3857" s="149">
        <v>9.6339721860953693E-3</v>
      </c>
      <c r="G3857" s="149">
        <v>0.69792378108778697</v>
      </c>
      <c r="H3857" s="149">
        <v>0.86884037663365798</v>
      </c>
      <c r="I3857" s="149">
        <v>0.242432877569174</v>
      </c>
      <c r="J3857" s="149">
        <v>0.01</v>
      </c>
      <c r="K3857" s="147">
        <v>0.52821099999999999</v>
      </c>
      <c r="L3857" s="147">
        <v>1.0899270000000001</v>
      </c>
      <c r="M3857" s="2">
        <v>3856</v>
      </c>
    </row>
    <row r="3858" spans="1:13" ht="15">
      <c r="A3858" s="148" t="s">
        <v>71</v>
      </c>
      <c r="B3858" s="148" t="s">
        <v>172</v>
      </c>
      <c r="C3858" s="149">
        <v>-1.5888890703243399</v>
      </c>
      <c r="D3858" s="149">
        <v>0.16093181577971399</v>
      </c>
      <c r="E3858" s="145">
        <v>0.52822068953466605</v>
      </c>
      <c r="F3858" s="149">
        <v>5.0305426282406002E-2</v>
      </c>
      <c r="G3858" s="149">
        <v>0.42103462499536998</v>
      </c>
      <c r="H3858" s="149">
        <v>0.52981450840209299</v>
      </c>
      <c r="I3858" s="149">
        <v>0.35135364159162202</v>
      </c>
      <c r="J3858" s="149">
        <v>0.01</v>
      </c>
      <c r="K3858" s="147">
        <v>0.52822100000000005</v>
      </c>
      <c r="L3858" s="147">
        <v>1.0905480000000001</v>
      </c>
      <c r="M3858" s="2">
        <v>3857</v>
      </c>
    </row>
    <row r="3859" spans="1:13" ht="15">
      <c r="A3859" s="148" t="s">
        <v>172</v>
      </c>
      <c r="B3859" s="148" t="s">
        <v>71</v>
      </c>
      <c r="C3859" s="149">
        <v>1.5888890703243399</v>
      </c>
      <c r="D3859" s="149">
        <v>0.16093181577971399</v>
      </c>
      <c r="E3859" s="145">
        <v>0.52822068953466605</v>
      </c>
      <c r="F3859" s="149">
        <v>5.0305426282406002E-2</v>
      </c>
      <c r="G3859" s="149">
        <v>0.42103462499536998</v>
      </c>
      <c r="H3859" s="149">
        <v>0.52981450840209299</v>
      </c>
      <c r="I3859" s="149">
        <v>0.35135364159162202</v>
      </c>
      <c r="J3859" s="149">
        <v>0.01</v>
      </c>
      <c r="K3859" s="147">
        <v>0.52822100000000005</v>
      </c>
      <c r="L3859" s="147">
        <v>1.0902480000000001</v>
      </c>
      <c r="M3859" s="2">
        <v>3858</v>
      </c>
    </row>
    <row r="3860" spans="1:13" ht="15">
      <c r="A3860" s="148" t="s">
        <v>102</v>
      </c>
      <c r="B3860" s="148" t="s">
        <v>193</v>
      </c>
      <c r="C3860" s="149">
        <v>-0.456265633329418</v>
      </c>
      <c r="D3860" s="149">
        <v>0.58827054893623398</v>
      </c>
      <c r="E3860" s="145">
        <v>0.52864203933784304</v>
      </c>
      <c r="F3860" s="149">
        <v>0.154881110592788</v>
      </c>
      <c r="G3860" s="149">
        <v>0.62978425984610897</v>
      </c>
      <c r="H3860" s="149">
        <v>2.24740822379941E-2</v>
      </c>
      <c r="I3860" s="149">
        <v>0.83929686381329105</v>
      </c>
      <c r="J3860" s="149">
        <v>0.01</v>
      </c>
      <c r="K3860" s="147">
        <v>0.52864199999999995</v>
      </c>
      <c r="L3860" s="147">
        <v>1.0917190000000001</v>
      </c>
      <c r="M3860" s="2">
        <v>3859</v>
      </c>
    </row>
    <row r="3861" spans="1:13" ht="15">
      <c r="A3861" s="148" t="s">
        <v>193</v>
      </c>
      <c r="B3861" s="148" t="s">
        <v>102</v>
      </c>
      <c r="C3861" s="149">
        <v>0.456265633329418</v>
      </c>
      <c r="D3861" s="149">
        <v>0.58827054893623398</v>
      </c>
      <c r="E3861" s="145">
        <v>0.52864203933784304</v>
      </c>
      <c r="F3861" s="149">
        <v>0.154881110592785</v>
      </c>
      <c r="G3861" s="149">
        <v>0.62978425984610897</v>
      </c>
      <c r="H3861" s="149">
        <v>2.24740822379941E-2</v>
      </c>
      <c r="I3861" s="149">
        <v>0.83929686381329105</v>
      </c>
      <c r="J3861" s="149">
        <v>0.01</v>
      </c>
      <c r="K3861" s="147">
        <v>0.52864199999999995</v>
      </c>
      <c r="L3861" s="147">
        <v>1.0920209999999999</v>
      </c>
      <c r="M3861" s="2">
        <v>3860</v>
      </c>
    </row>
    <row r="3862" spans="1:13" ht="15">
      <c r="A3862" s="148" t="s">
        <v>78</v>
      </c>
      <c r="B3862" s="148" t="s">
        <v>16</v>
      </c>
      <c r="C3862" s="149">
        <v>-4.5252839294311599E-2</v>
      </c>
      <c r="D3862" s="149">
        <v>-0.126415882529333</v>
      </c>
      <c r="E3862" s="145">
        <v>0.52866963315252902</v>
      </c>
      <c r="F3862" s="149">
        <v>3.61149366596656E-2</v>
      </c>
      <c r="G3862" s="149">
        <v>0.62033211743186201</v>
      </c>
      <c r="H3862" s="149">
        <v>1.5923934677692899E-2</v>
      </c>
      <c r="I3862" s="149">
        <v>0.121179350982921</v>
      </c>
      <c r="J3862" s="149">
        <v>0.16303293509783301</v>
      </c>
      <c r="K3862" s="147">
        <v>0.52866999999999997</v>
      </c>
      <c r="L3862" s="147">
        <v>1.092681</v>
      </c>
      <c r="M3862" s="2">
        <v>3861</v>
      </c>
    </row>
    <row r="3863" spans="1:13" ht="15">
      <c r="A3863" s="148" t="s">
        <v>16</v>
      </c>
      <c r="B3863" s="148" t="s">
        <v>78</v>
      </c>
      <c r="C3863" s="149">
        <v>4.5252839294311599E-2</v>
      </c>
      <c r="D3863" s="149">
        <v>-0.126415882529333</v>
      </c>
      <c r="E3863" s="145">
        <v>0.52866963315252902</v>
      </c>
      <c r="F3863" s="149">
        <v>3.6114936659666003E-2</v>
      </c>
      <c r="G3863" s="149">
        <v>0.62033211743186201</v>
      </c>
      <c r="H3863" s="149">
        <v>1.5923934677692899E-2</v>
      </c>
      <c r="I3863" s="149">
        <v>0.121179350982921</v>
      </c>
      <c r="J3863" s="149">
        <v>0.16303293509783301</v>
      </c>
      <c r="K3863" s="147">
        <v>0.52866999999999997</v>
      </c>
      <c r="L3863" s="147">
        <v>1.0923799999999999</v>
      </c>
      <c r="M3863" s="2">
        <v>3862</v>
      </c>
    </row>
    <row r="3864" spans="1:13" ht="15">
      <c r="A3864" s="148" t="s">
        <v>87</v>
      </c>
      <c r="B3864" s="148" t="s">
        <v>160</v>
      </c>
      <c r="C3864" s="149">
        <v>-1.12180650680511</v>
      </c>
      <c r="D3864" s="149">
        <v>0.57582637386179403</v>
      </c>
      <c r="E3864" s="145">
        <v>0.52877470267895699</v>
      </c>
      <c r="F3864" s="149">
        <v>0.26263724217347101</v>
      </c>
      <c r="G3864" s="149">
        <v>0.60881522440632796</v>
      </c>
      <c r="H3864" s="149">
        <v>4.2973956346373098E-2</v>
      </c>
      <c r="I3864" s="149">
        <v>0.98026245236714504</v>
      </c>
      <c r="J3864" s="149">
        <v>0.10830477290667399</v>
      </c>
      <c r="K3864" s="147">
        <v>0.528775</v>
      </c>
      <c r="L3864" s="147">
        <v>1.0931999999999999</v>
      </c>
      <c r="M3864" s="2">
        <v>3863</v>
      </c>
    </row>
    <row r="3865" spans="1:13" ht="15">
      <c r="A3865" s="148" t="s">
        <v>160</v>
      </c>
      <c r="B3865" s="148" t="s">
        <v>87</v>
      </c>
      <c r="C3865" s="149">
        <v>1.12180650680511</v>
      </c>
      <c r="D3865" s="149">
        <v>0.57582637386179403</v>
      </c>
      <c r="E3865" s="145">
        <v>0.52877470267895699</v>
      </c>
      <c r="F3865" s="149">
        <v>0.26263724217347101</v>
      </c>
      <c r="G3865" s="149">
        <v>0.60881522440632796</v>
      </c>
      <c r="H3865" s="149">
        <v>4.2973956346373098E-2</v>
      </c>
      <c r="I3865" s="149">
        <v>0.98026245236714504</v>
      </c>
      <c r="J3865" s="149">
        <v>0.10830477290667399</v>
      </c>
      <c r="K3865" s="147">
        <v>0.528775</v>
      </c>
      <c r="L3865" s="147">
        <v>1.0935029999999999</v>
      </c>
      <c r="M3865" s="2">
        <v>3864</v>
      </c>
    </row>
    <row r="3866" spans="1:13" ht="15">
      <c r="A3866" s="148" t="s">
        <v>80</v>
      </c>
      <c r="B3866" s="148" t="s">
        <v>16</v>
      </c>
      <c r="C3866" s="149">
        <v>-0.133258089598119</v>
      </c>
      <c r="D3866" s="149">
        <v>-8.9702716875367197E-2</v>
      </c>
      <c r="E3866" s="145">
        <v>0.52884897803750897</v>
      </c>
      <c r="F3866" s="149">
        <v>9.3350380106171204E-3</v>
      </c>
      <c r="G3866" s="149">
        <v>0.28130080058008899</v>
      </c>
      <c r="H3866" s="149">
        <v>1.5224183024060801E-2</v>
      </c>
      <c r="I3866" s="149">
        <v>0.42037401254677498</v>
      </c>
      <c r="J3866" s="149">
        <v>0.209350957455747</v>
      </c>
      <c r="K3866" s="147">
        <v>0.52884900000000001</v>
      </c>
      <c r="L3866" s="147">
        <v>1.0939589999999999</v>
      </c>
      <c r="M3866" s="2">
        <v>3865</v>
      </c>
    </row>
    <row r="3867" spans="1:13" ht="15">
      <c r="A3867" s="148" t="s">
        <v>16</v>
      </c>
      <c r="B3867" s="148" t="s">
        <v>80</v>
      </c>
      <c r="C3867" s="149">
        <v>0.133258089598119</v>
      </c>
      <c r="D3867" s="149">
        <v>-8.9702716875367197E-2</v>
      </c>
      <c r="E3867" s="145">
        <v>0.52884897803750897</v>
      </c>
      <c r="F3867" s="149">
        <v>9.3350380106169001E-3</v>
      </c>
      <c r="G3867" s="149">
        <v>0.28130080058008899</v>
      </c>
      <c r="H3867" s="149">
        <v>1.5224183024060801E-2</v>
      </c>
      <c r="I3867" s="149">
        <v>0.42037401254677498</v>
      </c>
      <c r="J3867" s="149">
        <v>0.209350957455747</v>
      </c>
      <c r="K3867" s="147">
        <v>0.52884900000000001</v>
      </c>
      <c r="L3867" s="147">
        <v>1.0942609999999999</v>
      </c>
      <c r="M3867" s="2">
        <v>3866</v>
      </c>
    </row>
    <row r="3868" spans="1:13" ht="15">
      <c r="A3868" s="148" t="s">
        <v>87</v>
      </c>
      <c r="B3868" s="148" t="s">
        <v>109</v>
      </c>
      <c r="C3868" s="149">
        <v>-8.9526082852347005E-2</v>
      </c>
      <c r="D3868" s="149">
        <v>0.57498796452938306</v>
      </c>
      <c r="E3868" s="145">
        <v>0.52890387388237603</v>
      </c>
      <c r="F3868" s="149">
        <v>1.4207833522310301E-4</v>
      </c>
      <c r="G3868" s="149">
        <v>0.71875712256741398</v>
      </c>
      <c r="H3868" s="149">
        <v>4.4440546363113996E-3</v>
      </c>
      <c r="I3868" s="149">
        <v>0.97041094704492004</v>
      </c>
      <c r="J3868" s="149">
        <v>0.30128606408476399</v>
      </c>
      <c r="K3868" s="147">
        <v>0.52890400000000004</v>
      </c>
      <c r="L3868" s="147">
        <v>1.0949800000000001</v>
      </c>
      <c r="M3868" s="2">
        <v>3867</v>
      </c>
    </row>
    <row r="3869" spans="1:13" ht="15">
      <c r="A3869" s="148" t="s">
        <v>109</v>
      </c>
      <c r="B3869" s="148" t="s">
        <v>87</v>
      </c>
      <c r="C3869" s="149">
        <v>8.9526082852347005E-2</v>
      </c>
      <c r="D3869" s="149">
        <v>0.57498796452938306</v>
      </c>
      <c r="E3869" s="145">
        <v>0.52890387388237603</v>
      </c>
      <c r="F3869" s="149">
        <v>1.4207833522310201E-4</v>
      </c>
      <c r="G3869" s="149">
        <v>0.71875712256741398</v>
      </c>
      <c r="H3869" s="149">
        <v>4.4440546363113996E-3</v>
      </c>
      <c r="I3869" s="149">
        <v>0.97041094704492004</v>
      </c>
      <c r="J3869" s="149">
        <v>0.30128606408476399</v>
      </c>
      <c r="K3869" s="147">
        <v>0.52890400000000004</v>
      </c>
      <c r="L3869" s="147">
        <v>1.0946769999999999</v>
      </c>
      <c r="M3869" s="2">
        <v>3868</v>
      </c>
    </row>
    <row r="3870" spans="1:13" ht="15">
      <c r="A3870" s="148" t="s">
        <v>189</v>
      </c>
      <c r="B3870" s="148" t="s">
        <v>198</v>
      </c>
      <c r="C3870" s="149">
        <v>-0.35092900728430099</v>
      </c>
      <c r="D3870" s="149">
        <v>-1.09795434673105</v>
      </c>
      <c r="E3870" s="145">
        <v>0.52932429024736205</v>
      </c>
      <c r="F3870" s="149">
        <v>1.9629402255874898E-2</v>
      </c>
      <c r="G3870" s="149">
        <v>0.526729822181497</v>
      </c>
      <c r="H3870" s="149">
        <v>1.9537261694031999E-2</v>
      </c>
      <c r="I3870" s="149">
        <v>0.669142820266584</v>
      </c>
      <c r="J3870" s="149">
        <v>0.01</v>
      </c>
      <c r="K3870" s="147">
        <v>0.52932400000000002</v>
      </c>
      <c r="L3870" s="147">
        <v>1.096457</v>
      </c>
      <c r="M3870" s="2">
        <v>3869</v>
      </c>
    </row>
    <row r="3871" spans="1:13" ht="15">
      <c r="A3871" s="148" t="s">
        <v>198</v>
      </c>
      <c r="B3871" s="148" t="s">
        <v>189</v>
      </c>
      <c r="C3871" s="149">
        <v>0.35092900728430099</v>
      </c>
      <c r="D3871" s="149">
        <v>-1.09795434673105</v>
      </c>
      <c r="E3871" s="145">
        <v>0.52932429024736205</v>
      </c>
      <c r="F3871" s="149">
        <v>1.9629402255874499E-2</v>
      </c>
      <c r="G3871" s="149">
        <v>0.526729822181497</v>
      </c>
      <c r="H3871" s="149">
        <v>1.9537261694031999E-2</v>
      </c>
      <c r="I3871" s="149">
        <v>0.669142820266584</v>
      </c>
      <c r="J3871" s="149">
        <v>0.01</v>
      </c>
      <c r="K3871" s="147">
        <v>0.52932400000000002</v>
      </c>
      <c r="L3871" s="147">
        <v>1.0961540000000001</v>
      </c>
      <c r="M3871" s="2">
        <v>3870</v>
      </c>
    </row>
    <row r="3872" spans="1:13" ht="15">
      <c r="A3872" s="148" t="s">
        <v>21</v>
      </c>
      <c r="B3872" s="148" t="s">
        <v>193</v>
      </c>
      <c r="C3872" s="149">
        <v>-0.834292228752059</v>
      </c>
      <c r="D3872" s="149">
        <v>1.0341814367125199</v>
      </c>
      <c r="E3872" s="145">
        <v>0.52942304490560699</v>
      </c>
      <c r="F3872" s="149">
        <v>0.21785874770098701</v>
      </c>
      <c r="G3872" s="149">
        <v>0.98192494380580897</v>
      </c>
      <c r="H3872" s="149">
        <v>1.1941953059292401E-2</v>
      </c>
      <c r="I3872" s="149">
        <v>0.62351299197389098</v>
      </c>
      <c r="J3872" s="149">
        <v>0.24047587132019799</v>
      </c>
      <c r="K3872" s="147">
        <v>0.52942299999999998</v>
      </c>
      <c r="L3872" s="147">
        <v>1.0969660000000001</v>
      </c>
      <c r="M3872" s="2">
        <v>3871</v>
      </c>
    </row>
    <row r="3873" spans="1:13" ht="15">
      <c r="A3873" s="148" t="s">
        <v>193</v>
      </c>
      <c r="B3873" s="148" t="s">
        <v>21</v>
      </c>
      <c r="C3873" s="149">
        <v>0.834292228752059</v>
      </c>
      <c r="D3873" s="149">
        <v>1.0341814367125199</v>
      </c>
      <c r="E3873" s="145">
        <v>0.52942304490560699</v>
      </c>
      <c r="F3873" s="149">
        <v>0.21785874770099101</v>
      </c>
      <c r="G3873" s="149">
        <v>0.98192494380580897</v>
      </c>
      <c r="H3873" s="149">
        <v>1.1941953059292401E-2</v>
      </c>
      <c r="I3873" s="149">
        <v>0.62351299197389098</v>
      </c>
      <c r="J3873" s="149">
        <v>0.24047587132019799</v>
      </c>
      <c r="K3873" s="147">
        <v>0.52942299999999998</v>
      </c>
      <c r="L3873" s="147">
        <v>1.09727</v>
      </c>
      <c r="M3873" s="2">
        <v>3872</v>
      </c>
    </row>
    <row r="3874" spans="1:13" ht="15">
      <c r="A3874" s="148" t="s">
        <v>30</v>
      </c>
      <c r="B3874" s="148" t="s">
        <v>344</v>
      </c>
      <c r="C3874" s="149">
        <v>-0.37949583565237299</v>
      </c>
      <c r="D3874" s="149">
        <v>0.39425042992982801</v>
      </c>
      <c r="E3874" s="145">
        <v>0.52979637772557497</v>
      </c>
      <c r="F3874" s="149">
        <v>1.37761123367506E-2</v>
      </c>
      <c r="G3874" s="149">
        <v>0.84068710794719703</v>
      </c>
      <c r="H3874" s="149">
        <v>0.14774487599817199</v>
      </c>
      <c r="I3874" s="149">
        <v>0.72906287013995197</v>
      </c>
      <c r="J3874" s="149">
        <v>4.9442669373922603E-2</v>
      </c>
      <c r="K3874" s="147">
        <v>0.52979600000000004</v>
      </c>
      <c r="L3874" s="147">
        <v>1.098652</v>
      </c>
      <c r="M3874" s="2">
        <v>3873</v>
      </c>
    </row>
    <row r="3875" spans="1:13" ht="15">
      <c r="A3875" s="148" t="s">
        <v>344</v>
      </c>
      <c r="B3875" s="148" t="s">
        <v>30</v>
      </c>
      <c r="C3875" s="149">
        <v>0.37949583565237299</v>
      </c>
      <c r="D3875" s="149">
        <v>0.39425042992982801</v>
      </c>
      <c r="E3875" s="145">
        <v>0.52979637772557497</v>
      </c>
      <c r="F3875" s="149">
        <v>1.37761123367503E-2</v>
      </c>
      <c r="G3875" s="149">
        <v>0.84068710794719703</v>
      </c>
      <c r="H3875" s="149">
        <v>0.14774487599817199</v>
      </c>
      <c r="I3875" s="149">
        <v>0.72906287013995197</v>
      </c>
      <c r="J3875" s="149">
        <v>4.9442669373922603E-2</v>
      </c>
      <c r="K3875" s="147">
        <v>0.52979600000000004</v>
      </c>
      <c r="L3875" s="147">
        <v>1.0983480000000001</v>
      </c>
      <c r="M3875" s="2">
        <v>3874</v>
      </c>
    </row>
    <row r="3876" spans="1:13" ht="15">
      <c r="A3876" s="148" t="s">
        <v>200</v>
      </c>
      <c r="B3876" s="148" t="s">
        <v>31</v>
      </c>
      <c r="C3876" s="149">
        <v>1.4017763581807301</v>
      </c>
      <c r="D3876" s="149">
        <v>-0.67513807706275597</v>
      </c>
      <c r="E3876" s="145">
        <v>0.53101266137706304</v>
      </c>
      <c r="F3876" s="149">
        <v>0.56478746902812604</v>
      </c>
      <c r="G3876" s="149">
        <v>0.38115639027971898</v>
      </c>
      <c r="H3876" s="149">
        <v>0.28374233776535002</v>
      </c>
      <c r="I3876" s="149">
        <v>0.93809617261360201</v>
      </c>
      <c r="J3876" s="149">
        <v>5.2016516392222399E-2</v>
      </c>
      <c r="K3876" s="147">
        <v>0.53101299999999996</v>
      </c>
      <c r="L3876" s="147">
        <v>1.10148</v>
      </c>
      <c r="M3876" s="2">
        <v>3875</v>
      </c>
    </row>
    <row r="3877" spans="1:13" ht="15">
      <c r="A3877" s="148" t="s">
        <v>31</v>
      </c>
      <c r="B3877" s="148" t="s">
        <v>200</v>
      </c>
      <c r="C3877" s="149">
        <v>-1.4017763581807301</v>
      </c>
      <c r="D3877" s="149">
        <v>-0.67513807706275597</v>
      </c>
      <c r="E3877" s="145">
        <v>0.53101266137706304</v>
      </c>
      <c r="F3877" s="149">
        <v>0.56478746902812604</v>
      </c>
      <c r="G3877" s="149">
        <v>0.38115639027971898</v>
      </c>
      <c r="H3877" s="149">
        <v>0.28374233776535002</v>
      </c>
      <c r="I3877" s="149">
        <v>0.93809617261360201</v>
      </c>
      <c r="J3877" s="149">
        <v>5.2016516392222399E-2</v>
      </c>
      <c r="K3877" s="147">
        <v>0.53101299999999996</v>
      </c>
      <c r="L3877" s="147">
        <v>1.101785</v>
      </c>
      <c r="M3877" s="2">
        <v>3876</v>
      </c>
    </row>
    <row r="3878" spans="1:13" ht="15">
      <c r="A3878" s="148" t="s">
        <v>18</v>
      </c>
      <c r="B3878" s="148" t="s">
        <v>172</v>
      </c>
      <c r="C3878" s="149">
        <v>-1.64395118300247</v>
      </c>
      <c r="D3878" s="149">
        <v>-9.0359298080823505E-2</v>
      </c>
      <c r="E3878" s="145">
        <v>0.53102015937932201</v>
      </c>
      <c r="F3878" s="149">
        <v>1.4267025782634E-2</v>
      </c>
      <c r="G3878" s="149">
        <v>0.37953731104227001</v>
      </c>
      <c r="H3878" s="149">
        <v>0.15514873673549801</v>
      </c>
      <c r="I3878" s="149">
        <v>0.74443541176954697</v>
      </c>
      <c r="J3878" s="149">
        <v>0.01</v>
      </c>
      <c r="K3878" s="147">
        <v>0.53102000000000005</v>
      </c>
      <c r="L3878" s="147">
        <v>1.1024119999999999</v>
      </c>
      <c r="M3878" s="2">
        <v>3877</v>
      </c>
    </row>
    <row r="3879" spans="1:13" ht="15">
      <c r="A3879" s="148" t="s">
        <v>172</v>
      </c>
      <c r="B3879" s="148" t="s">
        <v>18</v>
      </c>
      <c r="C3879" s="149">
        <v>1.64395118300247</v>
      </c>
      <c r="D3879" s="149">
        <v>-9.0359298080823505E-2</v>
      </c>
      <c r="E3879" s="145">
        <v>0.53102015937932201</v>
      </c>
      <c r="F3879" s="149">
        <v>1.42670257826345E-2</v>
      </c>
      <c r="G3879" s="149">
        <v>0.37953731104227001</v>
      </c>
      <c r="H3879" s="149">
        <v>0.15514873673549801</v>
      </c>
      <c r="I3879" s="149">
        <v>0.74443541176954697</v>
      </c>
      <c r="J3879" s="149">
        <v>0.01</v>
      </c>
      <c r="K3879" s="147">
        <v>0.53102000000000005</v>
      </c>
      <c r="L3879" s="147">
        <v>1.102106</v>
      </c>
      <c r="M3879" s="2">
        <v>3878</v>
      </c>
    </row>
    <row r="3880" spans="1:13" ht="15">
      <c r="A3880" s="148" t="s">
        <v>68</v>
      </c>
      <c r="B3880" s="148" t="s">
        <v>28</v>
      </c>
      <c r="C3880" s="149">
        <v>8.5561521835323007E-2</v>
      </c>
      <c r="D3880" s="149">
        <v>0.44088697718453201</v>
      </c>
      <c r="E3880" s="145">
        <v>0.531023737835285</v>
      </c>
      <c r="F3880" s="149">
        <v>1.5972662762109001E-4</v>
      </c>
      <c r="G3880" s="149">
        <v>0.401187312214761</v>
      </c>
      <c r="H3880" s="149">
        <v>7.6296745982272998E-2</v>
      </c>
      <c r="I3880" s="149">
        <v>0.257179829077545</v>
      </c>
      <c r="J3880" s="149">
        <v>8.6533234925135399E-2</v>
      </c>
      <c r="K3880" s="147">
        <v>0.53102400000000005</v>
      </c>
      <c r="L3880" s="147">
        <v>1.103032</v>
      </c>
      <c r="M3880" s="2">
        <v>3879</v>
      </c>
    </row>
    <row r="3881" spans="1:13" ht="15">
      <c r="A3881" s="148" t="s">
        <v>28</v>
      </c>
      <c r="B3881" s="148" t="s">
        <v>68</v>
      </c>
      <c r="C3881" s="149">
        <v>-8.5561521835323007E-2</v>
      </c>
      <c r="D3881" s="149">
        <v>0.44088697718453201</v>
      </c>
      <c r="E3881" s="145">
        <v>0.531023737835285</v>
      </c>
      <c r="F3881" s="149">
        <v>1.59726627621087E-4</v>
      </c>
      <c r="G3881" s="149">
        <v>0.401187312214761</v>
      </c>
      <c r="H3881" s="149">
        <v>7.6296745982272998E-2</v>
      </c>
      <c r="I3881" s="149">
        <v>0.257179829077545</v>
      </c>
      <c r="J3881" s="149">
        <v>8.6533234925135399E-2</v>
      </c>
      <c r="K3881" s="147">
        <v>0.53102400000000005</v>
      </c>
      <c r="L3881" s="147">
        <v>1.102725</v>
      </c>
      <c r="M3881" s="2">
        <v>3880</v>
      </c>
    </row>
    <row r="3882" spans="1:13" ht="15">
      <c r="A3882" s="148" t="s">
        <v>166</v>
      </c>
      <c r="B3882" s="148" t="s">
        <v>186</v>
      </c>
      <c r="C3882" s="149">
        <v>-0.68152146825038495</v>
      </c>
      <c r="D3882" s="149">
        <v>0.52436727423930796</v>
      </c>
      <c r="E3882" s="145">
        <v>0.53124382487917099</v>
      </c>
      <c r="F3882" s="149">
        <v>9.2971435901586505E-2</v>
      </c>
      <c r="G3882" s="149">
        <v>0.126192467250413</v>
      </c>
      <c r="H3882" s="149">
        <v>0.146946089064313</v>
      </c>
      <c r="I3882" s="149">
        <v>0.64024144835095298</v>
      </c>
      <c r="J3882" s="149">
        <v>0.01</v>
      </c>
      <c r="K3882" s="147">
        <v>0.53124400000000005</v>
      </c>
      <c r="L3882" s="147">
        <v>1.1041019999999999</v>
      </c>
      <c r="M3882" s="2">
        <v>3881</v>
      </c>
    </row>
    <row r="3883" spans="1:13" ht="15">
      <c r="A3883" s="148" t="s">
        <v>186</v>
      </c>
      <c r="B3883" s="148" t="s">
        <v>166</v>
      </c>
      <c r="C3883" s="149">
        <v>0.68152146825038495</v>
      </c>
      <c r="D3883" s="149">
        <v>0.52436727423930796</v>
      </c>
      <c r="E3883" s="145">
        <v>0.53124382487917099</v>
      </c>
      <c r="F3883" s="149">
        <v>9.2971435901584396E-2</v>
      </c>
      <c r="G3883" s="149">
        <v>0.126192467250413</v>
      </c>
      <c r="H3883" s="149">
        <v>0.146946089064313</v>
      </c>
      <c r="I3883" s="149">
        <v>0.64024144835095298</v>
      </c>
      <c r="J3883" s="149">
        <v>0.01</v>
      </c>
      <c r="K3883" s="147">
        <v>0.53124400000000005</v>
      </c>
      <c r="L3883" s="147">
        <v>1.1037950000000001</v>
      </c>
      <c r="M3883" s="2">
        <v>3882</v>
      </c>
    </row>
    <row r="3884" spans="1:13" ht="15">
      <c r="A3884" s="148" t="s">
        <v>446</v>
      </c>
      <c r="B3884" s="148" t="s">
        <v>175</v>
      </c>
      <c r="C3884" s="149">
        <v>2.7923573227790599</v>
      </c>
      <c r="D3884" s="149">
        <v>-0.57539797223484501</v>
      </c>
      <c r="E3884" s="145">
        <v>0.53131279427789402</v>
      </c>
      <c r="F3884" s="149">
        <v>3.1847457745276898E-2</v>
      </c>
      <c r="G3884" s="149">
        <v>0.59183624633994203</v>
      </c>
      <c r="H3884" s="149">
        <v>0.16619734590871499</v>
      </c>
      <c r="I3884" s="149">
        <v>0.39836311829169702</v>
      </c>
      <c r="J3884" s="149">
        <v>0.01</v>
      </c>
      <c r="K3884" s="147">
        <v>0.53131300000000004</v>
      </c>
      <c r="L3884" s="147">
        <v>1.104859</v>
      </c>
      <c r="M3884" s="2">
        <v>3883</v>
      </c>
    </row>
    <row r="3885" spans="1:13" ht="15">
      <c r="A3885" s="148" t="s">
        <v>175</v>
      </c>
      <c r="B3885" s="148" t="s">
        <v>446</v>
      </c>
      <c r="C3885" s="149">
        <v>-2.7923573227790599</v>
      </c>
      <c r="D3885" s="149">
        <v>-0.57539797223484501</v>
      </c>
      <c r="E3885" s="145">
        <v>0.53131279427789402</v>
      </c>
      <c r="F3885" s="149">
        <v>3.1847457745275601E-2</v>
      </c>
      <c r="G3885" s="149">
        <v>0.59183624633994203</v>
      </c>
      <c r="H3885" s="149">
        <v>0.16619734590871499</v>
      </c>
      <c r="I3885" s="149">
        <v>0.39836311829169702</v>
      </c>
      <c r="J3885" s="149">
        <v>0.01</v>
      </c>
      <c r="K3885" s="147">
        <v>0.53131300000000004</v>
      </c>
      <c r="L3885" s="147">
        <v>1.104552</v>
      </c>
      <c r="M3885" s="2">
        <v>3884</v>
      </c>
    </row>
    <row r="3886" spans="1:13" ht="15">
      <c r="A3886" s="148" t="s">
        <v>90</v>
      </c>
      <c r="B3886" s="148" t="s">
        <v>189</v>
      </c>
      <c r="C3886" s="149">
        <v>-0.76652697424703997</v>
      </c>
      <c r="D3886" s="149">
        <v>-0.65553961093171698</v>
      </c>
      <c r="E3886" s="145">
        <v>0.53191797047680101</v>
      </c>
      <c r="F3886" s="149">
        <v>1.27051109625321E-3</v>
      </c>
      <c r="G3886" s="149">
        <v>0.30232834250873297</v>
      </c>
      <c r="H3886" s="149">
        <v>1.7448764456146099E-2</v>
      </c>
      <c r="I3886" s="149">
        <v>0.202896178424056</v>
      </c>
      <c r="J3886" s="149">
        <v>0.01</v>
      </c>
      <c r="K3886" s="147">
        <v>0.531918</v>
      </c>
      <c r="L3886" s="147">
        <v>1.106425</v>
      </c>
      <c r="M3886" s="2">
        <v>3885</v>
      </c>
    </row>
    <row r="3887" spans="1:13" ht="15">
      <c r="A3887" s="148" t="s">
        <v>189</v>
      </c>
      <c r="B3887" s="148" t="s">
        <v>90</v>
      </c>
      <c r="C3887" s="149">
        <v>0.76652697424703997</v>
      </c>
      <c r="D3887" s="149">
        <v>-0.65553961093171698</v>
      </c>
      <c r="E3887" s="145">
        <v>0.53191797047680101</v>
      </c>
      <c r="F3887" s="149">
        <v>1.27051109625323E-3</v>
      </c>
      <c r="G3887" s="149">
        <v>0.30232834250873297</v>
      </c>
      <c r="H3887" s="149">
        <v>1.7448764456146099E-2</v>
      </c>
      <c r="I3887" s="149">
        <v>0.202896178424056</v>
      </c>
      <c r="J3887" s="149">
        <v>0.01</v>
      </c>
      <c r="K3887" s="147">
        <v>0.531918</v>
      </c>
      <c r="L3887" s="147">
        <v>1.106733</v>
      </c>
      <c r="M3887" s="2">
        <v>3886</v>
      </c>
    </row>
    <row r="3888" spans="1:13" ht="15">
      <c r="A3888" s="148" t="s">
        <v>91</v>
      </c>
      <c r="B3888" s="148" t="s">
        <v>202</v>
      </c>
      <c r="C3888" s="149">
        <v>-1.5166826858506</v>
      </c>
      <c r="D3888" s="149">
        <v>0.30787803498965299</v>
      </c>
      <c r="E3888" s="145">
        <v>0.53193790304460598</v>
      </c>
      <c r="F3888" s="149">
        <v>0.93187109003448698</v>
      </c>
      <c r="G3888" s="149">
        <v>0.89110618585092405</v>
      </c>
      <c r="H3888" s="149">
        <v>9.2747544427622397E-2</v>
      </c>
      <c r="I3888" s="149">
        <v>0.58136075601776205</v>
      </c>
      <c r="J3888" s="149">
        <v>3.7721444831527298E-2</v>
      </c>
      <c r="K3888" s="147">
        <v>0.53193800000000002</v>
      </c>
      <c r="L3888" s="147">
        <v>1.1073900000000001</v>
      </c>
      <c r="M3888" s="2">
        <v>3887</v>
      </c>
    </row>
    <row r="3889" spans="1:13" ht="15">
      <c r="A3889" s="148" t="s">
        <v>202</v>
      </c>
      <c r="B3889" s="148" t="s">
        <v>91</v>
      </c>
      <c r="C3889" s="149">
        <v>1.5166826858506</v>
      </c>
      <c r="D3889" s="149">
        <v>0.30787803498965299</v>
      </c>
      <c r="E3889" s="145">
        <v>0.53193790304460598</v>
      </c>
      <c r="F3889" s="149">
        <v>0.93187109003449298</v>
      </c>
      <c r="G3889" s="149">
        <v>0.89110618585092405</v>
      </c>
      <c r="H3889" s="149">
        <v>9.2747544427622397E-2</v>
      </c>
      <c r="I3889" s="149">
        <v>0.58136075601776205</v>
      </c>
      <c r="J3889" s="149">
        <v>3.7721444831527298E-2</v>
      </c>
      <c r="K3889" s="147">
        <v>0.53193800000000002</v>
      </c>
      <c r="L3889" s="147">
        <v>1.1070819999999999</v>
      </c>
      <c r="M3889" s="2">
        <v>3888</v>
      </c>
    </row>
    <row r="3890" spans="1:13" ht="15">
      <c r="A3890" s="148" t="s">
        <v>151</v>
      </c>
      <c r="B3890" s="148" t="s">
        <v>178</v>
      </c>
      <c r="C3890" s="149">
        <v>0.516277595947924</v>
      </c>
      <c r="D3890" s="149">
        <v>1.89696253599047</v>
      </c>
      <c r="E3890" s="145">
        <v>0.53215044052587301</v>
      </c>
      <c r="F3890" s="149">
        <v>0.183445388514764</v>
      </c>
      <c r="G3890" s="149">
        <v>0.34770197947835901</v>
      </c>
      <c r="H3890" s="149">
        <v>0.65724863874365103</v>
      </c>
      <c r="I3890" s="149">
        <v>2.8276718554290699E-2</v>
      </c>
      <c r="J3890" s="149">
        <v>1.30309517898635E-2</v>
      </c>
      <c r="K3890" s="147">
        <v>0.53215000000000001</v>
      </c>
      <c r="L3890" s="147">
        <v>1.108449</v>
      </c>
      <c r="M3890" s="2">
        <v>3889</v>
      </c>
    </row>
    <row r="3891" spans="1:13" ht="15">
      <c r="A3891" s="148" t="s">
        <v>178</v>
      </c>
      <c r="B3891" s="148" t="s">
        <v>151</v>
      </c>
      <c r="C3891" s="149">
        <v>-0.516277595947924</v>
      </c>
      <c r="D3891" s="149">
        <v>1.89696253599047</v>
      </c>
      <c r="E3891" s="145">
        <v>0.53215044052587301</v>
      </c>
      <c r="F3891" s="149">
        <v>0.183445388514764</v>
      </c>
      <c r="G3891" s="149">
        <v>0.34770197947835901</v>
      </c>
      <c r="H3891" s="149">
        <v>0.65724863874365103</v>
      </c>
      <c r="I3891" s="149">
        <v>2.8276718554290699E-2</v>
      </c>
      <c r="J3891" s="149">
        <v>1.30309517898635E-2</v>
      </c>
      <c r="K3891" s="147">
        <v>0.53215000000000001</v>
      </c>
      <c r="L3891" s="147">
        <v>1.108141</v>
      </c>
      <c r="M3891" s="2">
        <v>3890</v>
      </c>
    </row>
    <row r="3892" spans="1:13" ht="15">
      <c r="A3892" s="148" t="s">
        <v>377</v>
      </c>
      <c r="B3892" s="148" t="s">
        <v>186</v>
      </c>
      <c r="C3892" s="149">
        <v>0.54905749501591605</v>
      </c>
      <c r="D3892" s="149">
        <v>0.55293762643719502</v>
      </c>
      <c r="E3892" s="145">
        <v>0.532163984376118</v>
      </c>
      <c r="F3892" s="149">
        <v>7.5484542334868095E-4</v>
      </c>
      <c r="G3892" s="149">
        <v>0.30642340437939802</v>
      </c>
      <c r="H3892" s="149">
        <v>0.19150975349716201</v>
      </c>
      <c r="I3892" s="149">
        <v>0.64953624632457996</v>
      </c>
      <c r="J3892" s="149">
        <v>3.0233513630633198E-2</v>
      </c>
      <c r="K3892" s="147">
        <v>0.53216399999999997</v>
      </c>
      <c r="L3892" s="147">
        <v>1.1090949999999999</v>
      </c>
      <c r="M3892" s="2">
        <v>3891</v>
      </c>
    </row>
    <row r="3893" spans="1:13" ht="15">
      <c r="A3893" s="148" t="s">
        <v>186</v>
      </c>
      <c r="B3893" s="148" t="s">
        <v>377</v>
      </c>
      <c r="C3893" s="149">
        <v>-0.54905749501591605</v>
      </c>
      <c r="D3893" s="149">
        <v>0.55293762643719502</v>
      </c>
      <c r="E3893" s="145">
        <v>0.532163984376118</v>
      </c>
      <c r="F3893" s="149">
        <v>7.5484542334869505E-4</v>
      </c>
      <c r="G3893" s="149">
        <v>0.30642340437939802</v>
      </c>
      <c r="H3893" s="149">
        <v>0.19150975349716201</v>
      </c>
      <c r="I3893" s="149">
        <v>0.64953624632457996</v>
      </c>
      <c r="J3893" s="149">
        <v>3.0233513630633198E-2</v>
      </c>
      <c r="K3893" s="147">
        <v>0.53216399999999997</v>
      </c>
      <c r="L3893" s="147">
        <v>1.108786</v>
      </c>
      <c r="M3893" s="2">
        <v>3892</v>
      </c>
    </row>
    <row r="3894" spans="1:13" ht="15">
      <c r="A3894" s="148" t="s">
        <v>175</v>
      </c>
      <c r="B3894" s="148" t="s">
        <v>197</v>
      </c>
      <c r="C3894" s="149">
        <v>-0.25872379996349698</v>
      </c>
      <c r="D3894" s="149">
        <v>0.317544734440592</v>
      </c>
      <c r="E3894" s="145">
        <v>0.53231958394670398</v>
      </c>
      <c r="F3894" s="149">
        <v>4.0391249332726404E-3</v>
      </c>
      <c r="G3894" s="149">
        <v>0.44226275195676701</v>
      </c>
      <c r="H3894" s="149">
        <v>2.6747143116905301E-3</v>
      </c>
      <c r="I3894" s="149">
        <v>0.68245226795700398</v>
      </c>
      <c r="J3894" s="149">
        <v>0.01</v>
      </c>
      <c r="K3894" s="147">
        <v>0.53232000000000002</v>
      </c>
      <c r="L3894" s="147">
        <v>1.1100380000000001</v>
      </c>
      <c r="M3894" s="2">
        <v>3893</v>
      </c>
    </row>
    <row r="3895" spans="1:13" ht="15">
      <c r="A3895" s="148" t="s">
        <v>197</v>
      </c>
      <c r="B3895" s="148" t="s">
        <v>175</v>
      </c>
      <c r="C3895" s="149">
        <v>0.25872379996349698</v>
      </c>
      <c r="D3895" s="149">
        <v>0.317544734440592</v>
      </c>
      <c r="E3895" s="145">
        <v>0.53231958394670398</v>
      </c>
      <c r="F3895" s="149">
        <v>4.0391249332725901E-3</v>
      </c>
      <c r="G3895" s="149">
        <v>0.44226275195676701</v>
      </c>
      <c r="H3895" s="149">
        <v>2.6747143116905301E-3</v>
      </c>
      <c r="I3895" s="149">
        <v>0.68245226795700398</v>
      </c>
      <c r="J3895" s="149">
        <v>0.01</v>
      </c>
      <c r="K3895" s="147">
        <v>0.53232000000000002</v>
      </c>
      <c r="L3895" s="147">
        <v>1.109728</v>
      </c>
      <c r="M3895" s="2">
        <v>3894</v>
      </c>
    </row>
    <row r="3896" spans="1:13" ht="15">
      <c r="A3896" s="148" t="s">
        <v>24</v>
      </c>
      <c r="B3896" s="148" t="s">
        <v>83</v>
      </c>
      <c r="C3896" s="149">
        <v>6.8567118377525202E-2</v>
      </c>
      <c r="D3896" s="149">
        <v>-0.47650458536564999</v>
      </c>
      <c r="E3896" s="145">
        <v>0.53304245384816495</v>
      </c>
      <c r="F3896" s="150">
        <v>9.5458347301518998E-6</v>
      </c>
      <c r="G3896" s="149">
        <v>0.77565737758147602</v>
      </c>
      <c r="H3896" s="149">
        <v>1.6656516716019899E-4</v>
      </c>
      <c r="I3896" s="149">
        <v>0.72594235249318895</v>
      </c>
      <c r="J3896" s="149">
        <v>0.01</v>
      </c>
      <c r="K3896" s="147">
        <v>0.53304200000000002</v>
      </c>
      <c r="L3896" s="147">
        <v>1.1121650000000001</v>
      </c>
      <c r="M3896" s="2">
        <v>3895</v>
      </c>
    </row>
    <row r="3897" spans="1:13" ht="15">
      <c r="A3897" s="148" t="s">
        <v>83</v>
      </c>
      <c r="B3897" s="148" t="s">
        <v>24</v>
      </c>
      <c r="C3897" s="149">
        <v>-6.8567118377525202E-2</v>
      </c>
      <c r="D3897" s="149">
        <v>-0.47650458536564999</v>
      </c>
      <c r="E3897" s="145">
        <v>0.53304245384816495</v>
      </c>
      <c r="F3897" s="150">
        <v>9.5458347301518998E-6</v>
      </c>
      <c r="G3897" s="149">
        <v>0.77565737758147602</v>
      </c>
      <c r="H3897" s="149">
        <v>1.6656516716019899E-4</v>
      </c>
      <c r="I3897" s="149">
        <v>0.72594235249318895</v>
      </c>
      <c r="J3897" s="149">
        <v>0.01</v>
      </c>
      <c r="K3897" s="147">
        <v>0.53304200000000002</v>
      </c>
      <c r="L3897" s="147">
        <v>1.111855</v>
      </c>
      <c r="M3897" s="2">
        <v>3896</v>
      </c>
    </row>
    <row r="3898" spans="1:13" ht="15">
      <c r="A3898" s="148" t="s">
        <v>88</v>
      </c>
      <c r="B3898" s="148" t="s">
        <v>198</v>
      </c>
      <c r="C3898" s="149">
        <v>-1.2227965241343599</v>
      </c>
      <c r="D3898" s="149">
        <v>0.12807197987831101</v>
      </c>
      <c r="E3898" s="145">
        <v>0.53306081397217997</v>
      </c>
      <c r="F3898" s="149">
        <v>0.47330499129105802</v>
      </c>
      <c r="G3898" s="149">
        <v>0.200428609042726</v>
      </c>
      <c r="H3898" s="149">
        <v>0.62237575854272198</v>
      </c>
      <c r="I3898" s="149">
        <v>0.49343616911064497</v>
      </c>
      <c r="J3898" s="149">
        <v>0.01</v>
      </c>
      <c r="K3898" s="147">
        <v>0.53306100000000001</v>
      </c>
      <c r="L3898" s="147">
        <v>1.112824</v>
      </c>
      <c r="M3898" s="2">
        <v>3897</v>
      </c>
    </row>
    <row r="3899" spans="1:13" ht="15">
      <c r="A3899" s="148" t="s">
        <v>198</v>
      </c>
      <c r="B3899" s="148" t="s">
        <v>88</v>
      </c>
      <c r="C3899" s="149">
        <v>1.2227965241343599</v>
      </c>
      <c r="D3899" s="149">
        <v>0.12807197987831101</v>
      </c>
      <c r="E3899" s="145">
        <v>0.53306081397217997</v>
      </c>
      <c r="F3899" s="149">
        <v>0.47330499129106601</v>
      </c>
      <c r="G3899" s="149">
        <v>0.200428609042726</v>
      </c>
      <c r="H3899" s="149">
        <v>0.62237575854272198</v>
      </c>
      <c r="I3899" s="149">
        <v>0.49343616911064497</v>
      </c>
      <c r="J3899" s="149">
        <v>0.01</v>
      </c>
      <c r="K3899" s="147">
        <v>0.53306100000000001</v>
      </c>
      <c r="L3899" s="147">
        <v>1.112514</v>
      </c>
      <c r="M3899" s="2">
        <v>3898</v>
      </c>
    </row>
    <row r="3900" spans="1:13" ht="15">
      <c r="A3900" s="148" t="s">
        <v>175</v>
      </c>
      <c r="B3900" s="148" t="s">
        <v>193</v>
      </c>
      <c r="C3900" s="149">
        <v>-2.4881212514183799E-2</v>
      </c>
      <c r="D3900" s="149">
        <v>1.5055800615983099</v>
      </c>
      <c r="E3900" s="145">
        <v>0.53368904627256397</v>
      </c>
      <c r="F3900" s="149">
        <v>2.5649782191864E-2</v>
      </c>
      <c r="G3900" s="149">
        <v>0.375156354183171</v>
      </c>
      <c r="H3900" s="149">
        <v>0.10158955019117299</v>
      </c>
      <c r="I3900" s="149">
        <v>0.81542189005284704</v>
      </c>
      <c r="J3900" s="149">
        <v>0.01</v>
      </c>
      <c r="K3900" s="147">
        <v>0.53368899999999997</v>
      </c>
      <c r="L3900" s="147">
        <v>1.114446</v>
      </c>
      <c r="M3900" s="2">
        <v>3899</v>
      </c>
    </row>
    <row r="3901" spans="1:13" ht="15">
      <c r="A3901" s="148" t="s">
        <v>193</v>
      </c>
      <c r="B3901" s="148" t="s">
        <v>175</v>
      </c>
      <c r="C3901" s="149">
        <v>2.4881212514183799E-2</v>
      </c>
      <c r="D3901" s="149">
        <v>1.5055800615983099</v>
      </c>
      <c r="E3901" s="145">
        <v>0.53368904627256397</v>
      </c>
      <c r="F3901" s="149">
        <v>2.56497821918634E-2</v>
      </c>
      <c r="G3901" s="149">
        <v>0.375156354183171</v>
      </c>
      <c r="H3901" s="149">
        <v>0.10158955019117299</v>
      </c>
      <c r="I3901" s="149">
        <v>0.81542189005284704</v>
      </c>
      <c r="J3901" s="149">
        <v>0.01</v>
      </c>
      <c r="K3901" s="147">
        <v>0.53368899999999997</v>
      </c>
      <c r="L3901" s="147">
        <v>1.1147579999999999</v>
      </c>
      <c r="M3901" s="2">
        <v>3900</v>
      </c>
    </row>
    <row r="3902" spans="1:13" ht="15">
      <c r="A3902" s="148" t="s">
        <v>447</v>
      </c>
      <c r="B3902" s="148" t="s">
        <v>184</v>
      </c>
      <c r="C3902" s="149">
        <v>0.63713821251647595</v>
      </c>
      <c r="D3902" s="149">
        <v>2.1111356153291498</v>
      </c>
      <c r="E3902" s="145">
        <v>0.53450859459676103</v>
      </c>
      <c r="F3902" s="149">
        <v>5.95987436176042E-2</v>
      </c>
      <c r="G3902" s="149">
        <v>0.46369212789953002</v>
      </c>
      <c r="H3902" s="149">
        <v>0.38693905984993998</v>
      </c>
      <c r="I3902" s="149">
        <v>0.96550873035770801</v>
      </c>
      <c r="J3902" s="149">
        <v>0.01</v>
      </c>
      <c r="K3902" s="147">
        <v>0.53450900000000001</v>
      </c>
      <c r="L3902" s="147">
        <v>1.1170929999999999</v>
      </c>
      <c r="M3902" s="2">
        <v>3901</v>
      </c>
    </row>
    <row r="3903" spans="1:13" ht="15">
      <c r="A3903" s="148" t="s">
        <v>184</v>
      </c>
      <c r="B3903" s="148" t="s">
        <v>447</v>
      </c>
      <c r="C3903" s="149">
        <v>-0.63713821251647595</v>
      </c>
      <c r="D3903" s="149">
        <v>2.1111356153291498</v>
      </c>
      <c r="E3903" s="145">
        <v>0.53450859459676103</v>
      </c>
      <c r="F3903" s="149">
        <v>5.9598743617603603E-2</v>
      </c>
      <c r="G3903" s="149">
        <v>0.46369212789953002</v>
      </c>
      <c r="H3903" s="149">
        <v>0.38693905984993998</v>
      </c>
      <c r="I3903" s="149">
        <v>0.96550873035770801</v>
      </c>
      <c r="J3903" s="149">
        <v>0.01</v>
      </c>
      <c r="K3903" s="147">
        <v>0.53450900000000001</v>
      </c>
      <c r="L3903" s="147">
        <v>1.116781</v>
      </c>
      <c r="M3903" s="2">
        <v>3902</v>
      </c>
    </row>
    <row r="3904" spans="1:13" ht="15">
      <c r="A3904" s="148" t="s">
        <v>21</v>
      </c>
      <c r="B3904" s="148" t="s">
        <v>189</v>
      </c>
      <c r="C3904" s="149">
        <v>-0.81377236237677097</v>
      </c>
      <c r="D3904" s="149">
        <v>1.060328030173</v>
      </c>
      <c r="E3904" s="145">
        <v>0.53455228988119996</v>
      </c>
      <c r="F3904" s="149">
        <v>6.3878563184956202E-2</v>
      </c>
      <c r="G3904" s="149">
        <v>0.84661842759385098</v>
      </c>
      <c r="H3904" s="149">
        <v>3.4826363300482097E-2</v>
      </c>
      <c r="I3904" s="149">
        <v>0.38936167186480197</v>
      </c>
      <c r="J3904" s="149">
        <v>0.13344591382943999</v>
      </c>
      <c r="K3904" s="147">
        <v>0.53455200000000003</v>
      </c>
      <c r="L3904" s="147">
        <v>1.117497</v>
      </c>
      <c r="M3904" s="2">
        <v>3903</v>
      </c>
    </row>
    <row r="3905" spans="1:13" ht="15">
      <c r="A3905" s="148" t="s">
        <v>189</v>
      </c>
      <c r="B3905" s="148" t="s">
        <v>21</v>
      </c>
      <c r="C3905" s="149">
        <v>0.81377236237677097</v>
      </c>
      <c r="D3905" s="149">
        <v>1.060328030173</v>
      </c>
      <c r="E3905" s="145">
        <v>0.53455228988119996</v>
      </c>
      <c r="F3905" s="149">
        <v>6.3878563184955106E-2</v>
      </c>
      <c r="G3905" s="149">
        <v>0.84661842759385098</v>
      </c>
      <c r="H3905" s="149">
        <v>3.4826363300482097E-2</v>
      </c>
      <c r="I3905" s="149">
        <v>0.38936167186480197</v>
      </c>
      <c r="J3905" s="149">
        <v>0.13344591382943999</v>
      </c>
      <c r="K3905" s="147">
        <v>0.53455200000000003</v>
      </c>
      <c r="L3905" s="147">
        <v>1.1178090000000001</v>
      </c>
      <c r="M3905" s="2">
        <v>3904</v>
      </c>
    </row>
    <row r="3906" spans="1:13" ht="15">
      <c r="A3906" s="148" t="s">
        <v>102</v>
      </c>
      <c r="B3906" s="148" t="s">
        <v>82</v>
      </c>
      <c r="C3906" s="149">
        <v>0.35828567488447499</v>
      </c>
      <c r="D3906" s="149">
        <v>-0.179436827716353</v>
      </c>
      <c r="E3906" s="145">
        <v>0.53466585185655202</v>
      </c>
      <c r="F3906" s="149">
        <v>4.7475023251246203E-2</v>
      </c>
      <c r="G3906" s="149">
        <v>0.56199992347213201</v>
      </c>
      <c r="H3906" s="149">
        <v>5.8613475113406402E-3</v>
      </c>
      <c r="I3906" s="149">
        <v>0.54978527070002503</v>
      </c>
      <c r="J3906" s="149">
        <v>0.01</v>
      </c>
      <c r="K3906" s="147">
        <v>0.53466599999999997</v>
      </c>
      <c r="L3906" s="147">
        <v>1.1186720000000001</v>
      </c>
      <c r="M3906" s="2">
        <v>3905</v>
      </c>
    </row>
    <row r="3907" spans="1:13" ht="15">
      <c r="A3907" s="148" t="s">
        <v>82</v>
      </c>
      <c r="B3907" s="148" t="s">
        <v>102</v>
      </c>
      <c r="C3907" s="149">
        <v>-0.35828567488447499</v>
      </c>
      <c r="D3907" s="149">
        <v>-0.179436827716353</v>
      </c>
      <c r="E3907" s="145">
        <v>0.53466585185655202</v>
      </c>
      <c r="F3907" s="149">
        <v>4.7475023251247798E-2</v>
      </c>
      <c r="G3907" s="149">
        <v>0.56199992347213201</v>
      </c>
      <c r="H3907" s="149">
        <v>5.8613475113406402E-3</v>
      </c>
      <c r="I3907" s="149">
        <v>0.54978527070002503</v>
      </c>
      <c r="J3907" s="149">
        <v>0.01</v>
      </c>
      <c r="K3907" s="147">
        <v>0.53466599999999997</v>
      </c>
      <c r="L3907" s="147">
        <v>1.1183590000000001</v>
      </c>
      <c r="M3907" s="2">
        <v>3906</v>
      </c>
    </row>
    <row r="3908" spans="1:13" ht="15">
      <c r="A3908" s="148" t="s">
        <v>67</v>
      </c>
      <c r="B3908" s="148" t="s">
        <v>68</v>
      </c>
      <c r="C3908" s="149">
        <v>0.129828504290431</v>
      </c>
      <c r="D3908" s="149">
        <v>0.33948172393848902</v>
      </c>
      <c r="E3908" s="145">
        <v>0.53481147239467497</v>
      </c>
      <c r="F3908" s="149">
        <v>1.77975775038325E-4</v>
      </c>
      <c r="G3908" s="149">
        <v>0.10900975198272</v>
      </c>
      <c r="H3908" s="149">
        <v>1.8708366666020501E-3</v>
      </c>
      <c r="I3908" s="149">
        <v>0.51899604375372299</v>
      </c>
      <c r="J3908" s="149">
        <v>0.35841585278876498</v>
      </c>
      <c r="K3908" s="147">
        <v>0.53481100000000004</v>
      </c>
      <c r="L3908" s="147">
        <v>1.1196029999999999</v>
      </c>
      <c r="M3908" s="2">
        <v>3907</v>
      </c>
    </row>
    <row r="3909" spans="1:13" ht="15">
      <c r="A3909" s="148" t="s">
        <v>68</v>
      </c>
      <c r="B3909" s="148" t="s">
        <v>67</v>
      </c>
      <c r="C3909" s="149">
        <v>-0.129828504290431</v>
      </c>
      <c r="D3909" s="149">
        <v>0.33948172393848902</v>
      </c>
      <c r="E3909" s="145">
        <v>0.53481147239467497</v>
      </c>
      <c r="F3909" s="149">
        <v>1.7797577503832199E-4</v>
      </c>
      <c r="G3909" s="149">
        <v>0.10900975198272</v>
      </c>
      <c r="H3909" s="149">
        <v>1.8708366666020501E-3</v>
      </c>
      <c r="I3909" s="149">
        <v>0.51899604375372299</v>
      </c>
      <c r="J3909" s="149">
        <v>0.35841585278876498</v>
      </c>
      <c r="K3909" s="147">
        <v>0.53481100000000004</v>
      </c>
      <c r="L3909" s="147">
        <v>1.119289</v>
      </c>
      <c r="M3909" s="2">
        <v>3908</v>
      </c>
    </row>
    <row r="3910" spans="1:13" ht="15">
      <c r="A3910" s="148" t="s">
        <v>444</v>
      </c>
      <c r="B3910" s="148" t="s">
        <v>82</v>
      </c>
      <c r="C3910" s="149">
        <v>-1.2266725796706299</v>
      </c>
      <c r="D3910" s="149">
        <v>4.2477616940073499</v>
      </c>
      <c r="E3910" s="145">
        <v>0.53493723375636704</v>
      </c>
      <c r="F3910" s="149">
        <v>2.14185986232623E-4</v>
      </c>
      <c r="G3910" s="149">
        <v>0.72673756531327605</v>
      </c>
      <c r="H3910" s="149">
        <v>1.7986985821043301E-3</v>
      </c>
      <c r="I3910" s="149">
        <v>0.103863842773571</v>
      </c>
      <c r="J3910" s="149">
        <v>0.368894552852152</v>
      </c>
      <c r="K3910" s="147">
        <v>0.534937</v>
      </c>
      <c r="L3910" s="147">
        <v>1.120179</v>
      </c>
      <c r="M3910" s="2">
        <v>3909</v>
      </c>
    </row>
    <row r="3911" spans="1:13" ht="15">
      <c r="A3911" s="148" t="s">
        <v>82</v>
      </c>
      <c r="B3911" s="148" t="s">
        <v>444</v>
      </c>
      <c r="C3911" s="149">
        <v>1.2266725796706299</v>
      </c>
      <c r="D3911" s="149">
        <v>4.2477616940073499</v>
      </c>
      <c r="E3911" s="145">
        <v>0.53493723375636704</v>
      </c>
      <c r="F3911" s="149">
        <v>2.1418598623262601E-4</v>
      </c>
      <c r="G3911" s="149">
        <v>0.72673756531327605</v>
      </c>
      <c r="H3911" s="149">
        <v>1.7986985821043301E-3</v>
      </c>
      <c r="I3911" s="149">
        <v>0.103863842773571</v>
      </c>
      <c r="J3911" s="149">
        <v>0.368894552852152</v>
      </c>
      <c r="K3911" s="147">
        <v>0.534937</v>
      </c>
      <c r="L3911" s="147">
        <v>1.120493</v>
      </c>
      <c r="M3911" s="2">
        <v>3910</v>
      </c>
    </row>
    <row r="3912" spans="1:13" ht="15">
      <c r="A3912" s="148" t="s">
        <v>80</v>
      </c>
      <c r="B3912" s="148" t="s">
        <v>189</v>
      </c>
      <c r="C3912" s="149">
        <v>-0.966025303169331</v>
      </c>
      <c r="D3912" s="149">
        <v>0.69916299050272601</v>
      </c>
      <c r="E3912" s="145">
        <v>0.53508776702071303</v>
      </c>
      <c r="F3912" s="149">
        <v>6.2186112007296202E-3</v>
      </c>
      <c r="G3912" s="149">
        <v>0.38246649146629802</v>
      </c>
      <c r="H3912" s="149">
        <v>1.6686076651068901E-2</v>
      </c>
      <c r="I3912" s="149">
        <v>0.74374248765100803</v>
      </c>
      <c r="J3912" s="149">
        <v>0.01</v>
      </c>
      <c r="K3912" s="147">
        <v>0.53508800000000001</v>
      </c>
      <c r="L3912" s="147">
        <v>1.1214360000000001</v>
      </c>
      <c r="M3912" s="2">
        <v>3911</v>
      </c>
    </row>
    <row r="3913" spans="1:13" ht="15">
      <c r="A3913" s="148" t="s">
        <v>189</v>
      </c>
      <c r="B3913" s="148" t="s">
        <v>80</v>
      </c>
      <c r="C3913" s="149">
        <v>0.966025303169331</v>
      </c>
      <c r="D3913" s="149">
        <v>0.69916299050272601</v>
      </c>
      <c r="E3913" s="145">
        <v>0.53508776702071303</v>
      </c>
      <c r="F3913" s="149">
        <v>6.2186112007296202E-3</v>
      </c>
      <c r="G3913" s="149">
        <v>0.38246649146629802</v>
      </c>
      <c r="H3913" s="149">
        <v>1.6686076651068901E-2</v>
      </c>
      <c r="I3913" s="149">
        <v>0.74374248765100803</v>
      </c>
      <c r="J3913" s="149">
        <v>0.01</v>
      </c>
      <c r="K3913" s="147">
        <v>0.53508800000000001</v>
      </c>
      <c r="L3913" s="147">
        <v>1.121122</v>
      </c>
      <c r="M3913" s="2">
        <v>3912</v>
      </c>
    </row>
    <row r="3914" spans="1:13" ht="15">
      <c r="A3914" s="148" t="s">
        <v>66</v>
      </c>
      <c r="B3914" s="148" t="s">
        <v>10</v>
      </c>
      <c r="C3914" s="149">
        <v>0.77919829336133295</v>
      </c>
      <c r="D3914" s="149">
        <v>0.87550374133781805</v>
      </c>
      <c r="E3914" s="145">
        <v>0.53558636154052597</v>
      </c>
      <c r="F3914" s="149">
        <v>1.28613510768499E-4</v>
      </c>
      <c r="G3914" s="149">
        <v>0.111682549278527</v>
      </c>
      <c r="H3914" s="149">
        <v>6.5925363749428203E-3</v>
      </c>
      <c r="I3914" s="149">
        <v>0.90607541397409896</v>
      </c>
      <c r="J3914" s="149">
        <v>0.271253761073731</v>
      </c>
      <c r="K3914" s="147">
        <v>0.53558600000000001</v>
      </c>
      <c r="L3914" s="147">
        <v>1.1231100000000001</v>
      </c>
      <c r="M3914" s="2">
        <v>3913</v>
      </c>
    </row>
    <row r="3915" spans="1:13" ht="15">
      <c r="A3915" s="148" t="s">
        <v>10</v>
      </c>
      <c r="B3915" s="148" t="s">
        <v>66</v>
      </c>
      <c r="C3915" s="149">
        <v>-0.77919829336133295</v>
      </c>
      <c r="D3915" s="149">
        <v>0.87550374133781805</v>
      </c>
      <c r="E3915" s="145">
        <v>0.53558636154052597</v>
      </c>
      <c r="F3915" s="149">
        <v>1.28613510768498E-4</v>
      </c>
      <c r="G3915" s="149">
        <v>0.111682549278527</v>
      </c>
      <c r="H3915" s="149">
        <v>6.5925363749428203E-3</v>
      </c>
      <c r="I3915" s="149">
        <v>0.90607541397409896</v>
      </c>
      <c r="J3915" s="149">
        <v>0.271253761073731</v>
      </c>
      <c r="K3915" s="147">
        <v>0.53558600000000001</v>
      </c>
      <c r="L3915" s="147">
        <v>1.1227959999999999</v>
      </c>
      <c r="M3915" s="2">
        <v>3914</v>
      </c>
    </row>
    <row r="3916" spans="1:13" ht="15">
      <c r="A3916" s="148" t="s">
        <v>88</v>
      </c>
      <c r="B3916" s="148" t="s">
        <v>154</v>
      </c>
      <c r="C3916" s="149">
        <v>-1.1792912849125201</v>
      </c>
      <c r="D3916" s="149">
        <v>9.6732747154292795E-2</v>
      </c>
      <c r="E3916" s="145">
        <v>0.53562430372400704</v>
      </c>
      <c r="F3916" s="149">
        <v>0.29457780098969299</v>
      </c>
      <c r="G3916" s="149">
        <v>0.59643513358801203</v>
      </c>
      <c r="H3916" s="149">
        <v>0.52924990160834495</v>
      </c>
      <c r="I3916" s="149">
        <v>0.54313436397693504</v>
      </c>
      <c r="J3916" s="149">
        <v>0.01</v>
      </c>
      <c r="K3916" s="147">
        <v>0.53562399999999999</v>
      </c>
      <c r="L3916" s="147">
        <v>1.123505</v>
      </c>
      <c r="M3916" s="2">
        <v>3915</v>
      </c>
    </row>
    <row r="3917" spans="1:13" ht="15">
      <c r="A3917" s="148" t="s">
        <v>154</v>
      </c>
      <c r="B3917" s="148" t="s">
        <v>88</v>
      </c>
      <c r="C3917" s="149">
        <v>1.1792912849125201</v>
      </c>
      <c r="D3917" s="149">
        <v>9.6732747154292795E-2</v>
      </c>
      <c r="E3917" s="145">
        <v>0.53562430372400704</v>
      </c>
      <c r="F3917" s="149">
        <v>0.29457780098969899</v>
      </c>
      <c r="G3917" s="149">
        <v>0.59643513358801203</v>
      </c>
      <c r="H3917" s="149">
        <v>0.52924990160834495</v>
      </c>
      <c r="I3917" s="149">
        <v>0.54313436397693504</v>
      </c>
      <c r="J3917" s="149">
        <v>0.01</v>
      </c>
      <c r="K3917" s="147">
        <v>0.53562399999999999</v>
      </c>
      <c r="L3917" s="147">
        <v>1.12382</v>
      </c>
      <c r="M3917" s="2">
        <v>3916</v>
      </c>
    </row>
    <row r="3918" spans="1:13" ht="15">
      <c r="A3918" s="148" t="s">
        <v>90</v>
      </c>
      <c r="B3918" s="148" t="s">
        <v>66</v>
      </c>
      <c r="C3918" s="149">
        <v>-0.22388088297217601</v>
      </c>
      <c r="D3918" s="149">
        <v>0.103237869659573</v>
      </c>
      <c r="E3918" s="145">
        <v>0.535824999874422</v>
      </c>
      <c r="F3918" s="149">
        <v>4.7552140446624501E-2</v>
      </c>
      <c r="G3918" s="149">
        <v>9.4131969982015104E-2</v>
      </c>
      <c r="H3918" s="149">
        <v>0.88009032099657103</v>
      </c>
      <c r="I3918" s="149">
        <v>3.3671813226196397E-2</v>
      </c>
      <c r="J3918" s="149">
        <v>0.01</v>
      </c>
      <c r="K3918" s="147">
        <v>0.535825</v>
      </c>
      <c r="L3918" s="147">
        <v>1.1248720000000001</v>
      </c>
      <c r="M3918" s="2">
        <v>3917</v>
      </c>
    </row>
    <row r="3919" spans="1:13" ht="15">
      <c r="A3919" s="148" t="s">
        <v>66</v>
      </c>
      <c r="B3919" s="148" t="s">
        <v>90</v>
      </c>
      <c r="C3919" s="149">
        <v>0.22388088297217601</v>
      </c>
      <c r="D3919" s="149">
        <v>0.103237869659573</v>
      </c>
      <c r="E3919" s="145">
        <v>0.535824999874422</v>
      </c>
      <c r="F3919" s="149">
        <v>4.7552140446624598E-2</v>
      </c>
      <c r="G3919" s="149">
        <v>9.4131969982015104E-2</v>
      </c>
      <c r="H3919" s="149">
        <v>0.88009032099657103</v>
      </c>
      <c r="I3919" s="149">
        <v>3.3671813226196397E-2</v>
      </c>
      <c r="J3919" s="149">
        <v>0.01</v>
      </c>
      <c r="K3919" s="147">
        <v>0.535825</v>
      </c>
      <c r="L3919" s="147">
        <v>1.1245560000000001</v>
      </c>
      <c r="M3919" s="2">
        <v>3918</v>
      </c>
    </row>
    <row r="3920" spans="1:13" ht="15">
      <c r="A3920" s="148" t="s">
        <v>18</v>
      </c>
      <c r="B3920" s="148" t="s">
        <v>66</v>
      </c>
      <c r="C3920" s="149">
        <v>-0.46075734665499601</v>
      </c>
      <c r="D3920" s="149">
        <v>5.1149321988266001E-2</v>
      </c>
      <c r="E3920" s="145">
        <v>0.53631729828222097</v>
      </c>
      <c r="F3920" s="149">
        <v>1.02130355660532E-2</v>
      </c>
      <c r="G3920" s="149">
        <v>0.62491399991422703</v>
      </c>
      <c r="H3920" s="149">
        <v>0.76201713434176899</v>
      </c>
      <c r="I3920" s="149">
        <v>0.84644985733040801</v>
      </c>
      <c r="J3920" s="149">
        <v>0.01</v>
      </c>
      <c r="K3920" s="147">
        <v>0.53631700000000004</v>
      </c>
      <c r="L3920" s="147">
        <v>1.1262209999999999</v>
      </c>
      <c r="M3920" s="2">
        <v>3919</v>
      </c>
    </row>
    <row r="3921" spans="1:13" ht="15">
      <c r="A3921" s="148" t="s">
        <v>66</v>
      </c>
      <c r="B3921" s="148" t="s">
        <v>18</v>
      </c>
      <c r="C3921" s="149">
        <v>0.46075734665499601</v>
      </c>
      <c r="D3921" s="149">
        <v>5.1149321988266001E-2</v>
      </c>
      <c r="E3921" s="145">
        <v>0.53631729828222097</v>
      </c>
      <c r="F3921" s="149">
        <v>1.02130355660532E-2</v>
      </c>
      <c r="G3921" s="149">
        <v>0.62491399991422703</v>
      </c>
      <c r="H3921" s="149">
        <v>0.76201713434176899</v>
      </c>
      <c r="I3921" s="149">
        <v>0.84644985733040801</v>
      </c>
      <c r="J3921" s="149">
        <v>0.01</v>
      </c>
      <c r="K3921" s="147">
        <v>0.53631700000000004</v>
      </c>
      <c r="L3921" s="147">
        <v>1.1265369999999999</v>
      </c>
      <c r="M3921" s="2">
        <v>3920</v>
      </c>
    </row>
    <row r="3922" spans="1:13" ht="15">
      <c r="A3922" s="148" t="s">
        <v>12</v>
      </c>
      <c r="B3922" s="148" t="s">
        <v>184</v>
      </c>
      <c r="C3922" s="149">
        <v>-0.69755429427257898</v>
      </c>
      <c r="D3922" s="149">
        <v>0.36557708400664202</v>
      </c>
      <c r="E3922" s="145">
        <v>0.53650061030943497</v>
      </c>
      <c r="F3922" s="149">
        <v>0.63970406491805298</v>
      </c>
      <c r="G3922" s="149">
        <v>0.36498778720432801</v>
      </c>
      <c r="H3922" s="149">
        <v>0.664934179004116</v>
      </c>
      <c r="I3922" s="149">
        <v>0.361267391540878</v>
      </c>
      <c r="J3922" s="149">
        <v>0.01</v>
      </c>
      <c r="K3922" s="147">
        <v>0.53650100000000001</v>
      </c>
      <c r="L3922" s="147">
        <v>1.1272390000000001</v>
      </c>
      <c r="M3922" s="2">
        <v>3921</v>
      </c>
    </row>
    <row r="3923" spans="1:13" ht="15">
      <c r="A3923" s="148" t="s">
        <v>184</v>
      </c>
      <c r="B3923" s="148" t="s">
        <v>12</v>
      </c>
      <c r="C3923" s="149">
        <v>0.69755429427257898</v>
      </c>
      <c r="D3923" s="149">
        <v>0.36557708400664202</v>
      </c>
      <c r="E3923" s="145">
        <v>0.53650061030943497</v>
      </c>
      <c r="F3923" s="149">
        <v>0.63970406491804499</v>
      </c>
      <c r="G3923" s="149">
        <v>0.36498778720432801</v>
      </c>
      <c r="H3923" s="149">
        <v>0.664934179004116</v>
      </c>
      <c r="I3923" s="149">
        <v>0.361267391540878</v>
      </c>
      <c r="J3923" s="149">
        <v>0.01</v>
      </c>
      <c r="K3923" s="147">
        <v>0.53650100000000001</v>
      </c>
      <c r="L3923" s="147">
        <v>1.1275550000000001</v>
      </c>
      <c r="M3923" s="2">
        <v>3922</v>
      </c>
    </row>
    <row r="3924" spans="1:13" ht="15">
      <c r="A3924" s="148" t="s">
        <v>33</v>
      </c>
      <c r="B3924" s="148" t="s">
        <v>13</v>
      </c>
      <c r="C3924" s="149">
        <v>-3.3491947071475701E-2</v>
      </c>
      <c r="D3924" s="149">
        <v>-0.19213421646867901</v>
      </c>
      <c r="E3924" s="145">
        <v>0.53662645410007304</v>
      </c>
      <c r="F3924" s="149">
        <v>7.6218698398256898E-3</v>
      </c>
      <c r="G3924" s="149">
        <v>0.66609695068779196</v>
      </c>
      <c r="H3924" s="149">
        <v>9.0049805705949906E-2</v>
      </c>
      <c r="I3924" s="149">
        <v>0.58406764465003502</v>
      </c>
      <c r="J3924" s="149">
        <v>6.1636509168204803E-2</v>
      </c>
      <c r="K3924" s="147">
        <v>0.53662600000000005</v>
      </c>
      <c r="L3924" s="147">
        <v>1.1284540000000001</v>
      </c>
      <c r="M3924" s="2">
        <v>3923</v>
      </c>
    </row>
    <row r="3925" spans="1:13" ht="15">
      <c r="A3925" s="148" t="s">
        <v>13</v>
      </c>
      <c r="B3925" s="148" t="s">
        <v>33</v>
      </c>
      <c r="C3925" s="149">
        <v>3.3491947071475701E-2</v>
      </c>
      <c r="D3925" s="149">
        <v>-0.19213421646867901</v>
      </c>
      <c r="E3925" s="145">
        <v>0.53662645410007304</v>
      </c>
      <c r="F3925" s="149">
        <v>7.6218698398256204E-3</v>
      </c>
      <c r="G3925" s="149">
        <v>0.66609695068779196</v>
      </c>
      <c r="H3925" s="149">
        <v>9.0049805705949906E-2</v>
      </c>
      <c r="I3925" s="149">
        <v>0.58406764465003502</v>
      </c>
      <c r="J3925" s="149">
        <v>6.1636509168204803E-2</v>
      </c>
      <c r="K3925" s="147">
        <v>0.53662600000000005</v>
      </c>
      <c r="L3925" s="147">
        <v>1.1281369999999999</v>
      </c>
      <c r="M3925" s="2">
        <v>3924</v>
      </c>
    </row>
    <row r="3926" spans="1:13" ht="15">
      <c r="A3926" s="148" t="s">
        <v>145</v>
      </c>
      <c r="B3926" s="148" t="s">
        <v>160</v>
      </c>
      <c r="C3926" s="149">
        <v>-0.48754605406604701</v>
      </c>
      <c r="D3926" s="149">
        <v>0.80905825469262105</v>
      </c>
      <c r="E3926" s="145">
        <v>0.53687876277268298</v>
      </c>
      <c r="F3926" s="149">
        <v>6.7335582918854303E-2</v>
      </c>
      <c r="G3926" s="149">
        <v>0.72574388403168899</v>
      </c>
      <c r="H3926" s="149">
        <v>2.9638960411796701E-4</v>
      </c>
      <c r="I3926" s="149">
        <v>0.55643348728379605</v>
      </c>
      <c r="J3926" s="149">
        <v>0.01</v>
      </c>
      <c r="K3926" s="147">
        <v>0.536879</v>
      </c>
      <c r="L3926" s="147">
        <v>1.129302</v>
      </c>
      <c r="M3926" s="2">
        <v>3925</v>
      </c>
    </row>
    <row r="3927" spans="1:13" ht="15">
      <c r="A3927" s="148" t="s">
        <v>160</v>
      </c>
      <c r="B3927" s="148" t="s">
        <v>145</v>
      </c>
      <c r="C3927" s="149">
        <v>0.48754605406604701</v>
      </c>
      <c r="D3927" s="149">
        <v>0.80905825469262105</v>
      </c>
      <c r="E3927" s="145">
        <v>0.53687876277268298</v>
      </c>
      <c r="F3927" s="149">
        <v>6.7335582918854303E-2</v>
      </c>
      <c r="G3927" s="149">
        <v>0.72574388403168899</v>
      </c>
      <c r="H3927" s="149">
        <v>2.9638960411796701E-4</v>
      </c>
      <c r="I3927" s="149">
        <v>0.55643348728379605</v>
      </c>
      <c r="J3927" s="149">
        <v>0.01</v>
      </c>
      <c r="K3927" s="147">
        <v>0.536879</v>
      </c>
      <c r="L3927" s="147">
        <v>1.1296189999999999</v>
      </c>
      <c r="M3927" s="2">
        <v>3926</v>
      </c>
    </row>
    <row r="3928" spans="1:13" ht="15">
      <c r="A3928" s="148" t="s">
        <v>37</v>
      </c>
      <c r="B3928" s="148" t="s">
        <v>166</v>
      </c>
      <c r="C3928" s="149">
        <v>-0.23353460116918701</v>
      </c>
      <c r="D3928" s="149">
        <v>0.72421279498156998</v>
      </c>
      <c r="E3928" s="145">
        <v>0.53691251670789997</v>
      </c>
      <c r="F3928" s="149">
        <v>5.8798667655456598E-2</v>
      </c>
      <c r="G3928" s="149">
        <v>5.2482426772161202E-2</v>
      </c>
      <c r="H3928" s="149">
        <v>0.90248707426822805</v>
      </c>
      <c r="I3928" s="149">
        <v>4.3175891031129399E-2</v>
      </c>
      <c r="J3928" s="149">
        <v>0.01</v>
      </c>
      <c r="K3928" s="147">
        <v>0.53691299999999997</v>
      </c>
      <c r="L3928" s="147">
        <v>1.1300079999999999</v>
      </c>
      <c r="M3928" s="2">
        <v>3927</v>
      </c>
    </row>
    <row r="3929" spans="1:13" ht="15">
      <c r="A3929" s="148" t="s">
        <v>166</v>
      </c>
      <c r="B3929" s="148" t="s">
        <v>37</v>
      </c>
      <c r="C3929" s="149">
        <v>0.23353460116918701</v>
      </c>
      <c r="D3929" s="149">
        <v>0.72421279498156998</v>
      </c>
      <c r="E3929" s="145">
        <v>0.53691251670789997</v>
      </c>
      <c r="F3929" s="149">
        <v>5.8798667655458603E-2</v>
      </c>
      <c r="G3929" s="149">
        <v>5.2482426772161202E-2</v>
      </c>
      <c r="H3929" s="149">
        <v>0.90248707426822805</v>
      </c>
      <c r="I3929" s="149">
        <v>4.3175891031129399E-2</v>
      </c>
      <c r="J3929" s="149">
        <v>0.01</v>
      </c>
      <c r="K3929" s="147">
        <v>0.53691299999999997</v>
      </c>
      <c r="L3929" s="147">
        <v>1.1303259999999999</v>
      </c>
      <c r="M3929" s="2">
        <v>3928</v>
      </c>
    </row>
    <row r="3930" spans="1:13" ht="15">
      <c r="A3930" s="148" t="s">
        <v>106</v>
      </c>
      <c r="B3930" s="148" t="s">
        <v>182</v>
      </c>
      <c r="C3930" s="149">
        <v>-0.82216861160497801</v>
      </c>
      <c r="D3930" s="149">
        <v>0.204495837508755</v>
      </c>
      <c r="E3930" s="145">
        <v>0.53760403541249302</v>
      </c>
      <c r="F3930" s="149">
        <v>0.62785907594734203</v>
      </c>
      <c r="G3930" s="149">
        <v>0.86764300088364299</v>
      </c>
      <c r="H3930" s="149">
        <v>0.528252474121365</v>
      </c>
      <c r="I3930" s="149">
        <v>0.68460193008002901</v>
      </c>
      <c r="J3930" s="149">
        <v>1.9315507382532699E-2</v>
      </c>
      <c r="K3930" s="147">
        <v>0.53760399999999997</v>
      </c>
      <c r="L3930" s="147">
        <v>1.132101</v>
      </c>
      <c r="M3930" s="2">
        <v>3929</v>
      </c>
    </row>
    <row r="3931" spans="1:13" ht="15">
      <c r="A3931" s="148" t="s">
        <v>182</v>
      </c>
      <c r="B3931" s="148" t="s">
        <v>106</v>
      </c>
      <c r="C3931" s="149">
        <v>0.82216861160497801</v>
      </c>
      <c r="D3931" s="149">
        <v>0.204495837508755</v>
      </c>
      <c r="E3931" s="145">
        <v>0.53760403541249302</v>
      </c>
      <c r="F3931" s="149">
        <v>0.62785907594733303</v>
      </c>
      <c r="G3931" s="149">
        <v>0.86764300088364299</v>
      </c>
      <c r="H3931" s="149">
        <v>0.528252474121365</v>
      </c>
      <c r="I3931" s="149">
        <v>0.68460193008002901</v>
      </c>
      <c r="J3931" s="149">
        <v>1.9315507382532699E-2</v>
      </c>
      <c r="K3931" s="147">
        <v>0.53760399999999997</v>
      </c>
      <c r="L3931" s="147">
        <v>1.1324190000000001</v>
      </c>
      <c r="M3931" s="2">
        <v>3930</v>
      </c>
    </row>
    <row r="3932" spans="1:13" ht="15">
      <c r="A3932" s="148" t="s">
        <v>87</v>
      </c>
      <c r="B3932" s="148" t="s">
        <v>112</v>
      </c>
      <c r="C3932" s="149">
        <v>-0.31729606647766301</v>
      </c>
      <c r="D3932" s="149">
        <v>0.49034464535026501</v>
      </c>
      <c r="E3932" s="145">
        <v>0.53775883423069204</v>
      </c>
      <c r="F3932" s="150">
        <v>2.9118013998818999E-5</v>
      </c>
      <c r="G3932" s="149">
        <v>0.52376539792758203</v>
      </c>
      <c r="H3932" s="149">
        <v>2.26493466510905E-3</v>
      </c>
      <c r="I3932" s="149">
        <v>0.21726580501811099</v>
      </c>
      <c r="J3932" s="149">
        <v>0.32519825329686203</v>
      </c>
      <c r="K3932" s="147">
        <v>0.53775899999999999</v>
      </c>
      <c r="L3932" s="147">
        <v>1.1330640000000001</v>
      </c>
      <c r="M3932" s="2">
        <v>3931</v>
      </c>
    </row>
    <row r="3933" spans="1:13" ht="15">
      <c r="A3933" s="148" t="s">
        <v>112</v>
      </c>
      <c r="B3933" s="148" t="s">
        <v>87</v>
      </c>
      <c r="C3933" s="149">
        <v>0.31729606647766301</v>
      </c>
      <c r="D3933" s="149">
        <v>0.49034464535026501</v>
      </c>
      <c r="E3933" s="145">
        <v>0.53775883423069204</v>
      </c>
      <c r="F3933" s="150">
        <v>2.9118013998818399E-5</v>
      </c>
      <c r="G3933" s="149">
        <v>0.52376539792758203</v>
      </c>
      <c r="H3933" s="149">
        <v>2.26493466510905E-3</v>
      </c>
      <c r="I3933" s="149">
        <v>0.21726580501811099</v>
      </c>
      <c r="J3933" s="149">
        <v>0.32519825329686203</v>
      </c>
      <c r="K3933" s="147">
        <v>0.53775899999999999</v>
      </c>
      <c r="L3933" s="147">
        <v>1.1333839999999999</v>
      </c>
      <c r="M3933" s="2">
        <v>3932</v>
      </c>
    </row>
    <row r="3934" spans="1:13" ht="15">
      <c r="A3934" s="148" t="s">
        <v>78</v>
      </c>
      <c r="B3934" s="148" t="s">
        <v>200</v>
      </c>
      <c r="C3934" s="149">
        <v>-1.16629183828446</v>
      </c>
      <c r="D3934" s="149">
        <v>0.34141220460392901</v>
      </c>
      <c r="E3934" s="145">
        <v>0.53790096152898903</v>
      </c>
      <c r="F3934" s="149">
        <v>0.75165443393141995</v>
      </c>
      <c r="G3934" s="149">
        <v>0.34322482100072699</v>
      </c>
      <c r="H3934" s="149">
        <v>0.37276640386300403</v>
      </c>
      <c r="I3934" s="149">
        <v>0.84333136273544695</v>
      </c>
      <c r="J3934" s="149">
        <v>4.3643461903042198E-2</v>
      </c>
      <c r="K3934" s="147">
        <v>0.53790099999999996</v>
      </c>
      <c r="L3934" s="147">
        <v>1.1340030000000001</v>
      </c>
      <c r="M3934" s="2">
        <v>3933</v>
      </c>
    </row>
    <row r="3935" spans="1:13" ht="15">
      <c r="A3935" s="148" t="s">
        <v>200</v>
      </c>
      <c r="B3935" s="148" t="s">
        <v>78</v>
      </c>
      <c r="C3935" s="149">
        <v>1.16629183828446</v>
      </c>
      <c r="D3935" s="149">
        <v>0.34141220460392901</v>
      </c>
      <c r="E3935" s="145">
        <v>0.53790096152898903</v>
      </c>
      <c r="F3935" s="149">
        <v>0.75165443393139897</v>
      </c>
      <c r="G3935" s="149">
        <v>0.34322482100072699</v>
      </c>
      <c r="H3935" s="149">
        <v>0.37276640386300403</v>
      </c>
      <c r="I3935" s="149">
        <v>0.84333136273544695</v>
      </c>
      <c r="J3935" s="149">
        <v>4.3643461903042198E-2</v>
      </c>
      <c r="K3935" s="147">
        <v>0.53790099999999996</v>
      </c>
      <c r="L3935" s="147">
        <v>1.1343220000000001</v>
      </c>
      <c r="M3935" s="2">
        <v>3934</v>
      </c>
    </row>
    <row r="3936" spans="1:13" ht="15">
      <c r="A3936" s="148" t="s">
        <v>63</v>
      </c>
      <c r="B3936" s="148" t="s">
        <v>163</v>
      </c>
      <c r="C3936" s="149">
        <v>-0.69170088030501098</v>
      </c>
      <c r="D3936" s="149">
        <v>-0.28711375294372599</v>
      </c>
      <c r="E3936" s="145">
        <v>0.53795149762208205</v>
      </c>
      <c r="F3936" s="150">
        <v>4.0263090952800303E-6</v>
      </c>
      <c r="G3936" s="149">
        <v>0.717699157935488</v>
      </c>
      <c r="H3936" s="149">
        <v>4.0570357484414604E-3</v>
      </c>
      <c r="I3936" s="149">
        <v>0.50436827363952697</v>
      </c>
      <c r="J3936" s="149">
        <v>0.01</v>
      </c>
      <c r="K3936" s="147">
        <v>0.53795099999999996</v>
      </c>
      <c r="L3936" s="147">
        <v>1.134749</v>
      </c>
      <c r="M3936" s="2">
        <v>3935</v>
      </c>
    </row>
    <row r="3937" spans="1:13" ht="15">
      <c r="A3937" s="148" t="s">
        <v>163</v>
      </c>
      <c r="B3937" s="148" t="s">
        <v>63</v>
      </c>
      <c r="C3937" s="149">
        <v>0.69170088030501098</v>
      </c>
      <c r="D3937" s="149">
        <v>-0.28711375294372599</v>
      </c>
      <c r="E3937" s="145">
        <v>0.53795149762208205</v>
      </c>
      <c r="F3937" s="150">
        <v>4.0263090952800701E-6</v>
      </c>
      <c r="G3937" s="149">
        <v>0.717699157935488</v>
      </c>
      <c r="H3937" s="149">
        <v>4.0570357484414604E-3</v>
      </c>
      <c r="I3937" s="149">
        <v>0.50436827363952697</v>
      </c>
      <c r="J3937" s="149">
        <v>0.01</v>
      </c>
      <c r="K3937" s="147">
        <v>0.53795099999999996</v>
      </c>
      <c r="L3937" s="147">
        <v>1.1350690000000001</v>
      </c>
      <c r="M3937" s="2">
        <v>3936</v>
      </c>
    </row>
    <row r="3938" spans="1:13" ht="15">
      <c r="A3938" s="148" t="s">
        <v>83</v>
      </c>
      <c r="B3938" s="148" t="s">
        <v>72</v>
      </c>
      <c r="C3938" s="149">
        <v>-0.57150800678662295</v>
      </c>
      <c r="D3938" s="149">
        <v>0.18247080594839199</v>
      </c>
      <c r="E3938" s="145">
        <v>0.53883631772103102</v>
      </c>
      <c r="F3938" s="150">
        <v>1.18854467541094E-5</v>
      </c>
      <c r="G3938" s="149">
        <v>0.57008341699338705</v>
      </c>
      <c r="H3938" s="149">
        <v>0.13524121501466899</v>
      </c>
      <c r="I3938" s="149">
        <v>0.72394002588078898</v>
      </c>
      <c r="J3938" s="149">
        <v>0.01</v>
      </c>
      <c r="K3938" s="147">
        <v>0.53883599999999998</v>
      </c>
      <c r="L3938" s="147">
        <v>1.1375770000000001</v>
      </c>
      <c r="M3938" s="2">
        <v>3937</v>
      </c>
    </row>
    <row r="3939" spans="1:13" ht="15">
      <c r="A3939" s="148" t="s">
        <v>72</v>
      </c>
      <c r="B3939" s="148" t="s">
        <v>83</v>
      </c>
      <c r="C3939" s="149">
        <v>0.57150800678662295</v>
      </c>
      <c r="D3939" s="149">
        <v>0.18247080594839199</v>
      </c>
      <c r="E3939" s="145">
        <v>0.53883631772103102</v>
      </c>
      <c r="F3939" s="150">
        <v>1.18854467541095E-5</v>
      </c>
      <c r="G3939" s="149">
        <v>0.57008341699338705</v>
      </c>
      <c r="H3939" s="149">
        <v>0.13524121501466899</v>
      </c>
      <c r="I3939" s="149">
        <v>0.72394002588078898</v>
      </c>
      <c r="J3939" s="149">
        <v>0.01</v>
      </c>
      <c r="K3939" s="147">
        <v>0.53883599999999998</v>
      </c>
      <c r="L3939" s="147">
        <v>1.137256</v>
      </c>
      <c r="M3939" s="2">
        <v>3938</v>
      </c>
    </row>
    <row r="3940" spans="1:13" ht="15">
      <c r="A3940" s="148" t="s">
        <v>21</v>
      </c>
      <c r="B3940" s="148" t="s">
        <v>106</v>
      </c>
      <c r="C3940" s="149">
        <v>7.1783513957774894E-2</v>
      </c>
      <c r="D3940" s="149">
        <v>-1.3227427258042701</v>
      </c>
      <c r="E3940" s="145">
        <v>0.53921920250980804</v>
      </c>
      <c r="F3940" s="149">
        <v>3.5442043348233698E-4</v>
      </c>
      <c r="G3940" s="149">
        <v>0.72121722493229101</v>
      </c>
      <c r="H3940" s="149">
        <v>9.24123413217278E-4</v>
      </c>
      <c r="I3940" s="149">
        <v>0.76814177144766704</v>
      </c>
      <c r="J3940" s="149">
        <v>0.38282692806304303</v>
      </c>
      <c r="K3940" s="147">
        <v>0.539219</v>
      </c>
      <c r="L3940" s="147">
        <v>1.1390279999999999</v>
      </c>
      <c r="M3940" s="2">
        <v>3939</v>
      </c>
    </row>
    <row r="3941" spans="1:13" ht="15">
      <c r="A3941" s="148" t="s">
        <v>106</v>
      </c>
      <c r="B3941" s="148" t="s">
        <v>21</v>
      </c>
      <c r="C3941" s="149">
        <v>-7.1783513957774894E-2</v>
      </c>
      <c r="D3941" s="149">
        <v>-1.3227427258042701</v>
      </c>
      <c r="E3941" s="145">
        <v>0.53921920250980804</v>
      </c>
      <c r="F3941" s="149">
        <v>3.5442043348233503E-4</v>
      </c>
      <c r="G3941" s="149">
        <v>0.72121722493229101</v>
      </c>
      <c r="H3941" s="149">
        <v>9.24123413217278E-4</v>
      </c>
      <c r="I3941" s="149">
        <v>0.76814177144766704</v>
      </c>
      <c r="J3941" s="149">
        <v>0.38282692806304303</v>
      </c>
      <c r="K3941" s="147">
        <v>0.539219</v>
      </c>
      <c r="L3941" s="147">
        <v>1.1387069999999999</v>
      </c>
      <c r="M3941" s="2">
        <v>3940</v>
      </c>
    </row>
    <row r="3942" spans="1:13" ht="15">
      <c r="A3942" s="148" t="s">
        <v>82</v>
      </c>
      <c r="B3942" s="148" t="s">
        <v>202</v>
      </c>
      <c r="C3942" s="149">
        <v>-1.4855037410713201</v>
      </c>
      <c r="D3942" s="149">
        <v>0.16224048703344901</v>
      </c>
      <c r="E3942" s="145">
        <v>0.53966161218858</v>
      </c>
      <c r="F3942" s="149">
        <v>0.13220844651553099</v>
      </c>
      <c r="G3942" s="149">
        <v>0.42070293124372099</v>
      </c>
      <c r="H3942" s="149">
        <v>0.84965192121214606</v>
      </c>
      <c r="I3942" s="149">
        <v>0.39042777288028002</v>
      </c>
      <c r="J3942" s="149">
        <v>0.01</v>
      </c>
      <c r="K3942" s="147">
        <v>0.53966199999999998</v>
      </c>
      <c r="L3942" s="147">
        <v>1.140285</v>
      </c>
      <c r="M3942" s="2">
        <v>3941</v>
      </c>
    </row>
    <row r="3943" spans="1:13" ht="15">
      <c r="A3943" s="148" t="s">
        <v>202</v>
      </c>
      <c r="B3943" s="148" t="s">
        <v>82</v>
      </c>
      <c r="C3943" s="149">
        <v>1.4855037410713201</v>
      </c>
      <c r="D3943" s="149">
        <v>0.16224048703344901</v>
      </c>
      <c r="E3943" s="145">
        <v>0.53966161218858</v>
      </c>
      <c r="F3943" s="149">
        <v>0.13220844651552799</v>
      </c>
      <c r="G3943" s="149">
        <v>0.42070293124372099</v>
      </c>
      <c r="H3943" s="149">
        <v>0.84965192121214606</v>
      </c>
      <c r="I3943" s="149">
        <v>0.39042777288028002</v>
      </c>
      <c r="J3943" s="149">
        <v>0.01</v>
      </c>
      <c r="K3943" s="147">
        <v>0.53966199999999998</v>
      </c>
      <c r="L3943" s="147">
        <v>1.1406069999999999</v>
      </c>
      <c r="M3943" s="2">
        <v>3942</v>
      </c>
    </row>
    <row r="3944" spans="1:13" ht="15">
      <c r="A3944" s="148" t="s">
        <v>63</v>
      </c>
      <c r="B3944" s="148" t="s">
        <v>377</v>
      </c>
      <c r="C3944" s="149">
        <v>-0.363450276844346</v>
      </c>
      <c r="D3944" s="149">
        <v>-0.137160506017316</v>
      </c>
      <c r="E3944" s="145">
        <v>0.53990011013961203</v>
      </c>
      <c r="F3944" s="149">
        <v>0.206341389973629</v>
      </c>
      <c r="G3944" s="149">
        <v>0.46727101602016002</v>
      </c>
      <c r="H3944" s="149">
        <v>0.82483400052659805</v>
      </c>
      <c r="I3944" s="149">
        <v>0.79181301997027498</v>
      </c>
      <c r="J3944" s="149">
        <v>0.01</v>
      </c>
      <c r="K3944" s="147">
        <v>0.53990000000000005</v>
      </c>
      <c r="L3944" s="147">
        <v>1.1414329999999999</v>
      </c>
      <c r="M3944" s="2">
        <v>3943</v>
      </c>
    </row>
    <row r="3945" spans="1:13" ht="15">
      <c r="A3945" s="148" t="s">
        <v>377</v>
      </c>
      <c r="B3945" s="148" t="s">
        <v>63</v>
      </c>
      <c r="C3945" s="149">
        <v>0.363450276844346</v>
      </c>
      <c r="D3945" s="149">
        <v>-0.137160506017316</v>
      </c>
      <c r="E3945" s="145">
        <v>0.53990011013961203</v>
      </c>
      <c r="F3945" s="149">
        <v>0.206341389973631</v>
      </c>
      <c r="G3945" s="149">
        <v>0.46727101602016002</v>
      </c>
      <c r="H3945" s="149">
        <v>0.82483400052659805</v>
      </c>
      <c r="I3945" s="149">
        <v>0.79181301997027498</v>
      </c>
      <c r="J3945" s="149">
        <v>0.01</v>
      </c>
      <c r="K3945" s="147">
        <v>0.53990000000000005</v>
      </c>
      <c r="L3945" s="147">
        <v>1.141756</v>
      </c>
      <c r="M3945" s="2">
        <v>3944</v>
      </c>
    </row>
    <row r="3946" spans="1:13" ht="15">
      <c r="A3946" s="148" t="s">
        <v>9</v>
      </c>
      <c r="B3946" s="148" t="s">
        <v>67</v>
      </c>
      <c r="C3946" s="149">
        <v>-0.32067990398485702</v>
      </c>
      <c r="D3946" s="149">
        <v>-4.4856760366658803E-2</v>
      </c>
      <c r="E3946" s="145">
        <v>0.54013523856356005</v>
      </c>
      <c r="F3946" s="149">
        <v>1.79180865870682E-3</v>
      </c>
      <c r="G3946" s="149">
        <v>0.33483099287931201</v>
      </c>
      <c r="H3946" s="149">
        <v>4.3239177275411399E-2</v>
      </c>
      <c r="I3946" s="149">
        <v>0.34178062994306402</v>
      </c>
      <c r="J3946" s="149">
        <v>0.27572552621629498</v>
      </c>
      <c r="K3946" s="147">
        <v>0.54013500000000003</v>
      </c>
      <c r="L3946" s="147">
        <v>1.1428990000000001</v>
      </c>
      <c r="M3946" s="2">
        <v>3945</v>
      </c>
    </row>
    <row r="3947" spans="1:13" ht="15">
      <c r="A3947" s="148" t="s">
        <v>67</v>
      </c>
      <c r="B3947" s="148" t="s">
        <v>9</v>
      </c>
      <c r="C3947" s="149">
        <v>0.32067990398485702</v>
      </c>
      <c r="D3947" s="149">
        <v>-4.4856760366658803E-2</v>
      </c>
      <c r="E3947" s="145">
        <v>0.54013523856356005</v>
      </c>
      <c r="F3947" s="149">
        <v>1.7918086587068E-3</v>
      </c>
      <c r="G3947" s="149">
        <v>0.33483099287931201</v>
      </c>
      <c r="H3947" s="149">
        <v>4.3239177275411399E-2</v>
      </c>
      <c r="I3947" s="149">
        <v>0.34178062994306402</v>
      </c>
      <c r="J3947" s="149">
        <v>0.27572552621629498</v>
      </c>
      <c r="K3947" s="147">
        <v>0.54013500000000003</v>
      </c>
      <c r="L3947" s="147">
        <v>1.142576</v>
      </c>
      <c r="M3947" s="2">
        <v>3946</v>
      </c>
    </row>
    <row r="3948" spans="1:13" ht="15">
      <c r="A3948" s="148" t="s">
        <v>68</v>
      </c>
      <c r="B3948" s="148" t="s">
        <v>444</v>
      </c>
      <c r="C3948" s="149">
        <v>0.42802253345790198</v>
      </c>
      <c r="D3948" s="149">
        <v>2.3576736622858698</v>
      </c>
      <c r="E3948" s="145">
        <v>0.54138477342139002</v>
      </c>
      <c r="F3948" s="150">
        <v>5.6513984978195102E-5</v>
      </c>
      <c r="G3948" s="149">
        <v>0.62770708868992298</v>
      </c>
      <c r="H3948" s="149">
        <v>4.8406319473811403E-3</v>
      </c>
      <c r="I3948" s="149">
        <v>0.50055666717515002</v>
      </c>
      <c r="J3948" s="149">
        <v>0.31880663244299801</v>
      </c>
      <c r="K3948" s="147">
        <v>0.54138500000000001</v>
      </c>
      <c r="L3948" s="147">
        <v>1.1461920000000001</v>
      </c>
      <c r="M3948" s="2">
        <v>3947</v>
      </c>
    </row>
    <row r="3949" spans="1:13" ht="15">
      <c r="A3949" s="148" t="s">
        <v>444</v>
      </c>
      <c r="B3949" s="148" t="s">
        <v>68</v>
      </c>
      <c r="C3949" s="149">
        <v>-0.42802253345790198</v>
      </c>
      <c r="D3949" s="149">
        <v>2.3576736622858698</v>
      </c>
      <c r="E3949" s="145">
        <v>0.54138477342139002</v>
      </c>
      <c r="F3949" s="150">
        <v>5.6513984978194702E-5</v>
      </c>
      <c r="G3949" s="149">
        <v>0.62770708868992298</v>
      </c>
      <c r="H3949" s="149">
        <v>4.8406319473811403E-3</v>
      </c>
      <c r="I3949" s="149">
        <v>0.50055666717515002</v>
      </c>
      <c r="J3949" s="149">
        <v>0.31880663244299801</v>
      </c>
      <c r="K3949" s="147">
        <v>0.54138500000000001</v>
      </c>
      <c r="L3949" s="147">
        <v>1.145867</v>
      </c>
      <c r="M3949" s="2">
        <v>3948</v>
      </c>
    </row>
    <row r="3950" spans="1:13" ht="15">
      <c r="A3950" s="148" t="s">
        <v>87</v>
      </c>
      <c r="B3950" s="148" t="s">
        <v>157</v>
      </c>
      <c r="C3950" s="149">
        <v>-0.47579395930896201</v>
      </c>
      <c r="D3950" s="149">
        <v>0.69735819121697695</v>
      </c>
      <c r="E3950" s="145">
        <v>0.54200650917624005</v>
      </c>
      <c r="F3950" s="149">
        <v>0.54577039643571801</v>
      </c>
      <c r="G3950" s="149">
        <v>0.54566743730320999</v>
      </c>
      <c r="H3950" s="149">
        <v>2.16870388949853E-2</v>
      </c>
      <c r="I3950" s="149">
        <v>0.90894029697131495</v>
      </c>
      <c r="J3950" s="149">
        <v>0.177185072825289</v>
      </c>
      <c r="K3950" s="147">
        <v>0.54200700000000002</v>
      </c>
      <c r="L3950" s="147">
        <v>1.148158</v>
      </c>
      <c r="M3950" s="2">
        <v>3949</v>
      </c>
    </row>
    <row r="3951" spans="1:13" ht="15">
      <c r="A3951" s="148" t="s">
        <v>157</v>
      </c>
      <c r="B3951" s="148" t="s">
        <v>87</v>
      </c>
      <c r="C3951" s="149">
        <v>0.47579395930896201</v>
      </c>
      <c r="D3951" s="149">
        <v>0.69735819121697695</v>
      </c>
      <c r="E3951" s="145">
        <v>0.54200650917624005</v>
      </c>
      <c r="F3951" s="149">
        <v>0.54577039643570102</v>
      </c>
      <c r="G3951" s="149">
        <v>0.54566743730320999</v>
      </c>
      <c r="H3951" s="149">
        <v>2.16870388949853E-2</v>
      </c>
      <c r="I3951" s="149">
        <v>0.90894029697131495</v>
      </c>
      <c r="J3951" s="149">
        <v>0.177185072825289</v>
      </c>
      <c r="K3951" s="147">
        <v>0.54200700000000002</v>
      </c>
      <c r="L3951" s="147">
        <v>1.1478330000000001</v>
      </c>
      <c r="M3951" s="2">
        <v>3950</v>
      </c>
    </row>
    <row r="3952" spans="1:13" ht="15">
      <c r="A3952" s="148" t="s">
        <v>82</v>
      </c>
      <c r="B3952" s="148" t="s">
        <v>189</v>
      </c>
      <c r="C3952" s="149">
        <v>-0.78882983464009604</v>
      </c>
      <c r="D3952" s="149">
        <v>0.58152828147137203</v>
      </c>
      <c r="E3952" s="145">
        <v>0.54241036950381005</v>
      </c>
      <c r="F3952" s="149">
        <v>4.1312341081994703E-3</v>
      </c>
      <c r="G3952" s="149">
        <v>0.55916673523882099</v>
      </c>
      <c r="H3952" s="149">
        <v>1.6971033840514699E-2</v>
      </c>
      <c r="I3952" s="149">
        <v>0.67154117705929395</v>
      </c>
      <c r="J3952" s="149">
        <v>0.01</v>
      </c>
      <c r="K3952" s="147">
        <v>0.54240999999999995</v>
      </c>
      <c r="L3952" s="147">
        <v>1.1493390000000001</v>
      </c>
      <c r="M3952" s="2">
        <v>3951</v>
      </c>
    </row>
    <row r="3953" spans="1:13" ht="15">
      <c r="A3953" s="148" t="s">
        <v>189</v>
      </c>
      <c r="B3953" s="148" t="s">
        <v>82</v>
      </c>
      <c r="C3953" s="149">
        <v>0.78882983464009604</v>
      </c>
      <c r="D3953" s="149">
        <v>0.58152828147137203</v>
      </c>
      <c r="E3953" s="145">
        <v>0.54241036950381005</v>
      </c>
      <c r="F3953" s="149">
        <v>4.1312341081994703E-3</v>
      </c>
      <c r="G3953" s="149">
        <v>0.55916673523882099</v>
      </c>
      <c r="H3953" s="149">
        <v>1.6971033840514699E-2</v>
      </c>
      <c r="I3953" s="149">
        <v>0.67154117705929395</v>
      </c>
      <c r="J3953" s="149">
        <v>0.01</v>
      </c>
      <c r="K3953" s="147">
        <v>0.54240999999999995</v>
      </c>
      <c r="L3953" s="147">
        <v>1.149664</v>
      </c>
      <c r="M3953" s="2">
        <v>3952</v>
      </c>
    </row>
    <row r="3954" spans="1:13" ht="15">
      <c r="A3954" s="148" t="s">
        <v>67</v>
      </c>
      <c r="B3954" s="148" t="s">
        <v>191</v>
      </c>
      <c r="C3954" s="149">
        <v>-0.84818387063651701</v>
      </c>
      <c r="D3954" s="149">
        <v>-0.13615544339900401</v>
      </c>
      <c r="E3954" s="145">
        <v>0.54272545118404503</v>
      </c>
      <c r="F3954" s="150">
        <v>2.52981345662929E-5</v>
      </c>
      <c r="G3954" s="149">
        <v>0.71190135112071595</v>
      </c>
      <c r="H3954" s="149">
        <v>3.1604006845857201E-2</v>
      </c>
      <c r="I3954" s="149">
        <v>0.813526704074641</v>
      </c>
      <c r="J3954" s="149">
        <v>0.01</v>
      </c>
      <c r="K3954" s="147">
        <v>0.54272500000000001</v>
      </c>
      <c r="L3954" s="147">
        <v>1.150658</v>
      </c>
      <c r="M3954" s="2">
        <v>3953</v>
      </c>
    </row>
    <row r="3955" spans="1:13" ht="15">
      <c r="A3955" s="148" t="s">
        <v>191</v>
      </c>
      <c r="B3955" s="148" t="s">
        <v>67</v>
      </c>
      <c r="C3955" s="149">
        <v>0.84818387063651701</v>
      </c>
      <c r="D3955" s="149">
        <v>-0.13615544339900401</v>
      </c>
      <c r="E3955" s="145">
        <v>0.54272545118404503</v>
      </c>
      <c r="F3955" s="150">
        <v>2.5298134566292599E-5</v>
      </c>
      <c r="G3955" s="149">
        <v>0.71190135112071595</v>
      </c>
      <c r="H3955" s="149">
        <v>3.1604006845857201E-2</v>
      </c>
      <c r="I3955" s="149">
        <v>0.813526704074641</v>
      </c>
      <c r="J3955" s="149">
        <v>0.01</v>
      </c>
      <c r="K3955" s="147">
        <v>0.54272500000000001</v>
      </c>
      <c r="L3955" s="147">
        <v>1.150984</v>
      </c>
      <c r="M3955" s="2">
        <v>3954</v>
      </c>
    </row>
    <row r="3956" spans="1:13" ht="15">
      <c r="A3956" s="148" t="s">
        <v>83</v>
      </c>
      <c r="B3956" s="148" t="s">
        <v>86</v>
      </c>
      <c r="C3956" s="149">
        <v>-2.9047799430710599</v>
      </c>
      <c r="D3956" s="149">
        <v>-1.3106372656445999</v>
      </c>
      <c r="E3956" s="145">
        <v>0.54280465016062296</v>
      </c>
      <c r="F3956" s="150">
        <v>2.6849328803895599E-6</v>
      </c>
      <c r="G3956" s="149">
        <v>0.89609725739758395</v>
      </c>
      <c r="H3956" s="149">
        <v>3.4346781148176099E-3</v>
      </c>
      <c r="I3956" s="149">
        <v>0.53370856203066896</v>
      </c>
      <c r="J3956" s="149">
        <v>0.01</v>
      </c>
      <c r="K3956" s="147">
        <v>0.54280499999999998</v>
      </c>
      <c r="L3956" s="147">
        <v>1.151478</v>
      </c>
      <c r="M3956" s="2">
        <v>3955</v>
      </c>
    </row>
    <row r="3957" spans="1:13" ht="15">
      <c r="A3957" s="148" t="s">
        <v>86</v>
      </c>
      <c r="B3957" s="148" t="s">
        <v>83</v>
      </c>
      <c r="C3957" s="149">
        <v>2.9047799430710599</v>
      </c>
      <c r="D3957" s="149">
        <v>-1.3106372656445999</v>
      </c>
      <c r="E3957" s="145">
        <v>0.54280465016062296</v>
      </c>
      <c r="F3957" s="150">
        <v>2.6849328803895299E-6</v>
      </c>
      <c r="G3957" s="149">
        <v>0.89609725739758395</v>
      </c>
      <c r="H3957" s="149">
        <v>3.4346781148176099E-3</v>
      </c>
      <c r="I3957" s="149">
        <v>0.53370856203066896</v>
      </c>
      <c r="J3957" s="149">
        <v>0.01</v>
      </c>
      <c r="K3957" s="147">
        <v>0.54280499999999998</v>
      </c>
      <c r="L3957" s="147">
        <v>1.151805</v>
      </c>
      <c r="M3957" s="2">
        <v>3956</v>
      </c>
    </row>
    <row r="3958" spans="1:13" ht="15">
      <c r="A3958" s="148" t="s">
        <v>188</v>
      </c>
      <c r="B3958" s="148" t="s">
        <v>200</v>
      </c>
      <c r="C3958" s="149">
        <v>0.35345145810262002</v>
      </c>
      <c r="D3958" s="149">
        <v>1.2883057708871699</v>
      </c>
      <c r="E3958" s="145">
        <v>0.54280903778635803</v>
      </c>
      <c r="F3958" s="149">
        <v>3.7166651184106302E-2</v>
      </c>
      <c r="G3958" s="149">
        <v>0.76691861841201803</v>
      </c>
      <c r="H3958" s="149">
        <v>0.85535267456834096</v>
      </c>
      <c r="I3958" s="149">
        <v>0.369789770115795</v>
      </c>
      <c r="J3958" s="149">
        <v>2.01906773550149E-2</v>
      </c>
      <c r="K3958" s="147">
        <v>0.54280899999999999</v>
      </c>
      <c r="L3958" s="147">
        <v>1.1521410000000001</v>
      </c>
      <c r="M3958" s="2">
        <v>3957</v>
      </c>
    </row>
    <row r="3959" spans="1:13" ht="15">
      <c r="A3959" s="148" t="s">
        <v>200</v>
      </c>
      <c r="B3959" s="148" t="s">
        <v>188</v>
      </c>
      <c r="C3959" s="149">
        <v>-0.35345145810262002</v>
      </c>
      <c r="D3959" s="149">
        <v>1.2883057708871699</v>
      </c>
      <c r="E3959" s="145">
        <v>0.54280903778635803</v>
      </c>
      <c r="F3959" s="149">
        <v>3.7166651184106697E-2</v>
      </c>
      <c r="G3959" s="149">
        <v>0.76691861841201803</v>
      </c>
      <c r="H3959" s="149">
        <v>0.85535267456834096</v>
      </c>
      <c r="I3959" s="149">
        <v>0.369789770115795</v>
      </c>
      <c r="J3959" s="149">
        <v>2.01906773550149E-2</v>
      </c>
      <c r="K3959" s="147">
        <v>0.54280899999999999</v>
      </c>
      <c r="L3959" s="147">
        <v>1.152468</v>
      </c>
      <c r="M3959" s="2">
        <v>3958</v>
      </c>
    </row>
    <row r="3960" spans="1:13" ht="15">
      <c r="A3960" s="148" t="s">
        <v>80</v>
      </c>
      <c r="B3960" s="148" t="s">
        <v>90</v>
      </c>
      <c r="C3960" s="149">
        <v>-0.36369229706382999</v>
      </c>
      <c r="D3960" s="149">
        <v>8.4271042621278797E-2</v>
      </c>
      <c r="E3960" s="145">
        <v>0.54307729197235299</v>
      </c>
      <c r="F3960" s="149">
        <v>0.330239194692799</v>
      </c>
      <c r="G3960" s="149">
        <v>7.6477884163583601E-2</v>
      </c>
      <c r="H3960" s="149">
        <v>0.85614234493579999</v>
      </c>
      <c r="I3960" s="149">
        <v>4.72394369203291E-2</v>
      </c>
      <c r="J3960" s="149">
        <v>0.01</v>
      </c>
      <c r="K3960" s="147">
        <v>0.54307700000000003</v>
      </c>
      <c r="L3960" s="147">
        <v>1.153365</v>
      </c>
      <c r="M3960" s="2">
        <v>3959</v>
      </c>
    </row>
    <row r="3961" spans="1:13" ht="15">
      <c r="A3961" s="148" t="s">
        <v>90</v>
      </c>
      <c r="B3961" s="148" t="s">
        <v>80</v>
      </c>
      <c r="C3961" s="149">
        <v>0.36369229706382999</v>
      </c>
      <c r="D3961" s="149">
        <v>8.4271042621278797E-2</v>
      </c>
      <c r="E3961" s="145">
        <v>0.54307729197235299</v>
      </c>
      <c r="F3961" s="149">
        <v>0.33023919469280599</v>
      </c>
      <c r="G3961" s="149">
        <v>7.6477884163583601E-2</v>
      </c>
      <c r="H3961" s="149">
        <v>0.85614234493579999</v>
      </c>
      <c r="I3961" s="149">
        <v>4.72394369203291E-2</v>
      </c>
      <c r="J3961" s="149">
        <v>0.01</v>
      </c>
      <c r="K3961" s="147">
        <v>0.54307700000000003</v>
      </c>
      <c r="L3961" s="147">
        <v>1.1536919999999999</v>
      </c>
      <c r="M3961" s="2">
        <v>3960</v>
      </c>
    </row>
    <row r="3962" spans="1:13" ht="15">
      <c r="A3962" s="148" t="s">
        <v>83</v>
      </c>
      <c r="B3962" s="148" t="s">
        <v>28</v>
      </c>
      <c r="C3962" s="149">
        <v>4.2578025889873403E-2</v>
      </c>
      <c r="D3962" s="149">
        <v>0.38335275316207301</v>
      </c>
      <c r="E3962" s="145">
        <v>0.54394940709971695</v>
      </c>
      <c r="F3962" s="149">
        <v>5.6772391930244896E-4</v>
      </c>
      <c r="G3962" s="149">
        <v>0.678411744382591</v>
      </c>
      <c r="H3962" s="149">
        <v>2.85077647974121E-3</v>
      </c>
      <c r="I3962" s="149">
        <v>0.247665122204178</v>
      </c>
      <c r="J3962" s="149">
        <v>0.32733754718943697</v>
      </c>
      <c r="K3962" s="147">
        <v>0.54394900000000002</v>
      </c>
      <c r="L3962" s="147">
        <v>1.1558729999999999</v>
      </c>
      <c r="M3962" s="2">
        <v>3961</v>
      </c>
    </row>
    <row r="3963" spans="1:13" ht="15">
      <c r="A3963" s="148" t="s">
        <v>28</v>
      </c>
      <c r="B3963" s="148" t="s">
        <v>83</v>
      </c>
      <c r="C3963" s="149">
        <v>-4.2578025889873403E-2</v>
      </c>
      <c r="D3963" s="149">
        <v>0.38335275316207301</v>
      </c>
      <c r="E3963" s="145">
        <v>0.54394940709971695</v>
      </c>
      <c r="F3963" s="149">
        <v>5.6772391930244397E-4</v>
      </c>
      <c r="G3963" s="149">
        <v>0.678411744382591</v>
      </c>
      <c r="H3963" s="149">
        <v>2.85077647974121E-3</v>
      </c>
      <c r="I3963" s="149">
        <v>0.247665122204178</v>
      </c>
      <c r="J3963" s="149">
        <v>0.32733754718943697</v>
      </c>
      <c r="K3963" s="147">
        <v>0.54394900000000002</v>
      </c>
      <c r="L3963" s="147">
        <v>1.156202</v>
      </c>
      <c r="M3963" s="2">
        <v>3962</v>
      </c>
    </row>
    <row r="3964" spans="1:13" ht="15">
      <c r="A3964" s="148" t="s">
        <v>72</v>
      </c>
      <c r="B3964" s="148" t="s">
        <v>66</v>
      </c>
      <c r="C3964" s="149">
        <v>3.79457255343085E-2</v>
      </c>
      <c r="D3964" s="149">
        <v>8.7391525072523804E-2</v>
      </c>
      <c r="E3964" s="145">
        <v>0.54403460668496895</v>
      </c>
      <c r="F3964" s="149">
        <v>2.6520234578587501E-2</v>
      </c>
      <c r="G3964" s="149">
        <v>0.86957427547212796</v>
      </c>
      <c r="H3964" s="149">
        <v>0.98137508338259205</v>
      </c>
      <c r="I3964" s="149">
        <v>0.79204369297488897</v>
      </c>
      <c r="J3964" s="149">
        <v>7.3841428723077404E-2</v>
      </c>
      <c r="K3964" s="147">
        <v>0.54403500000000005</v>
      </c>
      <c r="L3964" s="147">
        <v>1.1570400000000001</v>
      </c>
      <c r="M3964" s="2">
        <v>3963</v>
      </c>
    </row>
    <row r="3965" spans="1:13" ht="15">
      <c r="A3965" s="148" t="s">
        <v>66</v>
      </c>
      <c r="B3965" s="148" t="s">
        <v>72</v>
      </c>
      <c r="C3965" s="149">
        <v>-3.79457255343085E-2</v>
      </c>
      <c r="D3965" s="149">
        <v>8.7391525072523804E-2</v>
      </c>
      <c r="E3965" s="145">
        <v>0.54403460668496895</v>
      </c>
      <c r="F3965" s="149">
        <v>2.6520234578587199E-2</v>
      </c>
      <c r="G3965" s="149">
        <v>0.86957427547212796</v>
      </c>
      <c r="H3965" s="149">
        <v>0.98137508338259205</v>
      </c>
      <c r="I3965" s="149">
        <v>0.79204369297488897</v>
      </c>
      <c r="J3965" s="149">
        <v>7.3841428723077404E-2</v>
      </c>
      <c r="K3965" s="147">
        <v>0.54403500000000005</v>
      </c>
      <c r="L3965" s="147">
        <v>1.156711</v>
      </c>
      <c r="M3965" s="2">
        <v>3964</v>
      </c>
    </row>
    <row r="3966" spans="1:13" ht="15">
      <c r="A3966" s="148" t="s">
        <v>21</v>
      </c>
      <c r="B3966" s="148" t="s">
        <v>115</v>
      </c>
      <c r="C3966" s="149">
        <v>5.8809330606256899E-2</v>
      </c>
      <c r="D3966" s="149">
        <v>-1.20134043262711</v>
      </c>
      <c r="E3966" s="145">
        <v>0.54416874867864795</v>
      </c>
      <c r="F3966" s="149">
        <v>1.1299013246169901E-2</v>
      </c>
      <c r="G3966" s="149">
        <v>0.66155108273932794</v>
      </c>
      <c r="H3966" s="149">
        <v>3.47761654748096E-4</v>
      </c>
      <c r="I3966" s="149">
        <v>0.75996363476436302</v>
      </c>
      <c r="J3966" s="149">
        <v>0.43790989576587802</v>
      </c>
      <c r="K3966" s="147">
        <v>0.54416900000000001</v>
      </c>
      <c r="L3966" s="147">
        <v>1.1579839999999999</v>
      </c>
      <c r="M3966" s="2">
        <v>3965</v>
      </c>
    </row>
    <row r="3967" spans="1:13" ht="15">
      <c r="A3967" s="148" t="s">
        <v>115</v>
      </c>
      <c r="B3967" s="148" t="s">
        <v>54</v>
      </c>
      <c r="C3967" s="149">
        <v>0.28621521571278702</v>
      </c>
      <c r="D3967" s="149">
        <v>-0.62792152312767402</v>
      </c>
      <c r="E3967" s="145">
        <v>0.20883529336943199</v>
      </c>
      <c r="F3967" s="149">
        <v>0.74519663188318197</v>
      </c>
      <c r="G3967" s="149">
        <v>0.44689744309308399</v>
      </c>
      <c r="H3967" s="149">
        <v>0.15196941397744901</v>
      </c>
      <c r="I3967" s="149">
        <v>0.26382233994437898</v>
      </c>
      <c r="J3967" s="149">
        <v>0.01</v>
      </c>
      <c r="K3967" s="147">
        <v>0.54416900000000001</v>
      </c>
      <c r="L3967" s="147">
        <v>1.157654</v>
      </c>
      <c r="M3967" s="2">
        <v>3966</v>
      </c>
    </row>
    <row r="3968" spans="1:13" ht="15">
      <c r="A3968" s="148" t="s">
        <v>79</v>
      </c>
      <c r="B3968" s="148" t="s">
        <v>182</v>
      </c>
      <c r="C3968" s="149">
        <v>-1.06126799436539</v>
      </c>
      <c r="D3968" s="149">
        <v>-0.125263373858401</v>
      </c>
      <c r="E3968" s="145">
        <v>0.544320265171921</v>
      </c>
      <c r="F3968" s="149">
        <v>0.16785253903148201</v>
      </c>
      <c r="G3968" s="149">
        <v>0.82730387289673402</v>
      </c>
      <c r="H3968" s="149">
        <v>0.46354690334159598</v>
      </c>
      <c r="I3968" s="149">
        <v>0.17616757220345799</v>
      </c>
      <c r="J3968" s="149">
        <v>3.5596877900282001E-2</v>
      </c>
      <c r="K3968" s="147">
        <v>0.54432000000000003</v>
      </c>
      <c r="L3968" s="147">
        <v>1.158636</v>
      </c>
      <c r="M3968" s="2">
        <v>3967</v>
      </c>
    </row>
    <row r="3969" spans="1:13" ht="15">
      <c r="A3969" s="148" t="s">
        <v>182</v>
      </c>
      <c r="B3969" s="148" t="s">
        <v>79</v>
      </c>
      <c r="C3969" s="149">
        <v>1.06126799436539</v>
      </c>
      <c r="D3969" s="149">
        <v>-0.125263373858401</v>
      </c>
      <c r="E3969" s="145">
        <v>0.544320265171921</v>
      </c>
      <c r="F3969" s="149">
        <v>0.16785253903148201</v>
      </c>
      <c r="G3969" s="149">
        <v>0.82730387289673402</v>
      </c>
      <c r="H3969" s="149">
        <v>0.46354690334159598</v>
      </c>
      <c r="I3969" s="149">
        <v>0.17616757220345799</v>
      </c>
      <c r="J3969" s="149">
        <v>3.5596877900282001E-2</v>
      </c>
      <c r="K3969" s="147">
        <v>0.54432000000000003</v>
      </c>
      <c r="L3969" s="147">
        <v>1.158965</v>
      </c>
      <c r="M3969" s="2">
        <v>3968</v>
      </c>
    </row>
    <row r="3970" spans="1:13" ht="15">
      <c r="A3970" s="148" t="s">
        <v>36</v>
      </c>
      <c r="B3970" s="148" t="s">
        <v>154</v>
      </c>
      <c r="C3970" s="149">
        <v>-0.94169440838855101</v>
      </c>
      <c r="D3970" s="149">
        <v>1.2483720054301899</v>
      </c>
      <c r="E3970" s="145">
        <v>0.54437150743271401</v>
      </c>
      <c r="F3970" s="150">
        <v>1.5933388645995799E-5</v>
      </c>
      <c r="G3970" s="149">
        <v>0.69619215619460095</v>
      </c>
      <c r="H3970" s="149">
        <v>8.2801664888931301E-2</v>
      </c>
      <c r="I3970" s="149">
        <v>0.89787985039136098</v>
      </c>
      <c r="J3970" s="149">
        <v>0.01</v>
      </c>
      <c r="K3970" s="147">
        <v>0.54437199999999997</v>
      </c>
      <c r="L3970" s="147">
        <v>1.1594040000000001</v>
      </c>
      <c r="M3970" s="2">
        <v>3969</v>
      </c>
    </row>
    <row r="3971" spans="1:13" ht="15">
      <c r="A3971" s="148" t="s">
        <v>154</v>
      </c>
      <c r="B3971" s="148" t="s">
        <v>36</v>
      </c>
      <c r="C3971" s="149">
        <v>0.94169440838855101</v>
      </c>
      <c r="D3971" s="149">
        <v>1.2483720054301899</v>
      </c>
      <c r="E3971" s="145">
        <v>0.54437150743271401</v>
      </c>
      <c r="F3971" s="150">
        <v>1.5933388645995799E-5</v>
      </c>
      <c r="G3971" s="149">
        <v>0.69619215619460095</v>
      </c>
      <c r="H3971" s="149">
        <v>8.2801664888931301E-2</v>
      </c>
      <c r="I3971" s="149">
        <v>0.89787985039136098</v>
      </c>
      <c r="J3971" s="149">
        <v>0.01</v>
      </c>
      <c r="K3971" s="147">
        <v>0.54437199999999997</v>
      </c>
      <c r="L3971" s="147">
        <v>1.159735</v>
      </c>
      <c r="M3971" s="2">
        <v>3970</v>
      </c>
    </row>
    <row r="3972" spans="1:13" ht="15">
      <c r="A3972" s="148" t="s">
        <v>172</v>
      </c>
      <c r="B3972" s="148" t="s">
        <v>181</v>
      </c>
      <c r="C3972" s="149">
        <v>0.214955787937743</v>
      </c>
      <c r="D3972" s="149">
        <v>0.66194703307392899</v>
      </c>
      <c r="E3972" s="145">
        <v>0.544637079779556</v>
      </c>
      <c r="F3972" s="149">
        <v>6.1685513725507797E-3</v>
      </c>
      <c r="G3972" s="149">
        <v>0.27532004339930199</v>
      </c>
      <c r="H3972" s="149">
        <v>0.42267916285314799</v>
      </c>
      <c r="I3972" s="149">
        <v>0.41566507253118901</v>
      </c>
      <c r="J3972" s="149">
        <v>1.3797649568286E-2</v>
      </c>
      <c r="K3972" s="147">
        <v>0.54463700000000004</v>
      </c>
      <c r="L3972" s="147">
        <v>1.160631</v>
      </c>
      <c r="M3972" s="2">
        <v>3971</v>
      </c>
    </row>
    <row r="3973" spans="1:13" ht="15">
      <c r="A3973" s="148" t="s">
        <v>181</v>
      </c>
      <c r="B3973" s="148" t="s">
        <v>172</v>
      </c>
      <c r="C3973" s="149">
        <v>-0.214955787937743</v>
      </c>
      <c r="D3973" s="149">
        <v>0.66194703307392899</v>
      </c>
      <c r="E3973" s="145">
        <v>0.544637079779556</v>
      </c>
      <c r="F3973" s="149">
        <v>6.1685513725506704E-3</v>
      </c>
      <c r="G3973" s="149">
        <v>0.27532004339930199</v>
      </c>
      <c r="H3973" s="149">
        <v>0.42267916285314799</v>
      </c>
      <c r="I3973" s="149">
        <v>0.41566507253118901</v>
      </c>
      <c r="J3973" s="149">
        <v>1.3797649568286E-2</v>
      </c>
      <c r="K3973" s="147">
        <v>0.54463700000000004</v>
      </c>
      <c r="L3973" s="147">
        <v>1.1609609999999999</v>
      </c>
      <c r="M3973" s="2">
        <v>3972</v>
      </c>
    </row>
    <row r="3974" spans="1:13" ht="15">
      <c r="A3974" s="148" t="s">
        <v>83</v>
      </c>
      <c r="B3974" s="148" t="s">
        <v>76</v>
      </c>
      <c r="C3974" s="149">
        <v>-0.313006079069446</v>
      </c>
      <c r="D3974" s="149">
        <v>-0.75183402340234096</v>
      </c>
      <c r="E3974" s="145">
        <v>0.54491875583517002</v>
      </c>
      <c r="F3974" s="150">
        <v>2.4797856115274501E-5</v>
      </c>
      <c r="G3974" s="149">
        <v>0.72616807686935303</v>
      </c>
      <c r="H3974" s="149">
        <v>0.48292738630065701</v>
      </c>
      <c r="I3974" s="149">
        <v>0.32902661682901002</v>
      </c>
      <c r="J3974" s="149">
        <v>0.01</v>
      </c>
      <c r="K3974" s="147">
        <v>0.54491900000000004</v>
      </c>
      <c r="L3974" s="147">
        <v>1.1618930000000001</v>
      </c>
      <c r="M3974" s="2">
        <v>3973</v>
      </c>
    </row>
    <row r="3975" spans="1:13" ht="15">
      <c r="A3975" s="148" t="s">
        <v>76</v>
      </c>
      <c r="B3975" s="148" t="s">
        <v>83</v>
      </c>
      <c r="C3975" s="149">
        <v>0.313006079069446</v>
      </c>
      <c r="D3975" s="149">
        <v>-0.75183402340234096</v>
      </c>
      <c r="E3975" s="145">
        <v>0.54491875583517002</v>
      </c>
      <c r="F3975" s="150">
        <v>2.4797856115274599E-5</v>
      </c>
      <c r="G3975" s="149">
        <v>0.72616807686935303</v>
      </c>
      <c r="H3975" s="149">
        <v>0.48292738630065701</v>
      </c>
      <c r="I3975" s="149">
        <v>0.32902661682901002</v>
      </c>
      <c r="J3975" s="149">
        <v>0.01</v>
      </c>
      <c r="K3975" s="147">
        <v>0.54491900000000004</v>
      </c>
      <c r="L3975" s="147">
        <v>1.1622239999999999</v>
      </c>
      <c r="M3975" s="2">
        <v>3974</v>
      </c>
    </row>
    <row r="3976" spans="1:13" ht="15">
      <c r="A3976" s="148" t="s">
        <v>63</v>
      </c>
      <c r="B3976" s="148" t="s">
        <v>71</v>
      </c>
      <c r="C3976" s="149">
        <v>1.59589583530233</v>
      </c>
      <c r="D3976" s="149">
        <v>-0.14425591970431201</v>
      </c>
      <c r="E3976" s="145">
        <v>0.54508058099741297</v>
      </c>
      <c r="F3976" s="149">
        <v>0.18450242002932399</v>
      </c>
      <c r="G3976" s="149">
        <v>0.70338931750304701</v>
      </c>
      <c r="H3976" s="149">
        <v>2.6317463522462201E-2</v>
      </c>
      <c r="I3976" s="149">
        <v>0.72972173462801604</v>
      </c>
      <c r="J3976" s="149">
        <v>9.7525407571522102E-2</v>
      </c>
      <c r="K3976" s="147">
        <v>0.54508100000000004</v>
      </c>
      <c r="L3976" s="147">
        <v>1.162901</v>
      </c>
      <c r="M3976" s="2">
        <v>3975</v>
      </c>
    </row>
    <row r="3977" spans="1:13" ht="15">
      <c r="A3977" s="148" t="s">
        <v>71</v>
      </c>
      <c r="B3977" s="148" t="s">
        <v>63</v>
      </c>
      <c r="C3977" s="149">
        <v>-1.59589583530233</v>
      </c>
      <c r="D3977" s="149">
        <v>-0.14425591970431201</v>
      </c>
      <c r="E3977" s="145">
        <v>0.54508058099741297</v>
      </c>
      <c r="F3977" s="149">
        <v>0.18450242002933101</v>
      </c>
      <c r="G3977" s="149">
        <v>0.70338931750304701</v>
      </c>
      <c r="H3977" s="149">
        <v>2.6317463522462201E-2</v>
      </c>
      <c r="I3977" s="149">
        <v>0.72972173462801604</v>
      </c>
      <c r="J3977" s="149">
        <v>9.7525407571522102E-2</v>
      </c>
      <c r="K3977" s="147">
        <v>0.54508100000000004</v>
      </c>
      <c r="L3977" s="147">
        <v>1.163232</v>
      </c>
      <c r="M3977" s="2">
        <v>3976</v>
      </c>
    </row>
    <row r="3978" spans="1:13" ht="15">
      <c r="A3978" s="148" t="s">
        <v>12</v>
      </c>
      <c r="B3978" s="148" t="s">
        <v>31</v>
      </c>
      <c r="C3978" s="149">
        <v>-7.7656818129683794E-2</v>
      </c>
      <c r="D3978" s="149">
        <v>-0.41547546023853199</v>
      </c>
      <c r="E3978" s="145">
        <v>0.54511468754456605</v>
      </c>
      <c r="F3978" s="149">
        <v>2.11882569857644E-2</v>
      </c>
      <c r="G3978" s="149">
        <v>7.9444517865146794E-2</v>
      </c>
      <c r="H3978" s="149">
        <v>0.41836783460834898</v>
      </c>
      <c r="I3978" s="149">
        <v>0.64416831082246395</v>
      </c>
      <c r="J3978" s="149">
        <v>0.01</v>
      </c>
      <c r="K3978" s="147">
        <v>0.54511500000000002</v>
      </c>
      <c r="L3978" s="147">
        <v>1.163637</v>
      </c>
      <c r="M3978" s="2">
        <v>3977</v>
      </c>
    </row>
    <row r="3979" spans="1:13" ht="15">
      <c r="A3979" s="148" t="s">
        <v>31</v>
      </c>
      <c r="B3979" s="148" t="s">
        <v>12</v>
      </c>
      <c r="C3979" s="149">
        <v>7.7656818129683794E-2</v>
      </c>
      <c r="D3979" s="149">
        <v>-0.41547546023853199</v>
      </c>
      <c r="E3979" s="145">
        <v>0.54511468754456605</v>
      </c>
      <c r="F3979" s="149">
        <v>2.1188256985764799E-2</v>
      </c>
      <c r="G3979" s="149">
        <v>7.9444517865146794E-2</v>
      </c>
      <c r="H3979" s="149">
        <v>0.41836783460834898</v>
      </c>
      <c r="I3979" s="149">
        <v>0.64416831082246395</v>
      </c>
      <c r="J3979" s="149">
        <v>0.01</v>
      </c>
      <c r="K3979" s="147">
        <v>0.54511500000000002</v>
      </c>
      <c r="L3979" s="147">
        <v>1.163969</v>
      </c>
      <c r="M3979" s="2">
        <v>3978</v>
      </c>
    </row>
    <row r="3980" spans="1:13" ht="15">
      <c r="A3980" s="148" t="s">
        <v>15</v>
      </c>
      <c r="B3980" s="148" t="s">
        <v>145</v>
      </c>
      <c r="C3980" s="149">
        <v>-0.56446299982936099</v>
      </c>
      <c r="D3980" s="149">
        <v>0.280831352027757</v>
      </c>
      <c r="E3980" s="145">
        <v>0.54518136229727499</v>
      </c>
      <c r="F3980" s="149">
        <v>0.964585461103733</v>
      </c>
      <c r="G3980" s="149">
        <v>0.61423460619495096</v>
      </c>
      <c r="H3980" s="149">
        <v>9.1854885759605501E-2</v>
      </c>
      <c r="I3980" s="149">
        <v>0.21351937769886201</v>
      </c>
      <c r="J3980" s="149">
        <v>5.8069583423524702E-2</v>
      </c>
      <c r="K3980" s="147">
        <v>0.54518100000000003</v>
      </c>
      <c r="L3980" s="147">
        <v>1.164776</v>
      </c>
      <c r="M3980" s="2">
        <v>3979</v>
      </c>
    </row>
    <row r="3981" spans="1:13" ht="15">
      <c r="A3981" s="148" t="s">
        <v>145</v>
      </c>
      <c r="B3981" s="148" t="s">
        <v>15</v>
      </c>
      <c r="C3981" s="149">
        <v>0.56446299982936099</v>
      </c>
      <c r="D3981" s="149">
        <v>0.280831352027757</v>
      </c>
      <c r="E3981" s="145">
        <v>0.54518136229727499</v>
      </c>
      <c r="F3981" s="149">
        <v>0.964585461103736</v>
      </c>
      <c r="G3981" s="149">
        <v>0.61423460619495096</v>
      </c>
      <c r="H3981" s="149">
        <v>9.1854885759605501E-2</v>
      </c>
      <c r="I3981" s="149">
        <v>0.21351937769886201</v>
      </c>
      <c r="J3981" s="149">
        <v>5.8069583423524702E-2</v>
      </c>
      <c r="K3981" s="147">
        <v>0.54518100000000003</v>
      </c>
      <c r="L3981" s="147">
        <v>1.164444</v>
      </c>
      <c r="M3981" s="2">
        <v>3980</v>
      </c>
    </row>
    <row r="3982" spans="1:13" ht="15">
      <c r="A3982" s="148" t="s">
        <v>6</v>
      </c>
      <c r="B3982" s="148" t="s">
        <v>37</v>
      </c>
      <c r="C3982" s="149">
        <v>1.1564824603188799</v>
      </c>
      <c r="D3982" s="149">
        <v>-0.88546559707299999</v>
      </c>
      <c r="E3982" s="145">
        <v>0.54522912025264902</v>
      </c>
      <c r="F3982" s="149">
        <v>4.1937399178707299E-2</v>
      </c>
      <c r="G3982" s="149">
        <v>1.5753129780520202E-2</v>
      </c>
      <c r="H3982" s="149">
        <v>0.45890375691852398</v>
      </c>
      <c r="I3982" s="149">
        <v>3.4827350930102998E-3</v>
      </c>
      <c r="J3982" s="149">
        <v>1.60801140513731E-2</v>
      </c>
      <c r="K3982" s="147">
        <v>0.54522899999999996</v>
      </c>
      <c r="L3982" s="147">
        <v>1.165211</v>
      </c>
      <c r="M3982" s="2">
        <v>3981</v>
      </c>
    </row>
    <row r="3983" spans="1:13" ht="15">
      <c r="A3983" s="148" t="s">
        <v>37</v>
      </c>
      <c r="B3983" s="148" t="s">
        <v>6</v>
      </c>
      <c r="C3983" s="149">
        <v>-1.1564824603188799</v>
      </c>
      <c r="D3983" s="149">
        <v>-0.88546559707299999</v>
      </c>
      <c r="E3983" s="145">
        <v>0.54522912025264902</v>
      </c>
      <c r="F3983" s="149">
        <v>4.1937399178707202E-2</v>
      </c>
      <c r="G3983" s="149">
        <v>1.5753129780520202E-2</v>
      </c>
      <c r="H3983" s="149">
        <v>0.45890375691852398</v>
      </c>
      <c r="I3983" s="149">
        <v>3.4827350930102998E-3</v>
      </c>
      <c r="J3983" s="149">
        <v>1.60801140513731E-2</v>
      </c>
      <c r="K3983" s="147">
        <v>0.54522899999999996</v>
      </c>
      <c r="L3983" s="147">
        <v>1.1655439999999999</v>
      </c>
      <c r="M3983" s="2">
        <v>3982</v>
      </c>
    </row>
    <row r="3984" spans="1:13" ht="15">
      <c r="A3984" s="148" t="s">
        <v>112</v>
      </c>
      <c r="B3984" s="148" t="s">
        <v>166</v>
      </c>
      <c r="C3984" s="149">
        <v>-0.17544103134783701</v>
      </c>
      <c r="D3984" s="149">
        <v>0.21413657450899301</v>
      </c>
      <c r="E3984" s="145">
        <v>0.54602792845130799</v>
      </c>
      <c r="F3984" s="149">
        <v>3.9907658261004203E-2</v>
      </c>
      <c r="G3984" s="149">
        <v>0.54503299783896797</v>
      </c>
      <c r="H3984" s="149">
        <v>0.71575911041854801</v>
      </c>
      <c r="I3984" s="149">
        <v>0.38244344334421798</v>
      </c>
      <c r="J3984" s="149">
        <v>0.01</v>
      </c>
      <c r="K3984" s="147">
        <v>0.54602799999999996</v>
      </c>
      <c r="L3984" s="147">
        <v>1.1675850000000001</v>
      </c>
      <c r="M3984" s="2">
        <v>3983</v>
      </c>
    </row>
    <row r="3985" spans="1:13" ht="15">
      <c r="A3985" s="148" t="s">
        <v>166</v>
      </c>
      <c r="B3985" s="148" t="s">
        <v>112</v>
      </c>
      <c r="C3985" s="149">
        <v>0.17544103134783701</v>
      </c>
      <c r="D3985" s="149">
        <v>0.21413657450899301</v>
      </c>
      <c r="E3985" s="145">
        <v>0.54602792845130799</v>
      </c>
      <c r="F3985" s="149">
        <v>3.9907658261004703E-2</v>
      </c>
      <c r="G3985" s="149">
        <v>0.54503299783896797</v>
      </c>
      <c r="H3985" s="149">
        <v>0.71575911041854801</v>
      </c>
      <c r="I3985" s="149">
        <v>0.38244344334421798</v>
      </c>
      <c r="J3985" s="149">
        <v>0.01</v>
      </c>
      <c r="K3985" s="147">
        <v>0.54602799999999996</v>
      </c>
      <c r="L3985" s="147">
        <v>1.1679189999999999</v>
      </c>
      <c r="M3985" s="2">
        <v>3984</v>
      </c>
    </row>
    <row r="3986" spans="1:13" ht="15">
      <c r="A3986" s="148" t="s">
        <v>76</v>
      </c>
      <c r="B3986" s="148" t="s">
        <v>82</v>
      </c>
      <c r="C3986" s="149">
        <v>0.24306770243297199</v>
      </c>
      <c r="D3986" s="149">
        <v>-0.89899714948481502</v>
      </c>
      <c r="E3986" s="145">
        <v>0.54629344857479001</v>
      </c>
      <c r="F3986" s="150">
        <v>6.1661410914827194E-5</v>
      </c>
      <c r="G3986" s="149">
        <v>0.17085272797265399</v>
      </c>
      <c r="H3986" s="149">
        <v>0.56522029115872696</v>
      </c>
      <c r="I3986" s="149">
        <v>0.24184205373571399</v>
      </c>
      <c r="J3986" s="149">
        <v>1.23103592474873E-2</v>
      </c>
      <c r="K3986" s="147">
        <v>0.54629300000000003</v>
      </c>
      <c r="L3986" s="147">
        <v>1.1691549999999999</v>
      </c>
      <c r="M3986" s="2">
        <v>3985</v>
      </c>
    </row>
    <row r="3987" spans="1:13" ht="15">
      <c r="A3987" s="148" t="s">
        <v>82</v>
      </c>
      <c r="B3987" s="148" t="s">
        <v>76</v>
      </c>
      <c r="C3987" s="149">
        <v>-0.24306770243297199</v>
      </c>
      <c r="D3987" s="149">
        <v>-0.89899714948481502</v>
      </c>
      <c r="E3987" s="145">
        <v>0.54629344857479001</v>
      </c>
      <c r="F3987" s="150">
        <v>6.1661410914827099E-5</v>
      </c>
      <c r="G3987" s="149">
        <v>0.17085272797265399</v>
      </c>
      <c r="H3987" s="149">
        <v>0.56522029115872696</v>
      </c>
      <c r="I3987" s="149">
        <v>0.24184205373571399</v>
      </c>
      <c r="J3987" s="149">
        <v>1.23103592474873E-2</v>
      </c>
      <c r="K3987" s="147">
        <v>0.54629300000000003</v>
      </c>
      <c r="L3987" s="147">
        <v>1.1688210000000001</v>
      </c>
      <c r="M3987" s="2">
        <v>3986</v>
      </c>
    </row>
    <row r="3988" spans="1:13" ht="15">
      <c r="A3988" s="148" t="s">
        <v>79</v>
      </c>
      <c r="B3988" s="148" t="s">
        <v>109</v>
      </c>
      <c r="C3988" s="149">
        <v>-0.105665388210928</v>
      </c>
      <c r="D3988" s="149">
        <v>0.152835084531805</v>
      </c>
      <c r="E3988" s="145">
        <v>0.54640300624605498</v>
      </c>
      <c r="F3988" s="149">
        <v>2.2283072752329702E-3</v>
      </c>
      <c r="G3988" s="149">
        <v>0.25736253805494302</v>
      </c>
      <c r="H3988" s="149">
        <v>3.8933896744647702E-3</v>
      </c>
      <c r="I3988" s="149">
        <v>0.16080842275513199</v>
      </c>
      <c r="J3988" s="149">
        <v>0.29066342082253499</v>
      </c>
      <c r="K3988" s="147">
        <v>0.54640299999999997</v>
      </c>
      <c r="L3988" s="147">
        <v>1.170059</v>
      </c>
      <c r="M3988" s="2">
        <v>3987</v>
      </c>
    </row>
    <row r="3989" spans="1:13" ht="15">
      <c r="A3989" s="148" t="s">
        <v>109</v>
      </c>
      <c r="B3989" s="148" t="s">
        <v>79</v>
      </c>
      <c r="C3989" s="149">
        <v>0.105665388210928</v>
      </c>
      <c r="D3989" s="149">
        <v>0.152835084531805</v>
      </c>
      <c r="E3989" s="145">
        <v>0.54640300624605498</v>
      </c>
      <c r="F3989" s="149">
        <v>2.2283072752329299E-3</v>
      </c>
      <c r="G3989" s="149">
        <v>0.25736253805494302</v>
      </c>
      <c r="H3989" s="149">
        <v>3.8933896744647702E-3</v>
      </c>
      <c r="I3989" s="149">
        <v>0.16080842275513199</v>
      </c>
      <c r="J3989" s="149">
        <v>0.29066342082253499</v>
      </c>
      <c r="K3989" s="147">
        <v>0.54640299999999997</v>
      </c>
      <c r="L3989" s="147">
        <v>1.1697249999999999</v>
      </c>
      <c r="M3989" s="2">
        <v>3988</v>
      </c>
    </row>
    <row r="3990" spans="1:13" ht="15">
      <c r="A3990" s="148" t="s">
        <v>30</v>
      </c>
      <c r="B3990" s="148" t="s">
        <v>186</v>
      </c>
      <c r="C3990" s="149">
        <v>-0.94214331124366801</v>
      </c>
      <c r="D3990" s="149">
        <v>0.19662985809049999</v>
      </c>
      <c r="E3990" s="145">
        <v>0.54643997670869704</v>
      </c>
      <c r="F3990" s="149">
        <v>2.80196449158258E-2</v>
      </c>
      <c r="G3990" s="149">
        <v>0.51441562149206499</v>
      </c>
      <c r="H3990" s="149">
        <v>0.84544437826741303</v>
      </c>
      <c r="I3990" s="149">
        <v>0.91071022995596795</v>
      </c>
      <c r="J3990" s="149">
        <v>0.01</v>
      </c>
      <c r="K3990" s="147">
        <v>0.54644000000000004</v>
      </c>
      <c r="L3990" s="147">
        <v>1.170809</v>
      </c>
      <c r="M3990" s="2">
        <v>3989</v>
      </c>
    </row>
    <row r="3991" spans="1:13" ht="15">
      <c r="A3991" s="148" t="s">
        <v>186</v>
      </c>
      <c r="B3991" s="148" t="s">
        <v>30</v>
      </c>
      <c r="C3991" s="149">
        <v>0.94214331124366801</v>
      </c>
      <c r="D3991" s="149">
        <v>0.19662985809049999</v>
      </c>
      <c r="E3991" s="145">
        <v>0.54643997670869704</v>
      </c>
      <c r="F3991" s="149">
        <v>2.80196449158258E-2</v>
      </c>
      <c r="G3991" s="149">
        <v>0.51441562149206499</v>
      </c>
      <c r="H3991" s="149">
        <v>0.84544437826741303</v>
      </c>
      <c r="I3991" s="149">
        <v>0.91071022995596795</v>
      </c>
      <c r="J3991" s="149">
        <v>0.01</v>
      </c>
      <c r="K3991" s="147">
        <v>0.54644000000000004</v>
      </c>
      <c r="L3991" s="147">
        <v>1.1704730000000001</v>
      </c>
      <c r="M3991" s="2">
        <v>3990</v>
      </c>
    </row>
    <row r="3992" spans="1:13" ht="15">
      <c r="A3992" s="148" t="s">
        <v>163</v>
      </c>
      <c r="B3992" s="148" t="s">
        <v>202</v>
      </c>
      <c r="C3992" s="149">
        <v>0.70697617354118003</v>
      </c>
      <c r="D3992" s="149">
        <v>0.58539815069684698</v>
      </c>
      <c r="E3992" s="145">
        <v>0.54675546583124901</v>
      </c>
      <c r="F3992" s="149">
        <v>7.7082323737284904E-4</v>
      </c>
      <c r="G3992" s="149">
        <v>0.461915797351934</v>
      </c>
      <c r="H3992" s="149">
        <v>0.55946861345759002</v>
      </c>
      <c r="I3992" s="149">
        <v>0.79324464871490896</v>
      </c>
      <c r="J3992" s="149">
        <v>1.43596943330387E-2</v>
      </c>
      <c r="K3992" s="147">
        <v>0.54675499999999999</v>
      </c>
      <c r="L3992" s="147">
        <v>1.1718200000000001</v>
      </c>
      <c r="M3992" s="2">
        <v>3991</v>
      </c>
    </row>
    <row r="3993" spans="1:13" ht="15">
      <c r="A3993" s="148" t="s">
        <v>202</v>
      </c>
      <c r="B3993" s="148" t="s">
        <v>163</v>
      </c>
      <c r="C3993" s="149">
        <v>-0.70697617354118003</v>
      </c>
      <c r="D3993" s="149">
        <v>0.58539815069684698</v>
      </c>
      <c r="E3993" s="145">
        <v>0.54675546583124901</v>
      </c>
      <c r="F3993" s="149">
        <v>7.7082323737284904E-4</v>
      </c>
      <c r="G3993" s="149">
        <v>0.461915797351934</v>
      </c>
      <c r="H3993" s="149">
        <v>0.55946861345759002</v>
      </c>
      <c r="I3993" s="149">
        <v>0.79324464871490896</v>
      </c>
      <c r="J3993" s="149">
        <v>1.43596943330387E-2</v>
      </c>
      <c r="K3993" s="147">
        <v>0.54675499999999999</v>
      </c>
      <c r="L3993" s="147">
        <v>1.172156</v>
      </c>
      <c r="M3993" s="2">
        <v>3992</v>
      </c>
    </row>
    <row r="3994" spans="1:13" ht="15">
      <c r="A3994" s="148" t="s">
        <v>93</v>
      </c>
      <c r="B3994" s="148" t="s">
        <v>186</v>
      </c>
      <c r="C3994" s="149">
        <v>-1.15302334464117</v>
      </c>
      <c r="D3994" s="149">
        <v>0.174667644801242</v>
      </c>
      <c r="E3994" s="145">
        <v>0.54677850636778202</v>
      </c>
      <c r="F3994" s="149">
        <v>0.28177021516057399</v>
      </c>
      <c r="G3994" s="149">
        <v>0.78508494742624302</v>
      </c>
      <c r="H3994" s="149">
        <v>0.475774192283623</v>
      </c>
      <c r="I3994" s="149">
        <v>0.55592684265246295</v>
      </c>
      <c r="J3994" s="149">
        <v>2.1833830359425599E-2</v>
      </c>
      <c r="K3994" s="147">
        <v>0.54677900000000002</v>
      </c>
      <c r="L3994" s="147">
        <v>1.1725410000000001</v>
      </c>
      <c r="M3994" s="2">
        <v>3993</v>
      </c>
    </row>
    <row r="3995" spans="1:13" ht="15">
      <c r="A3995" s="148" t="s">
        <v>186</v>
      </c>
      <c r="B3995" s="148" t="s">
        <v>93</v>
      </c>
      <c r="C3995" s="149">
        <v>1.15302334464117</v>
      </c>
      <c r="D3995" s="149">
        <v>0.174667644801242</v>
      </c>
      <c r="E3995" s="145">
        <v>0.54677850636778202</v>
      </c>
      <c r="F3995" s="149">
        <v>0.28177021516057399</v>
      </c>
      <c r="G3995" s="149">
        <v>0.78508494742624302</v>
      </c>
      <c r="H3995" s="149">
        <v>0.475774192283623</v>
      </c>
      <c r="I3995" s="149">
        <v>0.55592684265246295</v>
      </c>
      <c r="J3995" s="149">
        <v>2.1833830359425599E-2</v>
      </c>
      <c r="K3995" s="147">
        <v>0.54677900000000002</v>
      </c>
      <c r="L3995" s="147">
        <v>1.1728780000000001</v>
      </c>
      <c r="M3995" s="2">
        <v>3994</v>
      </c>
    </row>
    <row r="3996" spans="1:13" ht="15">
      <c r="A3996" s="148" t="s">
        <v>15</v>
      </c>
      <c r="B3996" s="148" t="s">
        <v>197</v>
      </c>
      <c r="C3996" s="149">
        <v>-1.15738323409563</v>
      </c>
      <c r="D3996" s="149">
        <v>0.17585143175663501</v>
      </c>
      <c r="E3996" s="145">
        <v>0.54695336758833102</v>
      </c>
      <c r="F3996" s="149">
        <v>7.8637223383444907E-2</v>
      </c>
      <c r="G3996" s="149">
        <v>0.28930261539969099</v>
      </c>
      <c r="H3996" s="149">
        <v>0.74722909541542704</v>
      </c>
      <c r="I3996" s="149">
        <v>0.162742597786911</v>
      </c>
      <c r="J3996" s="149">
        <v>0.01</v>
      </c>
      <c r="K3996" s="147">
        <v>0.54695300000000002</v>
      </c>
      <c r="L3996" s="147">
        <v>1.173926</v>
      </c>
      <c r="M3996" s="2">
        <v>3995</v>
      </c>
    </row>
    <row r="3997" spans="1:13" ht="15">
      <c r="A3997" s="148" t="s">
        <v>197</v>
      </c>
      <c r="B3997" s="148" t="s">
        <v>15</v>
      </c>
      <c r="C3997" s="149">
        <v>1.15738323409563</v>
      </c>
      <c r="D3997" s="149">
        <v>0.17585143175663501</v>
      </c>
      <c r="E3997" s="145">
        <v>0.54695336758833102</v>
      </c>
      <c r="F3997" s="149">
        <v>7.8637223383443894E-2</v>
      </c>
      <c r="G3997" s="149">
        <v>0.28930261539969099</v>
      </c>
      <c r="H3997" s="149">
        <v>0.74722909541542704</v>
      </c>
      <c r="I3997" s="149">
        <v>0.162742597786911</v>
      </c>
      <c r="J3997" s="149">
        <v>0.01</v>
      </c>
      <c r="K3997" s="147">
        <v>0.54695300000000002</v>
      </c>
      <c r="L3997" s="147">
        <v>1.173589</v>
      </c>
      <c r="M3997" s="2">
        <v>3996</v>
      </c>
    </row>
    <row r="3998" spans="1:13" ht="15">
      <c r="A3998" s="148" t="s">
        <v>71</v>
      </c>
      <c r="B3998" s="148" t="s">
        <v>64</v>
      </c>
      <c r="C3998" s="149">
        <v>3.7436012261968903E-2</v>
      </c>
      <c r="D3998" s="149">
        <v>3.1163704560962301E-2</v>
      </c>
      <c r="E3998" s="145">
        <v>0.54714053148426101</v>
      </c>
      <c r="F3998" s="149">
        <v>0.39362754219754897</v>
      </c>
      <c r="G3998" s="149">
        <v>0.10826317535225</v>
      </c>
      <c r="H3998" s="149">
        <v>0.179445120464828</v>
      </c>
      <c r="I3998" s="149">
        <v>2.24733569064084E-2</v>
      </c>
      <c r="J3998" s="149">
        <v>0.01</v>
      </c>
      <c r="K3998" s="147">
        <v>0.54714099999999999</v>
      </c>
      <c r="L3998" s="147">
        <v>1.1750020000000001</v>
      </c>
      <c r="M3998" s="2">
        <v>3997</v>
      </c>
    </row>
    <row r="3999" spans="1:13" ht="15">
      <c r="A3999" s="148" t="s">
        <v>64</v>
      </c>
      <c r="B3999" s="148" t="s">
        <v>71</v>
      </c>
      <c r="C3999" s="149">
        <v>-3.7436012261968903E-2</v>
      </c>
      <c r="D3999" s="149">
        <v>3.1163704560962301E-2</v>
      </c>
      <c r="E3999" s="145">
        <v>0.54714053148426101</v>
      </c>
      <c r="F3999" s="149">
        <v>0.39362754219754897</v>
      </c>
      <c r="G3999" s="149">
        <v>0.10826317535225</v>
      </c>
      <c r="H3999" s="149">
        <v>0.179445120464828</v>
      </c>
      <c r="I3999" s="149">
        <v>2.24733569064084E-2</v>
      </c>
      <c r="J3999" s="149">
        <v>0.01</v>
      </c>
      <c r="K3999" s="147">
        <v>0.54714099999999999</v>
      </c>
      <c r="L3999" s="147">
        <v>1.1746639999999999</v>
      </c>
      <c r="M3999" s="2">
        <v>3998</v>
      </c>
    </row>
    <row r="4000" spans="1:13" ht="15">
      <c r="A4000" s="148" t="s">
        <v>450</v>
      </c>
      <c r="B4000" s="148" t="s">
        <v>43</v>
      </c>
      <c r="C4000" s="149">
        <v>-0.12801811380621</v>
      </c>
      <c r="D4000" s="149">
        <v>0.91716343988460303</v>
      </c>
      <c r="E4000" s="145">
        <v>0.547488001613746</v>
      </c>
      <c r="F4000" s="149">
        <v>0.114901199760852</v>
      </c>
      <c r="G4000" s="149">
        <v>0.55203371047087402</v>
      </c>
      <c r="H4000" s="149">
        <v>0.32351048380117298</v>
      </c>
      <c r="I4000" s="149">
        <v>0.59597118509256097</v>
      </c>
      <c r="J4000" s="149">
        <v>1.47067924369872E-2</v>
      </c>
      <c r="K4000" s="147">
        <v>0.54748799999999997</v>
      </c>
      <c r="L4000" s="147">
        <v>1.176085</v>
      </c>
      <c r="M4000" s="2">
        <v>3999</v>
      </c>
    </row>
    <row r="4001" spans="1:13" ht="15">
      <c r="A4001" s="148" t="s">
        <v>43</v>
      </c>
      <c r="B4001" s="148" t="s">
        <v>450</v>
      </c>
      <c r="C4001" s="149">
        <v>0.12801811380621</v>
      </c>
      <c r="D4001" s="149">
        <v>0.91716343988460303</v>
      </c>
      <c r="E4001" s="145">
        <v>0.547488001613746</v>
      </c>
      <c r="F4001" s="149">
        <v>0.114901199760851</v>
      </c>
      <c r="G4001" s="149">
        <v>0.55203371047087402</v>
      </c>
      <c r="H4001" s="149">
        <v>0.32351048380117298</v>
      </c>
      <c r="I4001" s="149">
        <v>0.59597118509256097</v>
      </c>
      <c r="J4001" s="149">
        <v>1.47067924369872E-2</v>
      </c>
      <c r="K4001" s="147">
        <v>0.54748799999999997</v>
      </c>
      <c r="L4001" s="147">
        <v>1.176423</v>
      </c>
      <c r="M4001" s="2">
        <v>4000</v>
      </c>
    </row>
    <row r="4002" spans="1:13" ht="15">
      <c r="A4002" s="148" t="s">
        <v>36</v>
      </c>
      <c r="B4002" s="148" t="s">
        <v>91</v>
      </c>
      <c r="C4002" s="149">
        <v>0.118411366794586</v>
      </c>
      <c r="D4002" s="149">
        <v>0.93962803290366403</v>
      </c>
      <c r="E4002" s="145">
        <v>0.54798690377127701</v>
      </c>
      <c r="F4002" s="150">
        <v>3.66004771183604E-5</v>
      </c>
      <c r="G4002" s="149">
        <v>0.54140923476928304</v>
      </c>
      <c r="H4002" s="149">
        <v>0.12674914437727</v>
      </c>
      <c r="I4002" s="149">
        <v>0.39881328062799598</v>
      </c>
      <c r="J4002" s="149">
        <v>0.01</v>
      </c>
      <c r="K4002" s="147">
        <v>0.547987</v>
      </c>
      <c r="L4002" s="147">
        <v>1.1778329999999999</v>
      </c>
      <c r="M4002" s="2">
        <v>4001</v>
      </c>
    </row>
    <row r="4003" spans="1:13" ht="15">
      <c r="A4003" s="148" t="s">
        <v>91</v>
      </c>
      <c r="B4003" s="148" t="s">
        <v>36</v>
      </c>
      <c r="C4003" s="149">
        <v>-0.118411366794586</v>
      </c>
      <c r="D4003" s="149">
        <v>0.93962803290366403</v>
      </c>
      <c r="E4003" s="145">
        <v>0.54798690377127701</v>
      </c>
      <c r="F4003" s="150">
        <v>3.66004771183604E-5</v>
      </c>
      <c r="G4003" s="149">
        <v>0.54140923476928304</v>
      </c>
      <c r="H4003" s="149">
        <v>0.12674914437727</v>
      </c>
      <c r="I4003" s="149">
        <v>0.39881328062799598</v>
      </c>
      <c r="J4003" s="149">
        <v>0.01</v>
      </c>
      <c r="K4003" s="147">
        <v>0.547987</v>
      </c>
      <c r="L4003" s="147">
        <v>1.178172</v>
      </c>
      <c r="M4003" s="2">
        <v>4002</v>
      </c>
    </row>
    <row r="4004" spans="1:13" ht="15">
      <c r="A4004" s="148" t="s">
        <v>109</v>
      </c>
      <c r="B4004" s="148" t="s">
        <v>102</v>
      </c>
      <c r="C4004" s="149">
        <v>-0.29196911679207599</v>
      </c>
      <c r="D4004" s="149">
        <v>-0.19550307483634299</v>
      </c>
      <c r="E4004" s="145">
        <v>0.54805187375881204</v>
      </c>
      <c r="F4004" s="149">
        <v>0.709072695990839</v>
      </c>
      <c r="G4004" s="149">
        <v>0.61851959635708897</v>
      </c>
      <c r="H4004" s="149">
        <v>4.3225197687706003E-2</v>
      </c>
      <c r="I4004" s="149">
        <v>0.43763846662067801</v>
      </c>
      <c r="J4004" s="149">
        <v>0.01</v>
      </c>
      <c r="K4004" s="147">
        <v>0.54805199999999998</v>
      </c>
      <c r="L4004" s="147">
        <v>1.17865</v>
      </c>
      <c r="M4004" s="2">
        <v>4003</v>
      </c>
    </row>
    <row r="4005" spans="1:13" ht="15">
      <c r="A4005" s="148" t="s">
        <v>102</v>
      </c>
      <c r="B4005" s="148" t="s">
        <v>109</v>
      </c>
      <c r="C4005" s="149">
        <v>0.29196911679207599</v>
      </c>
      <c r="D4005" s="149">
        <v>-0.19550307483634299</v>
      </c>
      <c r="E4005" s="145">
        <v>0.54805187375881204</v>
      </c>
      <c r="F4005" s="149">
        <v>0.709072695990839</v>
      </c>
      <c r="G4005" s="149">
        <v>0.61851959635708897</v>
      </c>
      <c r="H4005" s="149">
        <v>4.3225197687706003E-2</v>
      </c>
      <c r="I4005" s="149">
        <v>0.43763846662067801</v>
      </c>
      <c r="J4005" s="149">
        <v>0.01</v>
      </c>
      <c r="K4005" s="147">
        <v>0.54805199999999998</v>
      </c>
      <c r="L4005" s="147">
        <v>1.1789890000000001</v>
      </c>
      <c r="M4005" s="2">
        <v>4004</v>
      </c>
    </row>
    <row r="4006" spans="1:13" ht="15">
      <c r="A4006" s="148" t="s">
        <v>79</v>
      </c>
      <c r="B4006" s="148" t="s">
        <v>184</v>
      </c>
      <c r="C4006" s="149">
        <v>-0.702408151666569</v>
      </c>
      <c r="D4006" s="149">
        <v>0.35521328111137102</v>
      </c>
      <c r="E4006" s="145">
        <v>0.54805321429695097</v>
      </c>
      <c r="F4006" s="149">
        <v>0.237098803711802</v>
      </c>
      <c r="G4006" s="149">
        <v>0.43237523008258</v>
      </c>
      <c r="H4006" s="149">
        <v>0.85765832554757204</v>
      </c>
      <c r="I4006" s="149">
        <v>0.23474175389131799</v>
      </c>
      <c r="J4006" s="149">
        <v>0.01</v>
      </c>
      <c r="K4006" s="147">
        <v>0.54805300000000001</v>
      </c>
      <c r="L4006" s="147">
        <v>1.1793309999999999</v>
      </c>
      <c r="M4006" s="2">
        <v>4005</v>
      </c>
    </row>
    <row r="4007" spans="1:13" ht="15">
      <c r="A4007" s="148" t="s">
        <v>184</v>
      </c>
      <c r="B4007" s="148" t="s">
        <v>79</v>
      </c>
      <c r="C4007" s="149">
        <v>0.702408151666569</v>
      </c>
      <c r="D4007" s="149">
        <v>0.35521328111137102</v>
      </c>
      <c r="E4007" s="145">
        <v>0.54805321429695097</v>
      </c>
      <c r="F4007" s="149">
        <v>0.237098803711806</v>
      </c>
      <c r="G4007" s="149">
        <v>0.43237523008258</v>
      </c>
      <c r="H4007" s="149">
        <v>0.85765832554757204</v>
      </c>
      <c r="I4007" s="149">
        <v>0.23474175389131799</v>
      </c>
      <c r="J4007" s="149">
        <v>0.01</v>
      </c>
      <c r="K4007" s="147">
        <v>0.54805300000000001</v>
      </c>
      <c r="L4007" s="147">
        <v>1.17967</v>
      </c>
      <c r="M4007" s="2">
        <v>4006</v>
      </c>
    </row>
    <row r="4008" spans="1:13" ht="15">
      <c r="A4008" s="148" t="s">
        <v>63</v>
      </c>
      <c r="B4008" s="148" t="s">
        <v>175</v>
      </c>
      <c r="C4008" s="149">
        <v>0.46412663742837201</v>
      </c>
      <c r="D4008" s="149">
        <v>-0.128192712111902</v>
      </c>
      <c r="E4008" s="145">
        <v>0.54806631735449995</v>
      </c>
      <c r="F4008" s="149">
        <v>3.1453771892516802E-2</v>
      </c>
      <c r="G4008" s="149">
        <v>0.80591505727615498</v>
      </c>
      <c r="H4008" s="149">
        <v>0.59468043135835902</v>
      </c>
      <c r="I4008" s="149">
        <v>0.82193734235733396</v>
      </c>
      <c r="J4008" s="149">
        <v>0.01</v>
      </c>
      <c r="K4008" s="147">
        <v>0.54806600000000005</v>
      </c>
      <c r="L4008" s="147">
        <v>1.1803779999999999</v>
      </c>
      <c r="M4008" s="2">
        <v>4007</v>
      </c>
    </row>
    <row r="4009" spans="1:13" ht="15">
      <c r="A4009" s="148" t="s">
        <v>175</v>
      </c>
      <c r="B4009" s="148" t="s">
        <v>63</v>
      </c>
      <c r="C4009" s="149">
        <v>-0.46412663742837201</v>
      </c>
      <c r="D4009" s="149">
        <v>-0.128192712111902</v>
      </c>
      <c r="E4009" s="145">
        <v>0.54806631735449995</v>
      </c>
      <c r="F4009" s="149">
        <v>3.1453771892516802E-2</v>
      </c>
      <c r="G4009" s="149">
        <v>0.80591505727615498</v>
      </c>
      <c r="H4009" s="149">
        <v>0.59468043135835902</v>
      </c>
      <c r="I4009" s="149">
        <v>0.82193734235733396</v>
      </c>
      <c r="J4009" s="149">
        <v>0.01</v>
      </c>
      <c r="K4009" s="147">
        <v>0.54806600000000005</v>
      </c>
      <c r="L4009" s="147">
        <v>1.1800379999999999</v>
      </c>
      <c r="M4009" s="2">
        <v>4008</v>
      </c>
    </row>
    <row r="4010" spans="1:13" ht="15">
      <c r="A4010" s="148" t="s">
        <v>21</v>
      </c>
      <c r="B4010" s="148" t="s">
        <v>154</v>
      </c>
      <c r="C4010" s="149">
        <v>-0.99894479918731605</v>
      </c>
      <c r="D4010" s="149">
        <v>0.90377484308674405</v>
      </c>
      <c r="E4010" s="145">
        <v>0.54863675508824805</v>
      </c>
      <c r="F4010" s="149">
        <v>1.00917442401488E-4</v>
      </c>
      <c r="G4010" s="149">
        <v>0.77551511461868405</v>
      </c>
      <c r="H4010" s="149">
        <v>2.94859944648657E-4</v>
      </c>
      <c r="I4010" s="149">
        <v>0.38836953525212198</v>
      </c>
      <c r="J4010" s="149">
        <v>0.41396485273678302</v>
      </c>
      <c r="K4010" s="147">
        <v>0.54863700000000004</v>
      </c>
      <c r="L4010" s="147">
        <v>1.1819470000000001</v>
      </c>
      <c r="M4010" s="2">
        <v>4009</v>
      </c>
    </row>
    <row r="4011" spans="1:13" ht="15">
      <c r="A4011" s="148" t="s">
        <v>154</v>
      </c>
      <c r="B4011" s="148" t="s">
        <v>21</v>
      </c>
      <c r="C4011" s="149">
        <v>0.99894479918731605</v>
      </c>
      <c r="D4011" s="149">
        <v>0.90377484308674405</v>
      </c>
      <c r="E4011" s="145">
        <v>0.54863675508824805</v>
      </c>
      <c r="F4011" s="149">
        <v>1.0091744240149E-4</v>
      </c>
      <c r="G4011" s="149">
        <v>0.77551511461868405</v>
      </c>
      <c r="H4011" s="149">
        <v>2.94859944648657E-4</v>
      </c>
      <c r="I4011" s="149">
        <v>0.38836953525212198</v>
      </c>
      <c r="J4011" s="149">
        <v>0.41396485273678302</v>
      </c>
      <c r="K4011" s="147">
        <v>0.54863700000000004</v>
      </c>
      <c r="L4011" s="147">
        <v>1.1822870000000001</v>
      </c>
      <c r="M4011" s="2">
        <v>4010</v>
      </c>
    </row>
    <row r="4012" spans="1:13" ht="15">
      <c r="A4012" s="148" t="s">
        <v>36</v>
      </c>
      <c r="B4012" s="148" t="s">
        <v>172</v>
      </c>
      <c r="C4012" s="149">
        <v>-1.2574008166627799</v>
      </c>
      <c r="D4012" s="149">
        <v>1.04409799272527</v>
      </c>
      <c r="E4012" s="145">
        <v>0.54868365115331996</v>
      </c>
      <c r="F4012" s="150">
        <v>4.88134109638429E-5</v>
      </c>
      <c r="G4012" s="149">
        <v>0.52380700130288504</v>
      </c>
      <c r="H4012" s="149">
        <v>9.0452796133835695E-2</v>
      </c>
      <c r="I4012" s="149">
        <v>0.97259626276879196</v>
      </c>
      <c r="J4012" s="149">
        <v>0.01</v>
      </c>
      <c r="K4012" s="147">
        <v>0.54868399999999995</v>
      </c>
      <c r="L4012" s="147">
        <v>1.1827289999999999</v>
      </c>
      <c r="M4012" s="2">
        <v>4011</v>
      </c>
    </row>
    <row r="4013" spans="1:13" ht="15">
      <c r="A4013" s="148" t="s">
        <v>172</v>
      </c>
      <c r="B4013" s="148" t="s">
        <v>36</v>
      </c>
      <c r="C4013" s="149">
        <v>1.2574008166627799</v>
      </c>
      <c r="D4013" s="149">
        <v>1.04409799272527</v>
      </c>
      <c r="E4013" s="145">
        <v>0.54868365115331996</v>
      </c>
      <c r="F4013" s="150">
        <v>4.8813410963842602E-5</v>
      </c>
      <c r="G4013" s="149">
        <v>0.52380700130288504</v>
      </c>
      <c r="H4013" s="149">
        <v>9.0452796133835695E-2</v>
      </c>
      <c r="I4013" s="149">
        <v>0.97259626276879196</v>
      </c>
      <c r="J4013" s="149">
        <v>0.01</v>
      </c>
      <c r="K4013" s="147">
        <v>0.54868399999999995</v>
      </c>
      <c r="L4013" s="147">
        <v>1.1830689999999999</v>
      </c>
      <c r="M4013" s="2">
        <v>4012</v>
      </c>
    </row>
    <row r="4014" spans="1:13" ht="15">
      <c r="A4014" s="148" t="s">
        <v>78</v>
      </c>
      <c r="B4014" s="148" t="s">
        <v>449</v>
      </c>
      <c r="C4014" s="149">
        <v>-1.1464148736605</v>
      </c>
      <c r="D4014" s="149">
        <v>0.25132309078363402</v>
      </c>
      <c r="E4014" s="145">
        <v>0.54915540435192201</v>
      </c>
      <c r="F4014" s="149">
        <v>0.30839008074244401</v>
      </c>
      <c r="G4014" s="149">
        <v>0.59398635244784204</v>
      </c>
      <c r="H4014" s="149">
        <v>0.485300111776091</v>
      </c>
      <c r="I4014" s="149">
        <v>0.85288063974784301</v>
      </c>
      <c r="J4014" s="149">
        <v>1.6731440150072999E-2</v>
      </c>
      <c r="K4014" s="147">
        <v>0.54915499999999995</v>
      </c>
      <c r="L4014" s="147">
        <v>1.1847700000000001</v>
      </c>
      <c r="M4014" s="2">
        <v>4013</v>
      </c>
    </row>
    <row r="4015" spans="1:13" ht="15">
      <c r="A4015" s="148" t="s">
        <v>449</v>
      </c>
      <c r="B4015" s="148" t="s">
        <v>78</v>
      </c>
      <c r="C4015" s="149">
        <v>1.1464148736605</v>
      </c>
      <c r="D4015" s="149">
        <v>0.25132309078363402</v>
      </c>
      <c r="E4015" s="145">
        <v>0.54915540435192201</v>
      </c>
      <c r="F4015" s="149">
        <v>0.30839008074242302</v>
      </c>
      <c r="G4015" s="149">
        <v>0.59398635244784204</v>
      </c>
      <c r="H4015" s="149">
        <v>0.485300111776091</v>
      </c>
      <c r="I4015" s="149">
        <v>0.85288063974784301</v>
      </c>
      <c r="J4015" s="149">
        <v>1.6731440150072999E-2</v>
      </c>
      <c r="K4015" s="147">
        <v>0.54915499999999995</v>
      </c>
      <c r="L4015" s="147">
        <v>1.184428</v>
      </c>
      <c r="M4015" s="2">
        <v>4014</v>
      </c>
    </row>
    <row r="4016" spans="1:13" ht="15">
      <c r="A4016" s="148" t="s">
        <v>450</v>
      </c>
      <c r="B4016" s="148" t="s">
        <v>13</v>
      </c>
      <c r="C4016" s="149">
        <v>0.192470369840084</v>
      </c>
      <c r="D4016" s="149">
        <v>1.08717806731277</v>
      </c>
      <c r="E4016" s="145">
        <v>0.54918805657157699</v>
      </c>
      <c r="F4016" s="149">
        <v>0.26228110884923</v>
      </c>
      <c r="G4016" s="149">
        <v>0.42388090019730701</v>
      </c>
      <c r="H4016" s="149">
        <v>0.19863767287431</v>
      </c>
      <c r="I4016" s="149">
        <v>0.30932525347200501</v>
      </c>
      <c r="J4016" s="149">
        <v>2.22810285224351E-2</v>
      </c>
      <c r="K4016" s="147">
        <v>0.54918800000000001</v>
      </c>
      <c r="L4016" s="147">
        <v>1.185182</v>
      </c>
      <c r="M4016" s="2">
        <v>4015</v>
      </c>
    </row>
    <row r="4017" spans="1:13" ht="15">
      <c r="A4017" s="148" t="s">
        <v>13</v>
      </c>
      <c r="B4017" s="148" t="s">
        <v>450</v>
      </c>
      <c r="C4017" s="149">
        <v>-0.192470369840084</v>
      </c>
      <c r="D4017" s="149">
        <v>1.08717806731277</v>
      </c>
      <c r="E4017" s="145">
        <v>0.54918805657157699</v>
      </c>
      <c r="F4017" s="149">
        <v>0.262281108849235</v>
      </c>
      <c r="G4017" s="149">
        <v>0.42388090019730701</v>
      </c>
      <c r="H4017" s="149">
        <v>0.19863767287431</v>
      </c>
      <c r="I4017" s="149">
        <v>0.30932525347200501</v>
      </c>
      <c r="J4017" s="149">
        <v>2.22810285224351E-2</v>
      </c>
      <c r="K4017" s="147">
        <v>0.54918800000000001</v>
      </c>
      <c r="L4017" s="147">
        <v>1.185524</v>
      </c>
      <c r="M4017" s="2">
        <v>4016</v>
      </c>
    </row>
    <row r="4018" spans="1:13" ht="15">
      <c r="A4018" s="148" t="s">
        <v>142</v>
      </c>
      <c r="B4018" s="148" t="s">
        <v>186</v>
      </c>
      <c r="C4018" s="149">
        <v>-9.9032623810033901E-2</v>
      </c>
      <c r="D4018" s="149">
        <v>1.79459813883837</v>
      </c>
      <c r="E4018" s="145">
        <v>0.54942981197251195</v>
      </c>
      <c r="F4018" s="149">
        <v>0.12532683464167199</v>
      </c>
      <c r="G4018" s="149">
        <v>0.48197718379818699</v>
      </c>
      <c r="H4018" s="149">
        <v>0.246548942412953</v>
      </c>
      <c r="I4018" s="149">
        <v>0.682285905763517</v>
      </c>
      <c r="J4018" s="149">
        <v>0.01</v>
      </c>
      <c r="K4018" s="147">
        <v>0.54942999999999997</v>
      </c>
      <c r="L4018" s="147">
        <v>1.186388</v>
      </c>
      <c r="M4018" s="2">
        <v>4017</v>
      </c>
    </row>
    <row r="4019" spans="1:13" ht="15">
      <c r="A4019" s="148" t="s">
        <v>186</v>
      </c>
      <c r="B4019" s="148" t="s">
        <v>142</v>
      </c>
      <c r="C4019" s="149">
        <v>9.9032623810033901E-2</v>
      </c>
      <c r="D4019" s="149">
        <v>1.79459813883837</v>
      </c>
      <c r="E4019" s="145">
        <v>0.54942981197251195</v>
      </c>
      <c r="F4019" s="149">
        <v>0.12532683464167199</v>
      </c>
      <c r="G4019" s="149">
        <v>0.48197718379818699</v>
      </c>
      <c r="H4019" s="149">
        <v>0.246548942412953</v>
      </c>
      <c r="I4019" s="149">
        <v>0.682285905763517</v>
      </c>
      <c r="J4019" s="149">
        <v>0.01</v>
      </c>
      <c r="K4019" s="147">
        <v>0.54942999999999997</v>
      </c>
      <c r="L4019" s="147">
        <v>1.1867300000000001</v>
      </c>
      <c r="M4019" s="2">
        <v>4018</v>
      </c>
    </row>
    <row r="4020" spans="1:13" ht="15">
      <c r="A4020" s="148" t="s">
        <v>444</v>
      </c>
      <c r="B4020" s="148" t="s">
        <v>198</v>
      </c>
      <c r="C4020" s="149">
        <v>-0.44550351598408999</v>
      </c>
      <c r="D4020" s="149">
        <v>3.24421876561955</v>
      </c>
      <c r="E4020" s="145">
        <v>0.54943263038787005</v>
      </c>
      <c r="F4020" s="149">
        <v>3.70297066545615E-4</v>
      </c>
      <c r="G4020" s="149">
        <v>0.84359941591731702</v>
      </c>
      <c r="H4020" s="149">
        <v>6.5712320444802602E-4</v>
      </c>
      <c r="I4020" s="149">
        <v>0.49426204334493601</v>
      </c>
      <c r="J4020" s="149">
        <v>0.386000414604944</v>
      </c>
      <c r="K4020" s="147">
        <v>0.54943299999999995</v>
      </c>
      <c r="L4020" s="147">
        <v>1.187079</v>
      </c>
      <c r="M4020" s="2">
        <v>4019</v>
      </c>
    </row>
    <row r="4021" spans="1:13" ht="15">
      <c r="A4021" s="148" t="s">
        <v>198</v>
      </c>
      <c r="B4021" s="148" t="s">
        <v>444</v>
      </c>
      <c r="C4021" s="149">
        <v>0.44550351598408999</v>
      </c>
      <c r="D4021" s="149">
        <v>3.24421876561955</v>
      </c>
      <c r="E4021" s="145">
        <v>0.54943263038787005</v>
      </c>
      <c r="F4021" s="149">
        <v>3.70297066545615E-4</v>
      </c>
      <c r="G4021" s="149">
        <v>0.84359941591731702</v>
      </c>
      <c r="H4021" s="149">
        <v>6.5712320444802602E-4</v>
      </c>
      <c r="I4021" s="149">
        <v>0.49426204334493601</v>
      </c>
      <c r="J4021" s="149">
        <v>0.386000414604944</v>
      </c>
      <c r="K4021" s="147">
        <v>0.54943299999999995</v>
      </c>
      <c r="L4021" s="147">
        <v>1.187422</v>
      </c>
      <c r="M4021" s="2">
        <v>4020</v>
      </c>
    </row>
    <row r="4022" spans="1:13" ht="15">
      <c r="A4022" s="148" t="s">
        <v>112</v>
      </c>
      <c r="B4022" s="148" t="s">
        <v>198</v>
      </c>
      <c r="C4022" s="149">
        <v>-1.24653199765637</v>
      </c>
      <c r="D4022" s="149">
        <v>-0.11510820126613</v>
      </c>
      <c r="E4022" s="145">
        <v>0.54989922519104995</v>
      </c>
      <c r="F4022" s="149">
        <v>0.63150099977385199</v>
      </c>
      <c r="G4022" s="149">
        <v>0.47009543084082001</v>
      </c>
      <c r="H4022" s="149">
        <v>0.52449236126731302</v>
      </c>
      <c r="I4022" s="149">
        <v>0.11886408535008</v>
      </c>
      <c r="J4022" s="149">
        <v>0.01</v>
      </c>
      <c r="K4022" s="147">
        <v>0.54989900000000003</v>
      </c>
      <c r="L4022" s="147">
        <v>1.189117</v>
      </c>
      <c r="M4022" s="2">
        <v>4021</v>
      </c>
    </row>
    <row r="4023" spans="1:13" ht="15">
      <c r="A4023" s="148" t="s">
        <v>198</v>
      </c>
      <c r="B4023" s="148" t="s">
        <v>112</v>
      </c>
      <c r="C4023" s="149">
        <v>1.24653199765637</v>
      </c>
      <c r="D4023" s="149">
        <v>-0.11510820126613</v>
      </c>
      <c r="E4023" s="145">
        <v>0.54989922519104995</v>
      </c>
      <c r="F4023" s="149">
        <v>0.631500999773844</v>
      </c>
      <c r="G4023" s="149">
        <v>0.47009543084082001</v>
      </c>
      <c r="H4023" s="149">
        <v>0.52449236126731302</v>
      </c>
      <c r="I4023" s="149">
        <v>0.11886408535008</v>
      </c>
      <c r="J4023" s="149">
        <v>0.01</v>
      </c>
      <c r="K4023" s="147">
        <v>0.54989900000000003</v>
      </c>
      <c r="L4023" s="147">
        <v>1.188774</v>
      </c>
      <c r="M4023" s="2">
        <v>4022</v>
      </c>
    </row>
    <row r="4024" spans="1:13" ht="15">
      <c r="A4024" s="148" t="s">
        <v>67</v>
      </c>
      <c r="B4024" s="148" t="s">
        <v>102</v>
      </c>
      <c r="C4024" s="149">
        <v>-3.9971516381370802E-2</v>
      </c>
      <c r="D4024" s="149">
        <v>0.105525534984401</v>
      </c>
      <c r="E4024" s="145">
        <v>0.54997155794799202</v>
      </c>
      <c r="F4024" s="149">
        <v>0.45453938615818601</v>
      </c>
      <c r="G4024" s="149">
        <v>5.37298969144753E-2</v>
      </c>
      <c r="H4024" s="149">
        <v>0.42284606730912999</v>
      </c>
      <c r="I4024" s="149">
        <v>0.23282207696623</v>
      </c>
      <c r="J4024" s="149">
        <v>0.01</v>
      </c>
      <c r="K4024" s="147">
        <v>0.54997200000000002</v>
      </c>
      <c r="L4024" s="147">
        <v>1.1896180000000001</v>
      </c>
      <c r="M4024" s="2">
        <v>4023</v>
      </c>
    </row>
    <row r="4025" spans="1:13" ht="15">
      <c r="A4025" s="148" t="s">
        <v>102</v>
      </c>
      <c r="B4025" s="148" t="s">
        <v>67</v>
      </c>
      <c r="C4025" s="149">
        <v>3.9971516381370802E-2</v>
      </c>
      <c r="D4025" s="149">
        <v>0.105525534984401</v>
      </c>
      <c r="E4025" s="145">
        <v>0.54997155794799202</v>
      </c>
      <c r="F4025" s="149">
        <v>0.45453938615818601</v>
      </c>
      <c r="G4025" s="149">
        <v>5.37298969144753E-2</v>
      </c>
      <c r="H4025" s="149">
        <v>0.42284606730912999</v>
      </c>
      <c r="I4025" s="149">
        <v>0.23282207696623</v>
      </c>
      <c r="J4025" s="149">
        <v>0.01</v>
      </c>
      <c r="K4025" s="147">
        <v>0.54997200000000002</v>
      </c>
      <c r="L4025" s="147">
        <v>1.189962</v>
      </c>
      <c r="M4025" s="2">
        <v>4024</v>
      </c>
    </row>
    <row r="4026" spans="1:13" ht="15">
      <c r="A4026" s="148" t="s">
        <v>43</v>
      </c>
      <c r="B4026" s="148" t="s">
        <v>16</v>
      </c>
      <c r="C4026" s="149">
        <v>-0.122384496585528</v>
      </c>
      <c r="D4026" s="149">
        <v>8.4589722132354606E-2</v>
      </c>
      <c r="E4026" s="145">
        <v>0.550396258583572</v>
      </c>
      <c r="F4026" s="149">
        <v>1.7041902538446299E-2</v>
      </c>
      <c r="G4026" s="149">
        <v>0.43224386917673602</v>
      </c>
      <c r="H4026" s="149">
        <v>0.66442764226526796</v>
      </c>
      <c r="I4026" s="149">
        <v>0.2072581242812</v>
      </c>
      <c r="J4026" s="149">
        <v>1.22425420914895E-2</v>
      </c>
      <c r="K4026" s="147">
        <v>0.550396</v>
      </c>
      <c r="L4026" s="147">
        <v>1.191225</v>
      </c>
      <c r="M4026" s="2">
        <v>4025</v>
      </c>
    </row>
    <row r="4027" spans="1:13" ht="15">
      <c r="A4027" s="148" t="s">
        <v>16</v>
      </c>
      <c r="B4027" s="148" t="s">
        <v>43</v>
      </c>
      <c r="C4027" s="149">
        <v>0.122384496585528</v>
      </c>
      <c r="D4027" s="149">
        <v>8.4589722132354606E-2</v>
      </c>
      <c r="E4027" s="145">
        <v>0.550396258583572</v>
      </c>
      <c r="F4027" s="149">
        <v>1.7041902538446702E-2</v>
      </c>
      <c r="G4027" s="149">
        <v>0.43224386917673602</v>
      </c>
      <c r="H4027" s="149">
        <v>0.66442764226526796</v>
      </c>
      <c r="I4027" s="149">
        <v>0.2072581242812</v>
      </c>
      <c r="J4027" s="149">
        <v>1.22425420914895E-2</v>
      </c>
      <c r="K4027" s="147">
        <v>0.550396</v>
      </c>
      <c r="L4027" s="147">
        <v>1.19157</v>
      </c>
      <c r="M4027" s="2">
        <v>4026</v>
      </c>
    </row>
    <row r="4028" spans="1:13" ht="15">
      <c r="A4028" s="148" t="s">
        <v>202</v>
      </c>
      <c r="B4028" s="148" t="s">
        <v>449</v>
      </c>
      <c r="C4028" s="149">
        <v>0.46280448244136002</v>
      </c>
      <c r="D4028" s="149">
        <v>0.53467732831608705</v>
      </c>
      <c r="E4028" s="145">
        <v>0.55039774231204996</v>
      </c>
      <c r="F4028" s="149">
        <v>0.18480345424142799</v>
      </c>
      <c r="G4028" s="149">
        <v>0.69075170154813903</v>
      </c>
      <c r="H4028" s="149">
        <v>0.60067587821348201</v>
      </c>
      <c r="I4028" s="149">
        <v>0.81023366201938496</v>
      </c>
      <c r="J4028" s="149">
        <v>0.01</v>
      </c>
      <c r="K4028" s="147">
        <v>0.55039800000000005</v>
      </c>
      <c r="L4028" s="147">
        <v>1.191918</v>
      </c>
      <c r="M4028" s="2">
        <v>4027</v>
      </c>
    </row>
    <row r="4029" spans="1:13" ht="15">
      <c r="A4029" s="148" t="s">
        <v>449</v>
      </c>
      <c r="B4029" s="148" t="s">
        <v>202</v>
      </c>
      <c r="C4029" s="149">
        <v>-0.46280448244136002</v>
      </c>
      <c r="D4029" s="149">
        <v>0.53467732831608705</v>
      </c>
      <c r="E4029" s="145">
        <v>0.55039774231204996</v>
      </c>
      <c r="F4029" s="149">
        <v>0.18480345424143199</v>
      </c>
      <c r="G4029" s="149">
        <v>0.69075170154813903</v>
      </c>
      <c r="H4029" s="149">
        <v>0.60067587821348201</v>
      </c>
      <c r="I4029" s="149">
        <v>0.81023366201938496</v>
      </c>
      <c r="J4029" s="149">
        <v>0.01</v>
      </c>
      <c r="K4029" s="147">
        <v>0.55039800000000005</v>
      </c>
      <c r="L4029" s="147">
        <v>1.1922630000000001</v>
      </c>
      <c r="M4029" s="2">
        <v>4028</v>
      </c>
    </row>
    <row r="4030" spans="1:13" ht="15">
      <c r="A4030" s="148" t="s">
        <v>106</v>
      </c>
      <c r="B4030" s="148" t="s">
        <v>191</v>
      </c>
      <c r="C4030" s="149">
        <v>-1.1817338544201399</v>
      </c>
      <c r="D4030" s="149">
        <v>0.19418638061103699</v>
      </c>
      <c r="E4030" s="145">
        <v>0.55042195982071096</v>
      </c>
      <c r="F4030" s="149">
        <v>0.45713488088873599</v>
      </c>
      <c r="G4030" s="149">
        <v>0.73778790301917696</v>
      </c>
      <c r="H4030" s="149">
        <v>0.123439776284892</v>
      </c>
      <c r="I4030" s="149">
        <v>0.27253353662705898</v>
      </c>
      <c r="J4030" s="149">
        <v>5.5407247925179197E-2</v>
      </c>
      <c r="K4030" s="147">
        <v>0.55042199999999997</v>
      </c>
      <c r="L4030" s="147">
        <v>1.193006</v>
      </c>
      <c r="M4030" s="2">
        <v>4029</v>
      </c>
    </row>
    <row r="4031" spans="1:13" ht="15">
      <c r="A4031" s="148" t="s">
        <v>191</v>
      </c>
      <c r="B4031" s="148" t="s">
        <v>106</v>
      </c>
      <c r="C4031" s="149">
        <v>1.1817338544201399</v>
      </c>
      <c r="D4031" s="149">
        <v>0.19418638061103699</v>
      </c>
      <c r="E4031" s="145">
        <v>0.55042195982071096</v>
      </c>
      <c r="F4031" s="149">
        <v>0.45713488088875098</v>
      </c>
      <c r="G4031" s="149">
        <v>0.73778790301917696</v>
      </c>
      <c r="H4031" s="149">
        <v>0.123439776284892</v>
      </c>
      <c r="I4031" s="149">
        <v>0.27253353662705898</v>
      </c>
      <c r="J4031" s="149">
        <v>5.5407247925179197E-2</v>
      </c>
      <c r="K4031" s="147">
        <v>0.55042199999999997</v>
      </c>
      <c r="L4031" s="147">
        <v>1.192661</v>
      </c>
      <c r="M4031" s="2">
        <v>4030</v>
      </c>
    </row>
    <row r="4032" spans="1:13" ht="15">
      <c r="A4032" s="148" t="s">
        <v>15</v>
      </c>
      <c r="B4032" s="148" t="s">
        <v>175</v>
      </c>
      <c r="C4032" s="149">
        <v>-0.86497171085965197</v>
      </c>
      <c r="D4032" s="149">
        <v>-0.14100891741259899</v>
      </c>
      <c r="E4032" s="145">
        <v>0.55047705000291403</v>
      </c>
      <c r="F4032" s="149">
        <v>0.184390913088196</v>
      </c>
      <c r="G4032" s="149">
        <v>0.26024073414222398</v>
      </c>
      <c r="H4032" s="149">
        <v>0.60413566864356005</v>
      </c>
      <c r="I4032" s="149">
        <v>0.88791627534926998</v>
      </c>
      <c r="J4032" s="149">
        <v>0.01</v>
      </c>
      <c r="K4032" s="147">
        <v>0.55047699999999999</v>
      </c>
      <c r="L4032" s="147">
        <v>1.1934709999999999</v>
      </c>
      <c r="M4032" s="2">
        <v>4031</v>
      </c>
    </row>
    <row r="4033" spans="1:13" ht="15">
      <c r="A4033" s="148" t="s">
        <v>175</v>
      </c>
      <c r="B4033" s="148" t="s">
        <v>15</v>
      </c>
      <c r="C4033" s="149">
        <v>0.86497171085965197</v>
      </c>
      <c r="D4033" s="149">
        <v>-0.14100891741259899</v>
      </c>
      <c r="E4033" s="145">
        <v>0.55047705000291403</v>
      </c>
      <c r="F4033" s="149">
        <v>0.184390913088192</v>
      </c>
      <c r="G4033" s="149">
        <v>0.26024073414222398</v>
      </c>
      <c r="H4033" s="149">
        <v>0.60413566864356005</v>
      </c>
      <c r="I4033" s="149">
        <v>0.88791627534926998</v>
      </c>
      <c r="J4033" s="149">
        <v>0.01</v>
      </c>
      <c r="K4033" s="147">
        <v>0.55047699999999999</v>
      </c>
      <c r="L4033" s="147">
        <v>1.1938169999999999</v>
      </c>
      <c r="M4033" s="2">
        <v>4032</v>
      </c>
    </row>
    <row r="4034" spans="1:13" ht="15">
      <c r="A4034" s="148" t="s">
        <v>72</v>
      </c>
      <c r="B4034" s="148" t="s">
        <v>172</v>
      </c>
      <c r="C4034" s="149">
        <v>-1.0583199960639</v>
      </c>
      <c r="D4034" s="149">
        <v>8.9718184854222199E-2</v>
      </c>
      <c r="E4034" s="145">
        <v>0.55068484363550696</v>
      </c>
      <c r="F4034" s="149">
        <v>2.4172902581356698E-2</v>
      </c>
      <c r="G4034" s="149">
        <v>0.23241213752290499</v>
      </c>
      <c r="H4034" s="149">
        <v>0.86522407732171602</v>
      </c>
      <c r="I4034" s="149">
        <v>0.20932011594618</v>
      </c>
      <c r="J4034" s="149">
        <v>0.01</v>
      </c>
      <c r="K4034" s="147">
        <v>0.55068499999999998</v>
      </c>
      <c r="L4034" s="147">
        <v>1.1946140000000001</v>
      </c>
      <c r="M4034" s="2">
        <v>4033</v>
      </c>
    </row>
    <row r="4035" spans="1:13" ht="15">
      <c r="A4035" s="148" t="s">
        <v>172</v>
      </c>
      <c r="B4035" s="148" t="s">
        <v>72</v>
      </c>
      <c r="C4035" s="149">
        <v>1.0583199960639</v>
      </c>
      <c r="D4035" s="149">
        <v>8.9718184854222199E-2</v>
      </c>
      <c r="E4035" s="145">
        <v>0.55068484363550696</v>
      </c>
      <c r="F4035" s="149">
        <v>2.4172902581356698E-2</v>
      </c>
      <c r="G4035" s="149">
        <v>0.23241213752290499</v>
      </c>
      <c r="H4035" s="149">
        <v>0.86522407732171602</v>
      </c>
      <c r="I4035" s="149">
        <v>0.20932011594618</v>
      </c>
      <c r="J4035" s="149">
        <v>0.01</v>
      </c>
      <c r="K4035" s="147">
        <v>0.55068499999999998</v>
      </c>
      <c r="L4035" s="147">
        <v>1.1949609999999999</v>
      </c>
      <c r="M4035" s="2">
        <v>4034</v>
      </c>
    </row>
    <row r="4036" spans="1:13" ht="15">
      <c r="A4036" s="148" t="s">
        <v>6</v>
      </c>
      <c r="B4036" s="148" t="s">
        <v>200</v>
      </c>
      <c r="C4036" s="149">
        <v>-0.41307043532625998</v>
      </c>
      <c r="D4036" s="149">
        <v>0.57327948714516996</v>
      </c>
      <c r="E4036" s="145">
        <v>0.55094983571657796</v>
      </c>
      <c r="F4036" s="149">
        <v>0.31550438610861697</v>
      </c>
      <c r="G4036" s="149">
        <v>0.54883703713135701</v>
      </c>
      <c r="H4036" s="149">
        <v>0.202022961625864</v>
      </c>
      <c r="I4036" s="149">
        <v>0.816545307167032</v>
      </c>
      <c r="J4036" s="149">
        <v>4.5731651935269402E-2</v>
      </c>
      <c r="K4036" s="147">
        <v>0.55095000000000005</v>
      </c>
      <c r="L4036" s="147">
        <v>1.196229</v>
      </c>
      <c r="M4036" s="2">
        <v>4035</v>
      </c>
    </row>
    <row r="4037" spans="1:13" ht="15">
      <c r="A4037" s="148" t="s">
        <v>200</v>
      </c>
      <c r="B4037" s="148" t="s">
        <v>6</v>
      </c>
      <c r="C4037" s="149">
        <v>0.41307043532625998</v>
      </c>
      <c r="D4037" s="149">
        <v>0.57327948714516996</v>
      </c>
      <c r="E4037" s="145">
        <v>0.55094983571657796</v>
      </c>
      <c r="F4037" s="149">
        <v>0.31550438610860398</v>
      </c>
      <c r="G4037" s="149">
        <v>0.54883703713135701</v>
      </c>
      <c r="H4037" s="149">
        <v>0.202022961625864</v>
      </c>
      <c r="I4037" s="149">
        <v>0.816545307167032</v>
      </c>
      <c r="J4037" s="149">
        <v>4.5731651935269402E-2</v>
      </c>
      <c r="K4037" s="147">
        <v>0.55095000000000005</v>
      </c>
      <c r="L4037" s="147">
        <v>1.1958819999999999</v>
      </c>
      <c r="M4037" s="2">
        <v>4036</v>
      </c>
    </row>
    <row r="4038" spans="1:13" ht="15">
      <c r="A4038" s="148" t="s">
        <v>36</v>
      </c>
      <c r="B4038" s="148" t="s">
        <v>182</v>
      </c>
      <c r="C4038" s="149">
        <v>-0.46047707240846503</v>
      </c>
      <c r="D4038" s="149">
        <v>0.95453673389362204</v>
      </c>
      <c r="E4038" s="145">
        <v>0.55167331853577595</v>
      </c>
      <c r="F4038" s="149">
        <v>3.2730409137901199E-4</v>
      </c>
      <c r="G4038" s="149">
        <v>0.29271119325002498</v>
      </c>
      <c r="H4038" s="149">
        <v>7.3140017625659706E-2</v>
      </c>
      <c r="I4038" s="149">
        <v>0.55004890965687603</v>
      </c>
      <c r="J4038" s="149">
        <v>0.01</v>
      </c>
      <c r="K4038" s="147">
        <v>0.55167299999999997</v>
      </c>
      <c r="L4038" s="147">
        <v>1.198496</v>
      </c>
      <c r="M4038" s="2">
        <v>4037</v>
      </c>
    </row>
    <row r="4039" spans="1:13" ht="15">
      <c r="A4039" s="148" t="s">
        <v>182</v>
      </c>
      <c r="B4039" s="148" t="s">
        <v>36</v>
      </c>
      <c r="C4039" s="149">
        <v>0.46047707240846503</v>
      </c>
      <c r="D4039" s="149">
        <v>0.95453673389362204</v>
      </c>
      <c r="E4039" s="145">
        <v>0.55167331853577595</v>
      </c>
      <c r="F4039" s="149">
        <v>3.2730409137901302E-4</v>
      </c>
      <c r="G4039" s="149">
        <v>0.29271119325002498</v>
      </c>
      <c r="H4039" s="149">
        <v>7.3140017625659706E-2</v>
      </c>
      <c r="I4039" s="149">
        <v>0.55004890965687603</v>
      </c>
      <c r="J4039" s="149">
        <v>0.01</v>
      </c>
      <c r="K4039" s="147">
        <v>0.55167299999999997</v>
      </c>
      <c r="L4039" s="147">
        <v>1.198148</v>
      </c>
      <c r="M4039" s="2">
        <v>4038</v>
      </c>
    </row>
    <row r="4040" spans="1:13" ht="15">
      <c r="A4040" s="148" t="s">
        <v>24</v>
      </c>
      <c r="B4040" s="148" t="s">
        <v>182</v>
      </c>
      <c r="C4040" s="149">
        <v>-0.91724581361929203</v>
      </c>
      <c r="D4040" s="149">
        <v>0.18140163459265601</v>
      </c>
      <c r="E4040" s="145">
        <v>0.55185422984681698</v>
      </c>
      <c r="F4040" s="149">
        <v>0.98276553455464699</v>
      </c>
      <c r="G4040" s="149">
        <v>0.69169873682503702</v>
      </c>
      <c r="H4040" s="149">
        <v>5.1227362700876099E-2</v>
      </c>
      <c r="I4040" s="149">
        <v>0.330443773811333</v>
      </c>
      <c r="J4040" s="149">
        <v>0.01</v>
      </c>
      <c r="K4040" s="147">
        <v>0.55185399999999996</v>
      </c>
      <c r="L4040" s="147">
        <v>1.1992370000000001</v>
      </c>
      <c r="M4040" s="2">
        <v>4039</v>
      </c>
    </row>
    <row r="4041" spans="1:13" ht="15">
      <c r="A4041" s="148" t="s">
        <v>182</v>
      </c>
      <c r="B4041" s="148" t="s">
        <v>24</v>
      </c>
      <c r="C4041" s="149">
        <v>0.91724581361929203</v>
      </c>
      <c r="D4041" s="149">
        <v>0.18140163459265601</v>
      </c>
      <c r="E4041" s="145">
        <v>0.55185422984681698</v>
      </c>
      <c r="F4041" s="149">
        <v>0.98276553455464499</v>
      </c>
      <c r="G4041" s="149">
        <v>0.69169873682503702</v>
      </c>
      <c r="H4041" s="149">
        <v>5.1227362700876099E-2</v>
      </c>
      <c r="I4041" s="149">
        <v>0.330443773811333</v>
      </c>
      <c r="J4041" s="149">
        <v>0.01</v>
      </c>
      <c r="K4041" s="147">
        <v>0.55185399999999996</v>
      </c>
      <c r="L4041" s="147">
        <v>1.199586</v>
      </c>
      <c r="M4041" s="2">
        <v>4040</v>
      </c>
    </row>
    <row r="4042" spans="1:13" ht="15">
      <c r="A4042" s="148" t="s">
        <v>76</v>
      </c>
      <c r="B4042" s="148" t="s">
        <v>172</v>
      </c>
      <c r="C4042" s="149">
        <v>-1.64161529299091</v>
      </c>
      <c r="D4042" s="149">
        <v>0.44683402815223799</v>
      </c>
      <c r="E4042" s="145">
        <v>0.55194150845098</v>
      </c>
      <c r="F4042" s="149">
        <v>1.9261251699848099E-4</v>
      </c>
      <c r="G4042" s="149">
        <v>0.75869938097124801</v>
      </c>
      <c r="H4042" s="149">
        <v>0.78010422247799205</v>
      </c>
      <c r="I4042" s="149">
        <v>0.638914941110864</v>
      </c>
      <c r="J4042" s="149">
        <v>0.01</v>
      </c>
      <c r="K4042" s="147">
        <v>0.55194200000000004</v>
      </c>
      <c r="L4042" s="147">
        <v>1.2004729999999999</v>
      </c>
      <c r="M4042" s="2">
        <v>4041</v>
      </c>
    </row>
    <row r="4043" spans="1:13" ht="15">
      <c r="A4043" s="148" t="s">
        <v>172</v>
      </c>
      <c r="B4043" s="148" t="s">
        <v>76</v>
      </c>
      <c r="C4043" s="149">
        <v>1.64161529299091</v>
      </c>
      <c r="D4043" s="149">
        <v>0.44683402815223799</v>
      </c>
      <c r="E4043" s="145">
        <v>0.55194150845098</v>
      </c>
      <c r="F4043" s="149">
        <v>1.9261251699847901E-4</v>
      </c>
      <c r="G4043" s="149">
        <v>0.75869938097124801</v>
      </c>
      <c r="H4043" s="149">
        <v>0.78010422247799205</v>
      </c>
      <c r="I4043" s="149">
        <v>0.638914941110864</v>
      </c>
      <c r="J4043" s="149">
        <v>0.01</v>
      </c>
      <c r="K4043" s="147">
        <v>0.55194200000000004</v>
      </c>
      <c r="L4043" s="147">
        <v>1.200124</v>
      </c>
      <c r="M4043" s="2">
        <v>4042</v>
      </c>
    </row>
    <row r="4044" spans="1:13" ht="15">
      <c r="A4044" s="148" t="s">
        <v>90</v>
      </c>
      <c r="B4044" s="148" t="s">
        <v>197</v>
      </c>
      <c r="C4044" s="149">
        <v>-0.99196349126315897</v>
      </c>
      <c r="D4044" s="149">
        <v>0.16131545781257101</v>
      </c>
      <c r="E4044" s="145">
        <v>0.55199059339972001</v>
      </c>
      <c r="F4044" s="149">
        <v>3.6579930087939699E-3</v>
      </c>
      <c r="G4044" s="149">
        <v>2.7807208049043099E-2</v>
      </c>
      <c r="H4044" s="149">
        <v>1.0084276287798399E-2</v>
      </c>
      <c r="I4044" s="149">
        <v>4.7007010672172701E-2</v>
      </c>
      <c r="J4044" s="149">
        <v>0.01</v>
      </c>
      <c r="K4044" s="147">
        <v>0.55199100000000001</v>
      </c>
      <c r="L4044" s="147">
        <v>1.2009289999999999</v>
      </c>
      <c r="M4044" s="2">
        <v>4043</v>
      </c>
    </row>
    <row r="4045" spans="1:13" ht="15">
      <c r="A4045" s="148" t="s">
        <v>197</v>
      </c>
      <c r="B4045" s="148" t="s">
        <v>90</v>
      </c>
      <c r="C4045" s="149">
        <v>0.99196349126315897</v>
      </c>
      <c r="D4045" s="149">
        <v>0.16131545781257101</v>
      </c>
      <c r="E4045" s="145">
        <v>0.55199059339972001</v>
      </c>
      <c r="F4045" s="149">
        <v>3.65799300879393E-3</v>
      </c>
      <c r="G4045" s="149">
        <v>2.7807208049043099E-2</v>
      </c>
      <c r="H4045" s="149">
        <v>1.0084276287798399E-2</v>
      </c>
      <c r="I4045" s="149">
        <v>4.7007010672172701E-2</v>
      </c>
      <c r="J4045" s="149">
        <v>0.01</v>
      </c>
      <c r="K4045" s="147">
        <v>0.55199100000000001</v>
      </c>
      <c r="L4045" s="147">
        <v>1.2012780000000001</v>
      </c>
      <c r="M4045" s="2">
        <v>4044</v>
      </c>
    </row>
    <row r="4046" spans="1:13" ht="15">
      <c r="A4046" s="148" t="s">
        <v>151</v>
      </c>
      <c r="B4046" s="148" t="s">
        <v>198</v>
      </c>
      <c r="C4046" s="149">
        <v>-8.2501532064357494E-2</v>
      </c>
      <c r="D4046" s="149">
        <v>1.22309570250912</v>
      </c>
      <c r="E4046" s="145">
        <v>0.55214730565653003</v>
      </c>
      <c r="F4046" s="149">
        <v>1.0902469383656001E-3</v>
      </c>
      <c r="G4046" s="149">
        <v>0.74021571864292601</v>
      </c>
      <c r="H4046" s="149">
        <v>0.54861717413078004</v>
      </c>
      <c r="I4046" s="149">
        <v>0.84398640909263301</v>
      </c>
      <c r="J4046" s="149">
        <v>1.5750186837239E-2</v>
      </c>
      <c r="K4046" s="147">
        <v>0.55214700000000005</v>
      </c>
      <c r="L4046" s="147">
        <v>1.2019690000000001</v>
      </c>
      <c r="M4046" s="2">
        <v>4045</v>
      </c>
    </row>
    <row r="4047" spans="1:13" ht="15">
      <c r="A4047" s="148" t="s">
        <v>198</v>
      </c>
      <c r="B4047" s="148" t="s">
        <v>151</v>
      </c>
      <c r="C4047" s="149">
        <v>8.2501532064357494E-2</v>
      </c>
      <c r="D4047" s="149">
        <v>1.22309570250912</v>
      </c>
      <c r="E4047" s="145">
        <v>0.55214730565653003</v>
      </c>
      <c r="F4047" s="149">
        <v>1.0902469383655901E-3</v>
      </c>
      <c r="G4047" s="149">
        <v>0.74021571864292601</v>
      </c>
      <c r="H4047" s="149">
        <v>0.54861717413078004</v>
      </c>
      <c r="I4047" s="149">
        <v>0.84398640909263301</v>
      </c>
      <c r="J4047" s="149">
        <v>1.5750186837239E-2</v>
      </c>
      <c r="K4047" s="147">
        <v>0.55214700000000005</v>
      </c>
      <c r="L4047" s="147">
        <v>1.202318</v>
      </c>
      <c r="M4047" s="2">
        <v>4046</v>
      </c>
    </row>
    <row r="4048" spans="1:13" ht="15">
      <c r="A4048" s="148" t="s">
        <v>78</v>
      </c>
      <c r="B4048" s="148" t="s">
        <v>202</v>
      </c>
      <c r="C4048" s="149">
        <v>-1.55243364705163</v>
      </c>
      <c r="D4048" s="149">
        <v>0.18315011777175499</v>
      </c>
      <c r="E4048" s="145">
        <v>0.55365917187251301</v>
      </c>
      <c r="F4048" s="149">
        <v>0.25049591136980498</v>
      </c>
      <c r="G4048" s="149">
        <v>0.46515074676505902</v>
      </c>
      <c r="H4048" s="149">
        <v>0.223318156951265</v>
      </c>
      <c r="I4048" s="149">
        <v>0.67869084344423802</v>
      </c>
      <c r="J4048" s="149">
        <v>2.09961983878371E-2</v>
      </c>
      <c r="K4048" s="147">
        <v>0.55365900000000001</v>
      </c>
      <c r="L4048" s="147">
        <v>1.205962</v>
      </c>
      <c r="M4048" s="2">
        <v>4047</v>
      </c>
    </row>
    <row r="4049" spans="1:13" ht="15">
      <c r="A4049" s="148" t="s">
        <v>202</v>
      </c>
      <c r="B4049" s="148" t="s">
        <v>78</v>
      </c>
      <c r="C4049" s="149">
        <v>1.55243364705163</v>
      </c>
      <c r="D4049" s="149">
        <v>0.18315011777175499</v>
      </c>
      <c r="E4049" s="145">
        <v>0.55365917187251301</v>
      </c>
      <c r="F4049" s="149">
        <v>0.25049591136980098</v>
      </c>
      <c r="G4049" s="149">
        <v>0.46515074676505902</v>
      </c>
      <c r="H4049" s="149">
        <v>0.223318156951265</v>
      </c>
      <c r="I4049" s="149">
        <v>0.67869084344423802</v>
      </c>
      <c r="J4049" s="149">
        <v>2.09961983878371E-2</v>
      </c>
      <c r="K4049" s="147">
        <v>0.55365900000000001</v>
      </c>
      <c r="L4049" s="147">
        <v>1.206313</v>
      </c>
      <c r="M4049" s="2">
        <v>4048</v>
      </c>
    </row>
    <row r="4050" spans="1:13" ht="15">
      <c r="A4050" s="148" t="s">
        <v>40</v>
      </c>
      <c r="B4050" s="148" t="s">
        <v>189</v>
      </c>
      <c r="C4050" s="149">
        <v>-0.86789167779732201</v>
      </c>
      <c r="D4050" s="149">
        <v>0.558277007815702</v>
      </c>
      <c r="E4050" s="145">
        <v>0.55366655254744701</v>
      </c>
      <c r="F4050" s="149">
        <v>4.7245744033773303E-3</v>
      </c>
      <c r="G4050" s="149">
        <v>0.132306580468351</v>
      </c>
      <c r="H4050" s="149">
        <v>2.03049421664847E-2</v>
      </c>
      <c r="I4050" s="149">
        <v>0.11749307929245</v>
      </c>
      <c r="J4050" s="149">
        <v>0.01</v>
      </c>
      <c r="K4050" s="147">
        <v>0.55366700000000002</v>
      </c>
      <c r="L4050" s="147">
        <v>1.20668</v>
      </c>
      <c r="M4050" s="2">
        <v>4049</v>
      </c>
    </row>
    <row r="4051" spans="1:13" ht="15">
      <c r="A4051" s="148" t="s">
        <v>189</v>
      </c>
      <c r="B4051" s="148" t="s">
        <v>40</v>
      </c>
      <c r="C4051" s="149">
        <v>0.86789167779732201</v>
      </c>
      <c r="D4051" s="149">
        <v>0.558277007815702</v>
      </c>
      <c r="E4051" s="145">
        <v>0.55366655254744701</v>
      </c>
      <c r="F4051" s="149">
        <v>4.7245744033773303E-3</v>
      </c>
      <c r="G4051" s="149">
        <v>0.132306580468351</v>
      </c>
      <c r="H4051" s="149">
        <v>2.03049421664847E-2</v>
      </c>
      <c r="I4051" s="149">
        <v>0.11749307929245</v>
      </c>
      <c r="J4051" s="149">
        <v>0.01</v>
      </c>
      <c r="K4051" s="147">
        <v>0.55366700000000002</v>
      </c>
      <c r="L4051" s="147">
        <v>1.2070320000000001</v>
      </c>
      <c r="M4051" s="2">
        <v>4050</v>
      </c>
    </row>
    <row r="4052" spans="1:13" ht="15">
      <c r="A4052" s="148" t="s">
        <v>54</v>
      </c>
      <c r="B4052" s="148" t="s">
        <v>449</v>
      </c>
      <c r="C4052" s="149">
        <v>-0.97066137619563397</v>
      </c>
      <c r="D4052" s="149">
        <v>0.25025793570654897</v>
      </c>
      <c r="E4052" s="145">
        <v>0.55402860085997296</v>
      </c>
      <c r="F4052" s="149">
        <v>0.64311489859309201</v>
      </c>
      <c r="G4052" s="149">
        <v>0.239880027737428</v>
      </c>
      <c r="H4052" s="149">
        <v>0.31347116507686701</v>
      </c>
      <c r="I4052" s="149">
        <v>0.62507986356944201</v>
      </c>
      <c r="J4052" s="149">
        <v>1.5237866169355199E-2</v>
      </c>
      <c r="K4052" s="147">
        <v>0.55402899999999999</v>
      </c>
      <c r="L4052" s="147">
        <v>1.2081729999999999</v>
      </c>
      <c r="M4052" s="2">
        <v>4051</v>
      </c>
    </row>
    <row r="4053" spans="1:13" ht="15">
      <c r="A4053" s="148" t="s">
        <v>449</v>
      </c>
      <c r="B4053" s="148" t="s">
        <v>54</v>
      </c>
      <c r="C4053" s="149">
        <v>0.97066137619563397</v>
      </c>
      <c r="D4053" s="149">
        <v>0.25025793570654897</v>
      </c>
      <c r="E4053" s="145">
        <v>0.55402860085997296</v>
      </c>
      <c r="F4053" s="149">
        <v>0.64311489859308302</v>
      </c>
      <c r="G4053" s="149">
        <v>0.239880027737428</v>
      </c>
      <c r="H4053" s="149">
        <v>0.31347116507686701</v>
      </c>
      <c r="I4053" s="149">
        <v>0.62507986356944201</v>
      </c>
      <c r="J4053" s="149">
        <v>1.5237866169355199E-2</v>
      </c>
      <c r="K4053" s="147">
        <v>0.55402899999999999</v>
      </c>
      <c r="L4053" s="147">
        <v>1.2085250000000001</v>
      </c>
      <c r="M4053" s="2">
        <v>4052</v>
      </c>
    </row>
    <row r="4054" spans="1:13" ht="15">
      <c r="A4054" s="148" t="s">
        <v>33</v>
      </c>
      <c r="B4054" s="148" t="s">
        <v>43</v>
      </c>
      <c r="C4054" s="149">
        <v>-5.3991577761870697E-2</v>
      </c>
      <c r="D4054" s="149">
        <v>0.21689359135762601</v>
      </c>
      <c r="E4054" s="145">
        <v>0.55422079723128703</v>
      </c>
      <c r="F4054" s="149">
        <v>9.7519010650036608E-3</v>
      </c>
      <c r="G4054" s="149">
        <v>0.56187931684298997</v>
      </c>
      <c r="H4054" s="149">
        <v>0.143212706797339</v>
      </c>
      <c r="I4054" s="149">
        <v>0.60349616546462503</v>
      </c>
      <c r="J4054" s="149">
        <v>4.87475460769363E-2</v>
      </c>
      <c r="K4054" s="147">
        <v>0.55422099999999996</v>
      </c>
      <c r="L4054" s="147">
        <v>1.2092970000000001</v>
      </c>
      <c r="M4054" s="2">
        <v>4053</v>
      </c>
    </row>
    <row r="4055" spans="1:13" ht="15">
      <c r="A4055" s="148" t="s">
        <v>43</v>
      </c>
      <c r="B4055" s="148" t="s">
        <v>33</v>
      </c>
      <c r="C4055" s="149">
        <v>5.3991577761870697E-2</v>
      </c>
      <c r="D4055" s="149">
        <v>0.21689359135762601</v>
      </c>
      <c r="E4055" s="145">
        <v>0.55422079723128703</v>
      </c>
      <c r="F4055" s="149">
        <v>9.7519010650038603E-3</v>
      </c>
      <c r="G4055" s="149">
        <v>0.56187931684298997</v>
      </c>
      <c r="H4055" s="149">
        <v>0.143212706797339</v>
      </c>
      <c r="I4055" s="149">
        <v>0.60349616546462503</v>
      </c>
      <c r="J4055" s="149">
        <v>4.87475460769363E-2</v>
      </c>
      <c r="K4055" s="147">
        <v>0.55422099999999996</v>
      </c>
      <c r="L4055" s="147">
        <v>1.2096499999999999</v>
      </c>
      <c r="M4055" s="2">
        <v>4054</v>
      </c>
    </row>
    <row r="4056" spans="1:13" ht="15">
      <c r="A4056" s="148" t="s">
        <v>154</v>
      </c>
      <c r="B4056" s="148" t="s">
        <v>198</v>
      </c>
      <c r="C4056" s="149">
        <v>-0.106754079207559</v>
      </c>
      <c r="D4056" s="149">
        <v>-0.28361415644774302</v>
      </c>
      <c r="E4056" s="145">
        <v>0.554397329705693</v>
      </c>
      <c r="F4056" s="149">
        <v>0.70179365650168002</v>
      </c>
      <c r="G4056" s="149">
        <v>0.402737516124825</v>
      </c>
      <c r="H4056" s="149">
        <v>0.84106463362407202</v>
      </c>
      <c r="I4056" s="149">
        <v>0.64210629889134396</v>
      </c>
      <c r="J4056" s="149">
        <v>0.01</v>
      </c>
      <c r="K4056" s="147">
        <v>0.55439700000000003</v>
      </c>
      <c r="L4056" s="147">
        <v>1.210742</v>
      </c>
      <c r="M4056" s="2">
        <v>4055</v>
      </c>
    </row>
    <row r="4057" spans="1:13" ht="15">
      <c r="A4057" s="148" t="s">
        <v>198</v>
      </c>
      <c r="B4057" s="148" t="s">
        <v>154</v>
      </c>
      <c r="C4057" s="149">
        <v>0.106754079207559</v>
      </c>
      <c r="D4057" s="149">
        <v>-0.28361415644774302</v>
      </c>
      <c r="E4057" s="145">
        <v>0.554397329705693</v>
      </c>
      <c r="F4057" s="149">
        <v>0.70179365650169001</v>
      </c>
      <c r="G4057" s="149">
        <v>0.402737516124825</v>
      </c>
      <c r="H4057" s="149">
        <v>0.84106463362407202</v>
      </c>
      <c r="I4057" s="149">
        <v>0.64210629889134396</v>
      </c>
      <c r="J4057" s="149">
        <v>0.01</v>
      </c>
      <c r="K4057" s="147">
        <v>0.55439700000000003</v>
      </c>
      <c r="L4057" s="147">
        <v>1.210388</v>
      </c>
      <c r="M4057" s="2">
        <v>4056</v>
      </c>
    </row>
    <row r="4058" spans="1:13" ht="15">
      <c r="A4058" s="148" t="s">
        <v>75</v>
      </c>
      <c r="B4058" s="148" t="s">
        <v>112</v>
      </c>
      <c r="C4058" s="149">
        <v>-0.14181516306384101</v>
      </c>
      <c r="D4058" s="149">
        <v>5.7498569312610097E-2</v>
      </c>
      <c r="E4058" s="145">
        <v>0.55468494181652295</v>
      </c>
      <c r="F4058" s="149">
        <v>7.4849036368424798E-2</v>
      </c>
      <c r="G4058" s="149">
        <v>5.1875803572867599E-2</v>
      </c>
      <c r="H4058" s="149">
        <v>0.34880233879316602</v>
      </c>
      <c r="I4058" s="149">
        <v>0.305550625945683</v>
      </c>
      <c r="J4058" s="149">
        <v>2.1348456309350498E-2</v>
      </c>
      <c r="K4058" s="147">
        <v>0.55468499999999998</v>
      </c>
      <c r="L4058" s="147">
        <v>1.2120770000000001</v>
      </c>
      <c r="M4058" s="2">
        <v>4057</v>
      </c>
    </row>
    <row r="4059" spans="1:13" ht="15">
      <c r="A4059" s="148" t="s">
        <v>112</v>
      </c>
      <c r="B4059" s="148" t="s">
        <v>75</v>
      </c>
      <c r="C4059" s="149">
        <v>0.14181516306384101</v>
      </c>
      <c r="D4059" s="149">
        <v>5.7498569312610097E-2</v>
      </c>
      <c r="E4059" s="145">
        <v>0.55468494181652295</v>
      </c>
      <c r="F4059" s="149">
        <v>7.4849036368424798E-2</v>
      </c>
      <c r="G4059" s="149">
        <v>5.1875803572867599E-2</v>
      </c>
      <c r="H4059" s="149">
        <v>0.34880233879316602</v>
      </c>
      <c r="I4059" s="149">
        <v>0.305550625945683</v>
      </c>
      <c r="J4059" s="149">
        <v>2.1348456309350498E-2</v>
      </c>
      <c r="K4059" s="147">
        <v>0.55468499999999998</v>
      </c>
      <c r="L4059" s="147">
        <v>1.2117230000000001</v>
      </c>
      <c r="M4059" s="2">
        <v>4058</v>
      </c>
    </row>
    <row r="4060" spans="1:13" ht="15">
      <c r="A4060" s="148" t="s">
        <v>79</v>
      </c>
      <c r="B4060" s="148" t="s">
        <v>43</v>
      </c>
      <c r="C4060" s="149">
        <v>-5.2722426690763297E-2</v>
      </c>
      <c r="D4060" s="149">
        <v>8.1975947396935894E-2</v>
      </c>
      <c r="E4060" s="145">
        <v>0.55487186280155698</v>
      </c>
      <c r="F4060" s="149">
        <v>1.88726790067201E-2</v>
      </c>
      <c r="G4060" s="149">
        <v>0.89430988313737503</v>
      </c>
      <c r="H4060" s="149">
        <v>0.74100989435103304</v>
      </c>
      <c r="I4060" s="149">
        <v>0.20986686826218301</v>
      </c>
      <c r="J4060" s="149">
        <v>0.01</v>
      </c>
      <c r="K4060" s="147">
        <v>0.55487200000000003</v>
      </c>
      <c r="L4060" s="147">
        <v>1.2128399999999999</v>
      </c>
      <c r="M4060" s="2">
        <v>4059</v>
      </c>
    </row>
    <row r="4061" spans="1:13" ht="15">
      <c r="A4061" s="148" t="s">
        <v>43</v>
      </c>
      <c r="B4061" s="148" t="s">
        <v>79</v>
      </c>
      <c r="C4061" s="149">
        <v>5.2722426690763297E-2</v>
      </c>
      <c r="D4061" s="149">
        <v>8.1975947396935894E-2</v>
      </c>
      <c r="E4061" s="145">
        <v>0.55487186280155698</v>
      </c>
      <c r="F4061" s="149">
        <v>1.88726790067201E-2</v>
      </c>
      <c r="G4061" s="149">
        <v>0.89430988313737503</v>
      </c>
      <c r="H4061" s="149">
        <v>0.74100989435103304</v>
      </c>
      <c r="I4061" s="149">
        <v>0.20986686826218301</v>
      </c>
      <c r="J4061" s="149">
        <v>0.01</v>
      </c>
      <c r="K4061" s="147">
        <v>0.55487200000000003</v>
      </c>
      <c r="L4061" s="147">
        <v>1.2131940000000001</v>
      </c>
      <c r="M4061" s="2">
        <v>4060</v>
      </c>
    </row>
    <row r="4062" spans="1:13" ht="15">
      <c r="A4062" s="148" t="s">
        <v>15</v>
      </c>
      <c r="B4062" s="148" t="s">
        <v>91</v>
      </c>
      <c r="C4062" s="149">
        <v>0.153085251259057</v>
      </c>
      <c r="D4062" s="149">
        <v>0.19340561799351899</v>
      </c>
      <c r="E4062" s="145">
        <v>0.55543237868787398</v>
      </c>
      <c r="F4062" s="149">
        <v>0.66214768257280598</v>
      </c>
      <c r="G4062" s="149">
        <v>0.82698049833559395</v>
      </c>
      <c r="H4062" s="149">
        <v>0.171702115732627</v>
      </c>
      <c r="I4062" s="149">
        <v>0.10211662658494999</v>
      </c>
      <c r="J4062" s="149">
        <v>4.6462018861529099E-2</v>
      </c>
      <c r="K4062" s="147">
        <v>0.55543200000000004</v>
      </c>
      <c r="L4062" s="147">
        <v>1.2147749999999999</v>
      </c>
      <c r="M4062" s="2">
        <v>4061</v>
      </c>
    </row>
    <row r="4063" spans="1:13" ht="15">
      <c r="A4063" s="148" t="s">
        <v>91</v>
      </c>
      <c r="B4063" s="148" t="s">
        <v>15</v>
      </c>
      <c r="C4063" s="149">
        <v>-0.153085251259057</v>
      </c>
      <c r="D4063" s="149">
        <v>0.19340561799351899</v>
      </c>
      <c r="E4063" s="145">
        <v>0.55543237868787398</v>
      </c>
      <c r="F4063" s="149">
        <v>0.66214768257279599</v>
      </c>
      <c r="G4063" s="149">
        <v>0.82698049833559395</v>
      </c>
      <c r="H4063" s="149">
        <v>0.171702115732627</v>
      </c>
      <c r="I4063" s="149">
        <v>0.10211662658494999</v>
      </c>
      <c r="J4063" s="149">
        <v>4.6462018861529099E-2</v>
      </c>
      <c r="K4063" s="147">
        <v>0.55543200000000004</v>
      </c>
      <c r="L4063" s="147">
        <v>1.21513</v>
      </c>
      <c r="M4063" s="2">
        <v>4062</v>
      </c>
    </row>
    <row r="4064" spans="1:13" ht="15">
      <c r="A4064" s="148" t="s">
        <v>75</v>
      </c>
      <c r="B4064" s="148" t="s">
        <v>163</v>
      </c>
      <c r="C4064" s="149">
        <v>-2.3633284584840899</v>
      </c>
      <c r="D4064" s="149">
        <v>-0.19907273577672799</v>
      </c>
      <c r="E4064" s="145">
        <v>0.55550757173554899</v>
      </c>
      <c r="F4064" s="149">
        <v>6.1647045023270695E-4</v>
      </c>
      <c r="G4064" s="149">
        <v>0.78818316902743102</v>
      </c>
      <c r="H4064" s="149">
        <v>0.42573503699196502</v>
      </c>
      <c r="I4064" s="149">
        <v>0.412082661769336</v>
      </c>
      <c r="J4064" s="149">
        <v>0.01</v>
      </c>
      <c r="K4064" s="147">
        <v>0.555508</v>
      </c>
      <c r="L4064" s="147">
        <v>1.2156499999999999</v>
      </c>
      <c r="M4064" s="2">
        <v>4063</v>
      </c>
    </row>
    <row r="4065" spans="1:13" ht="15">
      <c r="A4065" s="148" t="s">
        <v>163</v>
      </c>
      <c r="B4065" s="148" t="s">
        <v>75</v>
      </c>
      <c r="C4065" s="149">
        <v>2.3633284584840899</v>
      </c>
      <c r="D4065" s="149">
        <v>-0.19907273577672799</v>
      </c>
      <c r="E4065" s="145">
        <v>0.55550757173554899</v>
      </c>
      <c r="F4065" s="149">
        <v>6.1647045023271595E-4</v>
      </c>
      <c r="G4065" s="149">
        <v>0.78818316902743102</v>
      </c>
      <c r="H4065" s="149">
        <v>0.42573503699196502</v>
      </c>
      <c r="I4065" s="149">
        <v>0.412082661769336</v>
      </c>
      <c r="J4065" s="149">
        <v>0.01</v>
      </c>
      <c r="K4065" s="147">
        <v>0.555508</v>
      </c>
      <c r="L4065" s="147">
        <v>1.2160059999999999</v>
      </c>
      <c r="M4065" s="2">
        <v>4064</v>
      </c>
    </row>
    <row r="4066" spans="1:13" ht="15">
      <c r="A4066" s="148" t="s">
        <v>80</v>
      </c>
      <c r="B4066" s="148" t="s">
        <v>76</v>
      </c>
      <c r="C4066" s="149">
        <v>-8.0075755454646597E-2</v>
      </c>
      <c r="D4066" s="149">
        <v>-0.72579111534275798</v>
      </c>
      <c r="E4066" s="145">
        <v>0.55553868271210405</v>
      </c>
      <c r="F4066" s="150">
        <v>3.5617094569458799E-5</v>
      </c>
      <c r="G4066" s="149">
        <v>0.22947740167094599</v>
      </c>
      <c r="H4066" s="149">
        <v>0.98096085947246603</v>
      </c>
      <c r="I4066" s="149">
        <v>0.202179109792616</v>
      </c>
      <c r="J4066" s="149">
        <v>0.01</v>
      </c>
      <c r="K4066" s="147">
        <v>0.55553900000000001</v>
      </c>
      <c r="L4066" s="147">
        <v>1.2167859999999999</v>
      </c>
      <c r="M4066" s="2">
        <v>4065</v>
      </c>
    </row>
    <row r="4067" spans="1:13" ht="15">
      <c r="A4067" s="148" t="s">
        <v>76</v>
      </c>
      <c r="B4067" s="148" t="s">
        <v>80</v>
      </c>
      <c r="C4067" s="149">
        <v>8.0075755454646597E-2</v>
      </c>
      <c r="D4067" s="149">
        <v>-0.72579111534275798</v>
      </c>
      <c r="E4067" s="145">
        <v>0.55553868271210405</v>
      </c>
      <c r="F4067" s="150">
        <v>3.5617094569458799E-5</v>
      </c>
      <c r="G4067" s="149">
        <v>0.22947740167094599</v>
      </c>
      <c r="H4067" s="149">
        <v>0.98096085947246603</v>
      </c>
      <c r="I4067" s="149">
        <v>0.202179109792616</v>
      </c>
      <c r="J4067" s="149">
        <v>0.01</v>
      </c>
      <c r="K4067" s="147">
        <v>0.55553900000000001</v>
      </c>
      <c r="L4067" s="147">
        <v>1.2164299999999999</v>
      </c>
      <c r="M4067" s="2">
        <v>4066</v>
      </c>
    </row>
    <row r="4068" spans="1:13" ht="15">
      <c r="A4068" s="148" t="s">
        <v>67</v>
      </c>
      <c r="B4068" s="148" t="s">
        <v>66</v>
      </c>
      <c r="C4068" s="149">
        <v>-0.169958246498773</v>
      </c>
      <c r="D4068" s="149">
        <v>6.9918474933872293E-2</v>
      </c>
      <c r="E4068" s="145">
        <v>0.55559699056351197</v>
      </c>
      <c r="F4068" s="149">
        <v>0.41362535791183003</v>
      </c>
      <c r="G4068" s="149">
        <v>0.42750423376262597</v>
      </c>
      <c r="H4068" s="149">
        <v>0.89046087396601303</v>
      </c>
      <c r="I4068" s="149">
        <v>0.45823063350526699</v>
      </c>
      <c r="J4068" s="149">
        <v>0.01</v>
      </c>
      <c r="K4068" s="147">
        <v>0.55559700000000001</v>
      </c>
      <c r="L4068" s="147">
        <v>1.2176260000000001</v>
      </c>
      <c r="M4068" s="2">
        <v>4067</v>
      </c>
    </row>
    <row r="4069" spans="1:13" ht="15">
      <c r="A4069" s="148" t="s">
        <v>66</v>
      </c>
      <c r="B4069" s="148" t="s">
        <v>67</v>
      </c>
      <c r="C4069" s="149">
        <v>0.169958246498773</v>
      </c>
      <c r="D4069" s="149">
        <v>6.9918474933872293E-2</v>
      </c>
      <c r="E4069" s="145">
        <v>0.55559699056351197</v>
      </c>
      <c r="F4069" s="149">
        <v>0.41362535791183003</v>
      </c>
      <c r="G4069" s="149">
        <v>0.42750423376262597</v>
      </c>
      <c r="H4069" s="149">
        <v>0.89046087396601303</v>
      </c>
      <c r="I4069" s="149">
        <v>0.45823063350526699</v>
      </c>
      <c r="J4069" s="149">
        <v>0.01</v>
      </c>
      <c r="K4069" s="147">
        <v>0.55559700000000001</v>
      </c>
      <c r="L4069" s="147">
        <v>1.2172700000000001</v>
      </c>
      <c r="M4069" s="2">
        <v>4068</v>
      </c>
    </row>
    <row r="4070" spans="1:13" ht="15">
      <c r="A4070" s="148" t="s">
        <v>112</v>
      </c>
      <c r="B4070" s="148" t="s">
        <v>182</v>
      </c>
      <c r="C4070" s="149">
        <v>-0.71449322266091397</v>
      </c>
      <c r="D4070" s="149">
        <v>0.12278638719589401</v>
      </c>
      <c r="E4070" s="145">
        <v>0.55583717592770998</v>
      </c>
      <c r="F4070" s="149">
        <v>1.4633063960539899E-2</v>
      </c>
      <c r="G4070" s="149">
        <v>9.7885126730005503E-2</v>
      </c>
      <c r="H4070" s="149">
        <v>6.3339873895877002E-2</v>
      </c>
      <c r="I4070" s="149">
        <v>6.7841851934230105E-2</v>
      </c>
      <c r="J4070" s="149">
        <v>0.01</v>
      </c>
      <c r="K4070" s="147">
        <v>0.55583700000000003</v>
      </c>
      <c r="L4070" s="147">
        <v>1.21851</v>
      </c>
      <c r="M4070" s="2">
        <v>4069</v>
      </c>
    </row>
    <row r="4071" spans="1:13" ht="15">
      <c r="A4071" s="148" t="s">
        <v>182</v>
      </c>
      <c r="B4071" s="148" t="s">
        <v>112</v>
      </c>
      <c r="C4071" s="149">
        <v>0.71449322266091397</v>
      </c>
      <c r="D4071" s="149">
        <v>0.12278638719589401</v>
      </c>
      <c r="E4071" s="145">
        <v>0.55583717592770998</v>
      </c>
      <c r="F4071" s="149">
        <v>1.4633063960539899E-2</v>
      </c>
      <c r="G4071" s="149">
        <v>9.7885126730005503E-2</v>
      </c>
      <c r="H4071" s="149">
        <v>6.3339873895877002E-2</v>
      </c>
      <c r="I4071" s="149">
        <v>6.7841851934230105E-2</v>
      </c>
      <c r="J4071" s="149">
        <v>0.01</v>
      </c>
      <c r="K4071" s="147">
        <v>0.55583700000000003</v>
      </c>
      <c r="L4071" s="147">
        <v>1.2188669999999999</v>
      </c>
      <c r="M4071" s="2">
        <v>4070</v>
      </c>
    </row>
    <row r="4072" spans="1:13" ht="15">
      <c r="A4072" s="148" t="s">
        <v>106</v>
      </c>
      <c r="B4072" s="148" t="s">
        <v>193</v>
      </c>
      <c r="C4072" s="149">
        <v>-0.90872207503996205</v>
      </c>
      <c r="D4072" s="149">
        <v>0.38745054390570599</v>
      </c>
      <c r="E4072" s="145">
        <v>0.55599101836892795</v>
      </c>
      <c r="F4072" s="149">
        <v>0.590064523661742</v>
      </c>
      <c r="G4072" s="149">
        <v>0.26900323146465999</v>
      </c>
      <c r="H4072" s="149">
        <v>0.23201962503875101</v>
      </c>
      <c r="I4072" s="149">
        <v>0.92433330787463697</v>
      </c>
      <c r="J4072" s="149">
        <v>0.01</v>
      </c>
      <c r="K4072" s="147">
        <v>0.55599100000000001</v>
      </c>
      <c r="L4072" s="147">
        <v>1.219919</v>
      </c>
      <c r="M4072" s="2">
        <v>4071</v>
      </c>
    </row>
    <row r="4073" spans="1:13" ht="15">
      <c r="A4073" s="148" t="s">
        <v>193</v>
      </c>
      <c r="B4073" s="148" t="s">
        <v>106</v>
      </c>
      <c r="C4073" s="149">
        <v>0.90872207503996205</v>
      </c>
      <c r="D4073" s="149">
        <v>0.38745054390570599</v>
      </c>
      <c r="E4073" s="145">
        <v>0.55599101836892795</v>
      </c>
      <c r="F4073" s="149">
        <v>0.59006452366175299</v>
      </c>
      <c r="G4073" s="149">
        <v>0.26900323146465999</v>
      </c>
      <c r="H4073" s="149">
        <v>0.23201962503875101</v>
      </c>
      <c r="I4073" s="149">
        <v>0.92433330787463697</v>
      </c>
      <c r="J4073" s="149">
        <v>0.01</v>
      </c>
      <c r="K4073" s="147">
        <v>0.55599100000000001</v>
      </c>
      <c r="L4073" s="147">
        <v>1.219562</v>
      </c>
      <c r="M4073" s="2">
        <v>4072</v>
      </c>
    </row>
    <row r="4074" spans="1:13" ht="15">
      <c r="A4074" s="148" t="s">
        <v>63</v>
      </c>
      <c r="B4074" s="148" t="s">
        <v>64</v>
      </c>
      <c r="C4074" s="149">
        <v>1.5447272867624799</v>
      </c>
      <c r="D4074" s="149">
        <v>-5.3775902878925898E-2</v>
      </c>
      <c r="E4074" s="145">
        <v>0.55643179424094602</v>
      </c>
      <c r="F4074" s="149">
        <v>4.1487523019747797E-3</v>
      </c>
      <c r="G4074" s="149">
        <v>0.41309668996768401</v>
      </c>
      <c r="H4074" s="149">
        <v>7.3004980376425704E-3</v>
      </c>
      <c r="I4074" s="149">
        <v>0.36401818946641701</v>
      </c>
      <c r="J4074" s="149">
        <v>0.46928098610417102</v>
      </c>
      <c r="K4074" s="147">
        <v>0.55643200000000004</v>
      </c>
      <c r="L4074" s="147">
        <v>1.2212449999999999</v>
      </c>
      <c r="M4074" s="2">
        <v>4073</v>
      </c>
    </row>
    <row r="4075" spans="1:13" ht="15">
      <c r="A4075" s="148" t="s">
        <v>64</v>
      </c>
      <c r="B4075" s="148" t="s">
        <v>63</v>
      </c>
      <c r="C4075" s="149">
        <v>-1.5447272867624799</v>
      </c>
      <c r="D4075" s="149">
        <v>-5.3775902878925898E-2</v>
      </c>
      <c r="E4075" s="145">
        <v>0.55643179424094602</v>
      </c>
      <c r="F4075" s="149">
        <v>4.1487523019750096E-3</v>
      </c>
      <c r="G4075" s="149">
        <v>0.41309668996768401</v>
      </c>
      <c r="H4075" s="149">
        <v>7.3004980376425704E-3</v>
      </c>
      <c r="I4075" s="149">
        <v>0.36401818946641701</v>
      </c>
      <c r="J4075" s="149">
        <v>0.46928098610417102</v>
      </c>
      <c r="K4075" s="147">
        <v>0.55643200000000004</v>
      </c>
      <c r="L4075" s="147">
        <v>1.221603</v>
      </c>
      <c r="M4075" s="2">
        <v>4074</v>
      </c>
    </row>
    <row r="4076" spans="1:13" ht="15">
      <c r="A4076" s="148" t="s">
        <v>6</v>
      </c>
      <c r="B4076" s="148" t="s">
        <v>446</v>
      </c>
      <c r="C4076" s="149">
        <v>-2.8259802911659899</v>
      </c>
      <c r="D4076" s="149">
        <v>-0.40867044093485999</v>
      </c>
      <c r="E4076" s="145">
        <v>0.55645972884886097</v>
      </c>
      <c r="F4076" s="149">
        <v>5.1705042654036698E-3</v>
      </c>
      <c r="G4076" s="149">
        <v>0.66971176759404405</v>
      </c>
      <c r="H4076" s="149">
        <v>0.51608171667441605</v>
      </c>
      <c r="I4076" s="149">
        <v>0.77933210314544898</v>
      </c>
      <c r="J4076" s="149">
        <v>0.01</v>
      </c>
      <c r="K4076" s="147">
        <v>0.55645999999999995</v>
      </c>
      <c r="L4076" s="147">
        <v>1.2220230000000001</v>
      </c>
      <c r="M4076" s="2">
        <v>4075</v>
      </c>
    </row>
    <row r="4077" spans="1:13" ht="15">
      <c r="A4077" s="148" t="s">
        <v>446</v>
      </c>
      <c r="B4077" s="148" t="s">
        <v>6</v>
      </c>
      <c r="C4077" s="149">
        <v>2.8259802911659899</v>
      </c>
      <c r="D4077" s="149">
        <v>-0.40867044093485999</v>
      </c>
      <c r="E4077" s="145">
        <v>0.55645972884886097</v>
      </c>
      <c r="F4077" s="149">
        <v>5.1705042654036698E-3</v>
      </c>
      <c r="G4077" s="149">
        <v>0.66971176759404405</v>
      </c>
      <c r="H4077" s="149">
        <v>0.51608171667441605</v>
      </c>
      <c r="I4077" s="149">
        <v>0.77933210314544898</v>
      </c>
      <c r="J4077" s="149">
        <v>0.01</v>
      </c>
      <c r="K4077" s="147">
        <v>0.55645999999999995</v>
      </c>
      <c r="L4077" s="147">
        <v>1.2223820000000001</v>
      </c>
      <c r="M4077" s="2">
        <v>4076</v>
      </c>
    </row>
    <row r="4078" spans="1:13" ht="15">
      <c r="A4078" s="148" t="s">
        <v>184</v>
      </c>
      <c r="B4078" s="148" t="s">
        <v>189</v>
      </c>
      <c r="C4078" s="149">
        <v>-0.18245592578817199</v>
      </c>
      <c r="D4078" s="149">
        <v>2.17094370665325</v>
      </c>
      <c r="E4078" s="145">
        <v>0.55659734562331797</v>
      </c>
      <c r="F4078" s="149">
        <v>8.9106041369115402E-2</v>
      </c>
      <c r="G4078" s="149">
        <v>0.54319392712848502</v>
      </c>
      <c r="H4078" s="149">
        <v>1.4642070718075299E-3</v>
      </c>
      <c r="I4078" s="149">
        <v>0.92244669759950804</v>
      </c>
      <c r="J4078" s="149">
        <v>0.01</v>
      </c>
      <c r="K4078" s="147">
        <v>0.55659700000000001</v>
      </c>
      <c r="L4078" s="147">
        <v>1.2234020000000001</v>
      </c>
      <c r="M4078" s="2">
        <v>4077</v>
      </c>
    </row>
    <row r="4079" spans="1:13" ht="15">
      <c r="A4079" s="148" t="s">
        <v>189</v>
      </c>
      <c r="B4079" s="148" t="s">
        <v>184</v>
      </c>
      <c r="C4079" s="149">
        <v>0.18245592578817199</v>
      </c>
      <c r="D4079" s="149">
        <v>2.17094370665325</v>
      </c>
      <c r="E4079" s="145">
        <v>0.55659734562331797</v>
      </c>
      <c r="F4079" s="149">
        <v>8.9106041369116998E-2</v>
      </c>
      <c r="G4079" s="149">
        <v>0.54319392712848502</v>
      </c>
      <c r="H4079" s="149">
        <v>1.4642070718075299E-3</v>
      </c>
      <c r="I4079" s="149">
        <v>0.92244669759950804</v>
      </c>
      <c r="J4079" s="149">
        <v>0.01</v>
      </c>
      <c r="K4079" s="147">
        <v>0.55659700000000001</v>
      </c>
      <c r="L4079" s="147">
        <v>1.2230430000000001</v>
      </c>
      <c r="M4079" s="2">
        <v>4078</v>
      </c>
    </row>
    <row r="4080" spans="1:13" ht="15">
      <c r="A4080" s="148" t="s">
        <v>82</v>
      </c>
      <c r="B4080" s="148" t="s">
        <v>188</v>
      </c>
      <c r="C4080" s="149">
        <v>-1.3681109635678901</v>
      </c>
      <c r="D4080" s="149">
        <v>0.44240408004802501</v>
      </c>
      <c r="E4080" s="145">
        <v>0.55688265782769697</v>
      </c>
      <c r="F4080" s="149">
        <v>0.705104768672556</v>
      </c>
      <c r="G4080" s="149">
        <v>0.108130606237491</v>
      </c>
      <c r="H4080" s="149">
        <v>0.90186348643275305</v>
      </c>
      <c r="I4080" s="149">
        <v>0.47542121261898901</v>
      </c>
      <c r="J4080" s="149">
        <v>0.01</v>
      </c>
      <c r="K4080" s="147">
        <v>0.55688300000000002</v>
      </c>
      <c r="L4080" s="147">
        <v>1.2243889999999999</v>
      </c>
      <c r="M4080" s="2">
        <v>4079</v>
      </c>
    </row>
    <row r="4081" spans="1:13" ht="15">
      <c r="A4081" s="148" t="s">
        <v>188</v>
      </c>
      <c r="B4081" s="148" t="s">
        <v>82</v>
      </c>
      <c r="C4081" s="149">
        <v>1.3681109635678901</v>
      </c>
      <c r="D4081" s="149">
        <v>0.44240408004802501</v>
      </c>
      <c r="E4081" s="145">
        <v>0.55688265782769697</v>
      </c>
      <c r="F4081" s="149">
        <v>0.705104768672565</v>
      </c>
      <c r="G4081" s="149">
        <v>0.108130606237491</v>
      </c>
      <c r="H4081" s="149">
        <v>0.90186348643275305</v>
      </c>
      <c r="I4081" s="149">
        <v>0.47542121261898901</v>
      </c>
      <c r="J4081" s="149">
        <v>0.01</v>
      </c>
      <c r="K4081" s="147">
        <v>0.55688300000000002</v>
      </c>
      <c r="L4081" s="147">
        <v>1.2247490000000001</v>
      </c>
      <c r="M4081" s="2">
        <v>4080</v>
      </c>
    </row>
    <row r="4082" spans="1:13" ht="15">
      <c r="A4082" s="148" t="s">
        <v>62</v>
      </c>
      <c r="B4082" s="148" t="s">
        <v>344</v>
      </c>
      <c r="C4082" s="149">
        <v>-0.76257847389384203</v>
      </c>
      <c r="D4082" s="149">
        <v>-0.221993562768424</v>
      </c>
      <c r="E4082" s="145">
        <v>0.55787302162597296</v>
      </c>
      <c r="F4082" s="149">
        <v>6.66255410328363E-2</v>
      </c>
      <c r="G4082" s="149">
        <v>0.92281702860666703</v>
      </c>
      <c r="H4082" s="149">
        <v>0.110342739904253</v>
      </c>
      <c r="I4082" s="149">
        <v>0.273719485448285</v>
      </c>
      <c r="J4082" s="149">
        <v>6.2746760155988096E-2</v>
      </c>
      <c r="K4082" s="147">
        <v>0.55787299999999995</v>
      </c>
      <c r="L4082" s="147">
        <v>1.2272879999999999</v>
      </c>
      <c r="M4082" s="2">
        <v>4081</v>
      </c>
    </row>
    <row r="4083" spans="1:13" ht="15">
      <c r="A4083" s="148" t="s">
        <v>344</v>
      </c>
      <c r="B4083" s="148" t="s">
        <v>62</v>
      </c>
      <c r="C4083" s="149">
        <v>0.76257847389384203</v>
      </c>
      <c r="D4083" s="149">
        <v>-0.221993562768424</v>
      </c>
      <c r="E4083" s="145">
        <v>0.55787302162597296</v>
      </c>
      <c r="F4083" s="149">
        <v>6.66255410328363E-2</v>
      </c>
      <c r="G4083" s="149">
        <v>0.92281702860666703</v>
      </c>
      <c r="H4083" s="149">
        <v>0.110342739904253</v>
      </c>
      <c r="I4083" s="149">
        <v>0.273719485448285</v>
      </c>
      <c r="J4083" s="149">
        <v>6.2746760155988096E-2</v>
      </c>
      <c r="K4083" s="147">
        <v>0.55787299999999995</v>
      </c>
      <c r="L4083" s="147">
        <v>1.227649</v>
      </c>
      <c r="M4083" s="2">
        <v>4082</v>
      </c>
    </row>
    <row r="4084" spans="1:13" ht="15">
      <c r="A4084" s="148" t="s">
        <v>90</v>
      </c>
      <c r="B4084" s="148" t="s">
        <v>344</v>
      </c>
      <c r="C4084" s="149">
        <v>-0.46765892309032597</v>
      </c>
      <c r="D4084" s="149">
        <v>-0.28597691199293301</v>
      </c>
      <c r="E4084" s="145">
        <v>0.55789779474840295</v>
      </c>
      <c r="F4084" s="149">
        <v>2.1482273214460699E-2</v>
      </c>
      <c r="G4084" s="149">
        <v>0.46218570520791802</v>
      </c>
      <c r="H4084" s="149">
        <v>8.3230753405910296E-2</v>
      </c>
      <c r="I4084" s="149">
        <v>0.90022671865507897</v>
      </c>
      <c r="J4084" s="149">
        <v>7.2419323920938999E-2</v>
      </c>
      <c r="K4084" s="147">
        <v>0.55789800000000001</v>
      </c>
      <c r="L4084" s="147">
        <v>1.228426</v>
      </c>
      <c r="M4084" s="2">
        <v>4083</v>
      </c>
    </row>
    <row r="4085" spans="1:13" ht="15">
      <c r="A4085" s="148" t="s">
        <v>344</v>
      </c>
      <c r="B4085" s="148" t="s">
        <v>90</v>
      </c>
      <c r="C4085" s="149">
        <v>0.46765892309032597</v>
      </c>
      <c r="D4085" s="149">
        <v>-0.28597691199293301</v>
      </c>
      <c r="E4085" s="145">
        <v>0.55789779474840295</v>
      </c>
      <c r="F4085" s="149">
        <v>2.1482273214460699E-2</v>
      </c>
      <c r="G4085" s="149">
        <v>0.46218570520791802</v>
      </c>
      <c r="H4085" s="149">
        <v>8.3230753405910296E-2</v>
      </c>
      <c r="I4085" s="149">
        <v>0.90022671865507897</v>
      </c>
      <c r="J4085" s="149">
        <v>7.2419323920938999E-2</v>
      </c>
      <c r="K4085" s="147">
        <v>0.55789800000000001</v>
      </c>
      <c r="L4085" s="147">
        <v>1.228065</v>
      </c>
      <c r="M4085" s="2">
        <v>4084</v>
      </c>
    </row>
    <row r="4086" spans="1:13" ht="15">
      <c r="A4086" s="148" t="s">
        <v>6</v>
      </c>
      <c r="B4086" s="148" t="s">
        <v>450</v>
      </c>
      <c r="C4086" s="149">
        <v>0.33050767423077398</v>
      </c>
      <c r="D4086" s="149">
        <v>1.5196877022614701</v>
      </c>
      <c r="E4086" s="145">
        <v>0.55792388436307905</v>
      </c>
      <c r="F4086" s="149">
        <v>0.117518186433795</v>
      </c>
      <c r="G4086" s="149">
        <v>0.413330224108442</v>
      </c>
      <c r="H4086" s="149">
        <v>0.33175364669325402</v>
      </c>
      <c r="I4086" s="149">
        <v>0.75411884115844596</v>
      </c>
      <c r="J4086" s="149">
        <v>0.01</v>
      </c>
      <c r="K4086" s="147">
        <v>0.55792399999999998</v>
      </c>
      <c r="L4086" s="147">
        <v>1.228845</v>
      </c>
      <c r="M4086" s="2">
        <v>4085</v>
      </c>
    </row>
    <row r="4087" spans="1:13" ht="15">
      <c r="A4087" s="148" t="s">
        <v>450</v>
      </c>
      <c r="B4087" s="148" t="s">
        <v>6</v>
      </c>
      <c r="C4087" s="149">
        <v>-0.33050767423077398</v>
      </c>
      <c r="D4087" s="149">
        <v>1.5196877022614701</v>
      </c>
      <c r="E4087" s="145">
        <v>0.55792388436307905</v>
      </c>
      <c r="F4087" s="149">
        <v>0.117518186433797</v>
      </c>
      <c r="G4087" s="149">
        <v>0.413330224108442</v>
      </c>
      <c r="H4087" s="149">
        <v>0.33175364669325402</v>
      </c>
      <c r="I4087" s="149">
        <v>0.75411884115844596</v>
      </c>
      <c r="J4087" s="149">
        <v>0.01</v>
      </c>
      <c r="K4087" s="147">
        <v>0.55792399999999998</v>
      </c>
      <c r="L4087" s="147">
        <v>1.2292069999999999</v>
      </c>
      <c r="M4087" s="2">
        <v>4086</v>
      </c>
    </row>
    <row r="4088" spans="1:13" ht="15">
      <c r="A4088" s="148" t="s">
        <v>6</v>
      </c>
      <c r="B4088" s="148" t="s">
        <v>16</v>
      </c>
      <c r="C4088" s="149">
        <v>0.85378888912804896</v>
      </c>
      <c r="D4088" s="149">
        <v>-8.48326050926623E-2</v>
      </c>
      <c r="E4088" s="145">
        <v>0.55820356936724302</v>
      </c>
      <c r="F4088" s="150">
        <v>1.5781366009477999E-5</v>
      </c>
      <c r="G4088" s="149">
        <v>0.79750305155280199</v>
      </c>
      <c r="H4088" s="149">
        <v>0.38745998864786002</v>
      </c>
      <c r="I4088" s="149">
        <v>0.80878643752342405</v>
      </c>
      <c r="J4088" s="149">
        <v>0.01</v>
      </c>
      <c r="K4088" s="147">
        <v>0.55820400000000003</v>
      </c>
      <c r="L4088" s="147">
        <v>1.230548</v>
      </c>
      <c r="M4088" s="2">
        <v>4087</v>
      </c>
    </row>
    <row r="4089" spans="1:13" ht="15">
      <c r="A4089" s="148" t="s">
        <v>16</v>
      </c>
      <c r="B4089" s="148" t="s">
        <v>6</v>
      </c>
      <c r="C4089" s="149">
        <v>-0.85378888912804896</v>
      </c>
      <c r="D4089" s="149">
        <v>-8.48326050926623E-2</v>
      </c>
      <c r="E4089" s="145">
        <v>0.55820356936724302</v>
      </c>
      <c r="F4089" s="150">
        <v>1.57813660094779E-5</v>
      </c>
      <c r="G4089" s="149">
        <v>0.79750305155280199</v>
      </c>
      <c r="H4089" s="149">
        <v>0.38745998864786002</v>
      </c>
      <c r="I4089" s="149">
        <v>0.80878643752342405</v>
      </c>
      <c r="J4089" s="149">
        <v>0.01</v>
      </c>
      <c r="K4089" s="147">
        <v>0.55820400000000003</v>
      </c>
      <c r="L4089" s="147">
        <v>1.2301850000000001</v>
      </c>
      <c r="M4089" s="2">
        <v>4088</v>
      </c>
    </row>
    <row r="4090" spans="1:13" ht="15">
      <c r="A4090" s="148" t="s">
        <v>33</v>
      </c>
      <c r="B4090" s="148" t="s">
        <v>181</v>
      </c>
      <c r="C4090" s="149">
        <v>-1.3340995916468901</v>
      </c>
      <c r="D4090" s="149">
        <v>0.41367497281065901</v>
      </c>
      <c r="E4090" s="145">
        <v>0.55851111610832005</v>
      </c>
      <c r="F4090" s="149">
        <v>0.23050072892696499</v>
      </c>
      <c r="G4090" s="149">
        <v>0.296762893081921</v>
      </c>
      <c r="H4090" s="149">
        <v>0.83461595599070604</v>
      </c>
      <c r="I4090" s="149">
        <v>0.68518625824843005</v>
      </c>
      <c r="J4090" s="149">
        <v>0.01</v>
      </c>
      <c r="K4090" s="147">
        <v>0.55851099999999998</v>
      </c>
      <c r="L4090" s="147">
        <v>1.231589</v>
      </c>
      <c r="M4090" s="2">
        <v>4089</v>
      </c>
    </row>
    <row r="4091" spans="1:13" ht="15">
      <c r="A4091" s="148" t="s">
        <v>181</v>
      </c>
      <c r="B4091" s="148" t="s">
        <v>33</v>
      </c>
      <c r="C4091" s="149">
        <v>1.3340995916468901</v>
      </c>
      <c r="D4091" s="149">
        <v>0.41367497281065901</v>
      </c>
      <c r="E4091" s="145">
        <v>0.55851111610832005</v>
      </c>
      <c r="F4091" s="149">
        <v>0.23050072892696</v>
      </c>
      <c r="G4091" s="149">
        <v>0.296762893081921</v>
      </c>
      <c r="H4091" s="149">
        <v>0.83461595599070604</v>
      </c>
      <c r="I4091" s="149">
        <v>0.68518625824843005</v>
      </c>
      <c r="J4091" s="149">
        <v>0.01</v>
      </c>
      <c r="K4091" s="147">
        <v>0.55851099999999998</v>
      </c>
      <c r="L4091" s="147">
        <v>1.2319519999999999</v>
      </c>
      <c r="M4091" s="2">
        <v>4090</v>
      </c>
    </row>
    <row r="4092" spans="1:13" ht="15">
      <c r="A4092" s="148" t="s">
        <v>191</v>
      </c>
      <c r="B4092" s="148" t="s">
        <v>193</v>
      </c>
      <c r="C4092" s="149">
        <v>0.15468220378332101</v>
      </c>
      <c r="D4092" s="149">
        <v>1.0231024340774699</v>
      </c>
      <c r="E4092" s="145">
        <v>0.55871562129623498</v>
      </c>
      <c r="F4092" s="149">
        <v>7.3974641441496805E-2</v>
      </c>
      <c r="G4092" s="149">
        <v>0.263538993656734</v>
      </c>
      <c r="H4092" s="149">
        <v>3.3651618941895702E-2</v>
      </c>
      <c r="I4092" s="149">
        <v>0.42218206460709601</v>
      </c>
      <c r="J4092" s="149">
        <v>0.01</v>
      </c>
      <c r="K4092" s="147">
        <v>0.55871599999999999</v>
      </c>
      <c r="L4092" s="147">
        <v>1.2331300000000001</v>
      </c>
      <c r="M4092" s="2">
        <v>4091</v>
      </c>
    </row>
    <row r="4093" spans="1:13" ht="15">
      <c r="A4093" s="148" t="s">
        <v>193</v>
      </c>
      <c r="B4093" s="148" t="s">
        <v>191</v>
      </c>
      <c r="C4093" s="149">
        <v>-0.15468220378332101</v>
      </c>
      <c r="D4093" s="149">
        <v>1.0231024340774699</v>
      </c>
      <c r="E4093" s="145">
        <v>0.55871562129623498</v>
      </c>
      <c r="F4093" s="149">
        <v>7.3974641441495903E-2</v>
      </c>
      <c r="G4093" s="149">
        <v>0.263538993656734</v>
      </c>
      <c r="H4093" s="149">
        <v>3.3651618941895702E-2</v>
      </c>
      <c r="I4093" s="149">
        <v>0.42218206460709601</v>
      </c>
      <c r="J4093" s="149">
        <v>0.01</v>
      </c>
      <c r="K4093" s="147">
        <v>0.55871599999999999</v>
      </c>
      <c r="L4093" s="147">
        <v>1.232766</v>
      </c>
      <c r="M4093" s="2">
        <v>4092</v>
      </c>
    </row>
    <row r="4094" spans="1:13" ht="15">
      <c r="A4094" s="148" t="s">
        <v>446</v>
      </c>
      <c r="B4094" s="148" t="s">
        <v>154</v>
      </c>
      <c r="C4094" s="149">
        <v>2.5946145970049801</v>
      </c>
      <c r="D4094" s="149">
        <v>-0.32859657994528702</v>
      </c>
      <c r="E4094" s="145">
        <v>0.55916547888752699</v>
      </c>
      <c r="F4094" s="149">
        <v>3.3382366613037701E-4</v>
      </c>
      <c r="G4094" s="149">
        <v>0.79884117729493298</v>
      </c>
      <c r="H4094" s="149">
        <v>0.96470535516279099</v>
      </c>
      <c r="I4094" s="149">
        <v>0.62792562119853401</v>
      </c>
      <c r="J4094" s="149">
        <v>0.01</v>
      </c>
      <c r="K4094" s="147">
        <v>0.55916500000000002</v>
      </c>
      <c r="L4094" s="147">
        <v>1.2344869999999999</v>
      </c>
      <c r="M4094" s="2">
        <v>4093</v>
      </c>
    </row>
    <row r="4095" spans="1:13" ht="15">
      <c r="A4095" s="148" t="s">
        <v>154</v>
      </c>
      <c r="B4095" s="148" t="s">
        <v>446</v>
      </c>
      <c r="C4095" s="149">
        <v>-2.5946145970049801</v>
      </c>
      <c r="D4095" s="149">
        <v>-0.32859657994528702</v>
      </c>
      <c r="E4095" s="145">
        <v>0.55916547888752699</v>
      </c>
      <c r="F4095" s="149">
        <v>3.3382366613037598E-4</v>
      </c>
      <c r="G4095" s="149">
        <v>0.79884117729493298</v>
      </c>
      <c r="H4095" s="149">
        <v>0.96470535516279099</v>
      </c>
      <c r="I4095" s="149">
        <v>0.62792562119853401</v>
      </c>
      <c r="J4095" s="149">
        <v>0.01</v>
      </c>
      <c r="K4095" s="147">
        <v>0.55916500000000002</v>
      </c>
      <c r="L4095" s="147">
        <v>1.2348509999999999</v>
      </c>
      <c r="M4095" s="2">
        <v>4094</v>
      </c>
    </row>
    <row r="4096" spans="1:13" ht="15">
      <c r="A4096" s="148" t="s">
        <v>64</v>
      </c>
      <c r="B4096" s="148" t="s">
        <v>200</v>
      </c>
      <c r="C4096" s="149">
        <v>-1.2724450741115301</v>
      </c>
      <c r="D4096" s="149">
        <v>-0.25530822124209301</v>
      </c>
      <c r="E4096" s="145">
        <v>0.55918164674488002</v>
      </c>
      <c r="F4096" s="149">
        <v>0.25953852367472802</v>
      </c>
      <c r="G4096" s="149">
        <v>0.17535760304756701</v>
      </c>
      <c r="H4096" s="149">
        <v>0.29379037733055202</v>
      </c>
      <c r="I4096" s="149">
        <v>0.52568187131331801</v>
      </c>
      <c r="J4096" s="149">
        <v>6.0245538178221501E-2</v>
      </c>
      <c r="K4096" s="147">
        <v>0.55918199999999996</v>
      </c>
      <c r="L4096" s="147">
        <v>1.235616</v>
      </c>
      <c r="M4096" s="2">
        <v>4095</v>
      </c>
    </row>
    <row r="4097" spans="1:13" ht="15">
      <c r="A4097" s="148" t="s">
        <v>200</v>
      </c>
      <c r="B4097" s="148" t="s">
        <v>64</v>
      </c>
      <c r="C4097" s="149">
        <v>1.2724450741115301</v>
      </c>
      <c r="D4097" s="149">
        <v>-0.25530822124209301</v>
      </c>
      <c r="E4097" s="145">
        <v>0.55918164674488002</v>
      </c>
      <c r="F4097" s="149">
        <v>0.25953852367472302</v>
      </c>
      <c r="G4097" s="149">
        <v>0.17535760304756701</v>
      </c>
      <c r="H4097" s="149">
        <v>0.29379037733055202</v>
      </c>
      <c r="I4097" s="149">
        <v>0.52568187131331801</v>
      </c>
      <c r="J4097" s="149">
        <v>6.0245538178221501E-2</v>
      </c>
      <c r="K4097" s="147">
        <v>0.55918199999999996</v>
      </c>
      <c r="L4097" s="147">
        <v>1.235252</v>
      </c>
      <c r="M4097" s="2">
        <v>4096</v>
      </c>
    </row>
    <row r="4098" spans="1:13" ht="15">
      <c r="A4098" s="148" t="s">
        <v>6</v>
      </c>
      <c r="B4098" s="148" t="s">
        <v>27</v>
      </c>
      <c r="C4098" s="149">
        <v>0.41566561072019298</v>
      </c>
      <c r="D4098" s="149">
        <v>-0.16566496593871799</v>
      </c>
      <c r="E4098" s="145">
        <v>0.55953171256771395</v>
      </c>
      <c r="F4098" s="149">
        <v>0.55294402211640803</v>
      </c>
      <c r="G4098" s="149">
        <v>0.27640436147946001</v>
      </c>
      <c r="H4098" s="149">
        <v>0.45832747602157797</v>
      </c>
      <c r="I4098" s="149">
        <v>0.89035889106120802</v>
      </c>
      <c r="J4098" s="149">
        <v>3.0216972418217199E-2</v>
      </c>
      <c r="K4098" s="147">
        <v>0.55953200000000003</v>
      </c>
      <c r="L4098" s="147">
        <v>1.236755</v>
      </c>
      <c r="M4098" s="2">
        <v>4097</v>
      </c>
    </row>
    <row r="4099" spans="1:13" ht="15">
      <c r="A4099" s="148" t="s">
        <v>27</v>
      </c>
      <c r="B4099" s="148" t="s">
        <v>6</v>
      </c>
      <c r="C4099" s="149">
        <v>-0.41566561072019298</v>
      </c>
      <c r="D4099" s="149">
        <v>-0.16566496593871799</v>
      </c>
      <c r="E4099" s="145">
        <v>0.55953171256771395</v>
      </c>
      <c r="F4099" s="149">
        <v>0.55294402211642402</v>
      </c>
      <c r="G4099" s="149">
        <v>0.27640436147946001</v>
      </c>
      <c r="H4099" s="149">
        <v>0.45832747602157797</v>
      </c>
      <c r="I4099" s="149">
        <v>0.89035889106120802</v>
      </c>
      <c r="J4099" s="149">
        <v>3.0216972418217199E-2</v>
      </c>
      <c r="K4099" s="147">
        <v>0.55953200000000003</v>
      </c>
      <c r="L4099" s="147">
        <v>1.2371209999999999</v>
      </c>
      <c r="M4099" s="2">
        <v>4098</v>
      </c>
    </row>
    <row r="4100" spans="1:13" ht="15">
      <c r="A4100" s="148" t="s">
        <v>189</v>
      </c>
      <c r="B4100" s="148" t="s">
        <v>200</v>
      </c>
      <c r="C4100" s="149">
        <v>-0.15285518122964001</v>
      </c>
      <c r="D4100" s="149">
        <v>2.0715857902766901</v>
      </c>
      <c r="E4100" s="145">
        <v>0.55969106499715504</v>
      </c>
      <c r="F4100" s="149">
        <v>2.50470182994024E-3</v>
      </c>
      <c r="G4100" s="149">
        <v>0.69211082386893596</v>
      </c>
      <c r="H4100" s="149">
        <v>6.3632095677987701E-4</v>
      </c>
      <c r="I4100" s="149">
        <v>0.14851875299946901</v>
      </c>
      <c r="J4100" s="149">
        <v>0.01</v>
      </c>
      <c r="K4100" s="147">
        <v>0.55969100000000005</v>
      </c>
      <c r="L4100" s="147">
        <v>1.2378389999999999</v>
      </c>
      <c r="M4100" s="2">
        <v>4099</v>
      </c>
    </row>
    <row r="4101" spans="1:13" ht="15">
      <c r="A4101" s="148" t="s">
        <v>200</v>
      </c>
      <c r="B4101" s="148" t="s">
        <v>189</v>
      </c>
      <c r="C4101" s="149">
        <v>0.15285518122964001</v>
      </c>
      <c r="D4101" s="149">
        <v>2.0715857902766901</v>
      </c>
      <c r="E4101" s="145">
        <v>0.55969106499715504</v>
      </c>
      <c r="F4101" s="149">
        <v>2.50470182994024E-3</v>
      </c>
      <c r="G4101" s="149">
        <v>0.69211082386893596</v>
      </c>
      <c r="H4101" s="149">
        <v>6.3632095677987701E-4</v>
      </c>
      <c r="I4101" s="149">
        <v>0.14851875299946901</v>
      </c>
      <c r="J4101" s="149">
        <v>0.01</v>
      </c>
      <c r="K4101" s="147">
        <v>0.55969100000000005</v>
      </c>
      <c r="L4101" s="147">
        <v>1.238205</v>
      </c>
      <c r="M4101" s="2">
        <v>4100</v>
      </c>
    </row>
    <row r="4102" spans="1:13" ht="15">
      <c r="A4102" s="148" t="s">
        <v>40</v>
      </c>
      <c r="B4102" s="148" t="s">
        <v>166</v>
      </c>
      <c r="C4102" s="149">
        <v>-0.40356461058447901</v>
      </c>
      <c r="D4102" s="149">
        <v>0.21912724723766799</v>
      </c>
      <c r="E4102" s="145">
        <v>0.55992073337991299</v>
      </c>
      <c r="F4102" s="149">
        <v>3.2190325826709498E-2</v>
      </c>
      <c r="G4102" s="149">
        <v>0.73229071449018901</v>
      </c>
      <c r="H4102" s="149">
        <v>0.986597546902239</v>
      </c>
      <c r="I4102" s="149">
        <v>0.70985589673159499</v>
      </c>
      <c r="J4102" s="149">
        <v>0.01</v>
      </c>
      <c r="K4102" s="147">
        <v>0.559921</v>
      </c>
      <c r="L4102" s="147">
        <v>1.239079</v>
      </c>
      <c r="M4102" s="2">
        <v>4101</v>
      </c>
    </row>
    <row r="4103" spans="1:13" ht="15">
      <c r="A4103" s="148" t="s">
        <v>166</v>
      </c>
      <c r="B4103" s="148" t="s">
        <v>40</v>
      </c>
      <c r="C4103" s="149">
        <v>0.40356461058447901</v>
      </c>
      <c r="D4103" s="149">
        <v>0.21912724723766799</v>
      </c>
      <c r="E4103" s="145">
        <v>0.55992073337991299</v>
      </c>
      <c r="F4103" s="149">
        <v>3.2190325826710199E-2</v>
      </c>
      <c r="G4103" s="149">
        <v>0.73229071449018901</v>
      </c>
      <c r="H4103" s="149">
        <v>0.986597546902239</v>
      </c>
      <c r="I4103" s="149">
        <v>0.70985589673159499</v>
      </c>
      <c r="J4103" s="149">
        <v>0.01</v>
      </c>
      <c r="K4103" s="147">
        <v>0.559921</v>
      </c>
      <c r="L4103" s="147">
        <v>1.239446</v>
      </c>
      <c r="M4103" s="2">
        <v>4102</v>
      </c>
    </row>
    <row r="4104" spans="1:13" ht="15">
      <c r="A4104" s="148" t="s">
        <v>198</v>
      </c>
      <c r="B4104" s="148" t="s">
        <v>443</v>
      </c>
      <c r="C4104" s="149">
        <v>1.2854276116138901</v>
      </c>
      <c r="D4104" s="149">
        <v>-7.1908111847685197E-2</v>
      </c>
      <c r="E4104" s="145">
        <v>0.559942549407345</v>
      </c>
      <c r="F4104" s="149">
        <v>0.90878508199659902</v>
      </c>
      <c r="G4104" s="149">
        <v>0.120943508694734</v>
      </c>
      <c r="H4104" s="149">
        <v>0.77411598724082997</v>
      </c>
      <c r="I4104" s="149">
        <v>0.324559564175951</v>
      </c>
      <c r="J4104" s="149">
        <v>0.01</v>
      </c>
      <c r="K4104" s="147">
        <v>0.55994299999999997</v>
      </c>
      <c r="L4104" s="147">
        <v>1.2398610000000001</v>
      </c>
      <c r="M4104" s="2">
        <v>4103</v>
      </c>
    </row>
    <row r="4105" spans="1:13" ht="15">
      <c r="A4105" s="148" t="s">
        <v>443</v>
      </c>
      <c r="B4105" s="148" t="s">
        <v>198</v>
      </c>
      <c r="C4105" s="149">
        <v>-1.2854276116138901</v>
      </c>
      <c r="D4105" s="149">
        <v>-7.1908111847685197E-2</v>
      </c>
      <c r="E4105" s="145">
        <v>0.559942549407345</v>
      </c>
      <c r="F4105" s="149">
        <v>0.90878508199658503</v>
      </c>
      <c r="G4105" s="149">
        <v>0.120943508694734</v>
      </c>
      <c r="H4105" s="149">
        <v>0.77411598724082997</v>
      </c>
      <c r="I4105" s="149">
        <v>0.324559564175951</v>
      </c>
      <c r="J4105" s="149">
        <v>0.01</v>
      </c>
      <c r="K4105" s="147">
        <v>0.55994299999999997</v>
      </c>
      <c r="L4105" s="147">
        <v>1.2402280000000001</v>
      </c>
      <c r="M4105" s="2">
        <v>4104</v>
      </c>
    </row>
    <row r="4106" spans="1:13" ht="15">
      <c r="A4106" s="148" t="s">
        <v>12</v>
      </c>
      <c r="B4106" s="148" t="s">
        <v>189</v>
      </c>
      <c r="C4106" s="149">
        <v>-0.92977357677530004</v>
      </c>
      <c r="D4106" s="149">
        <v>0.45897340138953802</v>
      </c>
      <c r="E4106" s="145">
        <v>0.560036966885333</v>
      </c>
      <c r="F4106" s="149">
        <v>1.7114452672776701E-2</v>
      </c>
      <c r="G4106" s="149">
        <v>0.533044628638212</v>
      </c>
      <c r="H4106" s="149">
        <v>2.6520145604836998E-2</v>
      </c>
      <c r="I4106" s="149">
        <v>0.142604894976682</v>
      </c>
      <c r="J4106" s="149">
        <v>0.01</v>
      </c>
      <c r="K4106" s="147">
        <v>0.56003700000000001</v>
      </c>
      <c r="L4106" s="147">
        <v>1.240804</v>
      </c>
      <c r="M4106" s="2">
        <v>4105</v>
      </c>
    </row>
    <row r="4107" spans="1:13" ht="15">
      <c r="A4107" s="148" t="s">
        <v>189</v>
      </c>
      <c r="B4107" s="148" t="s">
        <v>12</v>
      </c>
      <c r="C4107" s="149">
        <v>0.92977357677530004</v>
      </c>
      <c r="D4107" s="149">
        <v>0.45897340138953802</v>
      </c>
      <c r="E4107" s="145">
        <v>0.560036966885333</v>
      </c>
      <c r="F4107" s="149">
        <v>1.7114452672776399E-2</v>
      </c>
      <c r="G4107" s="149">
        <v>0.533044628638212</v>
      </c>
      <c r="H4107" s="149">
        <v>2.6520145604836998E-2</v>
      </c>
      <c r="I4107" s="149">
        <v>0.142604894976682</v>
      </c>
      <c r="J4107" s="149">
        <v>0.01</v>
      </c>
      <c r="K4107" s="147">
        <v>0.56003700000000001</v>
      </c>
      <c r="L4107" s="147">
        <v>1.2411719999999999</v>
      </c>
      <c r="M4107" s="2">
        <v>4106</v>
      </c>
    </row>
    <row r="4108" spans="1:13" ht="15">
      <c r="A4108" s="148" t="s">
        <v>18</v>
      </c>
      <c r="B4108" s="148" t="s">
        <v>79</v>
      </c>
      <c r="C4108" s="149">
        <v>0.121039782278651</v>
      </c>
      <c r="D4108" s="149">
        <v>8.4036056207165796E-2</v>
      </c>
      <c r="E4108" s="145">
        <v>0.56104025506882405</v>
      </c>
      <c r="F4108" s="149">
        <v>3.3314320041763303E-2</v>
      </c>
      <c r="G4108" s="149">
        <v>0.32844752992155302</v>
      </c>
      <c r="H4108" s="149">
        <v>1.9304860966869002E-2</v>
      </c>
      <c r="I4108" s="149">
        <v>0.74982215289770904</v>
      </c>
      <c r="J4108" s="149">
        <v>0.197426558953852</v>
      </c>
      <c r="K4108" s="147">
        <v>0.56103999999999998</v>
      </c>
      <c r="L4108" s="147">
        <v>1.2437640000000001</v>
      </c>
      <c r="M4108" s="2">
        <v>4107</v>
      </c>
    </row>
    <row r="4109" spans="1:13" ht="15">
      <c r="A4109" s="148" t="s">
        <v>79</v>
      </c>
      <c r="B4109" s="148" t="s">
        <v>18</v>
      </c>
      <c r="C4109" s="149">
        <v>-0.121039782278651</v>
      </c>
      <c r="D4109" s="149">
        <v>8.4036056207165796E-2</v>
      </c>
      <c r="E4109" s="145">
        <v>0.56104025506882405</v>
      </c>
      <c r="F4109" s="149">
        <v>3.3314320041763303E-2</v>
      </c>
      <c r="G4109" s="149">
        <v>0.32844752992155302</v>
      </c>
      <c r="H4109" s="149">
        <v>1.9304860966869002E-2</v>
      </c>
      <c r="I4109" s="149">
        <v>0.74982215289770904</v>
      </c>
      <c r="J4109" s="149">
        <v>0.197426558953852</v>
      </c>
      <c r="K4109" s="147">
        <v>0.56103999999999998</v>
      </c>
      <c r="L4109" s="147">
        <v>1.2441329999999999</v>
      </c>
      <c r="M4109" s="2">
        <v>4108</v>
      </c>
    </row>
    <row r="4110" spans="1:13" ht="15">
      <c r="A4110" s="148" t="s">
        <v>71</v>
      </c>
      <c r="B4110" s="148" t="s">
        <v>377</v>
      </c>
      <c r="C4110" s="149">
        <v>-1.9943833712318499</v>
      </c>
      <c r="D4110" s="149">
        <v>-0.19770265579367799</v>
      </c>
      <c r="E4110" s="145">
        <v>0.56113503635741802</v>
      </c>
      <c r="F4110" s="149">
        <v>4.2854537506361097E-2</v>
      </c>
      <c r="G4110" s="149">
        <v>0.55801391016096402</v>
      </c>
      <c r="H4110" s="149">
        <v>3.76142417289231E-3</v>
      </c>
      <c r="I4110" s="149">
        <v>0.81111998319026202</v>
      </c>
      <c r="J4110" s="149">
        <v>0.47690891864053497</v>
      </c>
      <c r="K4110" s="147">
        <v>0.56113500000000005</v>
      </c>
      <c r="L4110" s="147">
        <v>1.2450810000000001</v>
      </c>
      <c r="M4110" s="2">
        <v>4109</v>
      </c>
    </row>
    <row r="4111" spans="1:13" ht="15">
      <c r="A4111" s="148" t="s">
        <v>377</v>
      </c>
      <c r="B4111" s="148" t="s">
        <v>71</v>
      </c>
      <c r="C4111" s="149">
        <v>1.9943833712318499</v>
      </c>
      <c r="D4111" s="149">
        <v>-0.19770265579367799</v>
      </c>
      <c r="E4111" s="145">
        <v>0.56113503635741802</v>
      </c>
      <c r="F4111" s="149">
        <v>4.2854537506361701E-2</v>
      </c>
      <c r="G4111" s="149">
        <v>0.55801391016096402</v>
      </c>
      <c r="H4111" s="149">
        <v>3.76142417289231E-3</v>
      </c>
      <c r="I4111" s="149">
        <v>0.81111998319026202</v>
      </c>
      <c r="J4111" s="149">
        <v>0.47690891864053497</v>
      </c>
      <c r="K4111" s="147">
        <v>0.56113500000000005</v>
      </c>
      <c r="L4111" s="147">
        <v>1.244712</v>
      </c>
      <c r="M4111" s="2">
        <v>4110</v>
      </c>
    </row>
    <row r="4112" spans="1:13" ht="15">
      <c r="A4112" s="148" t="s">
        <v>70</v>
      </c>
      <c r="B4112" s="148" t="s">
        <v>197</v>
      </c>
      <c r="C4112" s="149">
        <v>-1.3402378157444901</v>
      </c>
      <c r="D4112" s="149">
        <v>0.14897615227446201</v>
      </c>
      <c r="E4112" s="145">
        <v>0.56159306947673604</v>
      </c>
      <c r="F4112" s="149">
        <v>2.3681010484252201E-3</v>
      </c>
      <c r="G4112" s="149">
        <v>0.27313232687967998</v>
      </c>
      <c r="H4112" s="149">
        <v>0.64009476158423395</v>
      </c>
      <c r="I4112" s="149">
        <v>0.82443656671833798</v>
      </c>
      <c r="J4112" s="149">
        <v>0.01</v>
      </c>
      <c r="K4112" s="147">
        <v>0.56159300000000001</v>
      </c>
      <c r="L4112" s="147">
        <v>1.246467</v>
      </c>
      <c r="M4112" s="2">
        <v>4111</v>
      </c>
    </row>
    <row r="4113" spans="1:13" ht="15">
      <c r="A4113" s="148" t="s">
        <v>197</v>
      </c>
      <c r="B4113" s="148" t="s">
        <v>70</v>
      </c>
      <c r="C4113" s="149">
        <v>1.3402378157444901</v>
      </c>
      <c r="D4113" s="149">
        <v>0.14897615227446201</v>
      </c>
      <c r="E4113" s="145">
        <v>0.56159306947673604</v>
      </c>
      <c r="F4113" s="149">
        <v>2.3681010484251901E-3</v>
      </c>
      <c r="G4113" s="149">
        <v>0.27313232687967998</v>
      </c>
      <c r="H4113" s="149">
        <v>0.64009476158423395</v>
      </c>
      <c r="I4113" s="149">
        <v>0.82443656671833798</v>
      </c>
      <c r="J4113" s="149">
        <v>0.01</v>
      </c>
      <c r="K4113" s="147">
        <v>0.56159300000000001</v>
      </c>
      <c r="L4113" s="147">
        <v>1.246837</v>
      </c>
      <c r="M4113" s="2">
        <v>4112</v>
      </c>
    </row>
    <row r="4114" spans="1:13" ht="15">
      <c r="A4114" s="148" t="s">
        <v>9</v>
      </c>
      <c r="B4114" s="148" t="s">
        <v>24</v>
      </c>
      <c r="C4114" s="149">
        <v>9.69796397652046E-2</v>
      </c>
      <c r="D4114" s="149">
        <v>0.153558967960397</v>
      </c>
      <c r="E4114" s="145">
        <v>0.56245629328667701</v>
      </c>
      <c r="F4114" s="149">
        <v>4.2214708639237701E-2</v>
      </c>
      <c r="G4114" s="149">
        <v>0.81843601603361604</v>
      </c>
      <c r="H4114" s="149">
        <v>2.9862109395143801E-2</v>
      </c>
      <c r="I4114" s="149">
        <v>1.8676041165582E-2</v>
      </c>
      <c r="J4114" s="149">
        <v>0.01</v>
      </c>
      <c r="K4114" s="147">
        <v>0.56245599999999996</v>
      </c>
      <c r="L4114" s="147">
        <v>1.2491239999999999</v>
      </c>
      <c r="M4114" s="2">
        <v>4113</v>
      </c>
    </row>
    <row r="4115" spans="1:13" ht="15">
      <c r="A4115" s="148" t="s">
        <v>24</v>
      </c>
      <c r="B4115" s="148" t="s">
        <v>9</v>
      </c>
      <c r="C4115" s="149">
        <v>-9.69796397652046E-2</v>
      </c>
      <c r="D4115" s="149">
        <v>0.153558967960397</v>
      </c>
      <c r="E4115" s="145">
        <v>0.56245629328667701</v>
      </c>
      <c r="F4115" s="149">
        <v>4.2214708639236702E-2</v>
      </c>
      <c r="G4115" s="149">
        <v>0.81843601603361604</v>
      </c>
      <c r="H4115" s="149">
        <v>2.9862109395143801E-2</v>
      </c>
      <c r="I4115" s="149">
        <v>1.8676041165582E-2</v>
      </c>
      <c r="J4115" s="149">
        <v>0.01</v>
      </c>
      <c r="K4115" s="147">
        <v>0.56245599999999996</v>
      </c>
      <c r="L4115" s="147">
        <v>1.249495</v>
      </c>
      <c r="M4115" s="2">
        <v>4114</v>
      </c>
    </row>
    <row r="4116" spans="1:13" ht="15">
      <c r="A4116" s="148" t="s">
        <v>80</v>
      </c>
      <c r="B4116" s="148" t="s">
        <v>448</v>
      </c>
      <c r="C4116" s="149">
        <v>-2.5082080580218702</v>
      </c>
      <c r="D4116" s="149">
        <v>-1.00580268241572</v>
      </c>
      <c r="E4116" s="145">
        <v>0.56263345340451298</v>
      </c>
      <c r="F4116" s="149">
        <v>0.68007515299108601</v>
      </c>
      <c r="G4116" s="149">
        <v>0.18598481238397099</v>
      </c>
      <c r="H4116" s="149">
        <v>0.901821310207919</v>
      </c>
      <c r="I4116" s="149">
        <v>0.95755602584711796</v>
      </c>
      <c r="J4116" s="149">
        <v>0.01</v>
      </c>
      <c r="K4116" s="147">
        <v>0.56263300000000005</v>
      </c>
      <c r="L4116" s="147">
        <v>1.250259</v>
      </c>
      <c r="M4116" s="2">
        <v>4115</v>
      </c>
    </row>
    <row r="4117" spans="1:13" ht="15">
      <c r="A4117" s="148" t="s">
        <v>448</v>
      </c>
      <c r="B4117" s="148" t="s">
        <v>80</v>
      </c>
      <c r="C4117" s="149">
        <v>2.5082080580218702</v>
      </c>
      <c r="D4117" s="149">
        <v>-1.00580268241572</v>
      </c>
      <c r="E4117" s="145">
        <v>0.56263345340451298</v>
      </c>
      <c r="F4117" s="149">
        <v>0.680075152991095</v>
      </c>
      <c r="G4117" s="149">
        <v>0.18598481238397099</v>
      </c>
      <c r="H4117" s="149">
        <v>0.901821310207919</v>
      </c>
      <c r="I4117" s="149">
        <v>0.95755602584711796</v>
      </c>
      <c r="J4117" s="149">
        <v>0.01</v>
      </c>
      <c r="K4117" s="147">
        <v>0.56263300000000005</v>
      </c>
      <c r="L4117" s="147">
        <v>1.250631</v>
      </c>
      <c r="M4117" s="2">
        <v>4116</v>
      </c>
    </row>
    <row r="4118" spans="1:13" ht="15">
      <c r="A4118" s="148" t="s">
        <v>12</v>
      </c>
      <c r="B4118" s="148" t="s">
        <v>445</v>
      </c>
      <c r="C4118" s="149">
        <v>-1.6174755363291</v>
      </c>
      <c r="D4118" s="149">
        <v>-0.232882644144491</v>
      </c>
      <c r="E4118" s="145">
        <v>0.563364234511609</v>
      </c>
      <c r="F4118" s="149">
        <v>0.35258283322942202</v>
      </c>
      <c r="G4118" s="149">
        <v>0.665773637506201</v>
      </c>
      <c r="H4118" s="149">
        <v>0.13858530587390999</v>
      </c>
      <c r="I4118" s="149">
        <v>0.619764056803768</v>
      </c>
      <c r="J4118" s="149">
        <v>0.01</v>
      </c>
      <c r="K4118" s="147">
        <v>0.56336399999999998</v>
      </c>
      <c r="L4118" s="147">
        <v>1.2529999999999999</v>
      </c>
      <c r="M4118" s="2">
        <v>4117</v>
      </c>
    </row>
    <row r="4119" spans="1:13" ht="15">
      <c r="A4119" s="148" t="s">
        <v>445</v>
      </c>
      <c r="B4119" s="148" t="s">
        <v>12</v>
      </c>
      <c r="C4119" s="149">
        <v>1.6174755363291</v>
      </c>
      <c r="D4119" s="149">
        <v>-0.232882644144491</v>
      </c>
      <c r="E4119" s="145">
        <v>0.563364234511609</v>
      </c>
      <c r="F4119" s="149">
        <v>0.35258283322942902</v>
      </c>
      <c r="G4119" s="149">
        <v>0.665773637506201</v>
      </c>
      <c r="H4119" s="149">
        <v>0.13858530587390999</v>
      </c>
      <c r="I4119" s="149">
        <v>0.619764056803768</v>
      </c>
      <c r="J4119" s="149">
        <v>0.01</v>
      </c>
      <c r="K4119" s="147">
        <v>0.56336399999999998</v>
      </c>
      <c r="L4119" s="147">
        <v>1.2526269999999999</v>
      </c>
      <c r="M4119" s="2">
        <v>4118</v>
      </c>
    </row>
    <row r="4120" spans="1:13" ht="15">
      <c r="A4120" s="148" t="s">
        <v>450</v>
      </c>
      <c r="B4120" s="148" t="s">
        <v>197</v>
      </c>
      <c r="C4120" s="149">
        <v>-1.0514559254348199</v>
      </c>
      <c r="D4120" s="149">
        <v>1.54868756321687</v>
      </c>
      <c r="E4120" s="145">
        <v>0.56346521112348102</v>
      </c>
      <c r="F4120" s="149">
        <v>0.346459606019827</v>
      </c>
      <c r="G4120" s="149">
        <v>0.30059260847920199</v>
      </c>
      <c r="H4120" s="149">
        <v>0.38424616150056001</v>
      </c>
      <c r="I4120" s="149">
        <v>0.40979259302119198</v>
      </c>
      <c r="J4120" s="149">
        <v>1.2912616177922E-2</v>
      </c>
      <c r="K4120" s="147">
        <v>0.56346499999999999</v>
      </c>
      <c r="L4120" s="147">
        <v>1.2535970000000001</v>
      </c>
      <c r="M4120" s="2">
        <v>4119</v>
      </c>
    </row>
    <row r="4121" spans="1:13" ht="15">
      <c r="A4121" s="148" t="s">
        <v>197</v>
      </c>
      <c r="B4121" s="148" t="s">
        <v>450</v>
      </c>
      <c r="C4121" s="149">
        <v>1.0514559254348199</v>
      </c>
      <c r="D4121" s="149">
        <v>1.54868756321687</v>
      </c>
      <c r="E4121" s="145">
        <v>0.56346521112348102</v>
      </c>
      <c r="F4121" s="149">
        <v>0.346459606019834</v>
      </c>
      <c r="G4121" s="149">
        <v>0.30059260847920199</v>
      </c>
      <c r="H4121" s="149">
        <v>0.38424616150056001</v>
      </c>
      <c r="I4121" s="149">
        <v>0.40979259302119198</v>
      </c>
      <c r="J4121" s="149">
        <v>1.2912616177922E-2</v>
      </c>
      <c r="K4121" s="147">
        <v>0.56346499999999999</v>
      </c>
      <c r="L4121" s="147">
        <v>1.25397</v>
      </c>
      <c r="M4121" s="2">
        <v>4120</v>
      </c>
    </row>
    <row r="4122" spans="1:13" ht="15">
      <c r="A4122" s="148" t="s">
        <v>12</v>
      </c>
      <c r="B4122" s="148" t="s">
        <v>447</v>
      </c>
      <c r="C4122" s="149">
        <v>-1.0169226888571501</v>
      </c>
      <c r="D4122" s="149">
        <v>0.70916936337493597</v>
      </c>
      <c r="E4122" s="145">
        <v>0.56373078986226599</v>
      </c>
      <c r="F4122" s="149">
        <v>3.1260433917528899E-3</v>
      </c>
      <c r="G4122" s="149">
        <v>0.80330609559627497</v>
      </c>
      <c r="H4122" s="149">
        <v>0.64142054900464796</v>
      </c>
      <c r="I4122" s="149">
        <v>0.67835582812536999</v>
      </c>
      <c r="J4122" s="149">
        <v>1.0085290875436999E-2</v>
      </c>
      <c r="K4122" s="147">
        <v>0.56373099999999998</v>
      </c>
      <c r="L4122" s="147">
        <v>1.2553080000000001</v>
      </c>
      <c r="M4122" s="2">
        <v>4121</v>
      </c>
    </row>
    <row r="4123" spans="1:13" ht="15">
      <c r="A4123" s="148" t="s">
        <v>447</v>
      </c>
      <c r="B4123" s="148" t="s">
        <v>12</v>
      </c>
      <c r="C4123" s="149">
        <v>1.0169226888571501</v>
      </c>
      <c r="D4123" s="149">
        <v>0.70916936337493597</v>
      </c>
      <c r="E4123" s="145">
        <v>0.56373078986226599</v>
      </c>
      <c r="F4123" s="149">
        <v>3.1260433917528899E-3</v>
      </c>
      <c r="G4123" s="149">
        <v>0.80330609559627497</v>
      </c>
      <c r="H4123" s="149">
        <v>0.64142054900464796</v>
      </c>
      <c r="I4123" s="149">
        <v>0.67835582812536999</v>
      </c>
      <c r="J4123" s="149">
        <v>1.0085290875436999E-2</v>
      </c>
      <c r="K4123" s="147">
        <v>0.56373099999999998</v>
      </c>
      <c r="L4123" s="147">
        <v>1.254934</v>
      </c>
      <c r="M4123" s="2">
        <v>4122</v>
      </c>
    </row>
    <row r="4124" spans="1:13" ht="15">
      <c r="A4124" s="148" t="s">
        <v>90</v>
      </c>
      <c r="B4124" s="148" t="s">
        <v>157</v>
      </c>
      <c r="C4124" s="149">
        <v>-0.28230289771486</v>
      </c>
      <c r="D4124" s="149">
        <v>0.49331301087948398</v>
      </c>
      <c r="E4124" s="145">
        <v>0.56401454513265903</v>
      </c>
      <c r="F4124" s="149">
        <v>0.26042034542162601</v>
      </c>
      <c r="G4124" s="149">
        <v>0.51702540000855601</v>
      </c>
      <c r="H4124" s="149">
        <v>0.145861135132722</v>
      </c>
      <c r="I4124" s="149">
        <v>0.87196565981003205</v>
      </c>
      <c r="J4124" s="149">
        <v>2.85046799447762E-2</v>
      </c>
      <c r="K4124" s="147">
        <v>0.56401500000000004</v>
      </c>
      <c r="L4124" s="147">
        <v>1.256688</v>
      </c>
      <c r="M4124" s="2">
        <v>4123</v>
      </c>
    </row>
    <row r="4125" spans="1:13" ht="15">
      <c r="A4125" s="148" t="s">
        <v>157</v>
      </c>
      <c r="B4125" s="148" t="s">
        <v>90</v>
      </c>
      <c r="C4125" s="149">
        <v>0.28230289771486</v>
      </c>
      <c r="D4125" s="149">
        <v>0.49331301087948398</v>
      </c>
      <c r="E4125" s="145">
        <v>0.56401454513265903</v>
      </c>
      <c r="F4125" s="149">
        <v>0.26042034542161402</v>
      </c>
      <c r="G4125" s="149">
        <v>0.51702540000855601</v>
      </c>
      <c r="H4125" s="149">
        <v>0.145861135132722</v>
      </c>
      <c r="I4125" s="149">
        <v>0.87196565981003205</v>
      </c>
      <c r="J4125" s="149">
        <v>2.85046799447762E-2</v>
      </c>
      <c r="K4125" s="147">
        <v>0.56401500000000004</v>
      </c>
      <c r="L4125" s="147">
        <v>1.256313</v>
      </c>
      <c r="M4125" s="2">
        <v>4124</v>
      </c>
    </row>
    <row r="4126" spans="1:13" ht="15">
      <c r="A4126" s="148" t="s">
        <v>70</v>
      </c>
      <c r="B4126" s="148" t="s">
        <v>43</v>
      </c>
      <c r="C4126" s="149">
        <v>-4.6701267269908399E-2</v>
      </c>
      <c r="D4126" s="149">
        <v>0.101832190623104</v>
      </c>
      <c r="E4126" s="145">
        <v>0.56428567075129399</v>
      </c>
      <c r="F4126" s="149">
        <v>5.3556546798699901E-2</v>
      </c>
      <c r="G4126" s="149">
        <v>0.306203102312049</v>
      </c>
      <c r="H4126" s="149">
        <v>0.651934355606969</v>
      </c>
      <c r="I4126" s="149">
        <v>0.88575425333116797</v>
      </c>
      <c r="J4126" s="149">
        <v>0.01</v>
      </c>
      <c r="K4126" s="147">
        <v>0.56428599999999995</v>
      </c>
      <c r="L4126" s="147">
        <v>1.257666</v>
      </c>
      <c r="M4126" s="2">
        <v>4125</v>
      </c>
    </row>
    <row r="4127" spans="1:13" ht="15">
      <c r="A4127" s="148" t="s">
        <v>43</v>
      </c>
      <c r="B4127" s="148" t="s">
        <v>70</v>
      </c>
      <c r="C4127" s="149">
        <v>4.6701267269908399E-2</v>
      </c>
      <c r="D4127" s="149">
        <v>0.101832190623104</v>
      </c>
      <c r="E4127" s="145">
        <v>0.56428567075129399</v>
      </c>
      <c r="F4127" s="149">
        <v>5.3556546798700998E-2</v>
      </c>
      <c r="G4127" s="149">
        <v>0.306203102312049</v>
      </c>
      <c r="H4127" s="149">
        <v>0.651934355606969</v>
      </c>
      <c r="I4127" s="149">
        <v>0.88575425333116797</v>
      </c>
      <c r="J4127" s="149">
        <v>0.01</v>
      </c>
      <c r="K4127" s="147">
        <v>0.56428599999999995</v>
      </c>
      <c r="L4127" s="147">
        <v>1.258041</v>
      </c>
      <c r="M4127" s="2">
        <v>4126</v>
      </c>
    </row>
    <row r="4128" spans="1:13" ht="15">
      <c r="A4128" s="148" t="s">
        <v>90</v>
      </c>
      <c r="B4128" s="148" t="s">
        <v>178</v>
      </c>
      <c r="C4128" s="149">
        <v>-0.16341183754070299</v>
      </c>
      <c r="D4128" s="149">
        <v>0.565515526511981</v>
      </c>
      <c r="E4128" s="145">
        <v>0.56448449747356499</v>
      </c>
      <c r="F4128" s="149">
        <v>0.132436085720885</v>
      </c>
      <c r="G4128" s="149">
        <v>0.69270700301497201</v>
      </c>
      <c r="H4128" s="149">
        <v>9.6229493545144703E-3</v>
      </c>
      <c r="I4128" s="149">
        <v>0.58983472127948899</v>
      </c>
      <c r="J4128" s="149">
        <v>0.22834878233103501</v>
      </c>
      <c r="K4128" s="147">
        <v>0.56448399999999999</v>
      </c>
      <c r="L4128" s="147">
        <v>1.2592350000000001</v>
      </c>
      <c r="M4128" s="2">
        <v>4127</v>
      </c>
    </row>
    <row r="4129" spans="1:13" ht="15">
      <c r="A4129" s="148" t="s">
        <v>178</v>
      </c>
      <c r="B4129" s="148" t="s">
        <v>90</v>
      </c>
      <c r="C4129" s="149">
        <v>0.16341183754070299</v>
      </c>
      <c r="D4129" s="149">
        <v>0.565515526511981</v>
      </c>
      <c r="E4129" s="145">
        <v>0.56448449747356499</v>
      </c>
      <c r="F4129" s="149">
        <v>0.132436085720885</v>
      </c>
      <c r="G4129" s="149">
        <v>0.69270700301497201</v>
      </c>
      <c r="H4129" s="149">
        <v>9.6229493545144703E-3</v>
      </c>
      <c r="I4129" s="149">
        <v>0.58983472127948899</v>
      </c>
      <c r="J4129" s="149">
        <v>0.22834878233103501</v>
      </c>
      <c r="K4129" s="147">
        <v>0.56448399999999999</v>
      </c>
      <c r="L4129" s="147">
        <v>1.258859</v>
      </c>
      <c r="M4129" s="2">
        <v>4128</v>
      </c>
    </row>
    <row r="4130" spans="1:13" ht="15">
      <c r="A4130" s="148" t="s">
        <v>197</v>
      </c>
      <c r="B4130" s="148" t="s">
        <v>443</v>
      </c>
      <c r="C4130" s="149">
        <v>1.32508542854394</v>
      </c>
      <c r="D4130" s="149">
        <v>-9.3446048048240707E-2</v>
      </c>
      <c r="E4130" s="145">
        <v>0.56451656493608804</v>
      </c>
      <c r="F4130" s="149">
        <v>1.3266361666810301E-3</v>
      </c>
      <c r="G4130" s="149">
        <v>0.77781315112361604</v>
      </c>
      <c r="H4130" s="149">
        <v>0.31644991325973298</v>
      </c>
      <c r="I4130" s="149">
        <v>0.50057767084869997</v>
      </c>
      <c r="J4130" s="149">
        <v>0.01</v>
      </c>
      <c r="K4130" s="147">
        <v>0.56451700000000005</v>
      </c>
      <c r="L4130" s="147">
        <v>1.259682</v>
      </c>
      <c r="M4130" s="2">
        <v>4129</v>
      </c>
    </row>
    <row r="4131" spans="1:13" ht="15">
      <c r="A4131" s="148" t="s">
        <v>443</v>
      </c>
      <c r="B4131" s="148" t="s">
        <v>197</v>
      </c>
      <c r="C4131" s="149">
        <v>-1.32508542854394</v>
      </c>
      <c r="D4131" s="149">
        <v>-9.3446048048240707E-2</v>
      </c>
      <c r="E4131" s="145">
        <v>0.56451656493608804</v>
      </c>
      <c r="F4131" s="149">
        <v>1.3266361666810301E-3</v>
      </c>
      <c r="G4131" s="149">
        <v>0.77781315112361604</v>
      </c>
      <c r="H4131" s="149">
        <v>0.31644991325973298</v>
      </c>
      <c r="I4131" s="149">
        <v>0.50057767084869997</v>
      </c>
      <c r="J4131" s="149">
        <v>0.01</v>
      </c>
      <c r="K4131" s="147">
        <v>0.56451700000000005</v>
      </c>
      <c r="L4131" s="147">
        <v>1.2600579999999999</v>
      </c>
      <c r="M4131" s="2">
        <v>4130</v>
      </c>
    </row>
    <row r="4132" spans="1:13" ht="15">
      <c r="A4132" s="148" t="s">
        <v>68</v>
      </c>
      <c r="B4132" s="148" t="s">
        <v>377</v>
      </c>
      <c r="C4132" s="149">
        <v>-1.9993837292016201</v>
      </c>
      <c r="D4132" s="149">
        <v>-0.35172358971274797</v>
      </c>
      <c r="E4132" s="145">
        <v>0.56503283527584802</v>
      </c>
      <c r="F4132" s="149">
        <v>8.0166173665989198E-3</v>
      </c>
      <c r="G4132" s="149">
        <v>1.2015451493323499E-3</v>
      </c>
      <c r="H4132" s="149">
        <v>7.6433983269402501E-4</v>
      </c>
      <c r="I4132" s="149">
        <v>9.5580896442201105E-4</v>
      </c>
      <c r="J4132" s="149">
        <v>0.47608830214909298</v>
      </c>
      <c r="K4132" s="147">
        <v>0.56503300000000001</v>
      </c>
      <c r="L4132" s="147">
        <v>1.2615860000000001</v>
      </c>
      <c r="M4132" s="2">
        <v>4131</v>
      </c>
    </row>
    <row r="4133" spans="1:13" ht="15">
      <c r="A4133" s="148" t="s">
        <v>377</v>
      </c>
      <c r="B4133" s="148" t="s">
        <v>68</v>
      </c>
      <c r="C4133" s="149">
        <v>1.9993837292016201</v>
      </c>
      <c r="D4133" s="149">
        <v>-0.35172358971274797</v>
      </c>
      <c r="E4133" s="145">
        <v>0.56503283527584802</v>
      </c>
      <c r="F4133" s="149">
        <v>8.0166173665989007E-3</v>
      </c>
      <c r="G4133" s="149">
        <v>1.2015451493323499E-3</v>
      </c>
      <c r="H4133" s="149">
        <v>7.6433983269402501E-4</v>
      </c>
      <c r="I4133" s="149">
        <v>9.5580896442201105E-4</v>
      </c>
      <c r="J4133" s="149">
        <v>0.47608830214909298</v>
      </c>
      <c r="K4133" s="147">
        <v>0.56503300000000001</v>
      </c>
      <c r="L4133" s="147">
        <v>1.2619629999999999</v>
      </c>
      <c r="M4133" s="2">
        <v>4132</v>
      </c>
    </row>
    <row r="4134" spans="1:13" ht="15">
      <c r="A4134" s="148" t="s">
        <v>63</v>
      </c>
      <c r="B4134" s="148" t="s">
        <v>450</v>
      </c>
      <c r="C4134" s="149">
        <v>0.81234251751212305</v>
      </c>
      <c r="D4134" s="149">
        <v>1.14457694333354</v>
      </c>
      <c r="E4134" s="145">
        <v>0.56585014932176203</v>
      </c>
      <c r="F4134" s="149">
        <v>0.18519194386120399</v>
      </c>
      <c r="G4134" s="149">
        <v>0.26446870956879998</v>
      </c>
      <c r="H4134" s="149">
        <v>0.23111991358101</v>
      </c>
      <c r="I4134" s="149">
        <v>0.75408692068058103</v>
      </c>
      <c r="J4134" s="149">
        <v>1.56329811943711E-2</v>
      </c>
      <c r="K4134" s="147">
        <v>0.56584999999999996</v>
      </c>
      <c r="L4134" s="147">
        <v>1.2641659999999999</v>
      </c>
      <c r="M4134" s="2">
        <v>4133</v>
      </c>
    </row>
    <row r="4135" spans="1:13" ht="15">
      <c r="A4135" s="148" t="s">
        <v>450</v>
      </c>
      <c r="B4135" s="148" t="s">
        <v>63</v>
      </c>
      <c r="C4135" s="149">
        <v>-0.81234251751212305</v>
      </c>
      <c r="D4135" s="149">
        <v>1.14457694333354</v>
      </c>
      <c r="E4135" s="145">
        <v>0.56585014932176203</v>
      </c>
      <c r="F4135" s="149">
        <v>0.18519194386120799</v>
      </c>
      <c r="G4135" s="149">
        <v>0.26446870956879998</v>
      </c>
      <c r="H4135" s="149">
        <v>0.23111991358101</v>
      </c>
      <c r="I4135" s="149">
        <v>0.75408692068058103</v>
      </c>
      <c r="J4135" s="149">
        <v>1.56329811943711E-2</v>
      </c>
      <c r="K4135" s="147">
        <v>0.56584999999999996</v>
      </c>
      <c r="L4135" s="147">
        <v>1.264543</v>
      </c>
      <c r="M4135" s="2">
        <v>4134</v>
      </c>
    </row>
    <row r="4136" spans="1:13" ht="15">
      <c r="A4136" s="148" t="s">
        <v>145</v>
      </c>
      <c r="B4136" s="148" t="s">
        <v>189</v>
      </c>
      <c r="C4136" s="149">
        <v>-9.7864160263448602E-2</v>
      </c>
      <c r="D4136" s="149">
        <v>2.3882361416026301</v>
      </c>
      <c r="E4136" s="145">
        <v>0.56588258578568895</v>
      </c>
      <c r="F4136" s="149">
        <v>6.6824193272672999E-2</v>
      </c>
      <c r="G4136" s="149">
        <v>0.56190849822730904</v>
      </c>
      <c r="H4136" s="149">
        <v>1.05250194883543E-2</v>
      </c>
      <c r="I4136" s="149">
        <v>0.994388633087254</v>
      </c>
      <c r="J4136" s="149">
        <v>0.01</v>
      </c>
      <c r="K4136" s="147">
        <v>0.56588300000000002</v>
      </c>
      <c r="L4136" s="147">
        <v>1.264994</v>
      </c>
      <c r="M4136" s="2">
        <v>4135</v>
      </c>
    </row>
    <row r="4137" spans="1:13" ht="15">
      <c r="A4137" s="148" t="s">
        <v>189</v>
      </c>
      <c r="B4137" s="148" t="s">
        <v>145</v>
      </c>
      <c r="C4137" s="149">
        <v>9.7864160263448602E-2</v>
      </c>
      <c r="D4137" s="149">
        <v>2.3882361416026301</v>
      </c>
      <c r="E4137" s="145">
        <v>0.56588258578568895</v>
      </c>
      <c r="F4137" s="149">
        <v>6.6824193272671598E-2</v>
      </c>
      <c r="G4137" s="149">
        <v>0.56190849822730904</v>
      </c>
      <c r="H4137" s="149">
        <v>1.05250194883543E-2</v>
      </c>
      <c r="I4137" s="149">
        <v>0.994388633087254</v>
      </c>
      <c r="J4137" s="149">
        <v>0.01</v>
      </c>
      <c r="K4137" s="147">
        <v>0.56588300000000002</v>
      </c>
      <c r="L4137" s="147">
        <v>1.2653719999999999</v>
      </c>
      <c r="M4137" s="2">
        <v>4136</v>
      </c>
    </row>
    <row r="4138" spans="1:13" ht="15">
      <c r="A4138" s="148" t="s">
        <v>33</v>
      </c>
      <c r="B4138" s="148" t="s">
        <v>163</v>
      </c>
      <c r="C4138" s="149">
        <v>-2.2304992992477901</v>
      </c>
      <c r="D4138" s="149">
        <v>0.334809313845572</v>
      </c>
      <c r="E4138" s="145">
        <v>0.56740297346253399</v>
      </c>
      <c r="F4138" s="149">
        <v>0.28722539288037102</v>
      </c>
      <c r="G4138" s="149">
        <v>0.60617260209957802</v>
      </c>
      <c r="H4138" s="149">
        <v>0.2138057743058</v>
      </c>
      <c r="I4138" s="149">
        <v>0.38780480417312702</v>
      </c>
      <c r="J4138" s="149">
        <v>3.0559321885243101E-2</v>
      </c>
      <c r="K4138" s="147">
        <v>0.56740299999999999</v>
      </c>
      <c r="L4138" s="147">
        <v>1.26953</v>
      </c>
      <c r="M4138" s="2">
        <v>4137</v>
      </c>
    </row>
    <row r="4139" spans="1:13" ht="15">
      <c r="A4139" s="148" t="s">
        <v>163</v>
      </c>
      <c r="B4139" s="148" t="s">
        <v>33</v>
      </c>
      <c r="C4139" s="149">
        <v>2.2304992992477901</v>
      </c>
      <c r="D4139" s="149">
        <v>0.334809313845572</v>
      </c>
      <c r="E4139" s="145">
        <v>0.56740297346253399</v>
      </c>
      <c r="F4139" s="149">
        <v>0.28722539288037102</v>
      </c>
      <c r="G4139" s="149">
        <v>0.60617260209957802</v>
      </c>
      <c r="H4139" s="149">
        <v>0.2138057743058</v>
      </c>
      <c r="I4139" s="149">
        <v>0.38780480417312702</v>
      </c>
      <c r="J4139" s="149">
        <v>3.0559321885243101E-2</v>
      </c>
      <c r="K4139" s="147">
        <v>0.56740299999999999</v>
      </c>
      <c r="L4139" s="147">
        <v>1.2691509999999999</v>
      </c>
      <c r="M4139" s="2">
        <v>4138</v>
      </c>
    </row>
    <row r="4140" spans="1:13" ht="15">
      <c r="A4140" s="148" t="s">
        <v>70</v>
      </c>
      <c r="B4140" s="148" t="s">
        <v>16</v>
      </c>
      <c r="C4140" s="149">
        <v>-0.17459812742418701</v>
      </c>
      <c r="D4140" s="149">
        <v>0.11364323927884699</v>
      </c>
      <c r="E4140" s="145">
        <v>0.56745405073358801</v>
      </c>
      <c r="F4140" s="149">
        <v>0.22386694331889501</v>
      </c>
      <c r="G4140" s="149">
        <v>0.95451124127794096</v>
      </c>
      <c r="H4140" s="149">
        <v>2.8497681188905E-2</v>
      </c>
      <c r="I4140" s="149">
        <v>0.61940433770631598</v>
      </c>
      <c r="J4140" s="149">
        <v>0.01</v>
      </c>
      <c r="K4140" s="147">
        <v>0.56745400000000001</v>
      </c>
      <c r="L4140" s="147">
        <v>1.2704040000000001</v>
      </c>
      <c r="M4140" s="2">
        <v>4139</v>
      </c>
    </row>
    <row r="4141" spans="1:13" ht="15">
      <c r="A4141" s="148" t="s">
        <v>16</v>
      </c>
      <c r="B4141" s="148" t="s">
        <v>70</v>
      </c>
      <c r="C4141" s="149">
        <v>0.17459812742418701</v>
      </c>
      <c r="D4141" s="149">
        <v>0.11364323927884699</v>
      </c>
      <c r="E4141" s="145">
        <v>0.56745405073358801</v>
      </c>
      <c r="F4141" s="149">
        <v>0.2238669433189</v>
      </c>
      <c r="G4141" s="149">
        <v>0.95451124127794096</v>
      </c>
      <c r="H4141" s="149">
        <v>2.8497681188905E-2</v>
      </c>
      <c r="I4141" s="149">
        <v>0.61940433770631598</v>
      </c>
      <c r="J4141" s="149">
        <v>0.01</v>
      </c>
      <c r="K4141" s="147">
        <v>0.56745400000000001</v>
      </c>
      <c r="L4141" s="147">
        <v>1.270024</v>
      </c>
      <c r="M4141" s="2">
        <v>4140</v>
      </c>
    </row>
    <row r="4142" spans="1:13" ht="15">
      <c r="A4142" s="148" t="s">
        <v>100</v>
      </c>
      <c r="B4142" s="148" t="s">
        <v>93</v>
      </c>
      <c r="C4142" s="149">
        <v>-4.6739153103323598E-2</v>
      </c>
      <c r="D4142" s="149">
        <v>0.53578419549349499</v>
      </c>
      <c r="E4142" s="145">
        <v>0.56762209593700896</v>
      </c>
      <c r="F4142" s="149">
        <v>1.8649757485375199E-4</v>
      </c>
      <c r="G4142" s="149">
        <v>0.35666889053983603</v>
      </c>
      <c r="H4142" s="149">
        <v>5.94746045952894E-4</v>
      </c>
      <c r="I4142" s="149">
        <v>0.37006437177135798</v>
      </c>
      <c r="J4142" s="149">
        <v>0.43432010195996701</v>
      </c>
      <c r="K4142" s="147">
        <v>0.56762199999999996</v>
      </c>
      <c r="L4142" s="147">
        <v>1.271161</v>
      </c>
      <c r="M4142" s="2">
        <v>4141</v>
      </c>
    </row>
    <row r="4143" spans="1:13" ht="15">
      <c r="A4143" s="148" t="s">
        <v>93</v>
      </c>
      <c r="B4143" s="148" t="s">
        <v>100</v>
      </c>
      <c r="C4143" s="149">
        <v>4.6739153103323598E-2</v>
      </c>
      <c r="D4143" s="149">
        <v>0.53578419549349499</v>
      </c>
      <c r="E4143" s="145">
        <v>0.56762209593700896</v>
      </c>
      <c r="F4143" s="149">
        <v>1.8649757485375399E-4</v>
      </c>
      <c r="G4143" s="149">
        <v>0.35666889053983603</v>
      </c>
      <c r="H4143" s="149">
        <v>5.94746045952894E-4</v>
      </c>
      <c r="I4143" s="149">
        <v>0.37006437177135798</v>
      </c>
      <c r="J4143" s="149">
        <v>0.43432010195996701</v>
      </c>
      <c r="K4143" s="147">
        <v>0.56762199999999996</v>
      </c>
      <c r="L4143" s="147">
        <v>1.271541</v>
      </c>
      <c r="M4143" s="2">
        <v>4142</v>
      </c>
    </row>
    <row r="4144" spans="1:13" ht="15">
      <c r="A4144" s="148" t="s">
        <v>36</v>
      </c>
      <c r="B4144" s="148" t="s">
        <v>184</v>
      </c>
      <c r="C4144" s="149">
        <v>-0.54835291046199797</v>
      </c>
      <c r="D4144" s="149">
        <v>1.24883924931468</v>
      </c>
      <c r="E4144" s="145">
        <v>0.56767444290743296</v>
      </c>
      <c r="F4144" s="149">
        <v>2.3798823375677999E-2</v>
      </c>
      <c r="G4144" s="149">
        <v>0.59561894628314005</v>
      </c>
      <c r="H4144" s="149">
        <v>0.460041544560854</v>
      </c>
      <c r="I4144" s="149">
        <v>0.77964878883344502</v>
      </c>
      <c r="J4144" s="149">
        <v>0.01</v>
      </c>
      <c r="K4144" s="147">
        <v>0.56767400000000001</v>
      </c>
      <c r="L4144" s="147">
        <v>1.2720400000000001</v>
      </c>
      <c r="M4144" s="2">
        <v>4143</v>
      </c>
    </row>
    <row r="4145" spans="1:13" ht="15">
      <c r="A4145" s="148" t="s">
        <v>184</v>
      </c>
      <c r="B4145" s="148" t="s">
        <v>36</v>
      </c>
      <c r="C4145" s="149">
        <v>0.54835291046199797</v>
      </c>
      <c r="D4145" s="149">
        <v>1.24883924931468</v>
      </c>
      <c r="E4145" s="145">
        <v>0.56767444290743296</v>
      </c>
      <c r="F4145" s="149">
        <v>2.3798823375678499E-2</v>
      </c>
      <c r="G4145" s="149">
        <v>0.59561894628314005</v>
      </c>
      <c r="H4145" s="149">
        <v>0.460041544560854</v>
      </c>
      <c r="I4145" s="149">
        <v>0.77964878883344502</v>
      </c>
      <c r="J4145" s="149">
        <v>0.01</v>
      </c>
      <c r="K4145" s="147">
        <v>0.56767400000000001</v>
      </c>
      <c r="L4145" s="147">
        <v>1.272421</v>
      </c>
      <c r="M4145" s="2">
        <v>4144</v>
      </c>
    </row>
    <row r="4146" spans="1:13" ht="15">
      <c r="A4146" s="148" t="s">
        <v>12</v>
      </c>
      <c r="B4146" s="148" t="s">
        <v>80</v>
      </c>
      <c r="C4146" s="149">
        <v>-1.9548529037279699E-2</v>
      </c>
      <c r="D4146" s="149">
        <v>-0.14559889683801899</v>
      </c>
      <c r="E4146" s="145">
        <v>0.56782772936384696</v>
      </c>
      <c r="F4146" s="149">
        <v>4.2860219011691099E-3</v>
      </c>
      <c r="G4146" s="149">
        <v>0.39745142340748602</v>
      </c>
      <c r="H4146" s="149">
        <v>0.72067734827892005</v>
      </c>
      <c r="I4146" s="149">
        <v>0.62509749913242596</v>
      </c>
      <c r="J4146" s="149">
        <v>0.01</v>
      </c>
      <c r="K4146" s="147">
        <v>0.567828</v>
      </c>
      <c r="L4146" s="147">
        <v>1.2731460000000001</v>
      </c>
      <c r="M4146" s="2">
        <v>4145</v>
      </c>
    </row>
    <row r="4147" spans="1:13" ht="15">
      <c r="A4147" s="148" t="s">
        <v>80</v>
      </c>
      <c r="B4147" s="148" t="s">
        <v>12</v>
      </c>
      <c r="C4147" s="149">
        <v>1.9548529037279699E-2</v>
      </c>
      <c r="D4147" s="149">
        <v>-0.14559889683801899</v>
      </c>
      <c r="E4147" s="145">
        <v>0.56782772936384696</v>
      </c>
      <c r="F4147" s="149">
        <v>4.2860219011690596E-3</v>
      </c>
      <c r="G4147" s="149">
        <v>0.39745142340748602</v>
      </c>
      <c r="H4147" s="149">
        <v>0.72067734827892005</v>
      </c>
      <c r="I4147" s="149">
        <v>0.62509749913242596</v>
      </c>
      <c r="J4147" s="149">
        <v>0.01</v>
      </c>
      <c r="K4147" s="147">
        <v>0.567828</v>
      </c>
      <c r="L4147" s="147">
        <v>1.2735270000000001</v>
      </c>
      <c r="M4147" s="2">
        <v>4146</v>
      </c>
    </row>
    <row r="4148" spans="1:13" ht="15">
      <c r="A4148" s="148" t="s">
        <v>9</v>
      </c>
      <c r="B4148" s="148" t="s">
        <v>62</v>
      </c>
      <c r="C4148" s="149">
        <v>1.4238518175234301E-3</v>
      </c>
      <c r="D4148" s="149">
        <v>-6.0075566463378402E-2</v>
      </c>
      <c r="E4148" s="145">
        <v>0.56802765339392003</v>
      </c>
      <c r="F4148" s="149">
        <v>1.9755432872150699E-2</v>
      </c>
      <c r="G4148" s="149">
        <v>0.351229931851471</v>
      </c>
      <c r="H4148" s="149">
        <v>0.54506844116930198</v>
      </c>
      <c r="I4148" s="149">
        <v>0.58617612880276804</v>
      </c>
      <c r="J4148" s="149">
        <v>0.01</v>
      </c>
      <c r="K4148" s="147">
        <v>0.56802799999999998</v>
      </c>
      <c r="L4148" s="147">
        <v>1.27474</v>
      </c>
      <c r="M4148" s="2">
        <v>4147</v>
      </c>
    </row>
    <row r="4149" spans="1:13" ht="15">
      <c r="A4149" s="148" t="s">
        <v>62</v>
      </c>
      <c r="B4149" s="148" t="s">
        <v>9</v>
      </c>
      <c r="C4149" s="149">
        <v>-1.4238518175234301E-3</v>
      </c>
      <c r="D4149" s="149">
        <v>-6.0075566463378402E-2</v>
      </c>
      <c r="E4149" s="145">
        <v>0.56802765339392003</v>
      </c>
      <c r="F4149" s="149">
        <v>1.97554328721514E-2</v>
      </c>
      <c r="G4149" s="149">
        <v>0.351229931851471</v>
      </c>
      <c r="H4149" s="149">
        <v>0.54506844116930198</v>
      </c>
      <c r="I4149" s="149">
        <v>0.58617612880276804</v>
      </c>
      <c r="J4149" s="149">
        <v>0.01</v>
      </c>
      <c r="K4149" s="147">
        <v>0.56802799999999998</v>
      </c>
      <c r="L4149" s="147">
        <v>1.2743580000000001</v>
      </c>
      <c r="M4149" s="2">
        <v>4148</v>
      </c>
    </row>
    <row r="4150" spans="1:13" ht="15">
      <c r="A4150" s="148" t="s">
        <v>37</v>
      </c>
      <c r="B4150" s="148" t="s">
        <v>10</v>
      </c>
      <c r="C4150" s="149">
        <v>8.9695753584373594E-2</v>
      </c>
      <c r="D4150" s="149">
        <v>-0.70772511966201701</v>
      </c>
      <c r="E4150" s="145">
        <v>0.56857821258707797</v>
      </c>
      <c r="F4150" s="149">
        <v>1.73597602333155E-3</v>
      </c>
      <c r="G4150" s="149">
        <v>0.400496910360085</v>
      </c>
      <c r="H4150" s="149">
        <v>0.73364919130920303</v>
      </c>
      <c r="I4150" s="149">
        <v>0.122069247511516</v>
      </c>
      <c r="J4150" s="149">
        <v>0.01</v>
      </c>
      <c r="K4150" s="147">
        <v>0.56857800000000003</v>
      </c>
      <c r="L4150" s="147">
        <v>1.2767409999999999</v>
      </c>
      <c r="M4150" s="2">
        <v>4149</v>
      </c>
    </row>
    <row r="4151" spans="1:13" ht="15">
      <c r="A4151" s="148" t="s">
        <v>10</v>
      </c>
      <c r="B4151" s="148" t="s">
        <v>37</v>
      </c>
      <c r="C4151" s="149">
        <v>-8.9695753584373594E-2</v>
      </c>
      <c r="D4151" s="149">
        <v>-0.70772511966201701</v>
      </c>
      <c r="E4151" s="145">
        <v>0.56857821258707797</v>
      </c>
      <c r="F4151" s="149">
        <v>1.73597602333155E-3</v>
      </c>
      <c r="G4151" s="149">
        <v>0.400496910360085</v>
      </c>
      <c r="H4151" s="149">
        <v>0.73364919130920303</v>
      </c>
      <c r="I4151" s="149">
        <v>0.122069247511516</v>
      </c>
      <c r="J4151" s="149">
        <v>0.01</v>
      </c>
      <c r="K4151" s="147">
        <v>0.56857800000000003</v>
      </c>
      <c r="L4151" s="147">
        <v>1.2763580000000001</v>
      </c>
      <c r="M4151" s="2">
        <v>4150</v>
      </c>
    </row>
    <row r="4152" spans="1:13" ht="15">
      <c r="A4152" s="148" t="s">
        <v>36</v>
      </c>
      <c r="B4152" s="148" t="s">
        <v>181</v>
      </c>
      <c r="C4152" s="149">
        <v>-1.1120847733258601</v>
      </c>
      <c r="D4152" s="149">
        <v>1.12870698898257</v>
      </c>
      <c r="E4152" s="145">
        <v>0.56904946562548098</v>
      </c>
      <c r="F4152" s="150">
        <v>3.39891040786625E-5</v>
      </c>
      <c r="G4152" s="149">
        <v>0.67907963085298695</v>
      </c>
      <c r="H4152" s="149">
        <v>2.5036798001152102E-2</v>
      </c>
      <c r="I4152" s="149">
        <v>0.90627141128157696</v>
      </c>
      <c r="J4152" s="149">
        <v>0.01</v>
      </c>
      <c r="K4152" s="147">
        <v>0.56904900000000003</v>
      </c>
      <c r="L4152" s="147">
        <v>1.2781830000000001</v>
      </c>
      <c r="M4152" s="2">
        <v>4151</v>
      </c>
    </row>
    <row r="4153" spans="1:13" ht="15">
      <c r="A4153" s="148" t="s">
        <v>181</v>
      </c>
      <c r="B4153" s="148" t="s">
        <v>36</v>
      </c>
      <c r="C4153" s="149">
        <v>1.1120847733258601</v>
      </c>
      <c r="D4153" s="149">
        <v>1.12870698898257</v>
      </c>
      <c r="E4153" s="145">
        <v>0.56904946562548098</v>
      </c>
      <c r="F4153" s="150">
        <v>3.39891040786625E-5</v>
      </c>
      <c r="G4153" s="149">
        <v>0.67907963085298695</v>
      </c>
      <c r="H4153" s="149">
        <v>2.5036798001152102E-2</v>
      </c>
      <c r="I4153" s="149">
        <v>0.90627141128157696</v>
      </c>
      <c r="J4153" s="149">
        <v>0.01</v>
      </c>
      <c r="K4153" s="147">
        <v>0.56904900000000003</v>
      </c>
      <c r="L4153" s="147">
        <v>1.278567</v>
      </c>
      <c r="M4153" s="2">
        <v>4152</v>
      </c>
    </row>
    <row r="4154" spans="1:13" ht="15">
      <c r="A4154" s="148" t="s">
        <v>18</v>
      </c>
      <c r="B4154" s="148" t="s">
        <v>154</v>
      </c>
      <c r="C4154" s="149">
        <v>-1.13593560893373</v>
      </c>
      <c r="D4154" s="149">
        <v>5.1984474837094799E-2</v>
      </c>
      <c r="E4154" s="145">
        <v>0.56918850502518303</v>
      </c>
      <c r="F4154" s="149">
        <v>1.8499597562808699E-2</v>
      </c>
      <c r="G4154" s="149">
        <v>0.93092287850938005</v>
      </c>
      <c r="H4154" s="149">
        <v>0.23253317324157499</v>
      </c>
      <c r="I4154" s="149">
        <v>0.155918794245408</v>
      </c>
      <c r="J4154" s="149">
        <v>1.60553388015417E-2</v>
      </c>
      <c r="K4154" s="147">
        <v>0.56918899999999994</v>
      </c>
      <c r="L4154" s="147">
        <v>1.2796479999999999</v>
      </c>
      <c r="M4154" s="2">
        <v>4153</v>
      </c>
    </row>
    <row r="4155" spans="1:13" ht="15">
      <c r="A4155" s="148" t="s">
        <v>154</v>
      </c>
      <c r="B4155" s="148" t="s">
        <v>18</v>
      </c>
      <c r="C4155" s="149">
        <v>1.13593560893373</v>
      </c>
      <c r="D4155" s="149">
        <v>5.1984474837094799E-2</v>
      </c>
      <c r="E4155" s="145">
        <v>0.56918850502518303</v>
      </c>
      <c r="F4155" s="149">
        <v>1.8499597562807699E-2</v>
      </c>
      <c r="G4155" s="149">
        <v>0.93092287850938005</v>
      </c>
      <c r="H4155" s="149">
        <v>0.23253317324157499</v>
      </c>
      <c r="I4155" s="149">
        <v>0.155918794245408</v>
      </c>
      <c r="J4155" s="149">
        <v>1.60553388015417E-2</v>
      </c>
      <c r="K4155" s="147">
        <v>0.56918899999999994</v>
      </c>
      <c r="L4155" s="147">
        <v>1.279264</v>
      </c>
      <c r="M4155" s="2">
        <v>4154</v>
      </c>
    </row>
    <row r="4156" spans="1:13" ht="15">
      <c r="A4156" s="148" t="s">
        <v>157</v>
      </c>
      <c r="B4156" s="148" t="s">
        <v>197</v>
      </c>
      <c r="C4156" s="149">
        <v>-0.64746357096566698</v>
      </c>
      <c r="D4156" s="149">
        <v>0.863270731868097</v>
      </c>
      <c r="E4156" s="145">
        <v>0.56956362192517695</v>
      </c>
      <c r="F4156" s="149">
        <v>0.24103666079470501</v>
      </c>
      <c r="G4156" s="149">
        <v>0.24469757792511601</v>
      </c>
      <c r="H4156" s="149">
        <v>0.57705964629848105</v>
      </c>
      <c r="I4156" s="149">
        <v>0.68145138921613102</v>
      </c>
      <c r="J4156" s="149">
        <v>0.01</v>
      </c>
      <c r="K4156" s="147">
        <v>0.56956399999999996</v>
      </c>
      <c r="L4156" s="147">
        <v>1.281261</v>
      </c>
      <c r="M4156" s="2">
        <v>4155</v>
      </c>
    </row>
    <row r="4157" spans="1:13" ht="15">
      <c r="A4157" s="148" t="s">
        <v>197</v>
      </c>
      <c r="B4157" s="148" t="s">
        <v>157</v>
      </c>
      <c r="C4157" s="149">
        <v>0.64746357096566698</v>
      </c>
      <c r="D4157" s="149">
        <v>0.863270731868097</v>
      </c>
      <c r="E4157" s="145">
        <v>0.56956362192517695</v>
      </c>
      <c r="F4157" s="149">
        <v>0.24103666079470501</v>
      </c>
      <c r="G4157" s="149">
        <v>0.24469757792511601</v>
      </c>
      <c r="H4157" s="149">
        <v>0.57705964629848105</v>
      </c>
      <c r="I4157" s="149">
        <v>0.68145138921613102</v>
      </c>
      <c r="J4157" s="149">
        <v>0.01</v>
      </c>
      <c r="K4157" s="147">
        <v>0.56956399999999996</v>
      </c>
      <c r="L4157" s="147">
        <v>1.2808759999999999</v>
      </c>
      <c r="M4157" s="2">
        <v>4156</v>
      </c>
    </row>
    <row r="4158" spans="1:13" ht="15">
      <c r="A4158" s="148" t="s">
        <v>72</v>
      </c>
      <c r="B4158" s="148" t="s">
        <v>13</v>
      </c>
      <c r="C4158" s="149">
        <v>0.59629110319842005</v>
      </c>
      <c r="D4158" s="149">
        <v>6.3558344853170398E-2</v>
      </c>
      <c r="E4158" s="145">
        <v>0.57049445341000604</v>
      </c>
      <c r="F4158" s="149">
        <v>0.50280648424253604</v>
      </c>
      <c r="G4158" s="149">
        <v>0.86482687087816701</v>
      </c>
      <c r="H4158" s="149">
        <v>5.2417725973782699E-2</v>
      </c>
      <c r="I4158" s="149">
        <v>0.376575751927958</v>
      </c>
      <c r="J4158" s="149">
        <v>0.26636287583413198</v>
      </c>
      <c r="K4158" s="147">
        <v>0.57049399999999995</v>
      </c>
      <c r="L4158" s="147">
        <v>1.284127</v>
      </c>
      <c r="M4158" s="2">
        <v>4157</v>
      </c>
    </row>
    <row r="4159" spans="1:13" ht="15">
      <c r="A4159" s="148" t="s">
        <v>13</v>
      </c>
      <c r="B4159" s="148" t="s">
        <v>72</v>
      </c>
      <c r="C4159" s="149">
        <v>-0.59629110319842005</v>
      </c>
      <c r="D4159" s="149">
        <v>6.3558344853170398E-2</v>
      </c>
      <c r="E4159" s="145">
        <v>0.57049445341000604</v>
      </c>
      <c r="F4159" s="149">
        <v>0.50280648424253604</v>
      </c>
      <c r="G4159" s="149">
        <v>0.86482687087816701</v>
      </c>
      <c r="H4159" s="149">
        <v>5.2417725973782699E-2</v>
      </c>
      <c r="I4159" s="149">
        <v>0.376575751927958</v>
      </c>
      <c r="J4159" s="149">
        <v>0.26636287583413198</v>
      </c>
      <c r="K4159" s="147">
        <v>0.57049399999999995</v>
      </c>
      <c r="L4159" s="147">
        <v>1.283741</v>
      </c>
      <c r="M4159" s="2">
        <v>4158</v>
      </c>
    </row>
    <row r="4160" spans="1:13" ht="15">
      <c r="A4160" s="148" t="s">
        <v>76</v>
      </c>
      <c r="B4160" s="148" t="s">
        <v>148</v>
      </c>
      <c r="C4160" s="149">
        <v>-0.78695644054594005</v>
      </c>
      <c r="D4160" s="149">
        <v>0.73105529718562701</v>
      </c>
      <c r="E4160" s="145">
        <v>0.57057148207165698</v>
      </c>
      <c r="F4160" s="149">
        <v>5.6358978080247001E-2</v>
      </c>
      <c r="G4160" s="149">
        <v>0.58206855465523899</v>
      </c>
      <c r="H4160" s="149">
        <v>0.48343732850582999</v>
      </c>
      <c r="I4160" s="149">
        <v>0.90616044245508598</v>
      </c>
      <c r="J4160" s="149">
        <v>0.01</v>
      </c>
      <c r="K4160" s="147">
        <v>0.57057100000000005</v>
      </c>
      <c r="L4160" s="147">
        <v>1.285074</v>
      </c>
      <c r="M4160" s="2">
        <v>4159</v>
      </c>
    </row>
    <row r="4161" spans="1:13" ht="15">
      <c r="A4161" s="148" t="s">
        <v>148</v>
      </c>
      <c r="B4161" s="148" t="s">
        <v>76</v>
      </c>
      <c r="C4161" s="149">
        <v>0.78695644054594005</v>
      </c>
      <c r="D4161" s="149">
        <v>0.73105529718562701</v>
      </c>
      <c r="E4161" s="145">
        <v>0.57057148207165698</v>
      </c>
      <c r="F4161" s="149">
        <v>5.6358978080248402E-2</v>
      </c>
      <c r="G4161" s="149">
        <v>0.58206855465523899</v>
      </c>
      <c r="H4161" s="149">
        <v>0.48343732850582999</v>
      </c>
      <c r="I4161" s="149">
        <v>0.90616044245508598</v>
      </c>
      <c r="J4161" s="149">
        <v>0.01</v>
      </c>
      <c r="K4161" s="147">
        <v>0.57057100000000005</v>
      </c>
      <c r="L4161" s="147">
        <v>1.2846869999999999</v>
      </c>
      <c r="M4161" s="2">
        <v>4160</v>
      </c>
    </row>
    <row r="4162" spans="1:13" ht="15">
      <c r="A4162" s="148" t="s">
        <v>76</v>
      </c>
      <c r="B4162" s="148" t="s">
        <v>181</v>
      </c>
      <c r="C4162" s="149">
        <v>-1.40435954939701</v>
      </c>
      <c r="D4162" s="149">
        <v>0.47792700162410601</v>
      </c>
      <c r="E4162" s="145">
        <v>0.57072442034474302</v>
      </c>
      <c r="F4162" s="149">
        <v>3.5801269863930098E-4</v>
      </c>
      <c r="G4162" s="149">
        <v>0.84598051492351201</v>
      </c>
      <c r="H4162" s="149">
        <v>0.75942026825348796</v>
      </c>
      <c r="I4162" s="149">
        <v>0.73877130688118997</v>
      </c>
      <c r="J4162" s="149">
        <v>0.01</v>
      </c>
      <c r="K4162" s="147">
        <v>0.57072400000000001</v>
      </c>
      <c r="L4162" s="147">
        <v>1.2861929999999999</v>
      </c>
      <c r="M4162" s="2">
        <v>4161</v>
      </c>
    </row>
    <row r="4163" spans="1:13" ht="15">
      <c r="A4163" s="148" t="s">
        <v>181</v>
      </c>
      <c r="B4163" s="148" t="s">
        <v>76</v>
      </c>
      <c r="C4163" s="149">
        <v>1.40435954939701</v>
      </c>
      <c r="D4163" s="149">
        <v>0.47792700162410601</v>
      </c>
      <c r="E4163" s="145">
        <v>0.57072442034474302</v>
      </c>
      <c r="F4163" s="149">
        <v>3.5801269863930803E-4</v>
      </c>
      <c r="G4163" s="149">
        <v>0.84598051492351201</v>
      </c>
      <c r="H4163" s="149">
        <v>0.75942026825348796</v>
      </c>
      <c r="I4163" s="149">
        <v>0.73877130688118997</v>
      </c>
      <c r="J4163" s="149">
        <v>0.01</v>
      </c>
      <c r="K4163" s="147">
        <v>0.57072400000000001</v>
      </c>
      <c r="L4163" s="147">
        <v>1.285806</v>
      </c>
      <c r="M4163" s="2">
        <v>4162</v>
      </c>
    </row>
    <row r="4164" spans="1:13" ht="15">
      <c r="A4164" s="148" t="s">
        <v>21</v>
      </c>
      <c r="B4164" s="148" t="s">
        <v>93</v>
      </c>
      <c r="C4164" s="149">
        <v>-0.15268468029965199</v>
      </c>
      <c r="D4164" s="149">
        <v>1.0908560494591999</v>
      </c>
      <c r="E4164" s="145">
        <v>0.57101654419247405</v>
      </c>
      <c r="F4164" s="149">
        <v>5.4643654590357503E-4</v>
      </c>
      <c r="G4164" s="149">
        <v>0.78332792277096897</v>
      </c>
      <c r="H4164" s="149">
        <v>5.07990951310654E-4</v>
      </c>
      <c r="I4164" s="149">
        <v>0.131118326872393</v>
      </c>
      <c r="J4164" s="149">
        <v>0.406834393885811</v>
      </c>
      <c r="K4164" s="147">
        <v>0.571017</v>
      </c>
      <c r="L4164" s="147">
        <v>1.2876270000000001</v>
      </c>
      <c r="M4164" s="2">
        <v>4163</v>
      </c>
    </row>
    <row r="4165" spans="1:13" ht="15">
      <c r="A4165" s="148" t="s">
        <v>93</v>
      </c>
      <c r="B4165" s="148" t="s">
        <v>21</v>
      </c>
      <c r="C4165" s="149">
        <v>0.15268468029965199</v>
      </c>
      <c r="D4165" s="149">
        <v>1.0908560494591999</v>
      </c>
      <c r="E4165" s="145">
        <v>0.57101654419247405</v>
      </c>
      <c r="F4165" s="149">
        <v>5.4643654590357503E-4</v>
      </c>
      <c r="G4165" s="149">
        <v>0.78332792277096897</v>
      </c>
      <c r="H4165" s="149">
        <v>5.07990951310654E-4</v>
      </c>
      <c r="I4165" s="149">
        <v>0.131118326872393</v>
      </c>
      <c r="J4165" s="149">
        <v>0.406834393885811</v>
      </c>
      <c r="K4165" s="147">
        <v>0.571017</v>
      </c>
      <c r="L4165" s="147">
        <v>1.287239</v>
      </c>
      <c r="M4165" s="2">
        <v>4164</v>
      </c>
    </row>
    <row r="4166" spans="1:13" ht="15">
      <c r="A4166" s="148" t="s">
        <v>154</v>
      </c>
      <c r="B4166" s="148" t="s">
        <v>157</v>
      </c>
      <c r="C4166" s="149">
        <v>0.49999992496282297</v>
      </c>
      <c r="D4166" s="149">
        <v>1.58602602425747</v>
      </c>
      <c r="E4166" s="145">
        <v>0.57113538449923995</v>
      </c>
      <c r="F4166" s="149">
        <v>0.10730540161154201</v>
      </c>
      <c r="G4166" s="149">
        <v>0.616270946640464</v>
      </c>
      <c r="H4166" s="149">
        <v>0.69427093743562496</v>
      </c>
      <c r="I4166" s="149">
        <v>0.90139420242009805</v>
      </c>
      <c r="J4166" s="149">
        <v>0.01</v>
      </c>
      <c r="K4166" s="147">
        <v>0.57113499999999995</v>
      </c>
      <c r="L4166" s="147">
        <v>1.2882830000000001</v>
      </c>
      <c r="M4166" s="2">
        <v>4165</v>
      </c>
    </row>
    <row r="4167" spans="1:13" ht="15">
      <c r="A4167" s="148" t="s">
        <v>157</v>
      </c>
      <c r="B4167" s="148" t="s">
        <v>154</v>
      </c>
      <c r="C4167" s="149">
        <v>-0.49999992496282297</v>
      </c>
      <c r="D4167" s="149">
        <v>1.58602602425747</v>
      </c>
      <c r="E4167" s="145">
        <v>0.57113538449923995</v>
      </c>
      <c r="F4167" s="149">
        <v>0.10730540161154301</v>
      </c>
      <c r="G4167" s="149">
        <v>0.616270946640464</v>
      </c>
      <c r="H4167" s="149">
        <v>0.69427093743562496</v>
      </c>
      <c r="I4167" s="149">
        <v>0.90139420242009805</v>
      </c>
      <c r="J4167" s="149">
        <v>0.01</v>
      </c>
      <c r="K4167" s="147">
        <v>0.57113499999999995</v>
      </c>
      <c r="L4167" s="147">
        <v>1.288672</v>
      </c>
      <c r="M4167" s="2">
        <v>4166</v>
      </c>
    </row>
    <row r="4168" spans="1:13" ht="15">
      <c r="A4168" s="148" t="s">
        <v>71</v>
      </c>
      <c r="B4168" s="148" t="s">
        <v>106</v>
      </c>
      <c r="C4168" s="149">
        <v>-7.1219414397259099E-3</v>
      </c>
      <c r="D4168" s="149">
        <v>0.240039999807451</v>
      </c>
      <c r="E4168" s="145">
        <v>0.57134058181438496</v>
      </c>
      <c r="F4168" s="149">
        <v>0.295086061105991</v>
      </c>
      <c r="G4168" s="149">
        <v>0.88819013693202198</v>
      </c>
      <c r="H4168" s="149">
        <v>0.291851801961097</v>
      </c>
      <c r="I4168" s="149">
        <v>0.39033024009634198</v>
      </c>
      <c r="J4168" s="149">
        <v>2.7697533778778899E-2</v>
      </c>
      <c r="K4168" s="147">
        <v>0.57134099999999999</v>
      </c>
      <c r="L4168" s="147">
        <v>1.2899130000000001</v>
      </c>
      <c r="M4168" s="2">
        <v>4167</v>
      </c>
    </row>
    <row r="4169" spans="1:13" ht="15">
      <c r="A4169" s="148" t="s">
        <v>106</v>
      </c>
      <c r="B4169" s="148" t="s">
        <v>71</v>
      </c>
      <c r="C4169" s="149">
        <v>7.1219414397259099E-3</v>
      </c>
      <c r="D4169" s="149">
        <v>0.240039999807451</v>
      </c>
      <c r="E4169" s="145">
        <v>0.57134058181438496</v>
      </c>
      <c r="F4169" s="149">
        <v>0.29508606110598601</v>
      </c>
      <c r="G4169" s="149">
        <v>0.88819013693202198</v>
      </c>
      <c r="H4169" s="149">
        <v>0.291851801961097</v>
      </c>
      <c r="I4169" s="149">
        <v>0.39033024009634198</v>
      </c>
      <c r="J4169" s="149">
        <v>2.7697533778778899E-2</v>
      </c>
      <c r="K4169" s="147">
        <v>0.57134099999999999</v>
      </c>
      <c r="L4169" s="147">
        <v>1.289523</v>
      </c>
      <c r="M4169" s="2">
        <v>4168</v>
      </c>
    </row>
    <row r="4170" spans="1:13" ht="15">
      <c r="A4170" s="148" t="s">
        <v>72</v>
      </c>
      <c r="B4170" s="148" t="s">
        <v>78</v>
      </c>
      <c r="C4170" s="149">
        <v>0.54787015228915703</v>
      </c>
      <c r="D4170" s="149">
        <v>-0.154252488985088</v>
      </c>
      <c r="E4170" s="145">
        <v>0.571579762536231</v>
      </c>
      <c r="F4170" s="149">
        <v>0.36233854953454198</v>
      </c>
      <c r="G4170" s="149">
        <v>0.38956215456440801</v>
      </c>
      <c r="H4170" s="149">
        <v>0.366462380674903</v>
      </c>
      <c r="I4170" s="149">
        <v>0.53391278091857197</v>
      </c>
      <c r="J4170" s="149">
        <v>0.01</v>
      </c>
      <c r="K4170" s="147">
        <v>0.57157999999999998</v>
      </c>
      <c r="L4170" s="147">
        <v>1.290842</v>
      </c>
      <c r="M4170" s="2">
        <v>4169</v>
      </c>
    </row>
    <row r="4171" spans="1:13" ht="15">
      <c r="A4171" s="148" t="s">
        <v>78</v>
      </c>
      <c r="B4171" s="148" t="s">
        <v>72</v>
      </c>
      <c r="C4171" s="149">
        <v>-0.54787015228915703</v>
      </c>
      <c r="D4171" s="149">
        <v>-0.154252488985088</v>
      </c>
      <c r="E4171" s="145">
        <v>0.571579762536231</v>
      </c>
      <c r="F4171" s="149">
        <v>0.36233854953454198</v>
      </c>
      <c r="G4171" s="149">
        <v>0.38956215456440801</v>
      </c>
      <c r="H4171" s="149">
        <v>0.366462380674903</v>
      </c>
      <c r="I4171" s="149">
        <v>0.53391278091857197</v>
      </c>
      <c r="J4171" s="149">
        <v>0.01</v>
      </c>
      <c r="K4171" s="147">
        <v>0.57157999999999998</v>
      </c>
      <c r="L4171" s="147">
        <v>1.2912319999999999</v>
      </c>
      <c r="M4171" s="2">
        <v>4170</v>
      </c>
    </row>
    <row r="4172" spans="1:13" ht="15">
      <c r="A4172" s="148" t="s">
        <v>76</v>
      </c>
      <c r="B4172" s="148" t="s">
        <v>58</v>
      </c>
      <c r="C4172" s="149">
        <v>-0.23146966807453501</v>
      </c>
      <c r="D4172" s="149">
        <v>-0.35052575337472602</v>
      </c>
      <c r="E4172" s="145">
        <v>0.57231103988473797</v>
      </c>
      <c r="F4172" s="150">
        <v>3.9550667839827703E-5</v>
      </c>
      <c r="G4172" s="149">
        <v>0.64495758781036505</v>
      </c>
      <c r="H4172" s="149">
        <v>0.76557573906968601</v>
      </c>
      <c r="I4172" s="149">
        <v>0.95653533070347097</v>
      </c>
      <c r="J4172" s="149">
        <v>0.01</v>
      </c>
      <c r="K4172" s="147">
        <v>0.57231100000000001</v>
      </c>
      <c r="L4172" s="147">
        <v>1.293274</v>
      </c>
      <c r="M4172" s="2">
        <v>4171</v>
      </c>
    </row>
    <row r="4173" spans="1:13" ht="15">
      <c r="A4173" s="148" t="s">
        <v>58</v>
      </c>
      <c r="B4173" s="148" t="s">
        <v>76</v>
      </c>
      <c r="C4173" s="149">
        <v>0.23146966807453501</v>
      </c>
      <c r="D4173" s="149">
        <v>-0.35052575337472602</v>
      </c>
      <c r="E4173" s="145">
        <v>0.57231103988473797</v>
      </c>
      <c r="F4173" s="150">
        <v>3.9550667839827099E-5</v>
      </c>
      <c r="G4173" s="149">
        <v>0.64495758781036505</v>
      </c>
      <c r="H4173" s="149">
        <v>0.76557573906968601</v>
      </c>
      <c r="I4173" s="149">
        <v>0.95653533070347097</v>
      </c>
      <c r="J4173" s="149">
        <v>0.01</v>
      </c>
      <c r="K4173" s="147">
        <v>0.57231100000000001</v>
      </c>
      <c r="L4173" s="147">
        <v>1.2936650000000001</v>
      </c>
      <c r="M4173" s="2">
        <v>4172</v>
      </c>
    </row>
    <row r="4174" spans="1:13" ht="15">
      <c r="A4174" s="148" t="s">
        <v>106</v>
      </c>
      <c r="B4174" s="148" t="s">
        <v>344</v>
      </c>
      <c r="C4174" s="149">
        <v>-0.78307362020289795</v>
      </c>
      <c r="D4174" s="149">
        <v>-0.36127344646790499</v>
      </c>
      <c r="E4174" s="145">
        <v>0.57260794113543201</v>
      </c>
      <c r="F4174" s="150">
        <v>9.2986346558792697E-5</v>
      </c>
      <c r="G4174" s="149">
        <v>0.74501370974138104</v>
      </c>
      <c r="H4174" s="149">
        <v>0.975368043632033</v>
      </c>
      <c r="I4174" s="149">
        <v>0.460846225949475</v>
      </c>
      <c r="J4174" s="149">
        <v>0.01</v>
      </c>
      <c r="K4174" s="147">
        <v>0.57260800000000001</v>
      </c>
      <c r="L4174" s="147">
        <v>1.294727</v>
      </c>
      <c r="M4174" s="2">
        <v>4173</v>
      </c>
    </row>
    <row r="4175" spans="1:13" ht="15">
      <c r="A4175" s="148" t="s">
        <v>344</v>
      </c>
      <c r="B4175" s="148" t="s">
        <v>106</v>
      </c>
      <c r="C4175" s="149">
        <v>0.78307362020289795</v>
      </c>
      <c r="D4175" s="149">
        <v>-0.36127344646790499</v>
      </c>
      <c r="E4175" s="145">
        <v>0.57260794113543201</v>
      </c>
      <c r="F4175" s="150">
        <v>9.2986346558791302E-5</v>
      </c>
      <c r="G4175" s="149">
        <v>0.74501370974138104</v>
      </c>
      <c r="H4175" s="149">
        <v>0.975368043632033</v>
      </c>
      <c r="I4175" s="149">
        <v>0.460846225949475</v>
      </c>
      <c r="J4175" s="149">
        <v>0.01</v>
      </c>
      <c r="K4175" s="147">
        <v>0.57260800000000001</v>
      </c>
      <c r="L4175" s="147">
        <v>1.2951189999999999</v>
      </c>
      <c r="M4175" s="2">
        <v>4174</v>
      </c>
    </row>
    <row r="4176" spans="1:13" ht="15">
      <c r="A4176" s="148" t="s">
        <v>78</v>
      </c>
      <c r="B4176" s="148" t="s">
        <v>148</v>
      </c>
      <c r="C4176" s="149">
        <v>-0.73945152444328699</v>
      </c>
      <c r="D4176" s="149">
        <v>0.51771664422806396</v>
      </c>
      <c r="E4176" s="145">
        <v>0.57266569334439898</v>
      </c>
      <c r="F4176" s="149">
        <v>5.9934991187277402E-2</v>
      </c>
      <c r="G4176" s="149">
        <v>0.65021553004687105</v>
      </c>
      <c r="H4176" s="149">
        <v>7.4600023088054702E-3</v>
      </c>
      <c r="I4176" s="149">
        <v>0.66588723701381003</v>
      </c>
      <c r="J4176" s="149">
        <v>0.01</v>
      </c>
      <c r="K4176" s="147">
        <v>0.57266600000000001</v>
      </c>
      <c r="L4176" s="147">
        <v>1.295641</v>
      </c>
      <c r="M4176" s="2">
        <v>4175</v>
      </c>
    </row>
    <row r="4177" spans="1:13" ht="15">
      <c r="A4177" s="148" t="s">
        <v>148</v>
      </c>
      <c r="B4177" s="148" t="s">
        <v>78</v>
      </c>
      <c r="C4177" s="149">
        <v>0.73945152444328699</v>
      </c>
      <c r="D4177" s="149">
        <v>0.51771664422806396</v>
      </c>
      <c r="E4177" s="145">
        <v>0.57266569334439898</v>
      </c>
      <c r="F4177" s="149">
        <v>5.9934991187276299E-2</v>
      </c>
      <c r="G4177" s="149">
        <v>0.65021553004687105</v>
      </c>
      <c r="H4177" s="149">
        <v>7.4600023088054702E-3</v>
      </c>
      <c r="I4177" s="149">
        <v>0.66588723701381003</v>
      </c>
      <c r="J4177" s="149">
        <v>0.01</v>
      </c>
      <c r="K4177" s="147">
        <v>0.57266600000000001</v>
      </c>
      <c r="L4177" s="147">
        <v>1.296033</v>
      </c>
      <c r="M4177" s="2">
        <v>4176</v>
      </c>
    </row>
    <row r="4178" spans="1:13" ht="15">
      <c r="A4178" s="148" t="s">
        <v>83</v>
      </c>
      <c r="B4178" s="148" t="s">
        <v>154</v>
      </c>
      <c r="C4178" s="149">
        <v>-1.3461559834938099</v>
      </c>
      <c r="D4178" s="149">
        <v>-0.15639078404401599</v>
      </c>
      <c r="E4178" s="145">
        <v>0.57311242677673802</v>
      </c>
      <c r="F4178" s="149">
        <v>9.7533079404614295E-2</v>
      </c>
      <c r="G4178" s="149">
        <v>0.53947018318209605</v>
      </c>
      <c r="H4178" s="149">
        <v>0.905061955658513</v>
      </c>
      <c r="I4178" s="149">
        <v>0.64334938938321296</v>
      </c>
      <c r="J4178" s="149">
        <v>0.01</v>
      </c>
      <c r="K4178" s="147">
        <v>0.57311199999999995</v>
      </c>
      <c r="L4178" s="147">
        <v>1.297436</v>
      </c>
      <c r="M4178" s="2">
        <v>4177</v>
      </c>
    </row>
    <row r="4179" spans="1:13" ht="15">
      <c r="A4179" s="148" t="s">
        <v>154</v>
      </c>
      <c r="B4179" s="148" t="s">
        <v>83</v>
      </c>
      <c r="C4179" s="149">
        <v>1.3461559834938099</v>
      </c>
      <c r="D4179" s="149">
        <v>-0.15639078404401599</v>
      </c>
      <c r="E4179" s="145">
        <v>0.57311242677673802</v>
      </c>
      <c r="F4179" s="149">
        <v>9.7533079404616405E-2</v>
      </c>
      <c r="G4179" s="149">
        <v>0.53947018318209605</v>
      </c>
      <c r="H4179" s="149">
        <v>0.905061955658513</v>
      </c>
      <c r="I4179" s="149">
        <v>0.64334938938321296</v>
      </c>
      <c r="J4179" s="149">
        <v>0.01</v>
      </c>
      <c r="K4179" s="147">
        <v>0.57311199999999995</v>
      </c>
      <c r="L4179" s="147">
        <v>1.2978289999999999</v>
      </c>
      <c r="M4179" s="2">
        <v>4178</v>
      </c>
    </row>
    <row r="4180" spans="1:13" ht="15">
      <c r="A4180" s="148" t="s">
        <v>83</v>
      </c>
      <c r="B4180" s="148" t="s">
        <v>40</v>
      </c>
      <c r="C4180" s="149">
        <v>2.4708770179690997E-4</v>
      </c>
      <c r="D4180" s="149">
        <v>-0.122873483252996</v>
      </c>
      <c r="E4180" s="145">
        <v>0.57405858578991398</v>
      </c>
      <c r="F4180" s="150">
        <v>7.9192999925133796E-6</v>
      </c>
      <c r="G4180" s="149">
        <v>0.91161026795784195</v>
      </c>
      <c r="H4180" s="149">
        <v>0.13373129113167601</v>
      </c>
      <c r="I4180" s="149">
        <v>0.71528122326924704</v>
      </c>
      <c r="J4180" s="149">
        <v>0.01</v>
      </c>
      <c r="K4180" s="147">
        <v>0.57405899999999999</v>
      </c>
      <c r="L4180" s="147">
        <v>1.300759</v>
      </c>
      <c r="M4180" s="2">
        <v>4179</v>
      </c>
    </row>
    <row r="4181" spans="1:13" ht="15">
      <c r="A4181" s="148" t="s">
        <v>40</v>
      </c>
      <c r="B4181" s="148" t="s">
        <v>83</v>
      </c>
      <c r="C4181" s="149">
        <v>-2.4708770179690997E-4</v>
      </c>
      <c r="D4181" s="149">
        <v>-0.122873483252996</v>
      </c>
      <c r="E4181" s="145">
        <v>0.57405858578991398</v>
      </c>
      <c r="F4181" s="150">
        <v>7.9192999925133796E-6</v>
      </c>
      <c r="G4181" s="149">
        <v>0.91161026795784195</v>
      </c>
      <c r="H4181" s="149">
        <v>0.13373129113167601</v>
      </c>
      <c r="I4181" s="149">
        <v>0.71528122326924704</v>
      </c>
      <c r="J4181" s="149">
        <v>0.01</v>
      </c>
      <c r="K4181" s="147">
        <v>0.57405899999999999</v>
      </c>
      <c r="L4181" s="147">
        <v>1.300365</v>
      </c>
      <c r="M4181" s="2">
        <v>4180</v>
      </c>
    </row>
    <row r="4182" spans="1:13" ht="15">
      <c r="A4182" s="148" t="s">
        <v>82</v>
      </c>
      <c r="B4182" s="148" t="s">
        <v>197</v>
      </c>
      <c r="C4182" s="149">
        <v>-1.2502990332447299</v>
      </c>
      <c r="D4182" s="149">
        <v>0.142613962722522</v>
      </c>
      <c r="E4182" s="145">
        <v>0.57481725503353198</v>
      </c>
      <c r="F4182" s="149">
        <v>1.00294250759709E-3</v>
      </c>
      <c r="G4182" s="149">
        <v>0.63165590622482504</v>
      </c>
      <c r="H4182" s="149">
        <v>0.41910685412304299</v>
      </c>
      <c r="I4182" s="149">
        <v>0.55574097067719097</v>
      </c>
      <c r="J4182" s="149">
        <v>0.01</v>
      </c>
      <c r="K4182" s="147">
        <v>0.57481700000000002</v>
      </c>
      <c r="L4182" s="147">
        <v>1.3028729999999999</v>
      </c>
      <c r="M4182" s="2">
        <v>4181</v>
      </c>
    </row>
    <row r="4183" spans="1:13" ht="15">
      <c r="A4183" s="148" t="s">
        <v>197</v>
      </c>
      <c r="B4183" s="148" t="s">
        <v>82</v>
      </c>
      <c r="C4183" s="149">
        <v>1.2502990332447299</v>
      </c>
      <c r="D4183" s="149">
        <v>0.142613962722522</v>
      </c>
      <c r="E4183" s="145">
        <v>0.57481725503353198</v>
      </c>
      <c r="F4183" s="149">
        <v>1.00294250759708E-3</v>
      </c>
      <c r="G4183" s="149">
        <v>0.63165590622482504</v>
      </c>
      <c r="H4183" s="149">
        <v>0.41910685412304299</v>
      </c>
      <c r="I4183" s="149">
        <v>0.55574097067719097</v>
      </c>
      <c r="J4183" s="149">
        <v>0.01</v>
      </c>
      <c r="K4183" s="147">
        <v>0.57481700000000002</v>
      </c>
      <c r="L4183" s="147">
        <v>1.303267</v>
      </c>
      <c r="M4183" s="2">
        <v>4182</v>
      </c>
    </row>
    <row r="4184" spans="1:13" ht="15">
      <c r="A4184" s="148" t="s">
        <v>58</v>
      </c>
      <c r="B4184" s="148" t="s">
        <v>19</v>
      </c>
      <c r="C4184" s="149">
        <v>0.18111484077720699</v>
      </c>
      <c r="D4184" s="149">
        <v>7.1881187487550999E-2</v>
      </c>
      <c r="E4184" s="145">
        <v>0.57502936669222304</v>
      </c>
      <c r="F4184" s="149">
        <v>0.51663359126243502</v>
      </c>
      <c r="G4184" s="149">
        <v>0.433495394635176</v>
      </c>
      <c r="H4184" s="149">
        <v>1.9943983413826499E-2</v>
      </c>
      <c r="I4184" s="149">
        <v>0.93643055746967296</v>
      </c>
      <c r="J4184" s="149">
        <v>0.21535082232489799</v>
      </c>
      <c r="K4184" s="147">
        <v>0.57502900000000001</v>
      </c>
      <c r="L4184" s="147">
        <v>1.304144</v>
      </c>
      <c r="M4184" s="2">
        <v>4183</v>
      </c>
    </row>
    <row r="4185" spans="1:13" ht="15">
      <c r="A4185" s="148" t="s">
        <v>19</v>
      </c>
      <c r="B4185" s="148" t="s">
        <v>58</v>
      </c>
      <c r="C4185" s="149">
        <v>-0.18111484077720699</v>
      </c>
      <c r="D4185" s="149">
        <v>7.1881187487550999E-2</v>
      </c>
      <c r="E4185" s="145">
        <v>0.57502936669222304</v>
      </c>
      <c r="F4185" s="149">
        <v>0.51663359126242703</v>
      </c>
      <c r="G4185" s="149">
        <v>0.433495394635176</v>
      </c>
      <c r="H4185" s="149">
        <v>1.9943983413826499E-2</v>
      </c>
      <c r="I4185" s="149">
        <v>0.93643055746967296</v>
      </c>
      <c r="J4185" s="149">
        <v>0.21535082232489799</v>
      </c>
      <c r="K4185" s="147">
        <v>0.57502900000000001</v>
      </c>
      <c r="L4185" s="147">
        <v>1.3045389999999999</v>
      </c>
      <c r="M4185" s="2">
        <v>4184</v>
      </c>
    </row>
    <row r="4186" spans="1:13" ht="15">
      <c r="A4186" s="148" t="s">
        <v>181</v>
      </c>
      <c r="B4186" s="148" t="s">
        <v>16</v>
      </c>
      <c r="C4186" s="149">
        <v>1.12699466854429</v>
      </c>
      <c r="D4186" s="149">
        <v>0.33917043724290002</v>
      </c>
      <c r="E4186" s="145">
        <v>0.57655465106019299</v>
      </c>
      <c r="F4186" s="149">
        <v>0.39902756521134097</v>
      </c>
      <c r="G4186" s="149">
        <v>0.58332570817004903</v>
      </c>
      <c r="H4186" s="149">
        <v>0.33683184777888803</v>
      </c>
      <c r="I4186" s="149">
        <v>0.76080289375001797</v>
      </c>
      <c r="J4186" s="149">
        <v>0.01</v>
      </c>
      <c r="K4186" s="147">
        <v>0.57655500000000004</v>
      </c>
      <c r="L4186" s="147">
        <v>1.3087930000000001</v>
      </c>
      <c r="M4186" s="2">
        <v>4185</v>
      </c>
    </row>
    <row r="4187" spans="1:13" ht="15">
      <c r="A4187" s="148" t="s">
        <v>16</v>
      </c>
      <c r="B4187" s="148" t="s">
        <v>181</v>
      </c>
      <c r="C4187" s="149">
        <v>-1.12699466854429</v>
      </c>
      <c r="D4187" s="149">
        <v>0.33917043724290002</v>
      </c>
      <c r="E4187" s="145">
        <v>0.57655465106019299</v>
      </c>
      <c r="F4187" s="149">
        <v>0.39902756521134097</v>
      </c>
      <c r="G4187" s="149">
        <v>0.58332570817004903</v>
      </c>
      <c r="H4187" s="149">
        <v>0.33683184777888803</v>
      </c>
      <c r="I4187" s="149">
        <v>0.76080289375001797</v>
      </c>
      <c r="J4187" s="149">
        <v>0.01</v>
      </c>
      <c r="K4187" s="147">
        <v>0.57655500000000004</v>
      </c>
      <c r="L4187" s="147">
        <v>1.3083959999999999</v>
      </c>
      <c r="M4187" s="2">
        <v>4186</v>
      </c>
    </row>
    <row r="4188" spans="1:13" ht="15">
      <c r="A4188" s="148" t="s">
        <v>33</v>
      </c>
      <c r="B4188" s="148" t="s">
        <v>87</v>
      </c>
      <c r="C4188" s="149">
        <v>3.4718472329983603E-2</v>
      </c>
      <c r="D4188" s="149">
        <v>-0.63398236770793803</v>
      </c>
      <c r="E4188" s="145">
        <v>0.57657359578103795</v>
      </c>
      <c r="F4188" s="149">
        <v>3.43754444154571E-3</v>
      </c>
      <c r="G4188" s="149">
        <v>0.86563756069680098</v>
      </c>
      <c r="H4188" s="149">
        <v>2.2476011122436299E-3</v>
      </c>
      <c r="I4188" s="149">
        <v>0.315465203849631</v>
      </c>
      <c r="J4188" s="149">
        <v>0.36087400522305202</v>
      </c>
      <c r="K4188" s="147">
        <v>0.57657400000000003</v>
      </c>
      <c r="L4188" s="147">
        <v>1.3092330000000001</v>
      </c>
      <c r="M4188" s="2">
        <v>4187</v>
      </c>
    </row>
    <row r="4189" spans="1:13" ht="15">
      <c r="A4189" s="148" t="s">
        <v>87</v>
      </c>
      <c r="B4189" s="148" t="s">
        <v>33</v>
      </c>
      <c r="C4189" s="149">
        <v>-3.4718472329983603E-2</v>
      </c>
      <c r="D4189" s="149">
        <v>-0.63398236770793803</v>
      </c>
      <c r="E4189" s="145">
        <v>0.57657359578103795</v>
      </c>
      <c r="F4189" s="149">
        <v>3.43754444154571E-3</v>
      </c>
      <c r="G4189" s="149">
        <v>0.86563756069680098</v>
      </c>
      <c r="H4189" s="149">
        <v>2.2476011122436299E-3</v>
      </c>
      <c r="I4189" s="149">
        <v>0.315465203849631</v>
      </c>
      <c r="J4189" s="149">
        <v>0.36087400522305202</v>
      </c>
      <c r="K4189" s="147">
        <v>0.57657400000000003</v>
      </c>
      <c r="L4189" s="147">
        <v>1.309631</v>
      </c>
      <c r="M4189" s="2">
        <v>4188</v>
      </c>
    </row>
    <row r="4190" spans="1:13" ht="15">
      <c r="A4190" s="148" t="s">
        <v>6</v>
      </c>
      <c r="B4190" s="148" t="s">
        <v>33</v>
      </c>
      <c r="C4190" s="149">
        <v>0.82642031789595505</v>
      </c>
      <c r="D4190" s="149">
        <v>0.24176752338062599</v>
      </c>
      <c r="E4190" s="145">
        <v>0.57691203506737099</v>
      </c>
      <c r="F4190" s="149">
        <v>0.94694019865234003</v>
      </c>
      <c r="G4190" s="149">
        <v>0.71809460476731302</v>
      </c>
      <c r="H4190" s="149">
        <v>6.9463271540069604E-3</v>
      </c>
      <c r="I4190" s="149">
        <v>9.5628718361231296E-2</v>
      </c>
      <c r="J4190" s="149">
        <v>0.135518405914162</v>
      </c>
      <c r="K4190" s="147">
        <v>0.57691199999999998</v>
      </c>
      <c r="L4190" s="147">
        <v>1.311196</v>
      </c>
      <c r="M4190" s="2">
        <v>4189</v>
      </c>
    </row>
    <row r="4191" spans="1:13" ht="15">
      <c r="A4191" s="148" t="s">
        <v>33</v>
      </c>
      <c r="B4191" s="148" t="s">
        <v>6</v>
      </c>
      <c r="C4191" s="149">
        <v>-0.82642031789595505</v>
      </c>
      <c r="D4191" s="149">
        <v>0.24176752338062599</v>
      </c>
      <c r="E4191" s="145">
        <v>0.57691203506737099</v>
      </c>
      <c r="F4191" s="149">
        <v>0.94694019865234003</v>
      </c>
      <c r="G4191" s="149">
        <v>0.71809460476731302</v>
      </c>
      <c r="H4191" s="149">
        <v>6.9463271540069604E-3</v>
      </c>
      <c r="I4191" s="149">
        <v>9.5628718361231296E-2</v>
      </c>
      <c r="J4191" s="149">
        <v>0.135518405914162</v>
      </c>
      <c r="K4191" s="147">
        <v>0.57691199999999998</v>
      </c>
      <c r="L4191" s="147">
        <v>1.310797</v>
      </c>
      <c r="M4191" s="2">
        <v>4190</v>
      </c>
    </row>
    <row r="4192" spans="1:13" ht="15">
      <c r="A4192" s="148" t="s">
        <v>169</v>
      </c>
      <c r="B4192" s="148" t="s">
        <v>189</v>
      </c>
      <c r="C4192" s="149">
        <v>0.89711904316365199</v>
      </c>
      <c r="D4192" s="149">
        <v>-1.3508493817163301</v>
      </c>
      <c r="E4192" s="145">
        <v>0.57748365414092595</v>
      </c>
      <c r="F4192" s="149">
        <v>9.7076773537753992E-3</v>
      </c>
      <c r="G4192" s="149">
        <v>0.65162035330076296</v>
      </c>
      <c r="H4192" s="149">
        <v>4.2319265687257003E-2</v>
      </c>
      <c r="I4192" s="149">
        <v>0.72401008006531697</v>
      </c>
      <c r="J4192" s="149">
        <v>0.01</v>
      </c>
      <c r="K4192" s="147">
        <v>0.577484</v>
      </c>
      <c r="L4192" s="147">
        <v>1.312894</v>
      </c>
      <c r="M4192" s="2">
        <v>4191</v>
      </c>
    </row>
    <row r="4193" spans="1:13" ht="15">
      <c r="A4193" s="148" t="s">
        <v>189</v>
      </c>
      <c r="B4193" s="148" t="s">
        <v>169</v>
      </c>
      <c r="C4193" s="149">
        <v>-0.89711904316365199</v>
      </c>
      <c r="D4193" s="149">
        <v>-1.3508493817163301</v>
      </c>
      <c r="E4193" s="145">
        <v>0.57748365414092595</v>
      </c>
      <c r="F4193" s="149">
        <v>9.7076773537756993E-3</v>
      </c>
      <c r="G4193" s="149">
        <v>0.65162035330076296</v>
      </c>
      <c r="H4193" s="149">
        <v>4.2319265687257003E-2</v>
      </c>
      <c r="I4193" s="149">
        <v>0.72401008006531697</v>
      </c>
      <c r="J4193" s="149">
        <v>0.01</v>
      </c>
      <c r="K4193" s="147">
        <v>0.577484</v>
      </c>
      <c r="L4193" s="147">
        <v>1.313293</v>
      </c>
      <c r="M4193" s="2">
        <v>4192</v>
      </c>
    </row>
    <row r="4194" spans="1:13" ht="15">
      <c r="A4194" s="148" t="s">
        <v>21</v>
      </c>
      <c r="B4194" s="148" t="s">
        <v>184</v>
      </c>
      <c r="C4194" s="149">
        <v>-0.58601777799718102</v>
      </c>
      <c r="D4194" s="149">
        <v>0.98147897172615906</v>
      </c>
      <c r="E4194" s="145">
        <v>0.57761513743580695</v>
      </c>
      <c r="F4194" s="149">
        <v>9.9307338057507202E-2</v>
      </c>
      <c r="G4194" s="149">
        <v>0.34243262988696399</v>
      </c>
      <c r="H4194" s="149">
        <v>1.69478276075336E-3</v>
      </c>
      <c r="I4194" s="149">
        <v>0.74194139409325499</v>
      </c>
      <c r="J4194" s="149">
        <v>0.37424164011010802</v>
      </c>
      <c r="K4194" s="147">
        <v>0.57761499999999999</v>
      </c>
      <c r="L4194" s="147">
        <v>1.3143910000000001</v>
      </c>
      <c r="M4194" s="2">
        <v>4193</v>
      </c>
    </row>
    <row r="4195" spans="1:13" ht="15">
      <c r="A4195" s="148" t="s">
        <v>184</v>
      </c>
      <c r="B4195" s="148" t="s">
        <v>21</v>
      </c>
      <c r="C4195" s="149">
        <v>0.58601777799718102</v>
      </c>
      <c r="D4195" s="149">
        <v>0.98147897172615906</v>
      </c>
      <c r="E4195" s="145">
        <v>0.57761513743580695</v>
      </c>
      <c r="F4195" s="149">
        <v>9.9307338057507202E-2</v>
      </c>
      <c r="G4195" s="149">
        <v>0.34243262988696399</v>
      </c>
      <c r="H4195" s="149">
        <v>1.69478276075336E-3</v>
      </c>
      <c r="I4195" s="149">
        <v>0.74194139409325499</v>
      </c>
      <c r="J4195" s="149">
        <v>0.37424164011010802</v>
      </c>
      <c r="K4195" s="147">
        <v>0.57761499999999999</v>
      </c>
      <c r="L4195" s="147">
        <v>1.3139909999999999</v>
      </c>
      <c r="M4195" s="2">
        <v>4194</v>
      </c>
    </row>
    <row r="4196" spans="1:13" ht="15">
      <c r="A4196" s="148" t="s">
        <v>90</v>
      </c>
      <c r="B4196" s="148" t="s">
        <v>160</v>
      </c>
      <c r="C4196" s="149">
        <v>-0.91822964452457501</v>
      </c>
      <c r="D4196" s="149">
        <v>0.29823070447908101</v>
      </c>
      <c r="E4196" s="145">
        <v>0.57790884424522204</v>
      </c>
      <c r="F4196" s="149">
        <v>5.5477500093372101E-2</v>
      </c>
      <c r="G4196" s="149">
        <v>0.301517724455446</v>
      </c>
      <c r="H4196" s="149">
        <v>4.2860663558426999E-2</v>
      </c>
      <c r="I4196" s="149">
        <v>0.95170162091422905</v>
      </c>
      <c r="J4196" s="149">
        <v>0.01</v>
      </c>
      <c r="K4196" s="147">
        <v>0.57790900000000001</v>
      </c>
      <c r="L4196" s="147">
        <v>1.3158589999999999</v>
      </c>
      <c r="M4196" s="2">
        <v>4195</v>
      </c>
    </row>
    <row r="4197" spans="1:13" ht="15">
      <c r="A4197" s="148" t="s">
        <v>160</v>
      </c>
      <c r="B4197" s="148" t="s">
        <v>90</v>
      </c>
      <c r="C4197" s="149">
        <v>0.91822964452457501</v>
      </c>
      <c r="D4197" s="149">
        <v>0.29823070447908101</v>
      </c>
      <c r="E4197" s="145">
        <v>0.57790884424522204</v>
      </c>
      <c r="F4197" s="149">
        <v>5.54775000933731E-2</v>
      </c>
      <c r="G4197" s="149">
        <v>0.301517724455446</v>
      </c>
      <c r="H4197" s="149">
        <v>4.2860663558426999E-2</v>
      </c>
      <c r="I4197" s="149">
        <v>0.95170162091422905</v>
      </c>
      <c r="J4197" s="149">
        <v>0.01</v>
      </c>
      <c r="K4197" s="147">
        <v>0.57790900000000001</v>
      </c>
      <c r="L4197" s="147">
        <v>1.3154589999999999</v>
      </c>
      <c r="M4197" s="2">
        <v>4196</v>
      </c>
    </row>
    <row r="4198" spans="1:13" ht="15">
      <c r="A4198" s="148" t="s">
        <v>88</v>
      </c>
      <c r="B4198" s="148" t="s">
        <v>37</v>
      </c>
      <c r="C4198" s="149">
        <v>0.13435694870829901</v>
      </c>
      <c r="D4198" s="149">
        <v>1.0506634243153601</v>
      </c>
      <c r="E4198" s="145">
        <v>0.57798191495644102</v>
      </c>
      <c r="F4198" s="149">
        <v>9.8653589140514503E-3</v>
      </c>
      <c r="G4198" s="149">
        <v>5.4608009500084001E-3</v>
      </c>
      <c r="H4198" s="149">
        <v>0.658897191083752</v>
      </c>
      <c r="I4198" s="149">
        <v>1.9368634235501302E-2</v>
      </c>
      <c r="J4198" s="149">
        <v>1.05832658808725E-2</v>
      </c>
      <c r="K4198" s="147">
        <v>0.577982</v>
      </c>
      <c r="L4198" s="147">
        <v>1.316827</v>
      </c>
      <c r="M4198" s="2">
        <v>4197</v>
      </c>
    </row>
    <row r="4199" spans="1:13" ht="15">
      <c r="A4199" s="148" t="s">
        <v>37</v>
      </c>
      <c r="B4199" s="148" t="s">
        <v>88</v>
      </c>
      <c r="C4199" s="149">
        <v>-0.13435694870829901</v>
      </c>
      <c r="D4199" s="149">
        <v>1.0506634243153601</v>
      </c>
      <c r="E4199" s="145">
        <v>0.57798191495644102</v>
      </c>
      <c r="F4199" s="149">
        <v>9.8653589140515491E-3</v>
      </c>
      <c r="G4199" s="149">
        <v>5.4608009500084001E-3</v>
      </c>
      <c r="H4199" s="149">
        <v>0.658897191083752</v>
      </c>
      <c r="I4199" s="149">
        <v>1.9368634235501302E-2</v>
      </c>
      <c r="J4199" s="149">
        <v>1.05832658808725E-2</v>
      </c>
      <c r="K4199" s="147">
        <v>0.577982</v>
      </c>
      <c r="L4199" s="147">
        <v>1.3164260000000001</v>
      </c>
      <c r="M4199" s="2">
        <v>4198</v>
      </c>
    </row>
    <row r="4200" spans="1:13" ht="15">
      <c r="A4200" s="148" t="s">
        <v>30</v>
      </c>
      <c r="B4200" s="148" t="s">
        <v>115</v>
      </c>
      <c r="C4200" s="149">
        <v>-0.15459615079901601</v>
      </c>
      <c r="D4200" s="149">
        <v>0.251917061807792</v>
      </c>
      <c r="E4200" s="145">
        <v>0.57820237082554504</v>
      </c>
      <c r="F4200" s="149">
        <v>0.68064825201976198</v>
      </c>
      <c r="G4200" s="149">
        <v>0.50244945391732398</v>
      </c>
      <c r="H4200" s="149">
        <v>0.233825173480812</v>
      </c>
      <c r="I4200" s="149">
        <v>0.411750501809383</v>
      </c>
      <c r="J4200" s="149">
        <v>0.01</v>
      </c>
      <c r="K4200" s="147">
        <v>0.57820199999999999</v>
      </c>
      <c r="L4200" s="147">
        <v>1.317731</v>
      </c>
      <c r="M4200" s="2">
        <v>4199</v>
      </c>
    </row>
    <row r="4201" spans="1:13" ht="15">
      <c r="A4201" s="148" t="s">
        <v>115</v>
      </c>
      <c r="B4201" s="148" t="s">
        <v>58</v>
      </c>
      <c r="C4201" s="149">
        <v>9.9368602022682204E-2</v>
      </c>
      <c r="D4201" s="149">
        <v>-9.7657389749919998E-2</v>
      </c>
      <c r="E4201" s="145">
        <v>0.70241151612022401</v>
      </c>
      <c r="F4201" s="149">
        <v>0.325883792508742</v>
      </c>
      <c r="G4201" s="149">
        <v>0.79262872086654401</v>
      </c>
      <c r="H4201" s="149">
        <v>6.5835525784789101E-2</v>
      </c>
      <c r="I4201" s="149">
        <v>0.41269559748450402</v>
      </c>
      <c r="J4201" s="149">
        <v>0.01</v>
      </c>
      <c r="K4201" s="147">
        <v>0.57820199999999999</v>
      </c>
      <c r="L4201" s="147">
        <v>1.3181320000000001</v>
      </c>
      <c r="M4201" s="2">
        <v>4200</v>
      </c>
    </row>
    <row r="4202" spans="1:13" ht="15">
      <c r="A4202" s="148" t="s">
        <v>62</v>
      </c>
      <c r="B4202" s="148" t="s">
        <v>54</v>
      </c>
      <c r="C4202" s="149">
        <v>2.6949243046814099E-2</v>
      </c>
      <c r="D4202" s="149">
        <v>-5.0644119870527603E-2</v>
      </c>
      <c r="E4202" s="145">
        <v>0.57870812987884601</v>
      </c>
      <c r="F4202" s="149">
        <v>0.13235864718804799</v>
      </c>
      <c r="G4202" s="149">
        <v>0.362107843720055</v>
      </c>
      <c r="H4202" s="149">
        <v>2.6671578497224301E-2</v>
      </c>
      <c r="I4202" s="149">
        <v>0.117877052078706</v>
      </c>
      <c r="J4202" s="149">
        <v>0.19683444508981801</v>
      </c>
      <c r="K4202" s="147">
        <v>0.578708</v>
      </c>
      <c r="L4202" s="147">
        <v>1.32009</v>
      </c>
      <c r="M4202" s="2">
        <v>4201</v>
      </c>
    </row>
    <row r="4203" spans="1:13" ht="15">
      <c r="A4203" s="148" t="s">
        <v>54</v>
      </c>
      <c r="B4203" s="148" t="s">
        <v>62</v>
      </c>
      <c r="C4203" s="149">
        <v>-2.6949243046814099E-2</v>
      </c>
      <c r="D4203" s="149">
        <v>-5.0644119870527603E-2</v>
      </c>
      <c r="E4203" s="145">
        <v>0.57870812987884601</v>
      </c>
      <c r="F4203" s="149">
        <v>0.13235864718804299</v>
      </c>
      <c r="G4203" s="149">
        <v>0.362107843720055</v>
      </c>
      <c r="H4203" s="149">
        <v>2.6671578497224301E-2</v>
      </c>
      <c r="I4203" s="149">
        <v>0.117877052078706</v>
      </c>
      <c r="J4203" s="149">
        <v>0.19683444508981801</v>
      </c>
      <c r="K4203" s="147">
        <v>0.578708</v>
      </c>
      <c r="L4203" s="147">
        <v>1.3196870000000001</v>
      </c>
      <c r="M4203" s="2">
        <v>4202</v>
      </c>
    </row>
    <row r="4204" spans="1:13" ht="15">
      <c r="A4204" s="148" t="s">
        <v>115</v>
      </c>
      <c r="B4204" s="148" t="s">
        <v>449</v>
      </c>
      <c r="C4204" s="149">
        <v>-0.821296394033458</v>
      </c>
      <c r="D4204" s="149">
        <v>0.13870475385831499</v>
      </c>
      <c r="E4204" s="145">
        <v>0.78386544698750305</v>
      </c>
      <c r="F4204" s="149">
        <v>0.101610691889022</v>
      </c>
      <c r="G4204" s="149">
        <v>0.165482696683981</v>
      </c>
      <c r="H4204" s="149">
        <v>0.76298135574585602</v>
      </c>
      <c r="I4204" s="149">
        <v>0.90420517376948295</v>
      </c>
      <c r="J4204" s="149">
        <v>0.01</v>
      </c>
      <c r="K4204" s="147">
        <v>0.57889299999999999</v>
      </c>
      <c r="L4204" s="147">
        <v>1.3213170000000001</v>
      </c>
      <c r="M4204" s="2">
        <v>4203</v>
      </c>
    </row>
    <row r="4205" spans="1:13" ht="15">
      <c r="A4205" s="148" t="s">
        <v>102</v>
      </c>
      <c r="B4205" s="148" t="s">
        <v>115</v>
      </c>
      <c r="C4205" s="149">
        <v>4.5468539281749501E-2</v>
      </c>
      <c r="D4205" s="149">
        <v>0.34628037659003102</v>
      </c>
      <c r="E4205" s="145">
        <v>0.57889316392824697</v>
      </c>
      <c r="F4205" s="149">
        <v>3.28327777790937E-2</v>
      </c>
      <c r="G4205" s="149">
        <v>0.122674342870701</v>
      </c>
      <c r="H4205" s="149">
        <v>9.4878773829363793E-3</v>
      </c>
      <c r="I4205" s="149">
        <v>6.6996027837799302E-2</v>
      </c>
      <c r="J4205" s="149">
        <v>0.01</v>
      </c>
      <c r="K4205" s="147">
        <v>0.57889299999999999</v>
      </c>
      <c r="L4205" s="147">
        <v>1.3209150000000001</v>
      </c>
      <c r="M4205" s="2">
        <v>4204</v>
      </c>
    </row>
    <row r="4206" spans="1:13" ht="15">
      <c r="A4206" s="148" t="s">
        <v>148</v>
      </c>
      <c r="B4206" s="148" t="s">
        <v>449</v>
      </c>
      <c r="C4206" s="149">
        <v>-0.15794308937774801</v>
      </c>
      <c r="D4206" s="149">
        <v>1.01852505558312</v>
      </c>
      <c r="E4206" s="145">
        <v>0.57954544608660497</v>
      </c>
      <c r="F4206" s="149">
        <v>0.172637355147397</v>
      </c>
      <c r="G4206" s="149">
        <v>0.19246322406022301</v>
      </c>
      <c r="H4206" s="149">
        <v>7.9854469733407903E-4</v>
      </c>
      <c r="I4206" s="149">
        <v>0.988505506876451</v>
      </c>
      <c r="J4206" s="149">
        <v>0.01</v>
      </c>
      <c r="K4206" s="147">
        <v>0.57954499999999998</v>
      </c>
      <c r="L4206" s="147">
        <v>1.3236140000000001</v>
      </c>
      <c r="M4206" s="2">
        <v>4205</v>
      </c>
    </row>
    <row r="4207" spans="1:13" ht="15">
      <c r="A4207" s="148" t="s">
        <v>449</v>
      </c>
      <c r="B4207" s="148" t="s">
        <v>148</v>
      </c>
      <c r="C4207" s="149">
        <v>0.15794308937774801</v>
      </c>
      <c r="D4207" s="149">
        <v>1.01852505558312</v>
      </c>
      <c r="E4207" s="145">
        <v>0.57954544608660497</v>
      </c>
      <c r="F4207" s="149">
        <v>0.172637355147397</v>
      </c>
      <c r="G4207" s="149">
        <v>0.19246322406022301</v>
      </c>
      <c r="H4207" s="149">
        <v>7.9854469733407903E-4</v>
      </c>
      <c r="I4207" s="149">
        <v>0.988505506876451</v>
      </c>
      <c r="J4207" s="149">
        <v>0.01</v>
      </c>
      <c r="K4207" s="147">
        <v>0.57954499999999998</v>
      </c>
      <c r="L4207" s="147">
        <v>1.32321</v>
      </c>
      <c r="M4207" s="2">
        <v>4206</v>
      </c>
    </row>
    <row r="4208" spans="1:13" ht="15">
      <c r="A4208" s="148" t="s">
        <v>15</v>
      </c>
      <c r="B4208" s="148" t="s">
        <v>87</v>
      </c>
      <c r="C4208" s="149">
        <v>5.8989619923480598E-2</v>
      </c>
      <c r="D4208" s="149">
        <v>0.38587022678282401</v>
      </c>
      <c r="E4208" s="145">
        <v>0.57980090153950803</v>
      </c>
      <c r="F4208" s="149">
        <v>3.3191648271756798E-4</v>
      </c>
      <c r="G4208" s="149">
        <v>0.84789675755933103</v>
      </c>
      <c r="H4208" s="149">
        <v>4.2854950804542902E-3</v>
      </c>
      <c r="I4208" s="149">
        <v>0.86756551961527795</v>
      </c>
      <c r="J4208" s="149">
        <v>0.30820537350534</v>
      </c>
      <c r="K4208" s="147">
        <v>0.57980100000000001</v>
      </c>
      <c r="L4208" s="147">
        <v>1.3250059999999999</v>
      </c>
      <c r="M4208" s="2">
        <v>4207</v>
      </c>
    </row>
    <row r="4209" spans="1:13" ht="15">
      <c r="A4209" s="148" t="s">
        <v>87</v>
      </c>
      <c r="B4209" s="148" t="s">
        <v>15</v>
      </c>
      <c r="C4209" s="149">
        <v>-5.8989619923480598E-2</v>
      </c>
      <c r="D4209" s="149">
        <v>0.38587022678282401</v>
      </c>
      <c r="E4209" s="145">
        <v>0.57980090153950803</v>
      </c>
      <c r="F4209" s="149">
        <v>3.3191648271756202E-4</v>
      </c>
      <c r="G4209" s="149">
        <v>0.84789675755933103</v>
      </c>
      <c r="H4209" s="149">
        <v>4.2854950804542902E-3</v>
      </c>
      <c r="I4209" s="149">
        <v>0.86756551961527795</v>
      </c>
      <c r="J4209" s="149">
        <v>0.30820537350534</v>
      </c>
      <c r="K4209" s="147">
        <v>0.57980100000000001</v>
      </c>
      <c r="L4209" s="147">
        <v>1.3246020000000001</v>
      </c>
      <c r="M4209" s="2">
        <v>4208</v>
      </c>
    </row>
    <row r="4210" spans="1:13" ht="15">
      <c r="A4210" s="148" t="s">
        <v>54</v>
      </c>
      <c r="B4210" s="148" t="s">
        <v>13</v>
      </c>
      <c r="C4210" s="149">
        <v>0.13188728193282701</v>
      </c>
      <c r="D4210" s="149">
        <v>7.5333902252081794E-2</v>
      </c>
      <c r="E4210" s="145">
        <v>0.57985869681430202</v>
      </c>
      <c r="F4210" s="149">
        <v>1.5672321513304801E-2</v>
      </c>
      <c r="G4210" s="149">
        <v>0.46671371102007497</v>
      </c>
      <c r="H4210" s="149">
        <v>6.1902486492399697E-2</v>
      </c>
      <c r="I4210" s="149">
        <v>0.96752668315619805</v>
      </c>
      <c r="J4210" s="149">
        <v>0.180981136276713</v>
      </c>
      <c r="K4210" s="147">
        <v>0.57985900000000001</v>
      </c>
      <c r="L4210" s="147">
        <v>1.3255429999999999</v>
      </c>
      <c r="M4210" s="2">
        <v>4209</v>
      </c>
    </row>
    <row r="4211" spans="1:13" ht="15">
      <c r="A4211" s="148" t="s">
        <v>13</v>
      </c>
      <c r="B4211" s="148" t="s">
        <v>54</v>
      </c>
      <c r="C4211" s="149">
        <v>-0.13188728193282701</v>
      </c>
      <c r="D4211" s="149">
        <v>7.5333902252081794E-2</v>
      </c>
      <c r="E4211" s="145">
        <v>0.57985869681430202</v>
      </c>
      <c r="F4211" s="149">
        <v>1.5672321513304201E-2</v>
      </c>
      <c r="G4211" s="149">
        <v>0.46671371102007497</v>
      </c>
      <c r="H4211" s="149">
        <v>6.1902486492399697E-2</v>
      </c>
      <c r="I4211" s="149">
        <v>0.96752668315619805</v>
      </c>
      <c r="J4211" s="149">
        <v>0.180981136276713</v>
      </c>
      <c r="K4211" s="147">
        <v>0.57985900000000001</v>
      </c>
      <c r="L4211" s="147">
        <v>1.3259479999999999</v>
      </c>
      <c r="M4211" s="2">
        <v>4210</v>
      </c>
    </row>
    <row r="4212" spans="1:13" ht="15">
      <c r="A4212" s="148" t="s">
        <v>76</v>
      </c>
      <c r="B4212" s="148" t="s">
        <v>142</v>
      </c>
      <c r="C4212" s="149">
        <v>-0.91547289653118702</v>
      </c>
      <c r="D4212" s="149">
        <v>0.60669798015574405</v>
      </c>
      <c r="E4212" s="145">
        <v>0.58013472462983096</v>
      </c>
      <c r="F4212" s="149">
        <v>1.91796900768849E-2</v>
      </c>
      <c r="G4212" s="149">
        <v>0.60078566004121103</v>
      </c>
      <c r="H4212" s="149">
        <v>0.71120359239353004</v>
      </c>
      <c r="I4212" s="149">
        <v>0.92016569750211397</v>
      </c>
      <c r="J4212" s="149">
        <v>0.01</v>
      </c>
      <c r="K4212" s="147">
        <v>0.58013499999999996</v>
      </c>
      <c r="L4212" s="147">
        <v>1.327391</v>
      </c>
      <c r="M4212" s="2">
        <v>4211</v>
      </c>
    </row>
    <row r="4213" spans="1:13" ht="15">
      <c r="A4213" s="148" t="s">
        <v>142</v>
      </c>
      <c r="B4213" s="148" t="s">
        <v>76</v>
      </c>
      <c r="C4213" s="149">
        <v>0.91547289653118702</v>
      </c>
      <c r="D4213" s="149">
        <v>0.60669798015574405</v>
      </c>
      <c r="E4213" s="145">
        <v>0.58013472462983096</v>
      </c>
      <c r="F4213" s="149">
        <v>1.9179690076884401E-2</v>
      </c>
      <c r="G4213" s="149">
        <v>0.60078566004121103</v>
      </c>
      <c r="H4213" s="149">
        <v>0.71120359239353004</v>
      </c>
      <c r="I4213" s="149">
        <v>0.92016569750211397</v>
      </c>
      <c r="J4213" s="149">
        <v>0.01</v>
      </c>
      <c r="K4213" s="147">
        <v>0.58013499999999996</v>
      </c>
      <c r="L4213" s="147">
        <v>1.3269850000000001</v>
      </c>
      <c r="M4213" s="2">
        <v>4212</v>
      </c>
    </row>
    <row r="4214" spans="1:13" ht="15">
      <c r="A4214" s="148" t="s">
        <v>80</v>
      </c>
      <c r="B4214" s="148" t="s">
        <v>344</v>
      </c>
      <c r="C4214" s="149">
        <v>-0.92100655064914605</v>
      </c>
      <c r="D4214" s="149">
        <v>-0.40239986583007797</v>
      </c>
      <c r="E4214" s="145">
        <v>0.58038474081636204</v>
      </c>
      <c r="F4214" s="149">
        <v>3.64810873375487E-2</v>
      </c>
      <c r="G4214" s="149">
        <v>0.54011880148687796</v>
      </c>
      <c r="H4214" s="149">
        <v>0.166231275453988</v>
      </c>
      <c r="I4214" s="149">
        <v>0.70388695306122795</v>
      </c>
      <c r="J4214" s="149">
        <v>3.8108233818736501E-2</v>
      </c>
      <c r="K4214" s="147">
        <v>0.58038500000000004</v>
      </c>
      <c r="L4214" s="147">
        <v>1.328776</v>
      </c>
      <c r="M4214" s="2">
        <v>4213</v>
      </c>
    </row>
    <row r="4215" spans="1:13" ht="15">
      <c r="A4215" s="148" t="s">
        <v>344</v>
      </c>
      <c r="B4215" s="148" t="s">
        <v>80</v>
      </c>
      <c r="C4215" s="149">
        <v>0.92100655064914605</v>
      </c>
      <c r="D4215" s="149">
        <v>-0.40239986583007797</v>
      </c>
      <c r="E4215" s="145">
        <v>0.58038474081636204</v>
      </c>
      <c r="F4215" s="149">
        <v>3.6481087337547201E-2</v>
      </c>
      <c r="G4215" s="149">
        <v>0.54011880148687796</v>
      </c>
      <c r="H4215" s="149">
        <v>0.166231275453988</v>
      </c>
      <c r="I4215" s="149">
        <v>0.70388695306122795</v>
      </c>
      <c r="J4215" s="149">
        <v>3.8108233818736501E-2</v>
      </c>
      <c r="K4215" s="147">
        <v>0.58038500000000004</v>
      </c>
      <c r="L4215" s="147">
        <v>1.3283689999999999</v>
      </c>
      <c r="M4215" s="2">
        <v>4214</v>
      </c>
    </row>
    <row r="4216" spans="1:13" ht="15">
      <c r="A4216" s="148" t="s">
        <v>79</v>
      </c>
      <c r="B4216" s="148" t="s">
        <v>169</v>
      </c>
      <c r="C4216" s="149">
        <v>-2.0100877815954399</v>
      </c>
      <c r="D4216" s="149">
        <v>0.27371975126984999</v>
      </c>
      <c r="E4216" s="145">
        <v>0.58059526565228503</v>
      </c>
      <c r="F4216" s="149">
        <v>0.121341771278142</v>
      </c>
      <c r="G4216" s="149">
        <v>0.57002570373776495</v>
      </c>
      <c r="H4216" s="149">
        <v>0.79767278545606901</v>
      </c>
      <c r="I4216" s="149">
        <v>0.24370364832272601</v>
      </c>
      <c r="J4216" s="149">
        <v>1.7155164175765202E-2</v>
      </c>
      <c r="K4216" s="147">
        <v>0.58059499999999997</v>
      </c>
      <c r="L4216" s="147">
        <v>1.329664</v>
      </c>
      <c r="M4216" s="2">
        <v>4215</v>
      </c>
    </row>
    <row r="4217" spans="1:13" ht="15">
      <c r="A4217" s="148" t="s">
        <v>169</v>
      </c>
      <c r="B4217" s="148" t="s">
        <v>79</v>
      </c>
      <c r="C4217" s="149">
        <v>2.0100877815954399</v>
      </c>
      <c r="D4217" s="149">
        <v>0.27371975126984999</v>
      </c>
      <c r="E4217" s="145">
        <v>0.58059526565228503</v>
      </c>
      <c r="F4217" s="149">
        <v>0.121341771278142</v>
      </c>
      <c r="G4217" s="149">
        <v>0.57002570373776495</v>
      </c>
      <c r="H4217" s="149">
        <v>0.79767278545606901</v>
      </c>
      <c r="I4217" s="149">
        <v>0.24370364832272601</v>
      </c>
      <c r="J4217" s="149">
        <v>1.7155164175765202E-2</v>
      </c>
      <c r="K4217" s="147">
        <v>0.58059499999999997</v>
      </c>
      <c r="L4217" s="147">
        <v>1.3300719999999999</v>
      </c>
      <c r="M4217" s="2">
        <v>4216</v>
      </c>
    </row>
    <row r="4218" spans="1:13" ht="15">
      <c r="A4218" s="148" t="s">
        <v>33</v>
      </c>
      <c r="B4218" s="148" t="s">
        <v>166</v>
      </c>
      <c r="C4218" s="149">
        <v>-0.40528184802933198</v>
      </c>
      <c r="D4218" s="149">
        <v>0.37125568616830701</v>
      </c>
      <c r="E4218" s="145">
        <v>0.58072220627251203</v>
      </c>
      <c r="F4218" s="149">
        <v>3.0766041179010502E-3</v>
      </c>
      <c r="G4218" s="149">
        <v>0.78264844530156297</v>
      </c>
      <c r="H4218" s="149">
        <v>0.77304385502094197</v>
      </c>
      <c r="I4218" s="149">
        <v>0.90346990919542802</v>
      </c>
      <c r="J4218" s="149">
        <v>0.01</v>
      </c>
      <c r="K4218" s="147">
        <v>0.58072199999999996</v>
      </c>
      <c r="L4218" s="147">
        <v>1.331178</v>
      </c>
      <c r="M4218" s="2">
        <v>4217</v>
      </c>
    </row>
    <row r="4219" spans="1:13" ht="15">
      <c r="A4219" s="148" t="s">
        <v>166</v>
      </c>
      <c r="B4219" s="148" t="s">
        <v>33</v>
      </c>
      <c r="C4219" s="149">
        <v>0.40528184802933198</v>
      </c>
      <c r="D4219" s="149">
        <v>0.37125568616830701</v>
      </c>
      <c r="E4219" s="145">
        <v>0.58072220627251203</v>
      </c>
      <c r="F4219" s="149">
        <v>3.0766041179010901E-3</v>
      </c>
      <c r="G4219" s="149">
        <v>0.78264844530156297</v>
      </c>
      <c r="H4219" s="149">
        <v>0.77304385502094197</v>
      </c>
      <c r="I4219" s="149">
        <v>0.90346990919542802</v>
      </c>
      <c r="J4219" s="149">
        <v>0.01</v>
      </c>
      <c r="K4219" s="147">
        <v>0.58072199999999996</v>
      </c>
      <c r="L4219" s="147">
        <v>1.33077</v>
      </c>
      <c r="M4219" s="2">
        <v>4218</v>
      </c>
    </row>
    <row r="4220" spans="1:13" ht="15">
      <c r="A4220" s="148" t="s">
        <v>450</v>
      </c>
      <c r="B4220" s="148" t="s">
        <v>148</v>
      </c>
      <c r="C4220" s="149">
        <v>-0.36248193968301301</v>
      </c>
      <c r="D4220" s="149">
        <v>-2.01015246517944</v>
      </c>
      <c r="E4220" s="145">
        <v>0.58100142433790003</v>
      </c>
      <c r="F4220" s="149">
        <v>0.168902897087222</v>
      </c>
      <c r="G4220" s="149">
        <v>0.65870962404837696</v>
      </c>
      <c r="H4220" s="149">
        <v>0.82183688709583003</v>
      </c>
      <c r="I4220" s="149">
        <v>0.224612433770492</v>
      </c>
      <c r="J4220" s="149">
        <v>0.01</v>
      </c>
      <c r="K4220" s="147">
        <v>0.58100099999999999</v>
      </c>
      <c r="L4220" s="147">
        <v>1.3322259999999999</v>
      </c>
      <c r="M4220" s="2">
        <v>4219</v>
      </c>
    </row>
    <row r="4221" spans="1:13" ht="15">
      <c r="A4221" s="148" t="s">
        <v>148</v>
      </c>
      <c r="B4221" s="148" t="s">
        <v>450</v>
      </c>
      <c r="C4221" s="149">
        <v>0.36248193968301301</v>
      </c>
      <c r="D4221" s="149">
        <v>-2.01015246517944</v>
      </c>
      <c r="E4221" s="145">
        <v>0.58100142433790003</v>
      </c>
      <c r="F4221" s="149">
        <v>0.168902897087222</v>
      </c>
      <c r="G4221" s="149">
        <v>0.65870962404837696</v>
      </c>
      <c r="H4221" s="149">
        <v>0.82183688709583003</v>
      </c>
      <c r="I4221" s="149">
        <v>0.224612433770492</v>
      </c>
      <c r="J4221" s="149">
        <v>0.01</v>
      </c>
      <c r="K4221" s="147">
        <v>0.58100099999999999</v>
      </c>
      <c r="L4221" s="147">
        <v>1.3326340000000001</v>
      </c>
      <c r="M4221" s="2">
        <v>4220</v>
      </c>
    </row>
    <row r="4222" spans="1:13" ht="15">
      <c r="A4222" s="148" t="s">
        <v>90</v>
      </c>
      <c r="B4222" s="148" t="s">
        <v>54</v>
      </c>
      <c r="C4222" s="149">
        <v>0.211094685464673</v>
      </c>
      <c r="D4222" s="149">
        <v>7.2281718462179095E-2</v>
      </c>
      <c r="E4222" s="145">
        <v>0.58114923077775604</v>
      </c>
      <c r="F4222" s="149">
        <v>0.75783971262721905</v>
      </c>
      <c r="G4222" s="149">
        <v>0.79673396206478797</v>
      </c>
      <c r="H4222" s="149">
        <v>0.62028372558449596</v>
      </c>
      <c r="I4222" s="149">
        <v>0.113961321910565</v>
      </c>
      <c r="J4222" s="149">
        <v>0.01</v>
      </c>
      <c r="K4222" s="147">
        <v>0.58114900000000003</v>
      </c>
      <c r="L4222" s="147">
        <v>1.3337909999999999</v>
      </c>
      <c r="M4222" s="2">
        <v>4221</v>
      </c>
    </row>
    <row r="4223" spans="1:13" ht="15">
      <c r="A4223" s="148" t="s">
        <v>54</v>
      </c>
      <c r="B4223" s="148" t="s">
        <v>90</v>
      </c>
      <c r="C4223" s="149">
        <v>-0.211094685464673</v>
      </c>
      <c r="D4223" s="149">
        <v>7.2281718462179095E-2</v>
      </c>
      <c r="E4223" s="145">
        <v>0.58114923077775604</v>
      </c>
      <c r="F4223" s="149">
        <v>0.75783971262720895</v>
      </c>
      <c r="G4223" s="149">
        <v>0.79673396206478797</v>
      </c>
      <c r="H4223" s="149">
        <v>0.62028372558449596</v>
      </c>
      <c r="I4223" s="149">
        <v>0.113961321910565</v>
      </c>
      <c r="J4223" s="149">
        <v>0.01</v>
      </c>
      <c r="K4223" s="147">
        <v>0.58114900000000003</v>
      </c>
      <c r="L4223" s="147">
        <v>1.3333820000000001</v>
      </c>
      <c r="M4223" s="2">
        <v>4222</v>
      </c>
    </row>
    <row r="4224" spans="1:13" ht="15">
      <c r="A4224" s="148" t="s">
        <v>63</v>
      </c>
      <c r="B4224" s="148" t="s">
        <v>154</v>
      </c>
      <c r="C4224" s="149">
        <v>0.20818066137477101</v>
      </c>
      <c r="D4224" s="149">
        <v>0.14229149116092699</v>
      </c>
      <c r="E4224" s="145">
        <v>0.58174477957329795</v>
      </c>
      <c r="F4224" s="149">
        <v>2.40208521723924E-3</v>
      </c>
      <c r="G4224" s="149">
        <v>0.31969687907639199</v>
      </c>
      <c r="H4224" s="149">
        <v>4.05591587264117E-2</v>
      </c>
      <c r="I4224" s="149">
        <v>0.63408801709192097</v>
      </c>
      <c r="J4224" s="149">
        <v>0.37587542004588198</v>
      </c>
      <c r="K4224" s="147">
        <v>0.58174499999999996</v>
      </c>
      <c r="L4224" s="147">
        <v>1.3355669999999999</v>
      </c>
      <c r="M4224" s="2">
        <v>4223</v>
      </c>
    </row>
    <row r="4225" spans="1:13" ht="15">
      <c r="A4225" s="148" t="s">
        <v>154</v>
      </c>
      <c r="B4225" s="148" t="s">
        <v>63</v>
      </c>
      <c r="C4225" s="149">
        <v>-0.20818066137477101</v>
      </c>
      <c r="D4225" s="149">
        <v>0.14229149116092699</v>
      </c>
      <c r="E4225" s="145">
        <v>0.58174477957329795</v>
      </c>
      <c r="F4225" s="149">
        <v>2.40208521723924E-3</v>
      </c>
      <c r="G4225" s="149">
        <v>0.31969687907639199</v>
      </c>
      <c r="H4225" s="149">
        <v>4.05591587264117E-2</v>
      </c>
      <c r="I4225" s="149">
        <v>0.63408801709192097</v>
      </c>
      <c r="J4225" s="149">
        <v>0.37587542004588198</v>
      </c>
      <c r="K4225" s="147">
        <v>0.58174499999999996</v>
      </c>
      <c r="L4225" s="147">
        <v>1.335977</v>
      </c>
      <c r="M4225" s="2">
        <v>4224</v>
      </c>
    </row>
    <row r="4226" spans="1:13" ht="15">
      <c r="A4226" s="148" t="s">
        <v>75</v>
      </c>
      <c r="B4226" s="148" t="s">
        <v>91</v>
      </c>
      <c r="C4226" s="149">
        <v>5.4508937257969202E-2</v>
      </c>
      <c r="D4226" s="149">
        <v>0.108877594857023</v>
      </c>
      <c r="E4226" s="145">
        <v>0.58179058958061403</v>
      </c>
      <c r="F4226" s="149">
        <v>0.42489161242416001</v>
      </c>
      <c r="G4226" s="149">
        <v>0.45068895494582201</v>
      </c>
      <c r="H4226" s="149">
        <v>5.9929965233238296E-4</v>
      </c>
      <c r="I4226" s="149">
        <v>0.93542986212893597</v>
      </c>
      <c r="J4226" s="149">
        <v>0.40918547238648401</v>
      </c>
      <c r="K4226" s="147">
        <v>0.58179099999999995</v>
      </c>
      <c r="L4226" s="147">
        <v>1.336903</v>
      </c>
      <c r="M4226" s="2">
        <v>4225</v>
      </c>
    </row>
    <row r="4227" spans="1:13" ht="15">
      <c r="A4227" s="148" t="s">
        <v>91</v>
      </c>
      <c r="B4227" s="148" t="s">
        <v>75</v>
      </c>
      <c r="C4227" s="149">
        <v>-5.4508937257969202E-2</v>
      </c>
      <c r="D4227" s="149">
        <v>0.108877594857023</v>
      </c>
      <c r="E4227" s="145">
        <v>0.58179058958061403</v>
      </c>
      <c r="F4227" s="149">
        <v>0.42489161242416001</v>
      </c>
      <c r="G4227" s="149">
        <v>0.45068895494582201</v>
      </c>
      <c r="H4227" s="149">
        <v>5.9929965233238296E-4</v>
      </c>
      <c r="I4227" s="149">
        <v>0.93542986212893597</v>
      </c>
      <c r="J4227" s="149">
        <v>0.40918547238648401</v>
      </c>
      <c r="K4227" s="147">
        <v>0.58179099999999995</v>
      </c>
      <c r="L4227" s="147">
        <v>1.3364929999999999</v>
      </c>
      <c r="M4227" s="2">
        <v>4226</v>
      </c>
    </row>
    <row r="4228" spans="1:13" ht="15">
      <c r="A4228" s="148" t="s">
        <v>76</v>
      </c>
      <c r="B4228" s="148" t="s">
        <v>178</v>
      </c>
      <c r="C4228" s="149">
        <v>-0.524360458350426</v>
      </c>
      <c r="D4228" s="149">
        <v>0.62754712263700296</v>
      </c>
      <c r="E4228" s="145">
        <v>0.58204103035463695</v>
      </c>
      <c r="F4228" s="150">
        <v>8.0754081752981195E-5</v>
      </c>
      <c r="G4228" s="149">
        <v>0.86767359293066504</v>
      </c>
      <c r="H4228" s="149">
        <v>1.0345226954792E-2</v>
      </c>
      <c r="I4228" s="149">
        <v>0.97184376097382696</v>
      </c>
      <c r="J4228" s="149">
        <v>0.26501201956174703</v>
      </c>
      <c r="K4228" s="147">
        <v>0.58204100000000003</v>
      </c>
      <c r="L4228" s="147">
        <v>1.33789</v>
      </c>
      <c r="M4228" s="2">
        <v>4227</v>
      </c>
    </row>
    <row r="4229" spans="1:13" ht="15">
      <c r="A4229" s="148" t="s">
        <v>178</v>
      </c>
      <c r="B4229" s="148" t="s">
        <v>76</v>
      </c>
      <c r="C4229" s="149">
        <v>0.524360458350426</v>
      </c>
      <c r="D4229" s="149">
        <v>0.62754712263700296</v>
      </c>
      <c r="E4229" s="145">
        <v>0.58204103035463695</v>
      </c>
      <c r="F4229" s="150">
        <v>8.0754081752982401E-5</v>
      </c>
      <c r="G4229" s="149">
        <v>0.86767359293066504</v>
      </c>
      <c r="H4229" s="149">
        <v>1.0345226954792E-2</v>
      </c>
      <c r="I4229" s="149">
        <v>0.97184376097382696</v>
      </c>
      <c r="J4229" s="149">
        <v>0.26501201956174703</v>
      </c>
      <c r="K4229" s="147">
        <v>0.58204100000000003</v>
      </c>
      <c r="L4229" s="147">
        <v>1.338301</v>
      </c>
      <c r="M4229" s="2">
        <v>4228</v>
      </c>
    </row>
    <row r="4230" spans="1:13" ht="15">
      <c r="A4230" s="148" t="s">
        <v>62</v>
      </c>
      <c r="B4230" s="148" t="s">
        <v>186</v>
      </c>
      <c r="C4230" s="149">
        <v>-1.0051026833202601</v>
      </c>
      <c r="D4230" s="149">
        <v>0.12458610718938</v>
      </c>
      <c r="E4230" s="145">
        <v>0.58205273549854497</v>
      </c>
      <c r="F4230" s="149">
        <v>0.32584262321930302</v>
      </c>
      <c r="G4230" s="149">
        <v>0.71913450981607296</v>
      </c>
      <c r="H4230" s="149">
        <v>0.59520098441795899</v>
      </c>
      <c r="I4230" s="149">
        <v>0.33956781018441301</v>
      </c>
      <c r="J4230" s="149">
        <v>1.8872139313063099E-2</v>
      </c>
      <c r="K4230" s="147">
        <v>0.58205300000000004</v>
      </c>
      <c r="L4230" s="147">
        <v>1.3387389999999999</v>
      </c>
      <c r="M4230" s="2">
        <v>4229</v>
      </c>
    </row>
    <row r="4231" spans="1:13" ht="15">
      <c r="A4231" s="148" t="s">
        <v>186</v>
      </c>
      <c r="B4231" s="148" t="s">
        <v>62</v>
      </c>
      <c r="C4231" s="149">
        <v>1.0051026833202601</v>
      </c>
      <c r="D4231" s="149">
        <v>0.12458610718938</v>
      </c>
      <c r="E4231" s="145">
        <v>0.58205273549854497</v>
      </c>
      <c r="F4231" s="149">
        <v>0.32584262321930302</v>
      </c>
      <c r="G4231" s="149">
        <v>0.71913450981607296</v>
      </c>
      <c r="H4231" s="149">
        <v>0.59520098441795899</v>
      </c>
      <c r="I4231" s="149">
        <v>0.33956781018441301</v>
      </c>
      <c r="J4231" s="149">
        <v>1.8872139313063099E-2</v>
      </c>
      <c r="K4231" s="147">
        <v>0.58205300000000004</v>
      </c>
      <c r="L4231" s="147">
        <v>1.339151</v>
      </c>
      <c r="M4231" s="2">
        <v>4230</v>
      </c>
    </row>
    <row r="4232" spans="1:13" ht="15">
      <c r="A4232" s="148" t="s">
        <v>12</v>
      </c>
      <c r="B4232" s="148" t="s">
        <v>145</v>
      </c>
      <c r="C4232" s="149">
        <v>-0.69419027913645004</v>
      </c>
      <c r="D4232" s="149">
        <v>0.17333174360210199</v>
      </c>
      <c r="E4232" s="145">
        <v>0.58285955146820401</v>
      </c>
      <c r="F4232" s="149">
        <v>4.45066042335268E-2</v>
      </c>
      <c r="G4232" s="149">
        <v>0.12677892933846799</v>
      </c>
      <c r="H4232" s="149">
        <v>4.2136147536474301E-2</v>
      </c>
      <c r="I4232" s="149">
        <v>7.1819221864678207E-2</v>
      </c>
      <c r="J4232" s="149">
        <v>9.9699480606210797E-2</v>
      </c>
      <c r="K4232" s="147">
        <v>0.58286000000000004</v>
      </c>
      <c r="L4232" s="147">
        <v>1.3414200000000001</v>
      </c>
      <c r="M4232" s="2">
        <v>4231</v>
      </c>
    </row>
    <row r="4233" spans="1:13" ht="15">
      <c r="A4233" s="148" t="s">
        <v>145</v>
      </c>
      <c r="B4233" s="148" t="s">
        <v>12</v>
      </c>
      <c r="C4233" s="149">
        <v>0.69419027913645004</v>
      </c>
      <c r="D4233" s="149">
        <v>0.17333174360210199</v>
      </c>
      <c r="E4233" s="145">
        <v>0.58285955146820401</v>
      </c>
      <c r="F4233" s="149">
        <v>4.4506604233527598E-2</v>
      </c>
      <c r="G4233" s="149">
        <v>0.12677892933846799</v>
      </c>
      <c r="H4233" s="149">
        <v>4.2136147536474301E-2</v>
      </c>
      <c r="I4233" s="149">
        <v>7.1819221864678207E-2</v>
      </c>
      <c r="J4233" s="149">
        <v>9.9699480606210797E-2</v>
      </c>
      <c r="K4233" s="147">
        <v>0.58286000000000004</v>
      </c>
      <c r="L4233" s="147">
        <v>1.3418319999999999</v>
      </c>
      <c r="M4233" s="2">
        <v>4232</v>
      </c>
    </row>
    <row r="4234" spans="1:13" ht="15">
      <c r="A4234" s="148" t="s">
        <v>448</v>
      </c>
      <c r="B4234" s="148" t="s">
        <v>182</v>
      </c>
      <c r="C4234" s="149">
        <v>1.28797999061869</v>
      </c>
      <c r="D4234" s="149">
        <v>1.4255442213695499</v>
      </c>
      <c r="E4234" s="145">
        <v>0.58287784228360295</v>
      </c>
      <c r="F4234" s="149">
        <v>0.71786701205894698</v>
      </c>
      <c r="G4234" s="149">
        <v>0.27205103783519002</v>
      </c>
      <c r="H4234" s="149">
        <v>0.75644147847644805</v>
      </c>
      <c r="I4234" s="149">
        <v>0.80442041398618103</v>
      </c>
      <c r="J4234" s="149">
        <v>0.01</v>
      </c>
      <c r="K4234" s="147">
        <v>0.58287800000000001</v>
      </c>
      <c r="L4234" s="147">
        <v>1.342287</v>
      </c>
      <c r="M4234" s="2">
        <v>4233</v>
      </c>
    </row>
    <row r="4235" spans="1:13" ht="15">
      <c r="A4235" s="148" t="s">
        <v>182</v>
      </c>
      <c r="B4235" s="148" t="s">
        <v>448</v>
      </c>
      <c r="C4235" s="149">
        <v>-1.28797999061869</v>
      </c>
      <c r="D4235" s="149">
        <v>1.4255442213695499</v>
      </c>
      <c r="E4235" s="145">
        <v>0.58287784228360295</v>
      </c>
      <c r="F4235" s="149">
        <v>0.71786701205894698</v>
      </c>
      <c r="G4235" s="149">
        <v>0.27205103783519002</v>
      </c>
      <c r="H4235" s="149">
        <v>0.75644147847644805</v>
      </c>
      <c r="I4235" s="149">
        <v>0.80442041398618103</v>
      </c>
      <c r="J4235" s="149">
        <v>0.01</v>
      </c>
      <c r="K4235" s="147">
        <v>0.58287800000000001</v>
      </c>
      <c r="L4235" s="147">
        <v>1.3427009999999999</v>
      </c>
      <c r="M4235" s="2">
        <v>4234</v>
      </c>
    </row>
    <row r="4236" spans="1:13" ht="15">
      <c r="A4236" s="148" t="s">
        <v>76</v>
      </c>
      <c r="B4236" s="148" t="s">
        <v>193</v>
      </c>
      <c r="C4236" s="149">
        <v>-1.0381553532929699</v>
      </c>
      <c r="D4236" s="149">
        <v>0.51588244314838805</v>
      </c>
      <c r="E4236" s="145">
        <v>0.58291388162652802</v>
      </c>
      <c r="F4236" s="149">
        <v>4.7141925730857501E-2</v>
      </c>
      <c r="G4236" s="149">
        <v>0.41991207060711</v>
      </c>
      <c r="H4236" s="149">
        <v>0.74626099472046403</v>
      </c>
      <c r="I4236" s="149">
        <v>0.80609722191218602</v>
      </c>
      <c r="J4236" s="149">
        <v>0.01</v>
      </c>
      <c r="K4236" s="147">
        <v>0.58291400000000004</v>
      </c>
      <c r="L4236" s="147">
        <v>1.343197</v>
      </c>
      <c r="M4236" s="2">
        <v>4235</v>
      </c>
    </row>
    <row r="4237" spans="1:13" ht="15">
      <c r="A4237" s="148" t="s">
        <v>193</v>
      </c>
      <c r="B4237" s="148" t="s">
        <v>76</v>
      </c>
      <c r="C4237" s="149">
        <v>1.0381553532929699</v>
      </c>
      <c r="D4237" s="149">
        <v>0.51588244314838805</v>
      </c>
      <c r="E4237" s="145">
        <v>0.58291388162652802</v>
      </c>
      <c r="F4237" s="149">
        <v>4.7141925730857501E-2</v>
      </c>
      <c r="G4237" s="149">
        <v>0.41991207060711</v>
      </c>
      <c r="H4237" s="149">
        <v>0.74626099472046403</v>
      </c>
      <c r="I4237" s="149">
        <v>0.80609722191218602</v>
      </c>
      <c r="J4237" s="149">
        <v>0.01</v>
      </c>
      <c r="K4237" s="147">
        <v>0.58291400000000004</v>
      </c>
      <c r="L4237" s="147">
        <v>1.3436110000000001</v>
      </c>
      <c r="M4237" s="2">
        <v>4236</v>
      </c>
    </row>
    <row r="4238" spans="1:13" ht="15">
      <c r="A4238" s="148" t="s">
        <v>63</v>
      </c>
      <c r="B4238" s="148" t="s">
        <v>10</v>
      </c>
      <c r="C4238" s="149">
        <v>1.8279734824937901</v>
      </c>
      <c r="D4238" s="149">
        <v>-0.644708727224094</v>
      </c>
      <c r="E4238" s="145">
        <v>0.58305317546600199</v>
      </c>
      <c r="F4238" s="150">
        <v>1.0979443519048E-5</v>
      </c>
      <c r="G4238" s="149">
        <v>0.41748593390694899</v>
      </c>
      <c r="H4238" s="149">
        <v>1.11163524559757E-3</v>
      </c>
      <c r="I4238" s="149">
        <v>5.3280807018626301E-2</v>
      </c>
      <c r="J4238" s="149">
        <v>0.38863037496570402</v>
      </c>
      <c r="K4238" s="147">
        <v>0.58305300000000004</v>
      </c>
      <c r="L4238" s="147">
        <v>1.344346</v>
      </c>
      <c r="M4238" s="2">
        <v>4237</v>
      </c>
    </row>
    <row r="4239" spans="1:13" ht="15">
      <c r="A4239" s="148" t="s">
        <v>10</v>
      </c>
      <c r="B4239" s="148" t="s">
        <v>63</v>
      </c>
      <c r="C4239" s="149">
        <v>-1.8279734824937901</v>
      </c>
      <c r="D4239" s="149">
        <v>-0.644708727224094</v>
      </c>
      <c r="E4239" s="145">
        <v>0.58305317546600199</v>
      </c>
      <c r="F4239" s="150">
        <v>1.09794435190482E-5</v>
      </c>
      <c r="G4239" s="149">
        <v>0.41748593390694899</v>
      </c>
      <c r="H4239" s="149">
        <v>1.11163524559757E-3</v>
      </c>
      <c r="I4239" s="149">
        <v>5.3280807018626301E-2</v>
      </c>
      <c r="J4239" s="149">
        <v>0.38863037496570402</v>
      </c>
      <c r="K4239" s="147">
        <v>0.58305300000000004</v>
      </c>
      <c r="L4239" s="147">
        <v>1.3447610000000001</v>
      </c>
      <c r="M4239" s="2">
        <v>4238</v>
      </c>
    </row>
    <row r="4240" spans="1:13" ht="15">
      <c r="A4240" s="148" t="s">
        <v>21</v>
      </c>
      <c r="B4240" s="148" t="s">
        <v>24</v>
      </c>
      <c r="C4240" s="149">
        <v>-9.3115053205231793E-2</v>
      </c>
      <c r="D4240" s="149">
        <v>1.28485936367763</v>
      </c>
      <c r="E4240" s="145">
        <v>0.58334154848499298</v>
      </c>
      <c r="F4240" s="149">
        <v>2.0092291676584E-4</v>
      </c>
      <c r="G4240" s="149">
        <v>0.50660000704821895</v>
      </c>
      <c r="H4240" s="149">
        <v>6.4294113146666303E-4</v>
      </c>
      <c r="I4240" s="149">
        <v>0.987961623256156</v>
      </c>
      <c r="J4240" s="149">
        <v>0.38774791809635301</v>
      </c>
      <c r="K4240" s="147">
        <v>0.58334200000000003</v>
      </c>
      <c r="L4240" s="147">
        <v>1.3462559999999999</v>
      </c>
      <c r="M4240" s="2">
        <v>4239</v>
      </c>
    </row>
    <row r="4241" spans="1:13" ht="15">
      <c r="A4241" s="148" t="s">
        <v>24</v>
      </c>
      <c r="B4241" s="148" t="s">
        <v>21</v>
      </c>
      <c r="C4241" s="149">
        <v>9.3115053205231793E-2</v>
      </c>
      <c r="D4241" s="149">
        <v>1.28485936367763</v>
      </c>
      <c r="E4241" s="145">
        <v>0.58334154848499298</v>
      </c>
      <c r="F4241" s="149">
        <v>2.00922916765839E-4</v>
      </c>
      <c r="G4241" s="149">
        <v>0.50660000704821895</v>
      </c>
      <c r="H4241" s="149">
        <v>6.4294113146666303E-4</v>
      </c>
      <c r="I4241" s="149">
        <v>0.987961623256156</v>
      </c>
      <c r="J4241" s="149">
        <v>0.38774791809635301</v>
      </c>
      <c r="K4241" s="147">
        <v>0.58334200000000003</v>
      </c>
      <c r="L4241" s="147">
        <v>1.3458410000000001</v>
      </c>
      <c r="M4241" s="2">
        <v>4240</v>
      </c>
    </row>
    <row r="4242" spans="1:13" ht="15">
      <c r="A4242" s="148" t="s">
        <v>9</v>
      </c>
      <c r="B4242" s="148" t="s">
        <v>70</v>
      </c>
      <c r="C4242" s="149">
        <v>0.10257481813947</v>
      </c>
      <c r="D4242" s="149">
        <v>8.7461463866380706E-2</v>
      </c>
      <c r="E4242" s="145">
        <v>0.58342941751924204</v>
      </c>
      <c r="F4242" s="149">
        <v>2.37792328696802E-2</v>
      </c>
      <c r="G4242" s="149">
        <v>0.81909936499931202</v>
      </c>
      <c r="H4242" s="149">
        <v>7.8828951119888302E-2</v>
      </c>
      <c r="I4242" s="149">
        <v>0.314824240841171</v>
      </c>
      <c r="J4242" s="149">
        <v>0.01</v>
      </c>
      <c r="K4242" s="147">
        <v>0.58342899999999998</v>
      </c>
      <c r="L4242" s="147">
        <v>1.3472900000000001</v>
      </c>
      <c r="M4242" s="2">
        <v>4241</v>
      </c>
    </row>
    <row r="4243" spans="1:13" ht="15">
      <c r="A4243" s="148" t="s">
        <v>70</v>
      </c>
      <c r="B4243" s="148" t="s">
        <v>9</v>
      </c>
      <c r="C4243" s="149">
        <v>-0.10257481813947</v>
      </c>
      <c r="D4243" s="149">
        <v>8.7461463866380706E-2</v>
      </c>
      <c r="E4243" s="145">
        <v>0.58342941751924204</v>
      </c>
      <c r="F4243" s="149">
        <v>2.3779232869680499E-2</v>
      </c>
      <c r="G4243" s="149">
        <v>0.81909936499931202</v>
      </c>
      <c r="H4243" s="149">
        <v>7.8828951119888302E-2</v>
      </c>
      <c r="I4243" s="149">
        <v>0.314824240841171</v>
      </c>
      <c r="J4243" s="149">
        <v>0.01</v>
      </c>
      <c r="K4243" s="147">
        <v>0.58342899999999998</v>
      </c>
      <c r="L4243" s="147">
        <v>1.3468739999999999</v>
      </c>
      <c r="M4243" s="2">
        <v>4242</v>
      </c>
    </row>
    <row r="4244" spans="1:13" ht="15">
      <c r="A4244" s="148" t="s">
        <v>109</v>
      </c>
      <c r="B4244" s="148" t="s">
        <v>344</v>
      </c>
      <c r="C4244" s="149">
        <v>-0.51320975274543301</v>
      </c>
      <c r="D4244" s="149">
        <v>0.40279774193975898</v>
      </c>
      <c r="E4244" s="145">
        <v>0.58344379623104603</v>
      </c>
      <c r="F4244" s="149">
        <v>6.3996607800414704E-3</v>
      </c>
      <c r="G4244" s="149">
        <v>0.37453072401133197</v>
      </c>
      <c r="H4244" s="149">
        <v>0.121276571694339</v>
      </c>
      <c r="I4244" s="149">
        <v>0.95117621077881798</v>
      </c>
      <c r="J4244" s="149">
        <v>5.8038543304751299E-2</v>
      </c>
      <c r="K4244" s="147">
        <v>0.58344399999999996</v>
      </c>
      <c r="L4244" s="147">
        <v>1.348155</v>
      </c>
      <c r="M4244" s="2">
        <v>4243</v>
      </c>
    </row>
    <row r="4245" spans="1:13" ht="15">
      <c r="A4245" s="148" t="s">
        <v>344</v>
      </c>
      <c r="B4245" s="148" t="s">
        <v>109</v>
      </c>
      <c r="C4245" s="149">
        <v>0.51320975274543301</v>
      </c>
      <c r="D4245" s="149">
        <v>0.40279774193975898</v>
      </c>
      <c r="E4245" s="145">
        <v>0.58344379623104603</v>
      </c>
      <c r="F4245" s="149">
        <v>6.3996607800415901E-3</v>
      </c>
      <c r="G4245" s="149">
        <v>0.37453072401133197</v>
      </c>
      <c r="H4245" s="149">
        <v>0.121276571694339</v>
      </c>
      <c r="I4245" s="149">
        <v>0.95117621077881798</v>
      </c>
      <c r="J4245" s="149">
        <v>5.8038543304751299E-2</v>
      </c>
      <c r="K4245" s="147">
        <v>0.58344399999999996</v>
      </c>
      <c r="L4245" s="147">
        <v>1.347739</v>
      </c>
      <c r="M4245" s="2">
        <v>4244</v>
      </c>
    </row>
    <row r="4246" spans="1:13" ht="15">
      <c r="A4246" s="148" t="s">
        <v>9</v>
      </c>
      <c r="B4246" s="148" t="s">
        <v>43</v>
      </c>
      <c r="C4246" s="149">
        <v>0.12072129239095</v>
      </c>
      <c r="D4246" s="149">
        <v>-5.6957661468091003E-2</v>
      </c>
      <c r="E4246" s="145">
        <v>0.58347588098074399</v>
      </c>
      <c r="F4246" s="149">
        <v>3.9783512254663103E-3</v>
      </c>
      <c r="G4246" s="149">
        <v>8.7365673964602597E-2</v>
      </c>
      <c r="H4246" s="149">
        <v>0.58822886569076804</v>
      </c>
      <c r="I4246" s="149">
        <v>0.32036885519326402</v>
      </c>
      <c r="J4246" s="149">
        <v>0.01</v>
      </c>
      <c r="K4246" s="147">
        <v>0.58347599999999999</v>
      </c>
      <c r="L4246" s="147">
        <v>1.348646</v>
      </c>
      <c r="M4246" s="2">
        <v>4245</v>
      </c>
    </row>
    <row r="4247" spans="1:13" ht="15">
      <c r="A4247" s="148" t="s">
        <v>43</v>
      </c>
      <c r="B4247" s="148" t="s">
        <v>9</v>
      </c>
      <c r="C4247" s="149">
        <v>-0.12072129239095</v>
      </c>
      <c r="D4247" s="149">
        <v>-5.6957661468091003E-2</v>
      </c>
      <c r="E4247" s="145">
        <v>0.58347588098074399</v>
      </c>
      <c r="F4247" s="149">
        <v>3.9783512254662297E-3</v>
      </c>
      <c r="G4247" s="149">
        <v>8.7365673964602597E-2</v>
      </c>
      <c r="H4247" s="149">
        <v>0.58822886569076804</v>
      </c>
      <c r="I4247" s="149">
        <v>0.32036885519326402</v>
      </c>
      <c r="J4247" s="149">
        <v>0.01</v>
      </c>
      <c r="K4247" s="147">
        <v>0.58347599999999999</v>
      </c>
      <c r="L4247" s="147">
        <v>1.3490629999999999</v>
      </c>
      <c r="M4247" s="2">
        <v>4246</v>
      </c>
    </row>
    <row r="4248" spans="1:13" ht="15">
      <c r="A4248" s="148" t="s">
        <v>24</v>
      </c>
      <c r="B4248" s="148" t="s">
        <v>28</v>
      </c>
      <c r="C4248" s="149">
        <v>-2.6750234095290398E-2</v>
      </c>
      <c r="D4248" s="149">
        <v>0.61165695400716202</v>
      </c>
      <c r="E4248" s="145">
        <v>0.58349563224989398</v>
      </c>
      <c r="F4248" s="149">
        <v>2.1630369114069301E-4</v>
      </c>
      <c r="G4248" s="149">
        <v>0.42485739324184801</v>
      </c>
      <c r="H4248" s="149">
        <v>0.73426823853473799</v>
      </c>
      <c r="I4248" s="149">
        <v>0.91257444726668402</v>
      </c>
      <c r="J4248" s="149">
        <v>0.01</v>
      </c>
      <c r="K4248" s="147">
        <v>0.58349600000000001</v>
      </c>
      <c r="L4248" s="147">
        <v>1.3495250000000001</v>
      </c>
      <c r="M4248" s="2">
        <v>4247</v>
      </c>
    </row>
    <row r="4249" spans="1:13" ht="15">
      <c r="A4249" s="148" t="s">
        <v>28</v>
      </c>
      <c r="B4249" s="148" t="s">
        <v>24</v>
      </c>
      <c r="C4249" s="149">
        <v>2.6750234095290398E-2</v>
      </c>
      <c r="D4249" s="149">
        <v>0.61165695400716202</v>
      </c>
      <c r="E4249" s="145">
        <v>0.58349563224989398</v>
      </c>
      <c r="F4249" s="149">
        <v>2.1630369114069499E-4</v>
      </c>
      <c r="G4249" s="149">
        <v>0.42485739324184801</v>
      </c>
      <c r="H4249" s="149">
        <v>0.73426823853473799</v>
      </c>
      <c r="I4249" s="149">
        <v>0.91257444726668402</v>
      </c>
      <c r="J4249" s="149">
        <v>0.01</v>
      </c>
      <c r="K4249" s="147">
        <v>0.58349600000000001</v>
      </c>
      <c r="L4249" s="147">
        <v>1.3499429999999999</v>
      </c>
      <c r="M4249" s="2">
        <v>4248</v>
      </c>
    </row>
    <row r="4250" spans="1:13" ht="15">
      <c r="A4250" s="148" t="s">
        <v>64</v>
      </c>
      <c r="B4250" s="148" t="s">
        <v>109</v>
      </c>
      <c r="C4250" s="149">
        <v>-9.6244577109001098E-2</v>
      </c>
      <c r="D4250" s="149">
        <v>-1.68123870285668E-2</v>
      </c>
      <c r="E4250" s="145">
        <v>0.58359712177266199</v>
      </c>
      <c r="F4250" s="149">
        <v>0.132512371399128</v>
      </c>
      <c r="G4250" s="149">
        <v>0.101500978702561</v>
      </c>
      <c r="H4250" s="149">
        <v>6.5324050042752602E-2</v>
      </c>
      <c r="I4250" s="149">
        <v>0.34720167310219702</v>
      </c>
      <c r="J4250" s="149">
        <v>0.01</v>
      </c>
      <c r="K4250" s="147">
        <v>0.58359700000000003</v>
      </c>
      <c r="L4250" s="147">
        <v>1.351013</v>
      </c>
      <c r="M4250" s="2">
        <v>4249</v>
      </c>
    </row>
    <row r="4251" spans="1:13" ht="15">
      <c r="A4251" s="148" t="s">
        <v>109</v>
      </c>
      <c r="B4251" s="148" t="s">
        <v>64</v>
      </c>
      <c r="C4251" s="149">
        <v>9.6244577109001098E-2</v>
      </c>
      <c r="D4251" s="149">
        <v>-1.68123870285668E-2</v>
      </c>
      <c r="E4251" s="145">
        <v>0.58359712177266199</v>
      </c>
      <c r="F4251" s="149">
        <v>0.132512371399128</v>
      </c>
      <c r="G4251" s="149">
        <v>0.101500978702561</v>
      </c>
      <c r="H4251" s="149">
        <v>6.5324050042752602E-2</v>
      </c>
      <c r="I4251" s="149">
        <v>0.34720167310219702</v>
      </c>
      <c r="J4251" s="149">
        <v>0.01</v>
      </c>
      <c r="K4251" s="147">
        <v>0.58359700000000003</v>
      </c>
      <c r="L4251" s="147">
        <v>1.350595</v>
      </c>
      <c r="M4251" s="2">
        <v>4250</v>
      </c>
    </row>
    <row r="4252" spans="1:13" ht="15">
      <c r="A4252" s="148" t="s">
        <v>68</v>
      </c>
      <c r="B4252" s="148" t="s">
        <v>157</v>
      </c>
      <c r="C4252" s="149">
        <v>-0.416910933834444</v>
      </c>
      <c r="D4252" s="149">
        <v>0.53973683029587805</v>
      </c>
      <c r="E4252" s="145">
        <v>0.58394144341075005</v>
      </c>
      <c r="F4252" s="149">
        <v>0.95053807910636301</v>
      </c>
      <c r="G4252" s="149">
        <v>0.207549252096417</v>
      </c>
      <c r="H4252" s="149">
        <v>3.1689927660851103E-2</v>
      </c>
      <c r="I4252" s="149">
        <v>0.78559564835436402</v>
      </c>
      <c r="J4252" s="149">
        <v>0.17686802899583701</v>
      </c>
      <c r="K4252" s="147">
        <v>0.58394100000000004</v>
      </c>
      <c r="L4252" s="147">
        <v>1.352228</v>
      </c>
      <c r="M4252" s="2">
        <v>4251</v>
      </c>
    </row>
    <row r="4253" spans="1:13" ht="15">
      <c r="A4253" s="148" t="s">
        <v>157</v>
      </c>
      <c r="B4253" s="148" t="s">
        <v>68</v>
      </c>
      <c r="C4253" s="149">
        <v>0.416910933834444</v>
      </c>
      <c r="D4253" s="149">
        <v>0.53973683029587805</v>
      </c>
      <c r="E4253" s="145">
        <v>0.58394144341075005</v>
      </c>
      <c r="F4253" s="149">
        <v>0.95053807910635202</v>
      </c>
      <c r="G4253" s="149">
        <v>0.207549252096417</v>
      </c>
      <c r="H4253" s="149">
        <v>3.1689927660851103E-2</v>
      </c>
      <c r="I4253" s="149">
        <v>0.78559564835436402</v>
      </c>
      <c r="J4253" s="149">
        <v>0.17686802899583701</v>
      </c>
      <c r="K4253" s="147">
        <v>0.58394100000000004</v>
      </c>
      <c r="L4253" s="147">
        <v>1.3526469999999999</v>
      </c>
      <c r="M4253" s="2">
        <v>4252</v>
      </c>
    </row>
    <row r="4254" spans="1:13" ht="15">
      <c r="A4254" s="148" t="s">
        <v>9</v>
      </c>
      <c r="B4254" s="148" t="s">
        <v>109</v>
      </c>
      <c r="C4254" s="149">
        <v>3.39480473383552E-2</v>
      </c>
      <c r="D4254" s="149">
        <v>-1.6736274637696499E-2</v>
      </c>
      <c r="E4254" s="145">
        <v>0.584226266595954</v>
      </c>
      <c r="F4254" s="149">
        <v>2.38123810918297E-4</v>
      </c>
      <c r="G4254" s="149">
        <v>0.71434615389684497</v>
      </c>
      <c r="H4254" s="149">
        <v>9.4577917976404802E-2</v>
      </c>
      <c r="I4254" s="149">
        <v>0.567205991217544</v>
      </c>
      <c r="J4254" s="149">
        <v>0.01</v>
      </c>
      <c r="K4254" s="147">
        <v>0.58422600000000002</v>
      </c>
      <c r="L4254" s="147">
        <v>1.3541449999999999</v>
      </c>
      <c r="M4254" s="2">
        <v>4253</v>
      </c>
    </row>
    <row r="4255" spans="1:13" ht="15">
      <c r="A4255" s="148" t="s">
        <v>109</v>
      </c>
      <c r="B4255" s="148" t="s">
        <v>9</v>
      </c>
      <c r="C4255" s="149">
        <v>-3.39480473383552E-2</v>
      </c>
      <c r="D4255" s="149">
        <v>-1.6736274637696499E-2</v>
      </c>
      <c r="E4255" s="145">
        <v>0.584226266595954</v>
      </c>
      <c r="F4255" s="149">
        <v>2.38123810918297E-4</v>
      </c>
      <c r="G4255" s="149">
        <v>0.71434615389684497</v>
      </c>
      <c r="H4255" s="149">
        <v>9.4577917976404802E-2</v>
      </c>
      <c r="I4255" s="149">
        <v>0.567205991217544</v>
      </c>
      <c r="J4255" s="149">
        <v>0.01</v>
      </c>
      <c r="K4255" s="147">
        <v>0.58422600000000002</v>
      </c>
      <c r="L4255" s="147">
        <v>1.353726</v>
      </c>
      <c r="M4255" s="2">
        <v>4254</v>
      </c>
    </row>
    <row r="4256" spans="1:13" ht="15">
      <c r="A4256" s="148" t="s">
        <v>27</v>
      </c>
      <c r="B4256" s="148" t="s">
        <v>377</v>
      </c>
      <c r="C4256" s="149">
        <v>-1.38600446427085</v>
      </c>
      <c r="D4256" s="149">
        <v>-0.18283675873822899</v>
      </c>
      <c r="E4256" s="145">
        <v>0.58433288317614396</v>
      </c>
      <c r="F4256" s="149">
        <v>0.38566055459382298</v>
      </c>
      <c r="G4256" s="149">
        <v>0.41796886029642899</v>
      </c>
      <c r="H4256" s="149">
        <v>0.133945887648701</v>
      </c>
      <c r="I4256" s="149">
        <v>0.72970333653352004</v>
      </c>
      <c r="J4256" s="149">
        <v>4.71736701900341E-2</v>
      </c>
      <c r="K4256" s="147">
        <v>0.58433299999999999</v>
      </c>
      <c r="L4256" s="147">
        <v>1.3548119999999999</v>
      </c>
      <c r="M4256" s="2">
        <v>4255</v>
      </c>
    </row>
    <row r="4257" spans="1:13" ht="15">
      <c r="A4257" s="148" t="s">
        <v>377</v>
      </c>
      <c r="B4257" s="148" t="s">
        <v>27</v>
      </c>
      <c r="C4257" s="149">
        <v>1.38600446427085</v>
      </c>
      <c r="D4257" s="149">
        <v>-0.18283675873822899</v>
      </c>
      <c r="E4257" s="145">
        <v>0.58433288317614396</v>
      </c>
      <c r="F4257" s="149">
        <v>0.38566055459381599</v>
      </c>
      <c r="G4257" s="149">
        <v>0.41796886029642899</v>
      </c>
      <c r="H4257" s="149">
        <v>0.133945887648701</v>
      </c>
      <c r="I4257" s="149">
        <v>0.72970333653352004</v>
      </c>
      <c r="J4257" s="149">
        <v>4.71736701900341E-2</v>
      </c>
      <c r="K4257" s="147">
        <v>0.58433299999999999</v>
      </c>
      <c r="L4257" s="147">
        <v>1.355232</v>
      </c>
      <c r="M4257" s="2">
        <v>4256</v>
      </c>
    </row>
    <row r="4258" spans="1:13" ht="15">
      <c r="A4258" s="148" t="s">
        <v>166</v>
      </c>
      <c r="B4258" s="148" t="s">
        <v>189</v>
      </c>
      <c r="C4258" s="149">
        <v>-0.81963903686199602</v>
      </c>
      <c r="D4258" s="149">
        <v>-1.52212463191574</v>
      </c>
      <c r="E4258" s="145">
        <v>0.58435458768228499</v>
      </c>
      <c r="F4258" s="149">
        <v>1.0606599116944899E-2</v>
      </c>
      <c r="G4258" s="149">
        <v>0.337968604004248</v>
      </c>
      <c r="H4258" s="149">
        <v>1.39437260357505E-2</v>
      </c>
      <c r="I4258" s="149">
        <v>0.82086079255728295</v>
      </c>
      <c r="J4258" s="149">
        <v>0.01</v>
      </c>
      <c r="K4258" s="147">
        <v>0.58435499999999996</v>
      </c>
      <c r="L4258" s="147">
        <v>1.356123</v>
      </c>
      <c r="M4258" s="2">
        <v>4257</v>
      </c>
    </row>
    <row r="4259" spans="1:13" ht="15">
      <c r="A4259" s="148" t="s">
        <v>189</v>
      </c>
      <c r="B4259" s="148" t="s">
        <v>166</v>
      </c>
      <c r="C4259" s="149">
        <v>0.81963903686199602</v>
      </c>
      <c r="D4259" s="149">
        <v>-1.52212463191574</v>
      </c>
      <c r="E4259" s="145">
        <v>0.58435458768228499</v>
      </c>
      <c r="F4259" s="149">
        <v>1.0606599116945E-2</v>
      </c>
      <c r="G4259" s="149">
        <v>0.337968604004248</v>
      </c>
      <c r="H4259" s="149">
        <v>1.39437260357505E-2</v>
      </c>
      <c r="I4259" s="149">
        <v>0.82086079255728295</v>
      </c>
      <c r="J4259" s="149">
        <v>0.01</v>
      </c>
      <c r="K4259" s="147">
        <v>0.58435499999999996</v>
      </c>
      <c r="L4259" s="147">
        <v>1.3557030000000001</v>
      </c>
      <c r="M4259" s="2">
        <v>4258</v>
      </c>
    </row>
    <row r="4260" spans="1:13" ht="15">
      <c r="A4260" s="148" t="s">
        <v>444</v>
      </c>
      <c r="B4260" s="148" t="s">
        <v>54</v>
      </c>
      <c r="C4260" s="149">
        <v>1.0642270923088299</v>
      </c>
      <c r="D4260" s="149">
        <v>-3.7479452425569599</v>
      </c>
      <c r="E4260" s="145">
        <v>0.58487838611601495</v>
      </c>
      <c r="F4260" s="150">
        <v>8.36770185658137E-5</v>
      </c>
      <c r="G4260" s="149">
        <v>0.63492151219675297</v>
      </c>
      <c r="H4260" s="149">
        <v>1.26986518648424E-3</v>
      </c>
      <c r="I4260" s="149">
        <v>0.47416717360147798</v>
      </c>
      <c r="J4260" s="149">
        <v>0.36886292370297102</v>
      </c>
      <c r="K4260" s="147">
        <v>0.58487800000000001</v>
      </c>
      <c r="L4260" s="147">
        <v>1.3577600000000001</v>
      </c>
      <c r="M4260" s="2">
        <v>4259</v>
      </c>
    </row>
    <row r="4261" spans="1:13" ht="15">
      <c r="A4261" s="148" t="s">
        <v>54</v>
      </c>
      <c r="B4261" s="148" t="s">
        <v>444</v>
      </c>
      <c r="C4261" s="149">
        <v>-1.0642270923088299</v>
      </c>
      <c r="D4261" s="149">
        <v>-3.7479452425569599</v>
      </c>
      <c r="E4261" s="145">
        <v>0.58487838611601495</v>
      </c>
      <c r="F4261" s="150">
        <v>8.36770185658137E-5</v>
      </c>
      <c r="G4261" s="149">
        <v>0.63492151219675297</v>
      </c>
      <c r="H4261" s="149">
        <v>1.26986518648424E-3</v>
      </c>
      <c r="I4261" s="149">
        <v>0.47416717360147798</v>
      </c>
      <c r="J4261" s="149">
        <v>0.36886292370297102</v>
      </c>
      <c r="K4261" s="147">
        <v>0.58487800000000001</v>
      </c>
      <c r="L4261" s="147">
        <v>1.3581810000000001</v>
      </c>
      <c r="M4261" s="2">
        <v>4260</v>
      </c>
    </row>
    <row r="4262" spans="1:13" ht="15">
      <c r="A4262" s="148" t="s">
        <v>83</v>
      </c>
      <c r="B4262" s="148" t="s">
        <v>43</v>
      </c>
      <c r="C4262" s="149">
        <v>-3.2355518561124098E-2</v>
      </c>
      <c r="D4262" s="149">
        <v>0.16103430664775101</v>
      </c>
      <c r="E4262" s="145">
        <v>0.58495015344396195</v>
      </c>
      <c r="F4262" s="150">
        <v>1.42588604538356E-5</v>
      </c>
      <c r="G4262" s="149">
        <v>0.75388773351911798</v>
      </c>
      <c r="H4262" s="149">
        <v>5.9314605708092202E-2</v>
      </c>
      <c r="I4262" s="149">
        <v>0.98484263371553205</v>
      </c>
      <c r="J4262" s="149">
        <v>0.01</v>
      </c>
      <c r="K4262" s="147">
        <v>0.58494999999999997</v>
      </c>
      <c r="L4262" s="147">
        <v>1.359192</v>
      </c>
      <c r="M4262" s="2">
        <v>4261</v>
      </c>
    </row>
    <row r="4263" spans="1:13" ht="15">
      <c r="A4263" s="148" t="s">
        <v>43</v>
      </c>
      <c r="B4263" s="148" t="s">
        <v>83</v>
      </c>
      <c r="C4263" s="149">
        <v>3.2355518561124098E-2</v>
      </c>
      <c r="D4263" s="149">
        <v>0.16103430664775101</v>
      </c>
      <c r="E4263" s="145">
        <v>0.58495015344396195</v>
      </c>
      <c r="F4263" s="150">
        <v>1.42588604538354E-5</v>
      </c>
      <c r="G4263" s="149">
        <v>0.75388773351911798</v>
      </c>
      <c r="H4263" s="149">
        <v>5.9314605708092202E-2</v>
      </c>
      <c r="I4263" s="149">
        <v>0.98484263371553205</v>
      </c>
      <c r="J4263" s="149">
        <v>0.01</v>
      </c>
      <c r="K4263" s="147">
        <v>0.58494999999999997</v>
      </c>
      <c r="L4263" s="147">
        <v>1.35877</v>
      </c>
      <c r="M4263" s="2">
        <v>4262</v>
      </c>
    </row>
    <row r="4264" spans="1:13" ht="15">
      <c r="A4264" s="148" t="s">
        <v>106</v>
      </c>
      <c r="B4264" s="148" t="s">
        <v>447</v>
      </c>
      <c r="C4264" s="149">
        <v>-1.0661461178563101</v>
      </c>
      <c r="D4264" s="149">
        <v>0.58190748365495903</v>
      </c>
      <c r="E4264" s="145">
        <v>0.58495297642301303</v>
      </c>
      <c r="F4264" s="149">
        <v>1.0048709492945E-2</v>
      </c>
      <c r="G4264" s="149">
        <v>0.82612919361450399</v>
      </c>
      <c r="H4264" s="149">
        <v>0.31537500825671</v>
      </c>
      <c r="I4264" s="149">
        <v>0.81443270675537605</v>
      </c>
      <c r="J4264" s="149">
        <v>2.60825903248579E-2</v>
      </c>
      <c r="K4264" s="147">
        <v>0.58495299999999995</v>
      </c>
      <c r="L4264" s="147">
        <v>1.3600429999999999</v>
      </c>
      <c r="M4264" s="2">
        <v>4263</v>
      </c>
    </row>
    <row r="4265" spans="1:13" ht="15">
      <c r="A4265" s="148" t="s">
        <v>447</v>
      </c>
      <c r="B4265" s="148" t="s">
        <v>106</v>
      </c>
      <c r="C4265" s="149">
        <v>1.0661461178563101</v>
      </c>
      <c r="D4265" s="149">
        <v>0.58190748365495903</v>
      </c>
      <c r="E4265" s="145">
        <v>0.58495297642301303</v>
      </c>
      <c r="F4265" s="149">
        <v>1.0048709492945E-2</v>
      </c>
      <c r="G4265" s="149">
        <v>0.82612919361450399</v>
      </c>
      <c r="H4265" s="149">
        <v>0.31537500825671</v>
      </c>
      <c r="I4265" s="149">
        <v>0.81443270675537605</v>
      </c>
      <c r="J4265" s="149">
        <v>2.60825903248579E-2</v>
      </c>
      <c r="K4265" s="147">
        <v>0.58495299999999995</v>
      </c>
      <c r="L4265" s="147">
        <v>1.3596200000000001</v>
      </c>
      <c r="M4265" s="2">
        <v>4264</v>
      </c>
    </row>
    <row r="4266" spans="1:13" ht="15">
      <c r="A4266" s="148" t="s">
        <v>160</v>
      </c>
      <c r="B4266" s="148" t="s">
        <v>166</v>
      </c>
      <c r="C4266" s="149">
        <v>0.76926520713214197</v>
      </c>
      <c r="D4266" s="149">
        <v>0.76124184582572196</v>
      </c>
      <c r="E4266" s="145">
        <v>0.58496090465520501</v>
      </c>
      <c r="F4266" s="149">
        <v>5.75496413064287E-2</v>
      </c>
      <c r="G4266" s="149">
        <v>0.117643192281616</v>
      </c>
      <c r="H4266" s="150">
        <v>4.9313660854017499E-5</v>
      </c>
      <c r="I4266" s="149">
        <v>0.174394542819305</v>
      </c>
      <c r="J4266" s="149">
        <v>0.01</v>
      </c>
      <c r="K4266" s="147">
        <v>0.58496099999999995</v>
      </c>
      <c r="L4266" s="147">
        <v>1.3609070000000001</v>
      </c>
      <c r="M4266" s="2">
        <v>4265</v>
      </c>
    </row>
    <row r="4267" spans="1:13" ht="15">
      <c r="A4267" s="148" t="s">
        <v>166</v>
      </c>
      <c r="B4267" s="148" t="s">
        <v>160</v>
      </c>
      <c r="C4267" s="149">
        <v>-0.76926520713214197</v>
      </c>
      <c r="D4267" s="149">
        <v>0.76124184582572196</v>
      </c>
      <c r="E4267" s="145">
        <v>0.58496090465520501</v>
      </c>
      <c r="F4267" s="149">
        <v>5.7549641306427701E-2</v>
      </c>
      <c r="G4267" s="149">
        <v>0.117643192281616</v>
      </c>
      <c r="H4267" s="150">
        <v>4.9313660854017499E-5</v>
      </c>
      <c r="I4267" s="149">
        <v>0.174394542819305</v>
      </c>
      <c r="J4267" s="149">
        <v>0.01</v>
      </c>
      <c r="K4267" s="147">
        <v>0.58496099999999995</v>
      </c>
      <c r="L4267" s="147">
        <v>1.360484</v>
      </c>
      <c r="M4267" s="2">
        <v>4266</v>
      </c>
    </row>
    <row r="4268" spans="1:13" ht="15">
      <c r="A4268" s="148" t="s">
        <v>109</v>
      </c>
      <c r="B4268" s="148" t="s">
        <v>157</v>
      </c>
      <c r="C4268" s="149">
        <v>-0.41048309318424803</v>
      </c>
      <c r="D4268" s="149">
        <v>0.567419927224597</v>
      </c>
      <c r="E4268" s="145">
        <v>0.58527153031761403</v>
      </c>
      <c r="F4268" s="149">
        <v>0.20503130925573701</v>
      </c>
      <c r="G4268" s="149">
        <v>0.42960061842100999</v>
      </c>
      <c r="H4268" s="149">
        <v>0.53060323004170895</v>
      </c>
      <c r="I4268" s="149">
        <v>0.88391703654230303</v>
      </c>
      <c r="J4268" s="149">
        <v>0.01</v>
      </c>
      <c r="K4268" s="147">
        <v>0.58527200000000001</v>
      </c>
      <c r="L4268" s="147">
        <v>1.3624769999999999</v>
      </c>
      <c r="M4268" s="2">
        <v>4267</v>
      </c>
    </row>
    <row r="4269" spans="1:13" ht="15">
      <c r="A4269" s="148" t="s">
        <v>157</v>
      </c>
      <c r="B4269" s="148" t="s">
        <v>109</v>
      </c>
      <c r="C4269" s="149">
        <v>0.41048309318424803</v>
      </c>
      <c r="D4269" s="149">
        <v>0.567419927224597</v>
      </c>
      <c r="E4269" s="145">
        <v>0.58527153031761403</v>
      </c>
      <c r="F4269" s="149">
        <v>0.205031309255744</v>
      </c>
      <c r="G4269" s="149">
        <v>0.42960061842100999</v>
      </c>
      <c r="H4269" s="149">
        <v>0.53060323004170895</v>
      </c>
      <c r="I4269" s="149">
        <v>0.88391703654230303</v>
      </c>
      <c r="J4269" s="149">
        <v>0.01</v>
      </c>
      <c r="K4269" s="147">
        <v>0.58527200000000001</v>
      </c>
      <c r="L4269" s="147">
        <v>1.362053</v>
      </c>
      <c r="M4269" s="2">
        <v>4268</v>
      </c>
    </row>
    <row r="4270" spans="1:13" ht="15">
      <c r="A4270" s="148" t="s">
        <v>63</v>
      </c>
      <c r="B4270" s="148" t="s">
        <v>88</v>
      </c>
      <c r="C4270" s="149">
        <v>1.5727195267901799</v>
      </c>
      <c r="D4270" s="149">
        <v>-0.105822702715567</v>
      </c>
      <c r="E4270" s="145">
        <v>0.58559800726418698</v>
      </c>
      <c r="F4270" s="149">
        <v>2.3389008853883501E-2</v>
      </c>
      <c r="G4270" s="149">
        <v>0.85118074975338798</v>
      </c>
      <c r="H4270" s="149">
        <v>7.5238257268925302E-3</v>
      </c>
      <c r="I4270" s="149">
        <v>0.70741182858043705</v>
      </c>
      <c r="J4270" s="149">
        <v>0.46003331815533399</v>
      </c>
      <c r="K4270" s="147">
        <v>0.58559799999999995</v>
      </c>
      <c r="L4270" s="147">
        <v>1.363661</v>
      </c>
      <c r="M4270" s="2">
        <v>4269</v>
      </c>
    </row>
    <row r="4271" spans="1:13" ht="15">
      <c r="A4271" s="148" t="s">
        <v>88</v>
      </c>
      <c r="B4271" s="148" t="s">
        <v>63</v>
      </c>
      <c r="C4271" s="149">
        <v>-1.5727195267901799</v>
      </c>
      <c r="D4271" s="149">
        <v>-0.105822702715567</v>
      </c>
      <c r="E4271" s="145">
        <v>0.58559800726418698</v>
      </c>
      <c r="F4271" s="149">
        <v>2.3389008853882998E-2</v>
      </c>
      <c r="G4271" s="149">
        <v>0.85118074975338798</v>
      </c>
      <c r="H4271" s="149">
        <v>7.5238257268925302E-3</v>
      </c>
      <c r="I4271" s="149">
        <v>0.70741182858043705</v>
      </c>
      <c r="J4271" s="149">
        <v>0.46003331815533399</v>
      </c>
      <c r="K4271" s="147">
        <v>0.58559799999999995</v>
      </c>
      <c r="L4271" s="147">
        <v>1.3640859999999999</v>
      </c>
      <c r="M4271" s="2">
        <v>4270</v>
      </c>
    </row>
    <row r="4272" spans="1:13" ht="15">
      <c r="A4272" s="148" t="s">
        <v>178</v>
      </c>
      <c r="B4272" s="148" t="s">
        <v>184</v>
      </c>
      <c r="C4272" s="149">
        <v>-0.24900745463062901</v>
      </c>
      <c r="D4272" s="149">
        <v>0.89730955048170002</v>
      </c>
      <c r="E4272" s="145">
        <v>0.58647937041905096</v>
      </c>
      <c r="F4272" s="149">
        <v>0.33143305855964</v>
      </c>
      <c r="G4272" s="149">
        <v>0.348019988336214</v>
      </c>
      <c r="H4272" s="149">
        <v>0.48064198433844801</v>
      </c>
      <c r="I4272" s="149">
        <v>0.83155489335352495</v>
      </c>
      <c r="J4272" s="149">
        <v>2.0194408712771599E-2</v>
      </c>
      <c r="K4272" s="147">
        <v>0.58647899999999997</v>
      </c>
      <c r="L4272" s="147">
        <v>1.3669899999999999</v>
      </c>
      <c r="M4272" s="2">
        <v>4271</v>
      </c>
    </row>
    <row r="4273" spans="1:13" ht="15">
      <c r="A4273" s="148" t="s">
        <v>184</v>
      </c>
      <c r="B4273" s="148" t="s">
        <v>178</v>
      </c>
      <c r="C4273" s="149">
        <v>0.24900745463062901</v>
      </c>
      <c r="D4273" s="149">
        <v>0.89730955048170002</v>
      </c>
      <c r="E4273" s="145">
        <v>0.58647937041905096</v>
      </c>
      <c r="F4273" s="149">
        <v>0.33143305855964</v>
      </c>
      <c r="G4273" s="149">
        <v>0.348019988336214</v>
      </c>
      <c r="H4273" s="149">
        <v>0.48064198433844801</v>
      </c>
      <c r="I4273" s="149">
        <v>0.83155489335352495</v>
      </c>
      <c r="J4273" s="149">
        <v>2.0194408712771599E-2</v>
      </c>
      <c r="K4273" s="147">
        <v>0.58647899999999997</v>
      </c>
      <c r="L4273" s="147">
        <v>1.366565</v>
      </c>
      <c r="M4273" s="2">
        <v>4272</v>
      </c>
    </row>
    <row r="4274" spans="1:13" ht="15">
      <c r="A4274" s="148" t="s">
        <v>36</v>
      </c>
      <c r="B4274" s="148" t="s">
        <v>188</v>
      </c>
      <c r="C4274" s="149">
        <v>-1.1925915846822801</v>
      </c>
      <c r="D4274" s="149">
        <v>0.97548310914783198</v>
      </c>
      <c r="E4274" s="145">
        <v>0.58659121502584699</v>
      </c>
      <c r="F4274" s="149">
        <v>2.1556893050681701E-3</v>
      </c>
      <c r="G4274" s="149">
        <v>0.76271062312073501</v>
      </c>
      <c r="H4274" s="149">
        <v>0.27588384903945301</v>
      </c>
      <c r="I4274" s="149">
        <v>0.30468909733243998</v>
      </c>
      <c r="J4274" s="149">
        <v>0.01</v>
      </c>
      <c r="K4274" s="147">
        <v>0.58659099999999997</v>
      </c>
      <c r="L4274" s="147">
        <v>1.367677</v>
      </c>
      <c r="M4274" s="2">
        <v>4273</v>
      </c>
    </row>
    <row r="4275" spans="1:13" ht="15">
      <c r="A4275" s="148" t="s">
        <v>188</v>
      </c>
      <c r="B4275" s="148" t="s">
        <v>36</v>
      </c>
      <c r="C4275" s="149">
        <v>1.1925915846822801</v>
      </c>
      <c r="D4275" s="149">
        <v>0.97548310914783198</v>
      </c>
      <c r="E4275" s="145">
        <v>0.58659121502584699</v>
      </c>
      <c r="F4275" s="149">
        <v>2.1556893050681501E-3</v>
      </c>
      <c r="G4275" s="149">
        <v>0.76271062312073501</v>
      </c>
      <c r="H4275" s="149">
        <v>0.27588384903945301</v>
      </c>
      <c r="I4275" s="149">
        <v>0.30468909733243998</v>
      </c>
      <c r="J4275" s="149">
        <v>0.01</v>
      </c>
      <c r="K4275" s="147">
        <v>0.58659099999999997</v>
      </c>
      <c r="L4275" s="147">
        <v>1.3681030000000001</v>
      </c>
      <c r="M4275" s="2">
        <v>4274</v>
      </c>
    </row>
    <row r="4276" spans="1:13" ht="15">
      <c r="A4276" s="148" t="s">
        <v>64</v>
      </c>
      <c r="B4276" s="148" t="s">
        <v>100</v>
      </c>
      <c r="C4276" s="149">
        <v>-5.2792763024155698E-2</v>
      </c>
      <c r="D4276" s="149">
        <v>0.24990731209379699</v>
      </c>
      <c r="E4276" s="145">
        <v>0.58660234472794004</v>
      </c>
      <c r="F4276" s="150">
        <v>4.8026718500216E-5</v>
      </c>
      <c r="G4276" s="149">
        <v>0.985231862834687</v>
      </c>
      <c r="H4276" s="149">
        <v>1.01045159579305E-3</v>
      </c>
      <c r="I4276" s="149">
        <v>0.84627055438621601</v>
      </c>
      <c r="J4276" s="149">
        <v>0.413235418090238</v>
      </c>
      <c r="K4276" s="147">
        <v>0.58660199999999996</v>
      </c>
      <c r="L4276" s="147">
        <v>1.3689830000000001</v>
      </c>
      <c r="M4276" s="2">
        <v>4275</v>
      </c>
    </row>
    <row r="4277" spans="1:13" ht="15">
      <c r="A4277" s="148" t="s">
        <v>100</v>
      </c>
      <c r="B4277" s="148" t="s">
        <v>64</v>
      </c>
      <c r="C4277" s="149">
        <v>5.2792763024155698E-2</v>
      </c>
      <c r="D4277" s="149">
        <v>0.24990731209379699</v>
      </c>
      <c r="E4277" s="145">
        <v>0.58660234472794004</v>
      </c>
      <c r="F4277" s="150">
        <v>4.8026718500216203E-5</v>
      </c>
      <c r="G4277" s="149">
        <v>0.985231862834687</v>
      </c>
      <c r="H4277" s="149">
        <v>1.01045159579305E-3</v>
      </c>
      <c r="I4277" s="149">
        <v>0.84627055438621601</v>
      </c>
      <c r="J4277" s="149">
        <v>0.413235418090238</v>
      </c>
      <c r="K4277" s="147">
        <v>0.58660199999999996</v>
      </c>
      <c r="L4277" s="147">
        <v>1.3685560000000001</v>
      </c>
      <c r="M4277" s="2">
        <v>4276</v>
      </c>
    </row>
    <row r="4278" spans="1:13" ht="15">
      <c r="A4278" s="148" t="s">
        <v>86</v>
      </c>
      <c r="B4278" s="148" t="s">
        <v>78</v>
      </c>
      <c r="C4278" s="149">
        <v>2.6880033257454499</v>
      </c>
      <c r="D4278" s="149">
        <v>-2.11573835883733</v>
      </c>
      <c r="E4278" s="145">
        <v>0.58668329051333401</v>
      </c>
      <c r="F4278" s="150">
        <v>4.9174285361368804E-6</v>
      </c>
      <c r="G4278" s="149">
        <v>0.62367243223124502</v>
      </c>
      <c r="H4278" s="149">
        <v>3.1865548882337902E-3</v>
      </c>
      <c r="I4278" s="149">
        <v>0.84211536209785098</v>
      </c>
      <c r="J4278" s="149">
        <v>0.01</v>
      </c>
      <c r="K4278" s="147">
        <v>0.58668299999999995</v>
      </c>
      <c r="L4278" s="147">
        <v>1.369599</v>
      </c>
      <c r="M4278" s="2">
        <v>4277</v>
      </c>
    </row>
    <row r="4279" spans="1:13" ht="15">
      <c r="A4279" s="148" t="s">
        <v>78</v>
      </c>
      <c r="B4279" s="148" t="s">
        <v>86</v>
      </c>
      <c r="C4279" s="149">
        <v>-2.6880033257454499</v>
      </c>
      <c r="D4279" s="149">
        <v>-2.11573835883733</v>
      </c>
      <c r="E4279" s="145">
        <v>0.58668329051333401</v>
      </c>
      <c r="F4279" s="150">
        <v>4.9174285361368804E-6</v>
      </c>
      <c r="G4279" s="149">
        <v>0.62367243223124502</v>
      </c>
      <c r="H4279" s="149">
        <v>3.1865548882337902E-3</v>
      </c>
      <c r="I4279" s="149">
        <v>0.84211536209785098</v>
      </c>
      <c r="J4279" s="149">
        <v>0.01</v>
      </c>
      <c r="K4279" s="147">
        <v>0.58668299999999995</v>
      </c>
      <c r="L4279" s="147">
        <v>1.370026</v>
      </c>
      <c r="M4279" s="2">
        <v>4278</v>
      </c>
    </row>
    <row r="4280" spans="1:13" ht="15">
      <c r="A4280" s="148" t="s">
        <v>169</v>
      </c>
      <c r="B4280" s="148" t="s">
        <v>200</v>
      </c>
      <c r="C4280" s="149">
        <v>0.80347700861247195</v>
      </c>
      <c r="D4280" s="149">
        <v>-0.86773185071715597</v>
      </c>
      <c r="E4280" s="145">
        <v>0.58693317589553995</v>
      </c>
      <c r="F4280" s="149">
        <v>5.7948092262891202E-2</v>
      </c>
      <c r="G4280" s="149">
        <v>0.54753032202859797</v>
      </c>
      <c r="H4280" s="149">
        <v>5.1337753625575301E-3</v>
      </c>
      <c r="I4280" s="149">
        <v>0.86806213959385004</v>
      </c>
      <c r="J4280" s="149">
        <v>0.01</v>
      </c>
      <c r="K4280" s="147">
        <v>0.58693300000000004</v>
      </c>
      <c r="L4280" s="147">
        <v>1.3714660000000001</v>
      </c>
      <c r="M4280" s="2">
        <v>4279</v>
      </c>
    </row>
    <row r="4281" spans="1:13" ht="15">
      <c r="A4281" s="148" t="s">
        <v>200</v>
      </c>
      <c r="B4281" s="148" t="s">
        <v>169</v>
      </c>
      <c r="C4281" s="149">
        <v>-0.80347700861247195</v>
      </c>
      <c r="D4281" s="149">
        <v>-0.86773185071715597</v>
      </c>
      <c r="E4281" s="145">
        <v>0.58693317589553995</v>
      </c>
      <c r="F4281" s="149">
        <v>5.7948092262889203E-2</v>
      </c>
      <c r="G4281" s="149">
        <v>0.54753032202859797</v>
      </c>
      <c r="H4281" s="149">
        <v>5.1337753625575301E-3</v>
      </c>
      <c r="I4281" s="149">
        <v>0.86806213959385004</v>
      </c>
      <c r="J4281" s="149">
        <v>0.01</v>
      </c>
      <c r="K4281" s="147">
        <v>0.58693300000000004</v>
      </c>
      <c r="L4281" s="147">
        <v>1.371038</v>
      </c>
      <c r="M4281" s="2">
        <v>4280</v>
      </c>
    </row>
    <row r="4282" spans="1:13" ht="15">
      <c r="A4282" s="148" t="s">
        <v>43</v>
      </c>
      <c r="B4282" s="148" t="s">
        <v>175</v>
      </c>
      <c r="C4282" s="149">
        <v>-1.1023454988005601</v>
      </c>
      <c r="D4282" s="149">
        <v>-8.3080788083037205E-2</v>
      </c>
      <c r="E4282" s="145">
        <v>0.58700548360041505</v>
      </c>
      <c r="F4282" s="149">
        <v>0.33236668206126802</v>
      </c>
      <c r="G4282" s="149">
        <v>0.80560045065061803</v>
      </c>
      <c r="H4282" s="149">
        <v>0.61626379226344496</v>
      </c>
      <c r="I4282" s="149">
        <v>0.54485744560567495</v>
      </c>
      <c r="J4282" s="149">
        <v>0.01</v>
      </c>
      <c r="K4282" s="147">
        <v>0.587005</v>
      </c>
      <c r="L4282" s="147">
        <v>1.372063</v>
      </c>
      <c r="M4282" s="2">
        <v>4281</v>
      </c>
    </row>
    <row r="4283" spans="1:13" ht="15">
      <c r="A4283" s="148" t="s">
        <v>175</v>
      </c>
      <c r="B4283" s="148" t="s">
        <v>43</v>
      </c>
      <c r="C4283" s="149">
        <v>1.1023454988005601</v>
      </c>
      <c r="D4283" s="149">
        <v>-8.3080788083037205E-2</v>
      </c>
      <c r="E4283" s="145">
        <v>0.58700548360041505</v>
      </c>
      <c r="F4283" s="149">
        <v>0.33236668206126802</v>
      </c>
      <c r="G4283" s="149">
        <v>0.80560045065061803</v>
      </c>
      <c r="H4283" s="149">
        <v>0.61626379226344496</v>
      </c>
      <c r="I4283" s="149">
        <v>0.54485744560567495</v>
      </c>
      <c r="J4283" s="149">
        <v>0.01</v>
      </c>
      <c r="K4283" s="147">
        <v>0.587005</v>
      </c>
      <c r="L4283" s="147">
        <v>1.372492</v>
      </c>
      <c r="M4283" s="2">
        <v>4282</v>
      </c>
    </row>
    <row r="4284" spans="1:13" ht="15">
      <c r="A4284" s="148" t="s">
        <v>67</v>
      </c>
      <c r="B4284" s="148" t="s">
        <v>13</v>
      </c>
      <c r="C4284" s="149">
        <v>0.388464170814739</v>
      </c>
      <c r="D4284" s="149">
        <v>6.1301624598196103E-2</v>
      </c>
      <c r="E4284" s="145">
        <v>0.58719359771509605</v>
      </c>
      <c r="F4284" s="149">
        <v>2.8168883774094398E-2</v>
      </c>
      <c r="G4284" s="149">
        <v>0.34004881262430903</v>
      </c>
      <c r="H4284" s="149">
        <v>0.13900063078310801</v>
      </c>
      <c r="I4284" s="149">
        <v>0.44449850980976202</v>
      </c>
      <c r="J4284" s="149">
        <v>0.10122830202792001</v>
      </c>
      <c r="K4284" s="147">
        <v>0.58719399999999999</v>
      </c>
      <c r="L4284" s="147">
        <v>1.373791</v>
      </c>
      <c r="M4284" s="2">
        <v>4283</v>
      </c>
    </row>
    <row r="4285" spans="1:13" ht="15">
      <c r="A4285" s="148" t="s">
        <v>13</v>
      </c>
      <c r="B4285" s="148" t="s">
        <v>67</v>
      </c>
      <c r="C4285" s="149">
        <v>-0.388464170814739</v>
      </c>
      <c r="D4285" s="149">
        <v>6.1301624598196103E-2</v>
      </c>
      <c r="E4285" s="145">
        <v>0.58719359771509605</v>
      </c>
      <c r="F4285" s="149">
        <v>2.8168883774094901E-2</v>
      </c>
      <c r="G4285" s="149">
        <v>0.34004881262430903</v>
      </c>
      <c r="H4285" s="149">
        <v>0.13900063078310801</v>
      </c>
      <c r="I4285" s="149">
        <v>0.44449850980976202</v>
      </c>
      <c r="J4285" s="149">
        <v>0.10122830202792001</v>
      </c>
      <c r="K4285" s="147">
        <v>0.58719399999999999</v>
      </c>
      <c r="L4285" s="147">
        <v>1.3733610000000001</v>
      </c>
      <c r="M4285" s="2">
        <v>4284</v>
      </c>
    </row>
    <row r="4286" spans="1:13" ht="15">
      <c r="A4286" s="148" t="s">
        <v>106</v>
      </c>
      <c r="B4286" s="148" t="s">
        <v>448</v>
      </c>
      <c r="C4286" s="149">
        <v>-1.9730426754645201</v>
      </c>
      <c r="D4286" s="149">
        <v>0.68798933767517301</v>
      </c>
      <c r="E4286" s="145">
        <v>0.58732114878108199</v>
      </c>
      <c r="F4286" s="149">
        <v>0.44973981671853303</v>
      </c>
      <c r="G4286" s="149">
        <v>0.15109222885627599</v>
      </c>
      <c r="H4286" s="149">
        <v>0.94306240987049395</v>
      </c>
      <c r="I4286" s="149">
        <v>0.95391085404679599</v>
      </c>
      <c r="J4286" s="149">
        <v>0.01</v>
      </c>
      <c r="K4286" s="147">
        <v>0.58732099999999998</v>
      </c>
      <c r="L4286" s="147">
        <v>1.374519</v>
      </c>
      <c r="M4286" s="2">
        <v>4285</v>
      </c>
    </row>
    <row r="4287" spans="1:13" ht="15">
      <c r="A4287" s="148" t="s">
        <v>448</v>
      </c>
      <c r="B4287" s="148" t="s">
        <v>106</v>
      </c>
      <c r="C4287" s="149">
        <v>1.9730426754645201</v>
      </c>
      <c r="D4287" s="149">
        <v>0.68798933767517301</v>
      </c>
      <c r="E4287" s="145">
        <v>0.58732114878108199</v>
      </c>
      <c r="F4287" s="149">
        <v>0.44973981671851698</v>
      </c>
      <c r="G4287" s="149">
        <v>0.15109222885627599</v>
      </c>
      <c r="H4287" s="149">
        <v>0.94306240987049395</v>
      </c>
      <c r="I4287" s="149">
        <v>0.95391085404679599</v>
      </c>
      <c r="J4287" s="149">
        <v>0.01</v>
      </c>
      <c r="K4287" s="147">
        <v>0.58732099999999998</v>
      </c>
      <c r="L4287" s="147">
        <v>1.374949</v>
      </c>
      <c r="M4287" s="2">
        <v>4286</v>
      </c>
    </row>
    <row r="4288" spans="1:13" ht="15">
      <c r="A4288" s="148" t="s">
        <v>448</v>
      </c>
      <c r="B4288" s="148" t="s">
        <v>10</v>
      </c>
      <c r="C4288" s="149">
        <v>2.0293018582659701</v>
      </c>
      <c r="D4288" s="149">
        <v>1.0475364889780101</v>
      </c>
      <c r="E4288" s="145">
        <v>0.58733654081254705</v>
      </c>
      <c r="F4288" s="149">
        <v>0.23192978230442701</v>
      </c>
      <c r="G4288" s="149">
        <v>0.33988645445052801</v>
      </c>
      <c r="H4288" s="149">
        <v>0.42175221102250499</v>
      </c>
      <c r="I4288" s="149">
        <v>0.62718807697631695</v>
      </c>
      <c r="J4288" s="149">
        <v>2.1519212175352301E-2</v>
      </c>
      <c r="K4288" s="147">
        <v>0.587337</v>
      </c>
      <c r="L4288" s="147">
        <v>1.3754150000000001</v>
      </c>
      <c r="M4288" s="2">
        <v>4287</v>
      </c>
    </row>
    <row r="4289" spans="1:13" ht="15">
      <c r="A4289" s="148" t="s">
        <v>10</v>
      </c>
      <c r="B4289" s="148" t="s">
        <v>448</v>
      </c>
      <c r="C4289" s="149">
        <v>-2.0293018582659701</v>
      </c>
      <c r="D4289" s="149">
        <v>1.0475364889780101</v>
      </c>
      <c r="E4289" s="145">
        <v>0.58733654081254705</v>
      </c>
      <c r="F4289" s="149">
        <v>0.23192978230442701</v>
      </c>
      <c r="G4289" s="149">
        <v>0.33988645445052801</v>
      </c>
      <c r="H4289" s="149">
        <v>0.42175221102250499</v>
      </c>
      <c r="I4289" s="149">
        <v>0.62718807697631695</v>
      </c>
      <c r="J4289" s="149">
        <v>2.1519212175352301E-2</v>
      </c>
      <c r="K4289" s="147">
        <v>0.587337</v>
      </c>
      <c r="L4289" s="147">
        <v>1.3758459999999999</v>
      </c>
      <c r="M4289" s="2">
        <v>4288</v>
      </c>
    </row>
    <row r="4290" spans="1:13" ht="15">
      <c r="A4290" s="148" t="s">
        <v>175</v>
      </c>
      <c r="B4290" s="148" t="s">
        <v>449</v>
      </c>
      <c r="C4290" s="149">
        <v>-2.2428002222613399E-2</v>
      </c>
      <c r="D4290" s="149">
        <v>0.59087594472377802</v>
      </c>
      <c r="E4290" s="145">
        <v>0.58762431132886195</v>
      </c>
      <c r="F4290" s="149">
        <v>0.35067487475310799</v>
      </c>
      <c r="G4290" s="149">
        <v>0.61365012882027603</v>
      </c>
      <c r="H4290" s="149">
        <v>0.30366518365126699</v>
      </c>
      <c r="I4290" s="149">
        <v>0.71406741958845699</v>
      </c>
      <c r="J4290" s="149">
        <v>0.01</v>
      </c>
      <c r="K4290" s="147">
        <v>0.58762400000000004</v>
      </c>
      <c r="L4290" s="147">
        <v>1.376951</v>
      </c>
      <c r="M4290" s="2">
        <v>4289</v>
      </c>
    </row>
    <row r="4291" spans="1:13" ht="15">
      <c r="A4291" s="148" t="s">
        <v>449</v>
      </c>
      <c r="B4291" s="148" t="s">
        <v>175</v>
      </c>
      <c r="C4291" s="149">
        <v>2.2428002222613399E-2</v>
      </c>
      <c r="D4291" s="149">
        <v>0.59087594472377802</v>
      </c>
      <c r="E4291" s="145">
        <v>0.58762431132886195</v>
      </c>
      <c r="F4291" s="149">
        <v>0.35067487475310799</v>
      </c>
      <c r="G4291" s="149">
        <v>0.61365012882027603</v>
      </c>
      <c r="H4291" s="149">
        <v>0.30366518365126699</v>
      </c>
      <c r="I4291" s="149">
        <v>0.71406741958845699</v>
      </c>
      <c r="J4291" s="149">
        <v>0.01</v>
      </c>
      <c r="K4291" s="147">
        <v>0.58762400000000004</v>
      </c>
      <c r="L4291" s="147">
        <v>1.377383</v>
      </c>
      <c r="M4291" s="2">
        <v>4290</v>
      </c>
    </row>
    <row r="4292" spans="1:13" ht="15">
      <c r="A4292" s="148" t="s">
        <v>377</v>
      </c>
      <c r="B4292" s="148" t="s">
        <v>191</v>
      </c>
      <c r="C4292" s="149">
        <v>0.67838817991677103</v>
      </c>
      <c r="D4292" s="149">
        <v>-0.46722269615336098</v>
      </c>
      <c r="E4292" s="145">
        <v>0.58821480551436001</v>
      </c>
      <c r="F4292" s="149">
        <v>2.0801615216314601E-4</v>
      </c>
      <c r="G4292" s="149">
        <v>0.70227375498136801</v>
      </c>
      <c r="H4292" s="149">
        <v>0.85917804382775997</v>
      </c>
      <c r="I4292" s="149">
        <v>0.90831977139572495</v>
      </c>
      <c r="J4292" s="149">
        <v>0.36666788091227998</v>
      </c>
      <c r="K4292" s="147">
        <v>0.58821500000000004</v>
      </c>
      <c r="L4292" s="147">
        <v>1.3796310000000001</v>
      </c>
      <c r="M4292" s="2">
        <v>4291</v>
      </c>
    </row>
    <row r="4293" spans="1:13" ht="15">
      <c r="A4293" s="148" t="s">
        <v>191</v>
      </c>
      <c r="B4293" s="148" t="s">
        <v>377</v>
      </c>
      <c r="C4293" s="149">
        <v>-0.67838817991677103</v>
      </c>
      <c r="D4293" s="149">
        <v>-0.46722269615336098</v>
      </c>
      <c r="E4293" s="145">
        <v>0.58821480551436001</v>
      </c>
      <c r="F4293" s="149">
        <v>2.0801615216315E-4</v>
      </c>
      <c r="G4293" s="149">
        <v>0.70227375498136801</v>
      </c>
      <c r="H4293" s="149">
        <v>0.85917804382775997</v>
      </c>
      <c r="I4293" s="149">
        <v>0.90831977139572495</v>
      </c>
      <c r="J4293" s="149">
        <v>0.36666788091227998</v>
      </c>
      <c r="K4293" s="147">
        <v>0.58821500000000004</v>
      </c>
      <c r="L4293" s="147">
        <v>1.3791990000000001</v>
      </c>
      <c r="M4293" s="2">
        <v>4292</v>
      </c>
    </row>
    <row r="4294" spans="1:13" ht="15">
      <c r="A4294" s="148" t="s">
        <v>93</v>
      </c>
      <c r="B4294" s="148" t="s">
        <v>145</v>
      </c>
      <c r="C4294" s="149">
        <v>-0.69156619395736296</v>
      </c>
      <c r="D4294" s="149">
        <v>0.16153472507293801</v>
      </c>
      <c r="E4294" s="145">
        <v>0.58829226621344399</v>
      </c>
      <c r="F4294" s="149">
        <v>1.7317116595704999E-3</v>
      </c>
      <c r="G4294" s="149">
        <v>0.38901596743456401</v>
      </c>
      <c r="H4294" s="149">
        <v>2.9837285070200399E-2</v>
      </c>
      <c r="I4294" s="149">
        <v>0.67399547651507796</v>
      </c>
      <c r="J4294" s="149">
        <v>0.10786606457136801</v>
      </c>
      <c r="K4294" s="147">
        <v>0.58829200000000004</v>
      </c>
      <c r="L4294" s="147">
        <v>1.3806780000000001</v>
      </c>
      <c r="M4294" s="2">
        <v>4293</v>
      </c>
    </row>
    <row r="4295" spans="1:13" ht="15">
      <c r="A4295" s="148" t="s">
        <v>145</v>
      </c>
      <c r="B4295" s="148" t="s">
        <v>93</v>
      </c>
      <c r="C4295" s="149">
        <v>0.69156619395736296</v>
      </c>
      <c r="D4295" s="149">
        <v>0.16153472507293801</v>
      </c>
      <c r="E4295" s="145">
        <v>0.58829226621344399</v>
      </c>
      <c r="F4295" s="149">
        <v>1.7317116595704999E-3</v>
      </c>
      <c r="G4295" s="149">
        <v>0.38901596743456401</v>
      </c>
      <c r="H4295" s="149">
        <v>2.9837285070200399E-2</v>
      </c>
      <c r="I4295" s="149">
        <v>0.67399547651507796</v>
      </c>
      <c r="J4295" s="149">
        <v>0.10786606457136801</v>
      </c>
      <c r="K4295" s="147">
        <v>0.58829200000000004</v>
      </c>
      <c r="L4295" s="147">
        <v>1.3802449999999999</v>
      </c>
      <c r="M4295" s="2">
        <v>4294</v>
      </c>
    </row>
    <row r="4296" spans="1:13" ht="15">
      <c r="A4296" s="148" t="s">
        <v>446</v>
      </c>
      <c r="B4296" s="148" t="s">
        <v>40</v>
      </c>
      <c r="C4296" s="149">
        <v>3.9149369789033202</v>
      </c>
      <c r="D4296" s="149">
        <v>-0.165720268092477</v>
      </c>
      <c r="E4296" s="145">
        <v>0.58836552311896195</v>
      </c>
      <c r="F4296" s="149">
        <v>8.5472764005681198E-3</v>
      </c>
      <c r="G4296" s="149">
        <v>0.68908029907816803</v>
      </c>
      <c r="H4296" s="149">
        <v>0.84807280118958905</v>
      </c>
      <c r="I4296" s="149">
        <v>0.41636934342696702</v>
      </c>
      <c r="J4296" s="149">
        <v>0.01</v>
      </c>
      <c r="K4296" s="147">
        <v>0.58836599999999994</v>
      </c>
      <c r="L4296" s="147">
        <v>1.381284</v>
      </c>
      <c r="M4296" s="2">
        <v>4295</v>
      </c>
    </row>
    <row r="4297" spans="1:13" ht="15">
      <c r="A4297" s="148" t="s">
        <v>40</v>
      </c>
      <c r="B4297" s="148" t="s">
        <v>446</v>
      </c>
      <c r="C4297" s="149">
        <v>-3.9149369789033202</v>
      </c>
      <c r="D4297" s="149">
        <v>-0.165720268092477</v>
      </c>
      <c r="E4297" s="145">
        <v>0.58836552311896195</v>
      </c>
      <c r="F4297" s="149">
        <v>8.5472764005679602E-3</v>
      </c>
      <c r="G4297" s="149">
        <v>0.68908029907816803</v>
      </c>
      <c r="H4297" s="149">
        <v>0.84807280118958905</v>
      </c>
      <c r="I4297" s="149">
        <v>0.41636934342696702</v>
      </c>
      <c r="J4297" s="149">
        <v>0.01</v>
      </c>
      <c r="K4297" s="147">
        <v>0.58836599999999994</v>
      </c>
      <c r="L4297" s="147">
        <v>1.3817170000000001</v>
      </c>
      <c r="M4297" s="2">
        <v>4296</v>
      </c>
    </row>
    <row r="4298" spans="1:13" ht="15">
      <c r="A4298" s="148" t="s">
        <v>166</v>
      </c>
      <c r="B4298" s="148" t="s">
        <v>193</v>
      </c>
      <c r="C4298" s="149">
        <v>-0.62187783888709203</v>
      </c>
      <c r="D4298" s="149">
        <v>-0.96583555699342205</v>
      </c>
      <c r="E4298" s="145">
        <v>0.58851035174431099</v>
      </c>
      <c r="F4298" s="149">
        <v>5.3042034063001996E-3</v>
      </c>
      <c r="G4298" s="149">
        <v>0.71869653394461597</v>
      </c>
      <c r="H4298" s="149">
        <v>3.7568090096261101E-3</v>
      </c>
      <c r="I4298" s="149">
        <v>0.93449449200290802</v>
      </c>
      <c r="J4298" s="149">
        <v>0.01</v>
      </c>
      <c r="K4298" s="147">
        <v>0.58850999999999998</v>
      </c>
      <c r="L4298" s="147">
        <v>1.3824909999999999</v>
      </c>
      <c r="M4298" s="2">
        <v>4297</v>
      </c>
    </row>
    <row r="4299" spans="1:13" ht="15">
      <c r="A4299" s="148" t="s">
        <v>193</v>
      </c>
      <c r="B4299" s="148" t="s">
        <v>166</v>
      </c>
      <c r="C4299" s="149">
        <v>0.62187783888709203</v>
      </c>
      <c r="D4299" s="149">
        <v>-0.96583555699342205</v>
      </c>
      <c r="E4299" s="145">
        <v>0.58851035174431099</v>
      </c>
      <c r="F4299" s="149">
        <v>5.3042034063001103E-3</v>
      </c>
      <c r="G4299" s="149">
        <v>0.71869653394461597</v>
      </c>
      <c r="H4299" s="149">
        <v>3.7568090096261101E-3</v>
      </c>
      <c r="I4299" s="149">
        <v>0.93449449200290802</v>
      </c>
      <c r="J4299" s="149">
        <v>0.01</v>
      </c>
      <c r="K4299" s="147">
        <v>0.58850999999999998</v>
      </c>
      <c r="L4299" s="147">
        <v>1.382925</v>
      </c>
      <c r="M4299" s="2">
        <v>4298</v>
      </c>
    </row>
    <row r="4300" spans="1:13" ht="15">
      <c r="A4300" s="148" t="s">
        <v>87</v>
      </c>
      <c r="B4300" s="148" t="s">
        <v>189</v>
      </c>
      <c r="C4300" s="149">
        <v>-0.91562302375111204</v>
      </c>
      <c r="D4300" s="149">
        <v>0.55607442633603199</v>
      </c>
      <c r="E4300" s="145">
        <v>0.58882804869679894</v>
      </c>
      <c r="F4300" s="149">
        <v>5.8218494501242897E-2</v>
      </c>
      <c r="G4300" s="149">
        <v>0.41258385859799901</v>
      </c>
      <c r="H4300" s="149">
        <v>0.612766908387681</v>
      </c>
      <c r="I4300" s="149">
        <v>0.96982265396610401</v>
      </c>
      <c r="J4300" s="149">
        <v>1.29642163115296E-2</v>
      </c>
      <c r="K4300" s="147">
        <v>0.58882800000000002</v>
      </c>
      <c r="L4300" s="147">
        <v>1.384107</v>
      </c>
      <c r="M4300" s="2">
        <v>4299</v>
      </c>
    </row>
    <row r="4301" spans="1:13" ht="15">
      <c r="A4301" s="148" t="s">
        <v>189</v>
      </c>
      <c r="B4301" s="148" t="s">
        <v>87</v>
      </c>
      <c r="C4301" s="149">
        <v>0.91562302375111204</v>
      </c>
      <c r="D4301" s="149">
        <v>0.55607442633603199</v>
      </c>
      <c r="E4301" s="145">
        <v>0.58882804869679894</v>
      </c>
      <c r="F4301" s="149">
        <v>5.8218494501246797E-2</v>
      </c>
      <c r="G4301" s="149">
        <v>0.41258385859799901</v>
      </c>
      <c r="H4301" s="149">
        <v>0.612766908387681</v>
      </c>
      <c r="I4301" s="149">
        <v>0.96982265396610401</v>
      </c>
      <c r="J4301" s="149">
        <v>1.29642163115296E-2</v>
      </c>
      <c r="K4301" s="147">
        <v>0.58882800000000002</v>
      </c>
      <c r="L4301" s="147">
        <v>1.3845419999999999</v>
      </c>
      <c r="M4301" s="2">
        <v>4300</v>
      </c>
    </row>
    <row r="4302" spans="1:13" ht="15">
      <c r="A4302" s="148" t="s">
        <v>76</v>
      </c>
      <c r="B4302" s="148" t="s">
        <v>449</v>
      </c>
      <c r="C4302" s="149">
        <v>-1.1547930414255401</v>
      </c>
      <c r="D4302" s="149">
        <v>0.38346627203315697</v>
      </c>
      <c r="E4302" s="145">
        <v>0.58951891316470895</v>
      </c>
      <c r="F4302" s="150">
        <v>3.1417910142592003E-5</v>
      </c>
      <c r="G4302" s="149">
        <v>0.84080757147307295</v>
      </c>
      <c r="H4302" s="149">
        <v>0.87422398852015604</v>
      </c>
      <c r="I4302" s="149">
        <v>0.86800690394927205</v>
      </c>
      <c r="J4302" s="149">
        <v>0.01</v>
      </c>
      <c r="K4302" s="147">
        <v>0.58951900000000002</v>
      </c>
      <c r="L4302" s="147">
        <v>1.387038</v>
      </c>
      <c r="M4302" s="2">
        <v>4301</v>
      </c>
    </row>
    <row r="4303" spans="1:13" ht="15">
      <c r="A4303" s="148" t="s">
        <v>449</v>
      </c>
      <c r="B4303" s="148" t="s">
        <v>76</v>
      </c>
      <c r="C4303" s="149">
        <v>1.1547930414255401</v>
      </c>
      <c r="D4303" s="149">
        <v>0.38346627203315697</v>
      </c>
      <c r="E4303" s="145">
        <v>0.58951891316470895</v>
      </c>
      <c r="F4303" s="150">
        <v>3.1417910142591698E-5</v>
      </c>
      <c r="G4303" s="149">
        <v>0.84080757147307295</v>
      </c>
      <c r="H4303" s="149">
        <v>0.87422398852015604</v>
      </c>
      <c r="I4303" s="149">
        <v>0.86800690394927205</v>
      </c>
      <c r="J4303" s="149">
        <v>0.01</v>
      </c>
      <c r="K4303" s="147">
        <v>0.58951900000000002</v>
      </c>
      <c r="L4303" s="147">
        <v>1.3866019999999999</v>
      </c>
      <c r="M4303" s="2">
        <v>4302</v>
      </c>
    </row>
    <row r="4304" spans="1:13" ht="15">
      <c r="A4304" s="148" t="s">
        <v>63</v>
      </c>
      <c r="B4304" s="148" t="s">
        <v>86</v>
      </c>
      <c r="C4304" s="149">
        <v>-0.224858182127192</v>
      </c>
      <c r="D4304" s="149">
        <v>-1.2475364951409</v>
      </c>
      <c r="E4304" s="145">
        <v>0.58991610757072199</v>
      </c>
      <c r="F4304" s="150">
        <v>2.48455784315671E-6</v>
      </c>
      <c r="G4304" s="149">
        <v>0.80241433748343804</v>
      </c>
      <c r="H4304" s="149">
        <v>2.7108514744977399E-3</v>
      </c>
      <c r="I4304" s="149">
        <v>0.34870183461715798</v>
      </c>
      <c r="J4304" s="149">
        <v>0.01</v>
      </c>
      <c r="K4304" s="147">
        <v>0.589916</v>
      </c>
      <c r="L4304" s="147">
        <v>1.388846</v>
      </c>
      <c r="M4304" s="2">
        <v>4303</v>
      </c>
    </row>
    <row r="4305" spans="1:13" ht="15">
      <c r="A4305" s="148" t="s">
        <v>86</v>
      </c>
      <c r="B4305" s="148" t="s">
        <v>63</v>
      </c>
      <c r="C4305" s="149">
        <v>0.224858182127192</v>
      </c>
      <c r="D4305" s="149">
        <v>-1.2475364951409</v>
      </c>
      <c r="E4305" s="145">
        <v>0.58991610757072199</v>
      </c>
      <c r="F4305" s="150">
        <v>2.48455784315671E-6</v>
      </c>
      <c r="G4305" s="149">
        <v>0.80241433748343804</v>
      </c>
      <c r="H4305" s="149">
        <v>2.7108514744977399E-3</v>
      </c>
      <c r="I4305" s="149">
        <v>0.34870183461715798</v>
      </c>
      <c r="J4305" s="149">
        <v>0.01</v>
      </c>
      <c r="K4305" s="147">
        <v>0.589916</v>
      </c>
      <c r="L4305" s="147">
        <v>1.388409</v>
      </c>
      <c r="M4305" s="2">
        <v>4304</v>
      </c>
    </row>
    <row r="4306" spans="1:13" ht="15">
      <c r="A4306" s="148" t="s">
        <v>68</v>
      </c>
      <c r="B4306" s="148" t="s">
        <v>172</v>
      </c>
      <c r="C4306" s="149">
        <v>-1.4762984455958501</v>
      </c>
      <c r="D4306" s="149">
        <v>0.33296379533678699</v>
      </c>
      <c r="E4306" s="145">
        <v>0.58994112597262105</v>
      </c>
      <c r="F4306" s="149">
        <v>1.13534870777102E-4</v>
      </c>
      <c r="G4306" s="149">
        <v>3.7855430936862097E-2</v>
      </c>
      <c r="H4306" s="149">
        <v>5.7465248972115102E-3</v>
      </c>
      <c r="I4306" s="149">
        <v>1.2731405585087599E-4</v>
      </c>
      <c r="J4306" s="149">
        <v>0.249965807476972</v>
      </c>
      <c r="K4306" s="147">
        <v>0.58994100000000005</v>
      </c>
      <c r="L4306" s="147">
        <v>1.3893420000000001</v>
      </c>
      <c r="M4306" s="2">
        <v>4305</v>
      </c>
    </row>
    <row r="4307" spans="1:13" ht="15">
      <c r="A4307" s="148" t="s">
        <v>172</v>
      </c>
      <c r="B4307" s="148" t="s">
        <v>68</v>
      </c>
      <c r="C4307" s="149">
        <v>1.4762984455958501</v>
      </c>
      <c r="D4307" s="149">
        <v>0.33296379533678699</v>
      </c>
      <c r="E4307" s="145">
        <v>0.58994112597262105</v>
      </c>
      <c r="F4307" s="149">
        <v>1.13534870777102E-4</v>
      </c>
      <c r="G4307" s="149">
        <v>3.7855430936862097E-2</v>
      </c>
      <c r="H4307" s="149">
        <v>5.7465248972115102E-3</v>
      </c>
      <c r="I4307" s="149">
        <v>1.2731405585087599E-4</v>
      </c>
      <c r="J4307" s="149">
        <v>0.249965807476972</v>
      </c>
      <c r="K4307" s="147">
        <v>0.58994100000000005</v>
      </c>
      <c r="L4307" s="147">
        <v>1.3897790000000001</v>
      </c>
      <c r="M4307" s="2">
        <v>4306</v>
      </c>
    </row>
    <row r="4308" spans="1:13" ht="15">
      <c r="A4308" s="148" t="s">
        <v>145</v>
      </c>
      <c r="B4308" s="148" t="s">
        <v>443</v>
      </c>
      <c r="C4308" s="149">
        <v>0.69674754662014604</v>
      </c>
      <c r="D4308" s="149">
        <v>0.113033544537368</v>
      </c>
      <c r="E4308" s="145">
        <v>0.59003983799713999</v>
      </c>
      <c r="F4308" s="149">
        <v>4.0417745920762201E-2</v>
      </c>
      <c r="G4308" s="149">
        <v>0.28563553707994899</v>
      </c>
      <c r="H4308" s="149">
        <v>1.1389874248990999E-2</v>
      </c>
      <c r="I4308" s="149">
        <v>0.86012775927365004</v>
      </c>
      <c r="J4308" s="149">
        <v>0.215710547925869</v>
      </c>
      <c r="K4308" s="147">
        <v>0.59004000000000001</v>
      </c>
      <c r="L4308" s="147">
        <v>1.39045</v>
      </c>
      <c r="M4308" s="2">
        <v>4307</v>
      </c>
    </row>
    <row r="4309" spans="1:13" ht="15">
      <c r="A4309" s="148" t="s">
        <v>443</v>
      </c>
      <c r="B4309" s="148" t="s">
        <v>145</v>
      </c>
      <c r="C4309" s="149">
        <v>-0.69674754662014604</v>
      </c>
      <c r="D4309" s="149">
        <v>0.113033544537368</v>
      </c>
      <c r="E4309" s="145">
        <v>0.59003983799713999</v>
      </c>
      <c r="F4309" s="149">
        <v>4.0417745920762298E-2</v>
      </c>
      <c r="G4309" s="149">
        <v>0.28563553707994899</v>
      </c>
      <c r="H4309" s="149">
        <v>1.1389874248990999E-2</v>
      </c>
      <c r="I4309" s="149">
        <v>0.86012775927365004</v>
      </c>
      <c r="J4309" s="149">
        <v>0.215710547925869</v>
      </c>
      <c r="K4309" s="147">
        <v>0.59004000000000001</v>
      </c>
      <c r="L4309" s="147">
        <v>1.3908879999999999</v>
      </c>
      <c r="M4309" s="2">
        <v>4308</v>
      </c>
    </row>
    <row r="4310" spans="1:13" ht="15">
      <c r="A4310" s="148" t="s">
        <v>33</v>
      </c>
      <c r="B4310" s="148" t="s">
        <v>106</v>
      </c>
      <c r="C4310" s="149">
        <v>-6.5674653387992707E-2</v>
      </c>
      <c r="D4310" s="149">
        <v>0.28904847873004402</v>
      </c>
      <c r="E4310" s="145">
        <v>0.59106637033319798</v>
      </c>
      <c r="F4310" s="149">
        <v>1.30724177581785E-2</v>
      </c>
      <c r="G4310" s="149">
        <v>0.96477573087606605</v>
      </c>
      <c r="H4310" s="149">
        <v>8.89725475400968E-2</v>
      </c>
      <c r="I4310" s="149">
        <v>0.12252827071205399</v>
      </c>
      <c r="J4310" s="149">
        <v>8.3649164780694896E-2</v>
      </c>
      <c r="K4310" s="147">
        <v>0.59106599999999998</v>
      </c>
      <c r="L4310" s="147">
        <v>1.3941859999999999</v>
      </c>
      <c r="M4310" s="2">
        <v>4309</v>
      </c>
    </row>
    <row r="4311" spans="1:13" ht="15">
      <c r="A4311" s="148" t="s">
        <v>106</v>
      </c>
      <c r="B4311" s="148" t="s">
        <v>33</v>
      </c>
      <c r="C4311" s="149">
        <v>6.5674653387992707E-2</v>
      </c>
      <c r="D4311" s="149">
        <v>0.28904847873004402</v>
      </c>
      <c r="E4311" s="145">
        <v>0.59106637033319798</v>
      </c>
      <c r="F4311" s="149">
        <v>1.30724177581785E-2</v>
      </c>
      <c r="G4311" s="149">
        <v>0.96477573087606605</v>
      </c>
      <c r="H4311" s="149">
        <v>8.89725475400968E-2</v>
      </c>
      <c r="I4311" s="149">
        <v>0.12252827071205399</v>
      </c>
      <c r="J4311" s="149">
        <v>8.3649164780694896E-2</v>
      </c>
      <c r="K4311" s="147">
        <v>0.59106599999999998</v>
      </c>
      <c r="L4311" s="147">
        <v>1.3937470000000001</v>
      </c>
      <c r="M4311" s="2">
        <v>4310</v>
      </c>
    </row>
    <row r="4312" spans="1:13" ht="15">
      <c r="A4312" s="148" t="s">
        <v>54</v>
      </c>
      <c r="B4312" s="148" t="s">
        <v>186</v>
      </c>
      <c r="C4312" s="149">
        <v>-1.00560196909277</v>
      </c>
      <c r="D4312" s="149">
        <v>0.19349669007280201</v>
      </c>
      <c r="E4312" s="145">
        <v>0.591675987630361</v>
      </c>
      <c r="F4312" s="149">
        <v>0.704916230173115</v>
      </c>
      <c r="G4312" s="149">
        <v>0.48505241773689001</v>
      </c>
      <c r="H4312" s="149">
        <v>0.982328516498857</v>
      </c>
      <c r="I4312" s="149">
        <v>0.73254548745280301</v>
      </c>
      <c r="J4312" s="149">
        <v>0.01</v>
      </c>
      <c r="K4312" s="147">
        <v>0.59167599999999998</v>
      </c>
      <c r="L4312" s="147">
        <v>1.3965050000000001</v>
      </c>
      <c r="M4312" s="2">
        <v>4311</v>
      </c>
    </row>
    <row r="4313" spans="1:13" ht="15">
      <c r="A4313" s="148" t="s">
        <v>186</v>
      </c>
      <c r="B4313" s="148" t="s">
        <v>54</v>
      </c>
      <c r="C4313" s="149">
        <v>1.00560196909277</v>
      </c>
      <c r="D4313" s="149">
        <v>0.19349669007280201</v>
      </c>
      <c r="E4313" s="145">
        <v>0.591675987630361</v>
      </c>
      <c r="F4313" s="149">
        <v>0.704916230173109</v>
      </c>
      <c r="G4313" s="149">
        <v>0.48505241773689001</v>
      </c>
      <c r="H4313" s="149">
        <v>0.982328516498857</v>
      </c>
      <c r="I4313" s="149">
        <v>0.73254548745280301</v>
      </c>
      <c r="J4313" s="149">
        <v>0.01</v>
      </c>
      <c r="K4313" s="147">
        <v>0.59167599999999998</v>
      </c>
      <c r="L4313" s="147">
        <v>1.396064</v>
      </c>
      <c r="M4313" s="2">
        <v>4312</v>
      </c>
    </row>
    <row r="4314" spans="1:13" ht="15">
      <c r="A4314" s="148" t="s">
        <v>157</v>
      </c>
      <c r="B4314" s="148" t="s">
        <v>186</v>
      </c>
      <c r="C4314" s="149">
        <v>-0.333598950907112</v>
      </c>
      <c r="D4314" s="149">
        <v>1.7264093109001999</v>
      </c>
      <c r="E4314" s="145">
        <v>0.59201018283942997</v>
      </c>
      <c r="F4314" s="149">
        <v>0.265115607589404</v>
      </c>
      <c r="G4314" s="149">
        <v>6.3748120723101903E-2</v>
      </c>
      <c r="H4314" s="149">
        <v>0.70738247792123399</v>
      </c>
      <c r="I4314" s="149">
        <v>0.89024821612828398</v>
      </c>
      <c r="J4314" s="149">
        <v>0.01</v>
      </c>
      <c r="K4314" s="147">
        <v>0.59201000000000004</v>
      </c>
      <c r="L4314" s="147">
        <v>1.397734</v>
      </c>
      <c r="M4314" s="2">
        <v>4313</v>
      </c>
    </row>
    <row r="4315" spans="1:13" ht="15">
      <c r="A4315" s="148" t="s">
        <v>186</v>
      </c>
      <c r="B4315" s="148" t="s">
        <v>157</v>
      </c>
      <c r="C4315" s="149">
        <v>0.333598950907112</v>
      </c>
      <c r="D4315" s="149">
        <v>1.7264093109001999</v>
      </c>
      <c r="E4315" s="145">
        <v>0.59201018283942997</v>
      </c>
      <c r="F4315" s="149">
        <v>0.265115607589404</v>
      </c>
      <c r="G4315" s="149">
        <v>6.3748120723101903E-2</v>
      </c>
      <c r="H4315" s="149">
        <v>0.70738247792123399</v>
      </c>
      <c r="I4315" s="149">
        <v>0.89024821612828398</v>
      </c>
      <c r="J4315" s="149">
        <v>0.01</v>
      </c>
      <c r="K4315" s="147">
        <v>0.59201000000000004</v>
      </c>
      <c r="L4315" s="147">
        <v>1.3981760000000001</v>
      </c>
      <c r="M4315" s="2">
        <v>4314</v>
      </c>
    </row>
    <row r="4316" spans="1:13" ht="15">
      <c r="A4316" s="148" t="s">
        <v>163</v>
      </c>
      <c r="B4316" s="148" t="s">
        <v>193</v>
      </c>
      <c r="C4316" s="149">
        <v>1.19616625785566</v>
      </c>
      <c r="D4316" s="149">
        <v>1.0979089930315</v>
      </c>
      <c r="E4316" s="145">
        <v>0.59231138548789297</v>
      </c>
      <c r="F4316" s="149">
        <v>8.3171039755138305E-3</v>
      </c>
      <c r="G4316" s="149">
        <v>0.38290315182853302</v>
      </c>
      <c r="H4316" s="149">
        <v>0.108420381779014</v>
      </c>
      <c r="I4316" s="149">
        <v>0.72804036476482603</v>
      </c>
      <c r="J4316" s="149">
        <v>0.01</v>
      </c>
      <c r="K4316" s="147">
        <v>0.59231100000000003</v>
      </c>
      <c r="L4316" s="147">
        <v>1.399329</v>
      </c>
      <c r="M4316" s="2">
        <v>4315</v>
      </c>
    </row>
    <row r="4317" spans="1:13" ht="15">
      <c r="A4317" s="148" t="s">
        <v>193</v>
      </c>
      <c r="B4317" s="148" t="s">
        <v>163</v>
      </c>
      <c r="C4317" s="149">
        <v>-1.19616625785566</v>
      </c>
      <c r="D4317" s="149">
        <v>1.0979089930315</v>
      </c>
      <c r="E4317" s="145">
        <v>0.59231138548789297</v>
      </c>
      <c r="F4317" s="149">
        <v>8.3171039755139693E-3</v>
      </c>
      <c r="G4317" s="149">
        <v>0.38290315182853302</v>
      </c>
      <c r="H4317" s="149">
        <v>0.108420381779014</v>
      </c>
      <c r="I4317" s="149">
        <v>0.72804036476482603</v>
      </c>
      <c r="J4317" s="149">
        <v>0.01</v>
      </c>
      <c r="K4317" s="147">
        <v>0.59231100000000003</v>
      </c>
      <c r="L4317" s="147">
        <v>1.3997710000000001</v>
      </c>
      <c r="M4317" s="2">
        <v>4316</v>
      </c>
    </row>
    <row r="4318" spans="1:13" ht="15">
      <c r="A4318" s="148" t="s">
        <v>145</v>
      </c>
      <c r="B4318" s="148" t="s">
        <v>200</v>
      </c>
      <c r="C4318" s="149">
        <v>-0.35564077280110001</v>
      </c>
      <c r="D4318" s="149">
        <v>1.37543887364726</v>
      </c>
      <c r="E4318" s="145">
        <v>0.59233100858806298</v>
      </c>
      <c r="F4318" s="149">
        <v>2.6672298608634001E-2</v>
      </c>
      <c r="G4318" s="149">
        <v>0.52644119658483601</v>
      </c>
      <c r="H4318" s="149">
        <v>0.68803334902008195</v>
      </c>
      <c r="I4318" s="149">
        <v>0.67225687224312802</v>
      </c>
      <c r="J4318" s="149">
        <v>0.01</v>
      </c>
      <c r="K4318" s="147">
        <v>0.59233100000000005</v>
      </c>
      <c r="L4318" s="147">
        <v>1.4002589999999999</v>
      </c>
      <c r="M4318" s="2">
        <v>4317</v>
      </c>
    </row>
    <row r="4319" spans="1:13" ht="15">
      <c r="A4319" s="148" t="s">
        <v>200</v>
      </c>
      <c r="B4319" s="148" t="s">
        <v>145</v>
      </c>
      <c r="C4319" s="149">
        <v>0.35564077280110001</v>
      </c>
      <c r="D4319" s="149">
        <v>1.37543887364726</v>
      </c>
      <c r="E4319" s="145">
        <v>0.59233100858806298</v>
      </c>
      <c r="F4319" s="149">
        <v>2.6672298608634001E-2</v>
      </c>
      <c r="G4319" s="149">
        <v>0.52644119658483601</v>
      </c>
      <c r="H4319" s="149">
        <v>0.68803334902008195</v>
      </c>
      <c r="I4319" s="149">
        <v>0.67225687224312802</v>
      </c>
      <c r="J4319" s="149">
        <v>0.01</v>
      </c>
      <c r="K4319" s="147">
        <v>0.59233100000000005</v>
      </c>
      <c r="L4319" s="147">
        <v>1.4007019999999999</v>
      </c>
      <c r="M4319" s="2">
        <v>4318</v>
      </c>
    </row>
    <row r="4320" spans="1:13" ht="15">
      <c r="A4320" s="148" t="s">
        <v>79</v>
      </c>
      <c r="B4320" s="148" t="s">
        <v>154</v>
      </c>
      <c r="C4320" s="149">
        <v>-1.2291546466068699</v>
      </c>
      <c r="D4320" s="149">
        <v>0.115936540451202</v>
      </c>
      <c r="E4320" s="145">
        <v>0.59296344727571204</v>
      </c>
      <c r="F4320" s="149">
        <v>0.238633333794566</v>
      </c>
      <c r="G4320" s="149">
        <v>5.5090467449246802E-3</v>
      </c>
      <c r="H4320" s="149">
        <v>2.51060065164815E-2</v>
      </c>
      <c r="I4320" s="149">
        <v>1.9585213084790799E-3</v>
      </c>
      <c r="J4320" s="149">
        <v>0.12721883441780801</v>
      </c>
      <c r="K4320" s="147">
        <v>0.59296300000000002</v>
      </c>
      <c r="L4320" s="147">
        <v>1.402641</v>
      </c>
      <c r="M4320" s="2">
        <v>4319</v>
      </c>
    </row>
    <row r="4321" spans="1:13" ht="15">
      <c r="A4321" s="148" t="s">
        <v>154</v>
      </c>
      <c r="B4321" s="148" t="s">
        <v>79</v>
      </c>
      <c r="C4321" s="149">
        <v>1.2291546466068699</v>
      </c>
      <c r="D4321" s="149">
        <v>0.115936540451202</v>
      </c>
      <c r="E4321" s="145">
        <v>0.59296344727571204</v>
      </c>
      <c r="F4321" s="149">
        <v>0.238633333794561</v>
      </c>
      <c r="G4321" s="149">
        <v>5.5090467449246802E-3</v>
      </c>
      <c r="H4321" s="149">
        <v>2.51060065164815E-2</v>
      </c>
      <c r="I4321" s="149">
        <v>1.9585213084790799E-3</v>
      </c>
      <c r="J4321" s="149">
        <v>0.12721883441780801</v>
      </c>
      <c r="K4321" s="147">
        <v>0.59296300000000002</v>
      </c>
      <c r="L4321" s="147">
        <v>1.403084</v>
      </c>
      <c r="M4321" s="2">
        <v>4320</v>
      </c>
    </row>
    <row r="4322" spans="1:13" ht="15">
      <c r="A4322" s="148" t="s">
        <v>70</v>
      </c>
      <c r="B4322" s="148" t="s">
        <v>19</v>
      </c>
      <c r="C4322" s="149">
        <v>-6.17995852241046E-2</v>
      </c>
      <c r="D4322" s="149">
        <v>0.10578337105693</v>
      </c>
      <c r="E4322" s="145">
        <v>0.59370422214862795</v>
      </c>
      <c r="F4322" s="149">
        <v>0.77737914444099299</v>
      </c>
      <c r="G4322" s="149">
        <v>0.70806585717385095</v>
      </c>
      <c r="H4322" s="149">
        <v>0.52983143844508296</v>
      </c>
      <c r="I4322" s="149">
        <v>5.01245247997242E-2</v>
      </c>
      <c r="J4322" s="149">
        <v>0.01</v>
      </c>
      <c r="K4322" s="147">
        <v>0.59370400000000001</v>
      </c>
      <c r="L4322" s="147">
        <v>1.4052819999999999</v>
      </c>
      <c r="M4322" s="2">
        <v>4321</v>
      </c>
    </row>
    <row r="4323" spans="1:13" ht="15">
      <c r="A4323" s="148" t="s">
        <v>19</v>
      </c>
      <c r="B4323" s="148" t="s">
        <v>70</v>
      </c>
      <c r="C4323" s="149">
        <v>6.17995852241046E-2</v>
      </c>
      <c r="D4323" s="149">
        <v>0.10578337105693</v>
      </c>
      <c r="E4323" s="145">
        <v>0.59370422214862795</v>
      </c>
      <c r="F4323" s="149">
        <v>0.77737914444100198</v>
      </c>
      <c r="G4323" s="149">
        <v>0.70806585717385095</v>
      </c>
      <c r="H4323" s="149">
        <v>0.52983143844508296</v>
      </c>
      <c r="I4323" s="149">
        <v>5.01245247997242E-2</v>
      </c>
      <c r="J4323" s="149">
        <v>0.01</v>
      </c>
      <c r="K4323" s="147">
        <v>0.59370400000000001</v>
      </c>
      <c r="L4323" s="147">
        <v>1.405726</v>
      </c>
      <c r="M4323" s="2">
        <v>4322</v>
      </c>
    </row>
    <row r="4324" spans="1:13" ht="15">
      <c r="A4324" s="148" t="s">
        <v>54</v>
      </c>
      <c r="B4324" s="148" t="s">
        <v>40</v>
      </c>
      <c r="C4324" s="149">
        <v>0.15074364803177601</v>
      </c>
      <c r="D4324" s="149">
        <v>4.9770705477874003E-2</v>
      </c>
      <c r="E4324" s="145">
        <v>0.59372287405142299</v>
      </c>
      <c r="F4324" s="149">
        <v>7.9691304749220603E-4</v>
      </c>
      <c r="G4324" s="149">
        <v>0.69717955308994595</v>
      </c>
      <c r="H4324" s="149">
        <v>7.0443359791170002E-2</v>
      </c>
      <c r="I4324" s="149">
        <v>0.58588790238367705</v>
      </c>
      <c r="J4324" s="149">
        <v>0.12630013004802301</v>
      </c>
      <c r="K4324" s="147">
        <v>0.593723</v>
      </c>
      <c r="L4324" s="147">
        <v>1.406215</v>
      </c>
      <c r="M4324" s="2">
        <v>4323</v>
      </c>
    </row>
    <row r="4325" spans="1:13" ht="15">
      <c r="A4325" s="148" t="s">
        <v>40</v>
      </c>
      <c r="B4325" s="148" t="s">
        <v>54</v>
      </c>
      <c r="C4325" s="149">
        <v>-0.15074364803177601</v>
      </c>
      <c r="D4325" s="149">
        <v>4.9770705477874003E-2</v>
      </c>
      <c r="E4325" s="145">
        <v>0.59372287405142299</v>
      </c>
      <c r="F4325" s="149">
        <v>7.9691304749220505E-4</v>
      </c>
      <c r="G4325" s="149">
        <v>0.69717955308994595</v>
      </c>
      <c r="H4325" s="149">
        <v>7.0443359791170002E-2</v>
      </c>
      <c r="I4325" s="149">
        <v>0.58588790238367705</v>
      </c>
      <c r="J4325" s="149">
        <v>0.12630013004802301</v>
      </c>
      <c r="K4325" s="147">
        <v>0.593723</v>
      </c>
      <c r="L4325" s="147">
        <v>1.4066609999999999</v>
      </c>
      <c r="M4325" s="2">
        <v>4324</v>
      </c>
    </row>
    <row r="4326" spans="1:13" ht="15">
      <c r="A4326" s="148" t="s">
        <v>197</v>
      </c>
      <c r="B4326" s="148" t="s">
        <v>13</v>
      </c>
      <c r="C4326" s="149">
        <v>1.33592799697942</v>
      </c>
      <c r="D4326" s="149">
        <v>0.14050871247876201</v>
      </c>
      <c r="E4326" s="145">
        <v>0.59402176339726898</v>
      </c>
      <c r="F4326" s="149">
        <v>2.8110077631092298E-3</v>
      </c>
      <c r="G4326" s="149">
        <v>0.55934851880566605</v>
      </c>
      <c r="H4326" s="149">
        <v>0.31237230074905598</v>
      </c>
      <c r="I4326" s="149">
        <v>0.65721349152544595</v>
      </c>
      <c r="J4326" s="149">
        <v>0.01</v>
      </c>
      <c r="K4326" s="147">
        <v>0.59402200000000005</v>
      </c>
      <c r="L4326" s="147">
        <v>1.408261</v>
      </c>
      <c r="M4326" s="2">
        <v>4325</v>
      </c>
    </row>
    <row r="4327" spans="1:13" ht="15">
      <c r="A4327" s="148" t="s">
        <v>13</v>
      </c>
      <c r="B4327" s="148" t="s">
        <v>197</v>
      </c>
      <c r="C4327" s="149">
        <v>-1.33592799697942</v>
      </c>
      <c r="D4327" s="149">
        <v>0.14050871247876201</v>
      </c>
      <c r="E4327" s="145">
        <v>0.59402176339726898</v>
      </c>
      <c r="F4327" s="149">
        <v>2.8110077631091899E-3</v>
      </c>
      <c r="G4327" s="149">
        <v>0.55934851880566605</v>
      </c>
      <c r="H4327" s="149">
        <v>0.31237230074905598</v>
      </c>
      <c r="I4327" s="149">
        <v>0.65721349152544595</v>
      </c>
      <c r="J4327" s="149">
        <v>0.01</v>
      </c>
      <c r="K4327" s="147">
        <v>0.59402200000000005</v>
      </c>
      <c r="L4327" s="147">
        <v>1.407815</v>
      </c>
      <c r="M4327" s="2">
        <v>4326</v>
      </c>
    </row>
    <row r="4328" spans="1:13" ht="15">
      <c r="A4328" s="148" t="s">
        <v>115</v>
      </c>
      <c r="B4328" s="148" t="s">
        <v>62</v>
      </c>
      <c r="C4328" s="149">
        <v>0.212998337319212</v>
      </c>
      <c r="D4328" s="149">
        <v>-5.6570724670690499E-2</v>
      </c>
      <c r="E4328" s="145">
        <v>0.81202646671958401</v>
      </c>
      <c r="F4328" s="149">
        <v>0.50357334301520096</v>
      </c>
      <c r="G4328" s="149">
        <v>0.45787350398718701</v>
      </c>
      <c r="H4328" s="149">
        <v>0.159720281372594</v>
      </c>
      <c r="I4328" s="149">
        <v>0.87017644592514198</v>
      </c>
      <c r="J4328" s="149">
        <v>0.01</v>
      </c>
      <c r="K4328" s="147">
        <v>0.59419900000000003</v>
      </c>
      <c r="L4328" s="147">
        <v>1.409573</v>
      </c>
      <c r="M4328" s="2">
        <v>4327</v>
      </c>
    </row>
    <row r="4329" spans="1:13" ht="15">
      <c r="A4329" s="148" t="s">
        <v>175</v>
      </c>
      <c r="B4329" s="148" t="s">
        <v>115</v>
      </c>
      <c r="C4329" s="149">
        <v>0.80240041758598502</v>
      </c>
      <c r="D4329" s="149">
        <v>-0.183712317470622</v>
      </c>
      <c r="E4329" s="145">
        <v>0.59419850149133202</v>
      </c>
      <c r="F4329" s="149">
        <v>0.25477612721703002</v>
      </c>
      <c r="G4329" s="149">
        <v>0.17553124820139199</v>
      </c>
      <c r="H4329" s="149">
        <v>0.76566672022647198</v>
      </c>
      <c r="I4329" s="149">
        <v>0.81693124629092895</v>
      </c>
      <c r="J4329" s="149">
        <v>0.01</v>
      </c>
      <c r="K4329" s="147">
        <v>0.59419900000000003</v>
      </c>
      <c r="L4329" s="147">
        <v>1.4091260000000001</v>
      </c>
      <c r="M4329" s="2">
        <v>4328</v>
      </c>
    </row>
    <row r="4330" spans="1:13" ht="15">
      <c r="A4330" s="148" t="s">
        <v>181</v>
      </c>
      <c r="B4330" s="148" t="s">
        <v>191</v>
      </c>
      <c r="C4330" s="149">
        <v>3.8645158380278197E-2</v>
      </c>
      <c r="D4330" s="149">
        <v>-0.50956075694553604</v>
      </c>
      <c r="E4330" s="145">
        <v>0.59454261011209297</v>
      </c>
      <c r="F4330" s="149">
        <v>1.8978787681024799E-2</v>
      </c>
      <c r="G4330" s="149">
        <v>0.189959548729289</v>
      </c>
      <c r="H4330" s="149">
        <v>0.51081002301735601</v>
      </c>
      <c r="I4330" s="149">
        <v>0.68986319147346897</v>
      </c>
      <c r="J4330" s="149">
        <v>0.01</v>
      </c>
      <c r="K4330" s="147">
        <v>0.59454300000000004</v>
      </c>
      <c r="L4330" s="147">
        <v>1.411284</v>
      </c>
      <c r="M4330" s="2">
        <v>4329</v>
      </c>
    </row>
    <row r="4331" spans="1:13" ht="15">
      <c r="A4331" s="148" t="s">
        <v>191</v>
      </c>
      <c r="B4331" s="148" t="s">
        <v>181</v>
      </c>
      <c r="C4331" s="149">
        <v>-3.8645158380278197E-2</v>
      </c>
      <c r="D4331" s="149">
        <v>-0.50956075694553604</v>
      </c>
      <c r="E4331" s="145">
        <v>0.59454261011209297</v>
      </c>
      <c r="F4331" s="149">
        <v>1.8978787681024799E-2</v>
      </c>
      <c r="G4331" s="149">
        <v>0.189959548729289</v>
      </c>
      <c r="H4331" s="149">
        <v>0.51081002301735601</v>
      </c>
      <c r="I4331" s="149">
        <v>0.68986319147346897</v>
      </c>
      <c r="J4331" s="149">
        <v>0.01</v>
      </c>
      <c r="K4331" s="147">
        <v>0.59454300000000004</v>
      </c>
      <c r="L4331" s="147">
        <v>1.4108369999999999</v>
      </c>
      <c r="M4331" s="2">
        <v>4330</v>
      </c>
    </row>
    <row r="4332" spans="1:13" ht="15">
      <c r="A4332" s="148" t="s">
        <v>18</v>
      </c>
      <c r="B4332" s="148" t="s">
        <v>10</v>
      </c>
      <c r="C4332" s="149">
        <v>0.20843607921655199</v>
      </c>
      <c r="D4332" s="149">
        <v>0.33297447527206903</v>
      </c>
      <c r="E4332" s="145">
        <v>0.59465429644690904</v>
      </c>
      <c r="F4332" s="150">
        <v>1.37791184921849E-5</v>
      </c>
      <c r="G4332" s="149">
        <v>0.81229643810530205</v>
      </c>
      <c r="H4332" s="149">
        <v>2.4465692284854801E-3</v>
      </c>
      <c r="I4332" s="149">
        <v>0.83058859297681598</v>
      </c>
      <c r="J4332" s="149">
        <v>0.36051599592629202</v>
      </c>
      <c r="K4332" s="147">
        <v>0.59465400000000002</v>
      </c>
      <c r="L4332" s="147">
        <v>1.4124460000000001</v>
      </c>
      <c r="M4332" s="2">
        <v>4331</v>
      </c>
    </row>
    <row r="4333" spans="1:13" ht="15">
      <c r="A4333" s="148" t="s">
        <v>10</v>
      </c>
      <c r="B4333" s="148" t="s">
        <v>18</v>
      </c>
      <c r="C4333" s="149">
        <v>-0.20843607921655199</v>
      </c>
      <c r="D4333" s="149">
        <v>0.33297447527206903</v>
      </c>
      <c r="E4333" s="145">
        <v>0.59465429644690904</v>
      </c>
      <c r="F4333" s="150">
        <v>1.37791184921847E-5</v>
      </c>
      <c r="G4333" s="149">
        <v>0.81229643810530205</v>
      </c>
      <c r="H4333" s="149">
        <v>2.4465692284854801E-3</v>
      </c>
      <c r="I4333" s="149">
        <v>0.83058859297681598</v>
      </c>
      <c r="J4333" s="149">
        <v>0.36051599592629202</v>
      </c>
      <c r="K4333" s="147">
        <v>0.59465400000000002</v>
      </c>
      <c r="L4333" s="147">
        <v>1.4119969999999999</v>
      </c>
      <c r="M4333" s="2">
        <v>4332</v>
      </c>
    </row>
    <row r="4334" spans="1:13" ht="15">
      <c r="A4334" s="148" t="s">
        <v>36</v>
      </c>
      <c r="B4334" s="148" t="s">
        <v>178</v>
      </c>
      <c r="C4334" s="149">
        <v>-0.20846378178262201</v>
      </c>
      <c r="D4334" s="149">
        <v>0.98282205224923203</v>
      </c>
      <c r="E4334" s="145">
        <v>0.59500535601338</v>
      </c>
      <c r="F4334" s="149">
        <v>1.9745847357167199E-3</v>
      </c>
      <c r="G4334" s="149">
        <v>0.456611740714368</v>
      </c>
      <c r="H4334" s="149">
        <v>0.298313580870254</v>
      </c>
      <c r="I4334" s="149">
        <v>0.59445748831485401</v>
      </c>
      <c r="J4334" s="149">
        <v>3.3483326351902203E-2</v>
      </c>
      <c r="K4334" s="147">
        <v>0.59500500000000001</v>
      </c>
      <c r="L4334" s="147">
        <v>1.414177</v>
      </c>
      <c r="M4334" s="2">
        <v>4333</v>
      </c>
    </row>
    <row r="4335" spans="1:13" ht="15">
      <c r="A4335" s="148" t="s">
        <v>178</v>
      </c>
      <c r="B4335" s="148" t="s">
        <v>36</v>
      </c>
      <c r="C4335" s="149">
        <v>0.20846378178262201</v>
      </c>
      <c r="D4335" s="149">
        <v>0.98282205224923203</v>
      </c>
      <c r="E4335" s="145">
        <v>0.59500535601338</v>
      </c>
      <c r="F4335" s="149">
        <v>1.9745847357167498E-3</v>
      </c>
      <c r="G4335" s="149">
        <v>0.456611740714368</v>
      </c>
      <c r="H4335" s="149">
        <v>0.298313580870254</v>
      </c>
      <c r="I4335" s="149">
        <v>0.59445748831485401</v>
      </c>
      <c r="J4335" s="149">
        <v>3.3483326351902203E-2</v>
      </c>
      <c r="K4335" s="147">
        <v>0.59500500000000001</v>
      </c>
      <c r="L4335" s="147">
        <v>1.4137280000000001</v>
      </c>
      <c r="M4335" s="2">
        <v>4334</v>
      </c>
    </row>
    <row r="4336" spans="1:13" ht="15">
      <c r="A4336" s="148" t="s">
        <v>67</v>
      </c>
      <c r="B4336" s="148" t="s">
        <v>78</v>
      </c>
      <c r="C4336" s="149">
        <v>0.41953057310679298</v>
      </c>
      <c r="D4336" s="149">
        <v>-9.73958073574481E-2</v>
      </c>
      <c r="E4336" s="145">
        <v>0.59508439183656603</v>
      </c>
      <c r="F4336" s="149">
        <v>0.16383749458279701</v>
      </c>
      <c r="G4336" s="149">
        <v>0.80015415902051501</v>
      </c>
      <c r="H4336" s="149">
        <v>1.80852466680003E-2</v>
      </c>
      <c r="I4336" s="149">
        <v>0.74263714286534099</v>
      </c>
      <c r="J4336" s="149">
        <v>0.150250463837409</v>
      </c>
      <c r="K4336" s="147">
        <v>0.59508399999999995</v>
      </c>
      <c r="L4336" s="147">
        <v>1.4148149999999999</v>
      </c>
      <c r="M4336" s="2">
        <v>4335</v>
      </c>
    </row>
    <row r="4337" spans="1:13" ht="15">
      <c r="A4337" s="148" t="s">
        <v>78</v>
      </c>
      <c r="B4337" s="148" t="s">
        <v>67</v>
      </c>
      <c r="C4337" s="149">
        <v>-0.41953057310679298</v>
      </c>
      <c r="D4337" s="149">
        <v>-9.73958073574481E-2</v>
      </c>
      <c r="E4337" s="145">
        <v>0.59508439183656603</v>
      </c>
      <c r="F4337" s="149">
        <v>0.16383749458279701</v>
      </c>
      <c r="G4337" s="149">
        <v>0.80015415902051501</v>
      </c>
      <c r="H4337" s="149">
        <v>1.80852466680003E-2</v>
      </c>
      <c r="I4337" s="149">
        <v>0.74263714286534099</v>
      </c>
      <c r="J4337" s="149">
        <v>0.150250463837409</v>
      </c>
      <c r="K4337" s="147">
        <v>0.59508399999999995</v>
      </c>
      <c r="L4337" s="147">
        <v>1.4152640000000001</v>
      </c>
      <c r="M4337" s="2">
        <v>4336</v>
      </c>
    </row>
    <row r="4338" spans="1:13" ht="15">
      <c r="A4338" s="148" t="s">
        <v>93</v>
      </c>
      <c r="B4338" s="148" t="s">
        <v>344</v>
      </c>
      <c r="C4338" s="149">
        <v>-0.96499620859914703</v>
      </c>
      <c r="D4338" s="149">
        <v>-0.33774888465203601</v>
      </c>
      <c r="E4338" s="145">
        <v>0.59510941120930805</v>
      </c>
      <c r="F4338" s="149">
        <v>5.6680608691289401E-2</v>
      </c>
      <c r="G4338" s="149">
        <v>0.61733676537627402</v>
      </c>
      <c r="H4338" s="149">
        <v>0.54071418145221894</v>
      </c>
      <c r="I4338" s="149">
        <v>0.41921706624234301</v>
      </c>
      <c r="J4338" s="149">
        <v>0.01</v>
      </c>
      <c r="K4338" s="147">
        <v>0.595109</v>
      </c>
      <c r="L4338" s="147">
        <v>1.4157740000000001</v>
      </c>
      <c r="M4338" s="2">
        <v>4337</v>
      </c>
    </row>
    <row r="4339" spans="1:13" ht="15">
      <c r="A4339" s="148" t="s">
        <v>344</v>
      </c>
      <c r="B4339" s="148" t="s">
        <v>93</v>
      </c>
      <c r="C4339" s="149">
        <v>0.96499620859914703</v>
      </c>
      <c r="D4339" s="149">
        <v>-0.33774888465203601</v>
      </c>
      <c r="E4339" s="145">
        <v>0.59510941120930805</v>
      </c>
      <c r="F4339" s="149">
        <v>5.6680608691288797E-2</v>
      </c>
      <c r="G4339" s="149">
        <v>0.61733676537627402</v>
      </c>
      <c r="H4339" s="149">
        <v>0.54071418145221894</v>
      </c>
      <c r="I4339" s="149">
        <v>0.41921706624234301</v>
      </c>
      <c r="J4339" s="149">
        <v>0.01</v>
      </c>
      <c r="K4339" s="147">
        <v>0.595109</v>
      </c>
      <c r="L4339" s="147">
        <v>1.4162239999999999</v>
      </c>
      <c r="M4339" s="2">
        <v>4338</v>
      </c>
    </row>
    <row r="4340" spans="1:13" ht="15">
      <c r="A4340" s="148" t="s">
        <v>30</v>
      </c>
      <c r="B4340" s="148" t="s">
        <v>198</v>
      </c>
      <c r="C4340" s="149">
        <v>-1.0823399915007501</v>
      </c>
      <c r="D4340" s="149">
        <v>8.9640610468846096E-2</v>
      </c>
      <c r="E4340" s="145">
        <v>0.59588271084849997</v>
      </c>
      <c r="F4340" s="149">
        <v>0.69218883636320205</v>
      </c>
      <c r="G4340" s="149">
        <v>0.24648412336971701</v>
      </c>
      <c r="H4340" s="149">
        <v>0.298866609640417</v>
      </c>
      <c r="I4340" s="149">
        <v>0.92435418768909305</v>
      </c>
      <c r="J4340" s="149">
        <v>1.6603749658560402E-2</v>
      </c>
      <c r="K4340" s="147">
        <v>0.59588300000000005</v>
      </c>
      <c r="L4340" s="147">
        <v>1.4189670000000001</v>
      </c>
      <c r="M4340" s="2">
        <v>4339</v>
      </c>
    </row>
    <row r="4341" spans="1:13" ht="15">
      <c r="A4341" s="148" t="s">
        <v>198</v>
      </c>
      <c r="B4341" s="148" t="s">
        <v>30</v>
      </c>
      <c r="C4341" s="149">
        <v>1.0823399915007501</v>
      </c>
      <c r="D4341" s="149">
        <v>8.9640610468846096E-2</v>
      </c>
      <c r="E4341" s="145">
        <v>0.59588271084849997</v>
      </c>
      <c r="F4341" s="149">
        <v>0.69218883636321205</v>
      </c>
      <c r="G4341" s="149">
        <v>0.24648412336971701</v>
      </c>
      <c r="H4341" s="149">
        <v>0.298866609640417</v>
      </c>
      <c r="I4341" s="149">
        <v>0.92435418768909305</v>
      </c>
      <c r="J4341" s="149">
        <v>1.6603749658560402E-2</v>
      </c>
      <c r="K4341" s="147">
        <v>0.59588300000000005</v>
      </c>
      <c r="L4341" s="147">
        <v>1.4185160000000001</v>
      </c>
      <c r="M4341" s="2">
        <v>4340</v>
      </c>
    </row>
    <row r="4342" spans="1:13" ht="15">
      <c r="A4342" s="148" t="s">
        <v>54</v>
      </c>
      <c r="B4342" s="148" t="s">
        <v>19</v>
      </c>
      <c r="C4342" s="149">
        <v>8.7610851803978596E-2</v>
      </c>
      <c r="D4342" s="149">
        <v>6.4425006536327406E-2</v>
      </c>
      <c r="E4342" s="145">
        <v>0.596011525554065</v>
      </c>
      <c r="F4342" s="149">
        <v>1.71295856022648E-2</v>
      </c>
      <c r="G4342" s="149">
        <v>0.63957683749189698</v>
      </c>
      <c r="H4342" s="149">
        <v>9.9294165024474995E-2</v>
      </c>
      <c r="I4342" s="149">
        <v>0.77416578644332901</v>
      </c>
      <c r="J4342" s="149">
        <v>0.111284588895293</v>
      </c>
      <c r="K4342" s="147">
        <v>0.59601199999999999</v>
      </c>
      <c r="L4342" s="147">
        <v>1.419726</v>
      </c>
      <c r="M4342" s="2">
        <v>4341</v>
      </c>
    </row>
    <row r="4343" spans="1:13" ht="15">
      <c r="A4343" s="148" t="s">
        <v>19</v>
      </c>
      <c r="B4343" s="148" t="s">
        <v>54</v>
      </c>
      <c r="C4343" s="149">
        <v>-8.7610851803978596E-2</v>
      </c>
      <c r="D4343" s="149">
        <v>6.4425006536327406E-2</v>
      </c>
      <c r="E4343" s="145">
        <v>0.596011525554065</v>
      </c>
      <c r="F4343" s="149">
        <v>1.7129585602265102E-2</v>
      </c>
      <c r="G4343" s="149">
        <v>0.63957683749189698</v>
      </c>
      <c r="H4343" s="149">
        <v>9.9294165024474995E-2</v>
      </c>
      <c r="I4343" s="149">
        <v>0.77416578644332901</v>
      </c>
      <c r="J4343" s="149">
        <v>0.111284588895293</v>
      </c>
      <c r="K4343" s="147">
        <v>0.59601199999999999</v>
      </c>
      <c r="L4343" s="147">
        <v>1.4201779999999999</v>
      </c>
      <c r="M4343" s="2">
        <v>4342</v>
      </c>
    </row>
    <row r="4344" spans="1:13" ht="15">
      <c r="A4344" s="148" t="s">
        <v>24</v>
      </c>
      <c r="B4344" s="148" t="s">
        <v>151</v>
      </c>
      <c r="C4344" s="149">
        <v>-0.77394143613679001</v>
      </c>
      <c r="D4344" s="149">
        <v>0.80768041908740695</v>
      </c>
      <c r="E4344" s="145">
        <v>0.59655894040371005</v>
      </c>
      <c r="F4344" s="150">
        <v>9.5154487308849296E-5</v>
      </c>
      <c r="G4344" s="149">
        <v>0.73147857765839097</v>
      </c>
      <c r="H4344" s="149">
        <v>0.54002174157430105</v>
      </c>
      <c r="I4344" s="149">
        <v>0.87756420552764103</v>
      </c>
      <c r="J4344" s="149">
        <v>1.3273941489287899E-2</v>
      </c>
      <c r="K4344" s="147">
        <v>0.59655899999999995</v>
      </c>
      <c r="L4344" s="147">
        <v>1.4219349999999999</v>
      </c>
      <c r="M4344" s="2">
        <v>4343</v>
      </c>
    </row>
    <row r="4345" spans="1:13" ht="15">
      <c r="A4345" s="148" t="s">
        <v>151</v>
      </c>
      <c r="B4345" s="148" t="s">
        <v>24</v>
      </c>
      <c r="C4345" s="149">
        <v>0.77394143613679001</v>
      </c>
      <c r="D4345" s="149">
        <v>0.80768041908740695</v>
      </c>
      <c r="E4345" s="145">
        <v>0.59655894040371005</v>
      </c>
      <c r="F4345" s="150">
        <v>9.5154487308847806E-5</v>
      </c>
      <c r="G4345" s="149">
        <v>0.73147857765839097</v>
      </c>
      <c r="H4345" s="149">
        <v>0.54002174157430105</v>
      </c>
      <c r="I4345" s="149">
        <v>0.87756420552764103</v>
      </c>
      <c r="J4345" s="149">
        <v>1.3273941489287899E-2</v>
      </c>
      <c r="K4345" s="147">
        <v>0.59655899999999995</v>
      </c>
      <c r="L4345" s="147">
        <v>1.422388</v>
      </c>
      <c r="M4345" s="2">
        <v>4344</v>
      </c>
    </row>
    <row r="4346" spans="1:13" ht="15">
      <c r="A4346" s="148" t="s">
        <v>37</v>
      </c>
      <c r="B4346" s="148" t="s">
        <v>157</v>
      </c>
      <c r="C4346" s="149">
        <v>-0.396405178289233</v>
      </c>
      <c r="D4346" s="149">
        <v>0.68742079778907705</v>
      </c>
      <c r="E4346" s="145">
        <v>0.59655992701638005</v>
      </c>
      <c r="F4346" s="149">
        <v>0.10510796293964</v>
      </c>
      <c r="G4346" s="149">
        <v>1.01432591162057E-2</v>
      </c>
      <c r="H4346" s="149">
        <v>1.56100059180045E-2</v>
      </c>
      <c r="I4346" s="149">
        <v>1.3028550908755E-2</v>
      </c>
      <c r="J4346" s="149">
        <v>0.238623769538165</v>
      </c>
      <c r="K4346" s="147">
        <v>0.59655999999999998</v>
      </c>
      <c r="L4346" s="147">
        <v>1.423298</v>
      </c>
      <c r="M4346" s="2">
        <v>4345</v>
      </c>
    </row>
    <row r="4347" spans="1:13" ht="15">
      <c r="A4347" s="148" t="s">
        <v>157</v>
      </c>
      <c r="B4347" s="148" t="s">
        <v>37</v>
      </c>
      <c r="C4347" s="149">
        <v>0.396405178289233</v>
      </c>
      <c r="D4347" s="149">
        <v>0.68742079778907705</v>
      </c>
      <c r="E4347" s="145">
        <v>0.59655992701638005</v>
      </c>
      <c r="F4347" s="149">
        <v>0.105107962939641</v>
      </c>
      <c r="G4347" s="149">
        <v>1.01432591162057E-2</v>
      </c>
      <c r="H4347" s="149">
        <v>1.56100059180045E-2</v>
      </c>
      <c r="I4347" s="149">
        <v>1.3028550908755E-2</v>
      </c>
      <c r="J4347" s="149">
        <v>0.238623769538165</v>
      </c>
      <c r="K4347" s="147">
        <v>0.59655999999999998</v>
      </c>
      <c r="L4347" s="147">
        <v>1.422844</v>
      </c>
      <c r="M4347" s="2">
        <v>4346</v>
      </c>
    </row>
    <row r="4348" spans="1:13" ht="15">
      <c r="A4348" s="148" t="s">
        <v>36</v>
      </c>
      <c r="B4348" s="148" t="s">
        <v>56</v>
      </c>
      <c r="C4348" s="149">
        <v>0.48491603656468901</v>
      </c>
      <c r="D4348" s="149">
        <v>0.563895738651217</v>
      </c>
      <c r="E4348" s="145">
        <v>0.59729178175834796</v>
      </c>
      <c r="F4348" s="150">
        <v>8.8862770364121595E-6</v>
      </c>
      <c r="G4348" s="149">
        <v>0.54635474297248898</v>
      </c>
      <c r="H4348" s="149">
        <v>8.4872638660891495E-2</v>
      </c>
      <c r="I4348" s="149">
        <v>0.99023542080788796</v>
      </c>
      <c r="J4348" s="149">
        <v>0.01</v>
      </c>
      <c r="K4348" s="147">
        <v>0.59729200000000005</v>
      </c>
      <c r="L4348" s="147">
        <v>1.425953</v>
      </c>
      <c r="M4348" s="2">
        <v>4347</v>
      </c>
    </row>
    <row r="4349" spans="1:13" ht="15">
      <c r="A4349" s="148" t="s">
        <v>56</v>
      </c>
      <c r="B4349" s="148" t="s">
        <v>36</v>
      </c>
      <c r="C4349" s="149">
        <v>-0.48491603656468901</v>
      </c>
      <c r="D4349" s="149">
        <v>0.563895738651217</v>
      </c>
      <c r="E4349" s="145">
        <v>0.59729178175834796</v>
      </c>
      <c r="F4349" s="150">
        <v>8.8862770364121595E-6</v>
      </c>
      <c r="G4349" s="149">
        <v>0.54635474297248898</v>
      </c>
      <c r="H4349" s="149">
        <v>8.4872638660891495E-2</v>
      </c>
      <c r="I4349" s="149">
        <v>0.99023542080788796</v>
      </c>
      <c r="J4349" s="149">
        <v>0.01</v>
      </c>
      <c r="K4349" s="147">
        <v>0.59729200000000005</v>
      </c>
      <c r="L4349" s="147">
        <v>1.4254979999999999</v>
      </c>
      <c r="M4349" s="2">
        <v>4348</v>
      </c>
    </row>
    <row r="4350" spans="1:13" ht="15">
      <c r="A4350" s="148" t="s">
        <v>24</v>
      </c>
      <c r="B4350" s="148" t="s">
        <v>87</v>
      </c>
      <c r="C4350" s="149">
        <v>-2.1630327757220499E-2</v>
      </c>
      <c r="D4350" s="149">
        <v>0.52364435255561403</v>
      </c>
      <c r="E4350" s="145">
        <v>0.59766660145519901</v>
      </c>
      <c r="F4350" s="150">
        <v>3.3789738638342898E-5</v>
      </c>
      <c r="G4350" s="149">
        <v>0.77174094763352796</v>
      </c>
      <c r="H4350" s="149">
        <v>8.2327455639180803E-3</v>
      </c>
      <c r="I4350" s="149">
        <v>0.98243272100694001</v>
      </c>
      <c r="J4350" s="149">
        <v>0.26906009189582603</v>
      </c>
      <c r="K4350" s="147">
        <v>0.59766699999999995</v>
      </c>
      <c r="L4350" s="147">
        <v>1.427303</v>
      </c>
      <c r="M4350" s="2">
        <v>4349</v>
      </c>
    </row>
    <row r="4351" spans="1:13" ht="15">
      <c r="A4351" s="148" t="s">
        <v>87</v>
      </c>
      <c r="B4351" s="148" t="s">
        <v>24</v>
      </c>
      <c r="C4351" s="149">
        <v>2.1630327757220499E-2</v>
      </c>
      <c r="D4351" s="149">
        <v>0.52364435255561403</v>
      </c>
      <c r="E4351" s="145">
        <v>0.59766660145519901</v>
      </c>
      <c r="F4351" s="150">
        <v>3.3789738638342701E-5</v>
      </c>
      <c r="G4351" s="149">
        <v>0.77174094763352796</v>
      </c>
      <c r="H4351" s="149">
        <v>8.2327455639180803E-3</v>
      </c>
      <c r="I4351" s="149">
        <v>0.98243272100694001</v>
      </c>
      <c r="J4351" s="149">
        <v>0.26906009189582603</v>
      </c>
      <c r="K4351" s="147">
        <v>0.59766699999999995</v>
      </c>
      <c r="L4351" s="147">
        <v>1.427759</v>
      </c>
      <c r="M4351" s="2">
        <v>4350</v>
      </c>
    </row>
    <row r="4352" spans="1:13" ht="15">
      <c r="A4352" s="148" t="s">
        <v>40</v>
      </c>
      <c r="B4352" s="148" t="s">
        <v>184</v>
      </c>
      <c r="C4352" s="149">
        <v>-0.70654487778141095</v>
      </c>
      <c r="D4352" s="149">
        <v>0.31950792168412501</v>
      </c>
      <c r="E4352" s="145">
        <v>0.59771324810606896</v>
      </c>
      <c r="F4352" s="149">
        <v>0.60998058351527995</v>
      </c>
      <c r="G4352" s="149">
        <v>0.37894059183736301</v>
      </c>
      <c r="H4352" s="149">
        <v>0.56451399981844497</v>
      </c>
      <c r="I4352" s="149">
        <v>0.55428470257921303</v>
      </c>
      <c r="J4352" s="149">
        <v>0.01</v>
      </c>
      <c r="K4352" s="147">
        <v>0.59771300000000005</v>
      </c>
      <c r="L4352" s="147">
        <v>1.4287829999999999</v>
      </c>
      <c r="M4352" s="2">
        <v>4351</v>
      </c>
    </row>
    <row r="4353" spans="1:13" ht="15">
      <c r="A4353" s="148" t="s">
        <v>184</v>
      </c>
      <c r="B4353" s="148" t="s">
        <v>40</v>
      </c>
      <c r="C4353" s="149">
        <v>0.70654487778141095</v>
      </c>
      <c r="D4353" s="149">
        <v>0.31950792168412501</v>
      </c>
      <c r="E4353" s="145">
        <v>0.59771324810606896</v>
      </c>
      <c r="F4353" s="149">
        <v>0.60998058351527096</v>
      </c>
      <c r="G4353" s="149">
        <v>0.37894059183736301</v>
      </c>
      <c r="H4353" s="149">
        <v>0.56451399981844497</v>
      </c>
      <c r="I4353" s="149">
        <v>0.55428470257921303</v>
      </c>
      <c r="J4353" s="149">
        <v>0.01</v>
      </c>
      <c r="K4353" s="147">
        <v>0.59771300000000005</v>
      </c>
      <c r="L4353" s="147">
        <v>1.4283269999999999</v>
      </c>
      <c r="M4353" s="2">
        <v>4352</v>
      </c>
    </row>
    <row r="4354" spans="1:13" ht="15">
      <c r="A4354" s="148" t="s">
        <v>56</v>
      </c>
      <c r="B4354" s="148" t="s">
        <v>160</v>
      </c>
      <c r="C4354" s="149">
        <v>-1.20849890163003</v>
      </c>
      <c r="D4354" s="149">
        <v>0.27999245647792398</v>
      </c>
      <c r="E4354" s="145">
        <v>0.59815089588790804</v>
      </c>
      <c r="F4354" s="149">
        <v>3.4197484890434303E-2</v>
      </c>
      <c r="G4354" s="149">
        <v>0.15604280131930801</v>
      </c>
      <c r="H4354" s="149">
        <v>9.3283279732747706E-3</v>
      </c>
      <c r="I4354" s="149">
        <v>0.31007982885058499</v>
      </c>
      <c r="J4354" s="149">
        <v>0.01</v>
      </c>
      <c r="K4354" s="147">
        <v>0.59815099999999999</v>
      </c>
      <c r="L4354" s="147">
        <v>1.4302859999999999</v>
      </c>
      <c r="M4354" s="2">
        <v>4353</v>
      </c>
    </row>
    <row r="4355" spans="1:13" ht="15">
      <c r="A4355" s="148" t="s">
        <v>160</v>
      </c>
      <c r="B4355" s="148" t="s">
        <v>56</v>
      </c>
      <c r="C4355" s="149">
        <v>1.20849890163003</v>
      </c>
      <c r="D4355" s="149">
        <v>0.27999245647792398</v>
      </c>
      <c r="E4355" s="145">
        <v>0.59815089588790804</v>
      </c>
      <c r="F4355" s="149">
        <v>3.4197484890432998E-2</v>
      </c>
      <c r="G4355" s="149">
        <v>0.15604280131930801</v>
      </c>
      <c r="H4355" s="149">
        <v>9.3283279732747706E-3</v>
      </c>
      <c r="I4355" s="149">
        <v>0.31007982885058499</v>
      </c>
      <c r="J4355" s="149">
        <v>0.01</v>
      </c>
      <c r="K4355" s="147">
        <v>0.59815099999999999</v>
      </c>
      <c r="L4355" s="147">
        <v>1.4307430000000001</v>
      </c>
      <c r="M4355" s="2">
        <v>4354</v>
      </c>
    </row>
    <row r="4356" spans="1:13" ht="15">
      <c r="A4356" s="148" t="s">
        <v>12</v>
      </c>
      <c r="B4356" s="148" t="s">
        <v>188</v>
      </c>
      <c r="C4356" s="149">
        <v>-1.4631420523916401</v>
      </c>
      <c r="D4356" s="149">
        <v>0.42217878787982999</v>
      </c>
      <c r="E4356" s="145">
        <v>0.59849879252277305</v>
      </c>
      <c r="F4356" s="149">
        <v>0.60548411042398598</v>
      </c>
      <c r="G4356" s="149">
        <v>0.28208752846889601</v>
      </c>
      <c r="H4356" s="149">
        <v>0.91173260936440803</v>
      </c>
      <c r="I4356" s="149">
        <v>0.44002961708287103</v>
      </c>
      <c r="J4356" s="149">
        <v>0.01</v>
      </c>
      <c r="K4356" s="147">
        <v>0.598499</v>
      </c>
      <c r="L4356" s="147">
        <v>1.4320329999999999</v>
      </c>
      <c r="M4356" s="2">
        <v>4355</v>
      </c>
    </row>
    <row r="4357" spans="1:13" ht="15">
      <c r="A4357" s="148" t="s">
        <v>188</v>
      </c>
      <c r="B4357" s="148" t="s">
        <v>12</v>
      </c>
      <c r="C4357" s="149">
        <v>1.4631420523916401</v>
      </c>
      <c r="D4357" s="149">
        <v>0.42217878787982999</v>
      </c>
      <c r="E4357" s="145">
        <v>0.59849879252277305</v>
      </c>
      <c r="F4357" s="149">
        <v>0.60548411042399397</v>
      </c>
      <c r="G4357" s="149">
        <v>0.28208752846889601</v>
      </c>
      <c r="H4357" s="149">
        <v>0.91173260936440803</v>
      </c>
      <c r="I4357" s="149">
        <v>0.44002961708287103</v>
      </c>
      <c r="J4357" s="149">
        <v>0.01</v>
      </c>
      <c r="K4357" s="147">
        <v>0.598499</v>
      </c>
      <c r="L4357" s="147">
        <v>1.432491</v>
      </c>
      <c r="M4357" s="2">
        <v>4356</v>
      </c>
    </row>
    <row r="4358" spans="1:13" ht="15">
      <c r="A4358" s="148" t="s">
        <v>18</v>
      </c>
      <c r="B4358" s="148" t="s">
        <v>444</v>
      </c>
      <c r="C4358" s="149">
        <v>0.58756947680951899</v>
      </c>
      <c r="D4358" s="149">
        <v>1.7338229876808999</v>
      </c>
      <c r="E4358" s="145">
        <v>0.598540399945096</v>
      </c>
      <c r="F4358" s="150">
        <v>7.36101192170728E-5</v>
      </c>
      <c r="G4358" s="149">
        <v>0.86499480817122198</v>
      </c>
      <c r="H4358" s="149">
        <v>1.77613506038827E-3</v>
      </c>
      <c r="I4358" s="149">
        <v>0.77925914945369601</v>
      </c>
      <c r="J4358" s="149">
        <v>0.37360444153850603</v>
      </c>
      <c r="K4358" s="147">
        <v>0.59853999999999996</v>
      </c>
      <c r="L4358" s="147">
        <v>1.433049</v>
      </c>
      <c r="M4358" s="2">
        <v>4357</v>
      </c>
    </row>
    <row r="4359" spans="1:13" ht="15">
      <c r="A4359" s="148" t="s">
        <v>444</v>
      </c>
      <c r="B4359" s="148" t="s">
        <v>18</v>
      </c>
      <c r="C4359" s="149">
        <v>-0.58756947680951899</v>
      </c>
      <c r="D4359" s="149">
        <v>1.7338229876808999</v>
      </c>
      <c r="E4359" s="145">
        <v>0.598540399945096</v>
      </c>
      <c r="F4359" s="150">
        <v>7.3610119217071905E-5</v>
      </c>
      <c r="G4359" s="149">
        <v>0.86499480817122198</v>
      </c>
      <c r="H4359" s="149">
        <v>1.77613506038827E-3</v>
      </c>
      <c r="I4359" s="149">
        <v>0.77925914945369601</v>
      </c>
      <c r="J4359" s="149">
        <v>0.37360444153850603</v>
      </c>
      <c r="K4359" s="147">
        <v>0.59853999999999996</v>
      </c>
      <c r="L4359" s="147">
        <v>1.433508</v>
      </c>
      <c r="M4359" s="2">
        <v>4358</v>
      </c>
    </row>
    <row r="4360" spans="1:13" ht="15">
      <c r="A4360" s="148" t="s">
        <v>27</v>
      </c>
      <c r="B4360" s="148" t="s">
        <v>86</v>
      </c>
      <c r="C4360" s="149">
        <v>-1.9804648038258099</v>
      </c>
      <c r="D4360" s="149">
        <v>-1.12943190821748</v>
      </c>
      <c r="E4360" s="145">
        <v>0.59866009310726098</v>
      </c>
      <c r="F4360" s="150">
        <v>2.0090364604795001E-6</v>
      </c>
      <c r="G4360" s="149">
        <v>0.79378782515623703</v>
      </c>
      <c r="H4360" s="149">
        <v>3.2798792933696002E-3</v>
      </c>
      <c r="I4360" s="149">
        <v>0.61059018281842004</v>
      </c>
      <c r="J4360" s="149">
        <v>0.01</v>
      </c>
      <c r="K4360" s="147">
        <v>0.59865999999999997</v>
      </c>
      <c r="L4360" s="147">
        <v>1.4347129999999999</v>
      </c>
      <c r="M4360" s="2">
        <v>4359</v>
      </c>
    </row>
    <row r="4361" spans="1:13" ht="15">
      <c r="A4361" s="148" t="s">
        <v>86</v>
      </c>
      <c r="B4361" s="148" t="s">
        <v>27</v>
      </c>
      <c r="C4361" s="149">
        <v>1.9804648038258099</v>
      </c>
      <c r="D4361" s="149">
        <v>-1.12943190821748</v>
      </c>
      <c r="E4361" s="145">
        <v>0.59866009310726098</v>
      </c>
      <c r="F4361" s="150">
        <v>2.0090364604795001E-6</v>
      </c>
      <c r="G4361" s="149">
        <v>0.79378782515623703</v>
      </c>
      <c r="H4361" s="149">
        <v>3.2798792933696002E-3</v>
      </c>
      <c r="I4361" s="149">
        <v>0.61059018281842004</v>
      </c>
      <c r="J4361" s="149">
        <v>0.01</v>
      </c>
      <c r="K4361" s="147">
        <v>0.59865999999999997</v>
      </c>
      <c r="L4361" s="147">
        <v>1.4342539999999999</v>
      </c>
      <c r="M4361" s="2">
        <v>4360</v>
      </c>
    </row>
    <row r="4362" spans="1:13" ht="15">
      <c r="A4362" s="148" t="s">
        <v>43</v>
      </c>
      <c r="B4362" s="148" t="s">
        <v>344</v>
      </c>
      <c r="C4362" s="149">
        <v>-0.88570628974513499</v>
      </c>
      <c r="D4362" s="149">
        <v>-0.25878938891178499</v>
      </c>
      <c r="E4362" s="145">
        <v>0.59931423402484096</v>
      </c>
      <c r="F4362" s="149">
        <v>3.5695440702389298E-4</v>
      </c>
      <c r="G4362" s="149">
        <v>0.63008604804051704</v>
      </c>
      <c r="H4362" s="149">
        <v>0.169510568325313</v>
      </c>
      <c r="I4362" s="149">
        <v>0.79319139470742905</v>
      </c>
      <c r="J4362" s="149">
        <v>3.9641307626129899E-2</v>
      </c>
      <c r="K4362" s="147">
        <v>0.59931400000000001</v>
      </c>
      <c r="L4362" s="147">
        <v>1.4372020000000001</v>
      </c>
      <c r="M4362" s="2">
        <v>4361</v>
      </c>
    </row>
    <row r="4363" spans="1:13" ht="15">
      <c r="A4363" s="148" t="s">
        <v>344</v>
      </c>
      <c r="B4363" s="148" t="s">
        <v>43</v>
      </c>
      <c r="C4363" s="149">
        <v>0.88570628974513499</v>
      </c>
      <c r="D4363" s="149">
        <v>-0.25878938891178499</v>
      </c>
      <c r="E4363" s="145">
        <v>0.59931423402484096</v>
      </c>
      <c r="F4363" s="149">
        <v>3.56954407023899E-4</v>
      </c>
      <c r="G4363" s="149">
        <v>0.63008604804051704</v>
      </c>
      <c r="H4363" s="149">
        <v>0.169510568325313</v>
      </c>
      <c r="I4363" s="149">
        <v>0.79319139470742905</v>
      </c>
      <c r="J4363" s="149">
        <v>3.9641307626129899E-2</v>
      </c>
      <c r="K4363" s="147">
        <v>0.59931400000000001</v>
      </c>
      <c r="L4363" s="147">
        <v>1.436741</v>
      </c>
      <c r="M4363" s="2">
        <v>4362</v>
      </c>
    </row>
    <row r="4364" spans="1:13" ht="15">
      <c r="A4364" s="148" t="s">
        <v>24</v>
      </c>
      <c r="B4364" s="148" t="s">
        <v>109</v>
      </c>
      <c r="C4364" s="149">
        <v>-0.119136421965504</v>
      </c>
      <c r="D4364" s="149">
        <v>0.17132345850545799</v>
      </c>
      <c r="E4364" s="145">
        <v>0.59961181539480402</v>
      </c>
      <c r="F4364" s="149">
        <v>4.9409773123348003E-2</v>
      </c>
      <c r="G4364" s="149">
        <v>0.89704221328150602</v>
      </c>
      <c r="H4364" s="149">
        <v>1.05497995684708E-2</v>
      </c>
      <c r="I4364" s="149">
        <v>0.55649172894665999</v>
      </c>
      <c r="J4364" s="149">
        <v>0.01</v>
      </c>
      <c r="K4364" s="147">
        <v>0.59961200000000003</v>
      </c>
      <c r="L4364" s="147">
        <v>1.4388380000000001</v>
      </c>
      <c r="M4364" s="2">
        <v>4363</v>
      </c>
    </row>
    <row r="4365" spans="1:13" ht="15">
      <c r="A4365" s="148" t="s">
        <v>109</v>
      </c>
      <c r="B4365" s="148" t="s">
        <v>24</v>
      </c>
      <c r="C4365" s="149">
        <v>0.119136421965504</v>
      </c>
      <c r="D4365" s="149">
        <v>0.17132345850545799</v>
      </c>
      <c r="E4365" s="145">
        <v>0.59961181539480402</v>
      </c>
      <c r="F4365" s="149">
        <v>4.9409773123346698E-2</v>
      </c>
      <c r="G4365" s="149">
        <v>0.89704221328150602</v>
      </c>
      <c r="H4365" s="149">
        <v>1.05497995684708E-2</v>
      </c>
      <c r="I4365" s="149">
        <v>0.55649172894665999</v>
      </c>
      <c r="J4365" s="149">
        <v>0.01</v>
      </c>
      <c r="K4365" s="147">
        <v>0.59961200000000003</v>
      </c>
      <c r="L4365" s="147">
        <v>1.4383760000000001</v>
      </c>
      <c r="M4365" s="2">
        <v>4364</v>
      </c>
    </row>
    <row r="4366" spans="1:13" ht="15">
      <c r="A4366" s="148" t="s">
        <v>109</v>
      </c>
      <c r="B4366" s="148" t="s">
        <v>377</v>
      </c>
      <c r="C4366" s="149">
        <v>-1.8748935439427099</v>
      </c>
      <c r="D4366" s="149">
        <v>-0.13952733753635899</v>
      </c>
      <c r="E4366" s="145">
        <v>0.60019070597136404</v>
      </c>
      <c r="F4366" s="149">
        <v>1.57836537835736E-2</v>
      </c>
      <c r="G4366" s="149">
        <v>0.69958119433302202</v>
      </c>
      <c r="H4366" s="149">
        <v>7.4118772602637401E-3</v>
      </c>
      <c r="I4366" s="149">
        <v>0.73202359868397004</v>
      </c>
      <c r="J4366" s="149">
        <v>0.43604935719077698</v>
      </c>
      <c r="K4366" s="147">
        <v>0.60019100000000003</v>
      </c>
      <c r="L4366" s="147">
        <v>1.4411510000000001</v>
      </c>
      <c r="M4366" s="2">
        <v>4365</v>
      </c>
    </row>
    <row r="4367" spans="1:13" ht="15">
      <c r="A4367" s="148" t="s">
        <v>377</v>
      </c>
      <c r="B4367" s="148" t="s">
        <v>109</v>
      </c>
      <c r="C4367" s="149">
        <v>1.8748935439427099</v>
      </c>
      <c r="D4367" s="149">
        <v>-0.13952733753635899</v>
      </c>
      <c r="E4367" s="145">
        <v>0.60019070597136404</v>
      </c>
      <c r="F4367" s="149">
        <v>1.5783653783573898E-2</v>
      </c>
      <c r="G4367" s="149">
        <v>0.69958119433302202</v>
      </c>
      <c r="H4367" s="149">
        <v>7.4118772602637401E-3</v>
      </c>
      <c r="I4367" s="149">
        <v>0.73202359868397004</v>
      </c>
      <c r="J4367" s="149">
        <v>0.43604935719077698</v>
      </c>
      <c r="K4367" s="147">
        <v>0.60019100000000003</v>
      </c>
      <c r="L4367" s="147">
        <v>1.4406890000000001</v>
      </c>
      <c r="M4367" s="2">
        <v>4366</v>
      </c>
    </row>
    <row r="4368" spans="1:13" ht="15">
      <c r="A4368" s="148" t="s">
        <v>36</v>
      </c>
      <c r="B4368" s="148" t="s">
        <v>450</v>
      </c>
      <c r="C4368" s="149">
        <v>-4.5454243082438603E-2</v>
      </c>
      <c r="D4368" s="149">
        <v>1.49490781407986</v>
      </c>
      <c r="E4368" s="145">
        <v>0.60027438695281998</v>
      </c>
      <c r="F4368" s="149">
        <v>4.1662306034871699E-2</v>
      </c>
      <c r="G4368" s="149">
        <v>0.421378263277704</v>
      </c>
      <c r="H4368" s="149">
        <v>0.90501959954874101</v>
      </c>
      <c r="I4368" s="149">
        <v>0.51887469702282196</v>
      </c>
      <c r="J4368" s="149">
        <v>0.01</v>
      </c>
      <c r="K4368" s="147">
        <v>0.60027399999999997</v>
      </c>
      <c r="L4368" s="147">
        <v>1.4422779999999999</v>
      </c>
      <c r="M4368" s="2">
        <v>4367</v>
      </c>
    </row>
    <row r="4369" spans="1:13" ht="15">
      <c r="A4369" s="148" t="s">
        <v>450</v>
      </c>
      <c r="B4369" s="148" t="s">
        <v>36</v>
      </c>
      <c r="C4369" s="149">
        <v>4.5454243082438603E-2</v>
      </c>
      <c r="D4369" s="149">
        <v>1.49490781407986</v>
      </c>
      <c r="E4369" s="145">
        <v>0.60027438695281998</v>
      </c>
      <c r="F4369" s="149">
        <v>4.1662306034872497E-2</v>
      </c>
      <c r="G4369" s="149">
        <v>0.421378263277704</v>
      </c>
      <c r="H4369" s="149">
        <v>0.90501959954874101</v>
      </c>
      <c r="I4369" s="149">
        <v>0.51887469702282196</v>
      </c>
      <c r="J4369" s="149">
        <v>0.01</v>
      </c>
      <c r="K4369" s="147">
        <v>0.60027399999999997</v>
      </c>
      <c r="L4369" s="147">
        <v>1.4418150000000001</v>
      </c>
      <c r="M4369" s="2">
        <v>4368</v>
      </c>
    </row>
    <row r="4370" spans="1:13" ht="15">
      <c r="A4370" s="148" t="s">
        <v>36</v>
      </c>
      <c r="B4370" s="148" t="s">
        <v>82</v>
      </c>
      <c r="C4370" s="149">
        <v>0.19187000200924301</v>
      </c>
      <c r="D4370" s="149">
        <v>0.63145007032348799</v>
      </c>
      <c r="E4370" s="145">
        <v>0.60037033942445595</v>
      </c>
      <c r="F4370" s="150">
        <v>7.43058868570382E-6</v>
      </c>
      <c r="G4370" s="149">
        <v>0.70311103102570505</v>
      </c>
      <c r="H4370" s="149">
        <v>6.6055551868295106E-2</v>
      </c>
      <c r="I4370" s="149">
        <v>0.70211262596213897</v>
      </c>
      <c r="J4370" s="149">
        <v>0.01</v>
      </c>
      <c r="K4370" s="147">
        <v>0.60036999999999996</v>
      </c>
      <c r="L4370" s="147">
        <v>1.443435</v>
      </c>
      <c r="M4370" s="2">
        <v>4369</v>
      </c>
    </row>
    <row r="4371" spans="1:13" ht="15">
      <c r="A4371" s="148" t="s">
        <v>82</v>
      </c>
      <c r="B4371" s="148" t="s">
        <v>36</v>
      </c>
      <c r="C4371" s="149">
        <v>-0.19187000200924301</v>
      </c>
      <c r="D4371" s="149">
        <v>0.63145007032348799</v>
      </c>
      <c r="E4371" s="145">
        <v>0.60037033942445595</v>
      </c>
      <c r="F4371" s="150">
        <v>7.43058868570382E-6</v>
      </c>
      <c r="G4371" s="149">
        <v>0.70311103102570505</v>
      </c>
      <c r="H4371" s="149">
        <v>6.6055551868295106E-2</v>
      </c>
      <c r="I4371" s="149">
        <v>0.70211262596213897</v>
      </c>
      <c r="J4371" s="149">
        <v>0.01</v>
      </c>
      <c r="K4371" s="147">
        <v>0.60036999999999996</v>
      </c>
      <c r="L4371" s="147">
        <v>1.4429719999999999</v>
      </c>
      <c r="M4371" s="2">
        <v>4370</v>
      </c>
    </row>
    <row r="4372" spans="1:13" ht="15">
      <c r="A4372" s="148" t="s">
        <v>56</v>
      </c>
      <c r="B4372" s="148" t="s">
        <v>198</v>
      </c>
      <c r="C4372" s="149">
        <v>-1.19881216604916</v>
      </c>
      <c r="D4372" s="149">
        <v>0.113180332855134</v>
      </c>
      <c r="E4372" s="145">
        <v>0.60056992224772199</v>
      </c>
      <c r="F4372" s="149">
        <v>0.20107563262310099</v>
      </c>
      <c r="G4372" s="149">
        <v>0.80514015090428803</v>
      </c>
      <c r="H4372" s="149">
        <v>0.180006796781019</v>
      </c>
      <c r="I4372" s="149">
        <v>6.6464444106392906E-2</v>
      </c>
      <c r="J4372" s="149">
        <v>0.01</v>
      </c>
      <c r="K4372" s="147">
        <v>0.60057000000000005</v>
      </c>
      <c r="L4372" s="147">
        <v>1.4443790000000001</v>
      </c>
      <c r="M4372" s="2">
        <v>4371</v>
      </c>
    </row>
    <row r="4373" spans="1:13" ht="15">
      <c r="A4373" s="148" t="s">
        <v>198</v>
      </c>
      <c r="B4373" s="148" t="s">
        <v>56</v>
      </c>
      <c r="C4373" s="149">
        <v>1.19881216604916</v>
      </c>
      <c r="D4373" s="149">
        <v>0.113180332855134</v>
      </c>
      <c r="E4373" s="145">
        <v>0.60056992224772199</v>
      </c>
      <c r="F4373" s="149">
        <v>0.20107563262309699</v>
      </c>
      <c r="G4373" s="149">
        <v>0.80514015090428803</v>
      </c>
      <c r="H4373" s="149">
        <v>0.180006796781019</v>
      </c>
      <c r="I4373" s="149">
        <v>6.6464444106392906E-2</v>
      </c>
      <c r="J4373" s="149">
        <v>0.01</v>
      </c>
      <c r="K4373" s="147">
        <v>0.60057000000000005</v>
      </c>
      <c r="L4373" s="147">
        <v>1.444844</v>
      </c>
      <c r="M4373" s="2">
        <v>4372</v>
      </c>
    </row>
    <row r="4374" spans="1:13" ht="15">
      <c r="A4374" s="148" t="s">
        <v>445</v>
      </c>
      <c r="B4374" s="148" t="s">
        <v>33</v>
      </c>
      <c r="C4374" s="149">
        <v>1.35752278108546</v>
      </c>
      <c r="D4374" s="149">
        <v>0.32343374165711603</v>
      </c>
      <c r="E4374" s="145">
        <v>0.60074036292867095</v>
      </c>
      <c r="F4374" s="149">
        <v>0.43825311646556597</v>
      </c>
      <c r="G4374" s="149">
        <v>0.216011245558652</v>
      </c>
      <c r="H4374" s="149">
        <v>0.93633144061685503</v>
      </c>
      <c r="I4374" s="149">
        <v>0.35371372540870999</v>
      </c>
      <c r="J4374" s="149">
        <v>0.01</v>
      </c>
      <c r="K4374" s="147">
        <v>0.60074000000000005</v>
      </c>
      <c r="L4374" s="147">
        <v>1.4461839999999999</v>
      </c>
      <c r="M4374" s="2">
        <v>4373</v>
      </c>
    </row>
    <row r="4375" spans="1:13" ht="15">
      <c r="A4375" s="148" t="s">
        <v>33</v>
      </c>
      <c r="B4375" s="148" t="s">
        <v>445</v>
      </c>
      <c r="C4375" s="149">
        <v>-1.35752278108546</v>
      </c>
      <c r="D4375" s="149">
        <v>0.32343374165711603</v>
      </c>
      <c r="E4375" s="145">
        <v>0.60074036292867095</v>
      </c>
      <c r="F4375" s="149">
        <v>0.43825311646556597</v>
      </c>
      <c r="G4375" s="149">
        <v>0.216011245558652</v>
      </c>
      <c r="H4375" s="149">
        <v>0.93633144061685503</v>
      </c>
      <c r="I4375" s="149">
        <v>0.35371372540870999</v>
      </c>
      <c r="J4375" s="149">
        <v>0.01</v>
      </c>
      <c r="K4375" s="147">
        <v>0.60074000000000005</v>
      </c>
      <c r="L4375" s="147">
        <v>1.445719</v>
      </c>
      <c r="M4375" s="2">
        <v>4374</v>
      </c>
    </row>
    <row r="4376" spans="1:13" ht="15">
      <c r="A4376" s="148" t="s">
        <v>58</v>
      </c>
      <c r="B4376" s="148" t="s">
        <v>166</v>
      </c>
      <c r="C4376" s="149">
        <v>-0.215331021658281</v>
      </c>
      <c r="D4376" s="149">
        <v>-0.14779611408882101</v>
      </c>
      <c r="E4376" s="145">
        <v>0.60134046968371102</v>
      </c>
      <c r="F4376" s="149">
        <v>0.19001310037911501</v>
      </c>
      <c r="G4376" s="149">
        <v>0.60305139274247799</v>
      </c>
      <c r="H4376" s="149">
        <v>0.87164185242593895</v>
      </c>
      <c r="I4376" s="149">
        <v>0.77998738410818302</v>
      </c>
      <c r="J4376" s="149">
        <v>0.01</v>
      </c>
      <c r="K4376" s="147">
        <v>0.60133999999999999</v>
      </c>
      <c r="L4376" s="147">
        <v>1.448561</v>
      </c>
      <c r="M4376" s="2">
        <v>4375</v>
      </c>
    </row>
    <row r="4377" spans="1:13" ht="15">
      <c r="A4377" s="148" t="s">
        <v>166</v>
      </c>
      <c r="B4377" s="148" t="s">
        <v>58</v>
      </c>
      <c r="C4377" s="149">
        <v>0.215331021658281</v>
      </c>
      <c r="D4377" s="149">
        <v>-0.14779611408882101</v>
      </c>
      <c r="E4377" s="145">
        <v>0.60134046968371102</v>
      </c>
      <c r="F4377" s="149">
        <v>0.190013100379119</v>
      </c>
      <c r="G4377" s="149">
        <v>0.60305139274247799</v>
      </c>
      <c r="H4377" s="149">
        <v>0.87164185242593895</v>
      </c>
      <c r="I4377" s="149">
        <v>0.77998738410818302</v>
      </c>
      <c r="J4377" s="149">
        <v>0.01</v>
      </c>
      <c r="K4377" s="147">
        <v>0.60133999999999999</v>
      </c>
      <c r="L4377" s="147">
        <v>1.448094</v>
      </c>
      <c r="M4377" s="2">
        <v>4376</v>
      </c>
    </row>
    <row r="4378" spans="1:13" ht="15">
      <c r="A4378" s="148" t="s">
        <v>6</v>
      </c>
      <c r="B4378" s="148" t="s">
        <v>448</v>
      </c>
      <c r="C4378" s="149">
        <v>-1.4261710692262399</v>
      </c>
      <c r="D4378" s="149">
        <v>1.0473605762832201</v>
      </c>
      <c r="E4378" s="145">
        <v>0.601441048117757</v>
      </c>
      <c r="F4378" s="149">
        <v>0.87700871912064904</v>
      </c>
      <c r="G4378" s="149">
        <v>0.20404548885563301</v>
      </c>
      <c r="H4378" s="149">
        <v>0.638926852524068</v>
      </c>
      <c r="I4378" s="149">
        <v>0.80870074086127397</v>
      </c>
      <c r="J4378" s="149">
        <v>0.01</v>
      </c>
      <c r="K4378" s="147">
        <v>0.601441</v>
      </c>
      <c r="L4378" s="147">
        <v>1.4497359999999999</v>
      </c>
      <c r="M4378" s="2">
        <v>4377</v>
      </c>
    </row>
    <row r="4379" spans="1:13" ht="15">
      <c r="A4379" s="148" t="s">
        <v>448</v>
      </c>
      <c r="B4379" s="148" t="s">
        <v>6</v>
      </c>
      <c r="C4379" s="149">
        <v>1.4261710692262399</v>
      </c>
      <c r="D4379" s="149">
        <v>1.0473605762832201</v>
      </c>
      <c r="E4379" s="145">
        <v>0.601441048117757</v>
      </c>
      <c r="F4379" s="149">
        <v>0.87700871912064104</v>
      </c>
      <c r="G4379" s="149">
        <v>0.20404548885563301</v>
      </c>
      <c r="H4379" s="149">
        <v>0.638926852524068</v>
      </c>
      <c r="I4379" s="149">
        <v>0.80870074086127397</v>
      </c>
      <c r="J4379" s="149">
        <v>0.01</v>
      </c>
      <c r="K4379" s="147">
        <v>0.601441</v>
      </c>
      <c r="L4379" s="147">
        <v>1.4492700000000001</v>
      </c>
      <c r="M4379" s="2">
        <v>4378</v>
      </c>
    </row>
    <row r="4380" spans="1:13" ht="15">
      <c r="A4380" s="148" t="s">
        <v>9</v>
      </c>
      <c r="B4380" s="148" t="s">
        <v>71</v>
      </c>
      <c r="C4380" s="149">
        <v>7.5443747676220904E-2</v>
      </c>
      <c r="D4380" s="149">
        <v>4.88454158478763E-2</v>
      </c>
      <c r="E4380" s="145">
        <v>0.60232226747726103</v>
      </c>
      <c r="F4380" s="149">
        <v>0.65995389258316906</v>
      </c>
      <c r="G4380" s="149">
        <v>0.37772349695840901</v>
      </c>
      <c r="H4380" s="149">
        <v>0.87838800213255996</v>
      </c>
      <c r="I4380" s="149">
        <v>0.61630072838920302</v>
      </c>
      <c r="J4380" s="149">
        <v>0.01</v>
      </c>
      <c r="K4380" s="147">
        <v>0.60232200000000002</v>
      </c>
      <c r="L4380" s="147">
        <v>1.4527969999999999</v>
      </c>
      <c r="M4380" s="2">
        <v>4379</v>
      </c>
    </row>
    <row r="4381" spans="1:13" ht="15">
      <c r="A4381" s="148" t="s">
        <v>71</v>
      </c>
      <c r="B4381" s="148" t="s">
        <v>9</v>
      </c>
      <c r="C4381" s="149">
        <v>-7.5443747676220904E-2</v>
      </c>
      <c r="D4381" s="149">
        <v>4.88454158478763E-2</v>
      </c>
      <c r="E4381" s="145">
        <v>0.60232226747726103</v>
      </c>
      <c r="F4381" s="149">
        <v>0.65995389258317905</v>
      </c>
      <c r="G4381" s="149">
        <v>0.37772349695840901</v>
      </c>
      <c r="H4381" s="149">
        <v>0.87838800213255996</v>
      </c>
      <c r="I4381" s="149">
        <v>0.61630072838920302</v>
      </c>
      <c r="J4381" s="149">
        <v>0.01</v>
      </c>
      <c r="K4381" s="147">
        <v>0.60232200000000002</v>
      </c>
      <c r="L4381" s="147">
        <v>1.4523280000000001</v>
      </c>
      <c r="M4381" s="2">
        <v>4380</v>
      </c>
    </row>
    <row r="4382" spans="1:13" ht="15">
      <c r="A4382" s="148" t="s">
        <v>100</v>
      </c>
      <c r="B4382" s="148" t="s">
        <v>154</v>
      </c>
      <c r="C4382" s="149">
        <v>-1.29897821141238</v>
      </c>
      <c r="D4382" s="149">
        <v>-0.36412729985107001</v>
      </c>
      <c r="E4382" s="145">
        <v>0.60239262255303705</v>
      </c>
      <c r="F4382" s="149">
        <v>8.9141008148141995E-4</v>
      </c>
      <c r="G4382" s="149">
        <v>0.40413133012993602</v>
      </c>
      <c r="H4382" s="149">
        <v>3.34929885480596E-4</v>
      </c>
      <c r="I4382" s="149">
        <v>1.9964422486493098E-2</v>
      </c>
      <c r="J4382" s="149">
        <v>0.47839168797602799</v>
      </c>
      <c r="K4382" s="147">
        <v>0.60239299999999996</v>
      </c>
      <c r="L4382" s="147">
        <v>1.4539040000000001</v>
      </c>
      <c r="M4382" s="2">
        <v>4381</v>
      </c>
    </row>
    <row r="4383" spans="1:13" ht="15">
      <c r="A4383" s="148" t="s">
        <v>154</v>
      </c>
      <c r="B4383" s="148" t="s">
        <v>100</v>
      </c>
      <c r="C4383" s="149">
        <v>1.29897821141238</v>
      </c>
      <c r="D4383" s="149">
        <v>-0.36412729985107001</v>
      </c>
      <c r="E4383" s="145">
        <v>0.60239262255303705</v>
      </c>
      <c r="F4383" s="149">
        <v>8.9141008148141702E-4</v>
      </c>
      <c r="G4383" s="149">
        <v>0.40413133012993602</v>
      </c>
      <c r="H4383" s="149">
        <v>3.34929885480596E-4</v>
      </c>
      <c r="I4383" s="149">
        <v>1.9964422486493098E-2</v>
      </c>
      <c r="J4383" s="149">
        <v>0.47839168797602799</v>
      </c>
      <c r="K4383" s="147">
        <v>0.60239299999999996</v>
      </c>
      <c r="L4383" s="147">
        <v>1.453435</v>
      </c>
      <c r="M4383" s="2">
        <v>4382</v>
      </c>
    </row>
    <row r="4384" spans="1:13" ht="15">
      <c r="A4384" s="148" t="s">
        <v>445</v>
      </c>
      <c r="B4384" s="148" t="s">
        <v>145</v>
      </c>
      <c r="C4384" s="149">
        <v>0.61420845864789997</v>
      </c>
      <c r="D4384" s="149">
        <v>0.52529816776960203</v>
      </c>
      <c r="E4384" s="145">
        <v>0.60283637467384599</v>
      </c>
      <c r="F4384" s="149">
        <v>4.94770042613452E-2</v>
      </c>
      <c r="G4384" s="149">
        <v>0.17121020601474499</v>
      </c>
      <c r="H4384" s="149">
        <v>0.443004472796101</v>
      </c>
      <c r="I4384" s="149">
        <v>0.46654664971117299</v>
      </c>
      <c r="J4384" s="149">
        <v>1.2406652186186799E-2</v>
      </c>
      <c r="K4384" s="147">
        <v>0.60283600000000004</v>
      </c>
      <c r="L4384" s="147">
        <v>1.4559139999999999</v>
      </c>
      <c r="M4384" s="2">
        <v>4383</v>
      </c>
    </row>
    <row r="4385" spans="1:13" ht="15">
      <c r="A4385" s="148" t="s">
        <v>145</v>
      </c>
      <c r="B4385" s="148" t="s">
        <v>445</v>
      </c>
      <c r="C4385" s="149">
        <v>-0.61420845864789997</v>
      </c>
      <c r="D4385" s="149">
        <v>0.52529816776960203</v>
      </c>
      <c r="E4385" s="145">
        <v>0.60283637467384599</v>
      </c>
      <c r="F4385" s="149">
        <v>4.9477004261347698E-2</v>
      </c>
      <c r="G4385" s="149">
        <v>0.17121020601474499</v>
      </c>
      <c r="H4385" s="149">
        <v>0.443004472796101</v>
      </c>
      <c r="I4385" s="149">
        <v>0.46654664971117299</v>
      </c>
      <c r="J4385" s="149">
        <v>1.2406652186186799E-2</v>
      </c>
      <c r="K4385" s="147">
        <v>0.60283600000000004</v>
      </c>
      <c r="L4385" s="147">
        <v>1.455444</v>
      </c>
      <c r="M4385" s="2">
        <v>4384</v>
      </c>
    </row>
    <row r="4386" spans="1:13" ht="15">
      <c r="A4386" s="148" t="s">
        <v>151</v>
      </c>
      <c r="B4386" s="148" t="s">
        <v>449</v>
      </c>
      <c r="C4386" s="149">
        <v>-1.8122224663889699E-2</v>
      </c>
      <c r="D4386" s="149">
        <v>0.91507963661851699</v>
      </c>
      <c r="E4386" s="145">
        <v>0.60330104995965705</v>
      </c>
      <c r="F4386" s="150">
        <v>6.3887310570978501E-5</v>
      </c>
      <c r="G4386" s="149">
        <v>0.795859006666225</v>
      </c>
      <c r="H4386" s="149">
        <v>0.69187104822534995</v>
      </c>
      <c r="I4386" s="149">
        <v>0.93503633102358596</v>
      </c>
      <c r="J4386" s="149">
        <v>1.35191397835935E-2</v>
      </c>
      <c r="K4386" s="147">
        <v>0.60330099999999998</v>
      </c>
      <c r="L4386" s="147">
        <v>1.4575070000000001</v>
      </c>
      <c r="M4386" s="2">
        <v>4385</v>
      </c>
    </row>
    <row r="4387" spans="1:13" ht="15">
      <c r="A4387" s="148" t="s">
        <v>449</v>
      </c>
      <c r="B4387" s="148" t="s">
        <v>151</v>
      </c>
      <c r="C4387" s="149">
        <v>1.8122224663889699E-2</v>
      </c>
      <c r="D4387" s="149">
        <v>0.91507963661851699</v>
      </c>
      <c r="E4387" s="145">
        <v>0.60330104995965705</v>
      </c>
      <c r="F4387" s="150">
        <v>6.3887310570978894E-5</v>
      </c>
      <c r="G4387" s="149">
        <v>0.795859006666225</v>
      </c>
      <c r="H4387" s="149">
        <v>0.69187104822534995</v>
      </c>
      <c r="I4387" s="149">
        <v>0.93503633102358596</v>
      </c>
      <c r="J4387" s="149">
        <v>1.35191397835935E-2</v>
      </c>
      <c r="K4387" s="147">
        <v>0.60330099999999998</v>
      </c>
      <c r="L4387" s="147">
        <v>1.457978</v>
      </c>
      <c r="M4387" s="2">
        <v>4386</v>
      </c>
    </row>
    <row r="4388" spans="1:13" ht="15">
      <c r="A4388" s="148" t="s">
        <v>82</v>
      </c>
      <c r="B4388" s="148" t="s">
        <v>151</v>
      </c>
      <c r="C4388" s="149">
        <v>-0.66053495997737199</v>
      </c>
      <c r="D4388" s="149">
        <v>0.59629860964313697</v>
      </c>
      <c r="E4388" s="145">
        <v>0.60330743749016003</v>
      </c>
      <c r="F4388" s="149">
        <v>8.3078507171570803E-4</v>
      </c>
      <c r="G4388" s="149">
        <v>0.55382464570985501</v>
      </c>
      <c r="H4388" s="149">
        <v>0.45713176024313801</v>
      </c>
      <c r="I4388" s="149">
        <v>0.76911471528146702</v>
      </c>
      <c r="J4388" s="149">
        <v>1.6528819784581501E-2</v>
      </c>
      <c r="K4388" s="147">
        <v>0.60330700000000004</v>
      </c>
      <c r="L4388" s="147">
        <v>1.458464</v>
      </c>
      <c r="M4388" s="2">
        <v>4387</v>
      </c>
    </row>
    <row r="4389" spans="1:13" ht="15">
      <c r="A4389" s="148" t="s">
        <v>151</v>
      </c>
      <c r="B4389" s="148" t="s">
        <v>82</v>
      </c>
      <c r="C4389" s="149">
        <v>0.66053495997737199</v>
      </c>
      <c r="D4389" s="149">
        <v>0.59629860964313697</v>
      </c>
      <c r="E4389" s="145">
        <v>0.60330743749016003</v>
      </c>
      <c r="F4389" s="149">
        <v>8.3078507171570099E-4</v>
      </c>
      <c r="G4389" s="149">
        <v>0.55382464570985501</v>
      </c>
      <c r="H4389" s="149">
        <v>0.45713176024313801</v>
      </c>
      <c r="I4389" s="149">
        <v>0.76911471528146702</v>
      </c>
      <c r="J4389" s="149">
        <v>1.6528819784581501E-2</v>
      </c>
      <c r="K4389" s="147">
        <v>0.60330700000000004</v>
      </c>
      <c r="L4389" s="147">
        <v>1.4589350000000001</v>
      </c>
      <c r="M4389" s="2">
        <v>4388</v>
      </c>
    </row>
    <row r="4390" spans="1:13" ht="15">
      <c r="A4390" s="148" t="s">
        <v>6</v>
      </c>
      <c r="B4390" s="148" t="s">
        <v>142</v>
      </c>
      <c r="C4390" s="149">
        <v>-0.15300638186669599</v>
      </c>
      <c r="D4390" s="149">
        <v>0.63984521222457502</v>
      </c>
      <c r="E4390" s="145">
        <v>0.60372051650728198</v>
      </c>
      <c r="F4390" s="149">
        <v>9.8048135649436693E-2</v>
      </c>
      <c r="G4390" s="149">
        <v>0.24953073078777499</v>
      </c>
      <c r="H4390" s="149">
        <v>0.25933569804560602</v>
      </c>
      <c r="I4390" s="149">
        <v>0.80660108274255204</v>
      </c>
      <c r="J4390" s="149">
        <v>0.01</v>
      </c>
      <c r="K4390" s="147">
        <v>0.60372099999999995</v>
      </c>
      <c r="L4390" s="147">
        <v>1.4604060000000001</v>
      </c>
      <c r="M4390" s="2">
        <v>4389</v>
      </c>
    </row>
    <row r="4391" spans="1:13" ht="15">
      <c r="A4391" s="148" t="s">
        <v>142</v>
      </c>
      <c r="B4391" s="148" t="s">
        <v>6</v>
      </c>
      <c r="C4391" s="149">
        <v>0.15300638186669599</v>
      </c>
      <c r="D4391" s="149">
        <v>0.63984521222457502</v>
      </c>
      <c r="E4391" s="145">
        <v>0.60372051650728198</v>
      </c>
      <c r="F4391" s="149">
        <v>9.8048135649432502E-2</v>
      </c>
      <c r="G4391" s="149">
        <v>0.24953073078777499</v>
      </c>
      <c r="H4391" s="149">
        <v>0.25933569804560602</v>
      </c>
      <c r="I4391" s="149">
        <v>0.80660108274255204</v>
      </c>
      <c r="J4391" s="149">
        <v>0.01</v>
      </c>
      <c r="K4391" s="147">
        <v>0.60372099999999995</v>
      </c>
      <c r="L4391" s="147">
        <v>1.460879</v>
      </c>
      <c r="M4391" s="2">
        <v>4390</v>
      </c>
    </row>
    <row r="4392" spans="1:13" ht="15">
      <c r="A4392" s="148" t="s">
        <v>15</v>
      </c>
      <c r="B4392" s="148" t="s">
        <v>75</v>
      </c>
      <c r="C4392" s="149">
        <v>0.134965713270563</v>
      </c>
      <c r="D4392" s="149">
        <v>0.105145496535797</v>
      </c>
      <c r="E4392" s="145">
        <v>0.60441190738363604</v>
      </c>
      <c r="F4392" s="149">
        <v>0.742527478512501</v>
      </c>
      <c r="G4392" s="149">
        <v>0.73941195808196902</v>
      </c>
      <c r="H4392" s="149">
        <v>0.62837084285150901</v>
      </c>
      <c r="I4392" s="149">
        <v>0.65422134247059605</v>
      </c>
      <c r="J4392" s="149">
        <v>0.01</v>
      </c>
      <c r="K4392" s="147">
        <v>0.60441199999999995</v>
      </c>
      <c r="L4392" s="147">
        <v>1.463025</v>
      </c>
      <c r="M4392" s="2">
        <v>4391</v>
      </c>
    </row>
    <row r="4393" spans="1:13" ht="15">
      <c r="A4393" s="148" t="s">
        <v>75</v>
      </c>
      <c r="B4393" s="148" t="s">
        <v>15</v>
      </c>
      <c r="C4393" s="149">
        <v>-0.134965713270563</v>
      </c>
      <c r="D4393" s="149">
        <v>0.105145496535797</v>
      </c>
      <c r="E4393" s="145">
        <v>0.60441190738363604</v>
      </c>
      <c r="F4393" s="149">
        <v>0.74252747851251</v>
      </c>
      <c r="G4393" s="149">
        <v>0.73941195808196902</v>
      </c>
      <c r="H4393" s="149">
        <v>0.62837084285150901</v>
      </c>
      <c r="I4393" s="149">
        <v>0.65422134247059605</v>
      </c>
      <c r="J4393" s="149">
        <v>0.01</v>
      </c>
      <c r="K4393" s="147">
        <v>0.60441199999999995</v>
      </c>
      <c r="L4393" s="147">
        <v>1.463498</v>
      </c>
      <c r="M4393" s="2">
        <v>4392</v>
      </c>
    </row>
    <row r="4394" spans="1:13" ht="15">
      <c r="A4394" s="148" t="s">
        <v>191</v>
      </c>
      <c r="B4394" s="148" t="s">
        <v>202</v>
      </c>
      <c r="C4394" s="149">
        <v>-0.30735325818640402</v>
      </c>
      <c r="D4394" s="149">
        <v>0.30753995317166699</v>
      </c>
      <c r="E4394" s="145">
        <v>0.60475067033613406</v>
      </c>
      <c r="F4394" s="149">
        <v>7.5060801833628801E-2</v>
      </c>
      <c r="G4394" s="149">
        <v>0.219333530271236</v>
      </c>
      <c r="H4394" s="149">
        <v>0.40391003559466099</v>
      </c>
      <c r="I4394" s="149">
        <v>0.69353134141333606</v>
      </c>
      <c r="J4394" s="149">
        <v>0.01</v>
      </c>
      <c r="K4394" s="147">
        <v>0.60475100000000004</v>
      </c>
      <c r="L4394" s="147">
        <v>1.4652670000000001</v>
      </c>
      <c r="M4394" s="2">
        <v>4393</v>
      </c>
    </row>
    <row r="4395" spans="1:13" ht="15">
      <c r="A4395" s="148" t="s">
        <v>202</v>
      </c>
      <c r="B4395" s="148" t="s">
        <v>191</v>
      </c>
      <c r="C4395" s="149">
        <v>0.30735325818640402</v>
      </c>
      <c r="D4395" s="149">
        <v>0.30753995317166699</v>
      </c>
      <c r="E4395" s="145">
        <v>0.60475067033613406</v>
      </c>
      <c r="F4395" s="149">
        <v>7.5060801833629606E-2</v>
      </c>
      <c r="G4395" s="149">
        <v>0.219333530271236</v>
      </c>
      <c r="H4395" s="149">
        <v>0.40391003559466099</v>
      </c>
      <c r="I4395" s="149">
        <v>0.69353134141333606</v>
      </c>
      <c r="J4395" s="149">
        <v>0.01</v>
      </c>
      <c r="K4395" s="147">
        <v>0.60475100000000004</v>
      </c>
      <c r="L4395" s="147">
        <v>1.464793</v>
      </c>
      <c r="M4395" s="2">
        <v>4394</v>
      </c>
    </row>
    <row r="4396" spans="1:13" ht="15">
      <c r="A4396" s="148" t="s">
        <v>112</v>
      </c>
      <c r="B4396" s="148" t="s">
        <v>148</v>
      </c>
      <c r="C4396" s="149">
        <v>-0.86317328352519296</v>
      </c>
      <c r="D4396" s="149">
        <v>-0.54573837007043002</v>
      </c>
      <c r="E4396" s="145">
        <v>0.60486835111866599</v>
      </c>
      <c r="F4396" s="149">
        <v>2.5061243535023599E-2</v>
      </c>
      <c r="G4396" s="149">
        <v>0.759938308220384</v>
      </c>
      <c r="H4396" s="149">
        <v>2.8598726033876101E-2</v>
      </c>
      <c r="I4396" s="149">
        <v>0.53125836715094199</v>
      </c>
      <c r="J4396" s="149">
        <v>0.01</v>
      </c>
      <c r="K4396" s="147">
        <v>0.60486799999999996</v>
      </c>
      <c r="L4396" s="147">
        <v>1.466027</v>
      </c>
      <c r="M4396" s="2">
        <v>4395</v>
      </c>
    </row>
    <row r="4397" spans="1:13" ht="15">
      <c r="A4397" s="148" t="s">
        <v>148</v>
      </c>
      <c r="B4397" s="148" t="s">
        <v>112</v>
      </c>
      <c r="C4397" s="149">
        <v>0.86317328352519296</v>
      </c>
      <c r="D4397" s="149">
        <v>-0.54573837007043002</v>
      </c>
      <c r="E4397" s="145">
        <v>0.60486835111866599</v>
      </c>
      <c r="F4397" s="149">
        <v>2.5061243535023599E-2</v>
      </c>
      <c r="G4397" s="149">
        <v>0.759938308220384</v>
      </c>
      <c r="H4397" s="149">
        <v>2.8598726033876101E-2</v>
      </c>
      <c r="I4397" s="149">
        <v>0.53125836715094199</v>
      </c>
      <c r="J4397" s="149">
        <v>0.01</v>
      </c>
      <c r="K4397" s="147">
        <v>0.60486799999999996</v>
      </c>
      <c r="L4397" s="147">
        <v>1.466502</v>
      </c>
      <c r="M4397" s="2">
        <v>4396</v>
      </c>
    </row>
    <row r="4398" spans="1:13" ht="15">
      <c r="A4398" s="148" t="s">
        <v>54</v>
      </c>
      <c r="B4398" s="148" t="s">
        <v>175</v>
      </c>
      <c r="C4398" s="149">
        <v>-0.93692768159505901</v>
      </c>
      <c r="D4398" s="149">
        <v>8.6327562522904494E-2</v>
      </c>
      <c r="E4398" s="145">
        <v>0.60486867917796805</v>
      </c>
      <c r="F4398" s="149">
        <v>0.82913046219749897</v>
      </c>
      <c r="G4398" s="149">
        <v>0.49843604712386202</v>
      </c>
      <c r="H4398" s="149">
        <v>0.15699008145847901</v>
      </c>
      <c r="I4398" s="149">
        <v>0.70107501962228003</v>
      </c>
      <c r="J4398" s="149">
        <v>0.01</v>
      </c>
      <c r="K4398" s="147">
        <v>0.60486899999999999</v>
      </c>
      <c r="L4398" s="147">
        <v>1.4669779999999999</v>
      </c>
      <c r="M4398" s="2">
        <v>4397</v>
      </c>
    </row>
    <row r="4399" spans="1:13" ht="15">
      <c r="A4399" s="148" t="s">
        <v>175</v>
      </c>
      <c r="B4399" s="148" t="s">
        <v>54</v>
      </c>
      <c r="C4399" s="149">
        <v>0.93692768159505901</v>
      </c>
      <c r="D4399" s="149">
        <v>8.6327562522904494E-2</v>
      </c>
      <c r="E4399" s="145">
        <v>0.60486867917796805</v>
      </c>
      <c r="F4399" s="149">
        <v>0.82913046219749897</v>
      </c>
      <c r="G4399" s="149">
        <v>0.49843604712386202</v>
      </c>
      <c r="H4399" s="149">
        <v>0.15699008145847901</v>
      </c>
      <c r="I4399" s="149">
        <v>0.70107501962228003</v>
      </c>
      <c r="J4399" s="149">
        <v>0.01</v>
      </c>
      <c r="K4399" s="147">
        <v>0.60486899999999999</v>
      </c>
      <c r="L4399" s="147">
        <v>1.467454</v>
      </c>
      <c r="M4399" s="2">
        <v>4398</v>
      </c>
    </row>
    <row r="4400" spans="1:13" ht="15">
      <c r="A4400" s="148" t="s">
        <v>37</v>
      </c>
      <c r="B4400" s="148" t="s">
        <v>154</v>
      </c>
      <c r="C4400" s="149">
        <v>-0.97960568818504701</v>
      </c>
      <c r="D4400" s="149">
        <v>0.59795560614118104</v>
      </c>
      <c r="E4400" s="145">
        <v>0.60504037668463895</v>
      </c>
      <c r="F4400" s="149">
        <v>7.3989934204153696E-3</v>
      </c>
      <c r="G4400" s="149">
        <v>4.3231628952377704E-3</v>
      </c>
      <c r="H4400" s="149">
        <v>0.72121165648312702</v>
      </c>
      <c r="I4400" s="149">
        <v>4.5170375992042199E-3</v>
      </c>
      <c r="J4400" s="149">
        <v>0.01</v>
      </c>
      <c r="K4400" s="147">
        <v>0.60504000000000002</v>
      </c>
      <c r="L4400" s="147">
        <v>1.468823</v>
      </c>
      <c r="M4400" s="2">
        <v>4399</v>
      </c>
    </row>
    <row r="4401" spans="1:13" ht="15">
      <c r="A4401" s="148" t="s">
        <v>154</v>
      </c>
      <c r="B4401" s="148" t="s">
        <v>37</v>
      </c>
      <c r="C4401" s="149">
        <v>0.97960568818504701</v>
      </c>
      <c r="D4401" s="149">
        <v>0.59795560614118104</v>
      </c>
      <c r="E4401" s="145">
        <v>0.60504037668463895</v>
      </c>
      <c r="F4401" s="149">
        <v>7.3989934204152803E-3</v>
      </c>
      <c r="G4401" s="149">
        <v>4.3231628952377704E-3</v>
      </c>
      <c r="H4401" s="149">
        <v>0.72121165648312702</v>
      </c>
      <c r="I4401" s="149">
        <v>4.5170375992042199E-3</v>
      </c>
      <c r="J4401" s="149">
        <v>0.01</v>
      </c>
      <c r="K4401" s="147">
        <v>0.60504000000000002</v>
      </c>
      <c r="L4401" s="147">
        <v>1.4683459999999999</v>
      </c>
      <c r="M4401" s="2">
        <v>4400</v>
      </c>
    </row>
    <row r="4402" spans="1:13" ht="15">
      <c r="A4402" s="148" t="s">
        <v>79</v>
      </c>
      <c r="B4402" s="148" t="s">
        <v>64</v>
      </c>
      <c r="C4402" s="149">
        <v>-8.9095791664371895E-3</v>
      </c>
      <c r="D4402" s="149">
        <v>6.75657020379654E-2</v>
      </c>
      <c r="E4402" s="145">
        <v>0.60522435015891995</v>
      </c>
      <c r="F4402" s="149">
        <v>4.4416444814806399E-3</v>
      </c>
      <c r="G4402" s="149">
        <v>0.885154575215363</v>
      </c>
      <c r="H4402" s="149">
        <v>1.33060852996871E-2</v>
      </c>
      <c r="I4402" s="149">
        <v>0.65396740174229295</v>
      </c>
      <c r="J4402" s="149">
        <v>0.21653182478353999</v>
      </c>
      <c r="K4402" s="147">
        <v>0.60522399999999998</v>
      </c>
      <c r="L4402" s="147">
        <v>1.470224</v>
      </c>
      <c r="M4402" s="2">
        <v>4401</v>
      </c>
    </row>
    <row r="4403" spans="1:13" ht="15">
      <c r="A4403" s="148" t="s">
        <v>64</v>
      </c>
      <c r="B4403" s="148" t="s">
        <v>79</v>
      </c>
      <c r="C4403" s="149">
        <v>8.9095791664371895E-3</v>
      </c>
      <c r="D4403" s="149">
        <v>6.75657020379654E-2</v>
      </c>
      <c r="E4403" s="145">
        <v>0.60522435015891995</v>
      </c>
      <c r="F4403" s="149">
        <v>4.4416444814807899E-3</v>
      </c>
      <c r="G4403" s="149">
        <v>0.885154575215363</v>
      </c>
      <c r="H4403" s="149">
        <v>1.33060852996871E-2</v>
      </c>
      <c r="I4403" s="149">
        <v>0.65396740174229295</v>
      </c>
      <c r="J4403" s="149">
        <v>0.21653182478353999</v>
      </c>
      <c r="K4403" s="147">
        <v>0.60522399999999998</v>
      </c>
      <c r="L4403" s="147">
        <v>1.469746</v>
      </c>
      <c r="M4403" s="2">
        <v>4402</v>
      </c>
    </row>
    <row r="4404" spans="1:13" ht="15">
      <c r="A4404" s="148" t="s">
        <v>87</v>
      </c>
      <c r="B4404" s="148" t="s">
        <v>54</v>
      </c>
      <c r="C4404" s="149">
        <v>-2.1348979142416001E-3</v>
      </c>
      <c r="D4404" s="149">
        <v>-0.531232768112749</v>
      </c>
      <c r="E4404" s="145">
        <v>0.60546310529126302</v>
      </c>
      <c r="F4404" s="149">
        <v>2.1149195477195401E-3</v>
      </c>
      <c r="G4404" s="149">
        <v>0.85292791674816404</v>
      </c>
      <c r="H4404" s="149">
        <v>2.3852010169118499E-3</v>
      </c>
      <c r="I4404" s="149">
        <v>0.59468206312973004</v>
      </c>
      <c r="J4404" s="149">
        <v>0.35227803519572998</v>
      </c>
      <c r="K4404" s="147">
        <v>0.60546299999999997</v>
      </c>
      <c r="L4404" s="147">
        <v>1.4712810000000001</v>
      </c>
      <c r="M4404" s="2">
        <v>4403</v>
      </c>
    </row>
    <row r="4405" spans="1:13" ht="15">
      <c r="A4405" s="148" t="s">
        <v>54</v>
      </c>
      <c r="B4405" s="148" t="s">
        <v>87</v>
      </c>
      <c r="C4405" s="149">
        <v>2.1348979142416001E-3</v>
      </c>
      <c r="D4405" s="149">
        <v>-0.531232768112749</v>
      </c>
      <c r="E4405" s="145">
        <v>0.60546310529126302</v>
      </c>
      <c r="F4405" s="149">
        <v>2.11491954771958E-3</v>
      </c>
      <c r="G4405" s="149">
        <v>0.85292791674816404</v>
      </c>
      <c r="H4405" s="149">
        <v>2.3852010169118499E-3</v>
      </c>
      <c r="I4405" s="149">
        <v>0.59468206312973004</v>
      </c>
      <c r="J4405" s="149">
        <v>0.35227803519572998</v>
      </c>
      <c r="K4405" s="147">
        <v>0.60546299999999997</v>
      </c>
      <c r="L4405" s="147">
        <v>1.471759</v>
      </c>
      <c r="M4405" s="2">
        <v>4404</v>
      </c>
    </row>
    <row r="4406" spans="1:13" ht="15">
      <c r="A4406" s="148" t="s">
        <v>71</v>
      </c>
      <c r="B4406" s="148" t="s">
        <v>72</v>
      </c>
      <c r="C4406" s="149">
        <v>-0.60330482168990196</v>
      </c>
      <c r="D4406" s="149">
        <v>-8.1124489717322501E-2</v>
      </c>
      <c r="E4406" s="145">
        <v>0.60587287020863301</v>
      </c>
      <c r="F4406" s="149">
        <v>4.1573561899678002E-3</v>
      </c>
      <c r="G4406" s="149">
        <v>0.71308737550844203</v>
      </c>
      <c r="H4406" s="149">
        <v>0.16114540626708801</v>
      </c>
      <c r="I4406" s="149">
        <v>0.99156221955450796</v>
      </c>
      <c r="J4406" s="149">
        <v>0.34833196618698098</v>
      </c>
      <c r="K4406" s="147">
        <v>0.60587299999999999</v>
      </c>
      <c r="L4406" s="147">
        <v>1.4737130000000001</v>
      </c>
      <c r="M4406" s="2">
        <v>4405</v>
      </c>
    </row>
    <row r="4407" spans="1:13" ht="15">
      <c r="A4407" s="148" t="s">
        <v>72</v>
      </c>
      <c r="B4407" s="148" t="s">
        <v>71</v>
      </c>
      <c r="C4407" s="149">
        <v>0.60330482168990196</v>
      </c>
      <c r="D4407" s="149">
        <v>-8.1124489717322501E-2</v>
      </c>
      <c r="E4407" s="145">
        <v>0.60587287020863301</v>
      </c>
      <c r="F4407" s="149">
        <v>4.15735618996771E-3</v>
      </c>
      <c r="G4407" s="149">
        <v>0.71308737550844203</v>
      </c>
      <c r="H4407" s="149">
        <v>0.16114540626708801</v>
      </c>
      <c r="I4407" s="149">
        <v>0.99156221955450796</v>
      </c>
      <c r="J4407" s="149">
        <v>0.34833196618698098</v>
      </c>
      <c r="K4407" s="147">
        <v>0.60587299999999999</v>
      </c>
      <c r="L4407" s="147">
        <v>1.4732339999999999</v>
      </c>
      <c r="M4407" s="2">
        <v>4406</v>
      </c>
    </row>
    <row r="4408" spans="1:13" ht="15">
      <c r="A4408" s="148" t="s">
        <v>6</v>
      </c>
      <c r="B4408" s="148" t="s">
        <v>13</v>
      </c>
      <c r="C4408" s="149">
        <v>0.901714566434761</v>
      </c>
      <c r="D4408" s="149">
        <v>6.5493661239441503E-2</v>
      </c>
      <c r="E4408" s="145">
        <v>0.60612541279279897</v>
      </c>
      <c r="F4408" s="149">
        <v>1.6623097953298301E-2</v>
      </c>
      <c r="G4408" s="149">
        <v>0.58615785245012397</v>
      </c>
      <c r="H4408" s="149">
        <v>0.18359686205724701</v>
      </c>
      <c r="I4408" s="149">
        <v>0.53490121387204403</v>
      </c>
      <c r="J4408" s="149">
        <v>0.01</v>
      </c>
      <c r="K4408" s="147">
        <v>0.60612500000000002</v>
      </c>
      <c r="L4408" s="147">
        <v>1.474807</v>
      </c>
      <c r="M4408" s="2">
        <v>4407</v>
      </c>
    </row>
    <row r="4409" spans="1:13" ht="15">
      <c r="A4409" s="148" t="s">
        <v>13</v>
      </c>
      <c r="B4409" s="148" t="s">
        <v>6</v>
      </c>
      <c r="C4409" s="149">
        <v>-0.901714566434761</v>
      </c>
      <c r="D4409" s="149">
        <v>6.5493661239441503E-2</v>
      </c>
      <c r="E4409" s="145">
        <v>0.60612541279279897</v>
      </c>
      <c r="F4409" s="149">
        <v>1.6623097953297899E-2</v>
      </c>
      <c r="G4409" s="149">
        <v>0.58615785245012397</v>
      </c>
      <c r="H4409" s="149">
        <v>0.18359686205724701</v>
      </c>
      <c r="I4409" s="149">
        <v>0.53490121387204403</v>
      </c>
      <c r="J4409" s="149">
        <v>0.01</v>
      </c>
      <c r="K4409" s="147">
        <v>0.60612500000000002</v>
      </c>
      <c r="L4409" s="147">
        <v>1.4752860000000001</v>
      </c>
      <c r="M4409" s="2">
        <v>4408</v>
      </c>
    </row>
    <row r="4410" spans="1:13" ht="15">
      <c r="A4410" s="148" t="s">
        <v>446</v>
      </c>
      <c r="B4410" s="148" t="s">
        <v>198</v>
      </c>
      <c r="C4410" s="149">
        <v>2.50359709406067</v>
      </c>
      <c r="D4410" s="149">
        <v>-0.70080688248789202</v>
      </c>
      <c r="E4410" s="145">
        <v>0.60615469985607195</v>
      </c>
      <c r="F4410" s="149">
        <v>3.8980788647055798E-3</v>
      </c>
      <c r="G4410" s="149">
        <v>0.99295676594281401</v>
      </c>
      <c r="H4410" s="149">
        <v>0.85444315065791798</v>
      </c>
      <c r="I4410" s="149">
        <v>0.80426584503308596</v>
      </c>
      <c r="J4410" s="149">
        <v>0.01</v>
      </c>
      <c r="K4410" s="147">
        <v>0.606155</v>
      </c>
      <c r="L4410" s="147">
        <v>1.475838</v>
      </c>
      <c r="M4410" s="2">
        <v>4409</v>
      </c>
    </row>
    <row r="4411" spans="1:13" ht="15">
      <c r="A4411" s="148" t="s">
        <v>198</v>
      </c>
      <c r="B4411" s="148" t="s">
        <v>446</v>
      </c>
      <c r="C4411" s="149">
        <v>-2.50359709406067</v>
      </c>
      <c r="D4411" s="149">
        <v>-0.70080688248789202</v>
      </c>
      <c r="E4411" s="145">
        <v>0.60615469985607195</v>
      </c>
      <c r="F4411" s="149">
        <v>3.8980788647056401E-3</v>
      </c>
      <c r="G4411" s="149">
        <v>0.99295676594281401</v>
      </c>
      <c r="H4411" s="149">
        <v>0.85444315065791798</v>
      </c>
      <c r="I4411" s="149">
        <v>0.80426584503308596</v>
      </c>
      <c r="J4411" s="149">
        <v>0.01</v>
      </c>
      <c r="K4411" s="147">
        <v>0.606155</v>
      </c>
      <c r="L4411" s="147">
        <v>1.476318</v>
      </c>
      <c r="M4411" s="2">
        <v>4410</v>
      </c>
    </row>
    <row r="4412" spans="1:13" ht="15">
      <c r="A4412" s="148" t="s">
        <v>93</v>
      </c>
      <c r="B4412" s="148" t="s">
        <v>66</v>
      </c>
      <c r="C4412" s="149">
        <v>-0.56578516530828804</v>
      </c>
      <c r="D4412" s="149">
        <v>-8.0653344814466302E-2</v>
      </c>
      <c r="E4412" s="145">
        <v>0.60721978668354704</v>
      </c>
      <c r="F4412" s="149">
        <v>2.8759790243661302E-4</v>
      </c>
      <c r="G4412" s="149">
        <v>0.15247089787830601</v>
      </c>
      <c r="H4412" s="149">
        <v>0.242067868119999</v>
      </c>
      <c r="I4412" s="149">
        <v>0.97432886241986905</v>
      </c>
      <c r="J4412" s="149">
        <v>0.01</v>
      </c>
      <c r="K4412" s="147">
        <v>0.60721999999999998</v>
      </c>
      <c r="L4412" s="147">
        <v>1.479876</v>
      </c>
      <c r="M4412" s="2">
        <v>4411</v>
      </c>
    </row>
    <row r="4413" spans="1:13" ht="15">
      <c r="A4413" s="148" t="s">
        <v>66</v>
      </c>
      <c r="B4413" s="148" t="s">
        <v>93</v>
      </c>
      <c r="C4413" s="149">
        <v>0.56578516530828804</v>
      </c>
      <c r="D4413" s="149">
        <v>-8.0653344814466302E-2</v>
      </c>
      <c r="E4413" s="145">
        <v>0.60721978668354704</v>
      </c>
      <c r="F4413" s="149">
        <v>2.87597902436607E-4</v>
      </c>
      <c r="G4413" s="149">
        <v>0.15247089787830601</v>
      </c>
      <c r="H4413" s="149">
        <v>0.242067868119999</v>
      </c>
      <c r="I4413" s="149">
        <v>0.97432886241986905</v>
      </c>
      <c r="J4413" s="149">
        <v>0.01</v>
      </c>
      <c r="K4413" s="147">
        <v>0.60721999999999998</v>
      </c>
      <c r="L4413" s="147">
        <v>1.4793940000000001</v>
      </c>
      <c r="M4413" s="2">
        <v>4412</v>
      </c>
    </row>
    <row r="4414" spans="1:13" ht="15">
      <c r="A4414" s="148" t="s">
        <v>80</v>
      </c>
      <c r="B4414" s="148" t="s">
        <v>93</v>
      </c>
      <c r="C4414" s="149">
        <v>-2.4675022064936599E-2</v>
      </c>
      <c r="D4414" s="149">
        <v>9.3580195110224904E-2</v>
      </c>
      <c r="E4414" s="145">
        <v>0.60723756179391897</v>
      </c>
      <c r="F4414" s="149">
        <v>3.1151596821612001E-3</v>
      </c>
      <c r="G4414" s="149">
        <v>0.58742425831082201</v>
      </c>
      <c r="H4414" s="149">
        <v>0.14052192281352599</v>
      </c>
      <c r="I4414" s="149">
        <v>0.84796980694836399</v>
      </c>
      <c r="J4414" s="149">
        <v>0.01</v>
      </c>
      <c r="K4414" s="147">
        <v>0.60723800000000006</v>
      </c>
      <c r="L4414" s="147">
        <v>1.4804010000000001</v>
      </c>
      <c r="M4414" s="2">
        <v>4413</v>
      </c>
    </row>
    <row r="4415" spans="1:13" ht="15">
      <c r="A4415" s="148" t="s">
        <v>93</v>
      </c>
      <c r="B4415" s="148" t="s">
        <v>80</v>
      </c>
      <c r="C4415" s="149">
        <v>2.4675022064936599E-2</v>
      </c>
      <c r="D4415" s="149">
        <v>9.3580195110224904E-2</v>
      </c>
      <c r="E4415" s="145">
        <v>0.60723756179391897</v>
      </c>
      <c r="F4415" s="149">
        <v>3.1151596821610999E-3</v>
      </c>
      <c r="G4415" s="149">
        <v>0.58742425831082201</v>
      </c>
      <c r="H4415" s="149">
        <v>0.14052192281352599</v>
      </c>
      <c r="I4415" s="149">
        <v>0.84796980694836399</v>
      </c>
      <c r="J4415" s="149">
        <v>0.01</v>
      </c>
      <c r="K4415" s="147">
        <v>0.60723800000000006</v>
      </c>
      <c r="L4415" s="147">
        <v>1.4808840000000001</v>
      </c>
      <c r="M4415" s="2">
        <v>4414</v>
      </c>
    </row>
    <row r="4416" spans="1:13" ht="15">
      <c r="A4416" s="148" t="s">
        <v>67</v>
      </c>
      <c r="B4416" s="148" t="s">
        <v>160</v>
      </c>
      <c r="C4416" s="149">
        <v>-0.95189452723040502</v>
      </c>
      <c r="D4416" s="149">
        <v>0.28208119362141398</v>
      </c>
      <c r="E4416" s="145">
        <v>0.607355088172991</v>
      </c>
      <c r="F4416" s="149">
        <v>0.226024078566194</v>
      </c>
      <c r="G4416" s="149">
        <v>0.56789587419368404</v>
      </c>
      <c r="H4416" s="149">
        <v>0.138160123180394</v>
      </c>
      <c r="I4416" s="149">
        <v>0.38348023115018198</v>
      </c>
      <c r="J4416" s="149">
        <v>0.01</v>
      </c>
      <c r="K4416" s="147">
        <v>0.60735499999999998</v>
      </c>
      <c r="L4416" s="147">
        <v>1.4816530000000001</v>
      </c>
      <c r="M4416" s="2">
        <v>4415</v>
      </c>
    </row>
    <row r="4417" spans="1:13" ht="15">
      <c r="A4417" s="148" t="s">
        <v>160</v>
      </c>
      <c r="B4417" s="148" t="s">
        <v>67</v>
      </c>
      <c r="C4417" s="149">
        <v>0.95189452723040502</v>
      </c>
      <c r="D4417" s="149">
        <v>0.28208119362141398</v>
      </c>
      <c r="E4417" s="145">
        <v>0.607355088172991</v>
      </c>
      <c r="F4417" s="149">
        <v>0.22602407856619799</v>
      </c>
      <c r="G4417" s="149">
        <v>0.56789587419368404</v>
      </c>
      <c r="H4417" s="149">
        <v>0.138160123180394</v>
      </c>
      <c r="I4417" s="149">
        <v>0.38348023115018198</v>
      </c>
      <c r="J4417" s="149">
        <v>0.01</v>
      </c>
      <c r="K4417" s="147">
        <v>0.60735499999999998</v>
      </c>
      <c r="L4417" s="147">
        <v>1.482137</v>
      </c>
      <c r="M4417" s="2">
        <v>4416</v>
      </c>
    </row>
    <row r="4418" spans="1:13" ht="15">
      <c r="A4418" s="148" t="s">
        <v>68</v>
      </c>
      <c r="B4418" s="148" t="s">
        <v>344</v>
      </c>
      <c r="C4418" s="149">
        <v>-0.88186472128868398</v>
      </c>
      <c r="D4418" s="149">
        <v>-0.45808624335598003</v>
      </c>
      <c r="E4418" s="145">
        <v>0.60747243895355796</v>
      </c>
      <c r="F4418" s="149">
        <v>2.0877963365623902E-3</v>
      </c>
      <c r="G4418" s="149">
        <v>0.52017680042738002</v>
      </c>
      <c r="H4418" s="149">
        <v>1.10744268688765E-2</v>
      </c>
      <c r="I4418" s="149">
        <v>7.1212645433344907E-2</v>
      </c>
      <c r="J4418" s="149">
        <v>0.275297302251304</v>
      </c>
      <c r="K4418" s="147">
        <v>0.60747200000000001</v>
      </c>
      <c r="L4418" s="147">
        <v>1.4833909999999999</v>
      </c>
      <c r="M4418" s="2">
        <v>4417</v>
      </c>
    </row>
    <row r="4419" spans="1:13" ht="15">
      <c r="A4419" s="148" t="s">
        <v>344</v>
      </c>
      <c r="B4419" s="148" t="s">
        <v>68</v>
      </c>
      <c r="C4419" s="149">
        <v>0.88186472128868398</v>
      </c>
      <c r="D4419" s="149">
        <v>-0.45808624335598003</v>
      </c>
      <c r="E4419" s="145">
        <v>0.60747243895355796</v>
      </c>
      <c r="F4419" s="149">
        <v>2.0877963365623902E-3</v>
      </c>
      <c r="G4419" s="149">
        <v>0.52017680042738002</v>
      </c>
      <c r="H4419" s="149">
        <v>1.10744268688765E-2</v>
      </c>
      <c r="I4419" s="149">
        <v>7.1212645433344907E-2</v>
      </c>
      <c r="J4419" s="149">
        <v>0.275297302251304</v>
      </c>
      <c r="K4419" s="147">
        <v>0.60747200000000001</v>
      </c>
      <c r="L4419" s="147">
        <v>1.482907</v>
      </c>
      <c r="M4419" s="2">
        <v>4418</v>
      </c>
    </row>
    <row r="4420" spans="1:13" ht="15">
      <c r="A4420" s="148" t="s">
        <v>6</v>
      </c>
      <c r="B4420" s="148" t="s">
        <v>43</v>
      </c>
      <c r="C4420" s="149">
        <v>0.96582115782675004</v>
      </c>
      <c r="D4420" s="149">
        <v>-8.5928448331030693E-2</v>
      </c>
      <c r="E4420" s="145">
        <v>0.60773703053797601</v>
      </c>
      <c r="F4420" s="149">
        <v>0.15151463435845999</v>
      </c>
      <c r="G4420" s="149">
        <v>0.34670369643605797</v>
      </c>
      <c r="H4420" s="149">
        <v>0.178041455525385</v>
      </c>
      <c r="I4420" s="149">
        <v>0.12879137847581501</v>
      </c>
      <c r="J4420" s="149">
        <v>0.01</v>
      </c>
      <c r="K4420" s="147">
        <v>0.60773699999999997</v>
      </c>
      <c r="L4420" s="147">
        <v>1.485006</v>
      </c>
      <c r="M4420" s="2">
        <v>4419</v>
      </c>
    </row>
    <row r="4421" spans="1:13" ht="15">
      <c r="A4421" s="148" t="s">
        <v>43</v>
      </c>
      <c r="B4421" s="148" t="s">
        <v>6</v>
      </c>
      <c r="C4421" s="149">
        <v>-0.96582115782675004</v>
      </c>
      <c r="D4421" s="149">
        <v>-8.5928448331030693E-2</v>
      </c>
      <c r="E4421" s="145">
        <v>0.60773703053797601</v>
      </c>
      <c r="F4421" s="149">
        <v>0.15151463435846199</v>
      </c>
      <c r="G4421" s="149">
        <v>0.34670369643605797</v>
      </c>
      <c r="H4421" s="149">
        <v>0.178041455525385</v>
      </c>
      <c r="I4421" s="149">
        <v>0.12879137847581501</v>
      </c>
      <c r="J4421" s="149">
        <v>0.01</v>
      </c>
      <c r="K4421" s="147">
        <v>0.60773699999999997</v>
      </c>
      <c r="L4421" s="147">
        <v>1.484521</v>
      </c>
      <c r="M4421" s="2">
        <v>4420</v>
      </c>
    </row>
    <row r="4422" spans="1:13" ht="15">
      <c r="A4422" s="148" t="s">
        <v>78</v>
      </c>
      <c r="B4422" s="148" t="s">
        <v>37</v>
      </c>
      <c r="C4422" s="149">
        <v>-0.351474012692084</v>
      </c>
      <c r="D4422" s="149">
        <v>1.5743389521162201</v>
      </c>
      <c r="E4422" s="145">
        <v>0.60783444789878605</v>
      </c>
      <c r="F4422" s="149">
        <v>6.0799649082072499E-2</v>
      </c>
      <c r="G4422" s="149">
        <v>0.45053463634542801</v>
      </c>
      <c r="H4422" s="149">
        <v>0.53243614178095799</v>
      </c>
      <c r="I4422" s="149">
        <v>0.58924783917678902</v>
      </c>
      <c r="J4422" s="149">
        <v>1.7015040065099001E-2</v>
      </c>
      <c r="K4422" s="147">
        <v>0.60783399999999999</v>
      </c>
      <c r="L4422" s="147">
        <v>1.4862150000000001</v>
      </c>
      <c r="M4422" s="2">
        <v>4421</v>
      </c>
    </row>
    <row r="4423" spans="1:13" ht="15">
      <c r="A4423" s="148" t="s">
        <v>37</v>
      </c>
      <c r="B4423" s="148" t="s">
        <v>78</v>
      </c>
      <c r="C4423" s="149">
        <v>0.351474012692084</v>
      </c>
      <c r="D4423" s="149">
        <v>1.5743389521162201</v>
      </c>
      <c r="E4423" s="145">
        <v>0.60783444789878605</v>
      </c>
      <c r="F4423" s="149">
        <v>6.07996490820732E-2</v>
      </c>
      <c r="G4423" s="149">
        <v>0.45053463634542801</v>
      </c>
      <c r="H4423" s="149">
        <v>0.53243614178095799</v>
      </c>
      <c r="I4423" s="149">
        <v>0.58924783917678902</v>
      </c>
      <c r="J4423" s="149">
        <v>1.7015040065099001E-2</v>
      </c>
      <c r="K4423" s="147">
        <v>0.60783399999999999</v>
      </c>
      <c r="L4423" s="147">
        <v>1.4857290000000001</v>
      </c>
      <c r="M4423" s="2">
        <v>4422</v>
      </c>
    </row>
    <row r="4424" spans="1:13" ht="15">
      <c r="A4424" s="148" t="s">
        <v>6</v>
      </c>
      <c r="B4424" s="148" t="s">
        <v>62</v>
      </c>
      <c r="C4424" s="149">
        <v>0.82100950909778603</v>
      </c>
      <c r="D4424" s="149">
        <v>-4.7951211329159103E-2</v>
      </c>
      <c r="E4424" s="145">
        <v>0.608491473544156</v>
      </c>
      <c r="F4424" s="150">
        <v>5.1868854787184203E-5</v>
      </c>
      <c r="G4424" s="149">
        <v>0.72162671381235099</v>
      </c>
      <c r="H4424" s="149">
        <v>5.41948657969821E-2</v>
      </c>
      <c r="I4424" s="149">
        <v>0.31621810843062398</v>
      </c>
      <c r="J4424" s="149">
        <v>1.0584930229290201E-2</v>
      </c>
      <c r="K4424" s="147">
        <v>0.608491</v>
      </c>
      <c r="L4424" s="147">
        <v>1.488308</v>
      </c>
      <c r="M4424" s="2">
        <v>4423</v>
      </c>
    </row>
    <row r="4425" spans="1:13" ht="15">
      <c r="A4425" s="148" t="s">
        <v>62</v>
      </c>
      <c r="B4425" s="148" t="s">
        <v>6</v>
      </c>
      <c r="C4425" s="149">
        <v>-0.82100950909778603</v>
      </c>
      <c r="D4425" s="149">
        <v>-4.7951211329159103E-2</v>
      </c>
      <c r="E4425" s="145">
        <v>0.608491473544156</v>
      </c>
      <c r="F4425" s="150">
        <v>5.1868854787185002E-5</v>
      </c>
      <c r="G4425" s="149">
        <v>0.72162671381235099</v>
      </c>
      <c r="H4425" s="149">
        <v>5.41948657969821E-2</v>
      </c>
      <c r="I4425" s="149">
        <v>0.31621810843062398</v>
      </c>
      <c r="J4425" s="149">
        <v>1.0584930229290201E-2</v>
      </c>
      <c r="K4425" s="147">
        <v>0.608491</v>
      </c>
      <c r="L4425" s="147">
        <v>1.488794</v>
      </c>
      <c r="M4425" s="2">
        <v>4424</v>
      </c>
    </row>
    <row r="4426" spans="1:13" ht="15">
      <c r="A4426" s="148" t="s">
        <v>450</v>
      </c>
      <c r="B4426" s="148" t="s">
        <v>193</v>
      </c>
      <c r="C4426" s="149">
        <v>-0.857082689268577</v>
      </c>
      <c r="D4426" s="149">
        <v>1.42163427129016</v>
      </c>
      <c r="E4426" s="145">
        <v>0.60876087471849105</v>
      </c>
      <c r="F4426" s="149">
        <v>0.19345585735818599</v>
      </c>
      <c r="G4426" s="149">
        <v>0.32580563172070498</v>
      </c>
      <c r="H4426" s="149">
        <v>0.104856708579344</v>
      </c>
      <c r="I4426" s="149">
        <v>0.31592182018539999</v>
      </c>
      <c r="J4426" s="149">
        <v>7.0979489980733196E-2</v>
      </c>
      <c r="K4426" s="147">
        <v>0.608761</v>
      </c>
      <c r="L4426" s="147">
        <v>1.4904280000000001</v>
      </c>
      <c r="M4426" s="2">
        <v>4425</v>
      </c>
    </row>
    <row r="4427" spans="1:13" ht="15">
      <c r="A4427" s="148" t="s">
        <v>193</v>
      </c>
      <c r="B4427" s="148" t="s">
        <v>450</v>
      </c>
      <c r="C4427" s="149">
        <v>0.857082689268577</v>
      </c>
      <c r="D4427" s="149">
        <v>1.42163427129016</v>
      </c>
      <c r="E4427" s="145">
        <v>0.60876087471849105</v>
      </c>
      <c r="F4427" s="149">
        <v>0.19345585735818999</v>
      </c>
      <c r="G4427" s="149">
        <v>0.32580563172070498</v>
      </c>
      <c r="H4427" s="149">
        <v>0.104856708579344</v>
      </c>
      <c r="I4427" s="149">
        <v>0.31592182018539999</v>
      </c>
      <c r="J4427" s="149">
        <v>7.0979489980733196E-2</v>
      </c>
      <c r="K4427" s="147">
        <v>0.608761</v>
      </c>
      <c r="L4427" s="147">
        <v>1.489941</v>
      </c>
      <c r="M4427" s="2">
        <v>4426</v>
      </c>
    </row>
    <row r="4428" spans="1:13" ht="15">
      <c r="A4428" s="148" t="s">
        <v>30</v>
      </c>
      <c r="B4428" s="148" t="s">
        <v>67</v>
      </c>
      <c r="C4428" s="149">
        <v>-0.264704490877195</v>
      </c>
      <c r="D4428" s="149">
        <v>-3.5881306633097597E-2</v>
      </c>
      <c r="E4428" s="145">
        <v>0.60896548879093904</v>
      </c>
      <c r="F4428" s="149">
        <v>0.17899257915713601</v>
      </c>
      <c r="G4428" s="149">
        <v>0.45817867732991702</v>
      </c>
      <c r="H4428" s="149">
        <v>0.40595392389429702</v>
      </c>
      <c r="I4428" s="149">
        <v>0.595051531672802</v>
      </c>
      <c r="J4428" s="149">
        <v>0.01</v>
      </c>
      <c r="K4428" s="147">
        <v>0.60896499999999998</v>
      </c>
      <c r="L4428" s="147">
        <v>1.491417</v>
      </c>
      <c r="M4428" s="2">
        <v>4427</v>
      </c>
    </row>
    <row r="4429" spans="1:13" ht="15">
      <c r="A4429" s="148" t="s">
        <v>67</v>
      </c>
      <c r="B4429" s="148" t="s">
        <v>30</v>
      </c>
      <c r="C4429" s="149">
        <v>0.264704490877195</v>
      </c>
      <c r="D4429" s="149">
        <v>-3.5881306633097597E-2</v>
      </c>
      <c r="E4429" s="145">
        <v>0.60896548879093904</v>
      </c>
      <c r="F4429" s="149">
        <v>0.17899257915713199</v>
      </c>
      <c r="G4429" s="149">
        <v>0.45817867732991702</v>
      </c>
      <c r="H4429" s="149">
        <v>0.40595392389429702</v>
      </c>
      <c r="I4429" s="149">
        <v>0.595051531672802</v>
      </c>
      <c r="J4429" s="149">
        <v>0.01</v>
      </c>
      <c r="K4429" s="147">
        <v>0.60896499999999998</v>
      </c>
      <c r="L4429" s="147">
        <v>1.491906</v>
      </c>
      <c r="M4429" s="2">
        <v>4428</v>
      </c>
    </row>
    <row r="4430" spans="1:13" ht="15">
      <c r="A4430" s="148" t="s">
        <v>377</v>
      </c>
      <c r="B4430" s="148" t="s">
        <v>43</v>
      </c>
      <c r="C4430" s="149">
        <v>1.9566833953718299</v>
      </c>
      <c r="D4430" s="149">
        <v>-0.14145416240832501</v>
      </c>
      <c r="E4430" s="145">
        <v>0.60896780462118705</v>
      </c>
      <c r="F4430" s="149">
        <v>0.12981821833587801</v>
      </c>
      <c r="G4430" s="149">
        <v>0.26162825909967602</v>
      </c>
      <c r="H4430" s="149">
        <v>1.34336741130472E-2</v>
      </c>
      <c r="I4430" s="149">
        <v>0.73433918042063495</v>
      </c>
      <c r="J4430" s="149">
        <v>0.31537235597072499</v>
      </c>
      <c r="K4430" s="147">
        <v>0.60896799999999995</v>
      </c>
      <c r="L4430" s="147">
        <v>1.4923999999999999</v>
      </c>
      <c r="M4430" s="2">
        <v>4429</v>
      </c>
    </row>
    <row r="4431" spans="1:13" ht="15">
      <c r="A4431" s="148" t="s">
        <v>43</v>
      </c>
      <c r="B4431" s="148" t="s">
        <v>377</v>
      </c>
      <c r="C4431" s="149">
        <v>-1.9566833953718299</v>
      </c>
      <c r="D4431" s="149">
        <v>-0.14145416240832501</v>
      </c>
      <c r="E4431" s="145">
        <v>0.60896780462118705</v>
      </c>
      <c r="F4431" s="149">
        <v>0.129818218335881</v>
      </c>
      <c r="G4431" s="149">
        <v>0.26162825909967602</v>
      </c>
      <c r="H4431" s="149">
        <v>1.34336741130472E-2</v>
      </c>
      <c r="I4431" s="149">
        <v>0.73433918042063495</v>
      </c>
      <c r="J4431" s="149">
        <v>0.31537235597072499</v>
      </c>
      <c r="K4431" s="147">
        <v>0.60896799999999995</v>
      </c>
      <c r="L4431" s="147">
        <v>1.4928889999999999</v>
      </c>
      <c r="M4431" s="2">
        <v>4430</v>
      </c>
    </row>
    <row r="4432" spans="1:13" ht="15">
      <c r="A4432" s="148" t="s">
        <v>18</v>
      </c>
      <c r="B4432" s="148" t="s">
        <v>83</v>
      </c>
      <c r="C4432" s="149">
        <v>0.108165269486322</v>
      </c>
      <c r="D4432" s="149">
        <v>9.5076536998076194E-2</v>
      </c>
      <c r="E4432" s="145">
        <v>0.60934093601136896</v>
      </c>
      <c r="F4432" s="150">
        <v>5.5017686557405396E-6</v>
      </c>
      <c r="G4432" s="149">
        <v>0.63816289524344705</v>
      </c>
      <c r="H4432" s="149">
        <v>3.4624207994587798E-2</v>
      </c>
      <c r="I4432" s="149">
        <v>0.92125103842573397</v>
      </c>
      <c r="J4432" s="149">
        <v>0.01</v>
      </c>
      <c r="K4432" s="147">
        <v>0.60934100000000002</v>
      </c>
      <c r="L4432" s="147">
        <v>1.494783</v>
      </c>
      <c r="M4432" s="2">
        <v>4431</v>
      </c>
    </row>
    <row r="4433" spans="1:13" ht="15">
      <c r="A4433" s="148" t="s">
        <v>83</v>
      </c>
      <c r="B4433" s="148" t="s">
        <v>18</v>
      </c>
      <c r="C4433" s="149">
        <v>-0.108165269486322</v>
      </c>
      <c r="D4433" s="149">
        <v>9.5076536998076194E-2</v>
      </c>
      <c r="E4433" s="145">
        <v>0.60934093601136896</v>
      </c>
      <c r="F4433" s="150">
        <v>5.5017686557405701E-6</v>
      </c>
      <c r="G4433" s="149">
        <v>0.63816289524344705</v>
      </c>
      <c r="H4433" s="149">
        <v>3.4624207994587798E-2</v>
      </c>
      <c r="I4433" s="149">
        <v>0.92125103842573397</v>
      </c>
      <c r="J4433" s="149">
        <v>0.01</v>
      </c>
      <c r="K4433" s="147">
        <v>0.60934100000000002</v>
      </c>
      <c r="L4433" s="147">
        <v>1.4942930000000001</v>
      </c>
      <c r="M4433" s="2">
        <v>4432</v>
      </c>
    </row>
    <row r="4434" spans="1:13" ht="15">
      <c r="A4434" s="148" t="s">
        <v>43</v>
      </c>
      <c r="B4434" s="148" t="s">
        <v>28</v>
      </c>
      <c r="C4434" s="149">
        <v>4.5140509126742202E-2</v>
      </c>
      <c r="D4434" s="149">
        <v>0.236462472116408</v>
      </c>
      <c r="E4434" s="145">
        <v>0.60955190432101303</v>
      </c>
      <c r="F4434" s="149">
        <v>8.9086522797895301E-4</v>
      </c>
      <c r="G4434" s="149">
        <v>0.69150882609965003</v>
      </c>
      <c r="H4434" s="149">
        <v>0.20976929331695299</v>
      </c>
      <c r="I4434" s="149">
        <v>0.32929311966175001</v>
      </c>
      <c r="J4434" s="149">
        <v>4.2158604193381702E-2</v>
      </c>
      <c r="K4434" s="147">
        <v>0.60955199999999998</v>
      </c>
      <c r="L4434" s="147">
        <v>1.4962819999999999</v>
      </c>
      <c r="M4434" s="2">
        <v>4433</v>
      </c>
    </row>
    <row r="4435" spans="1:13" ht="15">
      <c r="A4435" s="148" t="s">
        <v>28</v>
      </c>
      <c r="B4435" s="148" t="s">
        <v>43</v>
      </c>
      <c r="C4435" s="149">
        <v>-4.5140509126742202E-2</v>
      </c>
      <c r="D4435" s="149">
        <v>0.236462472116408</v>
      </c>
      <c r="E4435" s="145">
        <v>0.60955190432101303</v>
      </c>
      <c r="F4435" s="149">
        <v>8.9086522797896201E-4</v>
      </c>
      <c r="G4435" s="149">
        <v>0.69150882609965003</v>
      </c>
      <c r="H4435" s="149">
        <v>0.20976929331695299</v>
      </c>
      <c r="I4435" s="149">
        <v>0.32929311966175001</v>
      </c>
      <c r="J4435" s="149">
        <v>4.2158604193381702E-2</v>
      </c>
      <c r="K4435" s="147">
        <v>0.60955199999999998</v>
      </c>
      <c r="L4435" s="147">
        <v>1.4957910000000001</v>
      </c>
      <c r="M4435" s="2">
        <v>4434</v>
      </c>
    </row>
    <row r="4436" spans="1:13" ht="15">
      <c r="A4436" s="148" t="s">
        <v>82</v>
      </c>
      <c r="B4436" s="148" t="s">
        <v>62</v>
      </c>
      <c r="C4436" s="149">
        <v>-9.8594988584298701E-2</v>
      </c>
      <c r="D4436" s="149">
        <v>-3.7317499491727003E-2</v>
      </c>
      <c r="E4436" s="145">
        <v>0.61001882632411297</v>
      </c>
      <c r="F4436" s="149">
        <v>0.41900424282344101</v>
      </c>
      <c r="G4436" s="149">
        <v>0.60606097865492103</v>
      </c>
      <c r="H4436" s="149">
        <v>0.52043260751867404</v>
      </c>
      <c r="I4436" s="149">
        <v>0.85533040418158301</v>
      </c>
      <c r="J4436" s="149">
        <v>1.8291477396084999E-2</v>
      </c>
      <c r="K4436" s="147">
        <v>0.61001899999999998</v>
      </c>
      <c r="L4436" s="147">
        <v>1.4984109999999999</v>
      </c>
      <c r="M4436" s="2">
        <v>4435</v>
      </c>
    </row>
    <row r="4437" spans="1:13" ht="15">
      <c r="A4437" s="148" t="s">
        <v>62</v>
      </c>
      <c r="B4437" s="148" t="s">
        <v>82</v>
      </c>
      <c r="C4437" s="149">
        <v>9.8594988584298701E-2</v>
      </c>
      <c r="D4437" s="149">
        <v>-3.7317499491727003E-2</v>
      </c>
      <c r="E4437" s="145">
        <v>0.61001882632411297</v>
      </c>
      <c r="F4437" s="149">
        <v>0.419004242823449</v>
      </c>
      <c r="G4437" s="149">
        <v>0.60606097865492103</v>
      </c>
      <c r="H4437" s="149">
        <v>0.52043260751867404</v>
      </c>
      <c r="I4437" s="149">
        <v>0.85533040418158301</v>
      </c>
      <c r="J4437" s="149">
        <v>1.8291477396084999E-2</v>
      </c>
      <c r="K4437" s="147">
        <v>0.61001899999999998</v>
      </c>
      <c r="L4437" s="147">
        <v>1.4979199999999999</v>
      </c>
      <c r="M4437" s="2">
        <v>4436</v>
      </c>
    </row>
    <row r="4438" spans="1:13" ht="15">
      <c r="A4438" s="148" t="s">
        <v>28</v>
      </c>
      <c r="B4438" s="148" t="s">
        <v>10</v>
      </c>
      <c r="C4438" s="149">
        <v>9.2150103101119804E-2</v>
      </c>
      <c r="D4438" s="149">
        <v>0.41815044677151902</v>
      </c>
      <c r="E4438" s="145">
        <v>0.61014329147618696</v>
      </c>
      <c r="F4438" s="150">
        <v>3.72999339045801E-6</v>
      </c>
      <c r="G4438" s="149">
        <v>0.66222488892557096</v>
      </c>
      <c r="H4438" s="149">
        <v>1.55517579588281E-2</v>
      </c>
      <c r="I4438" s="149">
        <v>0.74011666861426695</v>
      </c>
      <c r="J4438" s="149">
        <v>0.23461537967537399</v>
      </c>
      <c r="K4438" s="147">
        <v>0.61014299999999999</v>
      </c>
      <c r="L4438" s="147">
        <v>1.4997020000000001</v>
      </c>
      <c r="M4438" s="2">
        <v>4437</v>
      </c>
    </row>
    <row r="4439" spans="1:13" ht="15">
      <c r="A4439" s="148" t="s">
        <v>10</v>
      </c>
      <c r="B4439" s="148" t="s">
        <v>28</v>
      </c>
      <c r="C4439" s="149">
        <v>-9.2150103101119804E-2</v>
      </c>
      <c r="D4439" s="149">
        <v>0.41815044677151902</v>
      </c>
      <c r="E4439" s="145">
        <v>0.61014329147618696</v>
      </c>
      <c r="F4439" s="150">
        <v>3.7299933904579998E-6</v>
      </c>
      <c r="G4439" s="149">
        <v>0.66222488892557096</v>
      </c>
      <c r="H4439" s="149">
        <v>1.55517579588281E-2</v>
      </c>
      <c r="I4439" s="149">
        <v>0.74011666861426695</v>
      </c>
      <c r="J4439" s="149">
        <v>0.23461537967537399</v>
      </c>
      <c r="K4439" s="147">
        <v>0.61014299999999999</v>
      </c>
      <c r="L4439" s="147">
        <v>1.499209</v>
      </c>
      <c r="M4439" s="2">
        <v>4438</v>
      </c>
    </row>
    <row r="4440" spans="1:13" ht="15">
      <c r="A4440" s="148" t="s">
        <v>27</v>
      </c>
      <c r="B4440" s="148" t="s">
        <v>58</v>
      </c>
      <c r="C4440" s="149">
        <v>0.36718253963592701</v>
      </c>
      <c r="D4440" s="149">
        <v>-8.4037296215272395E-2</v>
      </c>
      <c r="E4440" s="145">
        <v>0.61022169974130502</v>
      </c>
      <c r="F4440" s="149">
        <v>0.101968913204878</v>
      </c>
      <c r="G4440" s="149">
        <v>0.98615011268514496</v>
      </c>
      <c r="H4440" s="149">
        <v>8.3876466676851405E-2</v>
      </c>
      <c r="I4440" s="149">
        <v>0.298190601179045</v>
      </c>
      <c r="J4440" s="149">
        <v>0.170735041011193</v>
      </c>
      <c r="K4440" s="147">
        <v>0.61022200000000004</v>
      </c>
      <c r="L4440" s="147">
        <v>1.5003869999999999</v>
      </c>
      <c r="M4440" s="2">
        <v>4439</v>
      </c>
    </row>
    <row r="4441" spans="1:13" ht="15">
      <c r="A4441" s="148" t="s">
        <v>58</v>
      </c>
      <c r="B4441" s="148" t="s">
        <v>27</v>
      </c>
      <c r="C4441" s="149">
        <v>-0.36718253963592701</v>
      </c>
      <c r="D4441" s="149">
        <v>-8.4037296215272395E-2</v>
      </c>
      <c r="E4441" s="145">
        <v>0.61022169974130502</v>
      </c>
      <c r="F4441" s="149">
        <v>0.101968913204878</v>
      </c>
      <c r="G4441" s="149">
        <v>0.98615011268514496</v>
      </c>
      <c r="H4441" s="149">
        <v>8.3876466676851405E-2</v>
      </c>
      <c r="I4441" s="149">
        <v>0.298190601179045</v>
      </c>
      <c r="J4441" s="149">
        <v>0.170735041011193</v>
      </c>
      <c r="K4441" s="147">
        <v>0.61022200000000004</v>
      </c>
      <c r="L4441" s="147">
        <v>1.5008809999999999</v>
      </c>
      <c r="M4441" s="2">
        <v>4440</v>
      </c>
    </row>
    <row r="4442" spans="1:13" ht="15">
      <c r="A4442" s="148" t="s">
        <v>66</v>
      </c>
      <c r="B4442" s="148" t="s">
        <v>182</v>
      </c>
      <c r="C4442" s="149">
        <v>-0.34423098373376998</v>
      </c>
      <c r="D4442" s="149">
        <v>0.14637577378757199</v>
      </c>
      <c r="E4442" s="145">
        <v>0.61036021124361906</v>
      </c>
      <c r="F4442" s="149">
        <v>0.36783600268432798</v>
      </c>
      <c r="G4442" s="149">
        <v>0.55397459878664601</v>
      </c>
      <c r="H4442" s="149">
        <v>0.24661417528818</v>
      </c>
      <c r="I4442" s="149">
        <v>0.78052962985797303</v>
      </c>
      <c r="J4442" s="149">
        <v>0.01</v>
      </c>
      <c r="K4442" s="147">
        <v>0.61036000000000001</v>
      </c>
      <c r="L4442" s="147">
        <v>1.5017149999999999</v>
      </c>
      <c r="M4442" s="2">
        <v>4441</v>
      </c>
    </row>
    <row r="4443" spans="1:13" ht="15">
      <c r="A4443" s="148" t="s">
        <v>182</v>
      </c>
      <c r="B4443" s="148" t="s">
        <v>66</v>
      </c>
      <c r="C4443" s="149">
        <v>0.34423098373376998</v>
      </c>
      <c r="D4443" s="149">
        <v>0.14637577378757199</v>
      </c>
      <c r="E4443" s="145">
        <v>0.61036021124361906</v>
      </c>
      <c r="F4443" s="149">
        <v>0.36783600268435201</v>
      </c>
      <c r="G4443" s="149">
        <v>0.55397459878664601</v>
      </c>
      <c r="H4443" s="149">
        <v>0.24661417528818</v>
      </c>
      <c r="I4443" s="149">
        <v>0.78052962985797303</v>
      </c>
      <c r="J4443" s="149">
        <v>0.01</v>
      </c>
      <c r="K4443" s="147">
        <v>0.61036000000000001</v>
      </c>
      <c r="L4443" s="147">
        <v>1.5022089999999999</v>
      </c>
      <c r="M4443" s="2">
        <v>4442</v>
      </c>
    </row>
    <row r="4444" spans="1:13" ht="15">
      <c r="A4444" s="148" t="s">
        <v>27</v>
      </c>
      <c r="B4444" s="148" t="s">
        <v>66</v>
      </c>
      <c r="C4444" s="149">
        <v>6.6613828754278001E-2</v>
      </c>
      <c r="D4444" s="149">
        <v>-0.143014872347413</v>
      </c>
      <c r="E4444" s="145">
        <v>0.61046553068721099</v>
      </c>
      <c r="F4444" s="149">
        <v>2.1091236408106199E-3</v>
      </c>
      <c r="G4444" s="149">
        <v>0.27259452847385901</v>
      </c>
      <c r="H4444" s="149">
        <v>0.60567014749727099</v>
      </c>
      <c r="I4444" s="149">
        <v>0.979191194208482</v>
      </c>
      <c r="J4444" s="149">
        <v>0.01</v>
      </c>
      <c r="K4444" s="147">
        <v>0.61046599999999995</v>
      </c>
      <c r="L4444" s="147">
        <v>1.502963</v>
      </c>
      <c r="M4444" s="2">
        <v>4443</v>
      </c>
    </row>
    <row r="4445" spans="1:13" ht="15">
      <c r="A4445" s="148" t="s">
        <v>66</v>
      </c>
      <c r="B4445" s="148" t="s">
        <v>27</v>
      </c>
      <c r="C4445" s="149">
        <v>-6.6613828754278001E-2</v>
      </c>
      <c r="D4445" s="149">
        <v>-0.143014872347413</v>
      </c>
      <c r="E4445" s="145">
        <v>0.61046553068721099</v>
      </c>
      <c r="F4445" s="149">
        <v>2.1091236408107002E-3</v>
      </c>
      <c r="G4445" s="149">
        <v>0.27259452847385901</v>
      </c>
      <c r="H4445" s="149">
        <v>0.60567014749727099</v>
      </c>
      <c r="I4445" s="149">
        <v>0.979191194208482</v>
      </c>
      <c r="J4445" s="149">
        <v>0.01</v>
      </c>
      <c r="K4445" s="147">
        <v>0.61046599999999995</v>
      </c>
      <c r="L4445" s="147">
        <v>1.503457</v>
      </c>
      <c r="M4445" s="2">
        <v>4444</v>
      </c>
    </row>
    <row r="4446" spans="1:13" ht="15">
      <c r="A4446" s="148" t="s">
        <v>27</v>
      </c>
      <c r="B4446" s="148" t="s">
        <v>175</v>
      </c>
      <c r="C4446" s="149">
        <v>-0.528485709112543</v>
      </c>
      <c r="D4446" s="149">
        <v>-0.148872714104653</v>
      </c>
      <c r="E4446" s="145">
        <v>0.61079462506885696</v>
      </c>
      <c r="F4446" s="149">
        <v>0.36872594332581299</v>
      </c>
      <c r="G4446" s="149">
        <v>0.33539776884956801</v>
      </c>
      <c r="H4446" s="149">
        <v>0.76885949496890005</v>
      </c>
      <c r="I4446" s="149">
        <v>0.85272253780110996</v>
      </c>
      <c r="J4446" s="149">
        <v>0.01</v>
      </c>
      <c r="K4446" s="147">
        <v>0.61079499999999998</v>
      </c>
      <c r="L4446" s="147">
        <v>1.5052589999999999</v>
      </c>
      <c r="M4446" s="2">
        <v>4445</v>
      </c>
    </row>
    <row r="4447" spans="1:13" ht="15">
      <c r="A4447" s="148" t="s">
        <v>175</v>
      </c>
      <c r="B4447" s="148" t="s">
        <v>27</v>
      </c>
      <c r="C4447" s="149">
        <v>0.528485709112543</v>
      </c>
      <c r="D4447" s="149">
        <v>-0.148872714104653</v>
      </c>
      <c r="E4447" s="145">
        <v>0.61079462506885696</v>
      </c>
      <c r="F4447" s="149">
        <v>0.36872594332581299</v>
      </c>
      <c r="G4447" s="149">
        <v>0.33539776884956801</v>
      </c>
      <c r="H4447" s="149">
        <v>0.76885949496890005</v>
      </c>
      <c r="I4447" s="149">
        <v>0.85272253780110996</v>
      </c>
      <c r="J4447" s="149">
        <v>0.01</v>
      </c>
      <c r="K4447" s="147">
        <v>0.61079499999999998</v>
      </c>
      <c r="L4447" s="147">
        <v>1.5047630000000001</v>
      </c>
      <c r="M4447" s="2">
        <v>4446</v>
      </c>
    </row>
    <row r="4448" spans="1:13" ht="15">
      <c r="A4448" s="148" t="s">
        <v>64</v>
      </c>
      <c r="B4448" s="148" t="s">
        <v>43</v>
      </c>
      <c r="C4448" s="149">
        <v>-3.83592579353721E-2</v>
      </c>
      <c r="D4448" s="149">
        <v>3.9718067233589498E-2</v>
      </c>
      <c r="E4448" s="145">
        <v>0.610796213107616</v>
      </c>
      <c r="F4448" s="149">
        <v>1.02277069859895E-2</v>
      </c>
      <c r="G4448" s="149">
        <v>0.30449604865000601</v>
      </c>
      <c r="H4448" s="149">
        <v>0.72498671511371005</v>
      </c>
      <c r="I4448" s="149">
        <v>0.41643161881566598</v>
      </c>
      <c r="J4448" s="149">
        <v>1.06178416816769E-2</v>
      </c>
      <c r="K4448" s="147">
        <v>0.61079600000000001</v>
      </c>
      <c r="L4448" s="147">
        <v>1.5057590000000001</v>
      </c>
      <c r="M4448" s="2">
        <v>4447</v>
      </c>
    </row>
    <row r="4449" spans="1:13" ht="15">
      <c r="A4449" s="148" t="s">
        <v>43</v>
      </c>
      <c r="B4449" s="148" t="s">
        <v>64</v>
      </c>
      <c r="C4449" s="149">
        <v>3.83592579353721E-2</v>
      </c>
      <c r="D4449" s="149">
        <v>3.9718067233589498E-2</v>
      </c>
      <c r="E4449" s="145">
        <v>0.610796213107616</v>
      </c>
      <c r="F4449" s="149">
        <v>1.02277069859895E-2</v>
      </c>
      <c r="G4449" s="149">
        <v>0.30449604865000601</v>
      </c>
      <c r="H4449" s="149">
        <v>0.72498671511371005</v>
      </c>
      <c r="I4449" s="149">
        <v>0.41643161881566598</v>
      </c>
      <c r="J4449" s="149">
        <v>1.06178416816769E-2</v>
      </c>
      <c r="K4449" s="147">
        <v>0.61079600000000001</v>
      </c>
      <c r="L4449" s="147">
        <v>1.5062549999999999</v>
      </c>
      <c r="M4449" s="2">
        <v>4448</v>
      </c>
    </row>
    <row r="4450" spans="1:13" ht="15">
      <c r="A4450" s="148" t="s">
        <v>445</v>
      </c>
      <c r="B4450" s="148" t="s">
        <v>71</v>
      </c>
      <c r="C4450" s="149">
        <v>1.29435293512758</v>
      </c>
      <c r="D4450" s="149">
        <v>0.29717066695334698</v>
      </c>
      <c r="E4450" s="145">
        <v>0.61089139910129298</v>
      </c>
      <c r="F4450" s="149">
        <v>8.2736936253604301E-2</v>
      </c>
      <c r="G4450" s="149">
        <v>0.35094951059424401</v>
      </c>
      <c r="H4450" s="149">
        <v>4.5147541717132797E-2</v>
      </c>
      <c r="I4450" s="149">
        <v>0.51681447531837399</v>
      </c>
      <c r="J4450" s="149">
        <v>0.01</v>
      </c>
      <c r="K4450" s="147">
        <v>0.61089099999999996</v>
      </c>
      <c r="L4450" s="147">
        <v>1.5074829999999999</v>
      </c>
      <c r="M4450" s="2">
        <v>4449</v>
      </c>
    </row>
    <row r="4451" spans="1:13" ht="15">
      <c r="A4451" s="148" t="s">
        <v>71</v>
      </c>
      <c r="B4451" s="148" t="s">
        <v>445</v>
      </c>
      <c r="C4451" s="149">
        <v>-1.29435293512758</v>
      </c>
      <c r="D4451" s="149">
        <v>0.29717066695334698</v>
      </c>
      <c r="E4451" s="145">
        <v>0.61089139910129298</v>
      </c>
      <c r="F4451" s="149">
        <v>8.27369362536063E-2</v>
      </c>
      <c r="G4451" s="149">
        <v>0.35094951059424401</v>
      </c>
      <c r="H4451" s="149">
        <v>4.5147541717132797E-2</v>
      </c>
      <c r="I4451" s="149">
        <v>0.51681447531837399</v>
      </c>
      <c r="J4451" s="149">
        <v>0.01</v>
      </c>
      <c r="K4451" s="147">
        <v>0.61089099999999996</v>
      </c>
      <c r="L4451" s="147">
        <v>1.5069859999999999</v>
      </c>
      <c r="M4451" s="2">
        <v>4450</v>
      </c>
    </row>
    <row r="4452" spans="1:13" ht="15">
      <c r="A4452" s="148" t="s">
        <v>24</v>
      </c>
      <c r="B4452" s="148" t="s">
        <v>90</v>
      </c>
      <c r="C4452" s="149">
        <v>-0.35690828799049601</v>
      </c>
      <c r="D4452" s="149">
        <v>0.12508300169761899</v>
      </c>
      <c r="E4452" s="145">
        <v>0.61092094506335903</v>
      </c>
      <c r="F4452" s="149">
        <v>0.46875617885550402</v>
      </c>
      <c r="G4452" s="149">
        <v>0.91272958679828697</v>
      </c>
      <c r="H4452" s="149">
        <v>1.3715607790488801E-2</v>
      </c>
      <c r="I4452" s="149">
        <v>0.51970899785534797</v>
      </c>
      <c r="J4452" s="149">
        <v>0.01</v>
      </c>
      <c r="K4452" s="147">
        <v>0.61092100000000005</v>
      </c>
      <c r="L4452" s="147">
        <v>1.508551</v>
      </c>
      <c r="M4452" s="2">
        <v>4451</v>
      </c>
    </row>
    <row r="4453" spans="1:13" ht="15">
      <c r="A4453" s="148" t="s">
        <v>90</v>
      </c>
      <c r="B4453" s="148" t="s">
        <v>24</v>
      </c>
      <c r="C4453" s="149">
        <v>0.35690828799049601</v>
      </c>
      <c r="D4453" s="149">
        <v>0.12508300169761899</v>
      </c>
      <c r="E4453" s="145">
        <v>0.61092094506335903</v>
      </c>
      <c r="F4453" s="149">
        <v>0.46875617885551202</v>
      </c>
      <c r="G4453" s="149">
        <v>0.91272958679828697</v>
      </c>
      <c r="H4453" s="149">
        <v>1.3715607790488801E-2</v>
      </c>
      <c r="I4453" s="149">
        <v>0.51970899785534797</v>
      </c>
      <c r="J4453" s="149">
        <v>0.01</v>
      </c>
      <c r="K4453" s="147">
        <v>0.61092100000000005</v>
      </c>
      <c r="L4453" s="147">
        <v>1.508054</v>
      </c>
      <c r="M4453" s="2">
        <v>4452</v>
      </c>
    </row>
    <row r="4454" spans="1:13" ht="15">
      <c r="A4454" s="148" t="s">
        <v>450</v>
      </c>
      <c r="B4454" s="148" t="s">
        <v>344</v>
      </c>
      <c r="C4454" s="149">
        <v>-0.71691433002149896</v>
      </c>
      <c r="D4454" s="149">
        <v>-0.92394722863799195</v>
      </c>
      <c r="E4454" s="145">
        <v>0.61111349498964895</v>
      </c>
      <c r="F4454" s="149">
        <v>0.130087787833535</v>
      </c>
      <c r="G4454" s="149">
        <v>0.57728833207459895</v>
      </c>
      <c r="H4454" s="149">
        <v>7.7407061441597994E-2</v>
      </c>
      <c r="I4454" s="149">
        <v>0.69768208007497901</v>
      </c>
      <c r="J4454" s="149">
        <v>7.0077195213068294E-2</v>
      </c>
      <c r="K4454" s="147">
        <v>0.61111300000000002</v>
      </c>
      <c r="L4454" s="147">
        <v>1.509525</v>
      </c>
      <c r="M4454" s="2">
        <v>4453</v>
      </c>
    </row>
    <row r="4455" spans="1:13" ht="15">
      <c r="A4455" s="148" t="s">
        <v>344</v>
      </c>
      <c r="B4455" s="148" t="s">
        <v>450</v>
      </c>
      <c r="C4455" s="149">
        <v>0.71691433002149896</v>
      </c>
      <c r="D4455" s="149">
        <v>-0.92394722863799195</v>
      </c>
      <c r="E4455" s="145">
        <v>0.61111349498964895</v>
      </c>
      <c r="F4455" s="149">
        <v>0.130087787833535</v>
      </c>
      <c r="G4455" s="149">
        <v>0.57728833207459895</v>
      </c>
      <c r="H4455" s="149">
        <v>7.7407061441597994E-2</v>
      </c>
      <c r="I4455" s="149">
        <v>0.69768208007497901</v>
      </c>
      <c r="J4455" s="149">
        <v>7.0077195213068294E-2</v>
      </c>
      <c r="K4455" s="147">
        <v>0.61111300000000002</v>
      </c>
      <c r="L4455" s="147">
        <v>1.510024</v>
      </c>
      <c r="M4455" s="2">
        <v>4454</v>
      </c>
    </row>
    <row r="4456" spans="1:13" ht="15">
      <c r="A4456" s="148" t="s">
        <v>112</v>
      </c>
      <c r="B4456" s="148" t="s">
        <v>449</v>
      </c>
      <c r="C4456" s="149">
        <v>-1.26648040429659</v>
      </c>
      <c r="D4456" s="149">
        <v>-0.19235158720071999</v>
      </c>
      <c r="E4456" s="145">
        <v>0.61116327239982504</v>
      </c>
      <c r="F4456" s="149">
        <v>0.23102394564176901</v>
      </c>
      <c r="G4456" s="149">
        <v>0.308693730781051</v>
      </c>
      <c r="H4456" s="149">
        <v>0.47292815598483201</v>
      </c>
      <c r="I4456" s="149">
        <v>0.758474194143548</v>
      </c>
      <c r="J4456" s="149">
        <v>0.01</v>
      </c>
      <c r="K4456" s="147">
        <v>0.61116300000000001</v>
      </c>
      <c r="L4456" s="147">
        <v>1.511145</v>
      </c>
      <c r="M4456" s="2">
        <v>4455</v>
      </c>
    </row>
    <row r="4457" spans="1:13" ht="15">
      <c r="A4457" s="148" t="s">
        <v>449</v>
      </c>
      <c r="B4457" s="148" t="s">
        <v>112</v>
      </c>
      <c r="C4457" s="149">
        <v>1.26648040429659</v>
      </c>
      <c r="D4457" s="149">
        <v>-0.19235158720071999</v>
      </c>
      <c r="E4457" s="145">
        <v>0.61116327239982504</v>
      </c>
      <c r="F4457" s="149">
        <v>0.231023945641773</v>
      </c>
      <c r="G4457" s="149">
        <v>0.308693730781051</v>
      </c>
      <c r="H4457" s="149">
        <v>0.47292815598483201</v>
      </c>
      <c r="I4457" s="149">
        <v>0.758474194143548</v>
      </c>
      <c r="J4457" s="149">
        <v>0.01</v>
      </c>
      <c r="K4457" s="147">
        <v>0.61116300000000001</v>
      </c>
      <c r="L4457" s="147">
        <v>1.510645</v>
      </c>
      <c r="M4457" s="2">
        <v>4456</v>
      </c>
    </row>
    <row r="4458" spans="1:13" ht="15">
      <c r="A4458" s="148" t="s">
        <v>446</v>
      </c>
      <c r="B4458" s="148" t="s">
        <v>83</v>
      </c>
      <c r="C4458" s="149">
        <v>3.9507134177930801</v>
      </c>
      <c r="D4458" s="149">
        <v>-0.217546535686611</v>
      </c>
      <c r="E4458" s="145">
        <v>0.61189716465345301</v>
      </c>
      <c r="F4458" s="149">
        <v>0.45838634647634502</v>
      </c>
      <c r="G4458" s="149">
        <v>0.62214941983293404</v>
      </c>
      <c r="H4458" s="149">
        <v>0.79242882358542299</v>
      </c>
      <c r="I4458" s="149">
        <v>0.30041520200102101</v>
      </c>
      <c r="J4458" s="149">
        <v>0.01</v>
      </c>
      <c r="K4458" s="147">
        <v>0.61189700000000002</v>
      </c>
      <c r="L4458" s="147">
        <v>1.5134590000000001</v>
      </c>
      <c r="M4458" s="2">
        <v>4457</v>
      </c>
    </row>
    <row r="4459" spans="1:13" ht="15">
      <c r="A4459" s="148" t="s">
        <v>83</v>
      </c>
      <c r="B4459" s="148" t="s">
        <v>446</v>
      </c>
      <c r="C4459" s="149">
        <v>-3.9507134177930801</v>
      </c>
      <c r="D4459" s="149">
        <v>-0.217546535686611</v>
      </c>
      <c r="E4459" s="145">
        <v>0.61189716465345301</v>
      </c>
      <c r="F4459" s="149">
        <v>0.45838634647635401</v>
      </c>
      <c r="G4459" s="149">
        <v>0.62214941983293404</v>
      </c>
      <c r="H4459" s="149">
        <v>0.79242882358542299</v>
      </c>
      <c r="I4459" s="149">
        <v>0.30041520200102101</v>
      </c>
      <c r="J4459" s="149">
        <v>0.01</v>
      </c>
      <c r="K4459" s="147">
        <v>0.61189700000000002</v>
      </c>
      <c r="L4459" s="147">
        <v>1.51396</v>
      </c>
      <c r="M4459" s="2">
        <v>4458</v>
      </c>
    </row>
    <row r="4460" spans="1:13" ht="15">
      <c r="A4460" s="148" t="s">
        <v>24</v>
      </c>
      <c r="B4460" s="148" t="s">
        <v>175</v>
      </c>
      <c r="C4460" s="149">
        <v>-1.086016037274</v>
      </c>
      <c r="D4460" s="149">
        <v>0.12667188337188601</v>
      </c>
      <c r="E4460" s="145">
        <v>0.61237589778943002</v>
      </c>
      <c r="F4460" s="149">
        <v>0.920228988819072</v>
      </c>
      <c r="G4460" s="149">
        <v>0.91897003367478602</v>
      </c>
      <c r="H4460" s="149">
        <v>0.18394808519292599</v>
      </c>
      <c r="I4460" s="149">
        <v>0.19655499274233401</v>
      </c>
      <c r="J4460" s="149">
        <v>0.01</v>
      </c>
      <c r="K4460" s="147">
        <v>0.61237600000000003</v>
      </c>
      <c r="L4460" s="147">
        <v>1.5161469999999999</v>
      </c>
      <c r="M4460" s="2">
        <v>4459</v>
      </c>
    </row>
    <row r="4461" spans="1:13" ht="15">
      <c r="A4461" s="148" t="s">
        <v>175</v>
      </c>
      <c r="B4461" s="148" t="s">
        <v>24</v>
      </c>
      <c r="C4461" s="149">
        <v>1.086016037274</v>
      </c>
      <c r="D4461" s="149">
        <v>0.12667188337188601</v>
      </c>
      <c r="E4461" s="145">
        <v>0.61237589778943002</v>
      </c>
      <c r="F4461" s="149">
        <v>0.920228988819072</v>
      </c>
      <c r="G4461" s="149">
        <v>0.91897003367478602</v>
      </c>
      <c r="H4461" s="149">
        <v>0.18394808519292599</v>
      </c>
      <c r="I4461" s="149">
        <v>0.19655499274233401</v>
      </c>
      <c r="J4461" s="149">
        <v>0.01</v>
      </c>
      <c r="K4461" s="147">
        <v>0.61237600000000003</v>
      </c>
      <c r="L4461" s="147">
        <v>1.515646</v>
      </c>
      <c r="M4461" s="2">
        <v>4460</v>
      </c>
    </row>
    <row r="4462" spans="1:13" ht="15">
      <c r="A4462" s="148" t="s">
        <v>91</v>
      </c>
      <c r="B4462" s="148" t="s">
        <v>16</v>
      </c>
      <c r="C4462" s="149">
        <v>-0.13826588215505101</v>
      </c>
      <c r="D4462" s="149">
        <v>-0.14012888092470199</v>
      </c>
      <c r="E4462" s="145">
        <v>0.61250132662636503</v>
      </c>
      <c r="F4462" s="149">
        <v>9.9640573300227206E-4</v>
      </c>
      <c r="G4462" s="149">
        <v>0.99695913941288405</v>
      </c>
      <c r="H4462" s="150">
        <v>7.4371534759823998E-5</v>
      </c>
      <c r="I4462" s="149">
        <v>2.4221330732736E-2</v>
      </c>
      <c r="J4462" s="149">
        <v>0.48730436848387498</v>
      </c>
      <c r="K4462" s="147">
        <v>0.61250099999999996</v>
      </c>
      <c r="L4462" s="147">
        <v>1.5169600000000001</v>
      </c>
      <c r="M4462" s="2">
        <v>4461</v>
      </c>
    </row>
    <row r="4463" spans="1:13" ht="15">
      <c r="A4463" s="148" t="s">
        <v>16</v>
      </c>
      <c r="B4463" s="148" t="s">
        <v>91</v>
      </c>
      <c r="C4463" s="149">
        <v>0.13826588215505101</v>
      </c>
      <c r="D4463" s="149">
        <v>-0.14012888092470199</v>
      </c>
      <c r="E4463" s="145">
        <v>0.61250132662636503</v>
      </c>
      <c r="F4463" s="149">
        <v>9.9640573300225905E-4</v>
      </c>
      <c r="G4463" s="149">
        <v>0.99695913941288405</v>
      </c>
      <c r="H4463" s="150">
        <v>7.4371534759823998E-5</v>
      </c>
      <c r="I4463" s="149">
        <v>2.4221330732736E-2</v>
      </c>
      <c r="J4463" s="149">
        <v>0.48730436848387498</v>
      </c>
      <c r="K4463" s="147">
        <v>0.61250099999999996</v>
      </c>
      <c r="L4463" s="147">
        <v>1.5174620000000001</v>
      </c>
      <c r="M4463" s="2">
        <v>4462</v>
      </c>
    </row>
    <row r="4464" spans="1:13" ht="15">
      <c r="A4464" s="148" t="s">
        <v>106</v>
      </c>
      <c r="B4464" s="148" t="s">
        <v>195</v>
      </c>
      <c r="C4464" s="149">
        <v>-0.51806537258099705</v>
      </c>
      <c r="D4464" s="149">
        <v>-0.490870969618523</v>
      </c>
      <c r="E4464" s="145">
        <v>0.61287056094290904</v>
      </c>
      <c r="F4464" s="149">
        <v>2.4532589886056299E-3</v>
      </c>
      <c r="G4464" s="149">
        <v>0.91477481213221101</v>
      </c>
      <c r="H4464" s="149">
        <v>0.102902740003225</v>
      </c>
      <c r="I4464" s="149">
        <v>0.56868563568303199</v>
      </c>
      <c r="J4464" s="149">
        <v>0.01</v>
      </c>
      <c r="K4464" s="147">
        <v>0.61287100000000005</v>
      </c>
      <c r="L4464" s="147">
        <v>1.5193829999999999</v>
      </c>
      <c r="M4464" s="2">
        <v>4463</v>
      </c>
    </row>
    <row r="4465" spans="1:13" ht="15">
      <c r="A4465" s="148" t="s">
        <v>195</v>
      </c>
      <c r="B4465" s="148" t="s">
        <v>106</v>
      </c>
      <c r="C4465" s="149">
        <v>0.51806537258099705</v>
      </c>
      <c r="D4465" s="149">
        <v>-0.490870969618523</v>
      </c>
      <c r="E4465" s="145">
        <v>0.61287056094290904</v>
      </c>
      <c r="F4465" s="149">
        <v>2.45325898860561E-3</v>
      </c>
      <c r="G4465" s="149">
        <v>0.91477481213221101</v>
      </c>
      <c r="H4465" s="149">
        <v>0.102902740003225</v>
      </c>
      <c r="I4465" s="149">
        <v>0.56868563568303199</v>
      </c>
      <c r="J4465" s="149">
        <v>0.01</v>
      </c>
      <c r="K4465" s="147">
        <v>0.61287100000000005</v>
      </c>
      <c r="L4465" s="147">
        <v>1.51888</v>
      </c>
      <c r="M4465" s="2">
        <v>4464</v>
      </c>
    </row>
    <row r="4466" spans="1:13" ht="15">
      <c r="A4466" s="148" t="s">
        <v>88</v>
      </c>
      <c r="B4466" s="148" t="s">
        <v>86</v>
      </c>
      <c r="C4466" s="149">
        <v>-2.82369816662401</v>
      </c>
      <c r="D4466" s="149">
        <v>-1.33329233555132</v>
      </c>
      <c r="E4466" s="145">
        <v>0.61333094107300701</v>
      </c>
      <c r="F4466" s="150">
        <v>1.36473355836976E-6</v>
      </c>
      <c r="G4466" s="149">
        <v>0.89645417047050702</v>
      </c>
      <c r="H4466" s="149">
        <v>2.7226366961655602E-3</v>
      </c>
      <c r="I4466" s="149">
        <v>0.60554926051705305</v>
      </c>
      <c r="J4466" s="149">
        <v>0.01</v>
      </c>
      <c r="K4466" s="147">
        <v>0.61333099999999996</v>
      </c>
      <c r="L4466" s="147">
        <v>1.521533</v>
      </c>
      <c r="M4466" s="2">
        <v>4465</v>
      </c>
    </row>
    <row r="4467" spans="1:13" ht="15">
      <c r="A4467" s="148" t="s">
        <v>86</v>
      </c>
      <c r="B4467" s="148" t="s">
        <v>88</v>
      </c>
      <c r="C4467" s="149">
        <v>2.82369816662401</v>
      </c>
      <c r="D4467" s="149">
        <v>-1.33329233555132</v>
      </c>
      <c r="E4467" s="145">
        <v>0.61333094107300701</v>
      </c>
      <c r="F4467" s="150">
        <v>1.36473355836976E-6</v>
      </c>
      <c r="G4467" s="149">
        <v>0.89645417047050702</v>
      </c>
      <c r="H4467" s="149">
        <v>2.7226366961655602E-3</v>
      </c>
      <c r="I4467" s="149">
        <v>0.60554926051705305</v>
      </c>
      <c r="J4467" s="149">
        <v>0.01</v>
      </c>
      <c r="K4467" s="147">
        <v>0.61333099999999996</v>
      </c>
      <c r="L4467" s="147">
        <v>1.521028</v>
      </c>
      <c r="M4467" s="2">
        <v>4466</v>
      </c>
    </row>
    <row r="4468" spans="1:13" ht="15">
      <c r="A4468" s="148" t="s">
        <v>18</v>
      </c>
      <c r="B4468" s="148" t="s">
        <v>344</v>
      </c>
      <c r="C4468" s="149">
        <v>-0.78591608278188696</v>
      </c>
      <c r="D4468" s="149">
        <v>-0.163365349682107</v>
      </c>
      <c r="E4468" s="145">
        <v>0.61361000139970101</v>
      </c>
      <c r="F4468" s="149">
        <v>2.2036363181988101E-2</v>
      </c>
      <c r="G4468" s="149">
        <v>0.54377842061526804</v>
      </c>
      <c r="H4468" s="149">
        <v>3.6581035846844703E-2</v>
      </c>
      <c r="I4468" s="149">
        <v>0.59910485416257597</v>
      </c>
      <c r="J4468" s="149">
        <v>0.13173623491685901</v>
      </c>
      <c r="K4468" s="147">
        <v>0.61360999999999999</v>
      </c>
      <c r="L4468" s="147">
        <v>1.5227299999999999</v>
      </c>
      <c r="M4468" s="2">
        <v>4467</v>
      </c>
    </row>
    <row r="4469" spans="1:13" ht="15">
      <c r="A4469" s="148" t="s">
        <v>344</v>
      </c>
      <c r="B4469" s="148" t="s">
        <v>18</v>
      </c>
      <c r="C4469" s="149">
        <v>0.78591608278188696</v>
      </c>
      <c r="D4469" s="149">
        <v>-0.163365349682107</v>
      </c>
      <c r="E4469" s="145">
        <v>0.61361000139970101</v>
      </c>
      <c r="F4469" s="149">
        <v>2.2036363181988101E-2</v>
      </c>
      <c r="G4469" s="149">
        <v>0.54377842061526804</v>
      </c>
      <c r="H4469" s="149">
        <v>3.6581035846844703E-2</v>
      </c>
      <c r="I4469" s="149">
        <v>0.59910485416257597</v>
      </c>
      <c r="J4469" s="149">
        <v>0.13173623491685901</v>
      </c>
      <c r="K4469" s="147">
        <v>0.61360999999999999</v>
      </c>
      <c r="L4469" s="147">
        <v>1.5232349999999999</v>
      </c>
      <c r="M4469" s="2">
        <v>4468</v>
      </c>
    </row>
    <row r="4470" spans="1:13" ht="15">
      <c r="A4470" s="148" t="s">
        <v>67</v>
      </c>
      <c r="B4470" s="148" t="s">
        <v>88</v>
      </c>
      <c r="C4470" s="149">
        <v>0.43813636807746398</v>
      </c>
      <c r="D4470" s="149">
        <v>-4.3553164576985798E-2</v>
      </c>
      <c r="E4470" s="145">
        <v>0.61386547214756604</v>
      </c>
      <c r="F4470" s="149">
        <v>5.96157889896929E-2</v>
      </c>
      <c r="G4470" s="149">
        <v>0.65695549856829005</v>
      </c>
      <c r="H4470" s="149">
        <v>6.6549946589763501E-2</v>
      </c>
      <c r="I4470" s="149">
        <v>0.59264810907952803</v>
      </c>
      <c r="J4470" s="149">
        <v>9.8588272938243002E-2</v>
      </c>
      <c r="K4470" s="147">
        <v>0.61386499999999999</v>
      </c>
      <c r="L4470" s="147">
        <v>1.524375</v>
      </c>
      <c r="M4470" s="2">
        <v>4469</v>
      </c>
    </row>
    <row r="4471" spans="1:13" ht="15">
      <c r="A4471" s="148" t="s">
        <v>88</v>
      </c>
      <c r="B4471" s="148" t="s">
        <v>67</v>
      </c>
      <c r="C4471" s="149">
        <v>-0.43813636807746398</v>
      </c>
      <c r="D4471" s="149">
        <v>-4.3553164576985798E-2</v>
      </c>
      <c r="E4471" s="145">
        <v>0.61386547214756604</v>
      </c>
      <c r="F4471" s="149">
        <v>5.9615788989692803E-2</v>
      </c>
      <c r="G4471" s="149">
        <v>0.65695549856829005</v>
      </c>
      <c r="H4471" s="149">
        <v>6.6549946589763501E-2</v>
      </c>
      <c r="I4471" s="149">
        <v>0.59264810907952803</v>
      </c>
      <c r="J4471" s="149">
        <v>9.8588272938243002E-2</v>
      </c>
      <c r="K4471" s="147">
        <v>0.61386499999999999</v>
      </c>
      <c r="L4471" s="147">
        <v>1.5248809999999999</v>
      </c>
      <c r="M4471" s="2">
        <v>4470</v>
      </c>
    </row>
    <row r="4472" spans="1:13" ht="15">
      <c r="A4472" s="148" t="s">
        <v>182</v>
      </c>
      <c r="B4472" s="148" t="s">
        <v>202</v>
      </c>
      <c r="C4472" s="149">
        <v>-0.66774956175298805</v>
      </c>
      <c r="D4472" s="149">
        <v>0.28458876494023899</v>
      </c>
      <c r="E4472" s="145">
        <v>0.61389593981386303</v>
      </c>
      <c r="F4472" s="149">
        <v>5.0144340167298199E-2</v>
      </c>
      <c r="G4472" s="149">
        <v>0.240675647911194</v>
      </c>
      <c r="H4472" s="149">
        <v>0.86174747543224395</v>
      </c>
      <c r="I4472" s="149">
        <v>0.22293130692396601</v>
      </c>
      <c r="J4472" s="149">
        <v>2.2992617904762199E-2</v>
      </c>
      <c r="K4472" s="147">
        <v>0.613896</v>
      </c>
      <c r="L4472" s="147">
        <v>1.525463</v>
      </c>
      <c r="M4472" s="2">
        <v>4471</v>
      </c>
    </row>
    <row r="4473" spans="1:13" ht="15">
      <c r="A4473" s="148" t="s">
        <v>202</v>
      </c>
      <c r="B4473" s="148" t="s">
        <v>182</v>
      </c>
      <c r="C4473" s="149">
        <v>0.66774956175298805</v>
      </c>
      <c r="D4473" s="149">
        <v>0.28458876494023899</v>
      </c>
      <c r="E4473" s="145">
        <v>0.61389593981386303</v>
      </c>
      <c r="F4473" s="149">
        <v>5.0144340167298199E-2</v>
      </c>
      <c r="G4473" s="149">
        <v>0.240675647911194</v>
      </c>
      <c r="H4473" s="149">
        <v>0.86174747543224395</v>
      </c>
      <c r="I4473" s="149">
        <v>0.22293130692396601</v>
      </c>
      <c r="J4473" s="149">
        <v>2.2992617904762199E-2</v>
      </c>
      <c r="K4473" s="147">
        <v>0.613896</v>
      </c>
      <c r="L4473" s="147">
        <v>1.52597</v>
      </c>
      <c r="M4473" s="2">
        <v>4472</v>
      </c>
    </row>
    <row r="4474" spans="1:13" ht="15">
      <c r="A4474" s="148" t="s">
        <v>78</v>
      </c>
      <c r="B4474" s="148" t="s">
        <v>443</v>
      </c>
      <c r="C4474" s="149">
        <v>-4.9618549658283096E-4</v>
      </c>
      <c r="D4474" s="149">
        <v>-6.2188211686079499E-2</v>
      </c>
      <c r="E4474" s="145">
        <v>0.61417453618002305</v>
      </c>
      <c r="F4474" s="149">
        <v>1.1251856166118899E-2</v>
      </c>
      <c r="G4474" s="149">
        <v>0.90149966832957795</v>
      </c>
      <c r="H4474" s="149">
        <v>3.9817691689636302E-2</v>
      </c>
      <c r="I4474" s="149">
        <v>0.53655436451911598</v>
      </c>
      <c r="J4474" s="149">
        <v>9.7596553781315903E-2</v>
      </c>
      <c r="K4474" s="147">
        <v>0.61417500000000003</v>
      </c>
      <c r="L4474" s="147">
        <v>1.5271699999999999</v>
      </c>
      <c r="M4474" s="2">
        <v>4473</v>
      </c>
    </row>
    <row r="4475" spans="1:13" ht="15">
      <c r="A4475" s="148" t="s">
        <v>443</v>
      </c>
      <c r="B4475" s="148" t="s">
        <v>78</v>
      </c>
      <c r="C4475" s="149">
        <v>4.9618549658283096E-4</v>
      </c>
      <c r="D4475" s="149">
        <v>-6.2188211686079499E-2</v>
      </c>
      <c r="E4475" s="145">
        <v>0.61417453618002305</v>
      </c>
      <c r="F4475" s="149">
        <v>1.1251856166118899E-2</v>
      </c>
      <c r="G4475" s="149">
        <v>0.90149966832957795</v>
      </c>
      <c r="H4475" s="149">
        <v>3.9817691689636302E-2</v>
      </c>
      <c r="I4475" s="149">
        <v>0.53655436451911598</v>
      </c>
      <c r="J4475" s="149">
        <v>9.7596553781315903E-2</v>
      </c>
      <c r="K4475" s="147">
        <v>0.61417500000000003</v>
      </c>
      <c r="L4475" s="147">
        <v>1.527677</v>
      </c>
      <c r="M4475" s="2">
        <v>4474</v>
      </c>
    </row>
    <row r="4476" spans="1:13" ht="15">
      <c r="A4476" s="148" t="s">
        <v>12</v>
      </c>
      <c r="B4476" s="148" t="s">
        <v>15</v>
      </c>
      <c r="C4476" s="149">
        <v>-0.26998128035454999</v>
      </c>
      <c r="D4476" s="149">
        <v>-9.5576963416329E-2</v>
      </c>
      <c r="E4476" s="145">
        <v>0.61425466575935705</v>
      </c>
      <c r="F4476" s="149">
        <v>0.37577246881273701</v>
      </c>
      <c r="G4476" s="149">
        <v>0.83499741704773101</v>
      </c>
      <c r="H4476" s="149">
        <v>0.31069441453860203</v>
      </c>
      <c r="I4476" s="149">
        <v>0.39814274739267702</v>
      </c>
      <c r="J4476" s="149">
        <v>3.2792446637682097E-2</v>
      </c>
      <c r="K4476" s="147">
        <v>0.614255</v>
      </c>
      <c r="L4476" s="147">
        <v>1.5288930000000001</v>
      </c>
      <c r="M4476" s="2">
        <v>4475</v>
      </c>
    </row>
    <row r="4477" spans="1:13" ht="15">
      <c r="A4477" s="148" t="s">
        <v>15</v>
      </c>
      <c r="B4477" s="148" t="s">
        <v>12</v>
      </c>
      <c r="C4477" s="149">
        <v>0.26998128035454999</v>
      </c>
      <c r="D4477" s="149">
        <v>-9.5576963416329E-2</v>
      </c>
      <c r="E4477" s="145">
        <v>0.61425466575935705</v>
      </c>
      <c r="F4477" s="149">
        <v>0.37577246881273202</v>
      </c>
      <c r="G4477" s="149">
        <v>0.83499741704773101</v>
      </c>
      <c r="H4477" s="149">
        <v>0.31069441453860203</v>
      </c>
      <c r="I4477" s="149">
        <v>0.39814274739267702</v>
      </c>
      <c r="J4477" s="149">
        <v>3.2792446637682097E-2</v>
      </c>
      <c r="K4477" s="147">
        <v>0.614255</v>
      </c>
      <c r="L4477" s="147">
        <v>1.5283850000000001</v>
      </c>
      <c r="M4477" s="2">
        <v>4476</v>
      </c>
    </row>
    <row r="4478" spans="1:13" ht="15">
      <c r="A4478" s="148" t="s">
        <v>21</v>
      </c>
      <c r="B4478" s="148" t="s">
        <v>27</v>
      </c>
      <c r="C4478" s="149">
        <v>-0.74668526533421997</v>
      </c>
      <c r="D4478" s="149">
        <v>0.93506372853124298</v>
      </c>
      <c r="E4478" s="145">
        <v>0.61445623652238701</v>
      </c>
      <c r="F4478" s="149">
        <v>2.73203676560266E-4</v>
      </c>
      <c r="G4478" s="149">
        <v>0.90156145336730897</v>
      </c>
      <c r="H4478" s="149">
        <v>1.8796782767003601E-4</v>
      </c>
      <c r="I4478" s="149">
        <v>3.4767310825086502E-2</v>
      </c>
      <c r="J4478" s="149">
        <v>0.43474490271820299</v>
      </c>
      <c r="K4478" s="147">
        <v>0.614456</v>
      </c>
      <c r="L4478" s="147">
        <v>1.530413</v>
      </c>
      <c r="M4478" s="2">
        <v>4477</v>
      </c>
    </row>
    <row r="4479" spans="1:13" ht="15">
      <c r="A4479" s="148" t="s">
        <v>27</v>
      </c>
      <c r="B4479" s="148" t="s">
        <v>21</v>
      </c>
      <c r="C4479" s="149">
        <v>0.74668526533421997</v>
      </c>
      <c r="D4479" s="149">
        <v>0.93506372853124298</v>
      </c>
      <c r="E4479" s="145">
        <v>0.61445623652238701</v>
      </c>
      <c r="F4479" s="149">
        <v>2.7320367656026101E-4</v>
      </c>
      <c r="G4479" s="149">
        <v>0.90156145336730897</v>
      </c>
      <c r="H4479" s="149">
        <v>1.8796782767003601E-4</v>
      </c>
      <c r="I4479" s="149">
        <v>3.4767310825086502E-2</v>
      </c>
      <c r="J4479" s="149">
        <v>0.43474490271820299</v>
      </c>
      <c r="K4479" s="147">
        <v>0.614456</v>
      </c>
      <c r="L4479" s="147">
        <v>1.5299039999999999</v>
      </c>
      <c r="M4479" s="2">
        <v>4478</v>
      </c>
    </row>
    <row r="4480" spans="1:13" ht="15">
      <c r="A4480" s="148" t="s">
        <v>78</v>
      </c>
      <c r="B4480" s="148" t="s">
        <v>40</v>
      </c>
      <c r="C4480" s="149">
        <v>4.60896131329947E-2</v>
      </c>
      <c r="D4480" s="149">
        <v>6.8982141951749801E-2</v>
      </c>
      <c r="E4480" s="145">
        <v>0.61453239250552605</v>
      </c>
      <c r="F4480" s="149">
        <v>6.1344844078044802E-3</v>
      </c>
      <c r="G4480" s="149">
        <v>0.32905981077107299</v>
      </c>
      <c r="H4480" s="149">
        <v>9.0923111020028896E-2</v>
      </c>
      <c r="I4480" s="149">
        <v>0.61777834278509003</v>
      </c>
      <c r="J4480" s="149">
        <v>6.7893579991796099E-2</v>
      </c>
      <c r="K4480" s="147">
        <v>0.61453199999999997</v>
      </c>
      <c r="L4480" s="147">
        <v>1.5311129999999999</v>
      </c>
      <c r="M4480" s="2">
        <v>4479</v>
      </c>
    </row>
    <row r="4481" spans="1:13" ht="15">
      <c r="A4481" s="148" t="s">
        <v>40</v>
      </c>
      <c r="B4481" s="148" t="s">
        <v>78</v>
      </c>
      <c r="C4481" s="149">
        <v>-4.60896131329947E-2</v>
      </c>
      <c r="D4481" s="149">
        <v>6.8982141951749801E-2</v>
      </c>
      <c r="E4481" s="145">
        <v>0.61453239250552605</v>
      </c>
      <c r="F4481" s="149">
        <v>6.1344844078044204E-3</v>
      </c>
      <c r="G4481" s="149">
        <v>0.32905981077107299</v>
      </c>
      <c r="H4481" s="149">
        <v>9.0923111020028896E-2</v>
      </c>
      <c r="I4481" s="149">
        <v>0.61777834278509003</v>
      </c>
      <c r="J4481" s="149">
        <v>6.7893579991796099E-2</v>
      </c>
      <c r="K4481" s="147">
        <v>0.61453199999999997</v>
      </c>
      <c r="L4481" s="147">
        <v>1.531623</v>
      </c>
      <c r="M4481" s="2">
        <v>4480</v>
      </c>
    </row>
    <row r="4482" spans="1:13" ht="15">
      <c r="A4482" s="148" t="s">
        <v>186</v>
      </c>
      <c r="B4482" s="148" t="s">
        <v>189</v>
      </c>
      <c r="C4482" s="149">
        <v>0.23014656481594001</v>
      </c>
      <c r="D4482" s="149">
        <v>-1.34721116814483</v>
      </c>
      <c r="E4482" s="145">
        <v>0.61461345683495805</v>
      </c>
      <c r="F4482" s="149">
        <v>2.7627935503867699E-3</v>
      </c>
      <c r="G4482" s="149">
        <v>0.57750288876578004</v>
      </c>
      <c r="H4482" s="149">
        <v>1.14317306768411E-2</v>
      </c>
      <c r="I4482" s="149">
        <v>0.76523811167487799</v>
      </c>
      <c r="J4482" s="149">
        <v>0.01</v>
      </c>
      <c r="K4482" s="147">
        <v>0.61461299999999996</v>
      </c>
      <c r="L4482" s="147">
        <v>1.532335</v>
      </c>
      <c r="M4482" s="2">
        <v>4481</v>
      </c>
    </row>
    <row r="4483" spans="1:13" ht="15">
      <c r="A4483" s="148" t="s">
        <v>189</v>
      </c>
      <c r="B4483" s="148" t="s">
        <v>186</v>
      </c>
      <c r="C4483" s="149">
        <v>-0.23014656481594001</v>
      </c>
      <c r="D4483" s="149">
        <v>-1.34721116814483</v>
      </c>
      <c r="E4483" s="145">
        <v>0.61461345683495805</v>
      </c>
      <c r="F4483" s="149">
        <v>2.7627935503867699E-3</v>
      </c>
      <c r="G4483" s="149">
        <v>0.57750288876578004</v>
      </c>
      <c r="H4483" s="149">
        <v>1.14317306768411E-2</v>
      </c>
      <c r="I4483" s="149">
        <v>0.76523811167487799</v>
      </c>
      <c r="J4483" s="149">
        <v>0.01</v>
      </c>
      <c r="K4483" s="147">
        <v>0.61461299999999996</v>
      </c>
      <c r="L4483" s="147">
        <v>1.5328459999999999</v>
      </c>
      <c r="M4483" s="2">
        <v>4482</v>
      </c>
    </row>
    <row r="4484" spans="1:13" ht="15">
      <c r="A4484" s="148" t="s">
        <v>112</v>
      </c>
      <c r="B4484" s="148" t="s">
        <v>102</v>
      </c>
      <c r="C4484" s="149">
        <v>-0.21119057614473</v>
      </c>
      <c r="D4484" s="149">
        <v>0.102292145748146</v>
      </c>
      <c r="E4484" s="145">
        <v>0.61491058596276504</v>
      </c>
      <c r="F4484" s="149">
        <v>0.79107464280274897</v>
      </c>
      <c r="G4484" s="149">
        <v>0.48393568297573403</v>
      </c>
      <c r="H4484" s="149">
        <v>8.3034967474752697E-2</v>
      </c>
      <c r="I4484" s="149">
        <v>0.64894184117954401</v>
      </c>
      <c r="J4484" s="149">
        <v>0.01</v>
      </c>
      <c r="K4484" s="147">
        <v>0.61491099999999999</v>
      </c>
      <c r="L4484" s="147">
        <v>1.534098</v>
      </c>
      <c r="M4484" s="2">
        <v>4483</v>
      </c>
    </row>
    <row r="4485" spans="1:13" ht="15">
      <c r="A4485" s="148" t="s">
        <v>102</v>
      </c>
      <c r="B4485" s="148" t="s">
        <v>112</v>
      </c>
      <c r="C4485" s="149">
        <v>0.21119057614473</v>
      </c>
      <c r="D4485" s="149">
        <v>0.102292145748146</v>
      </c>
      <c r="E4485" s="145">
        <v>0.61491058596276504</v>
      </c>
      <c r="F4485" s="149">
        <v>0.79107464280273798</v>
      </c>
      <c r="G4485" s="149">
        <v>0.48393568297573403</v>
      </c>
      <c r="H4485" s="149">
        <v>8.3034967474752697E-2</v>
      </c>
      <c r="I4485" s="149">
        <v>0.64894184117954401</v>
      </c>
      <c r="J4485" s="149">
        <v>0.01</v>
      </c>
      <c r="K4485" s="147">
        <v>0.61491099999999999</v>
      </c>
      <c r="L4485" s="147">
        <v>1.53461</v>
      </c>
      <c r="M4485" s="2">
        <v>4484</v>
      </c>
    </row>
    <row r="4486" spans="1:13" ht="15">
      <c r="A4486" s="148" t="s">
        <v>186</v>
      </c>
      <c r="B4486" s="148" t="s">
        <v>443</v>
      </c>
      <c r="C4486" s="149">
        <v>1.1730560929246201</v>
      </c>
      <c r="D4486" s="149">
        <v>0.11411078893104699</v>
      </c>
      <c r="E4486" s="145">
        <v>0.61514549230148097</v>
      </c>
      <c r="F4486" s="149">
        <v>0.17579462479747501</v>
      </c>
      <c r="G4486" s="149">
        <v>0.35864931948938999</v>
      </c>
      <c r="H4486" s="149">
        <v>0.54912219164278597</v>
      </c>
      <c r="I4486" s="149">
        <v>0.64715958614180102</v>
      </c>
      <c r="J4486" s="149">
        <v>2.3373589667748201E-2</v>
      </c>
      <c r="K4486" s="147">
        <v>0.61514500000000005</v>
      </c>
      <c r="L4486" s="147">
        <v>1.5362210000000001</v>
      </c>
      <c r="M4486" s="2">
        <v>4485</v>
      </c>
    </row>
    <row r="4487" spans="1:13" ht="15">
      <c r="A4487" s="148" t="s">
        <v>443</v>
      </c>
      <c r="B4487" s="148" t="s">
        <v>186</v>
      </c>
      <c r="C4487" s="149">
        <v>-1.1730560929246201</v>
      </c>
      <c r="D4487" s="149">
        <v>0.11411078893104699</v>
      </c>
      <c r="E4487" s="145">
        <v>0.61514549230148097</v>
      </c>
      <c r="F4487" s="149">
        <v>0.17579462479747801</v>
      </c>
      <c r="G4487" s="149">
        <v>0.35864931948938999</v>
      </c>
      <c r="H4487" s="149">
        <v>0.54912219164278597</v>
      </c>
      <c r="I4487" s="149">
        <v>0.64715958614180102</v>
      </c>
      <c r="J4487" s="149">
        <v>2.3373589667748201E-2</v>
      </c>
      <c r="K4487" s="147">
        <v>0.61514500000000005</v>
      </c>
      <c r="L4487" s="147">
        <v>1.535709</v>
      </c>
      <c r="M4487" s="2">
        <v>4486</v>
      </c>
    </row>
    <row r="4488" spans="1:13" ht="15">
      <c r="A4488" s="148" t="s">
        <v>62</v>
      </c>
      <c r="B4488" s="148" t="s">
        <v>175</v>
      </c>
      <c r="C4488" s="149">
        <v>-0.97185228524951495</v>
      </c>
      <c r="D4488" s="149">
        <v>-5.7541562246111101E-2</v>
      </c>
      <c r="E4488" s="145">
        <v>0.61540329739079003</v>
      </c>
      <c r="F4488" s="149">
        <v>6.3097529327770198E-3</v>
      </c>
      <c r="G4488" s="149">
        <v>0.66975796881916605</v>
      </c>
      <c r="H4488" s="149">
        <v>0.82058751262646501</v>
      </c>
      <c r="I4488" s="149">
        <v>0.37361368619199298</v>
      </c>
      <c r="J4488" s="149">
        <v>0.01</v>
      </c>
      <c r="K4488" s="147">
        <v>0.61540300000000003</v>
      </c>
      <c r="L4488" s="147">
        <v>1.537892</v>
      </c>
      <c r="M4488" s="2">
        <v>4487</v>
      </c>
    </row>
    <row r="4489" spans="1:13" ht="15">
      <c r="A4489" s="148" t="s">
        <v>175</v>
      </c>
      <c r="B4489" s="148" t="s">
        <v>62</v>
      </c>
      <c r="C4489" s="149">
        <v>0.97185228524951495</v>
      </c>
      <c r="D4489" s="149">
        <v>-5.7541562246111101E-2</v>
      </c>
      <c r="E4489" s="145">
        <v>0.61540329739079003</v>
      </c>
      <c r="F4489" s="149">
        <v>6.3097529327770198E-3</v>
      </c>
      <c r="G4489" s="149">
        <v>0.66975796881916605</v>
      </c>
      <c r="H4489" s="149">
        <v>0.82058751262646501</v>
      </c>
      <c r="I4489" s="149">
        <v>0.37361368619199298</v>
      </c>
      <c r="J4489" s="149">
        <v>0.01</v>
      </c>
      <c r="K4489" s="147">
        <v>0.61540300000000003</v>
      </c>
      <c r="L4489" s="147">
        <v>1.5373779999999999</v>
      </c>
      <c r="M4489" s="2">
        <v>4488</v>
      </c>
    </row>
    <row r="4490" spans="1:13" ht="15">
      <c r="A4490" s="148" t="s">
        <v>43</v>
      </c>
      <c r="B4490" s="148" t="s">
        <v>148</v>
      </c>
      <c r="C4490" s="149">
        <v>-0.58232755102040801</v>
      </c>
      <c r="D4490" s="149">
        <v>0.51296636904761905</v>
      </c>
      <c r="E4490" s="145">
        <v>0.61549897053370295</v>
      </c>
      <c r="F4490" s="149">
        <v>9.6466429122018499E-2</v>
      </c>
      <c r="G4490" s="149">
        <v>0.61769181541048401</v>
      </c>
      <c r="H4490" s="149">
        <v>3.9765884955968202E-3</v>
      </c>
      <c r="I4490" s="149">
        <v>0.51823905009444704</v>
      </c>
      <c r="J4490" s="149">
        <v>0.01</v>
      </c>
      <c r="K4490" s="147">
        <v>0.61549900000000002</v>
      </c>
      <c r="L4490" s="147">
        <v>1.538645</v>
      </c>
      <c r="M4490" s="2">
        <v>4489</v>
      </c>
    </row>
    <row r="4491" spans="1:13" ht="15">
      <c r="A4491" s="148" t="s">
        <v>148</v>
      </c>
      <c r="B4491" s="148" t="s">
        <v>43</v>
      </c>
      <c r="C4491" s="149">
        <v>0.58232755102040801</v>
      </c>
      <c r="D4491" s="149">
        <v>0.51296636904761905</v>
      </c>
      <c r="E4491" s="145">
        <v>0.61549897053370295</v>
      </c>
      <c r="F4491" s="149">
        <v>9.6466429122016695E-2</v>
      </c>
      <c r="G4491" s="149">
        <v>0.61769181541048401</v>
      </c>
      <c r="H4491" s="149">
        <v>3.9765884955968202E-3</v>
      </c>
      <c r="I4491" s="149">
        <v>0.51823905009444704</v>
      </c>
      <c r="J4491" s="149">
        <v>0.01</v>
      </c>
      <c r="K4491" s="147">
        <v>0.61549900000000002</v>
      </c>
      <c r="L4491" s="147">
        <v>1.5391589999999999</v>
      </c>
      <c r="M4491" s="2">
        <v>4490</v>
      </c>
    </row>
    <row r="4492" spans="1:13" ht="15">
      <c r="A4492" s="148" t="s">
        <v>100</v>
      </c>
      <c r="B4492" s="148" t="s">
        <v>188</v>
      </c>
      <c r="C4492" s="149">
        <v>-1.7484672986491501</v>
      </c>
      <c r="D4492" s="149">
        <v>-0.60676916998224395</v>
      </c>
      <c r="E4492" s="145">
        <v>0.61564681171062696</v>
      </c>
      <c r="F4492" s="149">
        <v>0.43996648107671099</v>
      </c>
      <c r="G4492" s="149">
        <v>0.53440117994116898</v>
      </c>
      <c r="H4492" s="149">
        <v>6.9242087890802897E-2</v>
      </c>
      <c r="I4492" s="149">
        <v>0.40256948630130901</v>
      </c>
      <c r="J4492" s="149">
        <v>0.13147508056493001</v>
      </c>
      <c r="K4492" s="147">
        <v>0.61564700000000006</v>
      </c>
      <c r="L4492" s="147">
        <v>1.5400430000000001</v>
      </c>
      <c r="M4492" s="2">
        <v>4491</v>
      </c>
    </row>
    <row r="4493" spans="1:13" ht="15">
      <c r="A4493" s="148" t="s">
        <v>188</v>
      </c>
      <c r="B4493" s="148" t="s">
        <v>100</v>
      </c>
      <c r="C4493" s="149">
        <v>1.7484672986491501</v>
      </c>
      <c r="D4493" s="149">
        <v>-0.60676916998224395</v>
      </c>
      <c r="E4493" s="145">
        <v>0.61564681171062696</v>
      </c>
      <c r="F4493" s="149">
        <v>0.43996648107671099</v>
      </c>
      <c r="G4493" s="149">
        <v>0.53440117994116898</v>
      </c>
      <c r="H4493" s="149">
        <v>6.9242087890802897E-2</v>
      </c>
      <c r="I4493" s="149">
        <v>0.40256948630130901</v>
      </c>
      <c r="J4493" s="149">
        <v>0.13147508056493001</v>
      </c>
      <c r="K4493" s="147">
        <v>0.61564700000000006</v>
      </c>
      <c r="L4493" s="147">
        <v>1.5405580000000001</v>
      </c>
      <c r="M4493" s="2">
        <v>4492</v>
      </c>
    </row>
    <row r="4494" spans="1:13" ht="15">
      <c r="A4494" s="148" t="s">
        <v>91</v>
      </c>
      <c r="B4494" s="148" t="s">
        <v>109</v>
      </c>
      <c r="C4494" s="149">
        <v>-0.10399988744738201</v>
      </c>
      <c r="D4494" s="149">
        <v>0.13500438955211599</v>
      </c>
      <c r="E4494" s="145">
        <v>0.61609090253918397</v>
      </c>
      <c r="F4494" s="149">
        <v>1.5746229368068701E-2</v>
      </c>
      <c r="G4494" s="149">
        <v>0.42167120298265598</v>
      </c>
      <c r="H4494" s="149">
        <v>7.3016683906238205E-4</v>
      </c>
      <c r="I4494" s="149">
        <v>0.20082720654733699</v>
      </c>
      <c r="J4494" s="149">
        <v>0.40648078613972</v>
      </c>
      <c r="K4494" s="147">
        <v>0.61609100000000006</v>
      </c>
      <c r="L4494" s="147">
        <v>1.5421849999999999</v>
      </c>
      <c r="M4494" s="2">
        <v>4493</v>
      </c>
    </row>
    <row r="4495" spans="1:13" ht="15">
      <c r="A4495" s="148" t="s">
        <v>109</v>
      </c>
      <c r="B4495" s="148" t="s">
        <v>91</v>
      </c>
      <c r="C4495" s="149">
        <v>0.10399988744738201</v>
      </c>
      <c r="D4495" s="149">
        <v>0.13500438955211599</v>
      </c>
      <c r="E4495" s="145">
        <v>0.61609090253918397</v>
      </c>
      <c r="F4495" s="149">
        <v>1.57462293680691E-2</v>
      </c>
      <c r="G4495" s="149">
        <v>0.42167120298265598</v>
      </c>
      <c r="H4495" s="149">
        <v>7.3016683906238205E-4</v>
      </c>
      <c r="I4495" s="149">
        <v>0.20082720654733699</v>
      </c>
      <c r="J4495" s="149">
        <v>0.40648078613972</v>
      </c>
      <c r="K4495" s="147">
        <v>0.61609100000000006</v>
      </c>
      <c r="L4495" s="147">
        <v>1.542702</v>
      </c>
      <c r="M4495" s="2">
        <v>4494</v>
      </c>
    </row>
    <row r="4496" spans="1:13" ht="15">
      <c r="A4496" s="148" t="s">
        <v>18</v>
      </c>
      <c r="B4496" s="148" t="s">
        <v>54</v>
      </c>
      <c r="C4496" s="149">
        <v>-3.38179519062735E-2</v>
      </c>
      <c r="D4496" s="149">
        <v>4.3399841743145297E-2</v>
      </c>
      <c r="E4496" s="145">
        <v>0.61617253471740796</v>
      </c>
      <c r="F4496" s="149">
        <v>7.3620038133561496E-3</v>
      </c>
      <c r="G4496" s="149">
        <v>0.54728555444726501</v>
      </c>
      <c r="H4496" s="149">
        <v>0.12582932847537001</v>
      </c>
      <c r="I4496" s="149">
        <v>0.34626777217944998</v>
      </c>
      <c r="J4496" s="149">
        <v>8.6135353982972299E-2</v>
      </c>
      <c r="K4496" s="147">
        <v>0.61617299999999997</v>
      </c>
      <c r="L4496" s="147">
        <v>1.5434220000000001</v>
      </c>
      <c r="M4496" s="2">
        <v>4495</v>
      </c>
    </row>
    <row r="4497" spans="1:13" ht="15">
      <c r="A4497" s="148" t="s">
        <v>54</v>
      </c>
      <c r="B4497" s="148" t="s">
        <v>18</v>
      </c>
      <c r="C4497" s="149">
        <v>3.38179519062735E-2</v>
      </c>
      <c r="D4497" s="149">
        <v>4.3399841743145297E-2</v>
      </c>
      <c r="E4497" s="145">
        <v>0.61617253471740796</v>
      </c>
      <c r="F4497" s="149">
        <v>7.3620038133561704E-3</v>
      </c>
      <c r="G4497" s="149">
        <v>0.54728555444726501</v>
      </c>
      <c r="H4497" s="149">
        <v>0.12582932847537001</v>
      </c>
      <c r="I4497" s="149">
        <v>0.34626777217944998</v>
      </c>
      <c r="J4497" s="149">
        <v>8.6135353982972299E-2</v>
      </c>
      <c r="K4497" s="147">
        <v>0.61617299999999997</v>
      </c>
      <c r="L4497" s="147">
        <v>1.543939</v>
      </c>
      <c r="M4497" s="2">
        <v>4496</v>
      </c>
    </row>
    <row r="4498" spans="1:13" ht="15">
      <c r="A4498" s="148" t="s">
        <v>75</v>
      </c>
      <c r="B4498" s="148" t="s">
        <v>115</v>
      </c>
      <c r="C4498" s="149">
        <v>-0.340573755869571</v>
      </c>
      <c r="D4498" s="149">
        <v>-0.22415502072899801</v>
      </c>
      <c r="E4498" s="145">
        <v>0.61686549977443095</v>
      </c>
      <c r="F4498" s="149">
        <v>0.14568130004897201</v>
      </c>
      <c r="G4498" s="149">
        <v>0.31116535314502702</v>
      </c>
      <c r="H4498" s="149">
        <v>8.8104880981452693E-2</v>
      </c>
      <c r="I4498" s="149">
        <v>0.94515194012773496</v>
      </c>
      <c r="J4498" s="149">
        <v>0.01</v>
      </c>
      <c r="K4498" s="147">
        <v>0.616865</v>
      </c>
      <c r="L4498" s="147">
        <v>1.5461940000000001</v>
      </c>
      <c r="M4498" s="2">
        <v>4497</v>
      </c>
    </row>
    <row r="4499" spans="1:13" ht="15">
      <c r="A4499" s="148" t="s">
        <v>115</v>
      </c>
      <c r="B4499" s="148" t="s">
        <v>66</v>
      </c>
      <c r="C4499" s="149">
        <v>-0.19845098913279199</v>
      </c>
      <c r="D4499" s="149">
        <v>0.65862003325221097</v>
      </c>
      <c r="E4499" s="145">
        <v>0.22624504100628301</v>
      </c>
      <c r="F4499" s="149">
        <v>0.35989685020696699</v>
      </c>
      <c r="G4499" s="149">
        <v>0.67088994735315799</v>
      </c>
      <c r="H4499" s="149">
        <v>0.82982508788406395</v>
      </c>
      <c r="I4499" s="149">
        <v>0.94068970171806499</v>
      </c>
      <c r="J4499" s="149">
        <v>0.01</v>
      </c>
      <c r="K4499" s="147">
        <v>0.616865</v>
      </c>
      <c r="L4499" s="147">
        <v>1.5467120000000001</v>
      </c>
      <c r="M4499" s="2">
        <v>4498</v>
      </c>
    </row>
    <row r="4500" spans="1:13" ht="15">
      <c r="A4500" s="148" t="s">
        <v>145</v>
      </c>
      <c r="B4500" s="148" t="s">
        <v>193</v>
      </c>
      <c r="C4500" s="149">
        <v>-0.34545158565578299</v>
      </c>
      <c r="D4500" s="149">
        <v>-1.31276661937143</v>
      </c>
      <c r="E4500" s="145">
        <v>0.61701304870291196</v>
      </c>
      <c r="F4500" s="149">
        <v>1.1693599854067E-2</v>
      </c>
      <c r="G4500" s="149">
        <v>0.70588737515920297</v>
      </c>
      <c r="H4500" s="149">
        <v>0.100242902100876</v>
      </c>
      <c r="I4500" s="149">
        <v>0.46489627065424199</v>
      </c>
      <c r="J4500" s="149">
        <v>0.01</v>
      </c>
      <c r="K4500" s="147">
        <v>0.61701300000000003</v>
      </c>
      <c r="L4500" s="147">
        <v>1.548119</v>
      </c>
      <c r="M4500" s="2">
        <v>4499</v>
      </c>
    </row>
    <row r="4501" spans="1:13" ht="15">
      <c r="A4501" s="148" t="s">
        <v>193</v>
      </c>
      <c r="B4501" s="148" t="s">
        <v>145</v>
      </c>
      <c r="C4501" s="149">
        <v>0.34545158565578299</v>
      </c>
      <c r="D4501" s="149">
        <v>-1.31276661937143</v>
      </c>
      <c r="E4501" s="145">
        <v>0.61701304870291196</v>
      </c>
      <c r="F4501" s="149">
        <v>1.16935998540673E-2</v>
      </c>
      <c r="G4501" s="149">
        <v>0.70588737515920297</v>
      </c>
      <c r="H4501" s="149">
        <v>0.100242902100876</v>
      </c>
      <c r="I4501" s="149">
        <v>0.46489627065424199</v>
      </c>
      <c r="J4501" s="149">
        <v>0.01</v>
      </c>
      <c r="K4501" s="147">
        <v>0.61701300000000003</v>
      </c>
      <c r="L4501" s="147">
        <v>1.5476000000000001</v>
      </c>
      <c r="M4501" s="2">
        <v>4500</v>
      </c>
    </row>
    <row r="4502" spans="1:13" ht="15">
      <c r="A4502" s="148" t="s">
        <v>76</v>
      </c>
      <c r="B4502" s="148" t="s">
        <v>40</v>
      </c>
      <c r="C4502" s="149">
        <v>-0.111015483770109</v>
      </c>
      <c r="D4502" s="149">
        <v>0.34505784918424198</v>
      </c>
      <c r="E4502" s="145">
        <v>0.6171985181495</v>
      </c>
      <c r="F4502" s="150">
        <v>2.5932865562241098E-5</v>
      </c>
      <c r="G4502" s="149">
        <v>0.86279209419331204</v>
      </c>
      <c r="H4502" s="149">
        <v>0.76390769841807804</v>
      </c>
      <c r="I4502" s="149">
        <v>0.73268949570289499</v>
      </c>
      <c r="J4502" s="149">
        <v>0.01</v>
      </c>
      <c r="K4502" s="147">
        <v>0.61719900000000005</v>
      </c>
      <c r="L4502" s="147">
        <v>1.549104</v>
      </c>
      <c r="M4502" s="2">
        <v>4501</v>
      </c>
    </row>
    <row r="4503" spans="1:13" ht="15">
      <c r="A4503" s="148" t="s">
        <v>40</v>
      </c>
      <c r="B4503" s="148" t="s">
        <v>76</v>
      </c>
      <c r="C4503" s="149">
        <v>0.111015483770109</v>
      </c>
      <c r="D4503" s="149">
        <v>0.34505784918424198</v>
      </c>
      <c r="E4503" s="145">
        <v>0.6171985181495</v>
      </c>
      <c r="F4503" s="150">
        <v>2.5932865562241098E-5</v>
      </c>
      <c r="G4503" s="149">
        <v>0.86279209419331204</v>
      </c>
      <c r="H4503" s="149">
        <v>0.76390769841807804</v>
      </c>
      <c r="I4503" s="149">
        <v>0.73268949570289499</v>
      </c>
      <c r="J4503" s="149">
        <v>0.01</v>
      </c>
      <c r="K4503" s="147">
        <v>0.61719900000000005</v>
      </c>
      <c r="L4503" s="147">
        <v>1.5496239999999999</v>
      </c>
      <c r="M4503" s="2">
        <v>4502</v>
      </c>
    </row>
    <row r="4504" spans="1:13" ht="15">
      <c r="A4504" s="148" t="s">
        <v>40</v>
      </c>
      <c r="B4504" s="148" t="s">
        <v>186</v>
      </c>
      <c r="C4504" s="149">
        <v>-1.18059494931037</v>
      </c>
      <c r="D4504" s="149">
        <v>0.14459914674836499</v>
      </c>
      <c r="E4504" s="145">
        <v>0.61721022710418305</v>
      </c>
      <c r="F4504" s="149">
        <v>0.16056787733370501</v>
      </c>
      <c r="G4504" s="149">
        <v>0.78446736807364703</v>
      </c>
      <c r="H4504" s="149">
        <v>0.68540015617636096</v>
      </c>
      <c r="I4504" s="149">
        <v>0.110277520569504</v>
      </c>
      <c r="J4504" s="149">
        <v>1.37527816471278E-2</v>
      </c>
      <c r="K4504" s="147">
        <v>0.61721000000000004</v>
      </c>
      <c r="L4504" s="147">
        <v>1.5501739999999999</v>
      </c>
      <c r="M4504" s="2">
        <v>4503</v>
      </c>
    </row>
    <row r="4505" spans="1:13" ht="15">
      <c r="A4505" s="148" t="s">
        <v>186</v>
      </c>
      <c r="B4505" s="148" t="s">
        <v>40</v>
      </c>
      <c r="C4505" s="149">
        <v>1.18059494931037</v>
      </c>
      <c r="D4505" s="149">
        <v>0.14459914674836499</v>
      </c>
      <c r="E4505" s="145">
        <v>0.61721022710418305</v>
      </c>
      <c r="F4505" s="149">
        <v>0.16056787733370501</v>
      </c>
      <c r="G4505" s="149">
        <v>0.78446736807364703</v>
      </c>
      <c r="H4505" s="149">
        <v>0.68540015617636096</v>
      </c>
      <c r="I4505" s="149">
        <v>0.110277520569504</v>
      </c>
      <c r="J4505" s="149">
        <v>1.37527816471278E-2</v>
      </c>
      <c r="K4505" s="147">
        <v>0.61721000000000004</v>
      </c>
      <c r="L4505" s="147">
        <v>1.550694</v>
      </c>
      <c r="M4505" s="2">
        <v>4504</v>
      </c>
    </row>
    <row r="4506" spans="1:13" ht="15">
      <c r="A4506" s="148" t="s">
        <v>62</v>
      </c>
      <c r="B4506" s="148" t="s">
        <v>19</v>
      </c>
      <c r="C4506" s="149">
        <v>0.112387301934326</v>
      </c>
      <c r="D4506" s="149">
        <v>-4.30008183668706E-2</v>
      </c>
      <c r="E4506" s="145">
        <v>0.61739920695436401</v>
      </c>
      <c r="F4506" s="149">
        <v>0.763077596644683</v>
      </c>
      <c r="G4506" s="149">
        <v>0.76887997284559895</v>
      </c>
      <c r="H4506" s="149">
        <v>6.7357293912715305E-2</v>
      </c>
      <c r="I4506" s="149">
        <v>0.62598597139186796</v>
      </c>
      <c r="J4506" s="149">
        <v>9.5565258015090096E-2</v>
      </c>
      <c r="K4506" s="147">
        <v>0.61739900000000003</v>
      </c>
      <c r="L4506" s="147">
        <v>1.552211</v>
      </c>
      <c r="M4506" s="2">
        <v>4505</v>
      </c>
    </row>
    <row r="4507" spans="1:13" ht="15">
      <c r="A4507" s="148" t="s">
        <v>19</v>
      </c>
      <c r="B4507" s="148" t="s">
        <v>62</v>
      </c>
      <c r="C4507" s="149">
        <v>-0.112387301934326</v>
      </c>
      <c r="D4507" s="149">
        <v>-4.30008183668706E-2</v>
      </c>
      <c r="E4507" s="145">
        <v>0.61739920695436401</v>
      </c>
      <c r="F4507" s="149">
        <v>0.763077596644683</v>
      </c>
      <c r="G4507" s="149">
        <v>0.76887997284559895</v>
      </c>
      <c r="H4507" s="149">
        <v>6.7357293912715305E-2</v>
      </c>
      <c r="I4507" s="149">
        <v>0.62598597139186796</v>
      </c>
      <c r="J4507" s="149">
        <v>9.5565258015090096E-2</v>
      </c>
      <c r="K4507" s="147">
        <v>0.61739900000000003</v>
      </c>
      <c r="L4507" s="147">
        <v>1.55169</v>
      </c>
      <c r="M4507" s="2">
        <v>4506</v>
      </c>
    </row>
    <row r="4508" spans="1:13" ht="15">
      <c r="A4508" s="148" t="s">
        <v>157</v>
      </c>
      <c r="B4508" s="148" t="s">
        <v>193</v>
      </c>
      <c r="C4508" s="149">
        <v>-0.39057451505733598</v>
      </c>
      <c r="D4508" s="149">
        <v>1.16582869467367</v>
      </c>
      <c r="E4508" s="145">
        <v>0.61801807587393598</v>
      </c>
      <c r="F4508" s="149">
        <v>8.2795616076434694E-2</v>
      </c>
      <c r="G4508" s="149">
        <v>0.74571146751575901</v>
      </c>
      <c r="H4508" s="149">
        <v>0.70165867036132701</v>
      </c>
      <c r="I4508" s="149">
        <v>0.51752859825865805</v>
      </c>
      <c r="J4508" s="149">
        <v>1.20531390806003E-2</v>
      </c>
      <c r="K4508" s="147">
        <v>0.61801799999999996</v>
      </c>
      <c r="L4508" s="147">
        <v>1.5548120000000001</v>
      </c>
      <c r="M4508" s="2">
        <v>4507</v>
      </c>
    </row>
    <row r="4509" spans="1:13" ht="15">
      <c r="A4509" s="148" t="s">
        <v>193</v>
      </c>
      <c r="B4509" s="148" t="s">
        <v>157</v>
      </c>
      <c r="C4509" s="149">
        <v>0.39057451505733598</v>
      </c>
      <c r="D4509" s="149">
        <v>1.16582869467367</v>
      </c>
      <c r="E4509" s="145">
        <v>0.61801807587393598</v>
      </c>
      <c r="F4509" s="149">
        <v>8.2795616076433196E-2</v>
      </c>
      <c r="G4509" s="149">
        <v>0.74571146751575901</v>
      </c>
      <c r="H4509" s="149">
        <v>0.70165867036132701</v>
      </c>
      <c r="I4509" s="149">
        <v>0.51752859825865805</v>
      </c>
      <c r="J4509" s="149">
        <v>1.20531390806003E-2</v>
      </c>
      <c r="K4509" s="147">
        <v>0.61801799999999996</v>
      </c>
      <c r="L4509" s="147">
        <v>1.554289</v>
      </c>
      <c r="M4509" s="2">
        <v>4508</v>
      </c>
    </row>
    <row r="4510" spans="1:13" ht="15">
      <c r="A4510" s="148" t="s">
        <v>93</v>
      </c>
      <c r="B4510" s="148" t="s">
        <v>151</v>
      </c>
      <c r="C4510" s="149">
        <v>-0.75038460212915004</v>
      </c>
      <c r="D4510" s="149">
        <v>0.52094577476288295</v>
      </c>
      <c r="E4510" s="145">
        <v>0.61820169304981798</v>
      </c>
      <c r="F4510" s="149">
        <v>6.5081726812411095E-4</v>
      </c>
      <c r="G4510" s="149">
        <v>0.62688117463122295</v>
      </c>
      <c r="H4510" s="149">
        <v>0.32892088396742503</v>
      </c>
      <c r="I4510" s="149">
        <v>0.734648021488289</v>
      </c>
      <c r="J4510" s="149">
        <v>2.4530394128049901E-2</v>
      </c>
      <c r="K4510" s="147">
        <v>0.61820200000000003</v>
      </c>
      <c r="L4510" s="147">
        <v>1.5563210000000001</v>
      </c>
      <c r="M4510" s="2">
        <v>4509</v>
      </c>
    </row>
    <row r="4511" spans="1:13" ht="15">
      <c r="A4511" s="148" t="s">
        <v>151</v>
      </c>
      <c r="B4511" s="148" t="s">
        <v>93</v>
      </c>
      <c r="C4511" s="149">
        <v>0.75038460212915004</v>
      </c>
      <c r="D4511" s="149">
        <v>0.52094577476288295</v>
      </c>
      <c r="E4511" s="145">
        <v>0.61820169304981798</v>
      </c>
      <c r="F4511" s="149">
        <v>6.5081726812411095E-4</v>
      </c>
      <c r="G4511" s="149">
        <v>0.62688117463122295</v>
      </c>
      <c r="H4511" s="149">
        <v>0.32892088396742503</v>
      </c>
      <c r="I4511" s="149">
        <v>0.734648021488289</v>
      </c>
      <c r="J4511" s="149">
        <v>2.4530394128049901E-2</v>
      </c>
      <c r="K4511" s="147">
        <v>0.61820200000000003</v>
      </c>
      <c r="L4511" s="147">
        <v>1.5557970000000001</v>
      </c>
      <c r="M4511" s="2">
        <v>4510</v>
      </c>
    </row>
    <row r="4512" spans="1:13" ht="15">
      <c r="A4512" s="148" t="s">
        <v>9</v>
      </c>
      <c r="B4512" s="148" t="s">
        <v>182</v>
      </c>
      <c r="C4512" s="149">
        <v>-0.85065198906880701</v>
      </c>
      <c r="D4512" s="149">
        <v>-0.103358616194068</v>
      </c>
      <c r="E4512" s="145">
        <v>0.61864745322971704</v>
      </c>
      <c r="F4512" s="149">
        <v>8.2109608571969403E-2</v>
      </c>
      <c r="G4512" s="149">
        <v>0.79576605658004496</v>
      </c>
      <c r="H4512" s="149">
        <v>0.4075084233456</v>
      </c>
      <c r="I4512" s="149">
        <v>0.36464579696289801</v>
      </c>
      <c r="J4512" s="149">
        <v>0.01</v>
      </c>
      <c r="K4512" s="147">
        <v>0.61864699999999995</v>
      </c>
      <c r="L4512" s="147">
        <v>1.5579670000000001</v>
      </c>
      <c r="M4512" s="2">
        <v>4511</v>
      </c>
    </row>
    <row r="4513" spans="1:13" ht="15">
      <c r="A4513" s="148" t="s">
        <v>182</v>
      </c>
      <c r="B4513" s="148" t="s">
        <v>9</v>
      </c>
      <c r="C4513" s="149">
        <v>0.85065198906880701</v>
      </c>
      <c r="D4513" s="149">
        <v>-0.103358616194068</v>
      </c>
      <c r="E4513" s="145">
        <v>0.61864745322971704</v>
      </c>
      <c r="F4513" s="149">
        <v>8.2109608571969403E-2</v>
      </c>
      <c r="G4513" s="149">
        <v>0.79576605658004496</v>
      </c>
      <c r="H4513" s="149">
        <v>0.4075084233456</v>
      </c>
      <c r="I4513" s="149">
        <v>0.36464579696289801</v>
      </c>
      <c r="J4513" s="149">
        <v>0.01</v>
      </c>
      <c r="K4513" s="147">
        <v>0.61864699999999995</v>
      </c>
      <c r="L4513" s="147">
        <v>1.558492</v>
      </c>
      <c r="M4513" s="2">
        <v>4512</v>
      </c>
    </row>
    <row r="4514" spans="1:13" ht="15">
      <c r="A4514" s="148" t="s">
        <v>115</v>
      </c>
      <c r="B4514" s="148" t="s">
        <v>448</v>
      </c>
      <c r="C4514" s="149">
        <v>-1.45244204158958</v>
      </c>
      <c r="D4514" s="149">
        <v>0.94155219070354101</v>
      </c>
      <c r="E4514" s="145">
        <v>0.50847957316923498</v>
      </c>
      <c r="F4514" s="149">
        <v>0.21263922298072099</v>
      </c>
      <c r="G4514" s="149">
        <v>0.23152318444331099</v>
      </c>
      <c r="H4514" s="149">
        <v>0.76470253614622996</v>
      </c>
      <c r="I4514" s="149">
        <v>0.36759275522885299</v>
      </c>
      <c r="J4514" s="149">
        <v>0.01</v>
      </c>
      <c r="K4514" s="147">
        <v>0.61867099999999997</v>
      </c>
      <c r="L4514" s="147">
        <v>1.559601</v>
      </c>
      <c r="M4514" s="2">
        <v>4513</v>
      </c>
    </row>
    <row r="4515" spans="1:13" ht="15">
      <c r="A4515" s="148" t="s">
        <v>16</v>
      </c>
      <c r="B4515" s="148" t="s">
        <v>115</v>
      </c>
      <c r="C4515" s="149">
        <v>-0.18785217819189501</v>
      </c>
      <c r="D4515" s="149">
        <v>0.28553734680429199</v>
      </c>
      <c r="E4515" s="145">
        <v>0.61867076327344395</v>
      </c>
      <c r="F4515" s="149">
        <v>0.13052808633289201</v>
      </c>
      <c r="G4515" s="149">
        <v>0.134950310462913</v>
      </c>
      <c r="H4515" s="149">
        <v>0.22144007067372101</v>
      </c>
      <c r="I4515" s="149">
        <v>0.54780459896602496</v>
      </c>
      <c r="J4515" s="149">
        <v>0.01</v>
      </c>
      <c r="K4515" s="147">
        <v>0.61867099999999997</v>
      </c>
      <c r="L4515" s="147">
        <v>1.559075</v>
      </c>
      <c r="M4515" s="2">
        <v>4514</v>
      </c>
    </row>
    <row r="4516" spans="1:13" ht="15">
      <c r="A4516" s="148" t="s">
        <v>151</v>
      </c>
      <c r="B4516" s="148" t="s">
        <v>181</v>
      </c>
      <c r="C4516" s="149">
        <v>-0.37831599850009601</v>
      </c>
      <c r="D4516" s="149">
        <v>1.1751824746389301</v>
      </c>
      <c r="E4516" s="145">
        <v>0.61897904833058404</v>
      </c>
      <c r="F4516" s="149">
        <v>1.4709189056070901E-3</v>
      </c>
      <c r="G4516" s="149">
        <v>0.63827175510599798</v>
      </c>
      <c r="H4516" s="149">
        <v>0.183941030471617</v>
      </c>
      <c r="I4516" s="149">
        <v>0.92607295257071398</v>
      </c>
      <c r="J4516" s="149">
        <v>4.6081233491685802E-2</v>
      </c>
      <c r="K4516" s="147">
        <v>0.61897899999999995</v>
      </c>
      <c r="L4516" s="147">
        <v>1.5609040000000001</v>
      </c>
      <c r="M4516" s="2">
        <v>4515</v>
      </c>
    </row>
    <row r="4517" spans="1:13" ht="15">
      <c r="A4517" s="148" t="s">
        <v>181</v>
      </c>
      <c r="B4517" s="148" t="s">
        <v>151</v>
      </c>
      <c r="C4517" s="149">
        <v>0.37831599850009601</v>
      </c>
      <c r="D4517" s="149">
        <v>1.1751824746389301</v>
      </c>
      <c r="E4517" s="145">
        <v>0.61897904833058404</v>
      </c>
      <c r="F4517" s="149">
        <v>1.4709189056070801E-3</v>
      </c>
      <c r="G4517" s="149">
        <v>0.63827175510599798</v>
      </c>
      <c r="H4517" s="149">
        <v>0.183941030471617</v>
      </c>
      <c r="I4517" s="149">
        <v>0.92607295257071398</v>
      </c>
      <c r="J4517" s="149">
        <v>4.6081233491685802E-2</v>
      </c>
      <c r="K4517" s="147">
        <v>0.61897899999999995</v>
      </c>
      <c r="L4517" s="147">
        <v>1.5614300000000001</v>
      </c>
      <c r="M4517" s="2">
        <v>4516</v>
      </c>
    </row>
    <row r="4518" spans="1:13" ht="15">
      <c r="A4518" s="148" t="s">
        <v>87</v>
      </c>
      <c r="B4518" s="148" t="s">
        <v>106</v>
      </c>
      <c r="C4518" s="149">
        <v>-0.14272387680293599</v>
      </c>
      <c r="D4518" s="149">
        <v>-0.65619119897505096</v>
      </c>
      <c r="E4518" s="145">
        <v>0.61937891017618496</v>
      </c>
      <c r="F4518" s="149">
        <v>2.1088220304990999E-4</v>
      </c>
      <c r="G4518" s="149">
        <v>0.75403143659042804</v>
      </c>
      <c r="H4518" s="149">
        <v>1.55108769729621E-2</v>
      </c>
      <c r="I4518" s="149">
        <v>0.26208334816720302</v>
      </c>
      <c r="J4518" s="149">
        <v>0.22865747809027601</v>
      </c>
      <c r="K4518" s="147">
        <v>0.61937900000000001</v>
      </c>
      <c r="L4518" s="147">
        <v>1.563493</v>
      </c>
      <c r="M4518" s="2">
        <v>4517</v>
      </c>
    </row>
    <row r="4519" spans="1:13" ht="15">
      <c r="A4519" s="148" t="s">
        <v>106</v>
      </c>
      <c r="B4519" s="148" t="s">
        <v>87</v>
      </c>
      <c r="C4519" s="149">
        <v>0.14272387680293599</v>
      </c>
      <c r="D4519" s="149">
        <v>-0.65619119897505096</v>
      </c>
      <c r="E4519" s="145">
        <v>0.61937891017618496</v>
      </c>
      <c r="F4519" s="149">
        <v>2.1088220304990899E-4</v>
      </c>
      <c r="G4519" s="149">
        <v>0.75403143659042804</v>
      </c>
      <c r="H4519" s="149">
        <v>1.55108769729621E-2</v>
      </c>
      <c r="I4519" s="149">
        <v>0.26208334816720302</v>
      </c>
      <c r="J4519" s="149">
        <v>0.22865747809027601</v>
      </c>
      <c r="K4519" s="147">
        <v>0.61937900000000001</v>
      </c>
      <c r="L4519" s="147">
        <v>1.5629660000000001</v>
      </c>
      <c r="M4519" s="2">
        <v>4518</v>
      </c>
    </row>
    <row r="4520" spans="1:13" ht="15">
      <c r="A4520" s="148" t="s">
        <v>18</v>
      </c>
      <c r="B4520" s="148" t="s">
        <v>450</v>
      </c>
      <c r="C4520" s="149">
        <v>-0.34384678504163702</v>
      </c>
      <c r="D4520" s="149">
        <v>-0.52043228409992504</v>
      </c>
      <c r="E4520" s="145">
        <v>0.61980671666439602</v>
      </c>
      <c r="F4520" s="149">
        <v>0.19546609331957401</v>
      </c>
      <c r="G4520" s="149">
        <v>0.38918122228708601</v>
      </c>
      <c r="H4520" s="149">
        <v>0.166020961681969</v>
      </c>
      <c r="I4520" s="149">
        <v>0.67250687799004205</v>
      </c>
      <c r="J4520" s="149">
        <v>2.7726797482765499E-2</v>
      </c>
      <c r="K4520" s="147">
        <v>0.619807</v>
      </c>
      <c r="L4520" s="147">
        <v>1.5651010000000001</v>
      </c>
      <c r="M4520" s="2">
        <v>4519</v>
      </c>
    </row>
    <row r="4521" spans="1:13" ht="15">
      <c r="A4521" s="148" t="s">
        <v>450</v>
      </c>
      <c r="B4521" s="148" t="s">
        <v>18</v>
      </c>
      <c r="C4521" s="149">
        <v>0.34384678504163702</v>
      </c>
      <c r="D4521" s="149">
        <v>-0.52043228409992504</v>
      </c>
      <c r="E4521" s="145">
        <v>0.61980671666439602</v>
      </c>
      <c r="F4521" s="149">
        <v>0.19546609331956899</v>
      </c>
      <c r="G4521" s="149">
        <v>0.38918122228708601</v>
      </c>
      <c r="H4521" s="149">
        <v>0.166020961681969</v>
      </c>
      <c r="I4521" s="149">
        <v>0.67250687799004205</v>
      </c>
      <c r="J4521" s="149">
        <v>2.7726797482765499E-2</v>
      </c>
      <c r="K4521" s="147">
        <v>0.619807</v>
      </c>
      <c r="L4521" s="147">
        <v>1.5656289999999999</v>
      </c>
      <c r="M4521" s="2">
        <v>4520</v>
      </c>
    </row>
    <row r="4522" spans="1:13" ht="15">
      <c r="A4522" s="148" t="s">
        <v>193</v>
      </c>
      <c r="B4522" s="148" t="s">
        <v>344</v>
      </c>
      <c r="C4522" s="149">
        <v>0.34616534606542698</v>
      </c>
      <c r="D4522" s="149">
        <v>0.48453783053261501</v>
      </c>
      <c r="E4522" s="145">
        <v>0.61986524598952897</v>
      </c>
      <c r="F4522" s="149">
        <v>0.87831683141445704</v>
      </c>
      <c r="G4522" s="149">
        <v>0.21665566414691301</v>
      </c>
      <c r="H4522" s="149">
        <v>0.37332527958608702</v>
      </c>
      <c r="I4522" s="149">
        <v>0.94380548156888699</v>
      </c>
      <c r="J4522" s="149">
        <v>0.01</v>
      </c>
      <c r="K4522" s="147">
        <v>0.619865</v>
      </c>
      <c r="L4522" s="147">
        <v>1.566306</v>
      </c>
      <c r="M4522" s="2">
        <v>4521</v>
      </c>
    </row>
    <row r="4523" spans="1:13" ht="15">
      <c r="A4523" s="148" t="s">
        <v>344</v>
      </c>
      <c r="B4523" s="148" t="s">
        <v>193</v>
      </c>
      <c r="C4523" s="149">
        <v>-0.34616534606542698</v>
      </c>
      <c r="D4523" s="149">
        <v>0.48453783053261501</v>
      </c>
      <c r="E4523" s="145">
        <v>0.61986524598952897</v>
      </c>
      <c r="F4523" s="149">
        <v>0.87831683141446504</v>
      </c>
      <c r="G4523" s="149">
        <v>0.21665566414691301</v>
      </c>
      <c r="H4523" s="149">
        <v>0.37332527958608702</v>
      </c>
      <c r="I4523" s="149">
        <v>0.94380548156888699</v>
      </c>
      <c r="J4523" s="149">
        <v>0.01</v>
      </c>
      <c r="K4523" s="147">
        <v>0.619865</v>
      </c>
      <c r="L4523" s="147">
        <v>1.566835</v>
      </c>
      <c r="M4523" s="2">
        <v>4522</v>
      </c>
    </row>
    <row r="4524" spans="1:13" ht="15">
      <c r="A4524" s="148" t="s">
        <v>64</v>
      </c>
      <c r="B4524" s="148" t="s">
        <v>184</v>
      </c>
      <c r="C4524" s="149">
        <v>-0.78332040325178698</v>
      </c>
      <c r="D4524" s="149">
        <v>0.213403608673956</v>
      </c>
      <c r="E4524" s="145">
        <v>0.61987752543919294</v>
      </c>
      <c r="F4524" s="149">
        <v>0.57089400700382797</v>
      </c>
      <c r="G4524" s="149">
        <v>0.47971939791583201</v>
      </c>
      <c r="H4524" s="149">
        <v>0.60022394876390095</v>
      </c>
      <c r="I4524" s="149">
        <v>0.74468710185151799</v>
      </c>
      <c r="J4524" s="149">
        <v>0.01</v>
      </c>
      <c r="K4524" s="147">
        <v>0.61987800000000004</v>
      </c>
      <c r="L4524" s="147">
        <v>1.5679259999999999</v>
      </c>
      <c r="M4524" s="2">
        <v>4523</v>
      </c>
    </row>
    <row r="4525" spans="1:13" ht="15">
      <c r="A4525" s="148" t="s">
        <v>184</v>
      </c>
      <c r="B4525" s="148" t="s">
        <v>64</v>
      </c>
      <c r="C4525" s="149">
        <v>0.78332040325178698</v>
      </c>
      <c r="D4525" s="149">
        <v>0.213403608673956</v>
      </c>
      <c r="E4525" s="145">
        <v>0.61987752543919294</v>
      </c>
      <c r="F4525" s="149">
        <v>0.57089400700383697</v>
      </c>
      <c r="G4525" s="149">
        <v>0.47971939791583201</v>
      </c>
      <c r="H4525" s="149">
        <v>0.60022394876390095</v>
      </c>
      <c r="I4525" s="149">
        <v>0.74468710185151799</v>
      </c>
      <c r="J4525" s="149">
        <v>0.01</v>
      </c>
      <c r="K4525" s="147">
        <v>0.61987800000000004</v>
      </c>
      <c r="L4525" s="147">
        <v>1.567396</v>
      </c>
      <c r="M4525" s="2">
        <v>4524</v>
      </c>
    </row>
    <row r="4526" spans="1:13" ht="15">
      <c r="A4526" s="148" t="s">
        <v>36</v>
      </c>
      <c r="B4526" s="148" t="s">
        <v>157</v>
      </c>
      <c r="C4526" s="149">
        <v>-0.35615686654719603</v>
      </c>
      <c r="D4526" s="149">
        <v>1.0978170028787699</v>
      </c>
      <c r="E4526" s="145">
        <v>0.62000187336811996</v>
      </c>
      <c r="F4526" s="149">
        <v>3.5081249304383401E-3</v>
      </c>
      <c r="G4526" s="149">
        <v>0.47389499023966902</v>
      </c>
      <c r="H4526" s="149">
        <v>0.210210445475912</v>
      </c>
      <c r="I4526" s="149">
        <v>0.58114551613574605</v>
      </c>
      <c r="J4526" s="149">
        <v>0.01</v>
      </c>
      <c r="K4526" s="147">
        <v>0.62000200000000005</v>
      </c>
      <c r="L4526" s="147">
        <v>1.56877</v>
      </c>
      <c r="M4526" s="2">
        <v>4525</v>
      </c>
    </row>
    <row r="4527" spans="1:13" ht="15">
      <c r="A4527" s="148" t="s">
        <v>157</v>
      </c>
      <c r="B4527" s="148" t="s">
        <v>36</v>
      </c>
      <c r="C4527" s="149">
        <v>0.35615686654719603</v>
      </c>
      <c r="D4527" s="149">
        <v>1.0978170028787699</v>
      </c>
      <c r="E4527" s="145">
        <v>0.62000187336811996</v>
      </c>
      <c r="F4527" s="149">
        <v>3.5081249304382001E-3</v>
      </c>
      <c r="G4527" s="149">
        <v>0.47389499023966902</v>
      </c>
      <c r="H4527" s="149">
        <v>0.210210445475912</v>
      </c>
      <c r="I4527" s="149">
        <v>0.58114551613574605</v>
      </c>
      <c r="J4527" s="149">
        <v>0.01</v>
      </c>
      <c r="K4527" s="147">
        <v>0.62000200000000005</v>
      </c>
      <c r="L4527" s="147">
        <v>1.5693010000000001</v>
      </c>
      <c r="M4527" s="2">
        <v>4526</v>
      </c>
    </row>
    <row r="4528" spans="1:13" ht="15">
      <c r="A4528" s="148" t="s">
        <v>193</v>
      </c>
      <c r="B4528" s="148" t="s">
        <v>449</v>
      </c>
      <c r="C4528" s="149">
        <v>-2.43518255516206E-2</v>
      </c>
      <c r="D4528" s="149">
        <v>0.68598105962577904</v>
      </c>
      <c r="E4528" s="145">
        <v>0.620039509814581</v>
      </c>
      <c r="F4528" s="150">
        <v>8.9726801439208497E-5</v>
      </c>
      <c r="G4528" s="149">
        <v>0.646267040680502</v>
      </c>
      <c r="H4528" s="149">
        <v>0.10685875657963501</v>
      </c>
      <c r="I4528" s="149">
        <v>0.82233897679442802</v>
      </c>
      <c r="J4528" s="149">
        <v>0.01</v>
      </c>
      <c r="K4528" s="147">
        <v>0.62004000000000004</v>
      </c>
      <c r="L4528" s="147">
        <v>1.5699270000000001</v>
      </c>
      <c r="M4528" s="2">
        <v>4527</v>
      </c>
    </row>
    <row r="4529" spans="1:13" ht="15">
      <c r="A4529" s="148" t="s">
        <v>449</v>
      </c>
      <c r="B4529" s="148" t="s">
        <v>193</v>
      </c>
      <c r="C4529" s="149">
        <v>2.43518255516206E-2</v>
      </c>
      <c r="D4529" s="149">
        <v>0.68598105962577904</v>
      </c>
      <c r="E4529" s="145">
        <v>0.620039509814581</v>
      </c>
      <c r="F4529" s="150">
        <v>8.9726801439208497E-5</v>
      </c>
      <c r="G4529" s="149">
        <v>0.646267040680502</v>
      </c>
      <c r="H4529" s="149">
        <v>0.10685875657963501</v>
      </c>
      <c r="I4529" s="149">
        <v>0.82233897679442802</v>
      </c>
      <c r="J4529" s="149">
        <v>0.01</v>
      </c>
      <c r="K4529" s="147">
        <v>0.62004000000000004</v>
      </c>
      <c r="L4529" s="147">
        <v>1.570459</v>
      </c>
      <c r="M4529" s="2">
        <v>4528</v>
      </c>
    </row>
    <row r="4530" spans="1:13" ht="15">
      <c r="A4530" s="148" t="s">
        <v>90</v>
      </c>
      <c r="B4530" s="148" t="s">
        <v>172</v>
      </c>
      <c r="C4530" s="149">
        <v>-1.31400152422227</v>
      </c>
      <c r="D4530" s="149">
        <v>0.10460305044797701</v>
      </c>
      <c r="E4530" s="145">
        <v>0.62016197304959597</v>
      </c>
      <c r="F4530" s="149">
        <v>0.17554695145448199</v>
      </c>
      <c r="G4530" s="149">
        <v>0.156338570160206</v>
      </c>
      <c r="H4530" s="149">
        <v>0.58680835440400803</v>
      </c>
      <c r="I4530" s="149">
        <v>0.142270078879279</v>
      </c>
      <c r="J4530" s="149">
        <v>0.01</v>
      </c>
      <c r="K4530" s="147">
        <v>0.62016199999999999</v>
      </c>
      <c r="L4530" s="147">
        <v>1.571833</v>
      </c>
      <c r="M4530" s="2">
        <v>4529</v>
      </c>
    </row>
    <row r="4531" spans="1:13" ht="15">
      <c r="A4531" s="148" t="s">
        <v>172</v>
      </c>
      <c r="B4531" s="148" t="s">
        <v>90</v>
      </c>
      <c r="C4531" s="149">
        <v>1.31400152422227</v>
      </c>
      <c r="D4531" s="149">
        <v>0.10460305044797701</v>
      </c>
      <c r="E4531" s="145">
        <v>0.62016197304959597</v>
      </c>
      <c r="F4531" s="149">
        <v>0.17554695145448199</v>
      </c>
      <c r="G4531" s="149">
        <v>0.156338570160206</v>
      </c>
      <c r="H4531" s="149">
        <v>0.58680835440400803</v>
      </c>
      <c r="I4531" s="149">
        <v>0.142270078879279</v>
      </c>
      <c r="J4531" s="149">
        <v>0.01</v>
      </c>
      <c r="K4531" s="147">
        <v>0.62016199999999999</v>
      </c>
      <c r="L4531" s="147">
        <v>1.5713010000000001</v>
      </c>
      <c r="M4531" s="2">
        <v>4530</v>
      </c>
    </row>
    <row r="4532" spans="1:13" ht="15">
      <c r="A4532" s="148" t="s">
        <v>151</v>
      </c>
      <c r="B4532" s="148" t="s">
        <v>13</v>
      </c>
      <c r="C4532" s="149">
        <v>0.70612278141552798</v>
      </c>
      <c r="D4532" s="149">
        <v>-0.70185259274580003</v>
      </c>
      <c r="E4532" s="145">
        <v>0.62016989387208898</v>
      </c>
      <c r="F4532" s="149">
        <v>6.1267464776375204E-4</v>
      </c>
      <c r="G4532" s="149">
        <v>0.78178296787128099</v>
      </c>
      <c r="H4532" s="149">
        <v>0.37919092647487201</v>
      </c>
      <c r="I4532" s="149">
        <v>0.18574626610151701</v>
      </c>
      <c r="J4532" s="149">
        <v>2.2667489673896399E-2</v>
      </c>
      <c r="K4532" s="147">
        <v>0.62017</v>
      </c>
      <c r="L4532" s="147">
        <v>1.572919</v>
      </c>
      <c r="M4532" s="2">
        <v>4531</v>
      </c>
    </row>
    <row r="4533" spans="1:13" ht="15">
      <c r="A4533" s="148" t="s">
        <v>13</v>
      </c>
      <c r="B4533" s="148" t="s">
        <v>151</v>
      </c>
      <c r="C4533" s="149">
        <v>-0.70612278141552798</v>
      </c>
      <c r="D4533" s="149">
        <v>-0.70185259274580003</v>
      </c>
      <c r="E4533" s="145">
        <v>0.62016989387208898</v>
      </c>
      <c r="F4533" s="149">
        <v>6.1267464776377904E-4</v>
      </c>
      <c r="G4533" s="149">
        <v>0.78178296787128099</v>
      </c>
      <c r="H4533" s="149">
        <v>0.37919092647487201</v>
      </c>
      <c r="I4533" s="149">
        <v>0.18574626610151701</v>
      </c>
      <c r="J4533" s="149">
        <v>2.2667489673896399E-2</v>
      </c>
      <c r="K4533" s="147">
        <v>0.62017</v>
      </c>
      <c r="L4533" s="147">
        <v>1.5723860000000001</v>
      </c>
      <c r="M4533" s="2">
        <v>4532</v>
      </c>
    </row>
    <row r="4534" spans="1:13" ht="15">
      <c r="A4534" s="148" t="s">
        <v>37</v>
      </c>
      <c r="B4534" s="148" t="s">
        <v>145</v>
      </c>
      <c r="C4534" s="149">
        <v>-0.52688464366665999</v>
      </c>
      <c r="D4534" s="149">
        <v>0.55629381486282503</v>
      </c>
      <c r="E4534" s="145">
        <v>0.62117381356725399</v>
      </c>
      <c r="F4534" s="149">
        <v>3.01660234564433E-2</v>
      </c>
      <c r="G4534" s="149">
        <v>7.9217503828718297E-3</v>
      </c>
      <c r="H4534" s="149">
        <v>0.28905799438868901</v>
      </c>
      <c r="I4534" s="149">
        <v>2.92017854703568E-3</v>
      </c>
      <c r="J4534" s="149">
        <v>3.3744922101504302E-2</v>
      </c>
      <c r="K4534" s="147">
        <v>0.621174</v>
      </c>
      <c r="L4534" s="147">
        <v>1.5759989999999999</v>
      </c>
      <c r="M4534" s="2">
        <v>4533</v>
      </c>
    </row>
    <row r="4535" spans="1:13" ht="15">
      <c r="A4535" s="148" t="s">
        <v>145</v>
      </c>
      <c r="B4535" s="148" t="s">
        <v>37</v>
      </c>
      <c r="C4535" s="149">
        <v>0.52688464366665999</v>
      </c>
      <c r="D4535" s="149">
        <v>0.55629381486282503</v>
      </c>
      <c r="E4535" s="145">
        <v>0.62117381356725399</v>
      </c>
      <c r="F4535" s="149">
        <v>3.0166023456443699E-2</v>
      </c>
      <c r="G4535" s="149">
        <v>7.9217503828718297E-3</v>
      </c>
      <c r="H4535" s="149">
        <v>0.28905799438868901</v>
      </c>
      <c r="I4535" s="149">
        <v>2.92017854703568E-3</v>
      </c>
      <c r="J4535" s="149">
        <v>3.3744922101504302E-2</v>
      </c>
      <c r="K4535" s="147">
        <v>0.621174</v>
      </c>
      <c r="L4535" s="147">
        <v>1.5765340000000001</v>
      </c>
      <c r="M4535" s="2">
        <v>4534</v>
      </c>
    </row>
    <row r="4536" spans="1:13" ht="15">
      <c r="A4536" s="148" t="s">
        <v>27</v>
      </c>
      <c r="B4536" s="148" t="s">
        <v>191</v>
      </c>
      <c r="C4536" s="149">
        <v>-0.77228533035166003</v>
      </c>
      <c r="D4536" s="149">
        <v>-0.18643116148802499</v>
      </c>
      <c r="E4536" s="145">
        <v>0.62193508460805702</v>
      </c>
      <c r="F4536" s="149">
        <v>1.2185415328960499E-2</v>
      </c>
      <c r="G4536" s="149">
        <v>0.56780482051023595</v>
      </c>
      <c r="H4536" s="149">
        <v>0.37661930068198801</v>
      </c>
      <c r="I4536" s="149">
        <v>0.88364363338211205</v>
      </c>
      <c r="J4536" s="149">
        <v>0.01</v>
      </c>
      <c r="K4536" s="147">
        <v>0.62193500000000002</v>
      </c>
      <c r="L4536" s="147">
        <v>1.579002</v>
      </c>
      <c r="M4536" s="2">
        <v>4535</v>
      </c>
    </row>
    <row r="4537" spans="1:13" ht="15">
      <c r="A4537" s="148" t="s">
        <v>191</v>
      </c>
      <c r="B4537" s="148" t="s">
        <v>27</v>
      </c>
      <c r="C4537" s="149">
        <v>0.77228533035166003</v>
      </c>
      <c r="D4537" s="149">
        <v>-0.18643116148802499</v>
      </c>
      <c r="E4537" s="145">
        <v>0.62193508460805702</v>
      </c>
      <c r="F4537" s="149">
        <v>1.2185415328960499E-2</v>
      </c>
      <c r="G4537" s="149">
        <v>0.56780482051023595</v>
      </c>
      <c r="H4537" s="149">
        <v>0.37661930068198801</v>
      </c>
      <c r="I4537" s="149">
        <v>0.88364363338211205</v>
      </c>
      <c r="J4537" s="149">
        <v>0.01</v>
      </c>
      <c r="K4537" s="147">
        <v>0.62193500000000002</v>
      </c>
      <c r="L4537" s="147">
        <v>1.5795380000000001</v>
      </c>
      <c r="M4537" s="2">
        <v>4536</v>
      </c>
    </row>
    <row r="4538" spans="1:13" ht="15">
      <c r="A4538" s="148" t="s">
        <v>79</v>
      </c>
      <c r="B4538" s="148" t="s">
        <v>186</v>
      </c>
      <c r="C4538" s="149">
        <v>-1.1769446922509199</v>
      </c>
      <c r="D4538" s="149">
        <v>0.16221145297965001</v>
      </c>
      <c r="E4538" s="145">
        <v>0.62212667964512303</v>
      </c>
      <c r="F4538" s="149">
        <v>0.37352440129654502</v>
      </c>
      <c r="G4538" s="149">
        <v>0.486138422686341</v>
      </c>
      <c r="H4538" s="149">
        <v>0.32269723483294199</v>
      </c>
      <c r="I4538" s="149">
        <v>3.1970635457034401E-2</v>
      </c>
      <c r="J4538" s="149">
        <v>3.2251170225140097E-2</v>
      </c>
      <c r="K4538" s="147">
        <v>0.62212699999999999</v>
      </c>
      <c r="L4538" s="147">
        <v>1.5810979999999999</v>
      </c>
      <c r="M4538" s="2">
        <v>4537</v>
      </c>
    </row>
    <row r="4539" spans="1:13" ht="15">
      <c r="A4539" s="148" t="s">
        <v>186</v>
      </c>
      <c r="B4539" s="148" t="s">
        <v>79</v>
      </c>
      <c r="C4539" s="149">
        <v>1.1769446922509199</v>
      </c>
      <c r="D4539" s="149">
        <v>0.16221145297965001</v>
      </c>
      <c r="E4539" s="145">
        <v>0.62212667964512303</v>
      </c>
      <c r="F4539" s="149">
        <v>0.37352440129654502</v>
      </c>
      <c r="G4539" s="149">
        <v>0.486138422686341</v>
      </c>
      <c r="H4539" s="149">
        <v>0.32269723483294199</v>
      </c>
      <c r="I4539" s="149">
        <v>3.1970635457034401E-2</v>
      </c>
      <c r="J4539" s="149">
        <v>3.2251170225140097E-2</v>
      </c>
      <c r="K4539" s="147">
        <v>0.62212699999999999</v>
      </c>
      <c r="L4539" s="147">
        <v>1.5805610000000001</v>
      </c>
      <c r="M4539" s="2">
        <v>4538</v>
      </c>
    </row>
    <row r="4540" spans="1:13" ht="15">
      <c r="A4540" s="148" t="s">
        <v>71</v>
      </c>
      <c r="B4540" s="148" t="s">
        <v>13</v>
      </c>
      <c r="C4540" s="149">
        <v>-1.1648213979919299E-2</v>
      </c>
      <c r="D4540" s="149">
        <v>-4.9680234727936701E-2</v>
      </c>
      <c r="E4540" s="145">
        <v>0.62233745248136296</v>
      </c>
      <c r="F4540" s="149">
        <v>5.2194354823803099E-3</v>
      </c>
      <c r="G4540" s="149">
        <v>0.49008525078176102</v>
      </c>
      <c r="H4540" s="149">
        <v>8.1837020702966806E-2</v>
      </c>
      <c r="I4540" s="149">
        <v>0.61367581890177003</v>
      </c>
      <c r="J4540" s="149">
        <v>0.01</v>
      </c>
      <c r="K4540" s="147">
        <v>0.62233700000000003</v>
      </c>
      <c r="L4540" s="147">
        <v>1.582171</v>
      </c>
      <c r="M4540" s="2">
        <v>4539</v>
      </c>
    </row>
    <row r="4541" spans="1:13" ht="15">
      <c r="A4541" s="148" t="s">
        <v>13</v>
      </c>
      <c r="B4541" s="148" t="s">
        <v>71</v>
      </c>
      <c r="C4541" s="149">
        <v>1.1648213979919299E-2</v>
      </c>
      <c r="D4541" s="149">
        <v>-4.9680234727936701E-2</v>
      </c>
      <c r="E4541" s="145">
        <v>0.62233745248136296</v>
      </c>
      <c r="F4541" s="149">
        <v>5.2194354823803602E-3</v>
      </c>
      <c r="G4541" s="149">
        <v>0.49008525078176102</v>
      </c>
      <c r="H4541" s="149">
        <v>8.1837020702966806E-2</v>
      </c>
      <c r="I4541" s="149">
        <v>0.61367581890177003</v>
      </c>
      <c r="J4541" s="149">
        <v>0.01</v>
      </c>
      <c r="K4541" s="147">
        <v>0.62233700000000003</v>
      </c>
      <c r="L4541" s="147">
        <v>1.5827089999999999</v>
      </c>
      <c r="M4541" s="2">
        <v>4540</v>
      </c>
    </row>
    <row r="4542" spans="1:13" ht="15">
      <c r="A4542" s="148" t="s">
        <v>448</v>
      </c>
      <c r="B4542" s="148" t="s">
        <v>148</v>
      </c>
      <c r="C4542" s="149">
        <v>1.7546145630032599</v>
      </c>
      <c r="D4542" s="149">
        <v>-1.37383304434191</v>
      </c>
      <c r="E4542" s="145">
        <v>0.62346878031532904</v>
      </c>
      <c r="F4542" s="149">
        <v>0.42230144974431899</v>
      </c>
      <c r="G4542" s="149">
        <v>0.29535174785999502</v>
      </c>
      <c r="H4542" s="149">
        <v>2.6286583823538299E-3</v>
      </c>
      <c r="I4542" s="149">
        <v>0.83924762646072903</v>
      </c>
      <c r="J4542" s="149">
        <v>0.01</v>
      </c>
      <c r="K4542" s="147">
        <v>0.62346900000000005</v>
      </c>
      <c r="L4542" s="147">
        <v>1.586125</v>
      </c>
      <c r="M4542" s="2">
        <v>4541</v>
      </c>
    </row>
    <row r="4543" spans="1:13" ht="15">
      <c r="A4543" s="148" t="s">
        <v>148</v>
      </c>
      <c r="B4543" s="148" t="s">
        <v>448</v>
      </c>
      <c r="C4543" s="149">
        <v>-1.7546145630032599</v>
      </c>
      <c r="D4543" s="149">
        <v>-1.37383304434191</v>
      </c>
      <c r="E4543" s="145">
        <v>0.62346878031532904</v>
      </c>
      <c r="F4543" s="149">
        <v>0.422301449744311</v>
      </c>
      <c r="G4543" s="149">
        <v>0.29535174785999502</v>
      </c>
      <c r="H4543" s="149">
        <v>2.6286583823538299E-3</v>
      </c>
      <c r="I4543" s="149">
        <v>0.83924762646072903</v>
      </c>
      <c r="J4543" s="149">
        <v>0.01</v>
      </c>
      <c r="K4543" s="147">
        <v>0.62346900000000005</v>
      </c>
      <c r="L4543" s="147">
        <v>1.5866640000000001</v>
      </c>
      <c r="M4543" s="2">
        <v>4542</v>
      </c>
    </row>
    <row r="4544" spans="1:13" ht="15">
      <c r="A4544" s="148" t="s">
        <v>76</v>
      </c>
      <c r="B4544" s="148" t="s">
        <v>13</v>
      </c>
      <c r="C4544" s="149">
        <v>-4.9914764124379098E-2</v>
      </c>
      <c r="D4544" s="149">
        <v>-0.37302096417777197</v>
      </c>
      <c r="E4544" s="145">
        <v>0.62349644101833801</v>
      </c>
      <c r="F4544" s="150">
        <v>7.2840376339300698E-6</v>
      </c>
      <c r="G4544" s="149">
        <v>0.75958291697300295</v>
      </c>
      <c r="H4544" s="149">
        <v>0.93783089220295501</v>
      </c>
      <c r="I4544" s="149">
        <v>0.91307041612555595</v>
      </c>
      <c r="J4544" s="149">
        <v>0.01</v>
      </c>
      <c r="K4544" s="147">
        <v>0.62349600000000005</v>
      </c>
      <c r="L4544" s="147">
        <v>1.587815</v>
      </c>
      <c r="M4544" s="2">
        <v>4543</v>
      </c>
    </row>
    <row r="4545" spans="1:13" ht="15">
      <c r="A4545" s="148" t="s">
        <v>13</v>
      </c>
      <c r="B4545" s="148" t="s">
        <v>76</v>
      </c>
      <c r="C4545" s="149">
        <v>4.9914764124379098E-2</v>
      </c>
      <c r="D4545" s="149">
        <v>-0.37302096417777197</v>
      </c>
      <c r="E4545" s="145">
        <v>0.62349644101833801</v>
      </c>
      <c r="F4545" s="150">
        <v>7.2840376339300097E-6</v>
      </c>
      <c r="G4545" s="149">
        <v>0.75958291697300295</v>
      </c>
      <c r="H4545" s="149">
        <v>0.93783089220295501</v>
      </c>
      <c r="I4545" s="149">
        <v>0.91307041612555595</v>
      </c>
      <c r="J4545" s="149">
        <v>0.01</v>
      </c>
      <c r="K4545" s="147">
        <v>0.62349600000000005</v>
      </c>
      <c r="L4545" s="147">
        <v>1.587275</v>
      </c>
      <c r="M4545" s="2">
        <v>4544</v>
      </c>
    </row>
    <row r="4546" spans="1:13" ht="15">
      <c r="A4546" s="148" t="s">
        <v>87</v>
      </c>
      <c r="B4546" s="148" t="s">
        <v>16</v>
      </c>
      <c r="C4546" s="149">
        <v>-0.20104081851296299</v>
      </c>
      <c r="D4546" s="149">
        <v>0.450300835654596</v>
      </c>
      <c r="E4546" s="145">
        <v>0.62361198648685701</v>
      </c>
      <c r="F4546" s="150">
        <v>6.9045020666511295E-5</v>
      </c>
      <c r="G4546" s="149">
        <v>0.81609434712560802</v>
      </c>
      <c r="H4546" s="149">
        <v>3.0156517368778398E-3</v>
      </c>
      <c r="I4546" s="149">
        <v>0.93419575986416103</v>
      </c>
      <c r="J4546" s="149">
        <v>0.32700979525120999</v>
      </c>
      <c r="K4546" s="147">
        <v>0.62361200000000006</v>
      </c>
      <c r="L4546" s="147">
        <v>1.5886499999999999</v>
      </c>
      <c r="M4546" s="2">
        <v>4545</v>
      </c>
    </row>
    <row r="4547" spans="1:13" ht="15">
      <c r="A4547" s="148" t="s">
        <v>16</v>
      </c>
      <c r="B4547" s="148" t="s">
        <v>87</v>
      </c>
      <c r="C4547" s="149">
        <v>0.20104081851296299</v>
      </c>
      <c r="D4547" s="149">
        <v>0.450300835654596</v>
      </c>
      <c r="E4547" s="145">
        <v>0.62361198648685701</v>
      </c>
      <c r="F4547" s="150">
        <v>6.9045020666510794E-5</v>
      </c>
      <c r="G4547" s="149">
        <v>0.81609434712560802</v>
      </c>
      <c r="H4547" s="149">
        <v>3.0156517368778398E-3</v>
      </c>
      <c r="I4547" s="149">
        <v>0.93419575986416103</v>
      </c>
      <c r="J4547" s="149">
        <v>0.32700979525120999</v>
      </c>
      <c r="K4547" s="147">
        <v>0.62361200000000006</v>
      </c>
      <c r="L4547" s="147">
        <v>1.589191</v>
      </c>
      <c r="M4547" s="2">
        <v>4546</v>
      </c>
    </row>
    <row r="4548" spans="1:13" ht="15">
      <c r="A4548" s="148" t="s">
        <v>27</v>
      </c>
      <c r="B4548" s="148" t="s">
        <v>88</v>
      </c>
      <c r="C4548" s="149">
        <v>0.59528659389868499</v>
      </c>
      <c r="D4548" s="149">
        <v>0.13260498880492599</v>
      </c>
      <c r="E4548" s="145">
        <v>0.62397998086791295</v>
      </c>
      <c r="F4548" s="149">
        <v>0.12189154118575</v>
      </c>
      <c r="G4548" s="149">
        <v>0.54720398814323701</v>
      </c>
      <c r="H4548" s="149">
        <v>0.160534665496948</v>
      </c>
      <c r="I4548" s="149">
        <v>0.82300232278702001</v>
      </c>
      <c r="J4548" s="149">
        <v>0.21419853086464899</v>
      </c>
      <c r="K4548" s="147">
        <v>0.62397999999999998</v>
      </c>
      <c r="L4548" s="147">
        <v>1.5906709999999999</v>
      </c>
      <c r="M4548" s="2">
        <v>4547</v>
      </c>
    </row>
    <row r="4549" spans="1:13" ht="15">
      <c r="A4549" s="148" t="s">
        <v>88</v>
      </c>
      <c r="B4549" s="148" t="s">
        <v>27</v>
      </c>
      <c r="C4549" s="149">
        <v>-0.59528659389868499</v>
      </c>
      <c r="D4549" s="149">
        <v>0.13260498880492599</v>
      </c>
      <c r="E4549" s="145">
        <v>0.62397998086791295</v>
      </c>
      <c r="F4549" s="149">
        <v>0.12189154118575</v>
      </c>
      <c r="G4549" s="149">
        <v>0.54720398814323701</v>
      </c>
      <c r="H4549" s="149">
        <v>0.160534665496948</v>
      </c>
      <c r="I4549" s="149">
        <v>0.82300232278702001</v>
      </c>
      <c r="J4549" s="149">
        <v>0.21419853086464899</v>
      </c>
      <c r="K4549" s="147">
        <v>0.62397999999999998</v>
      </c>
      <c r="L4549" s="147">
        <v>1.591213</v>
      </c>
      <c r="M4549" s="2">
        <v>4548</v>
      </c>
    </row>
    <row r="4550" spans="1:13" ht="15">
      <c r="A4550" s="148" t="s">
        <v>30</v>
      </c>
      <c r="B4550" s="148" t="s">
        <v>54</v>
      </c>
      <c r="C4550" s="149">
        <v>6.5668650169219106E-2</v>
      </c>
      <c r="D4550" s="149">
        <v>8.8172760812832596E-2</v>
      </c>
      <c r="E4550" s="145">
        <v>0.62412029621075704</v>
      </c>
      <c r="F4550" s="149">
        <v>3.12095822908618E-2</v>
      </c>
      <c r="G4550" s="149">
        <v>0.69351081051582597</v>
      </c>
      <c r="H4550" s="149">
        <v>0.209205770525211</v>
      </c>
      <c r="I4550" s="149">
        <v>0.38529154084141598</v>
      </c>
      <c r="J4550" s="149">
        <v>4.4432390465160898E-2</v>
      </c>
      <c r="K4550" s="147">
        <v>0.62412000000000001</v>
      </c>
      <c r="L4550" s="147">
        <v>1.5926560000000001</v>
      </c>
      <c r="M4550" s="2">
        <v>4549</v>
      </c>
    </row>
    <row r="4551" spans="1:13" ht="15">
      <c r="A4551" s="148" t="s">
        <v>54</v>
      </c>
      <c r="B4551" s="148" t="s">
        <v>30</v>
      </c>
      <c r="C4551" s="149">
        <v>-6.5668650169219106E-2</v>
      </c>
      <c r="D4551" s="149">
        <v>8.8172760812832596E-2</v>
      </c>
      <c r="E4551" s="145">
        <v>0.62412029621075704</v>
      </c>
      <c r="F4551" s="149">
        <v>3.1209582290863101E-2</v>
      </c>
      <c r="G4551" s="149">
        <v>0.69351081051582597</v>
      </c>
      <c r="H4551" s="149">
        <v>0.209205770525211</v>
      </c>
      <c r="I4551" s="149">
        <v>0.38529154084141598</v>
      </c>
      <c r="J4551" s="149">
        <v>4.4432390465160898E-2</v>
      </c>
      <c r="K4551" s="147">
        <v>0.62412000000000001</v>
      </c>
      <c r="L4551" s="147">
        <v>1.5921129999999999</v>
      </c>
      <c r="M4551" s="2">
        <v>4550</v>
      </c>
    </row>
    <row r="4552" spans="1:13" ht="15">
      <c r="A4552" s="148" t="s">
        <v>446</v>
      </c>
      <c r="B4552" s="148" t="s">
        <v>16</v>
      </c>
      <c r="C4552" s="149">
        <v>3.7842443472324798</v>
      </c>
      <c r="D4552" s="149">
        <v>-0.22837364688836601</v>
      </c>
      <c r="E4552" s="145">
        <v>0.62466003552108995</v>
      </c>
      <c r="F4552" s="149">
        <v>6.0424238242838E-3</v>
      </c>
      <c r="G4552" s="149">
        <v>0.52008564354780196</v>
      </c>
      <c r="H4552" s="149">
        <v>0.91597175736770797</v>
      </c>
      <c r="I4552" s="149">
        <v>0.378997566300944</v>
      </c>
      <c r="J4552" s="149">
        <v>0.01</v>
      </c>
      <c r="K4552" s="147">
        <v>0.62465999999999999</v>
      </c>
      <c r="L4552" s="147">
        <v>1.5945769999999999</v>
      </c>
      <c r="M4552" s="2">
        <v>4551</v>
      </c>
    </row>
    <row r="4553" spans="1:13" ht="15">
      <c r="A4553" s="148" t="s">
        <v>16</v>
      </c>
      <c r="B4553" s="148" t="s">
        <v>446</v>
      </c>
      <c r="C4553" s="149">
        <v>-3.7842443472324798</v>
      </c>
      <c r="D4553" s="149">
        <v>-0.22837364688836601</v>
      </c>
      <c r="E4553" s="145">
        <v>0.62466003552108995</v>
      </c>
      <c r="F4553" s="149">
        <v>6.0424238242840203E-3</v>
      </c>
      <c r="G4553" s="149">
        <v>0.52008564354780196</v>
      </c>
      <c r="H4553" s="149">
        <v>0.91597175736770797</v>
      </c>
      <c r="I4553" s="149">
        <v>0.378997566300944</v>
      </c>
      <c r="J4553" s="149">
        <v>0.01</v>
      </c>
      <c r="K4553" s="147">
        <v>0.62465999999999999</v>
      </c>
      <c r="L4553" s="147">
        <v>1.5951219999999999</v>
      </c>
      <c r="M4553" s="2">
        <v>4552</v>
      </c>
    </row>
    <row r="4554" spans="1:13" ht="15">
      <c r="A4554" s="148" t="s">
        <v>9</v>
      </c>
      <c r="B4554" s="148" t="s">
        <v>13</v>
      </c>
      <c r="C4554" s="149">
        <v>9.7528101471016801E-2</v>
      </c>
      <c r="D4554" s="149">
        <v>5.8732261649994101E-2</v>
      </c>
      <c r="E4554" s="145">
        <v>0.62469113718125702</v>
      </c>
      <c r="F4554" s="149">
        <v>8.8827545132278599E-2</v>
      </c>
      <c r="G4554" s="149">
        <v>0.73122200326623399</v>
      </c>
      <c r="H4554" s="149">
        <v>0.61484270575087596</v>
      </c>
      <c r="I4554" s="149">
        <v>0.82391649241081399</v>
      </c>
      <c r="J4554" s="149">
        <v>1.2652076148289001E-2</v>
      </c>
      <c r="K4554" s="147">
        <v>0.624691</v>
      </c>
      <c r="L4554" s="147">
        <v>1.5962909999999999</v>
      </c>
      <c r="M4554" s="2">
        <v>4553</v>
      </c>
    </row>
    <row r="4555" spans="1:13" ht="15">
      <c r="A4555" s="148" t="s">
        <v>13</v>
      </c>
      <c r="B4555" s="148" t="s">
        <v>9</v>
      </c>
      <c r="C4555" s="149">
        <v>-9.7528101471016801E-2</v>
      </c>
      <c r="D4555" s="149">
        <v>5.8732261649994101E-2</v>
      </c>
      <c r="E4555" s="145">
        <v>0.62469113718125702</v>
      </c>
      <c r="F4555" s="149">
        <v>8.8827545132276794E-2</v>
      </c>
      <c r="G4555" s="149">
        <v>0.73122200326623399</v>
      </c>
      <c r="H4555" s="149">
        <v>0.61484270575087596</v>
      </c>
      <c r="I4555" s="149">
        <v>0.82391649241081399</v>
      </c>
      <c r="J4555" s="149">
        <v>1.2652076148289001E-2</v>
      </c>
      <c r="K4555" s="147">
        <v>0.624691</v>
      </c>
      <c r="L4555" s="147">
        <v>1.5957460000000001</v>
      </c>
      <c r="M4555" s="2">
        <v>4554</v>
      </c>
    </row>
    <row r="4556" spans="1:13" ht="15">
      <c r="A4556" s="148" t="s">
        <v>40</v>
      </c>
      <c r="B4556" s="148" t="s">
        <v>142</v>
      </c>
      <c r="C4556" s="149">
        <v>-0.78262898186641305</v>
      </c>
      <c r="D4556" s="149">
        <v>0.42823523893037302</v>
      </c>
      <c r="E4556" s="145">
        <v>0.62524736741166498</v>
      </c>
      <c r="F4556" s="149">
        <v>0.230209384100031</v>
      </c>
      <c r="G4556" s="149">
        <v>0.42397840177705298</v>
      </c>
      <c r="H4556" s="149">
        <v>0.17625733186412701</v>
      </c>
      <c r="I4556" s="149">
        <v>0.31386140664885898</v>
      </c>
      <c r="J4556" s="149">
        <v>0.01</v>
      </c>
      <c r="K4556" s="147">
        <v>0.625247</v>
      </c>
      <c r="L4556" s="147">
        <v>1.598258</v>
      </c>
      <c r="M4556" s="2">
        <v>4555</v>
      </c>
    </row>
    <row r="4557" spans="1:13" ht="15">
      <c r="A4557" s="148" t="s">
        <v>142</v>
      </c>
      <c r="B4557" s="148" t="s">
        <v>40</v>
      </c>
      <c r="C4557" s="149">
        <v>0.78262898186641305</v>
      </c>
      <c r="D4557" s="149">
        <v>0.42823523893037302</v>
      </c>
      <c r="E4557" s="145">
        <v>0.62524736741166498</v>
      </c>
      <c r="F4557" s="149">
        <v>0.230209384100031</v>
      </c>
      <c r="G4557" s="149">
        <v>0.42397840177705298</v>
      </c>
      <c r="H4557" s="149">
        <v>0.17625733186412701</v>
      </c>
      <c r="I4557" s="149">
        <v>0.31386140664885898</v>
      </c>
      <c r="J4557" s="149">
        <v>0.01</v>
      </c>
      <c r="K4557" s="147">
        <v>0.625247</v>
      </c>
      <c r="L4557" s="147">
        <v>1.5988039999999999</v>
      </c>
      <c r="M4557" s="2">
        <v>4556</v>
      </c>
    </row>
    <row r="4558" spans="1:13" ht="15">
      <c r="A4558" s="148" t="s">
        <v>115</v>
      </c>
      <c r="B4558" s="148" t="s">
        <v>70</v>
      </c>
      <c r="C4558" s="149">
        <v>0.32909236578400197</v>
      </c>
      <c r="D4558" s="149">
        <v>-6.7339324132457301E-2</v>
      </c>
      <c r="E4558" s="145">
        <v>0.86763679690390405</v>
      </c>
      <c r="F4558" s="149">
        <v>0.80381112984818304</v>
      </c>
      <c r="G4558" s="149">
        <v>0.61754577135379196</v>
      </c>
      <c r="H4558" s="149">
        <v>1.5788337575240601E-2</v>
      </c>
      <c r="I4558" s="149">
        <v>0.441110092452414</v>
      </c>
      <c r="J4558" s="149">
        <v>0.01</v>
      </c>
      <c r="K4558" s="147">
        <v>0.62551999999999996</v>
      </c>
      <c r="L4558" s="147">
        <v>1.6005959999999999</v>
      </c>
      <c r="M4558" s="2">
        <v>4557</v>
      </c>
    </row>
    <row r="4559" spans="1:13" ht="15">
      <c r="A4559" s="148" t="s">
        <v>197</v>
      </c>
      <c r="B4559" s="148" t="s">
        <v>115</v>
      </c>
      <c r="C4559" s="149">
        <v>0.91426117621259095</v>
      </c>
      <c r="D4559" s="149">
        <v>0.247253129410267</v>
      </c>
      <c r="E4559" s="145">
        <v>0.62552032731861196</v>
      </c>
      <c r="F4559" s="149">
        <v>0.31784019390009999</v>
      </c>
      <c r="G4559" s="149">
        <v>0.12682526621651399</v>
      </c>
      <c r="H4559" s="149">
        <v>0.17787293906552501</v>
      </c>
      <c r="I4559" s="149">
        <v>0.71943474812042996</v>
      </c>
      <c r="J4559" s="149">
        <v>0.01</v>
      </c>
      <c r="K4559" s="147">
        <v>0.62551999999999996</v>
      </c>
      <c r="L4559" s="147">
        <v>1.6000490000000001</v>
      </c>
      <c r="M4559" s="2">
        <v>4558</v>
      </c>
    </row>
    <row r="4560" spans="1:13" ht="15">
      <c r="A4560" s="148" t="s">
        <v>447</v>
      </c>
      <c r="B4560" s="148" t="s">
        <v>145</v>
      </c>
      <c r="C4560" s="149">
        <v>0.51682283094743497</v>
      </c>
      <c r="D4560" s="149">
        <v>1.35883084124563</v>
      </c>
      <c r="E4560" s="145">
        <v>0.62585427608848798</v>
      </c>
      <c r="F4560" s="149">
        <v>6.5732961884677598E-3</v>
      </c>
      <c r="G4560" s="149">
        <v>0.59408753886002497</v>
      </c>
      <c r="H4560" s="149">
        <v>0.74282661164083497</v>
      </c>
      <c r="I4560" s="149">
        <v>0.934831414077686</v>
      </c>
      <c r="J4560" s="149">
        <v>0.01</v>
      </c>
      <c r="K4560" s="147">
        <v>0.62585400000000002</v>
      </c>
      <c r="L4560" s="147">
        <v>1.601999</v>
      </c>
      <c r="M4560" s="2">
        <v>4559</v>
      </c>
    </row>
    <row r="4561" spans="1:13" ht="15">
      <c r="A4561" s="148" t="s">
        <v>145</v>
      </c>
      <c r="B4561" s="148" t="s">
        <v>447</v>
      </c>
      <c r="C4561" s="149">
        <v>-0.51682283094743497</v>
      </c>
      <c r="D4561" s="149">
        <v>1.35883084124563</v>
      </c>
      <c r="E4561" s="145">
        <v>0.62585427608848798</v>
      </c>
      <c r="F4561" s="149">
        <v>6.5732961884676904E-3</v>
      </c>
      <c r="G4561" s="149">
        <v>0.59408753886002497</v>
      </c>
      <c r="H4561" s="149">
        <v>0.74282661164083497</v>
      </c>
      <c r="I4561" s="149">
        <v>0.934831414077686</v>
      </c>
      <c r="J4561" s="149">
        <v>0.01</v>
      </c>
      <c r="K4561" s="147">
        <v>0.62585400000000002</v>
      </c>
      <c r="L4561" s="147">
        <v>1.6025469999999999</v>
      </c>
      <c r="M4561" s="2">
        <v>4560</v>
      </c>
    </row>
    <row r="4562" spans="1:13" ht="15">
      <c r="A4562" s="148" t="s">
        <v>67</v>
      </c>
      <c r="B4562" s="148" t="s">
        <v>446</v>
      </c>
      <c r="C4562" s="149">
        <v>-3.32944029071423</v>
      </c>
      <c r="D4562" s="149">
        <v>-0.17459468360038399</v>
      </c>
      <c r="E4562" s="145">
        <v>0.62641272072450105</v>
      </c>
      <c r="F4562" s="149">
        <v>6.5027089043262201E-3</v>
      </c>
      <c r="G4562" s="149">
        <v>0.59570860127752001</v>
      </c>
      <c r="H4562" s="149">
        <v>0.77050018864220804</v>
      </c>
      <c r="I4562" s="149">
        <v>0.292661392596678</v>
      </c>
      <c r="J4562" s="149">
        <v>0.01</v>
      </c>
      <c r="K4562" s="147">
        <v>0.626413</v>
      </c>
      <c r="L4562" s="147">
        <v>1.6045259999999999</v>
      </c>
      <c r="M4562" s="2">
        <v>4561</v>
      </c>
    </row>
    <row r="4563" spans="1:13" ht="15">
      <c r="A4563" s="148" t="s">
        <v>446</v>
      </c>
      <c r="B4563" s="148" t="s">
        <v>67</v>
      </c>
      <c r="C4563" s="149">
        <v>3.32944029071423</v>
      </c>
      <c r="D4563" s="149">
        <v>-0.17459468360038399</v>
      </c>
      <c r="E4563" s="145">
        <v>0.62641272072450105</v>
      </c>
      <c r="F4563" s="149">
        <v>6.5027089043263398E-3</v>
      </c>
      <c r="G4563" s="149">
        <v>0.59570860127752001</v>
      </c>
      <c r="H4563" s="149">
        <v>0.77050018864220804</v>
      </c>
      <c r="I4563" s="149">
        <v>0.292661392596678</v>
      </c>
      <c r="J4563" s="149">
        <v>0.01</v>
      </c>
      <c r="K4563" s="147">
        <v>0.626413</v>
      </c>
      <c r="L4563" s="147">
        <v>1.605075</v>
      </c>
      <c r="M4563" s="2">
        <v>4562</v>
      </c>
    </row>
    <row r="4564" spans="1:13" ht="15">
      <c r="A4564" s="148" t="s">
        <v>88</v>
      </c>
      <c r="B4564" s="148" t="s">
        <v>449</v>
      </c>
      <c r="C4564" s="149">
        <v>-1.0975351436673499</v>
      </c>
      <c r="D4564" s="149">
        <v>0.20306181993937</v>
      </c>
      <c r="E4564" s="145">
        <v>0.62642780930205599</v>
      </c>
      <c r="F4564" s="149">
        <v>0.247539388499634</v>
      </c>
      <c r="G4564" s="149">
        <v>0.270125188728016</v>
      </c>
      <c r="H4564" s="149">
        <v>0.46625422471144601</v>
      </c>
      <c r="I4564" s="149">
        <v>0.987747530249525</v>
      </c>
      <c r="J4564" s="149">
        <v>0.01</v>
      </c>
      <c r="K4564" s="147">
        <v>0.62642799999999998</v>
      </c>
      <c r="L4564" s="147">
        <v>1.606214</v>
      </c>
      <c r="M4564" s="2">
        <v>4563</v>
      </c>
    </row>
    <row r="4565" spans="1:13" ht="15">
      <c r="A4565" s="148" t="s">
        <v>449</v>
      </c>
      <c r="B4565" s="148" t="s">
        <v>88</v>
      </c>
      <c r="C4565" s="149">
        <v>1.0975351436673499</v>
      </c>
      <c r="D4565" s="149">
        <v>0.20306181993937</v>
      </c>
      <c r="E4565" s="145">
        <v>0.62642780930205599</v>
      </c>
      <c r="F4565" s="149">
        <v>0.24753938849963</v>
      </c>
      <c r="G4565" s="149">
        <v>0.270125188728016</v>
      </c>
      <c r="H4565" s="149">
        <v>0.46625422471144601</v>
      </c>
      <c r="I4565" s="149">
        <v>0.987747530249525</v>
      </c>
      <c r="J4565" s="149">
        <v>0.01</v>
      </c>
      <c r="K4565" s="147">
        <v>0.62642799999999998</v>
      </c>
      <c r="L4565" s="147">
        <v>1.605664</v>
      </c>
      <c r="M4565" s="2">
        <v>4564</v>
      </c>
    </row>
    <row r="4566" spans="1:13" ht="15">
      <c r="A4566" s="148" t="s">
        <v>93</v>
      </c>
      <c r="B4566" s="148" t="s">
        <v>169</v>
      </c>
      <c r="C4566" s="149">
        <v>-2.0067700789536702</v>
      </c>
      <c r="D4566" s="149">
        <v>0.23701371292592399</v>
      </c>
      <c r="E4566" s="145">
        <v>0.62664784369989701</v>
      </c>
      <c r="F4566" s="149">
        <v>1.39403035722423E-2</v>
      </c>
      <c r="G4566" s="149">
        <v>0.57275290151710001</v>
      </c>
      <c r="H4566" s="149">
        <v>0.97201119320255103</v>
      </c>
      <c r="I4566" s="149">
        <v>0.69666077309767305</v>
      </c>
      <c r="J4566" s="149">
        <v>0.01</v>
      </c>
      <c r="K4566" s="147">
        <v>0.62664799999999998</v>
      </c>
      <c r="L4566" s="147">
        <v>1.60788</v>
      </c>
      <c r="M4566" s="2">
        <v>4565</v>
      </c>
    </row>
    <row r="4567" spans="1:13" ht="15">
      <c r="A4567" s="148" t="s">
        <v>169</v>
      </c>
      <c r="B4567" s="148" t="s">
        <v>93</v>
      </c>
      <c r="C4567" s="149">
        <v>2.0067700789536702</v>
      </c>
      <c r="D4567" s="149">
        <v>0.23701371292592399</v>
      </c>
      <c r="E4567" s="145">
        <v>0.62664784369989701</v>
      </c>
      <c r="F4567" s="149">
        <v>1.39403035722423E-2</v>
      </c>
      <c r="G4567" s="149">
        <v>0.57275290151710001</v>
      </c>
      <c r="H4567" s="149">
        <v>0.97201119320255103</v>
      </c>
      <c r="I4567" s="149">
        <v>0.69666077309767305</v>
      </c>
      <c r="J4567" s="149">
        <v>0.01</v>
      </c>
      <c r="K4567" s="147">
        <v>0.62664799999999998</v>
      </c>
      <c r="L4567" s="147">
        <v>1.607329</v>
      </c>
      <c r="M4567" s="2">
        <v>4566</v>
      </c>
    </row>
    <row r="4568" spans="1:13" ht="15">
      <c r="A4568" s="148" t="s">
        <v>91</v>
      </c>
      <c r="B4568" s="148" t="s">
        <v>188</v>
      </c>
      <c r="C4568" s="149">
        <v>-1.4552360548694101</v>
      </c>
      <c r="D4568" s="149">
        <v>0.50366038165620597</v>
      </c>
      <c r="E4568" s="145">
        <v>0.62683191204518496</v>
      </c>
      <c r="F4568" s="149">
        <v>0.28813360411698502</v>
      </c>
      <c r="G4568" s="149">
        <v>2.9239054868697201E-2</v>
      </c>
      <c r="H4568" s="149">
        <v>0.79279471738097795</v>
      </c>
      <c r="I4568" s="149">
        <v>0.599188810363948</v>
      </c>
      <c r="J4568" s="149">
        <v>0.01</v>
      </c>
      <c r="K4568" s="147">
        <v>0.62683199999999994</v>
      </c>
      <c r="L4568" s="147">
        <v>1.6094569999999999</v>
      </c>
      <c r="M4568" s="2">
        <v>4567</v>
      </c>
    </row>
    <row r="4569" spans="1:13" ht="15">
      <c r="A4569" s="148" t="s">
        <v>188</v>
      </c>
      <c r="B4569" s="148" t="s">
        <v>91</v>
      </c>
      <c r="C4569" s="149">
        <v>1.4552360548694101</v>
      </c>
      <c r="D4569" s="149">
        <v>0.50366038165620597</v>
      </c>
      <c r="E4569" s="145">
        <v>0.62683191204518496</v>
      </c>
      <c r="F4569" s="149">
        <v>0.28813360411697497</v>
      </c>
      <c r="G4569" s="149">
        <v>2.9239054868697201E-2</v>
      </c>
      <c r="H4569" s="149">
        <v>0.79279471738097795</v>
      </c>
      <c r="I4569" s="149">
        <v>0.599188810363948</v>
      </c>
      <c r="J4569" s="149">
        <v>0.01</v>
      </c>
      <c r="K4569" s="147">
        <v>0.62683199999999994</v>
      </c>
      <c r="L4569" s="147">
        <v>1.6089039999999999</v>
      </c>
      <c r="M4569" s="2">
        <v>4568</v>
      </c>
    </row>
    <row r="4570" spans="1:13" ht="15">
      <c r="A4570" s="148" t="s">
        <v>448</v>
      </c>
      <c r="B4570" s="148" t="s">
        <v>202</v>
      </c>
      <c r="C4570" s="149">
        <v>0.68805179076172096</v>
      </c>
      <c r="D4570" s="149">
        <v>-1.19720793588284</v>
      </c>
      <c r="E4570" s="145">
        <v>0.62722279904064604</v>
      </c>
      <c r="F4570" s="149">
        <v>0.66597229685549197</v>
      </c>
      <c r="G4570" s="149">
        <v>0.39763857927159202</v>
      </c>
      <c r="H4570" s="149">
        <v>0.84594523260047305</v>
      </c>
      <c r="I4570" s="149">
        <v>0.25326146707307901</v>
      </c>
      <c r="J4570" s="149">
        <v>0.01</v>
      </c>
      <c r="K4570" s="147">
        <v>0.62722299999999997</v>
      </c>
      <c r="L4570" s="147">
        <v>1.611013</v>
      </c>
      <c r="M4570" s="2">
        <v>4569</v>
      </c>
    </row>
    <row r="4571" spans="1:13" ht="15">
      <c r="A4571" s="148" t="s">
        <v>202</v>
      </c>
      <c r="B4571" s="148" t="s">
        <v>448</v>
      </c>
      <c r="C4571" s="149">
        <v>-0.68805179076172096</v>
      </c>
      <c r="D4571" s="149">
        <v>-1.19720793588284</v>
      </c>
      <c r="E4571" s="145">
        <v>0.62722279904064604</v>
      </c>
      <c r="F4571" s="149">
        <v>0.66597229685550197</v>
      </c>
      <c r="G4571" s="149">
        <v>0.39763857927159202</v>
      </c>
      <c r="H4571" s="149">
        <v>0.84594523260047305</v>
      </c>
      <c r="I4571" s="149">
        <v>0.25326146707307901</v>
      </c>
      <c r="J4571" s="149">
        <v>0.01</v>
      </c>
      <c r="K4571" s="147">
        <v>0.62722299999999997</v>
      </c>
      <c r="L4571" s="147">
        <v>1.6115660000000001</v>
      </c>
      <c r="M4571" s="2">
        <v>4570</v>
      </c>
    </row>
    <row r="4572" spans="1:13" ht="15">
      <c r="A4572" s="148" t="s">
        <v>12</v>
      </c>
      <c r="B4572" s="148" t="s">
        <v>16</v>
      </c>
      <c r="C4572" s="149">
        <v>-0.14277648774160401</v>
      </c>
      <c r="D4572" s="149">
        <v>-9.4969214591242995E-2</v>
      </c>
      <c r="E4572" s="145">
        <v>0.62727366908746496</v>
      </c>
      <c r="F4572" s="149">
        <v>0.162973995596398</v>
      </c>
      <c r="G4572" s="149">
        <v>4.4753759664650902E-4</v>
      </c>
      <c r="H4572" s="149">
        <v>0.14757276478367301</v>
      </c>
      <c r="I4572" s="149">
        <v>0.51344710795095505</v>
      </c>
      <c r="J4572" s="149">
        <v>4.8644482447374099E-2</v>
      </c>
      <c r="K4572" s="147">
        <v>0.627274</v>
      </c>
      <c r="L4572" s="147">
        <v>1.6122510000000001</v>
      </c>
      <c r="M4572" s="2">
        <v>4571</v>
      </c>
    </row>
    <row r="4573" spans="1:13" ht="15">
      <c r="A4573" s="148" t="s">
        <v>16</v>
      </c>
      <c r="B4573" s="148" t="s">
        <v>12</v>
      </c>
      <c r="C4573" s="149">
        <v>0.14277648774160401</v>
      </c>
      <c r="D4573" s="149">
        <v>-9.4969214591242995E-2</v>
      </c>
      <c r="E4573" s="145">
        <v>0.62727366908746496</v>
      </c>
      <c r="F4573" s="149">
        <v>0.16297399559640199</v>
      </c>
      <c r="G4573" s="149">
        <v>4.4753759664650902E-4</v>
      </c>
      <c r="H4573" s="149">
        <v>0.14757276478367301</v>
      </c>
      <c r="I4573" s="149">
        <v>0.51344710795095505</v>
      </c>
      <c r="J4573" s="149">
        <v>4.8644482447374099E-2</v>
      </c>
      <c r="K4573" s="147">
        <v>0.627274</v>
      </c>
      <c r="L4573" s="147">
        <v>1.612805</v>
      </c>
      <c r="M4573" s="2">
        <v>4572</v>
      </c>
    </row>
    <row r="4574" spans="1:13" ht="15">
      <c r="A4574" s="148" t="s">
        <v>444</v>
      </c>
      <c r="B4574" s="148" t="s">
        <v>19</v>
      </c>
      <c r="C4574" s="149">
        <v>0.650380066423067</v>
      </c>
      <c r="D4574" s="149">
        <v>-2.2678449918613399</v>
      </c>
      <c r="E4574" s="145">
        <v>0.62739197854020801</v>
      </c>
      <c r="F4574" s="149">
        <v>2.7520354077245401E-4</v>
      </c>
      <c r="G4574" s="149">
        <v>0.24396204349176601</v>
      </c>
      <c r="H4574" s="149">
        <v>9.0948513522107904E-4</v>
      </c>
      <c r="I4574" s="149">
        <v>0.14329610909981499</v>
      </c>
      <c r="J4574" s="149">
        <v>0.387591613800368</v>
      </c>
      <c r="K4574" s="147">
        <v>0.62739199999999995</v>
      </c>
      <c r="L4574" s="147">
        <v>1.6136630000000001</v>
      </c>
      <c r="M4574" s="2">
        <v>4573</v>
      </c>
    </row>
    <row r="4575" spans="1:13" ht="15">
      <c r="A4575" s="148" t="s">
        <v>19</v>
      </c>
      <c r="B4575" s="148" t="s">
        <v>444</v>
      </c>
      <c r="C4575" s="149">
        <v>-0.650380066423067</v>
      </c>
      <c r="D4575" s="149">
        <v>-2.2678449918613399</v>
      </c>
      <c r="E4575" s="145">
        <v>0.62739197854020801</v>
      </c>
      <c r="F4575" s="149">
        <v>2.7520354077244902E-4</v>
      </c>
      <c r="G4575" s="149">
        <v>0.24396204349176601</v>
      </c>
      <c r="H4575" s="149">
        <v>9.0948513522107904E-4</v>
      </c>
      <c r="I4575" s="149">
        <v>0.14329610909981499</v>
      </c>
      <c r="J4575" s="149">
        <v>0.387591613800368</v>
      </c>
      <c r="K4575" s="147">
        <v>0.62739199999999995</v>
      </c>
      <c r="L4575" s="147">
        <v>1.6142179999999999</v>
      </c>
      <c r="M4575" s="2">
        <v>4574</v>
      </c>
    </row>
    <row r="4576" spans="1:13" ht="15">
      <c r="A4576" s="148" t="s">
        <v>163</v>
      </c>
      <c r="B4576" s="148" t="s">
        <v>13</v>
      </c>
      <c r="C4576" s="149">
        <v>2.2816792424777299</v>
      </c>
      <c r="D4576" s="149">
        <v>0.16113711725127</v>
      </c>
      <c r="E4576" s="145">
        <v>0.62751432623888204</v>
      </c>
      <c r="F4576" s="149">
        <v>7.8631751417151204E-4</v>
      </c>
      <c r="G4576" s="149">
        <v>0.62572204142277299</v>
      </c>
      <c r="H4576" s="149">
        <v>0.30231644116761403</v>
      </c>
      <c r="I4576" s="149">
        <v>0.66757137245995501</v>
      </c>
      <c r="J4576" s="149">
        <v>0.01</v>
      </c>
      <c r="K4576" s="147">
        <v>0.62751400000000002</v>
      </c>
      <c r="L4576" s="147">
        <v>1.6156440000000001</v>
      </c>
      <c r="M4576" s="2">
        <v>4575</v>
      </c>
    </row>
    <row r="4577" spans="1:13" ht="15">
      <c r="A4577" s="148" t="s">
        <v>13</v>
      </c>
      <c r="B4577" s="148" t="s">
        <v>163</v>
      </c>
      <c r="C4577" s="149">
        <v>-2.2816792424777299</v>
      </c>
      <c r="D4577" s="149">
        <v>0.16113711725127</v>
      </c>
      <c r="E4577" s="145">
        <v>0.62751432623888204</v>
      </c>
      <c r="F4577" s="149">
        <v>7.8631751417149805E-4</v>
      </c>
      <c r="G4577" s="149">
        <v>0.62572204142277299</v>
      </c>
      <c r="H4577" s="149">
        <v>0.30231644116761403</v>
      </c>
      <c r="I4577" s="149">
        <v>0.66757137245995501</v>
      </c>
      <c r="J4577" s="149">
        <v>0.01</v>
      </c>
      <c r="K4577" s="147">
        <v>0.62751400000000002</v>
      </c>
      <c r="L4577" s="147">
        <v>1.6150880000000001</v>
      </c>
      <c r="M4577" s="2">
        <v>4576</v>
      </c>
    </row>
    <row r="4578" spans="1:13" ht="15">
      <c r="A4578" s="148" t="s">
        <v>66</v>
      </c>
      <c r="B4578" s="148" t="s">
        <v>37</v>
      </c>
      <c r="C4578" s="149">
        <v>0.50685706978443601</v>
      </c>
      <c r="D4578" s="149">
        <v>0.65082909207160999</v>
      </c>
      <c r="E4578" s="145">
        <v>0.62784116412788005</v>
      </c>
      <c r="F4578" s="149">
        <v>1.15469972345632E-2</v>
      </c>
      <c r="G4578" s="149">
        <v>1.07565049500883E-3</v>
      </c>
      <c r="H4578" s="149">
        <v>0.66353961793572003</v>
      </c>
      <c r="I4578" s="149">
        <v>0.102260165919748</v>
      </c>
      <c r="J4578" s="149">
        <v>1.0107778609591099E-2</v>
      </c>
      <c r="K4578" s="147">
        <v>0.62784099999999998</v>
      </c>
      <c r="L4578" s="147">
        <v>1.6170420000000001</v>
      </c>
      <c r="M4578" s="2">
        <v>4577</v>
      </c>
    </row>
    <row r="4579" spans="1:13" ht="15">
      <c r="A4579" s="148" t="s">
        <v>37</v>
      </c>
      <c r="B4579" s="148" t="s">
        <v>66</v>
      </c>
      <c r="C4579" s="149">
        <v>-0.50685706978443601</v>
      </c>
      <c r="D4579" s="149">
        <v>0.65082909207160999</v>
      </c>
      <c r="E4579" s="145">
        <v>0.62784116412788005</v>
      </c>
      <c r="F4579" s="149">
        <v>1.15469972345631E-2</v>
      </c>
      <c r="G4579" s="149">
        <v>1.07565049500883E-3</v>
      </c>
      <c r="H4579" s="149">
        <v>0.66353961793572003</v>
      </c>
      <c r="I4579" s="149">
        <v>0.102260165919748</v>
      </c>
      <c r="J4579" s="149">
        <v>1.0107778609591099E-2</v>
      </c>
      <c r="K4579" s="147">
        <v>0.62784099999999998</v>
      </c>
      <c r="L4579" s="147">
        <v>1.617599</v>
      </c>
      <c r="M4579" s="2">
        <v>4578</v>
      </c>
    </row>
    <row r="4580" spans="1:13" ht="15">
      <c r="A4580" s="148" t="s">
        <v>377</v>
      </c>
      <c r="B4580" s="148" t="s">
        <v>37</v>
      </c>
      <c r="C4580" s="149">
        <v>2.0098796726157802</v>
      </c>
      <c r="D4580" s="149">
        <v>-0.57520347301816699</v>
      </c>
      <c r="E4580" s="145">
        <v>0.62904244930546704</v>
      </c>
      <c r="F4580" s="149">
        <v>0.17287924850161701</v>
      </c>
      <c r="G4580" s="149">
        <v>2.9931859265680399E-2</v>
      </c>
      <c r="H4580" s="149">
        <v>0.31091210573521899</v>
      </c>
      <c r="I4580" s="149">
        <v>5.2573453965598302E-3</v>
      </c>
      <c r="J4580" s="149">
        <v>2.3742638080728799E-2</v>
      </c>
      <c r="K4580" s="147">
        <v>0.62904199999999999</v>
      </c>
      <c r="L4580" s="147">
        <v>1.6218109999999999</v>
      </c>
      <c r="M4580" s="2">
        <v>4579</v>
      </c>
    </row>
    <row r="4581" spans="1:13" ht="15">
      <c r="A4581" s="148" t="s">
        <v>37</v>
      </c>
      <c r="B4581" s="148" t="s">
        <v>377</v>
      </c>
      <c r="C4581" s="149">
        <v>-2.0098796726157802</v>
      </c>
      <c r="D4581" s="149">
        <v>-0.57520347301816699</v>
      </c>
      <c r="E4581" s="145">
        <v>0.62904244930546704</v>
      </c>
      <c r="F4581" s="149">
        <v>0.17287924850160999</v>
      </c>
      <c r="G4581" s="149">
        <v>2.9931859265680399E-2</v>
      </c>
      <c r="H4581" s="149">
        <v>0.31091210573521899</v>
      </c>
      <c r="I4581" s="149">
        <v>5.2573453965598302E-3</v>
      </c>
      <c r="J4581" s="149">
        <v>2.3742638080728799E-2</v>
      </c>
      <c r="K4581" s="147">
        <v>0.62904199999999999</v>
      </c>
      <c r="L4581" s="147">
        <v>1.6212519999999999</v>
      </c>
      <c r="M4581" s="2">
        <v>4580</v>
      </c>
    </row>
    <row r="4582" spans="1:13" ht="15">
      <c r="A4582" s="148" t="s">
        <v>447</v>
      </c>
      <c r="B4582" s="148" t="s">
        <v>193</v>
      </c>
      <c r="C4582" s="149">
        <v>0.29613835447893899</v>
      </c>
      <c r="D4582" s="149">
        <v>1.6259460699307799</v>
      </c>
      <c r="E4582" s="145">
        <v>0.62910836901779299</v>
      </c>
      <c r="F4582" s="149">
        <v>1.6882160875107102E-2</v>
      </c>
      <c r="G4582" s="149">
        <v>0.50152189444705597</v>
      </c>
      <c r="H4582" s="149">
        <v>0.66046102744653601</v>
      </c>
      <c r="I4582" s="149">
        <v>0.73649158619516797</v>
      </c>
      <c r="J4582" s="149">
        <v>0.01</v>
      </c>
      <c r="K4582" s="147">
        <v>0.629108</v>
      </c>
      <c r="L4582" s="147">
        <v>1.6231</v>
      </c>
      <c r="M4582" s="2">
        <v>4581</v>
      </c>
    </row>
    <row r="4583" spans="1:13" ht="15">
      <c r="A4583" s="148" t="s">
        <v>193</v>
      </c>
      <c r="B4583" s="148" t="s">
        <v>447</v>
      </c>
      <c r="C4583" s="149">
        <v>-0.29613835447893899</v>
      </c>
      <c r="D4583" s="149">
        <v>1.6259460699307799</v>
      </c>
      <c r="E4583" s="145">
        <v>0.62910836901779299</v>
      </c>
      <c r="F4583" s="149">
        <v>1.6882160875107102E-2</v>
      </c>
      <c r="G4583" s="149">
        <v>0.50152189444705597</v>
      </c>
      <c r="H4583" s="149">
        <v>0.66046102744653601</v>
      </c>
      <c r="I4583" s="149">
        <v>0.73649158619516797</v>
      </c>
      <c r="J4583" s="149">
        <v>0.01</v>
      </c>
      <c r="K4583" s="147">
        <v>0.629108</v>
      </c>
      <c r="L4583" s="147">
        <v>1.6225400000000001</v>
      </c>
      <c r="M4583" s="2">
        <v>4582</v>
      </c>
    </row>
    <row r="4584" spans="1:13" ht="15">
      <c r="A4584" s="148" t="s">
        <v>24</v>
      </c>
      <c r="B4584" s="148" t="s">
        <v>188</v>
      </c>
      <c r="C4584" s="149">
        <v>-1.4765881244002901</v>
      </c>
      <c r="D4584" s="149">
        <v>0.48635234822220702</v>
      </c>
      <c r="E4584" s="145">
        <v>0.629156121442347</v>
      </c>
      <c r="F4584" s="149">
        <v>0.50382355195171602</v>
      </c>
      <c r="G4584" s="149">
        <v>0.11166883393758301</v>
      </c>
      <c r="H4584" s="149">
        <v>0.76950176893489497</v>
      </c>
      <c r="I4584" s="149">
        <v>0.73434426693917099</v>
      </c>
      <c r="J4584" s="149">
        <v>0.01</v>
      </c>
      <c r="K4584" s="147">
        <v>0.62915600000000005</v>
      </c>
      <c r="L4584" s="147">
        <v>1.623783</v>
      </c>
      <c r="M4584" s="2">
        <v>4583</v>
      </c>
    </row>
    <row r="4585" spans="1:13" ht="15">
      <c r="A4585" s="148" t="s">
        <v>188</v>
      </c>
      <c r="B4585" s="148" t="s">
        <v>24</v>
      </c>
      <c r="C4585" s="149">
        <v>1.4765881244002901</v>
      </c>
      <c r="D4585" s="149">
        <v>0.48635234822220702</v>
      </c>
      <c r="E4585" s="145">
        <v>0.629156121442347</v>
      </c>
      <c r="F4585" s="149">
        <v>0.50382355195171602</v>
      </c>
      <c r="G4585" s="149">
        <v>0.11166883393758301</v>
      </c>
      <c r="H4585" s="149">
        <v>0.76950176893489497</v>
      </c>
      <c r="I4585" s="149">
        <v>0.73434426693917099</v>
      </c>
      <c r="J4585" s="149">
        <v>0.01</v>
      </c>
      <c r="K4585" s="147">
        <v>0.62915600000000005</v>
      </c>
      <c r="L4585" s="147">
        <v>1.6243430000000001</v>
      </c>
      <c r="M4585" s="2">
        <v>4584</v>
      </c>
    </row>
    <row r="4586" spans="1:13" ht="15">
      <c r="A4586" s="148" t="s">
        <v>21</v>
      </c>
      <c r="B4586" s="148" t="s">
        <v>160</v>
      </c>
      <c r="C4586" s="149">
        <v>-1.06470918997199</v>
      </c>
      <c r="D4586" s="149">
        <v>0.78979637125492597</v>
      </c>
      <c r="E4586" s="145">
        <v>0.62930405151411795</v>
      </c>
      <c r="F4586" s="149">
        <v>6.6675333455444297E-2</v>
      </c>
      <c r="G4586" s="149">
        <v>0.82086396166517905</v>
      </c>
      <c r="H4586" s="149">
        <v>1.59305394664221E-3</v>
      </c>
      <c r="I4586" s="149">
        <v>0.235969912539778</v>
      </c>
      <c r="J4586" s="149">
        <v>0.35847722867574999</v>
      </c>
      <c r="K4586" s="147">
        <v>0.62930399999999997</v>
      </c>
      <c r="L4586" s="147">
        <v>1.625286</v>
      </c>
      <c r="M4586" s="2">
        <v>4585</v>
      </c>
    </row>
    <row r="4587" spans="1:13" ht="15">
      <c r="A4587" s="148" t="s">
        <v>160</v>
      </c>
      <c r="B4587" s="148" t="s">
        <v>21</v>
      </c>
      <c r="C4587" s="149">
        <v>1.06470918997199</v>
      </c>
      <c r="D4587" s="149">
        <v>0.78979637125492597</v>
      </c>
      <c r="E4587" s="145">
        <v>0.62930405151411795</v>
      </c>
      <c r="F4587" s="149">
        <v>6.6675333455445601E-2</v>
      </c>
      <c r="G4587" s="149">
        <v>0.82086396166517905</v>
      </c>
      <c r="H4587" s="149">
        <v>1.59305394664221E-3</v>
      </c>
      <c r="I4587" s="149">
        <v>0.235969912539778</v>
      </c>
      <c r="J4587" s="149">
        <v>0.35847722867574999</v>
      </c>
      <c r="K4587" s="147">
        <v>0.62930399999999997</v>
      </c>
      <c r="L4587" s="147">
        <v>1.625847</v>
      </c>
      <c r="M4587" s="2">
        <v>4586</v>
      </c>
    </row>
    <row r="4588" spans="1:13" ht="15">
      <c r="A4588" s="148" t="s">
        <v>142</v>
      </c>
      <c r="B4588" s="148" t="s">
        <v>160</v>
      </c>
      <c r="C4588" s="149">
        <v>-0.39122047895971201</v>
      </c>
      <c r="D4588" s="149">
        <v>-1.4183810010437501</v>
      </c>
      <c r="E4588" s="145">
        <v>0.629625757865651</v>
      </c>
      <c r="F4588" s="149">
        <v>1.08466827818322E-2</v>
      </c>
      <c r="G4588" s="149">
        <v>0.55522264711598501</v>
      </c>
      <c r="H4588" s="149">
        <v>3.2717960231939801E-3</v>
      </c>
      <c r="I4588" s="149">
        <v>0.86830239313937596</v>
      </c>
      <c r="J4588" s="149">
        <v>0.01</v>
      </c>
      <c r="K4588" s="147">
        <v>0.62962600000000002</v>
      </c>
      <c r="L4588" s="147">
        <v>1.62724</v>
      </c>
      <c r="M4588" s="2">
        <v>4587</v>
      </c>
    </row>
    <row r="4589" spans="1:13" ht="15">
      <c r="A4589" s="148" t="s">
        <v>160</v>
      </c>
      <c r="B4589" s="148" t="s">
        <v>142</v>
      </c>
      <c r="C4589" s="149">
        <v>0.39122047895971201</v>
      </c>
      <c r="D4589" s="149">
        <v>-1.4183810010437501</v>
      </c>
      <c r="E4589" s="145">
        <v>0.629625757865651</v>
      </c>
      <c r="F4589" s="149">
        <v>1.0846682781832E-2</v>
      </c>
      <c r="G4589" s="149">
        <v>0.55522264711598501</v>
      </c>
      <c r="H4589" s="149">
        <v>3.2717960231939801E-3</v>
      </c>
      <c r="I4589" s="149">
        <v>0.86830239313937596</v>
      </c>
      <c r="J4589" s="149">
        <v>0.01</v>
      </c>
      <c r="K4589" s="147">
        <v>0.62962600000000002</v>
      </c>
      <c r="L4589" s="147">
        <v>1.627802</v>
      </c>
      <c r="M4589" s="2">
        <v>4588</v>
      </c>
    </row>
    <row r="4590" spans="1:13" ht="15">
      <c r="A4590" s="148" t="s">
        <v>78</v>
      </c>
      <c r="B4590" s="148" t="s">
        <v>157</v>
      </c>
      <c r="C4590" s="149">
        <v>-0.59903073875356605</v>
      </c>
      <c r="D4590" s="149">
        <v>0.37777807154987197</v>
      </c>
      <c r="E4590" s="145">
        <v>0.62987831034262498</v>
      </c>
      <c r="F4590" s="149">
        <v>5.34004974827599E-2</v>
      </c>
      <c r="G4590" s="149">
        <v>0.80428781233847102</v>
      </c>
      <c r="H4590" s="149">
        <v>0.32388648933055803</v>
      </c>
      <c r="I4590" s="149">
        <v>0.89521958179146499</v>
      </c>
      <c r="J4590" s="149">
        <v>2.0428433669306301E-2</v>
      </c>
      <c r="K4590" s="147">
        <v>0.62987800000000005</v>
      </c>
      <c r="L4590" s="147">
        <v>1.6290180000000001</v>
      </c>
      <c r="M4590" s="2">
        <v>4589</v>
      </c>
    </row>
    <row r="4591" spans="1:13" ht="15">
      <c r="A4591" s="148" t="s">
        <v>157</v>
      </c>
      <c r="B4591" s="148" t="s">
        <v>78</v>
      </c>
      <c r="C4591" s="149">
        <v>0.59903073875356605</v>
      </c>
      <c r="D4591" s="149">
        <v>0.37777807154987197</v>
      </c>
      <c r="E4591" s="145">
        <v>0.62987831034262498</v>
      </c>
      <c r="F4591" s="149">
        <v>5.3400497482760503E-2</v>
      </c>
      <c r="G4591" s="149">
        <v>0.80428781233847102</v>
      </c>
      <c r="H4591" s="149">
        <v>0.32388648933055803</v>
      </c>
      <c r="I4591" s="149">
        <v>0.89521958179146499</v>
      </c>
      <c r="J4591" s="149">
        <v>2.0428433669306301E-2</v>
      </c>
      <c r="K4591" s="147">
        <v>0.62987800000000005</v>
      </c>
      <c r="L4591" s="147">
        <v>1.6295809999999999</v>
      </c>
      <c r="M4591" s="2">
        <v>4590</v>
      </c>
    </row>
    <row r="4592" spans="1:13" ht="15">
      <c r="A4592" s="148" t="s">
        <v>9</v>
      </c>
      <c r="B4592" s="148" t="s">
        <v>188</v>
      </c>
      <c r="C4592" s="149">
        <v>-1.49942876930235</v>
      </c>
      <c r="D4592" s="149">
        <v>0.39407202605401298</v>
      </c>
      <c r="E4592" s="145">
        <v>0.63121155595038503</v>
      </c>
      <c r="F4592" s="149">
        <v>0.61346294070182805</v>
      </c>
      <c r="G4592" s="149">
        <v>0.126895755003605</v>
      </c>
      <c r="H4592" s="149">
        <v>0.86067321745711001</v>
      </c>
      <c r="I4592" s="149">
        <v>0.64540826324693601</v>
      </c>
      <c r="J4592" s="149">
        <v>0.01</v>
      </c>
      <c r="K4592" s="147">
        <v>0.631212</v>
      </c>
      <c r="L4592" s="147">
        <v>1.633596</v>
      </c>
      <c r="M4592" s="2">
        <v>4591</v>
      </c>
    </row>
    <row r="4593" spans="1:13" ht="15">
      <c r="A4593" s="148" t="s">
        <v>188</v>
      </c>
      <c r="B4593" s="148" t="s">
        <v>9</v>
      </c>
      <c r="C4593" s="149">
        <v>1.49942876930235</v>
      </c>
      <c r="D4593" s="149">
        <v>0.39407202605401298</v>
      </c>
      <c r="E4593" s="145">
        <v>0.63121155595038503</v>
      </c>
      <c r="F4593" s="149">
        <v>0.61346294070183705</v>
      </c>
      <c r="G4593" s="149">
        <v>0.126895755003605</v>
      </c>
      <c r="H4593" s="149">
        <v>0.86067321745711001</v>
      </c>
      <c r="I4593" s="149">
        <v>0.64540826324693601</v>
      </c>
      <c r="J4593" s="149">
        <v>0.01</v>
      </c>
      <c r="K4593" s="147">
        <v>0.631212</v>
      </c>
      <c r="L4593" s="147">
        <v>1.634161</v>
      </c>
      <c r="M4593" s="2">
        <v>4592</v>
      </c>
    </row>
    <row r="4594" spans="1:13" ht="15">
      <c r="A4594" s="148" t="s">
        <v>6</v>
      </c>
      <c r="B4594" s="148" t="s">
        <v>198</v>
      </c>
      <c r="C4594" s="149">
        <v>-0.40010529149913798</v>
      </c>
      <c r="D4594" s="149">
        <v>0.18740159211659899</v>
      </c>
      <c r="E4594" s="145">
        <v>0.63137790710581498</v>
      </c>
      <c r="F4594" s="149">
        <v>0.623111568468948</v>
      </c>
      <c r="G4594" s="149">
        <v>0.28784449835466203</v>
      </c>
      <c r="H4594" s="149">
        <v>0.111101684796479</v>
      </c>
      <c r="I4594" s="149">
        <v>0.91241568646020799</v>
      </c>
      <c r="J4594" s="149">
        <v>0.01</v>
      </c>
      <c r="K4594" s="147">
        <v>0.63137799999999999</v>
      </c>
      <c r="L4594" s="147">
        <v>1.635157</v>
      </c>
      <c r="M4594" s="2">
        <v>4593</v>
      </c>
    </row>
    <row r="4595" spans="1:13" ht="15">
      <c r="A4595" s="148" t="s">
        <v>198</v>
      </c>
      <c r="B4595" s="148" t="s">
        <v>6</v>
      </c>
      <c r="C4595" s="149">
        <v>0.40010529149913798</v>
      </c>
      <c r="D4595" s="149">
        <v>0.18740159211659899</v>
      </c>
      <c r="E4595" s="145">
        <v>0.63137790710581498</v>
      </c>
      <c r="F4595" s="149">
        <v>0.623111568468948</v>
      </c>
      <c r="G4595" s="149">
        <v>0.28784449835466203</v>
      </c>
      <c r="H4595" s="149">
        <v>0.111101684796479</v>
      </c>
      <c r="I4595" s="149">
        <v>0.91241568646020799</v>
      </c>
      <c r="J4595" s="149">
        <v>0.01</v>
      </c>
      <c r="K4595" s="147">
        <v>0.63137799999999999</v>
      </c>
      <c r="L4595" s="147">
        <v>1.635724</v>
      </c>
      <c r="M4595" s="2">
        <v>4594</v>
      </c>
    </row>
    <row r="4596" spans="1:13" ht="15">
      <c r="A4596" s="148" t="s">
        <v>15</v>
      </c>
      <c r="B4596" s="148" t="s">
        <v>186</v>
      </c>
      <c r="C4596" s="149">
        <v>-1.0099530124356</v>
      </c>
      <c r="D4596" s="149">
        <v>0.172086197459972</v>
      </c>
      <c r="E4596" s="145">
        <v>0.63236068532364498</v>
      </c>
      <c r="F4596" s="149">
        <v>2.5505819004872098E-2</v>
      </c>
      <c r="G4596" s="149">
        <v>0.79779651122109396</v>
      </c>
      <c r="H4596" s="149">
        <v>0.94008317156533705</v>
      </c>
      <c r="I4596" s="149">
        <v>0.56396762745402396</v>
      </c>
      <c r="J4596" s="149">
        <v>0.01</v>
      </c>
      <c r="K4596" s="147">
        <v>0.63236099999999995</v>
      </c>
      <c r="L4596" s="147">
        <v>1.6388370000000001</v>
      </c>
      <c r="M4596" s="2">
        <v>4595</v>
      </c>
    </row>
    <row r="4597" spans="1:13" ht="15">
      <c r="A4597" s="148" t="s">
        <v>186</v>
      </c>
      <c r="B4597" s="148" t="s">
        <v>15</v>
      </c>
      <c r="C4597" s="149">
        <v>1.0099530124356</v>
      </c>
      <c r="D4597" s="149">
        <v>0.172086197459972</v>
      </c>
      <c r="E4597" s="145">
        <v>0.63236068532364498</v>
      </c>
      <c r="F4597" s="149">
        <v>2.5505819004872501E-2</v>
      </c>
      <c r="G4597" s="149">
        <v>0.79779651122109396</v>
      </c>
      <c r="H4597" s="149">
        <v>0.94008317156533705</v>
      </c>
      <c r="I4597" s="149">
        <v>0.56396762745402396</v>
      </c>
      <c r="J4597" s="149">
        <v>0.01</v>
      </c>
      <c r="K4597" s="147">
        <v>0.63236099999999995</v>
      </c>
      <c r="L4597" s="147">
        <v>1.639405</v>
      </c>
      <c r="M4597" s="2">
        <v>4596</v>
      </c>
    </row>
    <row r="4598" spans="1:13" ht="15">
      <c r="A4598" s="148" t="s">
        <v>28</v>
      </c>
      <c r="B4598" s="148" t="s">
        <v>449</v>
      </c>
      <c r="C4598" s="149">
        <v>-1.4300488553514901</v>
      </c>
      <c r="D4598" s="149">
        <v>-0.286542637611367</v>
      </c>
      <c r="E4598" s="145">
        <v>0.63236985154502001</v>
      </c>
      <c r="F4598" s="149">
        <v>0.46764273583563598</v>
      </c>
      <c r="G4598" s="149">
        <v>0.72581408646841095</v>
      </c>
      <c r="H4598" s="149">
        <v>7.5273796732172105E-2</v>
      </c>
      <c r="I4598" s="149">
        <v>0.58787170420933998</v>
      </c>
      <c r="J4598" s="149">
        <v>0.102486607848584</v>
      </c>
      <c r="K4598" s="147">
        <v>0.63236999999999999</v>
      </c>
      <c r="L4598" s="147">
        <v>1.6399969999999999</v>
      </c>
      <c r="M4598" s="2">
        <v>4597</v>
      </c>
    </row>
    <row r="4599" spans="1:13" ht="15">
      <c r="A4599" s="148" t="s">
        <v>449</v>
      </c>
      <c r="B4599" s="148" t="s">
        <v>28</v>
      </c>
      <c r="C4599" s="149">
        <v>1.4300488553514901</v>
      </c>
      <c r="D4599" s="149">
        <v>-0.286542637611367</v>
      </c>
      <c r="E4599" s="145">
        <v>0.63236985154502001</v>
      </c>
      <c r="F4599" s="149">
        <v>0.46764273583563698</v>
      </c>
      <c r="G4599" s="149">
        <v>0.72581408646841095</v>
      </c>
      <c r="H4599" s="149">
        <v>7.5273796732172105E-2</v>
      </c>
      <c r="I4599" s="149">
        <v>0.58787170420933998</v>
      </c>
      <c r="J4599" s="149">
        <v>0.102486607848584</v>
      </c>
      <c r="K4599" s="147">
        <v>0.63236999999999999</v>
      </c>
      <c r="L4599" s="147">
        <v>1.640566</v>
      </c>
      <c r="M4599" s="2">
        <v>4598</v>
      </c>
    </row>
    <row r="4600" spans="1:13" ht="15">
      <c r="A4600" s="148" t="s">
        <v>91</v>
      </c>
      <c r="B4600" s="148" t="s">
        <v>166</v>
      </c>
      <c r="C4600" s="149">
        <v>-0.40521913957920203</v>
      </c>
      <c r="D4600" s="149">
        <v>0.26277744501919797</v>
      </c>
      <c r="E4600" s="145">
        <v>0.63237527025975704</v>
      </c>
      <c r="F4600" s="149">
        <v>0.15053358554909699</v>
      </c>
      <c r="G4600" s="149">
        <v>0.78139411611643494</v>
      </c>
      <c r="H4600" s="149">
        <v>0.22624863546698401</v>
      </c>
      <c r="I4600" s="149">
        <v>0.36511650127280898</v>
      </c>
      <c r="J4600" s="149">
        <v>3.2824706370028399E-2</v>
      </c>
      <c r="K4600" s="147">
        <v>0.63237500000000002</v>
      </c>
      <c r="L4600" s="147">
        <v>1.641718</v>
      </c>
      <c r="M4600" s="2">
        <v>4599</v>
      </c>
    </row>
    <row r="4601" spans="1:13" ht="15">
      <c r="A4601" s="148" t="s">
        <v>166</v>
      </c>
      <c r="B4601" s="148" t="s">
        <v>91</v>
      </c>
      <c r="C4601" s="149">
        <v>0.40521913957920203</v>
      </c>
      <c r="D4601" s="149">
        <v>0.26277744501919797</v>
      </c>
      <c r="E4601" s="145">
        <v>0.63237527025975704</v>
      </c>
      <c r="F4601" s="149">
        <v>0.15053358554909399</v>
      </c>
      <c r="G4601" s="149">
        <v>0.78139411611643494</v>
      </c>
      <c r="H4601" s="149">
        <v>0.22624863546698401</v>
      </c>
      <c r="I4601" s="149">
        <v>0.36511650127280898</v>
      </c>
      <c r="J4601" s="149">
        <v>3.2824706370028399E-2</v>
      </c>
      <c r="K4601" s="147">
        <v>0.63237500000000002</v>
      </c>
      <c r="L4601" s="147">
        <v>1.641149</v>
      </c>
      <c r="M4601" s="2">
        <v>4600</v>
      </c>
    </row>
    <row r="4602" spans="1:13" ht="15">
      <c r="A4602" s="148" t="s">
        <v>68</v>
      </c>
      <c r="B4602" s="148" t="s">
        <v>102</v>
      </c>
      <c r="C4602" s="149">
        <v>-0.33335870148334001</v>
      </c>
      <c r="D4602" s="149">
        <v>0.41664369041982202</v>
      </c>
      <c r="E4602" s="145">
        <v>0.63240451009630505</v>
      </c>
      <c r="F4602" s="149">
        <v>2.5505250200691001E-3</v>
      </c>
      <c r="G4602" s="149">
        <v>0.77423184109283405</v>
      </c>
      <c r="H4602" s="149">
        <v>1.02632768157228E-2</v>
      </c>
      <c r="I4602" s="149">
        <v>0.41309089861651799</v>
      </c>
      <c r="J4602" s="149">
        <v>0.267261947261204</v>
      </c>
      <c r="K4602" s="147">
        <v>0.63240499999999999</v>
      </c>
      <c r="L4602" s="147">
        <v>1.6429339999999999</v>
      </c>
      <c r="M4602" s="2">
        <v>4601</v>
      </c>
    </row>
    <row r="4603" spans="1:13" ht="15">
      <c r="A4603" s="148" t="s">
        <v>102</v>
      </c>
      <c r="B4603" s="148" t="s">
        <v>68</v>
      </c>
      <c r="C4603" s="149">
        <v>0.33335870148334001</v>
      </c>
      <c r="D4603" s="149">
        <v>0.41664369041982202</v>
      </c>
      <c r="E4603" s="145">
        <v>0.63240451009630505</v>
      </c>
      <c r="F4603" s="149">
        <v>2.55052502006917E-3</v>
      </c>
      <c r="G4603" s="149">
        <v>0.77423184109283405</v>
      </c>
      <c r="H4603" s="149">
        <v>1.02632768157228E-2</v>
      </c>
      <c r="I4603" s="149">
        <v>0.41309089861651799</v>
      </c>
      <c r="J4603" s="149">
        <v>0.267261947261204</v>
      </c>
      <c r="K4603" s="147">
        <v>0.63240499999999999</v>
      </c>
      <c r="L4603" s="147">
        <v>1.6423639999999999</v>
      </c>
      <c r="M4603" s="2">
        <v>4602</v>
      </c>
    </row>
    <row r="4604" spans="1:13" ht="15">
      <c r="A4604" s="148" t="s">
        <v>72</v>
      </c>
      <c r="B4604" s="148" t="s">
        <v>142</v>
      </c>
      <c r="C4604" s="149">
        <v>-0.27910573393815702</v>
      </c>
      <c r="D4604" s="149">
        <v>0.352884308316255</v>
      </c>
      <c r="E4604" s="145">
        <v>0.63242175216002605</v>
      </c>
      <c r="F4604" s="149">
        <v>0.111400408933212</v>
      </c>
      <c r="G4604" s="149">
        <v>0.31792949155154998</v>
      </c>
      <c r="H4604" s="149">
        <v>0.21273930064692501</v>
      </c>
      <c r="I4604" s="149">
        <v>0.79512333118366896</v>
      </c>
      <c r="J4604" s="149">
        <v>0.01</v>
      </c>
      <c r="K4604" s="147">
        <v>0.63242200000000004</v>
      </c>
      <c r="L4604" s="147">
        <v>1.6435500000000001</v>
      </c>
      <c r="M4604" s="2">
        <v>4603</v>
      </c>
    </row>
    <row r="4605" spans="1:13" ht="15">
      <c r="A4605" s="148" t="s">
        <v>142</v>
      </c>
      <c r="B4605" s="148" t="s">
        <v>72</v>
      </c>
      <c r="C4605" s="149">
        <v>0.27910573393815702</v>
      </c>
      <c r="D4605" s="149">
        <v>0.352884308316255</v>
      </c>
      <c r="E4605" s="145">
        <v>0.63242175216002605</v>
      </c>
      <c r="F4605" s="149">
        <v>0.11140040893321</v>
      </c>
      <c r="G4605" s="149">
        <v>0.31792949155154998</v>
      </c>
      <c r="H4605" s="149">
        <v>0.21273930064692501</v>
      </c>
      <c r="I4605" s="149">
        <v>0.79512333118366896</v>
      </c>
      <c r="J4605" s="149">
        <v>0.01</v>
      </c>
      <c r="K4605" s="147">
        <v>0.63242200000000004</v>
      </c>
      <c r="L4605" s="147">
        <v>1.6441209999999999</v>
      </c>
      <c r="M4605" s="2">
        <v>4604</v>
      </c>
    </row>
    <row r="4606" spans="1:13" ht="15">
      <c r="A4606" s="148" t="s">
        <v>83</v>
      </c>
      <c r="B4606" s="148" t="s">
        <v>80</v>
      </c>
      <c r="C4606" s="149">
        <v>-5.1591656272130797E-2</v>
      </c>
      <c r="D4606" s="149">
        <v>-0.14476040077622099</v>
      </c>
      <c r="E4606" s="145">
        <v>0.63277816967818801</v>
      </c>
      <c r="F4606" s="150">
        <v>2.5197043264392802E-6</v>
      </c>
      <c r="G4606" s="149">
        <v>0.71424588069706196</v>
      </c>
      <c r="H4606" s="149">
        <v>2.9577770352238399E-3</v>
      </c>
      <c r="I4606" s="149">
        <v>0.88862081225621803</v>
      </c>
      <c r="J4606" s="149">
        <v>0.01</v>
      </c>
      <c r="K4606" s="147">
        <v>0.63277799999999995</v>
      </c>
      <c r="L4606" s="147">
        <v>1.6456189999999999</v>
      </c>
      <c r="M4606" s="2">
        <v>4605</v>
      </c>
    </row>
    <row r="4607" spans="1:13" ht="15">
      <c r="A4607" s="148" t="s">
        <v>80</v>
      </c>
      <c r="B4607" s="148" t="s">
        <v>83</v>
      </c>
      <c r="C4607" s="149">
        <v>5.1591656272130797E-2</v>
      </c>
      <c r="D4607" s="149">
        <v>-0.14476040077622099</v>
      </c>
      <c r="E4607" s="145">
        <v>0.63277816967818801</v>
      </c>
      <c r="F4607" s="150">
        <v>2.5197043264393001E-6</v>
      </c>
      <c r="G4607" s="149">
        <v>0.71424588069706196</v>
      </c>
      <c r="H4607" s="149">
        <v>2.9577770352238399E-3</v>
      </c>
      <c r="I4607" s="149">
        <v>0.88862081225621803</v>
      </c>
      <c r="J4607" s="149">
        <v>0.01</v>
      </c>
      <c r="K4607" s="147">
        <v>0.63277799999999995</v>
      </c>
      <c r="L4607" s="147">
        <v>1.646191</v>
      </c>
      <c r="M4607" s="2">
        <v>4606</v>
      </c>
    </row>
    <row r="4608" spans="1:13" ht="15">
      <c r="A4608" s="148" t="s">
        <v>169</v>
      </c>
      <c r="B4608" s="148" t="s">
        <v>191</v>
      </c>
      <c r="C4608" s="149">
        <v>0.68667756667762103</v>
      </c>
      <c r="D4608" s="149">
        <v>-0.66753200928155099</v>
      </c>
      <c r="E4608" s="145">
        <v>0.63318884975786505</v>
      </c>
      <c r="F4608" s="149">
        <v>7.4232750499253902E-3</v>
      </c>
      <c r="G4608" s="149">
        <v>0.85762229931534195</v>
      </c>
      <c r="H4608" s="149">
        <v>0.213803571105637</v>
      </c>
      <c r="I4608" s="149">
        <v>0.21982928294714199</v>
      </c>
      <c r="J4608" s="149">
        <v>0.01</v>
      </c>
      <c r="K4608" s="147">
        <v>0.633189</v>
      </c>
      <c r="L4608" s="147">
        <v>1.648406</v>
      </c>
      <c r="M4608" s="2">
        <v>4607</v>
      </c>
    </row>
    <row r="4609" spans="1:13" ht="15">
      <c r="A4609" s="148" t="s">
        <v>191</v>
      </c>
      <c r="B4609" s="148" t="s">
        <v>169</v>
      </c>
      <c r="C4609" s="149">
        <v>-0.68667756667762103</v>
      </c>
      <c r="D4609" s="149">
        <v>-0.66753200928155099</v>
      </c>
      <c r="E4609" s="145">
        <v>0.63318884975786505</v>
      </c>
      <c r="F4609" s="149">
        <v>7.4232750499253998E-3</v>
      </c>
      <c r="G4609" s="149">
        <v>0.85762229931534195</v>
      </c>
      <c r="H4609" s="149">
        <v>0.213803571105637</v>
      </c>
      <c r="I4609" s="149">
        <v>0.21982928294714199</v>
      </c>
      <c r="J4609" s="149">
        <v>0.01</v>
      </c>
      <c r="K4609" s="147">
        <v>0.633189</v>
      </c>
      <c r="L4609" s="147">
        <v>1.6478330000000001</v>
      </c>
      <c r="M4609" s="2">
        <v>4608</v>
      </c>
    </row>
    <row r="4610" spans="1:13" ht="15">
      <c r="A4610" s="148" t="s">
        <v>66</v>
      </c>
      <c r="B4610" s="148" t="s">
        <v>191</v>
      </c>
      <c r="C4610" s="149">
        <v>-0.70605930398093897</v>
      </c>
      <c r="D4610" s="149">
        <v>0.12928750563535299</v>
      </c>
      <c r="E4610" s="145">
        <v>0.63358926409373695</v>
      </c>
      <c r="F4610" s="149">
        <v>0.15187423746603201</v>
      </c>
      <c r="G4610" s="149">
        <v>0.60231980285370201</v>
      </c>
      <c r="H4610" s="149">
        <v>0.97575623903452502</v>
      </c>
      <c r="I4610" s="149">
        <v>0.26560751912896502</v>
      </c>
      <c r="J4610" s="149">
        <v>1.18618114765778E-2</v>
      </c>
      <c r="K4610" s="147">
        <v>0.63358899999999996</v>
      </c>
      <c r="L4610" s="147">
        <v>1.650023</v>
      </c>
      <c r="M4610" s="2">
        <v>4609</v>
      </c>
    </row>
    <row r="4611" spans="1:13" ht="15">
      <c r="A4611" s="148" t="s">
        <v>191</v>
      </c>
      <c r="B4611" s="148" t="s">
        <v>66</v>
      </c>
      <c r="C4611" s="149">
        <v>0.70605930398093897</v>
      </c>
      <c r="D4611" s="149">
        <v>0.12928750563535299</v>
      </c>
      <c r="E4611" s="145">
        <v>0.63358926409373695</v>
      </c>
      <c r="F4611" s="149">
        <v>0.15187423746602999</v>
      </c>
      <c r="G4611" s="149">
        <v>0.60231980285370201</v>
      </c>
      <c r="H4611" s="149">
        <v>0.97575623903452502</v>
      </c>
      <c r="I4611" s="149">
        <v>0.26560751912896502</v>
      </c>
      <c r="J4611" s="149">
        <v>1.18618114765778E-2</v>
      </c>
      <c r="K4611" s="147">
        <v>0.63358899999999996</v>
      </c>
      <c r="L4611" s="147">
        <v>1.6505970000000001</v>
      </c>
      <c r="M4611" s="2">
        <v>4610</v>
      </c>
    </row>
    <row r="4612" spans="1:13" ht="15">
      <c r="A4612" s="148" t="s">
        <v>18</v>
      </c>
      <c r="B4612" s="148" t="s">
        <v>145</v>
      </c>
      <c r="C4612" s="149">
        <v>-0.60979659249391804</v>
      </c>
      <c r="D4612" s="149">
        <v>9.3195119471797899E-2</v>
      </c>
      <c r="E4612" s="145">
        <v>0.63371896959340002</v>
      </c>
      <c r="F4612" s="149">
        <v>8.5524107103581104E-2</v>
      </c>
      <c r="G4612" s="149">
        <v>0.66090753365691102</v>
      </c>
      <c r="H4612" s="149">
        <v>2.12684647568754E-2</v>
      </c>
      <c r="I4612" s="149">
        <v>0.56329276040635001</v>
      </c>
      <c r="J4612" s="149">
        <v>0.1158717343427</v>
      </c>
      <c r="K4612" s="147">
        <v>0.63371900000000003</v>
      </c>
      <c r="L4612" s="147">
        <v>1.652085</v>
      </c>
      <c r="M4612" s="2">
        <v>4611</v>
      </c>
    </row>
    <row r="4613" spans="1:13" ht="15">
      <c r="A4613" s="148" t="s">
        <v>145</v>
      </c>
      <c r="B4613" s="148" t="s">
        <v>18</v>
      </c>
      <c r="C4613" s="149">
        <v>0.60979659249391804</v>
      </c>
      <c r="D4613" s="149">
        <v>9.3195119471797899E-2</v>
      </c>
      <c r="E4613" s="145">
        <v>0.63371896959340002</v>
      </c>
      <c r="F4613" s="149">
        <v>8.5524107103581104E-2</v>
      </c>
      <c r="G4613" s="149">
        <v>0.66090753365691102</v>
      </c>
      <c r="H4613" s="149">
        <v>2.12684647568754E-2</v>
      </c>
      <c r="I4613" s="149">
        <v>0.56329276040635001</v>
      </c>
      <c r="J4613" s="149">
        <v>0.1158717343427</v>
      </c>
      <c r="K4613" s="147">
        <v>0.63371900000000003</v>
      </c>
      <c r="L4613" s="147">
        <v>1.65151</v>
      </c>
      <c r="M4613" s="2">
        <v>4612</v>
      </c>
    </row>
    <row r="4614" spans="1:13" ht="15">
      <c r="A4614" s="148" t="s">
        <v>75</v>
      </c>
      <c r="B4614" s="148" t="s">
        <v>82</v>
      </c>
      <c r="C4614" s="149">
        <v>-1.9597877428048999E-2</v>
      </c>
      <c r="D4614" s="149">
        <v>-7.2124205396723207E-2</v>
      </c>
      <c r="E4614" s="145">
        <v>0.63385463731443203</v>
      </c>
      <c r="F4614" s="149">
        <v>0.912138861287488</v>
      </c>
      <c r="G4614" s="149">
        <v>6.0374721379791302E-2</v>
      </c>
      <c r="H4614" s="149">
        <v>0.97274177827915698</v>
      </c>
      <c r="I4614" s="149">
        <v>3.5594932435796603E-2</v>
      </c>
      <c r="J4614" s="149">
        <v>0.01</v>
      </c>
      <c r="K4614" s="147">
        <v>0.63385499999999995</v>
      </c>
      <c r="L4614" s="147">
        <v>1.6530149999999999</v>
      </c>
      <c r="M4614" s="2">
        <v>4613</v>
      </c>
    </row>
    <row r="4615" spans="1:13" ht="15">
      <c r="A4615" s="148" t="s">
        <v>82</v>
      </c>
      <c r="B4615" s="148" t="s">
        <v>75</v>
      </c>
      <c r="C4615" s="149">
        <v>1.9597877428048999E-2</v>
      </c>
      <c r="D4615" s="149">
        <v>-7.2124205396723207E-2</v>
      </c>
      <c r="E4615" s="145">
        <v>0.63385463731443203</v>
      </c>
      <c r="F4615" s="149">
        <v>0.91213886128748101</v>
      </c>
      <c r="G4615" s="149">
        <v>6.0374721379791302E-2</v>
      </c>
      <c r="H4615" s="149">
        <v>0.97274177827915698</v>
      </c>
      <c r="I4615" s="149">
        <v>3.5594932435796603E-2</v>
      </c>
      <c r="J4615" s="149">
        <v>0.01</v>
      </c>
      <c r="K4615" s="147">
        <v>0.63385499999999995</v>
      </c>
      <c r="L4615" s="147">
        <v>1.653591</v>
      </c>
      <c r="M4615" s="2">
        <v>4614</v>
      </c>
    </row>
    <row r="4616" spans="1:13" ht="15">
      <c r="A4616" s="148" t="s">
        <v>30</v>
      </c>
      <c r="B4616" s="148" t="s">
        <v>93</v>
      </c>
      <c r="C4616" s="149">
        <v>0.20003070941134299</v>
      </c>
      <c r="D4616" s="149">
        <v>-8.4040826758688403E-2</v>
      </c>
      <c r="E4616" s="145">
        <v>0.633924097554183</v>
      </c>
      <c r="F4616" s="149">
        <v>1.3785537243278001E-2</v>
      </c>
      <c r="G4616" s="149">
        <v>0.25132102766956199</v>
      </c>
      <c r="H4616" s="149">
        <v>0.223552339562785</v>
      </c>
      <c r="I4616" s="149">
        <v>7.7686239400896306E-2</v>
      </c>
      <c r="J4616" s="149">
        <v>0.01</v>
      </c>
      <c r="K4616" s="147">
        <v>0.63392400000000004</v>
      </c>
      <c r="L4616" s="147">
        <v>1.65435</v>
      </c>
      <c r="M4616" s="2">
        <v>4615</v>
      </c>
    </row>
    <row r="4617" spans="1:13" ht="15">
      <c r="A4617" s="148" t="s">
        <v>93</v>
      </c>
      <c r="B4617" s="148" t="s">
        <v>30</v>
      </c>
      <c r="C4617" s="149">
        <v>-0.20003070941134299</v>
      </c>
      <c r="D4617" s="149">
        <v>-8.4040826758688403E-2</v>
      </c>
      <c r="E4617" s="145">
        <v>0.633924097554183</v>
      </c>
      <c r="F4617" s="149">
        <v>1.37855372432784E-2</v>
      </c>
      <c r="G4617" s="149">
        <v>0.25132102766956199</v>
      </c>
      <c r="H4617" s="149">
        <v>0.223552339562785</v>
      </c>
      <c r="I4617" s="149">
        <v>7.7686239400896306E-2</v>
      </c>
      <c r="J4617" s="149">
        <v>0.01</v>
      </c>
      <c r="K4617" s="147">
        <v>0.63392400000000004</v>
      </c>
      <c r="L4617" s="147">
        <v>1.654927</v>
      </c>
      <c r="M4617" s="2">
        <v>4616</v>
      </c>
    </row>
    <row r="4618" spans="1:13" ht="15">
      <c r="A4618" s="148" t="s">
        <v>100</v>
      </c>
      <c r="B4618" s="148" t="s">
        <v>160</v>
      </c>
      <c r="C4618" s="149">
        <v>-1.3555707089953299</v>
      </c>
      <c r="D4618" s="149">
        <v>-0.44245317104938803</v>
      </c>
      <c r="E4618" s="145">
        <v>0.63398966390697498</v>
      </c>
      <c r="F4618" s="149">
        <v>0.54571223148791903</v>
      </c>
      <c r="G4618" s="149">
        <v>0.64669327913517105</v>
      </c>
      <c r="H4618" s="149">
        <v>0.180884624549213</v>
      </c>
      <c r="I4618" s="149">
        <v>0.17676961854267301</v>
      </c>
      <c r="J4618" s="149">
        <v>4.1564670679944599E-2</v>
      </c>
      <c r="K4618" s="147">
        <v>0.63399000000000005</v>
      </c>
      <c r="L4618" s="147">
        <v>1.6562539999999999</v>
      </c>
      <c r="M4618" s="2">
        <v>4617</v>
      </c>
    </row>
    <row r="4619" spans="1:13" ht="15">
      <c r="A4619" s="148" t="s">
        <v>160</v>
      </c>
      <c r="B4619" s="148" t="s">
        <v>100</v>
      </c>
      <c r="C4619" s="149">
        <v>1.3555707089953299</v>
      </c>
      <c r="D4619" s="149">
        <v>-0.44245317104938803</v>
      </c>
      <c r="E4619" s="145">
        <v>0.63398966390697498</v>
      </c>
      <c r="F4619" s="149">
        <v>0.54571223148791004</v>
      </c>
      <c r="G4619" s="149">
        <v>0.64669327913517105</v>
      </c>
      <c r="H4619" s="149">
        <v>0.180884624549213</v>
      </c>
      <c r="I4619" s="149">
        <v>0.17676961854267301</v>
      </c>
      <c r="J4619" s="149">
        <v>4.1564670679944599E-2</v>
      </c>
      <c r="K4619" s="147">
        <v>0.63399000000000005</v>
      </c>
      <c r="L4619" s="147">
        <v>1.6556759999999999</v>
      </c>
      <c r="M4619" s="2">
        <v>4618</v>
      </c>
    </row>
    <row r="4620" spans="1:13" ht="15">
      <c r="A4620" s="148" t="s">
        <v>9</v>
      </c>
      <c r="B4620" s="148" t="s">
        <v>63</v>
      </c>
      <c r="C4620" s="149">
        <v>-1.4126445165695001</v>
      </c>
      <c r="D4620" s="149">
        <v>-7.0119926947368502E-2</v>
      </c>
      <c r="E4620" s="145">
        <v>0.63415863787827098</v>
      </c>
      <c r="F4620" s="149">
        <v>2.7049235522428302E-3</v>
      </c>
      <c r="G4620" s="149">
        <v>0.77255913712582402</v>
      </c>
      <c r="H4620" s="149">
        <v>3.7219257148682502E-3</v>
      </c>
      <c r="I4620" s="149">
        <v>0.73288894947940397</v>
      </c>
      <c r="J4620" s="149">
        <v>0.55580910464500699</v>
      </c>
      <c r="K4620" s="147">
        <v>0.63415900000000003</v>
      </c>
      <c r="L4620" s="147">
        <v>1.6572739999999999</v>
      </c>
      <c r="M4620" s="2">
        <v>4619</v>
      </c>
    </row>
    <row r="4621" spans="1:13" ht="15">
      <c r="A4621" s="148" t="s">
        <v>63</v>
      </c>
      <c r="B4621" s="148" t="s">
        <v>9</v>
      </c>
      <c r="C4621" s="149">
        <v>1.4126445165695001</v>
      </c>
      <c r="D4621" s="149">
        <v>-7.0119926947368502E-2</v>
      </c>
      <c r="E4621" s="145">
        <v>0.63415863787827098</v>
      </c>
      <c r="F4621" s="149">
        <v>2.7049235522428701E-3</v>
      </c>
      <c r="G4621" s="149">
        <v>0.77255913712582402</v>
      </c>
      <c r="H4621" s="149">
        <v>3.7219257148682502E-3</v>
      </c>
      <c r="I4621" s="149">
        <v>0.73288894947940397</v>
      </c>
      <c r="J4621" s="149">
        <v>0.55580910464500699</v>
      </c>
      <c r="K4621" s="147">
        <v>0.63415900000000003</v>
      </c>
      <c r="L4621" s="147">
        <v>1.657853</v>
      </c>
      <c r="M4621" s="2">
        <v>4620</v>
      </c>
    </row>
    <row r="4622" spans="1:13" ht="15">
      <c r="A4622" s="148" t="s">
        <v>169</v>
      </c>
      <c r="B4622" s="148" t="s">
        <v>197</v>
      </c>
      <c r="C4622" s="149">
        <v>0.739485292403813</v>
      </c>
      <c r="D4622" s="149">
        <v>0.31505311080605303</v>
      </c>
      <c r="E4622" s="145">
        <v>0.63428369300958898</v>
      </c>
      <c r="F4622" s="149">
        <v>3.1993469251768401E-2</v>
      </c>
      <c r="G4622" s="149">
        <v>0.83228565719375602</v>
      </c>
      <c r="H4622" s="149">
        <v>5.0122664964796698E-2</v>
      </c>
      <c r="I4622" s="149">
        <v>0.39725873370986797</v>
      </c>
      <c r="J4622" s="149">
        <v>0.13931090047408901</v>
      </c>
      <c r="K4622" s="147">
        <v>0.63428399999999996</v>
      </c>
      <c r="L4622" s="147">
        <v>1.6593389999999999</v>
      </c>
      <c r="M4622" s="2">
        <v>4621</v>
      </c>
    </row>
    <row r="4623" spans="1:13" ht="15">
      <c r="A4623" s="148" t="s">
        <v>197</v>
      </c>
      <c r="B4623" s="148" t="s">
        <v>169</v>
      </c>
      <c r="C4623" s="149">
        <v>-0.739485292403813</v>
      </c>
      <c r="D4623" s="149">
        <v>0.31505311080605303</v>
      </c>
      <c r="E4623" s="145">
        <v>0.63428369300958898</v>
      </c>
      <c r="F4623" s="149">
        <v>3.1993469251767298E-2</v>
      </c>
      <c r="G4623" s="149">
        <v>0.83228565719375602</v>
      </c>
      <c r="H4623" s="149">
        <v>5.0122664964796698E-2</v>
      </c>
      <c r="I4623" s="149">
        <v>0.39725873370986797</v>
      </c>
      <c r="J4623" s="149">
        <v>0.13931090047408901</v>
      </c>
      <c r="K4623" s="147">
        <v>0.63428399999999996</v>
      </c>
      <c r="L4623" s="147">
        <v>1.6587590000000001</v>
      </c>
      <c r="M4623" s="2">
        <v>4622</v>
      </c>
    </row>
    <row r="4624" spans="1:13" ht="15">
      <c r="A4624" s="148" t="s">
        <v>36</v>
      </c>
      <c r="B4624" s="148" t="s">
        <v>444</v>
      </c>
      <c r="C4624" s="149">
        <v>-0.89443141004453797</v>
      </c>
      <c r="D4624" s="149">
        <v>3.3629289104329398</v>
      </c>
      <c r="E4624" s="145">
        <v>0.63429302375326302</v>
      </c>
      <c r="F4624" s="149">
        <v>2.3213105886842498E-3</v>
      </c>
      <c r="G4624" s="149">
        <v>0.83980744341242797</v>
      </c>
      <c r="H4624" s="149">
        <v>1.7868539470958099E-3</v>
      </c>
      <c r="I4624" s="149">
        <v>0.92239811251669301</v>
      </c>
      <c r="J4624" s="149">
        <v>0.33431845928253001</v>
      </c>
      <c r="K4624" s="147">
        <v>0.634293</v>
      </c>
      <c r="L4624" s="147">
        <v>1.6599440000000001</v>
      </c>
      <c r="M4624" s="2">
        <v>4623</v>
      </c>
    </row>
    <row r="4625" spans="1:13" ht="15">
      <c r="A4625" s="148" t="s">
        <v>444</v>
      </c>
      <c r="B4625" s="148" t="s">
        <v>36</v>
      </c>
      <c r="C4625" s="149">
        <v>0.89443141004453797</v>
      </c>
      <c r="D4625" s="149">
        <v>3.3629289104329398</v>
      </c>
      <c r="E4625" s="145">
        <v>0.63429302375326302</v>
      </c>
      <c r="F4625" s="149">
        <v>2.3213105886842702E-3</v>
      </c>
      <c r="G4625" s="149">
        <v>0.83980744341242797</v>
      </c>
      <c r="H4625" s="149">
        <v>1.7868539470958099E-3</v>
      </c>
      <c r="I4625" s="149">
        <v>0.92239811251669301</v>
      </c>
      <c r="J4625" s="149">
        <v>0.33431845928253001</v>
      </c>
      <c r="K4625" s="147">
        <v>0.634293</v>
      </c>
      <c r="L4625" s="147">
        <v>1.660525</v>
      </c>
      <c r="M4625" s="2">
        <v>4624</v>
      </c>
    </row>
    <row r="4626" spans="1:13" ht="15">
      <c r="A4626" s="148" t="s">
        <v>109</v>
      </c>
      <c r="B4626" s="148" t="s">
        <v>188</v>
      </c>
      <c r="C4626" s="149">
        <v>-1.3906227875228201</v>
      </c>
      <c r="D4626" s="149">
        <v>0.41286087784744802</v>
      </c>
      <c r="E4626" s="145">
        <v>0.63430731319608202</v>
      </c>
      <c r="F4626" s="149">
        <v>0.583728921331643</v>
      </c>
      <c r="G4626" s="149">
        <v>0.34599854932251001</v>
      </c>
      <c r="H4626" s="149">
        <v>0.86134439528784001</v>
      </c>
      <c r="I4626" s="149">
        <v>0.74780807250985204</v>
      </c>
      <c r="J4626" s="149">
        <v>0.01</v>
      </c>
      <c r="K4626" s="147">
        <v>0.63430699999999995</v>
      </c>
      <c r="L4626" s="147">
        <v>1.661144</v>
      </c>
      <c r="M4626" s="2">
        <v>4625</v>
      </c>
    </row>
    <row r="4627" spans="1:13" ht="15">
      <c r="A4627" s="148" t="s">
        <v>188</v>
      </c>
      <c r="B4627" s="148" t="s">
        <v>109</v>
      </c>
      <c r="C4627" s="149">
        <v>1.3906227875228201</v>
      </c>
      <c r="D4627" s="149">
        <v>0.41286087784744802</v>
      </c>
      <c r="E4627" s="145">
        <v>0.63430731319608202</v>
      </c>
      <c r="F4627" s="149">
        <v>0.58372892133163401</v>
      </c>
      <c r="G4627" s="149">
        <v>0.34599854932251001</v>
      </c>
      <c r="H4627" s="149">
        <v>0.86134439528784001</v>
      </c>
      <c r="I4627" s="149">
        <v>0.74780807250985204</v>
      </c>
      <c r="J4627" s="149">
        <v>0.01</v>
      </c>
      <c r="K4627" s="147">
        <v>0.63430699999999995</v>
      </c>
      <c r="L4627" s="147">
        <v>1.6617249999999999</v>
      </c>
      <c r="M4627" s="2">
        <v>4626</v>
      </c>
    </row>
    <row r="4628" spans="1:13" ht="15">
      <c r="A4628" s="148" t="s">
        <v>43</v>
      </c>
      <c r="B4628" s="148" t="s">
        <v>13</v>
      </c>
      <c r="C4628" s="149">
        <v>-1.37323283529069E-2</v>
      </c>
      <c r="D4628" s="149">
        <v>-5.4403464258974299E-2</v>
      </c>
      <c r="E4628" s="145">
        <v>0.63443864956518004</v>
      </c>
      <c r="F4628" s="149">
        <v>8.4044620758958605E-2</v>
      </c>
      <c r="G4628" s="149">
        <v>4.07496200404557E-3</v>
      </c>
      <c r="H4628" s="149">
        <v>0.59753461958235998</v>
      </c>
      <c r="I4628" s="149">
        <v>0.54645491433423998</v>
      </c>
      <c r="J4628" s="149">
        <v>1.7269483721227798E-2</v>
      </c>
      <c r="K4628" s="147">
        <v>0.63443899999999998</v>
      </c>
      <c r="L4628" s="147">
        <v>1.6626510000000001</v>
      </c>
      <c r="M4628" s="2">
        <v>4627</v>
      </c>
    </row>
    <row r="4629" spans="1:13" ht="15">
      <c r="A4629" s="148" t="s">
        <v>13</v>
      </c>
      <c r="B4629" s="148" t="s">
        <v>43</v>
      </c>
      <c r="C4629" s="149">
        <v>1.37323283529069E-2</v>
      </c>
      <c r="D4629" s="149">
        <v>-5.4403464258974299E-2</v>
      </c>
      <c r="E4629" s="145">
        <v>0.63443864956518004</v>
      </c>
      <c r="F4629" s="149">
        <v>8.4044620758958605E-2</v>
      </c>
      <c r="G4629" s="149">
        <v>4.07496200404557E-3</v>
      </c>
      <c r="H4629" s="149">
        <v>0.59753461958235998</v>
      </c>
      <c r="I4629" s="149">
        <v>0.54645491433423998</v>
      </c>
      <c r="J4629" s="149">
        <v>1.7269483721227798E-2</v>
      </c>
      <c r="K4629" s="147">
        <v>0.63443899999999998</v>
      </c>
      <c r="L4629" s="147">
        <v>1.6632340000000001</v>
      </c>
      <c r="M4629" s="2">
        <v>4628</v>
      </c>
    </row>
    <row r="4630" spans="1:13" ht="15">
      <c r="A4630" s="148" t="s">
        <v>76</v>
      </c>
      <c r="B4630" s="148" t="s">
        <v>443</v>
      </c>
      <c r="C4630" s="149">
        <v>-7.9010034249807501E-2</v>
      </c>
      <c r="D4630" s="149">
        <v>-0.29862609867720602</v>
      </c>
      <c r="E4630" s="145">
        <v>0.63448934438941096</v>
      </c>
      <c r="F4630" s="150">
        <v>1.0526815485681001E-5</v>
      </c>
      <c r="G4630" s="149">
        <v>0.74286811671227204</v>
      </c>
      <c r="H4630" s="149">
        <v>0.79402164570025502</v>
      </c>
      <c r="I4630" s="149">
        <v>0.90721881826363904</v>
      </c>
      <c r="J4630" s="149">
        <v>0.01</v>
      </c>
      <c r="K4630" s="147">
        <v>0.63448899999999997</v>
      </c>
      <c r="L4630" s="147">
        <v>1.66395</v>
      </c>
      <c r="M4630" s="2">
        <v>4629</v>
      </c>
    </row>
    <row r="4631" spans="1:13" ht="15">
      <c r="A4631" s="148" t="s">
        <v>443</v>
      </c>
      <c r="B4631" s="148" t="s">
        <v>76</v>
      </c>
      <c r="C4631" s="149">
        <v>7.9010034249807501E-2</v>
      </c>
      <c r="D4631" s="149">
        <v>-0.29862609867720602</v>
      </c>
      <c r="E4631" s="145">
        <v>0.63448934438941096</v>
      </c>
      <c r="F4631" s="150">
        <v>1.0526815485681001E-5</v>
      </c>
      <c r="G4631" s="149">
        <v>0.74286811671227204</v>
      </c>
      <c r="H4631" s="149">
        <v>0.79402164570025502</v>
      </c>
      <c r="I4631" s="149">
        <v>0.90721881826363904</v>
      </c>
      <c r="J4631" s="149">
        <v>0.01</v>
      </c>
      <c r="K4631" s="147">
        <v>0.63448899999999997</v>
      </c>
      <c r="L4631" s="147">
        <v>1.664533</v>
      </c>
      <c r="M4631" s="2">
        <v>4630</v>
      </c>
    </row>
    <row r="4632" spans="1:13" ht="15">
      <c r="A4632" s="148" t="s">
        <v>71</v>
      </c>
      <c r="B4632" s="148" t="s">
        <v>446</v>
      </c>
      <c r="C4632" s="149">
        <v>-3.90257957311466</v>
      </c>
      <c r="D4632" s="149">
        <v>-0.25629318288687902</v>
      </c>
      <c r="E4632" s="145">
        <v>0.63468332247246195</v>
      </c>
      <c r="F4632" s="149">
        <v>1.45247966054129E-2</v>
      </c>
      <c r="G4632" s="149">
        <v>0.57528145619505</v>
      </c>
      <c r="H4632" s="149">
        <v>0.67889973953450999</v>
      </c>
      <c r="I4632" s="149">
        <v>0.49349405119857798</v>
      </c>
      <c r="J4632" s="149">
        <v>0.01</v>
      </c>
      <c r="K4632" s="147">
        <v>0.634683</v>
      </c>
      <c r="L4632" s="147">
        <v>1.6662110000000001</v>
      </c>
      <c r="M4632" s="2">
        <v>4631</v>
      </c>
    </row>
    <row r="4633" spans="1:13" ht="15">
      <c r="A4633" s="148" t="s">
        <v>446</v>
      </c>
      <c r="B4633" s="148" t="s">
        <v>71</v>
      </c>
      <c r="C4633" s="149">
        <v>3.90257957311466</v>
      </c>
      <c r="D4633" s="149">
        <v>-0.25629318288687902</v>
      </c>
      <c r="E4633" s="145">
        <v>0.63468332247246195</v>
      </c>
      <c r="F4633" s="149">
        <v>1.45247966054132E-2</v>
      </c>
      <c r="G4633" s="149">
        <v>0.57528145619505</v>
      </c>
      <c r="H4633" s="149">
        <v>0.67889973953450999</v>
      </c>
      <c r="I4633" s="149">
        <v>0.49349405119857798</v>
      </c>
      <c r="J4633" s="149">
        <v>0.01</v>
      </c>
      <c r="K4633" s="147">
        <v>0.634683</v>
      </c>
      <c r="L4633" s="147">
        <v>1.6656260000000001</v>
      </c>
      <c r="M4633" s="2">
        <v>4632</v>
      </c>
    </row>
    <row r="4634" spans="1:13" ht="15">
      <c r="A4634" s="148" t="s">
        <v>64</v>
      </c>
      <c r="B4634" s="148" t="s">
        <v>10</v>
      </c>
      <c r="C4634" s="149">
        <v>1.8474994093549399E-2</v>
      </c>
      <c r="D4634" s="149">
        <v>0.287387750677773</v>
      </c>
      <c r="E4634" s="145">
        <v>0.63486093706095903</v>
      </c>
      <c r="F4634" s="150">
        <v>6.93837248053644E-6</v>
      </c>
      <c r="G4634" s="149">
        <v>0.92310849850388199</v>
      </c>
      <c r="H4634" s="149">
        <v>2.56618329851916E-3</v>
      </c>
      <c r="I4634" s="149">
        <v>0.53890012501078099</v>
      </c>
      <c r="J4634" s="149">
        <v>0.34196641644364001</v>
      </c>
      <c r="K4634" s="147">
        <v>0.63486100000000001</v>
      </c>
      <c r="L4634" s="147">
        <v>1.6678470000000001</v>
      </c>
      <c r="M4634" s="2">
        <v>4633</v>
      </c>
    </row>
    <row r="4635" spans="1:13" ht="15">
      <c r="A4635" s="148" t="s">
        <v>10</v>
      </c>
      <c r="B4635" s="148" t="s">
        <v>64</v>
      </c>
      <c r="C4635" s="149">
        <v>-1.8474994093549399E-2</v>
      </c>
      <c r="D4635" s="149">
        <v>0.287387750677773</v>
      </c>
      <c r="E4635" s="145">
        <v>0.63486093706095903</v>
      </c>
      <c r="F4635" s="150">
        <v>6.9383724805362697E-6</v>
      </c>
      <c r="G4635" s="149">
        <v>0.92310849850388199</v>
      </c>
      <c r="H4635" s="149">
        <v>2.56618329851916E-3</v>
      </c>
      <c r="I4635" s="149">
        <v>0.53890012501078099</v>
      </c>
      <c r="J4635" s="149">
        <v>0.34196641644364001</v>
      </c>
      <c r="K4635" s="147">
        <v>0.63486100000000001</v>
      </c>
      <c r="L4635" s="147">
        <v>1.667262</v>
      </c>
      <c r="M4635" s="2">
        <v>4634</v>
      </c>
    </row>
    <row r="4636" spans="1:13" ht="15">
      <c r="A4636" s="148" t="s">
        <v>447</v>
      </c>
      <c r="B4636" s="148" t="s">
        <v>186</v>
      </c>
      <c r="C4636" s="149">
        <v>0.26368915664531001</v>
      </c>
      <c r="D4636" s="149">
        <v>1.3575641147801401</v>
      </c>
      <c r="E4636" s="145">
        <v>0.63521786925620505</v>
      </c>
      <c r="F4636" s="149">
        <v>6.8885320672327805E-4</v>
      </c>
      <c r="G4636" s="149">
        <v>0.51685269872188799</v>
      </c>
      <c r="H4636" s="149">
        <v>0.28003942609094101</v>
      </c>
      <c r="I4636" s="149">
        <v>0.88598892355064396</v>
      </c>
      <c r="J4636" s="149">
        <v>3.1723558592517298E-2</v>
      </c>
      <c r="K4636" s="147">
        <v>0.63521799999999995</v>
      </c>
      <c r="L4636" s="147">
        <v>1.6699580000000001</v>
      </c>
      <c r="M4636" s="2">
        <v>4635</v>
      </c>
    </row>
    <row r="4637" spans="1:13" ht="15">
      <c r="A4637" s="148" t="s">
        <v>186</v>
      </c>
      <c r="B4637" s="148" t="s">
        <v>447</v>
      </c>
      <c r="C4637" s="149">
        <v>-0.26368915664531001</v>
      </c>
      <c r="D4637" s="149">
        <v>1.3575641147801401</v>
      </c>
      <c r="E4637" s="145">
        <v>0.63521786925620505</v>
      </c>
      <c r="F4637" s="149">
        <v>6.8885320672328401E-4</v>
      </c>
      <c r="G4637" s="149">
        <v>0.51685269872188799</v>
      </c>
      <c r="H4637" s="149">
        <v>0.28003942609094101</v>
      </c>
      <c r="I4637" s="149">
        <v>0.88598892355064396</v>
      </c>
      <c r="J4637" s="149">
        <v>3.1723558592517298E-2</v>
      </c>
      <c r="K4637" s="147">
        <v>0.63521799999999995</v>
      </c>
      <c r="L4637" s="147">
        <v>1.6693709999999999</v>
      </c>
      <c r="M4637" s="2">
        <v>4636</v>
      </c>
    </row>
    <row r="4638" spans="1:13" ht="15">
      <c r="A4638" s="148" t="s">
        <v>87</v>
      </c>
      <c r="B4638" s="148" t="s">
        <v>344</v>
      </c>
      <c r="C4638" s="149">
        <v>-0.93149667887814502</v>
      </c>
      <c r="D4638" s="149">
        <v>-0.46547481832922799</v>
      </c>
      <c r="E4638" s="145">
        <v>0.63528093510127903</v>
      </c>
      <c r="F4638" s="149">
        <v>2.8841052520890199E-3</v>
      </c>
      <c r="G4638" s="149">
        <v>0.73070712085996903</v>
      </c>
      <c r="H4638" s="149">
        <v>4.2902420168042903E-2</v>
      </c>
      <c r="I4638" s="149">
        <v>0.50034651465465596</v>
      </c>
      <c r="J4638" s="149">
        <v>0.144697604531108</v>
      </c>
      <c r="K4638" s="147">
        <v>0.63528099999999998</v>
      </c>
      <c r="L4638" s="147">
        <v>1.671298</v>
      </c>
      <c r="M4638" s="2">
        <v>4637</v>
      </c>
    </row>
    <row r="4639" spans="1:13" ht="15">
      <c r="A4639" s="148" t="s">
        <v>344</v>
      </c>
      <c r="B4639" s="148" t="s">
        <v>87</v>
      </c>
      <c r="C4639" s="149">
        <v>0.93149667887814502</v>
      </c>
      <c r="D4639" s="149">
        <v>-0.46547481832922799</v>
      </c>
      <c r="E4639" s="145">
        <v>0.63528093510127903</v>
      </c>
      <c r="F4639" s="149">
        <v>2.8841052520890199E-3</v>
      </c>
      <c r="G4639" s="149">
        <v>0.73070712085996903</v>
      </c>
      <c r="H4639" s="149">
        <v>4.2902420168042903E-2</v>
      </c>
      <c r="I4639" s="149">
        <v>0.50034651465465596</v>
      </c>
      <c r="J4639" s="149">
        <v>0.144697604531108</v>
      </c>
      <c r="K4639" s="147">
        <v>0.63528099999999998</v>
      </c>
      <c r="L4639" s="147">
        <v>1.6707110000000001</v>
      </c>
      <c r="M4639" s="2">
        <v>4638</v>
      </c>
    </row>
    <row r="4640" spans="1:13" ht="15">
      <c r="A4640" s="148" t="s">
        <v>67</v>
      </c>
      <c r="B4640" s="148" t="s">
        <v>90</v>
      </c>
      <c r="C4640" s="149">
        <v>4.8003234464126E-2</v>
      </c>
      <c r="D4640" s="149">
        <v>5.7940425228289801E-2</v>
      </c>
      <c r="E4640" s="145">
        <v>0.63603932910220595</v>
      </c>
      <c r="F4640" s="149">
        <v>8.80853151197818E-3</v>
      </c>
      <c r="G4640" s="149">
        <v>6.3250378007134898E-3</v>
      </c>
      <c r="H4640" s="149">
        <v>2.96927519035756E-2</v>
      </c>
      <c r="I4640" s="149">
        <v>1.2747838105096901E-2</v>
      </c>
      <c r="J4640" s="149">
        <v>0.01</v>
      </c>
      <c r="K4640" s="147">
        <v>0.63603900000000002</v>
      </c>
      <c r="L4640" s="147">
        <v>1.674471</v>
      </c>
      <c r="M4640" s="2">
        <v>4639</v>
      </c>
    </row>
    <row r="4641" spans="1:13" ht="15">
      <c r="A4641" s="148" t="s">
        <v>90</v>
      </c>
      <c r="B4641" s="148" t="s">
        <v>67</v>
      </c>
      <c r="C4641" s="149">
        <v>-4.8003234464126E-2</v>
      </c>
      <c r="D4641" s="149">
        <v>5.7940425228289801E-2</v>
      </c>
      <c r="E4641" s="145">
        <v>0.63603932910220595</v>
      </c>
      <c r="F4641" s="149">
        <v>8.8085315119780794E-3</v>
      </c>
      <c r="G4641" s="149">
        <v>6.3250378007134898E-3</v>
      </c>
      <c r="H4641" s="149">
        <v>2.96927519035756E-2</v>
      </c>
      <c r="I4641" s="149">
        <v>1.2747838105096901E-2</v>
      </c>
      <c r="J4641" s="149">
        <v>0.01</v>
      </c>
      <c r="K4641" s="147">
        <v>0.63603900000000002</v>
      </c>
      <c r="L4641" s="147">
        <v>1.6738820000000001</v>
      </c>
      <c r="M4641" s="2">
        <v>4640</v>
      </c>
    </row>
    <row r="4642" spans="1:13" ht="15">
      <c r="A4642" s="148" t="s">
        <v>166</v>
      </c>
      <c r="B4642" s="148" t="s">
        <v>202</v>
      </c>
      <c r="C4642" s="149">
        <v>-1.11196946731665</v>
      </c>
      <c r="D4642" s="149">
        <v>0.38067638905957701</v>
      </c>
      <c r="E4642" s="145">
        <v>0.63626446623629695</v>
      </c>
      <c r="F4642" s="149">
        <v>0.69859153962747</v>
      </c>
      <c r="G4642" s="149">
        <v>0.18025047629831001</v>
      </c>
      <c r="H4642" s="149">
        <v>0.95898762480702204</v>
      </c>
      <c r="I4642" s="149">
        <v>0.30025335956969201</v>
      </c>
      <c r="J4642" s="149">
        <v>0.01</v>
      </c>
      <c r="K4642" s="147">
        <v>0.63626400000000005</v>
      </c>
      <c r="L4642" s="147">
        <v>1.6756530000000001</v>
      </c>
      <c r="M4642" s="2">
        <v>4641</v>
      </c>
    </row>
    <row r="4643" spans="1:13" ht="15">
      <c r="A4643" s="148" t="s">
        <v>202</v>
      </c>
      <c r="B4643" s="148" t="s">
        <v>166</v>
      </c>
      <c r="C4643" s="149">
        <v>1.11196946731665</v>
      </c>
      <c r="D4643" s="149">
        <v>0.38067638905957701</v>
      </c>
      <c r="E4643" s="145">
        <v>0.63626446623629695</v>
      </c>
      <c r="F4643" s="149">
        <v>0.69859153962746101</v>
      </c>
      <c r="G4643" s="149">
        <v>0.18025047629831001</v>
      </c>
      <c r="H4643" s="149">
        <v>0.95898762480702204</v>
      </c>
      <c r="I4643" s="149">
        <v>0.30025335956969201</v>
      </c>
      <c r="J4643" s="149">
        <v>0.01</v>
      </c>
      <c r="K4643" s="147">
        <v>0.63626400000000005</v>
      </c>
      <c r="L4643" s="147">
        <v>1.6762429999999999</v>
      </c>
      <c r="M4643" s="2">
        <v>4642</v>
      </c>
    </row>
    <row r="4644" spans="1:13" ht="15">
      <c r="A4644" s="148" t="s">
        <v>12</v>
      </c>
      <c r="B4644" s="148" t="s">
        <v>62</v>
      </c>
      <c r="C4644" s="149">
        <v>-0.153586428759525</v>
      </c>
      <c r="D4644" s="149">
        <v>-5.8847908914915398E-2</v>
      </c>
      <c r="E4644" s="145">
        <v>0.63629327239942302</v>
      </c>
      <c r="F4644" s="149">
        <v>0.53832256511735999</v>
      </c>
      <c r="G4644" s="149">
        <v>0.60028718253054003</v>
      </c>
      <c r="H4644" s="149">
        <v>6.0217579858796402E-2</v>
      </c>
      <c r="I4644" s="149">
        <v>0.347071571175882</v>
      </c>
      <c r="J4644" s="149">
        <v>9.3725262738609996E-2</v>
      </c>
      <c r="K4644" s="147">
        <v>0.636293</v>
      </c>
      <c r="L4644" s="147">
        <v>1.6775</v>
      </c>
      <c r="M4644" s="2">
        <v>4643</v>
      </c>
    </row>
    <row r="4645" spans="1:13" ht="15">
      <c r="A4645" s="148" t="s">
        <v>62</v>
      </c>
      <c r="B4645" s="148" t="s">
        <v>12</v>
      </c>
      <c r="C4645" s="149">
        <v>0.153586428759525</v>
      </c>
      <c r="D4645" s="149">
        <v>-5.8847908914915398E-2</v>
      </c>
      <c r="E4645" s="145">
        <v>0.63629327239942302</v>
      </c>
      <c r="F4645" s="149">
        <v>0.53832256511735999</v>
      </c>
      <c r="G4645" s="149">
        <v>0.60028718253054003</v>
      </c>
      <c r="H4645" s="149">
        <v>6.0217579858796402E-2</v>
      </c>
      <c r="I4645" s="149">
        <v>0.347071571175882</v>
      </c>
      <c r="J4645" s="149">
        <v>9.3725262738609996E-2</v>
      </c>
      <c r="K4645" s="147">
        <v>0.636293</v>
      </c>
      <c r="L4645" s="147">
        <v>1.6769099999999999</v>
      </c>
      <c r="M4645" s="2">
        <v>4644</v>
      </c>
    </row>
    <row r="4646" spans="1:13" ht="15">
      <c r="A4646" s="148" t="s">
        <v>71</v>
      </c>
      <c r="B4646" s="148" t="s">
        <v>88</v>
      </c>
      <c r="C4646" s="149">
        <v>-3.0354072103451202E-3</v>
      </c>
      <c r="D4646" s="149">
        <v>7.1841774130456004E-2</v>
      </c>
      <c r="E4646" s="145">
        <v>0.63703693830350705</v>
      </c>
      <c r="F4646" s="149">
        <v>0.25112959515566902</v>
      </c>
      <c r="G4646" s="149">
        <v>0.51083704469122904</v>
      </c>
      <c r="H4646" s="149">
        <v>0.21411759854054099</v>
      </c>
      <c r="I4646" s="149">
        <v>0.78628559174839896</v>
      </c>
      <c r="J4646" s="149">
        <v>0.01</v>
      </c>
      <c r="K4646" s="147">
        <v>0.63703699999999996</v>
      </c>
      <c r="L4646" s="147">
        <v>1.680053</v>
      </c>
      <c r="M4646" s="2">
        <v>4645</v>
      </c>
    </row>
    <row r="4647" spans="1:13" ht="15">
      <c r="A4647" s="148" t="s">
        <v>88</v>
      </c>
      <c r="B4647" s="148" t="s">
        <v>71</v>
      </c>
      <c r="C4647" s="149">
        <v>3.0354072103451202E-3</v>
      </c>
      <c r="D4647" s="149">
        <v>7.1841774130456004E-2</v>
      </c>
      <c r="E4647" s="145">
        <v>0.63703693830350705</v>
      </c>
      <c r="F4647" s="149">
        <v>0.25112959515567401</v>
      </c>
      <c r="G4647" s="149">
        <v>0.51083704469122904</v>
      </c>
      <c r="H4647" s="149">
        <v>0.21411759854054099</v>
      </c>
      <c r="I4647" s="149">
        <v>0.78628559174839896</v>
      </c>
      <c r="J4647" s="149">
        <v>0.01</v>
      </c>
      <c r="K4647" s="147">
        <v>0.63703699999999996</v>
      </c>
      <c r="L4647" s="147">
        <v>1.6806449999999999</v>
      </c>
      <c r="M4647" s="2">
        <v>4646</v>
      </c>
    </row>
    <row r="4648" spans="1:13" ht="15">
      <c r="A4648" s="148" t="s">
        <v>9</v>
      </c>
      <c r="B4648" s="148" t="s">
        <v>175</v>
      </c>
      <c r="C4648" s="149">
        <v>-0.97141318769732499</v>
      </c>
      <c r="D4648" s="149">
        <v>-6.5573311878242502E-2</v>
      </c>
      <c r="E4648" s="145">
        <v>0.63706492287862904</v>
      </c>
      <c r="F4648" s="149">
        <v>1.3345439764680601E-2</v>
      </c>
      <c r="G4648" s="149">
        <v>0.40166870781897501</v>
      </c>
      <c r="H4648" s="149">
        <v>0.54298738550926495</v>
      </c>
      <c r="I4648" s="149">
        <v>0.32510816309378798</v>
      </c>
      <c r="J4648" s="149">
        <v>0.01</v>
      </c>
      <c r="K4648" s="147">
        <v>0.63706499999999999</v>
      </c>
      <c r="L4648" s="147">
        <v>1.681905</v>
      </c>
      <c r="M4648" s="2">
        <v>4647</v>
      </c>
    </row>
    <row r="4649" spans="1:13" ht="15">
      <c r="A4649" s="148" t="s">
        <v>175</v>
      </c>
      <c r="B4649" s="148" t="s">
        <v>9</v>
      </c>
      <c r="C4649" s="149">
        <v>0.97141318769732499</v>
      </c>
      <c r="D4649" s="149">
        <v>-6.5573311878242502E-2</v>
      </c>
      <c r="E4649" s="145">
        <v>0.63706492287862904</v>
      </c>
      <c r="F4649" s="149">
        <v>1.3345439764680399E-2</v>
      </c>
      <c r="G4649" s="149">
        <v>0.40166870781897501</v>
      </c>
      <c r="H4649" s="149">
        <v>0.54298738550926495</v>
      </c>
      <c r="I4649" s="149">
        <v>0.32510816309378798</v>
      </c>
      <c r="J4649" s="149">
        <v>0.01</v>
      </c>
      <c r="K4649" s="147">
        <v>0.63706499999999999</v>
      </c>
      <c r="L4649" s="147">
        <v>1.6813119999999999</v>
      </c>
      <c r="M4649" s="2">
        <v>4648</v>
      </c>
    </row>
    <row r="4650" spans="1:13" ht="15">
      <c r="A4650" s="148" t="s">
        <v>169</v>
      </c>
      <c r="B4650" s="148" t="s">
        <v>186</v>
      </c>
      <c r="C4650" s="149">
        <v>0.94498036276384001</v>
      </c>
      <c r="D4650" s="149">
        <v>0.68848695394706605</v>
      </c>
      <c r="E4650" s="145">
        <v>0.63755537445149502</v>
      </c>
      <c r="F4650" s="149">
        <v>2.5944437973176301E-2</v>
      </c>
      <c r="G4650" s="149">
        <v>0.38694222168092901</v>
      </c>
      <c r="H4650" s="149">
        <v>2.1737253983854999E-2</v>
      </c>
      <c r="I4650" s="149">
        <v>0.99800989448001598</v>
      </c>
      <c r="J4650" s="149">
        <v>0.01</v>
      </c>
      <c r="K4650" s="147">
        <v>0.63755499999999998</v>
      </c>
      <c r="L4650" s="147">
        <v>1.6843889999999999</v>
      </c>
      <c r="M4650" s="2">
        <v>4649</v>
      </c>
    </row>
    <row r="4651" spans="1:13" ht="15">
      <c r="A4651" s="148" t="s">
        <v>186</v>
      </c>
      <c r="B4651" s="148" t="s">
        <v>169</v>
      </c>
      <c r="C4651" s="149">
        <v>-0.94498036276384001</v>
      </c>
      <c r="D4651" s="149">
        <v>0.68848695394706605</v>
      </c>
      <c r="E4651" s="145">
        <v>0.63755537445149502</v>
      </c>
      <c r="F4651" s="149">
        <v>2.5944437973176599E-2</v>
      </c>
      <c r="G4651" s="149">
        <v>0.38694222168092901</v>
      </c>
      <c r="H4651" s="149">
        <v>2.1737253983854999E-2</v>
      </c>
      <c r="I4651" s="149">
        <v>0.99800989448001598</v>
      </c>
      <c r="J4651" s="149">
        <v>0.01</v>
      </c>
      <c r="K4651" s="147">
        <v>0.63755499999999998</v>
      </c>
      <c r="L4651" s="147">
        <v>1.683794</v>
      </c>
      <c r="M4651" s="2">
        <v>4650</v>
      </c>
    </row>
    <row r="4652" spans="1:13" ht="15">
      <c r="A4652" s="148" t="s">
        <v>145</v>
      </c>
      <c r="B4652" s="148" t="s">
        <v>198</v>
      </c>
      <c r="C4652" s="149">
        <v>-0.53239500397210704</v>
      </c>
      <c r="D4652" s="149">
        <v>0.25909815627576399</v>
      </c>
      <c r="E4652" s="145">
        <v>0.63778299366463598</v>
      </c>
      <c r="F4652" s="149">
        <v>0.54544523510947296</v>
      </c>
      <c r="G4652" s="149">
        <v>0.266743328241905</v>
      </c>
      <c r="H4652" s="149">
        <v>0.22133822595024999</v>
      </c>
      <c r="I4652" s="149">
        <v>0.67670976769027302</v>
      </c>
      <c r="J4652" s="149">
        <v>4.7626372025096203E-2</v>
      </c>
      <c r="K4652" s="147">
        <v>0.63778299999999999</v>
      </c>
      <c r="L4652" s="147">
        <v>1.6861809999999999</v>
      </c>
      <c r="M4652" s="2">
        <v>4651</v>
      </c>
    </row>
    <row r="4653" spans="1:13" ht="15">
      <c r="A4653" s="148" t="s">
        <v>198</v>
      </c>
      <c r="B4653" s="148" t="s">
        <v>145</v>
      </c>
      <c r="C4653" s="149">
        <v>0.53239500397210704</v>
      </c>
      <c r="D4653" s="149">
        <v>0.25909815627576399</v>
      </c>
      <c r="E4653" s="145">
        <v>0.63778299366463598</v>
      </c>
      <c r="F4653" s="149">
        <v>0.54544523510947296</v>
      </c>
      <c r="G4653" s="149">
        <v>0.266743328241905</v>
      </c>
      <c r="H4653" s="149">
        <v>0.22133822595024999</v>
      </c>
      <c r="I4653" s="149">
        <v>0.67670976769027302</v>
      </c>
      <c r="J4653" s="149">
        <v>4.7626372025096203E-2</v>
      </c>
      <c r="K4653" s="147">
        <v>0.63778299999999999</v>
      </c>
      <c r="L4653" s="147">
        <v>1.6855850000000001</v>
      </c>
      <c r="M4653" s="2">
        <v>4652</v>
      </c>
    </row>
    <row r="4654" spans="1:13" ht="15">
      <c r="A4654" s="148" t="s">
        <v>142</v>
      </c>
      <c r="B4654" s="148" t="s">
        <v>449</v>
      </c>
      <c r="C4654" s="149">
        <v>-0.552007670895719</v>
      </c>
      <c r="D4654" s="149">
        <v>-0.83322198833836103</v>
      </c>
      <c r="E4654" s="145">
        <v>0.63824344063401905</v>
      </c>
      <c r="F4654" s="149">
        <v>0.160323616017152</v>
      </c>
      <c r="G4654" s="149">
        <v>0.50983596884319404</v>
      </c>
      <c r="H4654" s="149">
        <v>0.223039570630407</v>
      </c>
      <c r="I4654" s="149">
        <v>0.141527986322113</v>
      </c>
      <c r="J4654" s="149">
        <v>0.01</v>
      </c>
      <c r="K4654" s="147">
        <v>0.638243</v>
      </c>
      <c r="L4654" s="147">
        <v>1.6885920000000001</v>
      </c>
      <c r="M4654" s="2">
        <v>4653</v>
      </c>
    </row>
    <row r="4655" spans="1:13" ht="15">
      <c r="A4655" s="148" t="s">
        <v>449</v>
      </c>
      <c r="B4655" s="148" t="s">
        <v>142</v>
      </c>
      <c r="C4655" s="149">
        <v>0.552007670895719</v>
      </c>
      <c r="D4655" s="149">
        <v>-0.83322198833836103</v>
      </c>
      <c r="E4655" s="145">
        <v>0.63824344063401905</v>
      </c>
      <c r="F4655" s="149">
        <v>0.16032361601714901</v>
      </c>
      <c r="G4655" s="149">
        <v>0.50983596884319404</v>
      </c>
      <c r="H4655" s="149">
        <v>0.223039570630407</v>
      </c>
      <c r="I4655" s="149">
        <v>0.141527986322113</v>
      </c>
      <c r="J4655" s="149">
        <v>0.01</v>
      </c>
      <c r="K4655" s="147">
        <v>0.638243</v>
      </c>
      <c r="L4655" s="147">
        <v>1.6879949999999999</v>
      </c>
      <c r="M4655" s="2">
        <v>4654</v>
      </c>
    </row>
    <row r="4656" spans="1:13" ht="15">
      <c r="A4656" s="148" t="s">
        <v>63</v>
      </c>
      <c r="B4656" s="148" t="s">
        <v>151</v>
      </c>
      <c r="C4656" s="149">
        <v>0.36797902134492899</v>
      </c>
      <c r="D4656" s="149">
        <v>0.50984038054640302</v>
      </c>
      <c r="E4656" s="145">
        <v>0.638261292337027</v>
      </c>
      <c r="F4656" s="149">
        <v>2.0432670652431998E-3</v>
      </c>
      <c r="G4656" s="149">
        <v>0.76172472297301597</v>
      </c>
      <c r="H4656" s="149">
        <v>0.24786765314432199</v>
      </c>
      <c r="I4656" s="149">
        <v>0.70104562740931797</v>
      </c>
      <c r="J4656" s="149">
        <v>2.3810578492896101E-2</v>
      </c>
      <c r="K4656" s="147">
        <v>0.63826099999999997</v>
      </c>
      <c r="L4656" s="147">
        <v>1.6898340000000001</v>
      </c>
      <c r="M4656" s="2">
        <v>4655</v>
      </c>
    </row>
    <row r="4657" spans="1:13" ht="15">
      <c r="A4657" s="148" t="s">
        <v>151</v>
      </c>
      <c r="B4657" s="148" t="s">
        <v>63</v>
      </c>
      <c r="C4657" s="149">
        <v>-0.36797902134492899</v>
      </c>
      <c r="D4657" s="149">
        <v>0.50984038054640302</v>
      </c>
      <c r="E4657" s="145">
        <v>0.638261292337027</v>
      </c>
      <c r="F4657" s="149">
        <v>2.0432670652432402E-3</v>
      </c>
      <c r="G4657" s="149">
        <v>0.76172472297301597</v>
      </c>
      <c r="H4657" s="149">
        <v>0.24786765314432199</v>
      </c>
      <c r="I4657" s="149">
        <v>0.70104562740931797</v>
      </c>
      <c r="J4657" s="149">
        <v>2.3810578492896101E-2</v>
      </c>
      <c r="K4657" s="147">
        <v>0.63826099999999997</v>
      </c>
      <c r="L4657" s="147">
        <v>1.689236</v>
      </c>
      <c r="M4657" s="2">
        <v>4656</v>
      </c>
    </row>
    <row r="4658" spans="1:13" ht="15">
      <c r="A4658" s="148" t="s">
        <v>62</v>
      </c>
      <c r="B4658" s="148" t="s">
        <v>200</v>
      </c>
      <c r="C4658" s="149">
        <v>-0.96191047324506296</v>
      </c>
      <c r="D4658" s="149">
        <v>0.229037430334074</v>
      </c>
      <c r="E4658" s="145">
        <v>0.63852467216882103</v>
      </c>
      <c r="F4658" s="149">
        <v>0.10217507921055401</v>
      </c>
      <c r="G4658" s="149">
        <v>0.41497984566981</v>
      </c>
      <c r="H4658" s="149">
        <v>0.86450043477100802</v>
      </c>
      <c r="I4658" s="149">
        <v>0.348923268210172</v>
      </c>
      <c r="J4658" s="149">
        <v>1.4177370439537301E-2</v>
      </c>
      <c r="K4658" s="147">
        <v>0.63852500000000001</v>
      </c>
      <c r="L4658" s="147">
        <v>1.69113</v>
      </c>
      <c r="M4658" s="2">
        <v>4657</v>
      </c>
    </row>
    <row r="4659" spans="1:13" ht="15">
      <c r="A4659" s="148" t="s">
        <v>200</v>
      </c>
      <c r="B4659" s="148" t="s">
        <v>62</v>
      </c>
      <c r="C4659" s="149">
        <v>0.96191047324506296</v>
      </c>
      <c r="D4659" s="149">
        <v>0.229037430334074</v>
      </c>
      <c r="E4659" s="145">
        <v>0.63852467216882103</v>
      </c>
      <c r="F4659" s="149">
        <v>0.10217507921055401</v>
      </c>
      <c r="G4659" s="149">
        <v>0.41497984566981</v>
      </c>
      <c r="H4659" s="149">
        <v>0.86450043477100802</v>
      </c>
      <c r="I4659" s="149">
        <v>0.348923268210172</v>
      </c>
      <c r="J4659" s="149">
        <v>1.4177370439537301E-2</v>
      </c>
      <c r="K4659" s="147">
        <v>0.63852500000000001</v>
      </c>
      <c r="L4659" s="147">
        <v>1.691729</v>
      </c>
      <c r="M4659" s="2">
        <v>4658</v>
      </c>
    </row>
    <row r="4660" spans="1:13" ht="15">
      <c r="A4660" s="148" t="s">
        <v>86</v>
      </c>
      <c r="B4660" s="148" t="s">
        <v>142</v>
      </c>
      <c r="C4660" s="149">
        <v>1.22414212174545</v>
      </c>
      <c r="D4660" s="149">
        <v>-1.0550929621715801</v>
      </c>
      <c r="E4660" s="145">
        <v>0.63855076952107903</v>
      </c>
      <c r="F4660" s="150">
        <v>6.3120725008870002E-5</v>
      </c>
      <c r="G4660" s="149">
        <v>0.41778423299817102</v>
      </c>
      <c r="H4660" s="149">
        <v>3.5719745182883999E-3</v>
      </c>
      <c r="I4660" s="149">
        <v>0.441809755890468</v>
      </c>
      <c r="J4660" s="149">
        <v>0.01</v>
      </c>
      <c r="K4660" s="147">
        <v>0.63855099999999998</v>
      </c>
      <c r="L4660" s="147">
        <v>1.6923969999999999</v>
      </c>
      <c r="M4660" s="2">
        <v>4659</v>
      </c>
    </row>
    <row r="4661" spans="1:13" ht="15">
      <c r="A4661" s="148" t="s">
        <v>142</v>
      </c>
      <c r="B4661" s="148" t="s">
        <v>86</v>
      </c>
      <c r="C4661" s="149">
        <v>-1.22414212174545</v>
      </c>
      <c r="D4661" s="149">
        <v>-1.0550929621715801</v>
      </c>
      <c r="E4661" s="145">
        <v>0.63855076952107903</v>
      </c>
      <c r="F4661" s="150">
        <v>6.3120725008870395E-5</v>
      </c>
      <c r="G4661" s="149">
        <v>0.41778423299817102</v>
      </c>
      <c r="H4661" s="149">
        <v>3.5719745182883999E-3</v>
      </c>
      <c r="I4661" s="149">
        <v>0.441809755890468</v>
      </c>
      <c r="J4661" s="149">
        <v>0.01</v>
      </c>
      <c r="K4661" s="147">
        <v>0.63855099999999998</v>
      </c>
      <c r="L4661" s="147">
        <v>1.6929970000000001</v>
      </c>
      <c r="M4661" s="2">
        <v>4660</v>
      </c>
    </row>
    <row r="4662" spans="1:13" ht="15">
      <c r="A4662" s="148" t="s">
        <v>445</v>
      </c>
      <c r="B4662" s="148" t="s">
        <v>175</v>
      </c>
      <c r="C4662" s="149">
        <v>0.24954906788603601</v>
      </c>
      <c r="D4662" s="149">
        <v>0.80727205221401199</v>
      </c>
      <c r="E4662" s="145">
        <v>0.63902535060214205</v>
      </c>
      <c r="F4662" s="149">
        <v>5.9810969456567196E-3</v>
      </c>
      <c r="G4662" s="149">
        <v>0.33761440088268502</v>
      </c>
      <c r="H4662" s="149">
        <v>1.1704266564557199E-2</v>
      </c>
      <c r="I4662" s="149">
        <v>0.77060777692526805</v>
      </c>
      <c r="J4662" s="149">
        <v>0.01</v>
      </c>
      <c r="K4662" s="147">
        <v>0.63902499999999995</v>
      </c>
      <c r="L4662" s="147">
        <v>1.695457</v>
      </c>
      <c r="M4662" s="2">
        <v>4661</v>
      </c>
    </row>
    <row r="4663" spans="1:13" ht="15">
      <c r="A4663" s="148" t="s">
        <v>175</v>
      </c>
      <c r="B4663" s="148" t="s">
        <v>445</v>
      </c>
      <c r="C4663" s="149">
        <v>-0.24954906788603601</v>
      </c>
      <c r="D4663" s="149">
        <v>0.80727205221401199</v>
      </c>
      <c r="E4663" s="145">
        <v>0.63902535060214205</v>
      </c>
      <c r="F4663" s="149">
        <v>5.9810969456567898E-3</v>
      </c>
      <c r="G4663" s="149">
        <v>0.33761440088268502</v>
      </c>
      <c r="H4663" s="149">
        <v>1.1704266564557199E-2</v>
      </c>
      <c r="I4663" s="149">
        <v>0.77060777692526805</v>
      </c>
      <c r="J4663" s="149">
        <v>0.01</v>
      </c>
      <c r="K4663" s="147">
        <v>0.63902499999999995</v>
      </c>
      <c r="L4663" s="147">
        <v>1.6948559999999999</v>
      </c>
      <c r="M4663" s="2">
        <v>4662</v>
      </c>
    </row>
    <row r="4664" spans="1:13" ht="15">
      <c r="A4664" s="148" t="s">
        <v>71</v>
      </c>
      <c r="B4664" s="148" t="s">
        <v>70</v>
      </c>
      <c r="C4664" s="149">
        <v>4.1106309705094699E-2</v>
      </c>
      <c r="D4664" s="149">
        <v>7.9783255712502804E-2</v>
      </c>
      <c r="E4664" s="145">
        <v>0.63914493223481506</v>
      </c>
      <c r="F4664" s="149">
        <v>0.54864267515356302</v>
      </c>
      <c r="G4664" s="149">
        <v>0.553322016452231</v>
      </c>
      <c r="H4664" s="149">
        <v>0.20412306226054799</v>
      </c>
      <c r="I4664" s="149">
        <v>0.93389652775287002</v>
      </c>
      <c r="J4664" s="149">
        <v>0.01</v>
      </c>
      <c r="K4664" s="147">
        <v>0.63914499999999996</v>
      </c>
      <c r="L4664" s="147">
        <v>1.696375</v>
      </c>
      <c r="M4664" s="2">
        <v>4663</v>
      </c>
    </row>
    <row r="4665" spans="1:13" ht="15">
      <c r="A4665" s="148" t="s">
        <v>70</v>
      </c>
      <c r="B4665" s="148" t="s">
        <v>71</v>
      </c>
      <c r="C4665" s="149">
        <v>-4.1106309705094699E-2</v>
      </c>
      <c r="D4665" s="149">
        <v>7.9783255712502804E-2</v>
      </c>
      <c r="E4665" s="145">
        <v>0.63914493223481506</v>
      </c>
      <c r="F4665" s="149">
        <v>0.54864267515356302</v>
      </c>
      <c r="G4665" s="149">
        <v>0.553322016452231</v>
      </c>
      <c r="H4665" s="149">
        <v>0.20412306226054799</v>
      </c>
      <c r="I4665" s="149">
        <v>0.93389652775287002</v>
      </c>
      <c r="J4665" s="149">
        <v>0.01</v>
      </c>
      <c r="K4665" s="147">
        <v>0.63914499999999996</v>
      </c>
      <c r="L4665" s="147">
        <v>1.696977</v>
      </c>
      <c r="M4665" s="2">
        <v>4664</v>
      </c>
    </row>
    <row r="4666" spans="1:13" ht="15">
      <c r="A4666" s="148" t="s">
        <v>78</v>
      </c>
      <c r="B4666" s="148" t="s">
        <v>193</v>
      </c>
      <c r="C4666" s="149">
        <v>-0.99314976636573005</v>
      </c>
      <c r="D4666" s="149">
        <v>0.29665149571259902</v>
      </c>
      <c r="E4666" s="145">
        <v>0.63939897428770898</v>
      </c>
      <c r="F4666" s="149">
        <v>0.25994736283737502</v>
      </c>
      <c r="G4666" s="149">
        <v>0.57054096740844695</v>
      </c>
      <c r="H4666" s="149">
        <v>0.18979979781829701</v>
      </c>
      <c r="I4666" s="149">
        <v>0.71881153956120802</v>
      </c>
      <c r="J4666" s="149">
        <v>0.01</v>
      </c>
      <c r="K4666" s="147">
        <v>0.63939900000000005</v>
      </c>
      <c r="L4666" s="147">
        <v>1.6982550000000001</v>
      </c>
      <c r="M4666" s="2">
        <v>4665</v>
      </c>
    </row>
    <row r="4667" spans="1:13" ht="15">
      <c r="A4667" s="148" t="s">
        <v>193</v>
      </c>
      <c r="B4667" s="148" t="s">
        <v>78</v>
      </c>
      <c r="C4667" s="149">
        <v>0.99314976636573005</v>
      </c>
      <c r="D4667" s="149">
        <v>0.29665149571259902</v>
      </c>
      <c r="E4667" s="145">
        <v>0.63939897428770898</v>
      </c>
      <c r="F4667" s="149">
        <v>0.25994736283737802</v>
      </c>
      <c r="G4667" s="149">
        <v>0.57054096740844695</v>
      </c>
      <c r="H4667" s="149">
        <v>0.18979979781829701</v>
      </c>
      <c r="I4667" s="149">
        <v>0.71881153956120802</v>
      </c>
      <c r="J4667" s="149">
        <v>0.01</v>
      </c>
      <c r="K4667" s="147">
        <v>0.63939900000000005</v>
      </c>
      <c r="L4667" s="147">
        <v>1.698858</v>
      </c>
      <c r="M4667" s="2">
        <v>4666</v>
      </c>
    </row>
    <row r="4668" spans="1:13" ht="15">
      <c r="A4668" s="148" t="s">
        <v>71</v>
      </c>
      <c r="B4668" s="148" t="s">
        <v>19</v>
      </c>
      <c r="C4668" s="149">
        <v>-1.1147933701554201E-2</v>
      </c>
      <c r="D4668" s="149">
        <v>3.8067113134660699E-2</v>
      </c>
      <c r="E4668" s="145">
        <v>0.63950257996805004</v>
      </c>
      <c r="F4668" s="149">
        <v>1.5416838535826901E-2</v>
      </c>
      <c r="G4668" s="149">
        <v>0.89808752710466899</v>
      </c>
      <c r="H4668" s="149">
        <v>0.73403189893731202</v>
      </c>
      <c r="I4668" s="149">
        <v>0.49638706111944197</v>
      </c>
      <c r="J4668" s="149">
        <v>0.01</v>
      </c>
      <c r="K4668" s="147">
        <v>0.63950300000000004</v>
      </c>
      <c r="L4668" s="147">
        <v>1.6997370000000001</v>
      </c>
      <c r="M4668" s="2">
        <v>4667</v>
      </c>
    </row>
    <row r="4669" spans="1:13" ht="15">
      <c r="A4669" s="148" t="s">
        <v>19</v>
      </c>
      <c r="B4669" s="148" t="s">
        <v>71</v>
      </c>
      <c r="C4669" s="149">
        <v>1.1147933701554201E-2</v>
      </c>
      <c r="D4669" s="149">
        <v>3.8067113134660699E-2</v>
      </c>
      <c r="E4669" s="145">
        <v>0.63950257996805004</v>
      </c>
      <c r="F4669" s="149">
        <v>1.5416838535827201E-2</v>
      </c>
      <c r="G4669" s="149">
        <v>0.89808752710466899</v>
      </c>
      <c r="H4669" s="149">
        <v>0.73403189893731202</v>
      </c>
      <c r="I4669" s="149">
        <v>0.49638706111944197</v>
      </c>
      <c r="J4669" s="149">
        <v>0.01</v>
      </c>
      <c r="K4669" s="147">
        <v>0.63950300000000004</v>
      </c>
      <c r="L4669" s="147">
        <v>1.7003410000000001</v>
      </c>
      <c r="M4669" s="2">
        <v>4668</v>
      </c>
    </row>
    <row r="4670" spans="1:13" ht="15">
      <c r="A4670" s="148" t="s">
        <v>82</v>
      </c>
      <c r="B4670" s="148" t="s">
        <v>184</v>
      </c>
      <c r="C4670" s="149">
        <v>-0.64515357852882804</v>
      </c>
      <c r="D4670" s="149">
        <v>0.28770069582504998</v>
      </c>
      <c r="E4670" s="145">
        <v>0.63965686528213594</v>
      </c>
      <c r="F4670" s="149">
        <v>0.419213785204334</v>
      </c>
      <c r="G4670" s="149">
        <v>0.14234457257723401</v>
      </c>
      <c r="H4670" s="149">
        <v>0.44968131481680601</v>
      </c>
      <c r="I4670" s="149">
        <v>0.82367050198944403</v>
      </c>
      <c r="J4670" s="149">
        <v>0.01</v>
      </c>
      <c r="K4670" s="147">
        <v>0.63965700000000003</v>
      </c>
      <c r="L4670" s="147">
        <v>1.7019599999999999</v>
      </c>
      <c r="M4670" s="2">
        <v>4669</v>
      </c>
    </row>
    <row r="4671" spans="1:13" ht="15">
      <c r="A4671" s="148" t="s">
        <v>184</v>
      </c>
      <c r="B4671" s="148" t="s">
        <v>82</v>
      </c>
      <c r="C4671" s="149">
        <v>0.64515357852882804</v>
      </c>
      <c r="D4671" s="149">
        <v>0.28770069582504998</v>
      </c>
      <c r="E4671" s="145">
        <v>0.63965686528213594</v>
      </c>
      <c r="F4671" s="149">
        <v>0.41921378520434099</v>
      </c>
      <c r="G4671" s="149">
        <v>0.14234457257723401</v>
      </c>
      <c r="H4671" s="149">
        <v>0.44968131481680601</v>
      </c>
      <c r="I4671" s="149">
        <v>0.82367050198944403</v>
      </c>
      <c r="J4671" s="149">
        <v>0.01</v>
      </c>
      <c r="K4671" s="147">
        <v>0.63965700000000003</v>
      </c>
      <c r="L4671" s="147">
        <v>1.701355</v>
      </c>
      <c r="M4671" s="2">
        <v>4670</v>
      </c>
    </row>
    <row r="4672" spans="1:13" ht="15">
      <c r="A4672" s="148" t="s">
        <v>43</v>
      </c>
      <c r="B4672" s="148" t="s">
        <v>198</v>
      </c>
      <c r="C4672" s="149">
        <v>-1.24513579202098</v>
      </c>
      <c r="D4672" s="149">
        <v>9.8571430078493893E-2</v>
      </c>
      <c r="E4672" s="145">
        <v>0.63988095769702902</v>
      </c>
      <c r="F4672" s="149">
        <v>0.35999449878820799</v>
      </c>
      <c r="G4672" s="149">
        <v>0.25071097172814499</v>
      </c>
      <c r="H4672" s="149">
        <v>0.54508076311323606</v>
      </c>
      <c r="I4672" s="149">
        <v>0.80110059915326903</v>
      </c>
      <c r="J4672" s="149">
        <v>1.5147201480033E-2</v>
      </c>
      <c r="K4672" s="147">
        <v>0.63988100000000003</v>
      </c>
      <c r="L4672" s="147">
        <v>1.7031620000000001</v>
      </c>
      <c r="M4672" s="2">
        <v>4671</v>
      </c>
    </row>
    <row r="4673" spans="1:13" ht="15">
      <c r="A4673" s="148" t="s">
        <v>198</v>
      </c>
      <c r="B4673" s="148" t="s">
        <v>43</v>
      </c>
      <c r="C4673" s="149">
        <v>1.24513579202098</v>
      </c>
      <c r="D4673" s="149">
        <v>9.8571430078493893E-2</v>
      </c>
      <c r="E4673" s="145">
        <v>0.63988095769702902</v>
      </c>
      <c r="F4673" s="149">
        <v>0.359994498788202</v>
      </c>
      <c r="G4673" s="149">
        <v>0.25071097172814499</v>
      </c>
      <c r="H4673" s="149">
        <v>0.54508076311323606</v>
      </c>
      <c r="I4673" s="149">
        <v>0.80110059915326903</v>
      </c>
      <c r="J4673" s="149">
        <v>1.5147201480033E-2</v>
      </c>
      <c r="K4673" s="147">
        <v>0.63988100000000003</v>
      </c>
      <c r="L4673" s="147">
        <v>1.7037679999999999</v>
      </c>
      <c r="M4673" s="2">
        <v>4672</v>
      </c>
    </row>
    <row r="4674" spans="1:13" ht="15">
      <c r="A4674" s="148" t="s">
        <v>80</v>
      </c>
      <c r="B4674" s="148" t="s">
        <v>68</v>
      </c>
      <c r="C4674" s="149">
        <v>-0.147643615791899</v>
      </c>
      <c r="D4674" s="149">
        <v>0.37472965079624598</v>
      </c>
      <c r="E4674" s="145">
        <v>0.64016966854663004</v>
      </c>
      <c r="F4674" s="149">
        <v>2.1579921532856401E-4</v>
      </c>
      <c r="G4674" s="149">
        <v>0.26124816754536001</v>
      </c>
      <c r="H4674" s="149">
        <v>3.8036782305805499E-3</v>
      </c>
      <c r="I4674" s="149">
        <v>0.303071091765658</v>
      </c>
      <c r="J4674" s="149">
        <v>0.33787823983290599</v>
      </c>
      <c r="K4674" s="147">
        <v>0.64017000000000002</v>
      </c>
      <c r="L4674" s="147">
        <v>1.705144</v>
      </c>
      <c r="M4674" s="2">
        <v>4673</v>
      </c>
    </row>
    <row r="4675" spans="1:13" ht="15">
      <c r="A4675" s="148" t="s">
        <v>68</v>
      </c>
      <c r="B4675" s="148" t="s">
        <v>80</v>
      </c>
      <c r="C4675" s="149">
        <v>0.147643615791899</v>
      </c>
      <c r="D4675" s="149">
        <v>0.37472965079624598</v>
      </c>
      <c r="E4675" s="145">
        <v>0.64016966854663004</v>
      </c>
      <c r="F4675" s="149">
        <v>2.1579921532856401E-4</v>
      </c>
      <c r="G4675" s="149">
        <v>0.26124816754536001</v>
      </c>
      <c r="H4675" s="149">
        <v>3.8036782305805499E-3</v>
      </c>
      <c r="I4675" s="149">
        <v>0.303071091765658</v>
      </c>
      <c r="J4675" s="149">
        <v>0.33787823983290599</v>
      </c>
      <c r="K4675" s="147">
        <v>0.64017000000000002</v>
      </c>
      <c r="L4675" s="147">
        <v>1.705751</v>
      </c>
      <c r="M4675" s="2">
        <v>4674</v>
      </c>
    </row>
    <row r="4676" spans="1:13" ht="15">
      <c r="A4676" s="148" t="s">
        <v>447</v>
      </c>
      <c r="B4676" s="148" t="s">
        <v>189</v>
      </c>
      <c r="C4676" s="149">
        <v>0.36006105850211101</v>
      </c>
      <c r="D4676" s="149">
        <v>1.63813482020899</v>
      </c>
      <c r="E4676" s="145">
        <v>0.64072159205977097</v>
      </c>
      <c r="F4676" s="149">
        <v>0.20454662830824599</v>
      </c>
      <c r="G4676" s="149">
        <v>0.32578836641657299</v>
      </c>
      <c r="H4676" s="149">
        <v>0.90205407907720403</v>
      </c>
      <c r="I4676" s="149">
        <v>0.94777800903959797</v>
      </c>
      <c r="J4676" s="149">
        <v>0.01</v>
      </c>
      <c r="K4676" s="147">
        <v>0.64072200000000001</v>
      </c>
      <c r="L4676" s="147">
        <v>1.708439</v>
      </c>
      <c r="M4676" s="2">
        <v>4675</v>
      </c>
    </row>
    <row r="4677" spans="1:13" ht="15">
      <c r="A4677" s="148" t="s">
        <v>189</v>
      </c>
      <c r="B4677" s="148" t="s">
        <v>447</v>
      </c>
      <c r="C4677" s="149">
        <v>-0.36006105850211101</v>
      </c>
      <c r="D4677" s="149">
        <v>1.63813482020899</v>
      </c>
      <c r="E4677" s="145">
        <v>0.64072159205977097</v>
      </c>
      <c r="F4677" s="149">
        <v>0.20454662830824599</v>
      </c>
      <c r="G4677" s="149">
        <v>0.32578836641657299</v>
      </c>
      <c r="H4677" s="149">
        <v>0.90205407907720403</v>
      </c>
      <c r="I4677" s="149">
        <v>0.94777800903959797</v>
      </c>
      <c r="J4677" s="149">
        <v>0.01</v>
      </c>
      <c r="K4677" s="147">
        <v>0.64072200000000001</v>
      </c>
      <c r="L4677" s="147">
        <v>1.70783</v>
      </c>
      <c r="M4677" s="2">
        <v>4676</v>
      </c>
    </row>
    <row r="4678" spans="1:13" ht="15">
      <c r="A4678" s="148" t="s">
        <v>106</v>
      </c>
      <c r="B4678" s="148" t="s">
        <v>28</v>
      </c>
      <c r="C4678" s="149">
        <v>7.2769387579315697E-2</v>
      </c>
      <c r="D4678" s="149">
        <v>0.14499918458755601</v>
      </c>
      <c r="E4678" s="145">
        <v>0.64076051407652201</v>
      </c>
      <c r="F4678" s="149">
        <v>0.91519503921874901</v>
      </c>
      <c r="G4678" s="149">
        <v>0.37511065168403501</v>
      </c>
      <c r="H4678" s="149">
        <v>0.171703120050748</v>
      </c>
      <c r="I4678" s="149">
        <v>0.12514162358595901</v>
      </c>
      <c r="J4678" s="149">
        <v>0.01</v>
      </c>
      <c r="K4678" s="147">
        <v>0.64076100000000002</v>
      </c>
      <c r="L4678" s="147">
        <v>1.709152</v>
      </c>
      <c r="M4678" s="2">
        <v>4677</v>
      </c>
    </row>
    <row r="4679" spans="1:13" ht="15">
      <c r="A4679" s="148" t="s">
        <v>28</v>
      </c>
      <c r="B4679" s="148" t="s">
        <v>106</v>
      </c>
      <c r="C4679" s="149">
        <v>-7.2769387579315697E-2</v>
      </c>
      <c r="D4679" s="149">
        <v>0.14499918458755601</v>
      </c>
      <c r="E4679" s="145">
        <v>0.64076051407652201</v>
      </c>
      <c r="F4679" s="149">
        <v>0.91519503921874901</v>
      </c>
      <c r="G4679" s="149">
        <v>0.37511065168403501</v>
      </c>
      <c r="H4679" s="149">
        <v>0.171703120050748</v>
      </c>
      <c r="I4679" s="149">
        <v>0.12514162358595901</v>
      </c>
      <c r="J4679" s="149">
        <v>0.01</v>
      </c>
      <c r="K4679" s="147">
        <v>0.64076100000000002</v>
      </c>
      <c r="L4679" s="147">
        <v>1.7097610000000001</v>
      </c>
      <c r="M4679" s="2">
        <v>4678</v>
      </c>
    </row>
    <row r="4680" spans="1:13" ht="15">
      <c r="A4680" s="148" t="s">
        <v>6</v>
      </c>
      <c r="B4680" s="148" t="s">
        <v>9</v>
      </c>
      <c r="C4680" s="149">
        <v>0.82435351851150096</v>
      </c>
      <c r="D4680" s="149">
        <v>-3.9774716738034802E-2</v>
      </c>
      <c r="E4680" s="145">
        <v>0.64129239020790096</v>
      </c>
      <c r="F4680" s="150">
        <v>1.0470672982626699E-5</v>
      </c>
      <c r="G4680" s="149">
        <v>0.87522464142610901</v>
      </c>
      <c r="H4680" s="149">
        <v>0.217442314041604</v>
      </c>
      <c r="I4680" s="149">
        <v>0.31632793547443799</v>
      </c>
      <c r="J4680" s="149">
        <v>0.01</v>
      </c>
      <c r="K4680" s="147">
        <v>0.64129199999999997</v>
      </c>
      <c r="L4680" s="147">
        <v>1.7117910000000001</v>
      </c>
      <c r="M4680" s="2">
        <v>4679</v>
      </c>
    </row>
    <row r="4681" spans="1:13" ht="15">
      <c r="A4681" s="148" t="s">
        <v>9</v>
      </c>
      <c r="B4681" s="148" t="s">
        <v>6</v>
      </c>
      <c r="C4681" s="149">
        <v>-0.82435351851150096</v>
      </c>
      <c r="D4681" s="149">
        <v>-3.9774716738034802E-2</v>
      </c>
      <c r="E4681" s="145">
        <v>0.64129239020790096</v>
      </c>
      <c r="F4681" s="150">
        <v>1.0470672982627099E-5</v>
      </c>
      <c r="G4681" s="149">
        <v>0.87522464142610901</v>
      </c>
      <c r="H4681" s="149">
        <v>0.217442314041604</v>
      </c>
      <c r="I4681" s="149">
        <v>0.31632793547443799</v>
      </c>
      <c r="J4681" s="149">
        <v>0.01</v>
      </c>
      <c r="K4681" s="147">
        <v>0.64129199999999997</v>
      </c>
      <c r="L4681" s="147">
        <v>1.712402</v>
      </c>
      <c r="M4681" s="2">
        <v>4680</v>
      </c>
    </row>
    <row r="4682" spans="1:13" ht="15">
      <c r="A4682" s="148" t="s">
        <v>12</v>
      </c>
      <c r="B4682" s="148" t="s">
        <v>443</v>
      </c>
      <c r="C4682" s="149">
        <v>-3.5687811469936798E-2</v>
      </c>
      <c r="D4682" s="149">
        <v>4.87021145556897E-2</v>
      </c>
      <c r="E4682" s="145">
        <v>0.64159678432296097</v>
      </c>
      <c r="F4682" s="149">
        <v>1.3893537051928201E-2</v>
      </c>
      <c r="G4682" s="149">
        <v>0.108518689513807</v>
      </c>
      <c r="H4682" s="149">
        <v>0.194757468543763</v>
      </c>
      <c r="I4682" s="149">
        <v>0.88200838552347105</v>
      </c>
      <c r="J4682" s="149">
        <v>4.27609950396012E-2</v>
      </c>
      <c r="K4682" s="147">
        <v>0.64159699999999997</v>
      </c>
      <c r="L4682" s="147">
        <v>1.7138260000000001</v>
      </c>
      <c r="M4682" s="2">
        <v>4681</v>
      </c>
    </row>
    <row r="4683" spans="1:13" ht="15">
      <c r="A4683" s="148" t="s">
        <v>443</v>
      </c>
      <c r="B4683" s="148" t="s">
        <v>12</v>
      </c>
      <c r="C4683" s="149">
        <v>3.5687811469936798E-2</v>
      </c>
      <c r="D4683" s="149">
        <v>4.87021145556897E-2</v>
      </c>
      <c r="E4683" s="145">
        <v>0.64159678432296097</v>
      </c>
      <c r="F4683" s="149">
        <v>1.38935370519284E-2</v>
      </c>
      <c r="G4683" s="149">
        <v>0.108518689513807</v>
      </c>
      <c r="H4683" s="149">
        <v>0.194757468543763</v>
      </c>
      <c r="I4683" s="149">
        <v>0.88200838552347105</v>
      </c>
      <c r="J4683" s="149">
        <v>4.27609950396012E-2</v>
      </c>
      <c r="K4683" s="147">
        <v>0.64159699999999997</v>
      </c>
      <c r="L4683" s="147">
        <v>1.7144379999999999</v>
      </c>
      <c r="M4683" s="2">
        <v>4682</v>
      </c>
    </row>
    <row r="4684" spans="1:13" ht="15">
      <c r="A4684" s="148" t="s">
        <v>21</v>
      </c>
      <c r="B4684" s="148" t="s">
        <v>58</v>
      </c>
      <c r="C4684" s="149">
        <v>-9.0516927743587702E-2</v>
      </c>
      <c r="D4684" s="149">
        <v>-0.48314793552959001</v>
      </c>
      <c r="E4684" s="145">
        <v>0.64197757735912298</v>
      </c>
      <c r="F4684" s="149">
        <v>2.8540917199957401E-3</v>
      </c>
      <c r="G4684" s="149">
        <v>0.548903806511849</v>
      </c>
      <c r="H4684" s="149">
        <v>1.8293038916584201E-4</v>
      </c>
      <c r="I4684" s="149">
        <v>0.87371508225233996</v>
      </c>
      <c r="J4684" s="149">
        <v>0.45584335804084603</v>
      </c>
      <c r="K4684" s="147">
        <v>0.64197800000000005</v>
      </c>
      <c r="L4684" s="147">
        <v>1.7160690000000001</v>
      </c>
      <c r="M4684" s="2">
        <v>4683</v>
      </c>
    </row>
    <row r="4685" spans="1:13" ht="15">
      <c r="A4685" s="148" t="s">
        <v>58</v>
      </c>
      <c r="B4685" s="148" t="s">
        <v>21</v>
      </c>
      <c r="C4685" s="149">
        <v>9.0516927743587702E-2</v>
      </c>
      <c r="D4685" s="149">
        <v>-0.48314793552959001</v>
      </c>
      <c r="E4685" s="145">
        <v>0.64197757735912298</v>
      </c>
      <c r="F4685" s="149">
        <v>2.85409171999579E-3</v>
      </c>
      <c r="G4685" s="149">
        <v>0.548903806511849</v>
      </c>
      <c r="H4685" s="149">
        <v>1.8293038916584201E-4</v>
      </c>
      <c r="I4685" s="149">
        <v>0.87371508225233996</v>
      </c>
      <c r="J4685" s="149">
        <v>0.45584335804084603</v>
      </c>
      <c r="K4685" s="147">
        <v>0.64197800000000005</v>
      </c>
      <c r="L4685" s="147">
        <v>1.716682</v>
      </c>
      <c r="M4685" s="2">
        <v>4684</v>
      </c>
    </row>
    <row r="4686" spans="1:13" ht="15">
      <c r="A4686" s="148" t="s">
        <v>377</v>
      </c>
      <c r="B4686" s="148" t="s">
        <v>66</v>
      </c>
      <c r="C4686" s="149">
        <v>1.2456954546274399</v>
      </c>
      <c r="D4686" s="149">
        <v>0.139592177765234</v>
      </c>
      <c r="E4686" s="145">
        <v>0.64204183037667995</v>
      </c>
      <c r="F4686" s="149">
        <v>2.8701866645078299E-2</v>
      </c>
      <c r="G4686" s="149">
        <v>0.16117673857512399</v>
      </c>
      <c r="H4686" s="149">
        <v>1.6138865170889599E-3</v>
      </c>
      <c r="I4686" s="149">
        <v>0.59927070071878197</v>
      </c>
      <c r="J4686" s="149">
        <v>0.58175205792470197</v>
      </c>
      <c r="K4686" s="147">
        <v>0.642042</v>
      </c>
      <c r="L4686" s="147">
        <v>1.7180820000000001</v>
      </c>
      <c r="M4686" s="2">
        <v>4685</v>
      </c>
    </row>
    <row r="4687" spans="1:13" ht="15">
      <c r="A4687" s="148" t="s">
        <v>66</v>
      </c>
      <c r="B4687" s="148" t="s">
        <v>377</v>
      </c>
      <c r="C4687" s="149">
        <v>-1.2456954546274399</v>
      </c>
      <c r="D4687" s="149">
        <v>0.139592177765234</v>
      </c>
      <c r="E4687" s="145">
        <v>0.64204183037667995</v>
      </c>
      <c r="F4687" s="149">
        <v>2.87018666450778E-2</v>
      </c>
      <c r="G4687" s="149">
        <v>0.16117673857512399</v>
      </c>
      <c r="H4687" s="149">
        <v>1.6138865170889599E-3</v>
      </c>
      <c r="I4687" s="149">
        <v>0.59927070071878197</v>
      </c>
      <c r="J4687" s="149">
        <v>0.58175205792470197</v>
      </c>
      <c r="K4687" s="147">
        <v>0.642042</v>
      </c>
      <c r="L4687" s="147">
        <v>1.717468</v>
      </c>
      <c r="M4687" s="2">
        <v>4686</v>
      </c>
    </row>
    <row r="4688" spans="1:13" ht="15">
      <c r="A4688" s="148" t="s">
        <v>33</v>
      </c>
      <c r="B4688" s="148" t="s">
        <v>67</v>
      </c>
      <c r="C4688" s="149">
        <v>-0.34681145226184201</v>
      </c>
      <c r="D4688" s="149">
        <v>0.13867752141817399</v>
      </c>
      <c r="E4688" s="145">
        <v>0.64229519053365702</v>
      </c>
      <c r="F4688" s="149">
        <v>0.579434889834616</v>
      </c>
      <c r="G4688" s="149">
        <v>0.134662409085364</v>
      </c>
      <c r="H4688" s="149">
        <v>9.7742531272316906E-3</v>
      </c>
      <c r="I4688" s="149">
        <v>0.20080675961585001</v>
      </c>
      <c r="J4688" s="149">
        <v>0.22219114706288801</v>
      </c>
      <c r="K4688" s="147">
        <v>0.64229499999999995</v>
      </c>
      <c r="L4688" s="147">
        <v>1.7193750000000001</v>
      </c>
      <c r="M4688" s="2">
        <v>4687</v>
      </c>
    </row>
    <row r="4689" spans="1:13" ht="15">
      <c r="A4689" s="148" t="s">
        <v>67</v>
      </c>
      <c r="B4689" s="148" t="s">
        <v>33</v>
      </c>
      <c r="C4689" s="149">
        <v>0.34681145226184201</v>
      </c>
      <c r="D4689" s="149">
        <v>0.13867752141817399</v>
      </c>
      <c r="E4689" s="145">
        <v>0.64229519053365702</v>
      </c>
      <c r="F4689" s="149">
        <v>0.579434889834607</v>
      </c>
      <c r="G4689" s="149">
        <v>0.134662409085364</v>
      </c>
      <c r="H4689" s="149">
        <v>9.7742531272316906E-3</v>
      </c>
      <c r="I4689" s="149">
        <v>0.20080675961585001</v>
      </c>
      <c r="J4689" s="149">
        <v>0.22219114706288801</v>
      </c>
      <c r="K4689" s="147">
        <v>0.64229499999999995</v>
      </c>
      <c r="L4689" s="147">
        <v>1.7199899999999999</v>
      </c>
      <c r="M4689" s="2">
        <v>4688</v>
      </c>
    </row>
    <row r="4690" spans="1:13" ht="15">
      <c r="A4690" s="148" t="s">
        <v>76</v>
      </c>
      <c r="B4690" s="148" t="s">
        <v>182</v>
      </c>
      <c r="C4690" s="149">
        <v>-0.91829566549281905</v>
      </c>
      <c r="D4690" s="149">
        <v>0.33213366148690199</v>
      </c>
      <c r="E4690" s="145">
        <v>0.64242066831341604</v>
      </c>
      <c r="F4690" s="149">
        <v>2.30607719993498E-4</v>
      </c>
      <c r="G4690" s="149">
        <v>0.78485834681424405</v>
      </c>
      <c r="H4690" s="149">
        <v>0.85095276649571405</v>
      </c>
      <c r="I4690" s="149">
        <v>0.57480215938044199</v>
      </c>
      <c r="J4690" s="149">
        <v>0.01</v>
      </c>
      <c r="K4690" s="147">
        <v>0.64242100000000002</v>
      </c>
      <c r="L4690" s="147">
        <v>1.720942</v>
      </c>
      <c r="M4690" s="2">
        <v>4689</v>
      </c>
    </row>
    <row r="4691" spans="1:13" ht="15">
      <c r="A4691" s="148" t="s">
        <v>182</v>
      </c>
      <c r="B4691" s="148" t="s">
        <v>76</v>
      </c>
      <c r="C4691" s="149">
        <v>0.91829566549281905</v>
      </c>
      <c r="D4691" s="149">
        <v>0.33213366148690199</v>
      </c>
      <c r="E4691" s="145">
        <v>0.64242066831341604</v>
      </c>
      <c r="F4691" s="149">
        <v>2.30607719993498E-4</v>
      </c>
      <c r="G4691" s="149">
        <v>0.78485834681424405</v>
      </c>
      <c r="H4691" s="149">
        <v>0.85095276649571405</v>
      </c>
      <c r="I4691" s="149">
        <v>0.57480215938044199</v>
      </c>
      <c r="J4691" s="149">
        <v>0.01</v>
      </c>
      <c r="K4691" s="147">
        <v>0.64242100000000002</v>
      </c>
      <c r="L4691" s="147">
        <v>1.7215590000000001</v>
      </c>
      <c r="M4691" s="2">
        <v>4690</v>
      </c>
    </row>
    <row r="4692" spans="1:13" ht="15">
      <c r="A4692" s="148" t="s">
        <v>43</v>
      </c>
      <c r="B4692" s="148" t="s">
        <v>191</v>
      </c>
      <c r="C4692" s="149">
        <v>-1.3323364962477</v>
      </c>
      <c r="D4692" s="149">
        <v>-0.100412948038289</v>
      </c>
      <c r="E4692" s="145">
        <v>0.64248571599055304</v>
      </c>
      <c r="F4692" s="149">
        <v>0.24564910964227399</v>
      </c>
      <c r="G4692" s="149">
        <v>0.45689398780795698</v>
      </c>
      <c r="H4692" s="149">
        <v>0.93943861775380799</v>
      </c>
      <c r="I4692" s="149">
        <v>0.54106436894743404</v>
      </c>
      <c r="J4692" s="149">
        <v>0.01</v>
      </c>
      <c r="K4692" s="147">
        <v>0.642486</v>
      </c>
      <c r="L4692" s="147">
        <v>1.72235</v>
      </c>
      <c r="M4692" s="2">
        <v>4691</v>
      </c>
    </row>
    <row r="4693" spans="1:13" ht="15">
      <c r="A4693" s="148" t="s">
        <v>191</v>
      </c>
      <c r="B4693" s="148" t="s">
        <v>43</v>
      </c>
      <c r="C4693" s="149">
        <v>1.3323364962477</v>
      </c>
      <c r="D4693" s="149">
        <v>-0.100412948038289</v>
      </c>
      <c r="E4693" s="145">
        <v>0.64248571599055304</v>
      </c>
      <c r="F4693" s="149">
        <v>0.24564910964227399</v>
      </c>
      <c r="G4693" s="149">
        <v>0.45689398780795698</v>
      </c>
      <c r="H4693" s="149">
        <v>0.93943861775380799</v>
      </c>
      <c r="I4693" s="149">
        <v>0.54106436894743404</v>
      </c>
      <c r="J4693" s="149">
        <v>0.01</v>
      </c>
      <c r="K4693" s="147">
        <v>0.642486</v>
      </c>
      <c r="L4693" s="147">
        <v>1.7229669999999999</v>
      </c>
      <c r="M4693" s="2">
        <v>4692</v>
      </c>
    </row>
    <row r="4694" spans="1:13" ht="15">
      <c r="A4694" s="148" t="s">
        <v>444</v>
      </c>
      <c r="B4694" s="148" t="s">
        <v>90</v>
      </c>
      <c r="C4694" s="149">
        <v>-0.10515506358934799</v>
      </c>
      <c r="D4694" s="149">
        <v>2.3592898973960099</v>
      </c>
      <c r="E4694" s="145">
        <v>0.64259457054725999</v>
      </c>
      <c r="F4694" s="150">
        <v>8.1209009921340104E-5</v>
      </c>
      <c r="G4694" s="149">
        <v>0.65583130585997296</v>
      </c>
      <c r="H4694" s="149">
        <v>1.33566381450983E-3</v>
      </c>
      <c r="I4694" s="149">
        <v>0.88381461845438403</v>
      </c>
      <c r="J4694" s="149">
        <v>0.371718233648416</v>
      </c>
      <c r="K4694" s="147">
        <v>0.64259500000000003</v>
      </c>
      <c r="L4694" s="147">
        <v>1.7244950000000001</v>
      </c>
      <c r="M4694" s="2">
        <v>4693</v>
      </c>
    </row>
    <row r="4695" spans="1:13" ht="15">
      <c r="A4695" s="148" t="s">
        <v>90</v>
      </c>
      <c r="B4695" s="148" t="s">
        <v>444</v>
      </c>
      <c r="C4695" s="149">
        <v>0.10515506358934799</v>
      </c>
      <c r="D4695" s="149">
        <v>2.3592898973960099</v>
      </c>
      <c r="E4695" s="145">
        <v>0.64259457054725999</v>
      </c>
      <c r="F4695" s="150">
        <v>8.1209009921339494E-5</v>
      </c>
      <c r="G4695" s="149">
        <v>0.65583130585997296</v>
      </c>
      <c r="H4695" s="149">
        <v>1.33566381450983E-3</v>
      </c>
      <c r="I4695" s="149">
        <v>0.88381461845438403</v>
      </c>
      <c r="J4695" s="149">
        <v>0.371718233648416</v>
      </c>
      <c r="K4695" s="147">
        <v>0.64259500000000003</v>
      </c>
      <c r="L4695" s="147">
        <v>1.7238770000000001</v>
      </c>
      <c r="M4695" s="2">
        <v>4694</v>
      </c>
    </row>
    <row r="4696" spans="1:13" ht="15">
      <c r="A4696" s="148" t="s">
        <v>450</v>
      </c>
      <c r="B4696" s="148" t="s">
        <v>188</v>
      </c>
      <c r="C4696" s="149">
        <v>-1.54963281943353</v>
      </c>
      <c r="D4696" s="149">
        <v>-2.0670926160712</v>
      </c>
      <c r="E4696" s="145">
        <v>0.64408338329364001</v>
      </c>
      <c r="F4696" s="149">
        <v>5.75510644958196E-2</v>
      </c>
      <c r="G4696" s="149">
        <v>0.435123596573886</v>
      </c>
      <c r="H4696" s="149">
        <v>0.30201924775322703</v>
      </c>
      <c r="I4696" s="149">
        <v>0.111704128431844</v>
      </c>
      <c r="J4696" s="149">
        <v>2.4918373342725401E-2</v>
      </c>
      <c r="K4696" s="147">
        <v>0.64408299999999996</v>
      </c>
      <c r="L4696" s="147">
        <v>1.7291110000000001</v>
      </c>
      <c r="M4696" s="2">
        <v>4695</v>
      </c>
    </row>
    <row r="4697" spans="1:13" ht="15">
      <c r="A4697" s="148" t="s">
        <v>188</v>
      </c>
      <c r="B4697" s="148" t="s">
        <v>450</v>
      </c>
      <c r="C4697" s="149">
        <v>1.54963281943353</v>
      </c>
      <c r="D4697" s="149">
        <v>-2.0670926160712</v>
      </c>
      <c r="E4697" s="145">
        <v>0.64408338329364001</v>
      </c>
      <c r="F4697" s="149">
        <v>5.75510644958196E-2</v>
      </c>
      <c r="G4697" s="149">
        <v>0.435123596573886</v>
      </c>
      <c r="H4697" s="149">
        <v>0.30201924775322703</v>
      </c>
      <c r="I4697" s="149">
        <v>0.111704128431844</v>
      </c>
      <c r="J4697" s="149">
        <v>2.4918373342725401E-2</v>
      </c>
      <c r="K4697" s="147">
        <v>0.64408299999999996</v>
      </c>
      <c r="L4697" s="147">
        <v>1.7297309999999999</v>
      </c>
      <c r="M4697" s="2">
        <v>4696</v>
      </c>
    </row>
    <row r="4698" spans="1:13" ht="15">
      <c r="A4698" s="148" t="s">
        <v>445</v>
      </c>
      <c r="B4698" s="148" t="s">
        <v>109</v>
      </c>
      <c r="C4698" s="149">
        <v>1.3019949816615</v>
      </c>
      <c r="D4698" s="149">
        <v>0.19335992115511599</v>
      </c>
      <c r="E4698" s="145">
        <v>0.64411027108558605</v>
      </c>
      <c r="F4698" s="149">
        <v>1.4128755778433E-2</v>
      </c>
      <c r="G4698" s="149">
        <v>0.67696596361809502</v>
      </c>
      <c r="H4698" s="149">
        <v>4.6593604568822902E-2</v>
      </c>
      <c r="I4698" s="149">
        <v>0.67793063464701697</v>
      </c>
      <c r="J4698" s="149">
        <v>0.01</v>
      </c>
      <c r="K4698" s="147">
        <v>0.64410999999999996</v>
      </c>
      <c r="L4698" s="147">
        <v>1.7304250000000001</v>
      </c>
      <c r="M4698" s="2">
        <v>4697</v>
      </c>
    </row>
    <row r="4699" spans="1:13" ht="15">
      <c r="A4699" s="148" t="s">
        <v>109</v>
      </c>
      <c r="B4699" s="148" t="s">
        <v>445</v>
      </c>
      <c r="C4699" s="149">
        <v>-1.3019949816615</v>
      </c>
      <c r="D4699" s="149">
        <v>0.19335992115511599</v>
      </c>
      <c r="E4699" s="145">
        <v>0.64411027108558605</v>
      </c>
      <c r="F4699" s="149">
        <v>1.41287557784333E-2</v>
      </c>
      <c r="G4699" s="149">
        <v>0.67696596361809502</v>
      </c>
      <c r="H4699" s="149">
        <v>4.6593604568822902E-2</v>
      </c>
      <c r="I4699" s="149">
        <v>0.67793063464701697</v>
      </c>
      <c r="J4699" s="149">
        <v>0.01</v>
      </c>
      <c r="K4699" s="147">
        <v>0.64410999999999996</v>
      </c>
      <c r="L4699" s="147">
        <v>1.7310460000000001</v>
      </c>
      <c r="M4699" s="2">
        <v>4698</v>
      </c>
    </row>
    <row r="4700" spans="1:13" ht="15">
      <c r="A4700" s="148" t="s">
        <v>66</v>
      </c>
      <c r="B4700" s="148" t="s">
        <v>142</v>
      </c>
      <c r="C4700" s="149">
        <v>-0.18037921475890201</v>
      </c>
      <c r="D4700" s="149">
        <v>0.60419800986764605</v>
      </c>
      <c r="E4700" s="145">
        <v>0.64455316945105401</v>
      </c>
      <c r="F4700" s="149">
        <v>0.23991516555820899</v>
      </c>
      <c r="G4700" s="149">
        <v>0.36997526546825799</v>
      </c>
      <c r="H4700" s="149">
        <v>0.18709241320237499</v>
      </c>
      <c r="I4700" s="149">
        <v>0.87200964634746403</v>
      </c>
      <c r="J4700" s="149">
        <v>0.01</v>
      </c>
      <c r="K4700" s="147">
        <v>0.64455300000000004</v>
      </c>
      <c r="L4700" s="147">
        <v>1.733482</v>
      </c>
      <c r="M4700" s="2">
        <v>4699</v>
      </c>
    </row>
    <row r="4701" spans="1:13" ht="15">
      <c r="A4701" s="148" t="s">
        <v>142</v>
      </c>
      <c r="B4701" s="148" t="s">
        <v>66</v>
      </c>
      <c r="C4701" s="149">
        <v>0.18037921475890201</v>
      </c>
      <c r="D4701" s="149">
        <v>0.60419800986764605</v>
      </c>
      <c r="E4701" s="145">
        <v>0.64455316945105401</v>
      </c>
      <c r="F4701" s="149">
        <v>0.23991516555821399</v>
      </c>
      <c r="G4701" s="149">
        <v>0.36997526546825799</v>
      </c>
      <c r="H4701" s="149">
        <v>0.18709241320237499</v>
      </c>
      <c r="I4701" s="149">
        <v>0.87200964634746403</v>
      </c>
      <c r="J4701" s="149">
        <v>0.01</v>
      </c>
      <c r="K4701" s="147">
        <v>0.64455300000000004</v>
      </c>
      <c r="L4701" s="147">
        <v>1.7328589999999999</v>
      </c>
      <c r="M4701" s="2">
        <v>4700</v>
      </c>
    </row>
    <row r="4702" spans="1:13" ht="15">
      <c r="A4702" s="148" t="s">
        <v>91</v>
      </c>
      <c r="B4702" s="148" t="s">
        <v>112</v>
      </c>
      <c r="C4702" s="149">
        <v>-0.199277463252336</v>
      </c>
      <c r="D4702" s="149">
        <v>8.2168111715489295E-2</v>
      </c>
      <c r="E4702" s="145">
        <v>0.64462432495546196</v>
      </c>
      <c r="F4702" s="149">
        <v>1.4125500309637099E-3</v>
      </c>
      <c r="G4702" s="149">
        <v>7.3889580463949195E-2</v>
      </c>
      <c r="H4702" s="149">
        <v>1.36625189285646E-4</v>
      </c>
      <c r="I4702" s="149">
        <v>4.1016555188945501E-2</v>
      </c>
      <c r="J4702" s="149">
        <v>0.46248333803099501</v>
      </c>
      <c r="K4702" s="147">
        <v>0.64462399999999997</v>
      </c>
      <c r="L4702" s="147">
        <v>1.7349209999999999</v>
      </c>
      <c r="M4702" s="2">
        <v>4701</v>
      </c>
    </row>
    <row r="4703" spans="1:13" ht="15">
      <c r="A4703" s="148" t="s">
        <v>112</v>
      </c>
      <c r="B4703" s="148" t="s">
        <v>91</v>
      </c>
      <c r="C4703" s="149">
        <v>0.199277463252336</v>
      </c>
      <c r="D4703" s="149">
        <v>8.2168111715489295E-2</v>
      </c>
      <c r="E4703" s="145">
        <v>0.64462432495546196</v>
      </c>
      <c r="F4703" s="149">
        <v>1.4125500309637099E-3</v>
      </c>
      <c r="G4703" s="149">
        <v>7.3889580463949195E-2</v>
      </c>
      <c r="H4703" s="149">
        <v>1.36625189285646E-4</v>
      </c>
      <c r="I4703" s="149">
        <v>4.1016555188945501E-2</v>
      </c>
      <c r="J4703" s="149">
        <v>0.46248333803099501</v>
      </c>
      <c r="K4703" s="147">
        <v>0.64462399999999997</v>
      </c>
      <c r="L4703" s="147">
        <v>1.734297</v>
      </c>
      <c r="M4703" s="2">
        <v>4702</v>
      </c>
    </row>
    <row r="4704" spans="1:13" ht="15">
      <c r="A4704" s="148" t="s">
        <v>106</v>
      </c>
      <c r="B4704" s="148" t="s">
        <v>62</v>
      </c>
      <c r="C4704" s="149">
        <v>-9.4955292892795098E-2</v>
      </c>
      <c r="D4704" s="149">
        <v>0.10402981290381901</v>
      </c>
      <c r="E4704" s="145">
        <v>0.64477116653394595</v>
      </c>
      <c r="F4704" s="149">
        <v>0.217327120217882</v>
      </c>
      <c r="G4704" s="149">
        <v>0.21356852356556599</v>
      </c>
      <c r="H4704" s="149">
        <v>7.3905712180166006E-2</v>
      </c>
      <c r="I4704" s="149">
        <v>5.8663616692281297E-2</v>
      </c>
      <c r="J4704" s="149">
        <v>8.3526353412040899E-2</v>
      </c>
      <c r="K4704" s="147">
        <v>0.64477099999999998</v>
      </c>
      <c r="L4704" s="147">
        <v>1.7365649999999999</v>
      </c>
      <c r="M4704" s="2">
        <v>4703</v>
      </c>
    </row>
    <row r="4705" spans="1:13" ht="15">
      <c r="A4705" s="148" t="s">
        <v>62</v>
      </c>
      <c r="B4705" s="148" t="s">
        <v>106</v>
      </c>
      <c r="C4705" s="149">
        <v>9.4955292892795098E-2</v>
      </c>
      <c r="D4705" s="149">
        <v>0.10402981290381901</v>
      </c>
      <c r="E4705" s="145">
        <v>0.64477116653394595</v>
      </c>
      <c r="F4705" s="149">
        <v>0.217327120217882</v>
      </c>
      <c r="G4705" s="149">
        <v>0.21356852356556599</v>
      </c>
      <c r="H4705" s="149">
        <v>7.3905712180166006E-2</v>
      </c>
      <c r="I4705" s="149">
        <v>5.8663616692281297E-2</v>
      </c>
      <c r="J4705" s="149">
        <v>8.3526353412040899E-2</v>
      </c>
      <c r="K4705" s="147">
        <v>0.64477099999999998</v>
      </c>
      <c r="L4705" s="147">
        <v>1.73594</v>
      </c>
      <c r="M4705" s="2">
        <v>4704</v>
      </c>
    </row>
    <row r="4706" spans="1:13" ht="15">
      <c r="A4706" s="148" t="s">
        <v>444</v>
      </c>
      <c r="B4706" s="148" t="s">
        <v>449</v>
      </c>
      <c r="C4706" s="149">
        <v>-0.32385354238019198</v>
      </c>
      <c r="D4706" s="149">
        <v>2.40461135769631</v>
      </c>
      <c r="E4706" s="145">
        <v>0.64503629503585402</v>
      </c>
      <c r="F4706" s="149">
        <v>9.0674374734528505E-4</v>
      </c>
      <c r="G4706" s="149">
        <v>0.95006889404005501</v>
      </c>
      <c r="H4706" s="149">
        <v>6.6382716324569504E-4</v>
      </c>
      <c r="I4706" s="149">
        <v>0.58683245004088902</v>
      </c>
      <c r="J4706" s="149">
        <v>0.397463925489077</v>
      </c>
      <c r="K4706" s="147">
        <v>0.64503600000000005</v>
      </c>
      <c r="L4706" s="147">
        <v>1.738531</v>
      </c>
      <c r="M4706" s="2">
        <v>4705</v>
      </c>
    </row>
    <row r="4707" spans="1:13" ht="15">
      <c r="A4707" s="148" t="s">
        <v>449</v>
      </c>
      <c r="B4707" s="148" t="s">
        <v>444</v>
      </c>
      <c r="C4707" s="149">
        <v>0.32385354238019198</v>
      </c>
      <c r="D4707" s="149">
        <v>2.40461135769631</v>
      </c>
      <c r="E4707" s="145">
        <v>0.64503629503585402</v>
      </c>
      <c r="F4707" s="149">
        <v>9.0674374734530197E-4</v>
      </c>
      <c r="G4707" s="149">
        <v>0.95006889404005501</v>
      </c>
      <c r="H4707" s="149">
        <v>6.6382716324569504E-4</v>
      </c>
      <c r="I4707" s="149">
        <v>0.58683245004088902</v>
      </c>
      <c r="J4707" s="149">
        <v>0.397463925489077</v>
      </c>
      <c r="K4707" s="147">
        <v>0.64503600000000005</v>
      </c>
      <c r="L4707" s="147">
        <v>1.737905</v>
      </c>
      <c r="M4707" s="2">
        <v>4706</v>
      </c>
    </row>
    <row r="4708" spans="1:13" ht="15">
      <c r="A4708" s="148" t="s">
        <v>172</v>
      </c>
      <c r="B4708" s="148" t="s">
        <v>191</v>
      </c>
      <c r="C4708" s="149">
        <v>0.37141694079757198</v>
      </c>
      <c r="D4708" s="149">
        <v>-0.204957235578761</v>
      </c>
      <c r="E4708" s="145">
        <v>0.64506307688057996</v>
      </c>
      <c r="F4708" s="149">
        <v>7.2789881860340104E-4</v>
      </c>
      <c r="G4708" s="149">
        <v>0.33433347372067201</v>
      </c>
      <c r="H4708" s="149">
        <v>0.13751865933266799</v>
      </c>
      <c r="I4708" s="149">
        <v>0.92641306316009597</v>
      </c>
      <c r="J4708" s="149">
        <v>0.01</v>
      </c>
      <c r="K4708" s="147">
        <v>0.64506300000000005</v>
      </c>
      <c r="L4708" s="147">
        <v>1.739857</v>
      </c>
      <c r="M4708" s="2">
        <v>4707</v>
      </c>
    </row>
    <row r="4709" spans="1:13" ht="15">
      <c r="A4709" s="148" t="s">
        <v>191</v>
      </c>
      <c r="B4709" s="148" t="s">
        <v>172</v>
      </c>
      <c r="C4709" s="149">
        <v>-0.37141694079757198</v>
      </c>
      <c r="D4709" s="149">
        <v>-0.204957235578761</v>
      </c>
      <c r="E4709" s="145">
        <v>0.64506307688057996</v>
      </c>
      <c r="F4709" s="149">
        <v>7.2789881860340104E-4</v>
      </c>
      <c r="G4709" s="149">
        <v>0.33433347372067201</v>
      </c>
      <c r="H4709" s="149">
        <v>0.13751865933266799</v>
      </c>
      <c r="I4709" s="149">
        <v>0.92641306316009597</v>
      </c>
      <c r="J4709" s="149">
        <v>0.01</v>
      </c>
      <c r="K4709" s="147">
        <v>0.64506300000000005</v>
      </c>
      <c r="L4709" s="147">
        <v>1.7392300000000001</v>
      </c>
      <c r="M4709" s="2">
        <v>4708</v>
      </c>
    </row>
    <row r="4710" spans="1:13" ht="15">
      <c r="A4710" s="148" t="s">
        <v>76</v>
      </c>
      <c r="B4710" s="148" t="s">
        <v>160</v>
      </c>
      <c r="C4710" s="149">
        <v>-1.27846578787702</v>
      </c>
      <c r="D4710" s="149">
        <v>0.39382918430122699</v>
      </c>
      <c r="E4710" s="145">
        <v>0.64519139356717803</v>
      </c>
      <c r="F4710" s="149">
        <v>2.0959194293093302E-3</v>
      </c>
      <c r="G4710" s="149">
        <v>0.703110733370229</v>
      </c>
      <c r="H4710" s="149">
        <v>0.83794322403297605</v>
      </c>
      <c r="I4710" s="149">
        <v>0.77899973687727098</v>
      </c>
      <c r="J4710" s="149">
        <v>0.01</v>
      </c>
      <c r="K4710" s="147">
        <v>0.64519099999999996</v>
      </c>
      <c r="L4710" s="147">
        <v>1.7408300000000001</v>
      </c>
      <c r="M4710" s="2">
        <v>4709</v>
      </c>
    </row>
    <row r="4711" spans="1:13" ht="15">
      <c r="A4711" s="148" t="s">
        <v>160</v>
      </c>
      <c r="B4711" s="148" t="s">
        <v>76</v>
      </c>
      <c r="C4711" s="149">
        <v>1.27846578787702</v>
      </c>
      <c r="D4711" s="149">
        <v>0.39382918430122699</v>
      </c>
      <c r="E4711" s="145">
        <v>0.64519139356717803</v>
      </c>
      <c r="F4711" s="149">
        <v>2.0959194293093402E-3</v>
      </c>
      <c r="G4711" s="149">
        <v>0.703110733370229</v>
      </c>
      <c r="H4711" s="149">
        <v>0.83794322403297605</v>
      </c>
      <c r="I4711" s="149">
        <v>0.77899973687727098</v>
      </c>
      <c r="J4711" s="149">
        <v>0.01</v>
      </c>
      <c r="K4711" s="147">
        <v>0.64519099999999996</v>
      </c>
      <c r="L4711" s="147">
        <v>1.741458</v>
      </c>
      <c r="M4711" s="2">
        <v>4710</v>
      </c>
    </row>
    <row r="4712" spans="1:13" ht="15">
      <c r="A4712" s="148" t="s">
        <v>446</v>
      </c>
      <c r="B4712" s="148" t="s">
        <v>72</v>
      </c>
      <c r="C4712" s="149">
        <v>3.22057354950375</v>
      </c>
      <c r="D4712" s="149">
        <v>-0.143836589399712</v>
      </c>
      <c r="E4712" s="145">
        <v>0.64545055291567199</v>
      </c>
      <c r="F4712" s="149">
        <v>7.9841587026052305E-2</v>
      </c>
      <c r="G4712" s="149">
        <v>0.49957510594630999</v>
      </c>
      <c r="H4712" s="149">
        <v>0.84738179307964401</v>
      </c>
      <c r="I4712" s="149">
        <v>0.31201460942369702</v>
      </c>
      <c r="J4712" s="149">
        <v>0.01</v>
      </c>
      <c r="K4712" s="147">
        <v>0.645451</v>
      </c>
      <c r="L4712" s="147">
        <v>1.7427859999999999</v>
      </c>
      <c r="M4712" s="2">
        <v>4711</v>
      </c>
    </row>
    <row r="4713" spans="1:13" ht="15">
      <c r="A4713" s="148" t="s">
        <v>72</v>
      </c>
      <c r="B4713" s="148" t="s">
        <v>446</v>
      </c>
      <c r="C4713" s="149">
        <v>-3.22057354950375</v>
      </c>
      <c r="D4713" s="149">
        <v>-0.143836589399712</v>
      </c>
      <c r="E4713" s="145">
        <v>0.64545055291567199</v>
      </c>
      <c r="F4713" s="149">
        <v>7.9841587026055705E-2</v>
      </c>
      <c r="G4713" s="149">
        <v>0.49957510594630999</v>
      </c>
      <c r="H4713" s="149">
        <v>0.84738179307964401</v>
      </c>
      <c r="I4713" s="149">
        <v>0.31201460942369702</v>
      </c>
      <c r="J4713" s="149">
        <v>0.01</v>
      </c>
      <c r="K4713" s="147">
        <v>0.645451</v>
      </c>
      <c r="L4713" s="147">
        <v>1.7434160000000001</v>
      </c>
      <c r="M4713" s="2">
        <v>4712</v>
      </c>
    </row>
    <row r="4714" spans="1:13" ht="15">
      <c r="A4714" s="148" t="s">
        <v>109</v>
      </c>
      <c r="B4714" s="148" t="s">
        <v>40</v>
      </c>
      <c r="C4714" s="149">
        <v>0.119970496332065</v>
      </c>
      <c r="D4714" s="149">
        <v>1.7482392439146E-2</v>
      </c>
      <c r="E4714" s="145">
        <v>0.64580648711389699</v>
      </c>
      <c r="F4714" s="149">
        <v>1.24714991267164E-3</v>
      </c>
      <c r="G4714" s="149">
        <v>0.57898481791936995</v>
      </c>
      <c r="H4714" s="149">
        <v>1.58337560386854E-2</v>
      </c>
      <c r="I4714" s="149">
        <v>0.58935588091132396</v>
      </c>
      <c r="J4714" s="149">
        <v>0.01</v>
      </c>
      <c r="K4714" s="147">
        <v>0.64580599999999999</v>
      </c>
      <c r="L4714" s="147">
        <v>1.7456370000000001</v>
      </c>
      <c r="M4714" s="2">
        <v>4713</v>
      </c>
    </row>
    <row r="4715" spans="1:13" ht="15">
      <c r="A4715" s="148" t="s">
        <v>40</v>
      </c>
      <c r="B4715" s="148" t="s">
        <v>109</v>
      </c>
      <c r="C4715" s="149">
        <v>-0.119970496332065</v>
      </c>
      <c r="D4715" s="149">
        <v>1.7482392439146E-2</v>
      </c>
      <c r="E4715" s="145">
        <v>0.64580648711389699</v>
      </c>
      <c r="F4715" s="149">
        <v>1.24714991267164E-3</v>
      </c>
      <c r="G4715" s="149">
        <v>0.57898481791936995</v>
      </c>
      <c r="H4715" s="149">
        <v>1.58337560386854E-2</v>
      </c>
      <c r="I4715" s="149">
        <v>0.58935588091132396</v>
      </c>
      <c r="J4715" s="149">
        <v>0.01</v>
      </c>
      <c r="K4715" s="147">
        <v>0.64580599999999999</v>
      </c>
      <c r="L4715" s="147">
        <v>1.745007</v>
      </c>
      <c r="M4715" s="2">
        <v>4714</v>
      </c>
    </row>
    <row r="4716" spans="1:13" ht="15">
      <c r="A4716" s="148" t="s">
        <v>445</v>
      </c>
      <c r="B4716" s="148" t="s">
        <v>91</v>
      </c>
      <c r="C4716" s="149">
        <v>1.62214173387934</v>
      </c>
      <c r="D4716" s="149">
        <v>-0.25087621195559601</v>
      </c>
      <c r="E4716" s="145">
        <v>0.64616996166477003</v>
      </c>
      <c r="F4716" s="149">
        <v>0.28846465570268398</v>
      </c>
      <c r="G4716" s="149">
        <v>0.49645222588094001</v>
      </c>
      <c r="H4716" s="149">
        <v>0.22298404037655001</v>
      </c>
      <c r="I4716" s="149">
        <v>0.86574973828206803</v>
      </c>
      <c r="J4716" s="149">
        <v>0.01</v>
      </c>
      <c r="K4716" s="147">
        <v>0.64617000000000002</v>
      </c>
      <c r="L4716" s="147">
        <v>1.7472510000000001</v>
      </c>
      <c r="M4716" s="2">
        <v>4715</v>
      </c>
    </row>
    <row r="4717" spans="1:13" ht="15">
      <c r="A4717" s="148" t="s">
        <v>91</v>
      </c>
      <c r="B4717" s="148" t="s">
        <v>445</v>
      </c>
      <c r="C4717" s="149">
        <v>-1.62214173387934</v>
      </c>
      <c r="D4717" s="149">
        <v>-0.25087621195559601</v>
      </c>
      <c r="E4717" s="145">
        <v>0.64616996166477003</v>
      </c>
      <c r="F4717" s="149">
        <v>0.28846465570269098</v>
      </c>
      <c r="G4717" s="149">
        <v>0.49645222588094001</v>
      </c>
      <c r="H4717" s="149">
        <v>0.22298404037655001</v>
      </c>
      <c r="I4717" s="149">
        <v>0.86574973828206803</v>
      </c>
      <c r="J4717" s="149">
        <v>0.01</v>
      </c>
      <c r="K4717" s="147">
        <v>0.64617000000000002</v>
      </c>
      <c r="L4717" s="147">
        <v>1.7478830000000001</v>
      </c>
      <c r="M4717" s="2">
        <v>4716</v>
      </c>
    </row>
    <row r="4718" spans="1:13" ht="15">
      <c r="A4718" s="148" t="s">
        <v>166</v>
      </c>
      <c r="B4718" s="148" t="s">
        <v>188</v>
      </c>
      <c r="C4718" s="149">
        <v>-1.2680366308728199</v>
      </c>
      <c r="D4718" s="149">
        <v>-0.68241830662167602</v>
      </c>
      <c r="E4718" s="145">
        <v>0.64629436935811302</v>
      </c>
      <c r="F4718" s="149">
        <v>8.3630587459967806E-2</v>
      </c>
      <c r="G4718" s="149">
        <v>0.55892085490099896</v>
      </c>
      <c r="H4718" s="149">
        <v>0.12895576532969799</v>
      </c>
      <c r="I4718" s="149">
        <v>0.49568244051953603</v>
      </c>
      <c r="J4718" s="149">
        <v>0.01</v>
      </c>
      <c r="K4718" s="147">
        <v>0.64629400000000004</v>
      </c>
      <c r="L4718" s="147">
        <v>1.749484</v>
      </c>
      <c r="M4718" s="2">
        <v>4717</v>
      </c>
    </row>
    <row r="4719" spans="1:13" ht="15">
      <c r="A4719" s="148" t="s">
        <v>188</v>
      </c>
      <c r="B4719" s="148" t="s">
        <v>166</v>
      </c>
      <c r="C4719" s="149">
        <v>1.2680366308728199</v>
      </c>
      <c r="D4719" s="149">
        <v>-0.68241830662167602</v>
      </c>
      <c r="E4719" s="145">
        <v>0.64629436935811302</v>
      </c>
      <c r="F4719" s="149">
        <v>8.3630587459969694E-2</v>
      </c>
      <c r="G4719" s="149">
        <v>0.55892085490099896</v>
      </c>
      <c r="H4719" s="149">
        <v>0.12895576532969799</v>
      </c>
      <c r="I4719" s="149">
        <v>0.49568244051953603</v>
      </c>
      <c r="J4719" s="149">
        <v>0.01</v>
      </c>
      <c r="K4719" s="147">
        <v>0.64629400000000004</v>
      </c>
      <c r="L4719" s="147">
        <v>1.7488520000000001</v>
      </c>
      <c r="M4719" s="2">
        <v>4718</v>
      </c>
    </row>
    <row r="4720" spans="1:13" ht="15">
      <c r="A4720" s="148" t="s">
        <v>142</v>
      </c>
      <c r="B4720" s="148" t="s">
        <v>191</v>
      </c>
      <c r="C4720" s="149">
        <v>-0.44916086984757198</v>
      </c>
      <c r="D4720" s="149">
        <v>-0.71155669873549299</v>
      </c>
      <c r="E4720" s="145">
        <v>0.64657497602443903</v>
      </c>
      <c r="F4720" s="149">
        <v>9.0763285021269499E-2</v>
      </c>
      <c r="G4720" s="149">
        <v>0.77852535630342201</v>
      </c>
      <c r="H4720" s="149">
        <v>0.37932460305048099</v>
      </c>
      <c r="I4720" s="149">
        <v>0.92463180434913705</v>
      </c>
      <c r="J4720" s="149">
        <v>0.01</v>
      </c>
      <c r="K4720" s="147">
        <v>0.64657500000000001</v>
      </c>
      <c r="L4720" s="147">
        <v>1.750877</v>
      </c>
      <c r="M4720" s="2">
        <v>4719</v>
      </c>
    </row>
    <row r="4721" spans="1:13" ht="15">
      <c r="A4721" s="148" t="s">
        <v>191</v>
      </c>
      <c r="B4721" s="148" t="s">
        <v>142</v>
      </c>
      <c r="C4721" s="149">
        <v>0.44916086984757198</v>
      </c>
      <c r="D4721" s="149">
        <v>-0.71155669873549299</v>
      </c>
      <c r="E4721" s="145">
        <v>0.64657497602443903</v>
      </c>
      <c r="F4721" s="149">
        <v>9.0763285021269499E-2</v>
      </c>
      <c r="G4721" s="149">
        <v>0.77852535630342201</v>
      </c>
      <c r="H4721" s="149">
        <v>0.37932460305048099</v>
      </c>
      <c r="I4721" s="149">
        <v>0.92463180434913705</v>
      </c>
      <c r="J4721" s="149">
        <v>0.01</v>
      </c>
      <c r="K4721" s="147">
        <v>0.64657500000000001</v>
      </c>
      <c r="L4721" s="147">
        <v>1.751511</v>
      </c>
      <c r="M4721" s="2">
        <v>4720</v>
      </c>
    </row>
    <row r="4722" spans="1:13" ht="15">
      <c r="A4722" s="148" t="s">
        <v>83</v>
      </c>
      <c r="B4722" s="148" t="s">
        <v>37</v>
      </c>
      <c r="C4722" s="149">
        <v>3.2009903105624002E-2</v>
      </c>
      <c r="D4722" s="149">
        <v>0.71483169047892703</v>
      </c>
      <c r="E4722" s="145">
        <v>0.64732314079507502</v>
      </c>
      <c r="F4722" s="149">
        <v>1.22171911242831E-2</v>
      </c>
      <c r="G4722" s="149">
        <v>0.57893750846400704</v>
      </c>
      <c r="H4722" s="149">
        <v>0.94416179538524003</v>
      </c>
      <c r="I4722" s="149">
        <v>0.66602828890477095</v>
      </c>
      <c r="J4722" s="149">
        <v>0.01</v>
      </c>
      <c r="K4722" s="147">
        <v>0.64732299999999998</v>
      </c>
      <c r="L4722" s="147">
        <v>1.754173</v>
      </c>
      <c r="M4722" s="2">
        <v>4721</v>
      </c>
    </row>
    <row r="4723" spans="1:13" ht="15">
      <c r="A4723" s="148" t="s">
        <v>37</v>
      </c>
      <c r="B4723" s="148" t="s">
        <v>83</v>
      </c>
      <c r="C4723" s="149">
        <v>-3.2009903105624002E-2</v>
      </c>
      <c r="D4723" s="149">
        <v>0.71483169047892703</v>
      </c>
      <c r="E4723" s="145">
        <v>0.64732314079507502</v>
      </c>
      <c r="F4723" s="149">
        <v>1.22171911242831E-2</v>
      </c>
      <c r="G4723" s="149">
        <v>0.57893750846400704</v>
      </c>
      <c r="H4723" s="149">
        <v>0.94416179538524003</v>
      </c>
      <c r="I4723" s="149">
        <v>0.66602828890477095</v>
      </c>
      <c r="J4723" s="149">
        <v>0.01</v>
      </c>
      <c r="K4723" s="147">
        <v>0.64732299999999998</v>
      </c>
      <c r="L4723" s="147">
        <v>1.7548090000000001</v>
      </c>
      <c r="M4723" s="2">
        <v>4722</v>
      </c>
    </row>
    <row r="4724" spans="1:13" ht="15">
      <c r="A4724" s="148" t="s">
        <v>68</v>
      </c>
      <c r="B4724" s="148" t="s">
        <v>86</v>
      </c>
      <c r="C4724" s="149">
        <v>-2.2095573247537299</v>
      </c>
      <c r="D4724" s="149">
        <v>-0.88966430049322398</v>
      </c>
      <c r="E4724" s="145">
        <v>0.64759409638232301</v>
      </c>
      <c r="F4724" s="149">
        <v>1.41762037436179E-4</v>
      </c>
      <c r="G4724" s="149">
        <v>0.78371409278348703</v>
      </c>
      <c r="H4724" s="149">
        <v>1.09438829696272E-2</v>
      </c>
      <c r="I4724" s="149">
        <v>0.84731892372643403</v>
      </c>
      <c r="J4724" s="149">
        <v>0.01</v>
      </c>
      <c r="K4724" s="147">
        <v>0.647594</v>
      </c>
      <c r="L4724" s="147">
        <v>1.7568159999999999</v>
      </c>
      <c r="M4724" s="2">
        <v>4723</v>
      </c>
    </row>
    <row r="4725" spans="1:13" ht="15">
      <c r="A4725" s="148" t="s">
        <v>86</v>
      </c>
      <c r="B4725" s="148" t="s">
        <v>68</v>
      </c>
      <c r="C4725" s="149">
        <v>2.2095573247537299</v>
      </c>
      <c r="D4725" s="149">
        <v>-0.88966430049322398</v>
      </c>
      <c r="E4725" s="145">
        <v>0.64759409638232301</v>
      </c>
      <c r="F4725" s="149">
        <v>1.41762037436179E-4</v>
      </c>
      <c r="G4725" s="149">
        <v>0.78371409278348703</v>
      </c>
      <c r="H4725" s="149">
        <v>1.09438829696272E-2</v>
      </c>
      <c r="I4725" s="149">
        <v>0.84731892372643403</v>
      </c>
      <c r="J4725" s="149">
        <v>0.01</v>
      </c>
      <c r="K4725" s="147">
        <v>0.647594</v>
      </c>
      <c r="L4725" s="147">
        <v>1.7561789999999999</v>
      </c>
      <c r="M4725" s="2">
        <v>4724</v>
      </c>
    </row>
    <row r="4726" spans="1:13" ht="15">
      <c r="A4726" s="148" t="s">
        <v>30</v>
      </c>
      <c r="B4726" s="148" t="s">
        <v>166</v>
      </c>
      <c r="C4726" s="149">
        <v>-0.208524259110377</v>
      </c>
      <c r="D4726" s="149">
        <v>0.166276791723769</v>
      </c>
      <c r="E4726" s="145">
        <v>0.64798068679360399</v>
      </c>
      <c r="F4726" s="149">
        <v>4.2292117033229298E-2</v>
      </c>
      <c r="G4726" s="149">
        <v>0.555690690676371</v>
      </c>
      <c r="H4726" s="149">
        <v>0.64039784950714895</v>
      </c>
      <c r="I4726" s="149">
        <v>0.56915689633055599</v>
      </c>
      <c r="J4726" s="149">
        <v>0.01</v>
      </c>
      <c r="K4726" s="147">
        <v>0.64798100000000003</v>
      </c>
      <c r="L4726" s="147">
        <v>1.7591410000000001</v>
      </c>
      <c r="M4726" s="2">
        <v>4725</v>
      </c>
    </row>
    <row r="4727" spans="1:13" ht="15">
      <c r="A4727" s="148" t="s">
        <v>166</v>
      </c>
      <c r="B4727" s="148" t="s">
        <v>30</v>
      </c>
      <c r="C4727" s="149">
        <v>0.208524259110377</v>
      </c>
      <c r="D4727" s="149">
        <v>0.166276791723769</v>
      </c>
      <c r="E4727" s="145">
        <v>0.64798068679360399</v>
      </c>
      <c r="F4727" s="149">
        <v>4.2292117033228799E-2</v>
      </c>
      <c r="G4727" s="149">
        <v>0.555690690676371</v>
      </c>
      <c r="H4727" s="149">
        <v>0.64039784950714895</v>
      </c>
      <c r="I4727" s="149">
        <v>0.56915689633055599</v>
      </c>
      <c r="J4727" s="149">
        <v>0.01</v>
      </c>
      <c r="K4727" s="147">
        <v>0.64798100000000003</v>
      </c>
      <c r="L4727" s="147">
        <v>1.7585029999999999</v>
      </c>
      <c r="M4727" s="2">
        <v>4726</v>
      </c>
    </row>
    <row r="4728" spans="1:13" ht="15">
      <c r="A4728" s="148" t="s">
        <v>200</v>
      </c>
      <c r="B4728" s="148" t="s">
        <v>443</v>
      </c>
      <c r="C4728" s="149">
        <v>1.1827435051542801</v>
      </c>
      <c r="D4728" s="149">
        <v>-0.203627966224499</v>
      </c>
      <c r="E4728" s="145">
        <v>0.64801319800215096</v>
      </c>
      <c r="F4728" s="149">
        <v>0.156897118032574</v>
      </c>
      <c r="G4728" s="149">
        <v>0.215311272898356</v>
      </c>
      <c r="H4728" s="149">
        <v>0.24257830823705701</v>
      </c>
      <c r="I4728" s="149">
        <v>0.45244070615175502</v>
      </c>
      <c r="J4728" s="149">
        <v>8.37718909136142E-2</v>
      </c>
      <c r="K4728" s="147">
        <v>0.64801299999999995</v>
      </c>
      <c r="L4728" s="147">
        <v>1.7598670000000001</v>
      </c>
      <c r="M4728" s="2">
        <v>4727</v>
      </c>
    </row>
    <row r="4729" spans="1:13" ht="15">
      <c r="A4729" s="148" t="s">
        <v>443</v>
      </c>
      <c r="B4729" s="148" t="s">
        <v>200</v>
      </c>
      <c r="C4729" s="149">
        <v>-1.1827435051542801</v>
      </c>
      <c r="D4729" s="149">
        <v>-0.203627966224499</v>
      </c>
      <c r="E4729" s="145">
        <v>0.64801319800215096</v>
      </c>
      <c r="F4729" s="149">
        <v>0.156897118032574</v>
      </c>
      <c r="G4729" s="149">
        <v>0.215311272898356</v>
      </c>
      <c r="H4729" s="149">
        <v>0.24257830823705701</v>
      </c>
      <c r="I4729" s="149">
        <v>0.45244070615175502</v>
      </c>
      <c r="J4729" s="149">
        <v>8.37718909136142E-2</v>
      </c>
      <c r="K4729" s="147">
        <v>0.64801299999999995</v>
      </c>
      <c r="L4729" s="147">
        <v>1.7605059999999999</v>
      </c>
      <c r="M4729" s="2">
        <v>4728</v>
      </c>
    </row>
    <row r="4730" spans="1:13" ht="15">
      <c r="A4730" s="148" t="s">
        <v>160</v>
      </c>
      <c r="B4730" s="148" t="s">
        <v>186</v>
      </c>
      <c r="C4730" s="149">
        <v>-8.1827088942858697E-3</v>
      </c>
      <c r="D4730" s="149">
        <v>-0.79832161339346996</v>
      </c>
      <c r="E4730" s="145">
        <v>0.64862390497137301</v>
      </c>
      <c r="F4730" s="149">
        <v>3.06307140684751E-2</v>
      </c>
      <c r="G4730" s="149">
        <v>0.858644536623687</v>
      </c>
      <c r="H4730" s="149">
        <v>6.0023382440305703E-3</v>
      </c>
      <c r="I4730" s="149">
        <v>0.98497728056804001</v>
      </c>
      <c r="J4730" s="149">
        <v>0.01</v>
      </c>
      <c r="K4730" s="147">
        <v>0.64862399999999998</v>
      </c>
      <c r="L4730" s="147">
        <v>1.7628060000000001</v>
      </c>
      <c r="M4730" s="2">
        <v>4729</v>
      </c>
    </row>
    <row r="4731" spans="1:13" ht="15">
      <c r="A4731" s="148" t="s">
        <v>186</v>
      </c>
      <c r="B4731" s="148" t="s">
        <v>160</v>
      </c>
      <c r="C4731" s="149">
        <v>8.1827088942858697E-3</v>
      </c>
      <c r="D4731" s="149">
        <v>-0.79832161339346996</v>
      </c>
      <c r="E4731" s="145">
        <v>0.64862390497137301</v>
      </c>
      <c r="F4731" s="149">
        <v>3.0630714068476301E-2</v>
      </c>
      <c r="G4731" s="149">
        <v>0.858644536623687</v>
      </c>
      <c r="H4731" s="149">
        <v>6.0023382440305703E-3</v>
      </c>
      <c r="I4731" s="149">
        <v>0.98497728056804001</v>
      </c>
      <c r="J4731" s="149">
        <v>0.01</v>
      </c>
      <c r="K4731" s="147">
        <v>0.64862399999999998</v>
      </c>
      <c r="L4731" s="147">
        <v>1.7634460000000001</v>
      </c>
      <c r="M4731" s="2">
        <v>4730</v>
      </c>
    </row>
    <row r="4732" spans="1:13" ht="15">
      <c r="A4732" s="148" t="s">
        <v>86</v>
      </c>
      <c r="B4732" s="148" t="s">
        <v>43</v>
      </c>
      <c r="C4732" s="149">
        <v>2.6079077803331998</v>
      </c>
      <c r="D4732" s="149">
        <v>-1.1792000995070999</v>
      </c>
      <c r="E4732" s="145">
        <v>0.64869567078849999</v>
      </c>
      <c r="F4732" s="150">
        <v>1.69834278654718E-6</v>
      </c>
      <c r="G4732" s="149">
        <v>0.44405589810178397</v>
      </c>
      <c r="H4732" s="149">
        <v>2.5168453632822699E-3</v>
      </c>
      <c r="I4732" s="149">
        <v>0.87620153435916304</v>
      </c>
      <c r="J4732" s="149">
        <v>0.01</v>
      </c>
      <c r="K4732" s="147">
        <v>0.64869600000000005</v>
      </c>
      <c r="L4732" s="147">
        <v>1.7642819999999999</v>
      </c>
      <c r="M4732" s="2">
        <v>4731</v>
      </c>
    </row>
    <row r="4733" spans="1:13" ht="15">
      <c r="A4733" s="148" t="s">
        <v>43</v>
      </c>
      <c r="B4733" s="148" t="s">
        <v>86</v>
      </c>
      <c r="C4733" s="149">
        <v>-2.6079077803331998</v>
      </c>
      <c r="D4733" s="149">
        <v>-1.1792000995070999</v>
      </c>
      <c r="E4733" s="145">
        <v>0.64869567078849999</v>
      </c>
      <c r="F4733" s="150">
        <v>1.6983427865471899E-6</v>
      </c>
      <c r="G4733" s="149">
        <v>0.44405589810178397</v>
      </c>
      <c r="H4733" s="149">
        <v>2.5168453632822699E-3</v>
      </c>
      <c r="I4733" s="149">
        <v>0.87620153435916304</v>
      </c>
      <c r="J4733" s="149">
        <v>0.01</v>
      </c>
      <c r="K4733" s="147">
        <v>0.64869600000000005</v>
      </c>
      <c r="L4733" s="147">
        <v>1.7649239999999999</v>
      </c>
      <c r="M4733" s="2">
        <v>4732</v>
      </c>
    </row>
    <row r="4734" spans="1:13" ht="15">
      <c r="A4734" s="148" t="s">
        <v>93</v>
      </c>
      <c r="B4734" s="148" t="s">
        <v>198</v>
      </c>
      <c r="C4734" s="149">
        <v>-1.27987283315611</v>
      </c>
      <c r="D4734" s="149">
        <v>9.4969620910507105E-2</v>
      </c>
      <c r="E4734" s="145">
        <v>0.64869688801571301</v>
      </c>
      <c r="F4734" s="149">
        <v>1.0212861993732E-3</v>
      </c>
      <c r="G4734" s="149">
        <v>0.72904672062243103</v>
      </c>
      <c r="H4734" s="149">
        <v>0.86481503560788098</v>
      </c>
      <c r="I4734" s="149">
        <v>0.75713261337498305</v>
      </c>
      <c r="J4734" s="149">
        <v>0.01</v>
      </c>
      <c r="K4734" s="147">
        <v>0.64869699999999997</v>
      </c>
      <c r="L4734" s="147">
        <v>1.7662119999999999</v>
      </c>
      <c r="M4734" s="2">
        <v>4733</v>
      </c>
    </row>
    <row r="4735" spans="1:13" ht="15">
      <c r="A4735" s="148" t="s">
        <v>198</v>
      </c>
      <c r="B4735" s="148" t="s">
        <v>93</v>
      </c>
      <c r="C4735" s="149">
        <v>1.27987283315611</v>
      </c>
      <c r="D4735" s="149">
        <v>9.4969620910507105E-2</v>
      </c>
      <c r="E4735" s="145">
        <v>0.64869688801571301</v>
      </c>
      <c r="F4735" s="149">
        <v>1.0212861993732199E-3</v>
      </c>
      <c r="G4735" s="149">
        <v>0.72904672062243103</v>
      </c>
      <c r="H4735" s="149">
        <v>0.86481503560788098</v>
      </c>
      <c r="I4735" s="149">
        <v>0.75713261337498305</v>
      </c>
      <c r="J4735" s="149">
        <v>0.01</v>
      </c>
      <c r="K4735" s="147">
        <v>0.64869699999999997</v>
      </c>
      <c r="L4735" s="147">
        <v>1.7655689999999999</v>
      </c>
      <c r="M4735" s="2">
        <v>4734</v>
      </c>
    </row>
    <row r="4736" spans="1:13" ht="15">
      <c r="A4736" s="148" t="s">
        <v>6</v>
      </c>
      <c r="B4736" s="148" t="s">
        <v>21</v>
      </c>
      <c r="C4736" s="149">
        <v>1.0966978857779599</v>
      </c>
      <c r="D4736" s="149">
        <v>-0.86387224338542001</v>
      </c>
      <c r="E4736" s="145">
        <v>0.64876753715375501</v>
      </c>
      <c r="F4736" s="149">
        <v>4.9271424815499297E-4</v>
      </c>
      <c r="G4736" s="149">
        <v>0.76047780277119303</v>
      </c>
      <c r="H4736" s="149">
        <v>2.3706924574792E-4</v>
      </c>
      <c r="I4736" s="149">
        <v>0.13650369560120201</v>
      </c>
      <c r="J4736" s="149">
        <v>0.43799359009695199</v>
      </c>
      <c r="K4736" s="147">
        <v>0.64876800000000001</v>
      </c>
      <c r="L4736" s="147">
        <v>1.767047</v>
      </c>
      <c r="M4736" s="2">
        <v>4735</v>
      </c>
    </row>
    <row r="4737" spans="1:13" ht="15">
      <c r="A4737" s="148" t="s">
        <v>21</v>
      </c>
      <c r="B4737" s="148" t="s">
        <v>6</v>
      </c>
      <c r="C4737" s="149">
        <v>-1.0966978857779599</v>
      </c>
      <c r="D4737" s="149">
        <v>-0.86387224338542001</v>
      </c>
      <c r="E4737" s="145">
        <v>0.64876753715375501</v>
      </c>
      <c r="F4737" s="149">
        <v>4.9271424815500197E-4</v>
      </c>
      <c r="G4737" s="149">
        <v>0.76047780277119303</v>
      </c>
      <c r="H4737" s="149">
        <v>2.3706924574792E-4</v>
      </c>
      <c r="I4737" s="149">
        <v>0.13650369560120201</v>
      </c>
      <c r="J4737" s="149">
        <v>0.43799359009695199</v>
      </c>
      <c r="K4737" s="147">
        <v>0.64876800000000001</v>
      </c>
      <c r="L4737" s="147">
        <v>1.7676909999999999</v>
      </c>
      <c r="M4737" s="2">
        <v>4736</v>
      </c>
    </row>
    <row r="4738" spans="1:13" ht="15">
      <c r="A4738" s="148" t="s">
        <v>444</v>
      </c>
      <c r="B4738" s="148" t="s">
        <v>151</v>
      </c>
      <c r="C4738" s="149">
        <v>-0.99603421233149503</v>
      </c>
      <c r="D4738" s="149">
        <v>2.9597925111025098</v>
      </c>
      <c r="E4738" s="145">
        <v>0.64914660264606605</v>
      </c>
      <c r="F4738" s="149">
        <v>4.7342630187235599E-4</v>
      </c>
      <c r="G4738" s="149">
        <v>0.61744984717145301</v>
      </c>
      <c r="H4738" s="149">
        <v>1.7041314527206999E-3</v>
      </c>
      <c r="I4738" s="149">
        <v>0.88466687888786899</v>
      </c>
      <c r="J4738" s="149">
        <v>0.37243311090063802</v>
      </c>
      <c r="K4738" s="147">
        <v>0.64914700000000003</v>
      </c>
      <c r="L4738" s="147">
        <v>1.7693680000000001</v>
      </c>
      <c r="M4738" s="2">
        <v>4737</v>
      </c>
    </row>
    <row r="4739" spans="1:13" ht="15">
      <c r="A4739" s="148" t="s">
        <v>151</v>
      </c>
      <c r="B4739" s="148" t="s">
        <v>444</v>
      </c>
      <c r="C4739" s="149">
        <v>0.99603421233149503</v>
      </c>
      <c r="D4739" s="149">
        <v>2.9597925111025098</v>
      </c>
      <c r="E4739" s="145">
        <v>0.64914660264606605</v>
      </c>
      <c r="F4739" s="149">
        <v>4.7342630187234802E-4</v>
      </c>
      <c r="G4739" s="149">
        <v>0.61744984717145301</v>
      </c>
      <c r="H4739" s="149">
        <v>1.7041314527206999E-3</v>
      </c>
      <c r="I4739" s="149">
        <v>0.88466687888786899</v>
      </c>
      <c r="J4739" s="149">
        <v>0.37243311090063802</v>
      </c>
      <c r="K4739" s="147">
        <v>0.64914700000000003</v>
      </c>
      <c r="L4739" s="147">
        <v>1.7700130000000001</v>
      </c>
      <c r="M4739" s="2">
        <v>4738</v>
      </c>
    </row>
    <row r="4740" spans="1:13" ht="15">
      <c r="A4740" s="148" t="s">
        <v>145</v>
      </c>
      <c r="B4740" s="148" t="s">
        <v>157</v>
      </c>
      <c r="C4740" s="149">
        <v>7.2731352819037906E-2</v>
      </c>
      <c r="D4740" s="149">
        <v>-0.96877875738700203</v>
      </c>
      <c r="E4740" s="145">
        <v>0.64927799632981298</v>
      </c>
      <c r="F4740" s="149">
        <v>0.12608693825183001</v>
      </c>
      <c r="G4740" s="149">
        <v>0.37969516647562102</v>
      </c>
      <c r="H4740" s="149">
        <v>0.95921318379979004</v>
      </c>
      <c r="I4740" s="149">
        <v>0.53097232009536299</v>
      </c>
      <c r="J4740" s="149">
        <v>0.01</v>
      </c>
      <c r="K4740" s="147">
        <v>0.64927800000000002</v>
      </c>
      <c r="L4740" s="147">
        <v>1.7710159999999999</v>
      </c>
      <c r="M4740" s="2">
        <v>4739</v>
      </c>
    </row>
    <row r="4741" spans="1:13" ht="15">
      <c r="A4741" s="148" t="s">
        <v>157</v>
      </c>
      <c r="B4741" s="148" t="s">
        <v>145</v>
      </c>
      <c r="C4741" s="149">
        <v>-7.2731352819037906E-2</v>
      </c>
      <c r="D4741" s="149">
        <v>-0.96877875738700203</v>
      </c>
      <c r="E4741" s="145">
        <v>0.64927799632981298</v>
      </c>
      <c r="F4741" s="149">
        <v>0.12608693825182499</v>
      </c>
      <c r="G4741" s="149">
        <v>0.37969516647562102</v>
      </c>
      <c r="H4741" s="149">
        <v>0.95921318379979004</v>
      </c>
      <c r="I4741" s="149">
        <v>0.53097232009536299</v>
      </c>
      <c r="J4741" s="149">
        <v>0.01</v>
      </c>
      <c r="K4741" s="147">
        <v>0.64927800000000002</v>
      </c>
      <c r="L4741" s="147">
        <v>1.7716620000000001</v>
      </c>
      <c r="M4741" s="2">
        <v>4740</v>
      </c>
    </row>
    <row r="4742" spans="1:13" ht="15">
      <c r="A4742" s="148" t="s">
        <v>12</v>
      </c>
      <c r="B4742" s="148" t="s">
        <v>198</v>
      </c>
      <c r="C4742" s="149">
        <v>-1.3774118361523899</v>
      </c>
      <c r="D4742" s="149">
        <v>-0.101016619196979</v>
      </c>
      <c r="E4742" s="145">
        <v>0.64978800748536902</v>
      </c>
      <c r="F4742" s="149">
        <v>2.1158055156514699E-2</v>
      </c>
      <c r="G4742" s="149">
        <v>9.5675709158551697E-2</v>
      </c>
      <c r="H4742" s="149">
        <v>9.3614865602033207E-2</v>
      </c>
      <c r="I4742" s="149">
        <v>0.27659221461267097</v>
      </c>
      <c r="J4742" s="149">
        <v>9.0516695025032595E-2</v>
      </c>
      <c r="K4742" s="147">
        <v>0.64978800000000003</v>
      </c>
      <c r="L4742" s="147">
        <v>1.774348</v>
      </c>
      <c r="M4742" s="2">
        <v>4741</v>
      </c>
    </row>
    <row r="4743" spans="1:13" ht="15">
      <c r="A4743" s="148" t="s">
        <v>198</v>
      </c>
      <c r="B4743" s="148" t="s">
        <v>12</v>
      </c>
      <c r="C4743" s="149">
        <v>1.3774118361523899</v>
      </c>
      <c r="D4743" s="149">
        <v>-0.101016619196979</v>
      </c>
      <c r="E4743" s="145">
        <v>0.64978800748536902</v>
      </c>
      <c r="F4743" s="149">
        <v>2.1158055156514401E-2</v>
      </c>
      <c r="G4743" s="149">
        <v>9.5675709158551697E-2</v>
      </c>
      <c r="H4743" s="149">
        <v>9.3614865602033207E-2</v>
      </c>
      <c r="I4743" s="149">
        <v>0.27659221461267097</v>
      </c>
      <c r="J4743" s="149">
        <v>9.0516695025032595E-2</v>
      </c>
      <c r="K4743" s="147">
        <v>0.64978800000000003</v>
      </c>
      <c r="L4743" s="147">
        <v>1.773701</v>
      </c>
      <c r="M4743" s="2">
        <v>4742</v>
      </c>
    </row>
    <row r="4744" spans="1:13" ht="15">
      <c r="A4744" s="148" t="s">
        <v>37</v>
      </c>
      <c r="B4744" s="148" t="s">
        <v>189</v>
      </c>
      <c r="C4744" s="149">
        <v>-0.81216747564821801</v>
      </c>
      <c r="D4744" s="149">
        <v>0.62463566032498097</v>
      </c>
      <c r="E4744" s="145">
        <v>0.64994869989916704</v>
      </c>
      <c r="F4744" s="149">
        <v>0.62039828211727699</v>
      </c>
      <c r="G4744" s="149">
        <v>2.9447736274728499E-2</v>
      </c>
      <c r="H4744" s="149">
        <v>0.67653255487392705</v>
      </c>
      <c r="I4744" s="149">
        <v>1.11294791421111E-2</v>
      </c>
      <c r="J4744" s="149">
        <v>0.01</v>
      </c>
      <c r="K4744" s="147">
        <v>0.649949</v>
      </c>
      <c r="L4744" s="147">
        <v>1.7760830000000001</v>
      </c>
      <c r="M4744" s="2">
        <v>4743</v>
      </c>
    </row>
    <row r="4745" spans="1:13" ht="15">
      <c r="A4745" s="148" t="s">
        <v>189</v>
      </c>
      <c r="B4745" s="148" t="s">
        <v>37</v>
      </c>
      <c r="C4745" s="149">
        <v>0.81216747564821801</v>
      </c>
      <c r="D4745" s="149">
        <v>0.62463566032498097</v>
      </c>
      <c r="E4745" s="145">
        <v>0.64994869989916704</v>
      </c>
      <c r="F4745" s="149">
        <v>0.620398282117266</v>
      </c>
      <c r="G4745" s="149">
        <v>2.9447736274728499E-2</v>
      </c>
      <c r="H4745" s="149">
        <v>0.67653255487392705</v>
      </c>
      <c r="I4745" s="149">
        <v>1.11294791421111E-2</v>
      </c>
      <c r="J4745" s="149">
        <v>0.01</v>
      </c>
      <c r="K4745" s="147">
        <v>0.649949</v>
      </c>
      <c r="L4745" s="147">
        <v>1.7754350000000001</v>
      </c>
      <c r="M4745" s="2">
        <v>4744</v>
      </c>
    </row>
    <row r="4746" spans="1:13" ht="15">
      <c r="A4746" s="148" t="s">
        <v>24</v>
      </c>
      <c r="B4746" s="148" t="s">
        <v>193</v>
      </c>
      <c r="C4746" s="149">
        <v>-0.93890583446030296</v>
      </c>
      <c r="D4746" s="149">
        <v>0.46874497798356801</v>
      </c>
      <c r="E4746" s="145">
        <v>0.65073044861391904</v>
      </c>
      <c r="F4746" s="149">
        <v>9.2886287882154195E-2</v>
      </c>
      <c r="G4746" s="149">
        <v>0.22315177607415901</v>
      </c>
      <c r="H4746" s="149">
        <v>3.5566374203181497E-2</v>
      </c>
      <c r="I4746" s="149">
        <v>0.80410738487370204</v>
      </c>
      <c r="J4746" s="149">
        <v>0.01</v>
      </c>
      <c r="K4746" s="147">
        <v>0.65073000000000003</v>
      </c>
      <c r="L4746" s="147">
        <v>1.778869</v>
      </c>
      <c r="M4746" s="2">
        <v>4745</v>
      </c>
    </row>
    <row r="4747" spans="1:13" ht="15">
      <c r="A4747" s="148" t="s">
        <v>193</v>
      </c>
      <c r="B4747" s="148" t="s">
        <v>24</v>
      </c>
      <c r="C4747" s="149">
        <v>0.93890583446030296</v>
      </c>
      <c r="D4747" s="149">
        <v>0.46874497798356801</v>
      </c>
      <c r="E4747" s="145">
        <v>0.65073044861391904</v>
      </c>
      <c r="F4747" s="149">
        <v>9.2886287882152904E-2</v>
      </c>
      <c r="G4747" s="149">
        <v>0.22315177607415901</v>
      </c>
      <c r="H4747" s="149">
        <v>3.5566374203181497E-2</v>
      </c>
      <c r="I4747" s="149">
        <v>0.80410738487370204</v>
      </c>
      <c r="J4747" s="149">
        <v>0.01</v>
      </c>
      <c r="K4747" s="147">
        <v>0.65073000000000003</v>
      </c>
      <c r="L4747" s="147">
        <v>1.7795190000000001</v>
      </c>
      <c r="M4747" s="2">
        <v>4746</v>
      </c>
    </row>
    <row r="4748" spans="1:13" ht="15">
      <c r="A4748" s="148" t="s">
        <v>106</v>
      </c>
      <c r="B4748" s="148" t="s">
        <v>377</v>
      </c>
      <c r="C4748" s="149">
        <v>-1.7224833679212499</v>
      </c>
      <c r="D4748" s="149">
        <v>0.172969917891305</v>
      </c>
      <c r="E4748" s="145">
        <v>0.65090279764800196</v>
      </c>
      <c r="F4748" s="149">
        <v>0.239234504119027</v>
      </c>
      <c r="G4748" s="149">
        <v>0.74642033484236403</v>
      </c>
      <c r="H4748" s="149">
        <v>5.7841815478841097E-2</v>
      </c>
      <c r="I4748" s="149">
        <v>0.29741696251788802</v>
      </c>
      <c r="J4748" s="149">
        <v>7.5633023523015402E-2</v>
      </c>
      <c r="K4748" s="147">
        <v>0.65090300000000001</v>
      </c>
      <c r="L4748" s="147">
        <v>1.781293</v>
      </c>
      <c r="M4748" s="2">
        <v>4747</v>
      </c>
    </row>
    <row r="4749" spans="1:13" ht="15">
      <c r="A4749" s="148" t="s">
        <v>377</v>
      </c>
      <c r="B4749" s="148" t="s">
        <v>106</v>
      </c>
      <c r="C4749" s="149">
        <v>1.7224833679212499</v>
      </c>
      <c r="D4749" s="149">
        <v>0.172969917891305</v>
      </c>
      <c r="E4749" s="145">
        <v>0.65090279764800196</v>
      </c>
      <c r="F4749" s="149">
        <v>0.23923450411901501</v>
      </c>
      <c r="G4749" s="149">
        <v>0.74642033484236403</v>
      </c>
      <c r="H4749" s="149">
        <v>5.7841815478841097E-2</v>
      </c>
      <c r="I4749" s="149">
        <v>0.29741696251788802</v>
      </c>
      <c r="J4749" s="149">
        <v>7.5633023523015402E-2</v>
      </c>
      <c r="K4749" s="147">
        <v>0.65090300000000001</v>
      </c>
      <c r="L4749" s="147">
        <v>1.7806420000000001</v>
      </c>
      <c r="M4749" s="2">
        <v>4748</v>
      </c>
    </row>
    <row r="4750" spans="1:13" ht="15">
      <c r="A4750" s="148" t="s">
        <v>197</v>
      </c>
      <c r="B4750" s="148" t="s">
        <v>31</v>
      </c>
      <c r="C4750" s="149">
        <v>1.4042348644148299</v>
      </c>
      <c r="D4750" s="149">
        <v>-0.280171594334094</v>
      </c>
      <c r="E4750" s="145">
        <v>0.65096805582937201</v>
      </c>
      <c r="F4750" s="149">
        <v>0.23494161446819301</v>
      </c>
      <c r="G4750" s="149">
        <v>0.37957020309640799</v>
      </c>
      <c r="H4750" s="149">
        <v>0.99081407047407499</v>
      </c>
      <c r="I4750" s="149">
        <v>0.45869410993059101</v>
      </c>
      <c r="J4750" s="149">
        <v>0.01</v>
      </c>
      <c r="K4750" s="147">
        <v>0.65096799999999999</v>
      </c>
      <c r="L4750" s="147">
        <v>1.7827759999999999</v>
      </c>
      <c r="M4750" s="2">
        <v>4749</v>
      </c>
    </row>
    <row r="4751" spans="1:13" ht="15">
      <c r="A4751" s="148" t="s">
        <v>31</v>
      </c>
      <c r="B4751" s="148" t="s">
        <v>197</v>
      </c>
      <c r="C4751" s="149">
        <v>-1.4042348644148299</v>
      </c>
      <c r="D4751" s="149">
        <v>-0.280171594334094</v>
      </c>
      <c r="E4751" s="145">
        <v>0.65096805582937201</v>
      </c>
      <c r="F4751" s="149">
        <v>0.23494161446819301</v>
      </c>
      <c r="G4751" s="149">
        <v>0.37957020309640799</v>
      </c>
      <c r="H4751" s="149">
        <v>0.99081407047407499</v>
      </c>
      <c r="I4751" s="149">
        <v>0.45869410993059101</v>
      </c>
      <c r="J4751" s="149">
        <v>0.01</v>
      </c>
      <c r="K4751" s="147">
        <v>0.65096799999999999</v>
      </c>
      <c r="L4751" s="147">
        <v>1.7821229999999999</v>
      </c>
      <c r="M4751" s="2">
        <v>4750</v>
      </c>
    </row>
    <row r="4752" spans="1:13" ht="15">
      <c r="A4752" s="148" t="s">
        <v>445</v>
      </c>
      <c r="B4752" s="148" t="s">
        <v>82</v>
      </c>
      <c r="C4752" s="149">
        <v>1.3319012210982699</v>
      </c>
      <c r="D4752" s="149">
        <v>0.17397184248554901</v>
      </c>
      <c r="E4752" s="145">
        <v>0.65098637139008197</v>
      </c>
      <c r="F4752" s="149">
        <v>1.9688913232966999E-2</v>
      </c>
      <c r="G4752" s="149">
        <v>0.30803915424641298</v>
      </c>
      <c r="H4752" s="149">
        <v>7.5555552954853097E-2</v>
      </c>
      <c r="I4752" s="149">
        <v>0.63134519041848702</v>
      </c>
      <c r="J4752" s="149">
        <v>0.01</v>
      </c>
      <c r="K4752" s="147">
        <v>0.65098599999999995</v>
      </c>
      <c r="L4752" s="147">
        <v>1.7841320000000001</v>
      </c>
      <c r="M4752" s="2">
        <v>4751</v>
      </c>
    </row>
    <row r="4753" spans="1:13" ht="15">
      <c r="A4753" s="148" t="s">
        <v>82</v>
      </c>
      <c r="B4753" s="148" t="s">
        <v>445</v>
      </c>
      <c r="C4753" s="149">
        <v>-1.3319012210982699</v>
      </c>
      <c r="D4753" s="149">
        <v>0.17397184248554901</v>
      </c>
      <c r="E4753" s="145">
        <v>0.65098637139008197</v>
      </c>
      <c r="F4753" s="149">
        <v>1.9688913232967901E-2</v>
      </c>
      <c r="G4753" s="149">
        <v>0.30803915424641298</v>
      </c>
      <c r="H4753" s="149">
        <v>7.5555552954853097E-2</v>
      </c>
      <c r="I4753" s="149">
        <v>0.63134519041848702</v>
      </c>
      <c r="J4753" s="149">
        <v>0.01</v>
      </c>
      <c r="K4753" s="147">
        <v>0.65098599999999995</v>
      </c>
      <c r="L4753" s="147">
        <v>1.783479</v>
      </c>
      <c r="M4753" s="2">
        <v>4752</v>
      </c>
    </row>
    <row r="4754" spans="1:13" ht="15">
      <c r="A4754" s="148" t="s">
        <v>18</v>
      </c>
      <c r="B4754" s="148" t="s">
        <v>184</v>
      </c>
      <c r="C4754" s="149">
        <v>-0.63575174465689599</v>
      </c>
      <c r="D4754" s="149">
        <v>0.20051342474597</v>
      </c>
      <c r="E4754" s="145">
        <v>0.65112669081526398</v>
      </c>
      <c r="F4754" s="149">
        <v>0.49115768943099702</v>
      </c>
      <c r="G4754" s="149">
        <v>0.56755128178196201</v>
      </c>
      <c r="H4754" s="149">
        <v>0.548171537589212</v>
      </c>
      <c r="I4754" s="149">
        <v>0.38268813166110199</v>
      </c>
      <c r="J4754" s="149">
        <v>0.01</v>
      </c>
      <c r="K4754" s="147">
        <v>0.65112700000000001</v>
      </c>
      <c r="L4754" s="147">
        <v>1.785825</v>
      </c>
      <c r="M4754" s="2">
        <v>4753</v>
      </c>
    </row>
    <row r="4755" spans="1:13" ht="15">
      <c r="A4755" s="148" t="s">
        <v>184</v>
      </c>
      <c r="B4755" s="148" t="s">
        <v>18</v>
      </c>
      <c r="C4755" s="149">
        <v>0.63575174465689599</v>
      </c>
      <c r="D4755" s="149">
        <v>0.20051342474597</v>
      </c>
      <c r="E4755" s="145">
        <v>0.65112669081526398</v>
      </c>
      <c r="F4755" s="149">
        <v>0.49115768943100502</v>
      </c>
      <c r="G4755" s="149">
        <v>0.56755128178196201</v>
      </c>
      <c r="H4755" s="149">
        <v>0.548171537589212</v>
      </c>
      <c r="I4755" s="149">
        <v>0.38268813166110199</v>
      </c>
      <c r="J4755" s="149">
        <v>0.01</v>
      </c>
      <c r="K4755" s="147">
        <v>0.65112700000000001</v>
      </c>
      <c r="L4755" s="147">
        <v>1.7851699999999999</v>
      </c>
      <c r="M4755" s="2">
        <v>4754</v>
      </c>
    </row>
    <row r="4756" spans="1:13" ht="15">
      <c r="A4756" s="148" t="s">
        <v>450</v>
      </c>
      <c r="B4756" s="148" t="s">
        <v>443</v>
      </c>
      <c r="C4756" s="149">
        <v>0.15832469709887301</v>
      </c>
      <c r="D4756" s="149">
        <v>-0.47149761269072299</v>
      </c>
      <c r="E4756" s="145">
        <v>0.65193260445376</v>
      </c>
      <c r="F4756" s="149">
        <v>0.14188208349995499</v>
      </c>
      <c r="G4756" s="149">
        <v>0.19566758837925899</v>
      </c>
      <c r="H4756" s="149">
        <v>0.22229707865864301</v>
      </c>
      <c r="I4756" s="149">
        <v>0.72937488655855798</v>
      </c>
      <c r="J4756" s="149">
        <v>2.2955571890620301E-2</v>
      </c>
      <c r="K4756" s="147">
        <v>0.65193299999999998</v>
      </c>
      <c r="L4756" s="147">
        <v>1.789347</v>
      </c>
      <c r="M4756" s="2">
        <v>4755</v>
      </c>
    </row>
    <row r="4757" spans="1:13" ht="15">
      <c r="A4757" s="148" t="s">
        <v>443</v>
      </c>
      <c r="B4757" s="148" t="s">
        <v>450</v>
      </c>
      <c r="C4757" s="149">
        <v>-0.15832469709887301</v>
      </c>
      <c r="D4757" s="149">
        <v>-0.47149761269072299</v>
      </c>
      <c r="E4757" s="145">
        <v>0.65193260445376</v>
      </c>
      <c r="F4757" s="149">
        <v>0.14188208349995499</v>
      </c>
      <c r="G4757" s="149">
        <v>0.19566758837925899</v>
      </c>
      <c r="H4757" s="149">
        <v>0.22229707865864301</v>
      </c>
      <c r="I4757" s="149">
        <v>0.72937488655855798</v>
      </c>
      <c r="J4757" s="149">
        <v>2.2955571890620301E-2</v>
      </c>
      <c r="K4757" s="147">
        <v>0.65193299999999998</v>
      </c>
      <c r="L4757" s="147">
        <v>1.788691</v>
      </c>
      <c r="M4757" s="2">
        <v>4756</v>
      </c>
    </row>
    <row r="4758" spans="1:13" ht="15">
      <c r="A4758" s="148" t="s">
        <v>31</v>
      </c>
      <c r="B4758" s="148" t="s">
        <v>10</v>
      </c>
      <c r="C4758" s="149">
        <v>-4.7091219017731501E-4</v>
      </c>
      <c r="D4758" s="149">
        <v>-0.28572094236066298</v>
      </c>
      <c r="E4758" s="145">
        <v>0.65195936391704301</v>
      </c>
      <c r="F4758" s="149">
        <v>3.3677329998090602E-2</v>
      </c>
      <c r="G4758" s="149">
        <v>0.13754851976597299</v>
      </c>
      <c r="H4758" s="149">
        <v>0.83771342276112304</v>
      </c>
      <c r="I4758" s="149">
        <v>0.18586340164526899</v>
      </c>
      <c r="J4758" s="149">
        <v>0.01</v>
      </c>
      <c r="K4758" s="147">
        <v>0.65195899999999996</v>
      </c>
      <c r="L4758" s="147">
        <v>1.7900769999999999</v>
      </c>
      <c r="M4758" s="2">
        <v>4757</v>
      </c>
    </row>
    <row r="4759" spans="1:13" ht="15">
      <c r="A4759" s="148" t="s">
        <v>10</v>
      </c>
      <c r="B4759" s="148" t="s">
        <v>31</v>
      </c>
      <c r="C4759" s="149">
        <v>4.7091219017731501E-4</v>
      </c>
      <c r="D4759" s="149">
        <v>-0.28572094236066298</v>
      </c>
      <c r="E4759" s="145">
        <v>0.65195936391704301</v>
      </c>
      <c r="F4759" s="149">
        <v>3.3677329998089103E-2</v>
      </c>
      <c r="G4759" s="149">
        <v>0.13754851976597299</v>
      </c>
      <c r="H4759" s="149">
        <v>0.83771342276112304</v>
      </c>
      <c r="I4759" s="149">
        <v>0.18586340164526899</v>
      </c>
      <c r="J4759" s="149">
        <v>0.01</v>
      </c>
      <c r="K4759" s="147">
        <v>0.65195899999999996</v>
      </c>
      <c r="L4759" s="147">
        <v>1.790734</v>
      </c>
      <c r="M4759" s="2">
        <v>4758</v>
      </c>
    </row>
    <row r="4760" spans="1:13" ht="15">
      <c r="A4760" s="148" t="s">
        <v>444</v>
      </c>
      <c r="B4760" s="148" t="s">
        <v>443</v>
      </c>
      <c r="C4760" s="149">
        <v>0.18644292166314</v>
      </c>
      <c r="D4760" s="149">
        <v>1.4193208304973599</v>
      </c>
      <c r="E4760" s="145">
        <v>0.65198551894176504</v>
      </c>
      <c r="F4760" s="150">
        <v>5.7134871159465799E-5</v>
      </c>
      <c r="G4760" s="149">
        <v>0.27485096267709902</v>
      </c>
      <c r="H4760" s="149">
        <v>1.2115941538725101E-3</v>
      </c>
      <c r="I4760" s="149">
        <v>0.56729091225164896</v>
      </c>
      <c r="J4760" s="149">
        <v>0.37014845414637199</v>
      </c>
      <c r="K4760" s="147">
        <v>0.65198599999999995</v>
      </c>
      <c r="L4760" s="147">
        <v>1.7914639999999999</v>
      </c>
      <c r="M4760" s="2">
        <v>4759</v>
      </c>
    </row>
    <row r="4761" spans="1:13" ht="15">
      <c r="A4761" s="148" t="s">
        <v>443</v>
      </c>
      <c r="B4761" s="148" t="s">
        <v>444</v>
      </c>
      <c r="C4761" s="149">
        <v>-0.18644292166314</v>
      </c>
      <c r="D4761" s="149">
        <v>1.4193208304973599</v>
      </c>
      <c r="E4761" s="145">
        <v>0.65198551894176504</v>
      </c>
      <c r="F4761" s="150">
        <v>5.7134871159465501E-5</v>
      </c>
      <c r="G4761" s="149">
        <v>0.27485096267709902</v>
      </c>
      <c r="H4761" s="149">
        <v>1.2115941538725101E-3</v>
      </c>
      <c r="I4761" s="149">
        <v>0.56729091225164896</v>
      </c>
      <c r="J4761" s="149">
        <v>0.37014845414637199</v>
      </c>
      <c r="K4761" s="147">
        <v>0.65198599999999995</v>
      </c>
      <c r="L4761" s="147">
        <v>1.792122</v>
      </c>
      <c r="M4761" s="2">
        <v>4760</v>
      </c>
    </row>
    <row r="4762" spans="1:13" ht="15">
      <c r="A4762" s="148" t="s">
        <v>112</v>
      </c>
      <c r="B4762" s="148" t="s">
        <v>86</v>
      </c>
      <c r="C4762" s="149">
        <v>-2.3744124559157598</v>
      </c>
      <c r="D4762" s="149">
        <v>-0.83239741877321105</v>
      </c>
      <c r="E4762" s="145">
        <v>0.65216962143421298</v>
      </c>
      <c r="F4762" s="150">
        <v>1.0983643460189699E-6</v>
      </c>
      <c r="G4762" s="149">
        <v>0.21997779914655499</v>
      </c>
      <c r="H4762" s="149">
        <v>2.2784427252639898E-3</v>
      </c>
      <c r="I4762" s="149">
        <v>0.726899123811521</v>
      </c>
      <c r="J4762" s="149">
        <v>0.01</v>
      </c>
      <c r="K4762" s="147">
        <v>0.65217000000000003</v>
      </c>
      <c r="L4762" s="147">
        <v>1.7932870000000001</v>
      </c>
      <c r="M4762" s="2">
        <v>4761</v>
      </c>
    </row>
    <row r="4763" spans="1:13" ht="15">
      <c r="A4763" s="148" t="s">
        <v>86</v>
      </c>
      <c r="B4763" s="148" t="s">
        <v>112</v>
      </c>
      <c r="C4763" s="149">
        <v>2.3744124559157598</v>
      </c>
      <c r="D4763" s="149">
        <v>-0.83239741877321105</v>
      </c>
      <c r="E4763" s="145">
        <v>0.65216962143421298</v>
      </c>
      <c r="F4763" s="150">
        <v>1.0983643460189699E-6</v>
      </c>
      <c r="G4763" s="149">
        <v>0.21997779914655499</v>
      </c>
      <c r="H4763" s="149">
        <v>2.2784427252639898E-3</v>
      </c>
      <c r="I4763" s="149">
        <v>0.726899123811521</v>
      </c>
      <c r="J4763" s="149">
        <v>0.01</v>
      </c>
      <c r="K4763" s="147">
        <v>0.65217000000000003</v>
      </c>
      <c r="L4763" s="147">
        <v>1.793946</v>
      </c>
      <c r="M4763" s="2">
        <v>4762</v>
      </c>
    </row>
    <row r="4764" spans="1:13" ht="15">
      <c r="A4764" s="148" t="s">
        <v>83</v>
      </c>
      <c r="B4764" s="148" t="s">
        <v>188</v>
      </c>
      <c r="C4764" s="149">
        <v>-1.8345535342252599</v>
      </c>
      <c r="D4764" s="149">
        <v>-0.36931641732975201</v>
      </c>
      <c r="E4764" s="145">
        <v>0.65223944237017495</v>
      </c>
      <c r="F4764" s="149">
        <v>0.24368562135677099</v>
      </c>
      <c r="G4764" s="149">
        <v>7.38026708463249E-2</v>
      </c>
      <c r="H4764" s="149">
        <v>0.77016581212264301</v>
      </c>
      <c r="I4764" s="149">
        <v>0.56980192496142701</v>
      </c>
      <c r="J4764" s="149">
        <v>1.11940445697086E-2</v>
      </c>
      <c r="K4764" s="147">
        <v>0.65223900000000001</v>
      </c>
      <c r="L4764" s="147">
        <v>1.795458</v>
      </c>
      <c r="M4764" s="2">
        <v>4763</v>
      </c>
    </row>
    <row r="4765" spans="1:13" ht="15">
      <c r="A4765" s="148" t="s">
        <v>188</v>
      </c>
      <c r="B4765" s="148" t="s">
        <v>83</v>
      </c>
      <c r="C4765" s="149">
        <v>1.8345535342252599</v>
      </c>
      <c r="D4765" s="149">
        <v>-0.36931641732975201</v>
      </c>
      <c r="E4765" s="145">
        <v>0.65223944237017495</v>
      </c>
      <c r="F4765" s="149">
        <v>0.24368562135677099</v>
      </c>
      <c r="G4765" s="149">
        <v>7.38026708463249E-2</v>
      </c>
      <c r="H4765" s="149">
        <v>0.77016581212264301</v>
      </c>
      <c r="I4765" s="149">
        <v>0.56980192496142701</v>
      </c>
      <c r="J4765" s="149">
        <v>1.11940445697086E-2</v>
      </c>
      <c r="K4765" s="147">
        <v>0.65223900000000001</v>
      </c>
      <c r="L4765" s="147">
        <v>1.7947979999999999</v>
      </c>
      <c r="M4765" s="2">
        <v>4764</v>
      </c>
    </row>
    <row r="4766" spans="1:13" ht="15">
      <c r="A4766" s="148" t="s">
        <v>33</v>
      </c>
      <c r="B4766" s="148" t="s">
        <v>54</v>
      </c>
      <c r="C4766" s="149">
        <v>-0.15551388201201899</v>
      </c>
      <c r="D4766" s="149">
        <v>0.19067091266345901</v>
      </c>
      <c r="E4766" s="145">
        <v>0.65238011803432405</v>
      </c>
      <c r="F4766" s="149">
        <v>0.45466629185575602</v>
      </c>
      <c r="G4766" s="149">
        <v>0.90011679728848504</v>
      </c>
      <c r="H4766" s="149">
        <v>2.65179464834417E-2</v>
      </c>
      <c r="I4766" s="149">
        <v>0.84901971306713897</v>
      </c>
      <c r="J4766" s="149">
        <v>0.156818527906535</v>
      </c>
      <c r="K4766" s="147">
        <v>0.65237999999999996</v>
      </c>
      <c r="L4766" s="147">
        <v>1.7965059999999999</v>
      </c>
      <c r="M4766" s="2">
        <v>4765</v>
      </c>
    </row>
    <row r="4767" spans="1:13" ht="15">
      <c r="A4767" s="148" t="s">
        <v>54</v>
      </c>
      <c r="B4767" s="148" t="s">
        <v>33</v>
      </c>
      <c r="C4767" s="149">
        <v>0.15551388201201899</v>
      </c>
      <c r="D4767" s="149">
        <v>0.19067091266345901</v>
      </c>
      <c r="E4767" s="145">
        <v>0.65238011803432405</v>
      </c>
      <c r="F4767" s="149">
        <v>0.45466629185576402</v>
      </c>
      <c r="G4767" s="149">
        <v>0.90011679728848504</v>
      </c>
      <c r="H4767" s="149">
        <v>2.65179464834417E-2</v>
      </c>
      <c r="I4767" s="149">
        <v>0.84901971306713897</v>
      </c>
      <c r="J4767" s="149">
        <v>0.156818527906535</v>
      </c>
      <c r="K4767" s="147">
        <v>0.65237999999999996</v>
      </c>
      <c r="L4767" s="147">
        <v>1.7971680000000001</v>
      </c>
      <c r="M4767" s="2">
        <v>4766</v>
      </c>
    </row>
    <row r="4768" spans="1:13" ht="15">
      <c r="A4768" s="148" t="s">
        <v>446</v>
      </c>
      <c r="B4768" s="148" t="s">
        <v>56</v>
      </c>
      <c r="C4768" s="149">
        <v>3.6539116124834798</v>
      </c>
      <c r="D4768" s="149">
        <v>0.16735911234870601</v>
      </c>
      <c r="E4768" s="145">
        <v>0.65315938507614602</v>
      </c>
      <c r="F4768" s="149">
        <v>1.0850817128246299E-2</v>
      </c>
      <c r="G4768" s="149">
        <v>0.54977624352954801</v>
      </c>
      <c r="H4768" s="149">
        <v>0.67553938144899695</v>
      </c>
      <c r="I4768" s="149">
        <v>4.1276133168734699E-2</v>
      </c>
      <c r="J4768" s="149">
        <v>0.01</v>
      </c>
      <c r="K4768" s="147">
        <v>0.65315900000000005</v>
      </c>
      <c r="L4768" s="147">
        <v>1.8006409999999999</v>
      </c>
      <c r="M4768" s="2">
        <v>4767</v>
      </c>
    </row>
    <row r="4769" spans="1:13" ht="15">
      <c r="A4769" s="148" t="s">
        <v>56</v>
      </c>
      <c r="B4769" s="148" t="s">
        <v>446</v>
      </c>
      <c r="C4769" s="149">
        <v>-3.6539116124834798</v>
      </c>
      <c r="D4769" s="149">
        <v>0.16735911234870601</v>
      </c>
      <c r="E4769" s="145">
        <v>0.65315938507614602</v>
      </c>
      <c r="F4769" s="149">
        <v>1.0850817128246299E-2</v>
      </c>
      <c r="G4769" s="149">
        <v>0.54977624352954801</v>
      </c>
      <c r="H4769" s="149">
        <v>0.67553938144899695</v>
      </c>
      <c r="I4769" s="149">
        <v>4.1276133168734699E-2</v>
      </c>
      <c r="J4769" s="149">
        <v>0.01</v>
      </c>
      <c r="K4769" s="147">
        <v>0.65315900000000005</v>
      </c>
      <c r="L4769" s="147">
        <v>1.7999769999999999</v>
      </c>
      <c r="M4769" s="2">
        <v>4768</v>
      </c>
    </row>
    <row r="4770" spans="1:13" ht="15">
      <c r="A4770" s="148" t="s">
        <v>36</v>
      </c>
      <c r="B4770" s="148" t="s">
        <v>443</v>
      </c>
      <c r="C4770" s="149">
        <v>0.78439642983916502</v>
      </c>
      <c r="D4770" s="149">
        <v>-0.323050810173033</v>
      </c>
      <c r="E4770" s="145">
        <v>0.65343472908273803</v>
      </c>
      <c r="F4770" s="150">
        <v>2.6595373262025799E-5</v>
      </c>
      <c r="G4770" s="149">
        <v>0.73961014882690201</v>
      </c>
      <c r="H4770" s="149">
        <v>0.14089144538116999</v>
      </c>
      <c r="I4770" s="149">
        <v>0.87684575577906598</v>
      </c>
      <c r="J4770" s="149">
        <v>0.01</v>
      </c>
      <c r="K4770" s="147">
        <v>0.65343499999999999</v>
      </c>
      <c r="L4770" s="147">
        <v>1.8027280000000001</v>
      </c>
      <c r="M4770" s="2">
        <v>4769</v>
      </c>
    </row>
    <row r="4771" spans="1:13" ht="15">
      <c r="A4771" s="148" t="s">
        <v>443</v>
      </c>
      <c r="B4771" s="148" t="s">
        <v>36</v>
      </c>
      <c r="C4771" s="149">
        <v>-0.78439642983916502</v>
      </c>
      <c r="D4771" s="149">
        <v>-0.323050810173033</v>
      </c>
      <c r="E4771" s="145">
        <v>0.65343472908273803</v>
      </c>
      <c r="F4771" s="150">
        <v>2.6595373262026101E-5</v>
      </c>
      <c r="G4771" s="149">
        <v>0.73961014882690201</v>
      </c>
      <c r="H4771" s="149">
        <v>0.14089144538116999</v>
      </c>
      <c r="I4771" s="149">
        <v>0.87684575577906598</v>
      </c>
      <c r="J4771" s="149">
        <v>0.01</v>
      </c>
      <c r="K4771" s="147">
        <v>0.65343499999999999</v>
      </c>
      <c r="L4771" s="147">
        <v>1.8020640000000001</v>
      </c>
      <c r="M4771" s="2">
        <v>4770</v>
      </c>
    </row>
    <row r="4772" spans="1:13" ht="15">
      <c r="A4772" s="148" t="s">
        <v>68</v>
      </c>
      <c r="B4772" s="148" t="s">
        <v>19</v>
      </c>
      <c r="C4772" s="149">
        <v>2.9245299395614401E-2</v>
      </c>
      <c r="D4772" s="149">
        <v>0.243191182313961</v>
      </c>
      <c r="E4772" s="145">
        <v>0.65370998194207897</v>
      </c>
      <c r="F4772" s="149">
        <v>1.6017890312815101E-4</v>
      </c>
      <c r="G4772" s="149">
        <v>0.22906994174318401</v>
      </c>
      <c r="H4772" s="149">
        <v>3.38553381218665E-3</v>
      </c>
      <c r="I4772" s="149">
        <v>0.57658974212174097</v>
      </c>
      <c r="J4772" s="149">
        <v>0.32530759824845401</v>
      </c>
      <c r="K4772" s="147">
        <v>0.65371000000000001</v>
      </c>
      <c r="L4772" s="147">
        <v>1.804818</v>
      </c>
      <c r="M4772" s="2">
        <v>4771</v>
      </c>
    </row>
    <row r="4773" spans="1:13" ht="15">
      <c r="A4773" s="148" t="s">
        <v>19</v>
      </c>
      <c r="B4773" s="148" t="s">
        <v>68</v>
      </c>
      <c r="C4773" s="149">
        <v>-2.9245299395614401E-2</v>
      </c>
      <c r="D4773" s="149">
        <v>0.243191182313961</v>
      </c>
      <c r="E4773" s="145">
        <v>0.65370998194207897</v>
      </c>
      <c r="F4773" s="149">
        <v>1.6017890312815201E-4</v>
      </c>
      <c r="G4773" s="149">
        <v>0.22906994174318401</v>
      </c>
      <c r="H4773" s="149">
        <v>3.38553381218665E-3</v>
      </c>
      <c r="I4773" s="149">
        <v>0.57658974212174097</v>
      </c>
      <c r="J4773" s="149">
        <v>0.32530759824845401</v>
      </c>
      <c r="K4773" s="147">
        <v>0.65371000000000001</v>
      </c>
      <c r="L4773" s="147">
        <v>1.8041529999999999</v>
      </c>
      <c r="M4773" s="2">
        <v>4772</v>
      </c>
    </row>
    <row r="4774" spans="1:13" ht="15">
      <c r="A4774" s="148" t="s">
        <v>43</v>
      </c>
      <c r="B4774" s="148" t="s">
        <v>193</v>
      </c>
      <c r="C4774" s="149">
        <v>-0.91367173410397295</v>
      </c>
      <c r="D4774" s="149">
        <v>0.28787418022676903</v>
      </c>
      <c r="E4774" s="145">
        <v>0.65377640880232102</v>
      </c>
      <c r="F4774" s="149">
        <v>7.5539426363022896E-2</v>
      </c>
      <c r="G4774" s="149">
        <v>0.44107370460019402</v>
      </c>
      <c r="H4774" s="149">
        <v>5.8732512924911898E-2</v>
      </c>
      <c r="I4774" s="149">
        <v>0.97825271071436704</v>
      </c>
      <c r="J4774" s="149">
        <v>0.01</v>
      </c>
      <c r="K4774" s="147">
        <v>0.65377600000000002</v>
      </c>
      <c r="L4774" s="147">
        <v>1.8056680000000001</v>
      </c>
      <c r="M4774" s="2">
        <v>4773</v>
      </c>
    </row>
    <row r="4775" spans="1:13" ht="15">
      <c r="A4775" s="148" t="s">
        <v>193</v>
      </c>
      <c r="B4775" s="148" t="s">
        <v>43</v>
      </c>
      <c r="C4775" s="149">
        <v>0.91367173410397295</v>
      </c>
      <c r="D4775" s="149">
        <v>0.28787418022676903</v>
      </c>
      <c r="E4775" s="145">
        <v>0.65377640880232102</v>
      </c>
      <c r="F4775" s="149">
        <v>7.5539426363021994E-2</v>
      </c>
      <c r="G4775" s="149">
        <v>0.44107370460019402</v>
      </c>
      <c r="H4775" s="149">
        <v>5.8732512924911898E-2</v>
      </c>
      <c r="I4775" s="149">
        <v>0.97825271071436704</v>
      </c>
      <c r="J4775" s="149">
        <v>0.01</v>
      </c>
      <c r="K4775" s="147">
        <v>0.65377600000000002</v>
      </c>
      <c r="L4775" s="147">
        <v>1.806335</v>
      </c>
      <c r="M4775" s="2">
        <v>4774</v>
      </c>
    </row>
    <row r="4776" spans="1:13" ht="15">
      <c r="A4776" s="148" t="s">
        <v>154</v>
      </c>
      <c r="B4776" s="148" t="s">
        <v>189</v>
      </c>
      <c r="C4776" s="149">
        <v>0.17197156850957601</v>
      </c>
      <c r="D4776" s="149">
        <v>1.6852952812458399</v>
      </c>
      <c r="E4776" s="145">
        <v>0.653909500399938</v>
      </c>
      <c r="F4776" s="149">
        <v>1.35909261586E-3</v>
      </c>
      <c r="G4776" s="149">
        <v>7.93104036754365E-2</v>
      </c>
      <c r="H4776" s="149">
        <v>7.8070041332074002E-3</v>
      </c>
      <c r="I4776" s="149">
        <v>0.99005538957504202</v>
      </c>
      <c r="J4776" s="149">
        <v>0.01</v>
      </c>
      <c r="K4776" s="147">
        <v>0.65390999999999999</v>
      </c>
      <c r="L4776" s="147">
        <v>1.808038</v>
      </c>
      <c r="M4776" s="2">
        <v>4775</v>
      </c>
    </row>
    <row r="4777" spans="1:13" ht="15">
      <c r="A4777" s="148" t="s">
        <v>189</v>
      </c>
      <c r="B4777" s="148" t="s">
        <v>154</v>
      </c>
      <c r="C4777" s="149">
        <v>-0.17197156850957601</v>
      </c>
      <c r="D4777" s="149">
        <v>1.6852952812458399</v>
      </c>
      <c r="E4777" s="145">
        <v>0.653909500399938</v>
      </c>
      <c r="F4777" s="149">
        <v>1.3590926158599801E-3</v>
      </c>
      <c r="G4777" s="149">
        <v>7.93104036754365E-2</v>
      </c>
      <c r="H4777" s="149">
        <v>7.8070041332074002E-3</v>
      </c>
      <c r="I4777" s="149">
        <v>0.99005538957504202</v>
      </c>
      <c r="J4777" s="149">
        <v>0.01</v>
      </c>
      <c r="K4777" s="147">
        <v>0.65390999999999999</v>
      </c>
      <c r="L4777" s="147">
        <v>1.8073699999999999</v>
      </c>
      <c r="M4777" s="2">
        <v>4776</v>
      </c>
    </row>
    <row r="4778" spans="1:13" ht="15">
      <c r="A4778" s="148" t="s">
        <v>68</v>
      </c>
      <c r="B4778" s="148" t="s">
        <v>54</v>
      </c>
      <c r="C4778" s="149">
        <v>1.03580321596523E-2</v>
      </c>
      <c r="D4778" s="149">
        <v>-0.29894538175741497</v>
      </c>
      <c r="E4778" s="145">
        <v>0.65445469740075302</v>
      </c>
      <c r="F4778" s="149">
        <v>1.7655244011607399E-3</v>
      </c>
      <c r="G4778" s="149">
        <v>1.7393511917146701E-3</v>
      </c>
      <c r="H4778" s="149">
        <v>1.7075478436099499E-3</v>
      </c>
      <c r="I4778" s="149">
        <v>4.4313459592069601E-3</v>
      </c>
      <c r="J4778" s="149">
        <v>0.41232727812688902</v>
      </c>
      <c r="K4778" s="147">
        <v>0.65445500000000001</v>
      </c>
      <c r="L4778" s="147">
        <v>1.810214</v>
      </c>
      <c r="M4778" s="2">
        <v>4777</v>
      </c>
    </row>
    <row r="4779" spans="1:13" ht="15">
      <c r="A4779" s="148" t="s">
        <v>54</v>
      </c>
      <c r="B4779" s="148" t="s">
        <v>68</v>
      </c>
      <c r="C4779" s="149">
        <v>-1.03580321596523E-2</v>
      </c>
      <c r="D4779" s="149">
        <v>-0.29894538175741497</v>
      </c>
      <c r="E4779" s="145">
        <v>0.65445469740075302</v>
      </c>
      <c r="F4779" s="149">
        <v>1.76552440116072E-3</v>
      </c>
      <c r="G4779" s="149">
        <v>1.7393511917146701E-3</v>
      </c>
      <c r="H4779" s="149">
        <v>1.7075478436099499E-3</v>
      </c>
      <c r="I4779" s="149">
        <v>4.4313459592069601E-3</v>
      </c>
      <c r="J4779" s="149">
        <v>0.41232727812688902</v>
      </c>
      <c r="K4779" s="147">
        <v>0.65445500000000001</v>
      </c>
      <c r="L4779" s="147">
        <v>1.8108839999999999</v>
      </c>
      <c r="M4779" s="2">
        <v>4778</v>
      </c>
    </row>
    <row r="4780" spans="1:13" ht="15">
      <c r="A4780" s="148" t="s">
        <v>71</v>
      </c>
      <c r="B4780" s="148" t="s">
        <v>181</v>
      </c>
      <c r="C4780" s="149">
        <v>-1.29969000288533</v>
      </c>
      <c r="D4780" s="149">
        <v>0.23302811991770001</v>
      </c>
      <c r="E4780" s="145">
        <v>0.65637309628773199</v>
      </c>
      <c r="F4780" s="149">
        <v>0.16177982040785699</v>
      </c>
      <c r="G4780" s="149">
        <v>0.34136452468348</v>
      </c>
      <c r="H4780" s="149">
        <v>0.40095600004757298</v>
      </c>
      <c r="I4780" s="149">
        <v>0.62932889971088402</v>
      </c>
      <c r="J4780" s="149">
        <v>0.01</v>
      </c>
      <c r="K4780" s="147">
        <v>0.65637299999999998</v>
      </c>
      <c r="L4780" s="147">
        <v>1.817536</v>
      </c>
      <c r="M4780" s="2">
        <v>4779</v>
      </c>
    </row>
    <row r="4781" spans="1:13" ht="15">
      <c r="A4781" s="148" t="s">
        <v>181</v>
      </c>
      <c r="B4781" s="148" t="s">
        <v>71</v>
      </c>
      <c r="C4781" s="149">
        <v>1.29969000288533</v>
      </c>
      <c r="D4781" s="149">
        <v>0.23302811991770001</v>
      </c>
      <c r="E4781" s="145">
        <v>0.65637309628773199</v>
      </c>
      <c r="F4781" s="149">
        <v>0.16177982040786101</v>
      </c>
      <c r="G4781" s="149">
        <v>0.34136452468348</v>
      </c>
      <c r="H4781" s="149">
        <v>0.40095600004757298</v>
      </c>
      <c r="I4781" s="149">
        <v>0.62932889971088402</v>
      </c>
      <c r="J4781" s="149">
        <v>0.01</v>
      </c>
      <c r="K4781" s="147">
        <v>0.65637299999999998</v>
      </c>
      <c r="L4781" s="147">
        <v>1.816864</v>
      </c>
      <c r="M4781" s="2">
        <v>4780</v>
      </c>
    </row>
    <row r="4782" spans="1:13" ht="15">
      <c r="A4782" s="148" t="s">
        <v>33</v>
      </c>
      <c r="B4782" s="148" t="s">
        <v>91</v>
      </c>
      <c r="C4782" s="149">
        <v>-2.4625305049748901E-3</v>
      </c>
      <c r="D4782" s="149">
        <v>0.22078344283837001</v>
      </c>
      <c r="E4782" s="145">
        <v>0.65692066736573596</v>
      </c>
      <c r="F4782" s="149">
        <v>4.0994894237345501E-2</v>
      </c>
      <c r="G4782" s="149">
        <v>0.42802962975724501</v>
      </c>
      <c r="H4782" s="149">
        <v>3.4040793341569203E-2</v>
      </c>
      <c r="I4782" s="149">
        <v>6.02519295762413E-2</v>
      </c>
      <c r="J4782" s="149">
        <v>0.16267705144439601</v>
      </c>
      <c r="K4782" s="147">
        <v>0.65692099999999998</v>
      </c>
      <c r="L4782" s="147">
        <v>1.819726</v>
      </c>
      <c r="M4782" s="2">
        <v>4781</v>
      </c>
    </row>
    <row r="4783" spans="1:13" ht="15">
      <c r="A4783" s="148" t="s">
        <v>91</v>
      </c>
      <c r="B4783" s="148" t="s">
        <v>33</v>
      </c>
      <c r="C4783" s="149">
        <v>2.4625305049748901E-3</v>
      </c>
      <c r="D4783" s="149">
        <v>0.22078344283837001</v>
      </c>
      <c r="E4783" s="145">
        <v>0.65692066736573596</v>
      </c>
      <c r="F4783" s="149">
        <v>4.0994894237345501E-2</v>
      </c>
      <c r="G4783" s="149">
        <v>0.42802962975724501</v>
      </c>
      <c r="H4783" s="149">
        <v>3.4040793341569203E-2</v>
      </c>
      <c r="I4783" s="149">
        <v>6.02519295762413E-2</v>
      </c>
      <c r="J4783" s="149">
        <v>0.16267705144439601</v>
      </c>
      <c r="K4783" s="147">
        <v>0.65692099999999998</v>
      </c>
      <c r="L4783" s="147">
        <v>1.8204</v>
      </c>
      <c r="M4783" s="2">
        <v>4782</v>
      </c>
    </row>
    <row r="4784" spans="1:13" ht="15">
      <c r="A4784" s="148" t="s">
        <v>82</v>
      </c>
      <c r="B4784" s="148" t="s">
        <v>28</v>
      </c>
      <c r="C4784" s="149">
        <v>8.4497172919705002E-2</v>
      </c>
      <c r="D4784" s="149">
        <v>0.28411135539099802</v>
      </c>
      <c r="E4784" s="145">
        <v>0.65692221189066802</v>
      </c>
      <c r="F4784" s="149">
        <v>7.0074080618226899E-4</v>
      </c>
      <c r="G4784" s="149">
        <v>0.59744114447274699</v>
      </c>
      <c r="H4784" s="149">
        <v>2.04746625690444E-2</v>
      </c>
      <c r="I4784" s="149">
        <v>0.22903599085068099</v>
      </c>
      <c r="J4784" s="149">
        <v>0.19243024859657901</v>
      </c>
      <c r="K4784" s="147">
        <v>0.65692200000000001</v>
      </c>
      <c r="L4784" s="147">
        <v>1.8210789999999999</v>
      </c>
      <c r="M4784" s="2">
        <v>4783</v>
      </c>
    </row>
    <row r="4785" spans="1:13" ht="15">
      <c r="A4785" s="148" t="s">
        <v>28</v>
      </c>
      <c r="B4785" s="148" t="s">
        <v>82</v>
      </c>
      <c r="C4785" s="149">
        <v>-8.4497172919705002E-2</v>
      </c>
      <c r="D4785" s="149">
        <v>0.28411135539099802</v>
      </c>
      <c r="E4785" s="145">
        <v>0.65692221189066802</v>
      </c>
      <c r="F4785" s="149">
        <v>7.0074080618226899E-4</v>
      </c>
      <c r="G4785" s="149">
        <v>0.59744114447274699</v>
      </c>
      <c r="H4785" s="149">
        <v>2.04746625690444E-2</v>
      </c>
      <c r="I4785" s="149">
        <v>0.22903599085068099</v>
      </c>
      <c r="J4785" s="149">
        <v>0.19243024859657901</v>
      </c>
      <c r="K4785" s="147">
        <v>0.65692200000000001</v>
      </c>
      <c r="L4785" s="147">
        <v>1.8217540000000001</v>
      </c>
      <c r="M4785" s="2">
        <v>4784</v>
      </c>
    </row>
    <row r="4786" spans="1:13" ht="15">
      <c r="A4786" s="148" t="s">
        <v>33</v>
      </c>
      <c r="B4786" s="148" t="s">
        <v>112</v>
      </c>
      <c r="C4786" s="149">
        <v>-0.21308527235147201</v>
      </c>
      <c r="D4786" s="149">
        <v>0.15031184808107401</v>
      </c>
      <c r="E4786" s="145">
        <v>0.65701607595524303</v>
      </c>
      <c r="F4786" s="149">
        <v>0.22313941615757099</v>
      </c>
      <c r="G4786" s="149">
        <v>0.91794491150158797</v>
      </c>
      <c r="H4786" s="149">
        <v>1.15713286000412E-2</v>
      </c>
      <c r="I4786" s="149">
        <v>0.102618174857844</v>
      </c>
      <c r="J4786" s="149">
        <v>0.19935185167636399</v>
      </c>
      <c r="K4786" s="147">
        <v>0.65701600000000004</v>
      </c>
      <c r="L4786" s="147">
        <v>1.823366</v>
      </c>
      <c r="M4786" s="2">
        <v>4785</v>
      </c>
    </row>
    <row r="4787" spans="1:13" ht="15">
      <c r="A4787" s="148" t="s">
        <v>112</v>
      </c>
      <c r="B4787" s="148" t="s">
        <v>33</v>
      </c>
      <c r="C4787" s="149">
        <v>0.21308527235147201</v>
      </c>
      <c r="D4787" s="149">
        <v>0.15031184808107401</v>
      </c>
      <c r="E4787" s="145">
        <v>0.65701607595524303</v>
      </c>
      <c r="F4787" s="149">
        <v>0.223139416157566</v>
      </c>
      <c r="G4787" s="149">
        <v>0.91794491150158797</v>
      </c>
      <c r="H4787" s="149">
        <v>1.15713286000412E-2</v>
      </c>
      <c r="I4787" s="149">
        <v>0.102618174857844</v>
      </c>
      <c r="J4787" s="149">
        <v>0.19935185167636399</v>
      </c>
      <c r="K4787" s="147">
        <v>0.65701600000000004</v>
      </c>
      <c r="L4787" s="147">
        <v>1.8226899999999999</v>
      </c>
      <c r="M4787" s="2">
        <v>4786</v>
      </c>
    </row>
    <row r="4788" spans="1:13" ht="15">
      <c r="A4788" s="148" t="s">
        <v>80</v>
      </c>
      <c r="B4788" s="148" t="s">
        <v>172</v>
      </c>
      <c r="C4788" s="149">
        <v>-1.67121049111957</v>
      </c>
      <c r="D4788" s="149">
        <v>0.11942695734879499</v>
      </c>
      <c r="E4788" s="145">
        <v>0.65701880685777603</v>
      </c>
      <c r="F4788" s="149">
        <v>7.1337200049760602E-2</v>
      </c>
      <c r="G4788" s="149">
        <v>0.41304951203903501</v>
      </c>
      <c r="H4788" s="149">
        <v>0.176647857425724</v>
      </c>
      <c r="I4788" s="149">
        <v>0.39722489421340001</v>
      </c>
      <c r="J4788" s="149">
        <v>0.01</v>
      </c>
      <c r="K4788" s="147">
        <v>0.65701900000000002</v>
      </c>
      <c r="L4788" s="147">
        <v>1.824727</v>
      </c>
      <c r="M4788" s="2">
        <v>4787</v>
      </c>
    </row>
    <row r="4789" spans="1:13" ht="15">
      <c r="A4789" s="148" t="s">
        <v>172</v>
      </c>
      <c r="B4789" s="148" t="s">
        <v>80</v>
      </c>
      <c r="C4789" s="149">
        <v>1.67121049111957</v>
      </c>
      <c r="D4789" s="149">
        <v>0.11942695734879499</v>
      </c>
      <c r="E4789" s="145">
        <v>0.65701880685777603</v>
      </c>
      <c r="F4789" s="149">
        <v>7.1337200049758201E-2</v>
      </c>
      <c r="G4789" s="149">
        <v>0.41304951203903501</v>
      </c>
      <c r="H4789" s="149">
        <v>0.176647857425724</v>
      </c>
      <c r="I4789" s="149">
        <v>0.39722489421340001</v>
      </c>
      <c r="J4789" s="149">
        <v>0.01</v>
      </c>
      <c r="K4789" s="147">
        <v>0.65701900000000002</v>
      </c>
      <c r="L4789" s="147">
        <v>1.8240499999999999</v>
      </c>
      <c r="M4789" s="2">
        <v>4788</v>
      </c>
    </row>
    <row r="4790" spans="1:13" ht="15">
      <c r="A4790" s="148" t="s">
        <v>37</v>
      </c>
      <c r="B4790" s="148" t="s">
        <v>151</v>
      </c>
      <c r="C4790" s="149">
        <v>-0.69678567071657804</v>
      </c>
      <c r="D4790" s="149">
        <v>0.68164084225036103</v>
      </c>
      <c r="E4790" s="145">
        <v>0.65713482770958298</v>
      </c>
      <c r="F4790" s="149">
        <v>8.7851599124690205E-2</v>
      </c>
      <c r="G4790" s="149">
        <v>3.3666392953955099E-2</v>
      </c>
      <c r="H4790" s="149">
        <v>0.55154029459461396</v>
      </c>
      <c r="I4790" s="149">
        <v>0.21414945706654201</v>
      </c>
      <c r="J4790" s="149">
        <v>1.63271773995474E-2</v>
      </c>
      <c r="K4790" s="147">
        <v>0.65713500000000002</v>
      </c>
      <c r="L4790" s="147">
        <v>1.8264050000000001</v>
      </c>
      <c r="M4790" s="2">
        <v>4789</v>
      </c>
    </row>
    <row r="4791" spans="1:13" ht="15">
      <c r="A4791" s="148" t="s">
        <v>151</v>
      </c>
      <c r="B4791" s="148" t="s">
        <v>37</v>
      </c>
      <c r="C4791" s="149">
        <v>0.69678567071657804</v>
      </c>
      <c r="D4791" s="149">
        <v>0.68164084225036103</v>
      </c>
      <c r="E4791" s="145">
        <v>0.65713482770958298</v>
      </c>
      <c r="F4791" s="149">
        <v>8.7851599124688304E-2</v>
      </c>
      <c r="G4791" s="149">
        <v>3.3666392953955099E-2</v>
      </c>
      <c r="H4791" s="149">
        <v>0.55154029459461396</v>
      </c>
      <c r="I4791" s="149">
        <v>0.21414945706654201</v>
      </c>
      <c r="J4791" s="149">
        <v>1.63271773995474E-2</v>
      </c>
      <c r="K4791" s="147">
        <v>0.65713500000000002</v>
      </c>
      <c r="L4791" s="147">
        <v>1.8257270000000001</v>
      </c>
      <c r="M4791" s="2">
        <v>4790</v>
      </c>
    </row>
    <row r="4792" spans="1:13" ht="15">
      <c r="A4792" s="148" t="s">
        <v>197</v>
      </c>
      <c r="B4792" s="148" t="s">
        <v>19</v>
      </c>
      <c r="C4792" s="149">
        <v>1.28353154866486</v>
      </c>
      <c r="D4792" s="149">
        <v>0.104355448339558</v>
      </c>
      <c r="E4792" s="145">
        <v>0.65714083635091003</v>
      </c>
      <c r="F4792" s="149">
        <v>4.0558049327586304E-3</v>
      </c>
      <c r="G4792" s="149">
        <v>0.67331083929254898</v>
      </c>
      <c r="H4792" s="149">
        <v>0.44777159934482502</v>
      </c>
      <c r="I4792" s="149">
        <v>0.55375586355117701</v>
      </c>
      <c r="J4792" s="149">
        <v>0.01</v>
      </c>
      <c r="K4792" s="147">
        <v>0.65714099999999998</v>
      </c>
      <c r="L4792" s="147">
        <v>1.82778</v>
      </c>
      <c r="M4792" s="2">
        <v>4791</v>
      </c>
    </row>
    <row r="4793" spans="1:13" ht="15">
      <c r="A4793" s="148" t="s">
        <v>19</v>
      </c>
      <c r="B4793" s="148" t="s">
        <v>197</v>
      </c>
      <c r="C4793" s="149">
        <v>-1.28353154866486</v>
      </c>
      <c r="D4793" s="149">
        <v>0.104355448339558</v>
      </c>
      <c r="E4793" s="145">
        <v>0.65714083635091003</v>
      </c>
      <c r="F4793" s="149">
        <v>4.0558049327586304E-3</v>
      </c>
      <c r="G4793" s="149">
        <v>0.67331083929254898</v>
      </c>
      <c r="H4793" s="149">
        <v>0.44777159934482502</v>
      </c>
      <c r="I4793" s="149">
        <v>0.55375586355117701</v>
      </c>
      <c r="J4793" s="149">
        <v>0.01</v>
      </c>
      <c r="K4793" s="147">
        <v>0.65714099999999998</v>
      </c>
      <c r="L4793" s="147">
        <v>1.8271010000000001</v>
      </c>
      <c r="M4793" s="2">
        <v>4792</v>
      </c>
    </row>
    <row r="4794" spans="1:13" ht="15">
      <c r="A4794" s="148" t="s">
        <v>189</v>
      </c>
      <c r="B4794" s="148" t="s">
        <v>28</v>
      </c>
      <c r="C4794" s="149">
        <v>0.911640234994331</v>
      </c>
      <c r="D4794" s="149">
        <v>0.54750365519085997</v>
      </c>
      <c r="E4794" s="145">
        <v>0.65751481204523898</v>
      </c>
      <c r="F4794" s="149">
        <v>7.5003850820016899E-2</v>
      </c>
      <c r="G4794" s="149">
        <v>0.77288671428407196</v>
      </c>
      <c r="H4794" s="149">
        <v>8.2942619991474204E-2</v>
      </c>
      <c r="I4794" s="149">
        <v>0.55429886327136502</v>
      </c>
      <c r="J4794" s="149">
        <v>0.01</v>
      </c>
      <c r="K4794" s="147">
        <v>0.65751499999999996</v>
      </c>
      <c r="L4794" s="147">
        <v>1.8294999999999999</v>
      </c>
      <c r="M4794" s="2">
        <v>4793</v>
      </c>
    </row>
    <row r="4795" spans="1:13" ht="15">
      <c r="A4795" s="148" t="s">
        <v>28</v>
      </c>
      <c r="B4795" s="148" t="s">
        <v>189</v>
      </c>
      <c r="C4795" s="149">
        <v>-0.911640234994331</v>
      </c>
      <c r="D4795" s="149">
        <v>0.54750365519085997</v>
      </c>
      <c r="E4795" s="145">
        <v>0.65751481204523898</v>
      </c>
      <c r="F4795" s="149">
        <v>7.50038508200183E-2</v>
      </c>
      <c r="G4795" s="149">
        <v>0.77288671428407196</v>
      </c>
      <c r="H4795" s="149">
        <v>8.2942619991474204E-2</v>
      </c>
      <c r="I4795" s="149">
        <v>0.55429886327136502</v>
      </c>
      <c r="J4795" s="149">
        <v>0.01</v>
      </c>
      <c r="K4795" s="147">
        <v>0.65751499999999996</v>
      </c>
      <c r="L4795" s="147">
        <v>1.8301810000000001</v>
      </c>
      <c r="M4795" s="2">
        <v>4794</v>
      </c>
    </row>
    <row r="4796" spans="1:13" ht="15">
      <c r="A4796" s="148" t="s">
        <v>160</v>
      </c>
      <c r="B4796" s="148" t="s">
        <v>188</v>
      </c>
      <c r="C4796" s="149">
        <v>-0.28922074854651197</v>
      </c>
      <c r="D4796" s="149">
        <v>0.926852970566861</v>
      </c>
      <c r="E4796" s="145">
        <v>0.65781652809323798</v>
      </c>
      <c r="F4796" s="149">
        <v>0.13291196900879801</v>
      </c>
      <c r="G4796" s="149">
        <v>0.75835652103953399</v>
      </c>
      <c r="H4796" s="149">
        <v>0.106280520602659</v>
      </c>
      <c r="I4796" s="149">
        <v>0.83964520363091799</v>
      </c>
      <c r="J4796" s="149">
        <v>0.01</v>
      </c>
      <c r="K4796" s="147">
        <v>0.65781699999999999</v>
      </c>
      <c r="L4796" s="147">
        <v>1.8317019999999999</v>
      </c>
      <c r="M4796" s="2">
        <v>4795</v>
      </c>
    </row>
    <row r="4797" spans="1:13" ht="15">
      <c r="A4797" s="148" t="s">
        <v>188</v>
      </c>
      <c r="B4797" s="148" t="s">
        <v>160</v>
      </c>
      <c r="C4797" s="149">
        <v>0.28922074854651197</v>
      </c>
      <c r="D4797" s="149">
        <v>0.926852970566861</v>
      </c>
      <c r="E4797" s="145">
        <v>0.65781652809323798</v>
      </c>
      <c r="F4797" s="149">
        <v>0.13291196900879801</v>
      </c>
      <c r="G4797" s="149">
        <v>0.75835652103953399</v>
      </c>
      <c r="H4797" s="149">
        <v>0.106280520602659</v>
      </c>
      <c r="I4797" s="149">
        <v>0.83964520363091799</v>
      </c>
      <c r="J4797" s="149">
        <v>0.01</v>
      </c>
      <c r="K4797" s="147">
        <v>0.65781699999999999</v>
      </c>
      <c r="L4797" s="147">
        <v>1.832384</v>
      </c>
      <c r="M4797" s="2">
        <v>4796</v>
      </c>
    </row>
    <row r="4798" spans="1:13" ht="15">
      <c r="A4798" s="148" t="s">
        <v>12</v>
      </c>
      <c r="B4798" s="148" t="s">
        <v>27</v>
      </c>
      <c r="C4798" s="149">
        <v>-0.63106509462690097</v>
      </c>
      <c r="D4798" s="149">
        <v>-0.108900406522544</v>
      </c>
      <c r="E4798" s="145">
        <v>0.65815584157645501</v>
      </c>
      <c r="F4798" s="149">
        <v>0.104630422260147</v>
      </c>
      <c r="G4798" s="149">
        <v>0.62364965447898402</v>
      </c>
      <c r="H4798" s="149">
        <v>7.0154121647629394E-2</v>
      </c>
      <c r="I4798" s="149">
        <v>0.21834240397200699</v>
      </c>
      <c r="J4798" s="149">
        <v>0.16993936050410499</v>
      </c>
      <c r="K4798" s="147">
        <v>0.65815599999999996</v>
      </c>
      <c r="L4798" s="147">
        <v>1.834012</v>
      </c>
      <c r="M4798" s="2">
        <v>4797</v>
      </c>
    </row>
    <row r="4799" spans="1:13" ht="15">
      <c r="A4799" s="148" t="s">
        <v>27</v>
      </c>
      <c r="B4799" s="148" t="s">
        <v>12</v>
      </c>
      <c r="C4799" s="149">
        <v>0.63106509462690097</v>
      </c>
      <c r="D4799" s="149">
        <v>-0.108900406522544</v>
      </c>
      <c r="E4799" s="145">
        <v>0.65815584157645501</v>
      </c>
      <c r="F4799" s="149">
        <v>0.10463042226014301</v>
      </c>
      <c r="G4799" s="149">
        <v>0.62364965447898402</v>
      </c>
      <c r="H4799" s="149">
        <v>7.0154121647629394E-2</v>
      </c>
      <c r="I4799" s="149">
        <v>0.21834240397200699</v>
      </c>
      <c r="J4799" s="149">
        <v>0.16993936050410499</v>
      </c>
      <c r="K4799" s="147">
        <v>0.65815599999999996</v>
      </c>
      <c r="L4799" s="147">
        <v>1.834695</v>
      </c>
      <c r="M4799" s="2">
        <v>4798</v>
      </c>
    </row>
    <row r="4800" spans="1:13" ht="15">
      <c r="A4800" s="148" t="s">
        <v>112</v>
      </c>
      <c r="B4800" s="148" t="s">
        <v>191</v>
      </c>
      <c r="C4800" s="149">
        <v>-1.0984325208147301</v>
      </c>
      <c r="D4800" s="149">
        <v>7.8986358823163197E-2</v>
      </c>
      <c r="E4800" s="145">
        <v>0.65861550738349195</v>
      </c>
      <c r="F4800" s="149">
        <v>9.8261343197329799E-3</v>
      </c>
      <c r="G4800" s="149">
        <v>0.36687788457859899</v>
      </c>
      <c r="H4800" s="149">
        <v>0.84244031578647005</v>
      </c>
      <c r="I4800" s="149">
        <v>7.2346903177129496E-2</v>
      </c>
      <c r="J4800" s="149">
        <v>1.57796487235537E-2</v>
      </c>
      <c r="K4800" s="147">
        <v>0.65861599999999998</v>
      </c>
      <c r="L4800" s="147">
        <v>1.8366610000000001</v>
      </c>
      <c r="M4800" s="2">
        <v>4799</v>
      </c>
    </row>
    <row r="4801" spans="1:13" ht="15">
      <c r="A4801" s="148" t="s">
        <v>191</v>
      </c>
      <c r="B4801" s="148" t="s">
        <v>112</v>
      </c>
      <c r="C4801" s="149">
        <v>1.0984325208147301</v>
      </c>
      <c r="D4801" s="149">
        <v>7.8986358823163197E-2</v>
      </c>
      <c r="E4801" s="145">
        <v>0.65861550738349195</v>
      </c>
      <c r="F4801" s="149">
        <v>9.8261343197330701E-3</v>
      </c>
      <c r="G4801" s="149">
        <v>0.36687788457859899</v>
      </c>
      <c r="H4801" s="149">
        <v>0.84244031578647005</v>
      </c>
      <c r="I4801" s="149">
        <v>7.2346903177129496E-2</v>
      </c>
      <c r="J4801" s="149">
        <v>1.57796487235537E-2</v>
      </c>
      <c r="K4801" s="147">
        <v>0.65861599999999998</v>
      </c>
      <c r="L4801" s="147">
        <v>1.8373459999999999</v>
      </c>
      <c r="M4801" s="2">
        <v>4800</v>
      </c>
    </row>
    <row r="4802" spans="1:13" ht="15">
      <c r="A4802" s="148" t="s">
        <v>9</v>
      </c>
      <c r="B4802" s="148" t="s">
        <v>193</v>
      </c>
      <c r="C4802" s="149">
        <v>-0.95146249627907098</v>
      </c>
      <c r="D4802" s="149">
        <v>0.42757699042112501</v>
      </c>
      <c r="E4802" s="145">
        <v>0.65917404228905296</v>
      </c>
      <c r="F4802" s="149">
        <v>1.01505959052153E-2</v>
      </c>
      <c r="G4802" s="149">
        <v>0.44031667822609999</v>
      </c>
      <c r="H4802" s="149">
        <v>3.7018301205231502E-2</v>
      </c>
      <c r="I4802" s="149">
        <v>0.89383055967485503</v>
      </c>
      <c r="J4802" s="149">
        <v>0.01</v>
      </c>
      <c r="K4802" s="147">
        <v>0.65917400000000004</v>
      </c>
      <c r="L4802" s="147">
        <v>1.8395900000000001</v>
      </c>
      <c r="M4802" s="2">
        <v>4801</v>
      </c>
    </row>
    <row r="4803" spans="1:13" ht="15">
      <c r="A4803" s="148" t="s">
        <v>193</v>
      </c>
      <c r="B4803" s="148" t="s">
        <v>9</v>
      </c>
      <c r="C4803" s="149">
        <v>0.95146249627907098</v>
      </c>
      <c r="D4803" s="149">
        <v>0.42757699042112501</v>
      </c>
      <c r="E4803" s="145">
        <v>0.65917404228905296</v>
      </c>
      <c r="F4803" s="149">
        <v>1.01505959052155E-2</v>
      </c>
      <c r="G4803" s="149">
        <v>0.44031667822609999</v>
      </c>
      <c r="H4803" s="149">
        <v>3.7018301205231502E-2</v>
      </c>
      <c r="I4803" s="149">
        <v>0.89383055967485503</v>
      </c>
      <c r="J4803" s="149">
        <v>0.01</v>
      </c>
      <c r="K4803" s="147">
        <v>0.65917400000000004</v>
      </c>
      <c r="L4803" s="147">
        <v>1.840276</v>
      </c>
      <c r="M4803" s="2">
        <v>4802</v>
      </c>
    </row>
    <row r="4804" spans="1:13" ht="15">
      <c r="A4804" s="148" t="s">
        <v>86</v>
      </c>
      <c r="B4804" s="148" t="s">
        <v>31</v>
      </c>
      <c r="C4804" s="149">
        <v>2.2626715774334101</v>
      </c>
      <c r="D4804" s="149">
        <v>-0.85479975058538404</v>
      </c>
      <c r="E4804" s="145">
        <v>0.65935558924686399</v>
      </c>
      <c r="F4804" s="150">
        <v>5.49172698300395E-5</v>
      </c>
      <c r="G4804" s="149">
        <v>0.61433910556087901</v>
      </c>
      <c r="H4804" s="149">
        <v>5.2579976384041303E-3</v>
      </c>
      <c r="I4804" s="149">
        <v>0.76455889669486199</v>
      </c>
      <c r="J4804" s="149">
        <v>0.01</v>
      </c>
      <c r="K4804" s="147">
        <v>0.65935600000000005</v>
      </c>
      <c r="L4804" s="147">
        <v>1.8414699999999999</v>
      </c>
      <c r="M4804" s="2">
        <v>4803</v>
      </c>
    </row>
    <row r="4805" spans="1:13" ht="15">
      <c r="A4805" s="148" t="s">
        <v>31</v>
      </c>
      <c r="B4805" s="148" t="s">
        <v>86</v>
      </c>
      <c r="C4805" s="149">
        <v>-2.2626715774334101</v>
      </c>
      <c r="D4805" s="149">
        <v>-0.85479975058538404</v>
      </c>
      <c r="E4805" s="145">
        <v>0.65935558924686399</v>
      </c>
      <c r="F4805" s="150">
        <v>5.49172698300399E-5</v>
      </c>
      <c r="G4805" s="149">
        <v>0.61433910556087901</v>
      </c>
      <c r="H4805" s="149">
        <v>5.2579976384041303E-3</v>
      </c>
      <c r="I4805" s="149">
        <v>0.76455889669486199</v>
      </c>
      <c r="J4805" s="149">
        <v>0.01</v>
      </c>
      <c r="K4805" s="147">
        <v>0.65935600000000005</v>
      </c>
      <c r="L4805" s="147">
        <v>1.842158</v>
      </c>
      <c r="M4805" s="2">
        <v>4804</v>
      </c>
    </row>
    <row r="4806" spans="1:13" ht="15">
      <c r="A4806" s="148" t="s">
        <v>75</v>
      </c>
      <c r="B4806" s="148" t="s">
        <v>193</v>
      </c>
      <c r="C4806" s="149">
        <v>-0.87866886705925995</v>
      </c>
      <c r="D4806" s="149">
        <v>0.34667788729286397</v>
      </c>
      <c r="E4806" s="145">
        <v>0.65938194628804003</v>
      </c>
      <c r="F4806" s="149">
        <v>2.5863207093004201E-2</v>
      </c>
      <c r="G4806" s="149">
        <v>0.47055662489387401</v>
      </c>
      <c r="H4806" s="149">
        <v>4.3683998522721597E-2</v>
      </c>
      <c r="I4806" s="149">
        <v>0.84063859995745804</v>
      </c>
      <c r="J4806" s="149">
        <v>0.01</v>
      </c>
      <c r="K4806" s="147">
        <v>0.65938200000000002</v>
      </c>
      <c r="L4806" s="147">
        <v>1.8429199999999999</v>
      </c>
      <c r="M4806" s="2">
        <v>4805</v>
      </c>
    </row>
    <row r="4807" spans="1:13" ht="15">
      <c r="A4807" s="148" t="s">
        <v>193</v>
      </c>
      <c r="B4807" s="148" t="s">
        <v>75</v>
      </c>
      <c r="C4807" s="149">
        <v>0.87866886705925995</v>
      </c>
      <c r="D4807" s="149">
        <v>0.34667788729286397</v>
      </c>
      <c r="E4807" s="145">
        <v>0.65938194628804003</v>
      </c>
      <c r="F4807" s="149">
        <v>2.5863207093003601E-2</v>
      </c>
      <c r="G4807" s="149">
        <v>0.47055662489387401</v>
      </c>
      <c r="H4807" s="149">
        <v>4.3683998522721597E-2</v>
      </c>
      <c r="I4807" s="149">
        <v>0.84063859995745804</v>
      </c>
      <c r="J4807" s="149">
        <v>0.01</v>
      </c>
      <c r="K4807" s="147">
        <v>0.65938200000000002</v>
      </c>
      <c r="L4807" s="147">
        <v>1.8436079999999999</v>
      </c>
      <c r="M4807" s="2">
        <v>4806</v>
      </c>
    </row>
    <row r="4808" spans="1:13" ht="15">
      <c r="A4808" s="148" t="s">
        <v>76</v>
      </c>
      <c r="B4808" s="148" t="s">
        <v>62</v>
      </c>
      <c r="C4808" s="149">
        <v>-1.8423533606528798E-2</v>
      </c>
      <c r="D4808" s="149">
        <v>-0.36593099842006799</v>
      </c>
      <c r="E4808" s="145">
        <v>0.65962431760722695</v>
      </c>
      <c r="F4808" s="150">
        <v>5.9586171893332801E-5</v>
      </c>
      <c r="G4808" s="149">
        <v>0.75167912668409198</v>
      </c>
      <c r="H4808" s="149">
        <v>0.71741895811379797</v>
      </c>
      <c r="I4808" s="149">
        <v>0.539218250083766</v>
      </c>
      <c r="J4808" s="149">
        <v>0.01</v>
      </c>
      <c r="K4808" s="147">
        <v>0.65962399999999999</v>
      </c>
      <c r="L4808" s="147">
        <v>1.8456649999999999</v>
      </c>
      <c r="M4808" s="2">
        <v>4807</v>
      </c>
    </row>
    <row r="4809" spans="1:13" ht="15">
      <c r="A4809" s="148" t="s">
        <v>62</v>
      </c>
      <c r="B4809" s="148" t="s">
        <v>76</v>
      </c>
      <c r="C4809" s="149">
        <v>1.8423533606528798E-2</v>
      </c>
      <c r="D4809" s="149">
        <v>-0.36593099842006799</v>
      </c>
      <c r="E4809" s="145">
        <v>0.65962431760722695</v>
      </c>
      <c r="F4809" s="150">
        <v>5.95861718933323E-5</v>
      </c>
      <c r="G4809" s="149">
        <v>0.75167912668409198</v>
      </c>
      <c r="H4809" s="149">
        <v>0.71741895811379797</v>
      </c>
      <c r="I4809" s="149">
        <v>0.539218250083766</v>
      </c>
      <c r="J4809" s="149">
        <v>0.01</v>
      </c>
      <c r="K4809" s="147">
        <v>0.65962399999999999</v>
      </c>
      <c r="L4809" s="147">
        <v>1.844975</v>
      </c>
      <c r="M4809" s="2">
        <v>4808</v>
      </c>
    </row>
    <row r="4810" spans="1:13" ht="15">
      <c r="A4810" s="148" t="s">
        <v>450</v>
      </c>
      <c r="B4810" s="148" t="s">
        <v>200</v>
      </c>
      <c r="C4810" s="149">
        <v>-0.94155477828855505</v>
      </c>
      <c r="D4810" s="149">
        <v>1.8643545527225001</v>
      </c>
      <c r="E4810" s="145">
        <v>0.65992773722996101</v>
      </c>
      <c r="F4810" s="149">
        <v>3.5504198464020399E-2</v>
      </c>
      <c r="G4810" s="149">
        <v>0.132375233901013</v>
      </c>
      <c r="H4810" s="149">
        <v>0.44424059610534</v>
      </c>
      <c r="I4810" s="149">
        <v>0.13612700667036401</v>
      </c>
      <c r="J4810" s="149">
        <v>1.7723149678553499E-2</v>
      </c>
      <c r="K4810" s="147">
        <v>0.65992799999999996</v>
      </c>
      <c r="L4810" s="147">
        <v>1.847896</v>
      </c>
      <c r="M4810" s="2">
        <v>4809</v>
      </c>
    </row>
    <row r="4811" spans="1:13" ht="15">
      <c r="A4811" s="148" t="s">
        <v>200</v>
      </c>
      <c r="B4811" s="148" t="s">
        <v>450</v>
      </c>
      <c r="C4811" s="149">
        <v>0.94155477828855505</v>
      </c>
      <c r="D4811" s="149">
        <v>1.8643545527225001</v>
      </c>
      <c r="E4811" s="145">
        <v>0.65992773722996101</v>
      </c>
      <c r="F4811" s="149">
        <v>3.5504198464019601E-2</v>
      </c>
      <c r="G4811" s="149">
        <v>0.132375233901013</v>
      </c>
      <c r="H4811" s="149">
        <v>0.44424059610534</v>
      </c>
      <c r="I4811" s="149">
        <v>0.13612700667036401</v>
      </c>
      <c r="J4811" s="149">
        <v>1.7723149678553499E-2</v>
      </c>
      <c r="K4811" s="147">
        <v>0.65992799999999996</v>
      </c>
      <c r="L4811" s="147">
        <v>1.847205</v>
      </c>
      <c r="M4811" s="2">
        <v>4810</v>
      </c>
    </row>
    <row r="4812" spans="1:13" ht="15">
      <c r="A4812" s="148" t="s">
        <v>6</v>
      </c>
      <c r="B4812" s="148" t="s">
        <v>182</v>
      </c>
      <c r="C4812" s="149">
        <v>-1.1576809739656999E-2</v>
      </c>
      <c r="D4812" s="149">
        <v>-0.12800098225630599</v>
      </c>
      <c r="E4812" s="145">
        <v>0.65997883738305496</v>
      </c>
      <c r="F4812" s="149">
        <v>6.0184444400238405E-4</v>
      </c>
      <c r="G4812" s="149">
        <v>0.41044295141586601</v>
      </c>
      <c r="H4812" s="149">
        <v>0.179474996359097</v>
      </c>
      <c r="I4812" s="149">
        <v>0.75836843905326001</v>
      </c>
      <c r="J4812" s="149">
        <v>0.44651185174624403</v>
      </c>
      <c r="K4812" s="147">
        <v>0.65997899999999998</v>
      </c>
      <c r="L4812" s="147">
        <v>1.849424</v>
      </c>
      <c r="M4812" s="2">
        <v>4811</v>
      </c>
    </row>
    <row r="4813" spans="1:13" ht="15">
      <c r="A4813" s="148" t="s">
        <v>182</v>
      </c>
      <c r="B4813" s="148" t="s">
        <v>6</v>
      </c>
      <c r="C4813" s="149">
        <v>1.1576809739656999E-2</v>
      </c>
      <c r="D4813" s="149">
        <v>-0.12800098225630599</v>
      </c>
      <c r="E4813" s="145">
        <v>0.65997883738305496</v>
      </c>
      <c r="F4813" s="149">
        <v>6.0184444400236702E-4</v>
      </c>
      <c r="G4813" s="149">
        <v>0.41044295141586601</v>
      </c>
      <c r="H4813" s="149">
        <v>0.179474996359097</v>
      </c>
      <c r="I4813" s="149">
        <v>0.75836843905326001</v>
      </c>
      <c r="J4813" s="149">
        <v>0.44651185174624403</v>
      </c>
      <c r="K4813" s="147">
        <v>0.65997899999999998</v>
      </c>
      <c r="L4813" s="147">
        <v>1.8487309999999999</v>
      </c>
      <c r="M4813" s="2">
        <v>4812</v>
      </c>
    </row>
    <row r="4814" spans="1:13" ht="15">
      <c r="A4814" s="148" t="s">
        <v>446</v>
      </c>
      <c r="B4814" s="148" t="s">
        <v>19</v>
      </c>
      <c r="C4814" s="149">
        <v>3.8367502389538699</v>
      </c>
      <c r="D4814" s="149">
        <v>-0.15241447021503499</v>
      </c>
      <c r="E4814" s="145">
        <v>0.66010355714132096</v>
      </c>
      <c r="F4814" s="149">
        <v>1.5432474540789699E-2</v>
      </c>
      <c r="G4814" s="149">
        <v>0.92663410597365803</v>
      </c>
      <c r="H4814" s="149">
        <v>0.56619240166285301</v>
      </c>
      <c r="I4814" s="149">
        <v>9.20530492570414E-2</v>
      </c>
      <c r="J4814" s="149">
        <v>0.01</v>
      </c>
      <c r="K4814" s="147">
        <v>0.66010400000000002</v>
      </c>
      <c r="L4814" s="147">
        <v>1.8511599999999999</v>
      </c>
      <c r="M4814" s="2">
        <v>4813</v>
      </c>
    </row>
    <row r="4815" spans="1:13" ht="15">
      <c r="A4815" s="148" t="s">
        <v>19</v>
      </c>
      <c r="B4815" s="148" t="s">
        <v>446</v>
      </c>
      <c r="C4815" s="149">
        <v>-3.8367502389538699</v>
      </c>
      <c r="D4815" s="149">
        <v>-0.15241447021503499</v>
      </c>
      <c r="E4815" s="145">
        <v>0.66010355714132096</v>
      </c>
      <c r="F4815" s="149">
        <v>1.5432474540789999E-2</v>
      </c>
      <c r="G4815" s="149">
        <v>0.92663410597365803</v>
      </c>
      <c r="H4815" s="149">
        <v>0.56619240166285301</v>
      </c>
      <c r="I4815" s="149">
        <v>9.20530492570414E-2</v>
      </c>
      <c r="J4815" s="149">
        <v>0.01</v>
      </c>
      <c r="K4815" s="147">
        <v>0.66010400000000002</v>
      </c>
      <c r="L4815" s="147">
        <v>1.8504659999999999</v>
      </c>
      <c r="M4815" s="2">
        <v>4814</v>
      </c>
    </row>
    <row r="4816" spans="1:13" ht="15">
      <c r="A4816" s="148" t="s">
        <v>182</v>
      </c>
      <c r="B4816" s="148" t="s">
        <v>188</v>
      </c>
      <c r="C4816" s="149">
        <v>-0.71312841603982902</v>
      </c>
      <c r="D4816" s="149">
        <v>0.782620127351768</v>
      </c>
      <c r="E4816" s="145">
        <v>0.66093221900837096</v>
      </c>
      <c r="F4816" s="149">
        <v>0.89155659948661203</v>
      </c>
      <c r="G4816" s="149">
        <v>0.29478387872259199</v>
      </c>
      <c r="H4816" s="149">
        <v>0.85965407131206395</v>
      </c>
      <c r="I4816" s="149">
        <v>0.869505144066963</v>
      </c>
      <c r="J4816" s="149">
        <v>1.4921826765552801E-2</v>
      </c>
      <c r="K4816" s="147">
        <v>0.66093199999999996</v>
      </c>
      <c r="L4816" s="147">
        <v>1.854179</v>
      </c>
      <c r="M4816" s="2">
        <v>4815</v>
      </c>
    </row>
    <row r="4817" spans="1:13" ht="15">
      <c r="A4817" s="148" t="s">
        <v>188</v>
      </c>
      <c r="B4817" s="148" t="s">
        <v>182</v>
      </c>
      <c r="C4817" s="149">
        <v>0.71312841603982902</v>
      </c>
      <c r="D4817" s="149">
        <v>0.782620127351768</v>
      </c>
      <c r="E4817" s="145">
        <v>0.66093221900837096</v>
      </c>
      <c r="F4817" s="149">
        <v>0.89155659948661903</v>
      </c>
      <c r="G4817" s="149">
        <v>0.29478387872259199</v>
      </c>
      <c r="H4817" s="149">
        <v>0.85965407131206395</v>
      </c>
      <c r="I4817" s="149">
        <v>0.869505144066963</v>
      </c>
      <c r="J4817" s="149">
        <v>1.4921826765552801E-2</v>
      </c>
      <c r="K4817" s="147">
        <v>0.66093199999999996</v>
      </c>
      <c r="L4817" s="147">
        <v>1.8548739999999999</v>
      </c>
      <c r="M4817" s="2">
        <v>4816</v>
      </c>
    </row>
    <row r="4818" spans="1:13" ht="15">
      <c r="A4818" s="148" t="s">
        <v>88</v>
      </c>
      <c r="B4818" s="148" t="s">
        <v>13</v>
      </c>
      <c r="C4818" s="149">
        <v>1.9173528260125802E-2</v>
      </c>
      <c r="D4818" s="149">
        <v>3.5382069977454501E-2</v>
      </c>
      <c r="E4818" s="145">
        <v>0.66209884110838302</v>
      </c>
      <c r="F4818" s="149">
        <v>1.7593357054279501E-3</v>
      </c>
      <c r="G4818" s="149">
        <v>0.337466365588944</v>
      </c>
      <c r="H4818" s="149">
        <v>0.90856899345882103</v>
      </c>
      <c r="I4818" s="149">
        <v>0.35884835216980299</v>
      </c>
      <c r="J4818" s="149">
        <v>0.01</v>
      </c>
      <c r="K4818" s="147">
        <v>0.66209899999999999</v>
      </c>
      <c r="L4818" s="147">
        <v>1.8595429999999999</v>
      </c>
      <c r="M4818" s="2">
        <v>4817</v>
      </c>
    </row>
    <row r="4819" spans="1:13" ht="15">
      <c r="A4819" s="148" t="s">
        <v>13</v>
      </c>
      <c r="B4819" s="148" t="s">
        <v>88</v>
      </c>
      <c r="C4819" s="149">
        <v>-1.9173528260125802E-2</v>
      </c>
      <c r="D4819" s="149">
        <v>3.5382069977454501E-2</v>
      </c>
      <c r="E4819" s="145">
        <v>0.66209884110838302</v>
      </c>
      <c r="F4819" s="149">
        <v>1.7593357054279501E-3</v>
      </c>
      <c r="G4819" s="149">
        <v>0.337466365588944</v>
      </c>
      <c r="H4819" s="149">
        <v>0.90856899345882103</v>
      </c>
      <c r="I4819" s="149">
        <v>0.35884835216980299</v>
      </c>
      <c r="J4819" s="149">
        <v>0.01</v>
      </c>
      <c r="K4819" s="147">
        <v>0.66209899999999999</v>
      </c>
      <c r="L4819" s="147">
        <v>1.858846</v>
      </c>
      <c r="M4819" s="2">
        <v>4818</v>
      </c>
    </row>
    <row r="4820" spans="1:13" ht="15">
      <c r="A4820" s="148" t="s">
        <v>9</v>
      </c>
      <c r="B4820" s="148" t="s">
        <v>72</v>
      </c>
      <c r="C4820" s="149">
        <v>-0.49617524854664402</v>
      </c>
      <c r="D4820" s="149">
        <v>4.7393826195653403E-2</v>
      </c>
      <c r="E4820" s="145">
        <v>0.66301339943214499</v>
      </c>
      <c r="F4820" s="150">
        <v>4.43711607658356E-5</v>
      </c>
      <c r="G4820" s="149">
        <v>0.74925314233460905</v>
      </c>
      <c r="H4820" s="149">
        <v>0.109322944710173</v>
      </c>
      <c r="I4820" s="149">
        <v>0.65543999724334101</v>
      </c>
      <c r="J4820" s="149">
        <v>0.67409007220617101</v>
      </c>
      <c r="K4820" s="147">
        <v>0.66301299999999996</v>
      </c>
      <c r="L4820" s="147">
        <v>1.862811</v>
      </c>
      <c r="M4820" s="2">
        <v>4819</v>
      </c>
    </row>
    <row r="4821" spans="1:13" ht="15">
      <c r="A4821" s="148" t="s">
        <v>72</v>
      </c>
      <c r="B4821" s="148" t="s">
        <v>9</v>
      </c>
      <c r="C4821" s="149">
        <v>0.49617524854664402</v>
      </c>
      <c r="D4821" s="149">
        <v>4.7393826195653403E-2</v>
      </c>
      <c r="E4821" s="145">
        <v>0.66301339943214499</v>
      </c>
      <c r="F4821" s="150">
        <v>4.4371160765836501E-5</v>
      </c>
      <c r="G4821" s="149">
        <v>0.74925314233460905</v>
      </c>
      <c r="H4821" s="149">
        <v>0.109322944710173</v>
      </c>
      <c r="I4821" s="149">
        <v>0.65543999724334101</v>
      </c>
      <c r="J4821" s="149">
        <v>0.67409007220617101</v>
      </c>
      <c r="K4821" s="147">
        <v>0.66301299999999996</v>
      </c>
      <c r="L4821" s="147">
        <v>1.8635109999999999</v>
      </c>
      <c r="M4821" s="2">
        <v>4820</v>
      </c>
    </row>
    <row r="4822" spans="1:13" ht="15">
      <c r="A4822" s="148" t="s">
        <v>21</v>
      </c>
      <c r="B4822" s="148" t="s">
        <v>28</v>
      </c>
      <c r="C4822" s="149">
        <v>-7.0656658360177996E-2</v>
      </c>
      <c r="D4822" s="149">
        <v>1.0289223849753799</v>
      </c>
      <c r="E4822" s="145">
        <v>0.66303576221812699</v>
      </c>
      <c r="F4822" s="149">
        <v>2.0021642429675899E-4</v>
      </c>
      <c r="G4822" s="149">
        <v>0.665184488550708</v>
      </c>
      <c r="H4822" s="149">
        <v>7.9357713811893996E-4</v>
      </c>
      <c r="I4822" s="149">
        <v>0.93012743137921094</v>
      </c>
      <c r="J4822" s="149">
        <v>0.38781621344318101</v>
      </c>
      <c r="K4822" s="147">
        <v>0.66303599999999996</v>
      </c>
      <c r="L4822" s="147">
        <v>1.864274</v>
      </c>
      <c r="M4822" s="2">
        <v>4821</v>
      </c>
    </row>
    <row r="4823" spans="1:13" ht="15">
      <c r="A4823" s="148" t="s">
        <v>28</v>
      </c>
      <c r="B4823" s="148" t="s">
        <v>21</v>
      </c>
      <c r="C4823" s="149">
        <v>7.0656658360177996E-2</v>
      </c>
      <c r="D4823" s="149">
        <v>1.0289223849753799</v>
      </c>
      <c r="E4823" s="145">
        <v>0.66303576221812699</v>
      </c>
      <c r="F4823" s="149">
        <v>2.0021642429675899E-4</v>
      </c>
      <c r="G4823" s="149">
        <v>0.665184488550708</v>
      </c>
      <c r="H4823" s="149">
        <v>7.9357713811893996E-4</v>
      </c>
      <c r="I4823" s="149">
        <v>0.93012743137921094</v>
      </c>
      <c r="J4823" s="149">
        <v>0.38781621344318101</v>
      </c>
      <c r="K4823" s="147">
        <v>0.66303599999999996</v>
      </c>
      <c r="L4823" s="147">
        <v>1.864975</v>
      </c>
      <c r="M4823" s="2">
        <v>4822</v>
      </c>
    </row>
    <row r="4824" spans="1:13" ht="15">
      <c r="A4824" s="148" t="s">
        <v>37</v>
      </c>
      <c r="B4824" s="148" t="s">
        <v>160</v>
      </c>
      <c r="C4824" s="149">
        <v>-1.0500387482864699</v>
      </c>
      <c r="D4824" s="149">
        <v>0.48572843435589302</v>
      </c>
      <c r="E4824" s="145">
        <v>0.66326414470641804</v>
      </c>
      <c r="F4824" s="149">
        <v>6.4824745149459004E-2</v>
      </c>
      <c r="G4824" s="149">
        <v>6.7027314348916999E-3</v>
      </c>
      <c r="H4824" s="149">
        <v>0.143103175625168</v>
      </c>
      <c r="I4824" s="149">
        <v>8.3422719063794705E-4</v>
      </c>
      <c r="J4824" s="149">
        <v>6.2224230183374703E-2</v>
      </c>
      <c r="K4824" s="147">
        <v>0.66326399999999996</v>
      </c>
      <c r="L4824" s="147">
        <v>1.867021</v>
      </c>
      <c r="M4824" s="2">
        <v>4823</v>
      </c>
    </row>
    <row r="4825" spans="1:13" ht="15">
      <c r="A4825" s="148" t="s">
        <v>160</v>
      </c>
      <c r="B4825" s="148" t="s">
        <v>37</v>
      </c>
      <c r="C4825" s="149">
        <v>1.0500387482864699</v>
      </c>
      <c r="D4825" s="149">
        <v>0.48572843435589302</v>
      </c>
      <c r="E4825" s="145">
        <v>0.66326414470641804</v>
      </c>
      <c r="F4825" s="149">
        <v>6.4824745149460697E-2</v>
      </c>
      <c r="G4825" s="149">
        <v>6.7027314348916999E-3</v>
      </c>
      <c r="H4825" s="149">
        <v>0.143103175625168</v>
      </c>
      <c r="I4825" s="149">
        <v>8.3422719063794705E-4</v>
      </c>
      <c r="J4825" s="149">
        <v>6.2224230183374703E-2</v>
      </c>
      <c r="K4825" s="147">
        <v>0.66326399999999996</v>
      </c>
      <c r="L4825" s="147">
        <v>1.8663190000000001</v>
      </c>
      <c r="M4825" s="2">
        <v>4824</v>
      </c>
    </row>
    <row r="4826" spans="1:13" ht="15">
      <c r="A4826" s="148" t="s">
        <v>447</v>
      </c>
      <c r="B4826" s="148" t="s">
        <v>93</v>
      </c>
      <c r="C4826" s="149">
        <v>1.02195980016625</v>
      </c>
      <c r="D4826" s="149">
        <v>0.565991308304995</v>
      </c>
      <c r="E4826" s="145">
        <v>0.66382710265828704</v>
      </c>
      <c r="F4826" s="149">
        <v>4.8121677830094897E-3</v>
      </c>
      <c r="G4826" s="149">
        <v>0.563371278972425</v>
      </c>
      <c r="H4826" s="149">
        <v>0.60736393795675503</v>
      </c>
      <c r="I4826" s="149">
        <v>0.77050630456547498</v>
      </c>
      <c r="J4826" s="149">
        <v>1.1380997426496399E-2</v>
      </c>
      <c r="K4826" s="147">
        <v>0.66382699999999994</v>
      </c>
      <c r="L4826" s="147">
        <v>1.8693090000000001</v>
      </c>
      <c r="M4826" s="2">
        <v>4825</v>
      </c>
    </row>
    <row r="4827" spans="1:13" ht="15">
      <c r="A4827" s="148" t="s">
        <v>93</v>
      </c>
      <c r="B4827" s="148" t="s">
        <v>447</v>
      </c>
      <c r="C4827" s="149">
        <v>-1.02195980016625</v>
      </c>
      <c r="D4827" s="149">
        <v>0.565991308304995</v>
      </c>
      <c r="E4827" s="145">
        <v>0.66382710265828704</v>
      </c>
      <c r="F4827" s="149">
        <v>4.81216778300939E-3</v>
      </c>
      <c r="G4827" s="149">
        <v>0.563371278972425</v>
      </c>
      <c r="H4827" s="149">
        <v>0.60736393795675503</v>
      </c>
      <c r="I4827" s="149">
        <v>0.77050630456547498</v>
      </c>
      <c r="J4827" s="149">
        <v>1.1380997426496399E-2</v>
      </c>
      <c r="K4827" s="147">
        <v>0.66382699999999994</v>
      </c>
      <c r="L4827" s="147">
        <v>1.8700129999999999</v>
      </c>
      <c r="M4827" s="2">
        <v>4826</v>
      </c>
    </row>
    <row r="4828" spans="1:13" ht="15">
      <c r="A4828" s="148" t="s">
        <v>377</v>
      </c>
      <c r="B4828" s="148" t="s">
        <v>40</v>
      </c>
      <c r="C4828" s="149">
        <v>1.9778673098887101</v>
      </c>
      <c r="D4828" s="149">
        <v>-8.4561599998067699E-2</v>
      </c>
      <c r="E4828" s="145">
        <v>0.66427625543942304</v>
      </c>
      <c r="F4828" s="149">
        <v>4.5553222030110096E-3</v>
      </c>
      <c r="G4828" s="149">
        <v>0.52921326135974001</v>
      </c>
      <c r="H4828" s="149">
        <v>2.7279782185823001E-3</v>
      </c>
      <c r="I4828" s="149">
        <v>0.91049234774017895</v>
      </c>
      <c r="J4828" s="149">
        <v>0.57211227315398605</v>
      </c>
      <c r="K4828" s="147">
        <v>0.66427599999999998</v>
      </c>
      <c r="L4828" s="147">
        <v>1.8726879999999999</v>
      </c>
      <c r="M4828" s="2">
        <v>4827</v>
      </c>
    </row>
    <row r="4829" spans="1:13" ht="15">
      <c r="A4829" s="148" t="s">
        <v>40</v>
      </c>
      <c r="B4829" s="148" t="s">
        <v>377</v>
      </c>
      <c r="C4829" s="149">
        <v>-1.9778673098887101</v>
      </c>
      <c r="D4829" s="149">
        <v>-8.4561599998067699E-2</v>
      </c>
      <c r="E4829" s="145">
        <v>0.66427625543942304</v>
      </c>
      <c r="F4829" s="149">
        <v>4.5553222030110902E-3</v>
      </c>
      <c r="G4829" s="149">
        <v>0.52921326135974001</v>
      </c>
      <c r="H4829" s="149">
        <v>2.7279782185823001E-3</v>
      </c>
      <c r="I4829" s="149">
        <v>0.91049234774017895</v>
      </c>
      <c r="J4829" s="149">
        <v>0.57211227315398605</v>
      </c>
      <c r="K4829" s="147">
        <v>0.66427599999999998</v>
      </c>
      <c r="L4829" s="147">
        <v>1.871983</v>
      </c>
      <c r="M4829" s="2">
        <v>4828</v>
      </c>
    </row>
    <row r="4830" spans="1:13" ht="15">
      <c r="A4830" s="148" t="s">
        <v>62</v>
      </c>
      <c r="B4830" s="148" t="s">
        <v>148</v>
      </c>
      <c r="C4830" s="149">
        <v>-0.46540721774187299</v>
      </c>
      <c r="D4830" s="149">
        <v>0.34448572418561602</v>
      </c>
      <c r="E4830" s="145">
        <v>0.66429683721236499</v>
      </c>
      <c r="F4830" s="149">
        <v>5.4954311963897301E-2</v>
      </c>
      <c r="G4830" s="149">
        <v>0.23509817832928601</v>
      </c>
      <c r="H4830" s="149">
        <v>3.0267311910827498E-3</v>
      </c>
      <c r="I4830" s="149">
        <v>0.62360590922307801</v>
      </c>
      <c r="J4830" s="149">
        <v>0.01</v>
      </c>
      <c r="K4830" s="147">
        <v>0.66429700000000003</v>
      </c>
      <c r="L4830" s="147">
        <v>1.8734519999999999</v>
      </c>
      <c r="M4830" s="2">
        <v>4829</v>
      </c>
    </row>
    <row r="4831" spans="1:13" ht="15">
      <c r="A4831" s="148" t="s">
        <v>148</v>
      </c>
      <c r="B4831" s="148" t="s">
        <v>62</v>
      </c>
      <c r="C4831" s="149">
        <v>0.46540721774187299</v>
      </c>
      <c r="D4831" s="149">
        <v>0.34448572418561602</v>
      </c>
      <c r="E4831" s="145">
        <v>0.66429683721236499</v>
      </c>
      <c r="F4831" s="149">
        <v>5.4954311963898397E-2</v>
      </c>
      <c r="G4831" s="149">
        <v>0.23509817832928601</v>
      </c>
      <c r="H4831" s="149">
        <v>3.0267311910827498E-3</v>
      </c>
      <c r="I4831" s="149">
        <v>0.62360590922307801</v>
      </c>
      <c r="J4831" s="149">
        <v>0.01</v>
      </c>
      <c r="K4831" s="147">
        <v>0.66429700000000003</v>
      </c>
      <c r="L4831" s="147">
        <v>1.8741589999999999</v>
      </c>
      <c r="M4831" s="2">
        <v>4830</v>
      </c>
    </row>
    <row r="4832" spans="1:13" ht="15">
      <c r="A4832" s="148" t="s">
        <v>175</v>
      </c>
      <c r="B4832" s="148" t="s">
        <v>16</v>
      </c>
      <c r="C4832" s="149">
        <v>0.98494157578768704</v>
      </c>
      <c r="D4832" s="149">
        <v>-6.9693997433031105E-2</v>
      </c>
      <c r="E4832" s="145">
        <v>0.66454654666728397</v>
      </c>
      <c r="F4832" s="149">
        <v>2.3093557119141699E-3</v>
      </c>
      <c r="G4832" s="149">
        <v>0.61113645535211303</v>
      </c>
      <c r="H4832" s="149">
        <v>0.66327201775262701</v>
      </c>
      <c r="I4832" s="149">
        <v>0.36565739563284799</v>
      </c>
      <c r="J4832" s="149">
        <v>0.01</v>
      </c>
      <c r="K4832" s="147">
        <v>0.664547</v>
      </c>
      <c r="L4832" s="147">
        <v>1.87557</v>
      </c>
      <c r="M4832" s="2">
        <v>4831</v>
      </c>
    </row>
    <row r="4833" spans="1:13" ht="15">
      <c r="A4833" s="148" t="s">
        <v>16</v>
      </c>
      <c r="B4833" s="148" t="s">
        <v>175</v>
      </c>
      <c r="C4833" s="149">
        <v>-0.98494157578768704</v>
      </c>
      <c r="D4833" s="149">
        <v>-6.9693997433031105E-2</v>
      </c>
      <c r="E4833" s="145">
        <v>0.66454654666728397</v>
      </c>
      <c r="F4833" s="149">
        <v>2.30935571191413E-3</v>
      </c>
      <c r="G4833" s="149">
        <v>0.61113645535211303</v>
      </c>
      <c r="H4833" s="149">
        <v>0.66327201775262701</v>
      </c>
      <c r="I4833" s="149">
        <v>0.36565739563284799</v>
      </c>
      <c r="J4833" s="149">
        <v>0.01</v>
      </c>
      <c r="K4833" s="147">
        <v>0.664547</v>
      </c>
      <c r="L4833" s="147">
        <v>1.8762779999999999</v>
      </c>
      <c r="M4833" s="2">
        <v>4832</v>
      </c>
    </row>
    <row r="4834" spans="1:13" ht="15">
      <c r="A4834" s="148" t="s">
        <v>12</v>
      </c>
      <c r="B4834" s="148" t="s">
        <v>90</v>
      </c>
      <c r="C4834" s="149">
        <v>-0.39510545165301098</v>
      </c>
      <c r="D4834" s="149">
        <v>-7.93016175587377E-2</v>
      </c>
      <c r="E4834" s="145">
        <v>0.66482348195410601</v>
      </c>
      <c r="F4834" s="149">
        <v>0.53713690508532896</v>
      </c>
      <c r="G4834" s="149">
        <v>0.72351200759192902</v>
      </c>
      <c r="H4834" s="149">
        <v>0.91125222384856397</v>
      </c>
      <c r="I4834" s="149">
        <v>0.32522384110762498</v>
      </c>
      <c r="J4834" s="149">
        <v>0.01</v>
      </c>
      <c r="K4834" s="147">
        <v>0.66482300000000005</v>
      </c>
      <c r="L4834" s="147">
        <v>1.8784780000000001</v>
      </c>
      <c r="M4834" s="2">
        <v>4833</v>
      </c>
    </row>
    <row r="4835" spans="1:13" ht="15">
      <c r="A4835" s="148" t="s">
        <v>90</v>
      </c>
      <c r="B4835" s="148" t="s">
        <v>12</v>
      </c>
      <c r="C4835" s="149">
        <v>0.39510545165301098</v>
      </c>
      <c r="D4835" s="149">
        <v>-7.93016175587377E-2</v>
      </c>
      <c r="E4835" s="145">
        <v>0.66482348195410601</v>
      </c>
      <c r="F4835" s="149">
        <v>0.53713690508532896</v>
      </c>
      <c r="G4835" s="149">
        <v>0.72351200759192902</v>
      </c>
      <c r="H4835" s="149">
        <v>0.91125222384856397</v>
      </c>
      <c r="I4835" s="149">
        <v>0.32522384110762498</v>
      </c>
      <c r="J4835" s="149">
        <v>0.01</v>
      </c>
      <c r="K4835" s="147">
        <v>0.66482300000000005</v>
      </c>
      <c r="L4835" s="147">
        <v>1.877769</v>
      </c>
      <c r="M4835" s="2">
        <v>4834</v>
      </c>
    </row>
    <row r="4836" spans="1:13" ht="15">
      <c r="A4836" s="148" t="s">
        <v>66</v>
      </c>
      <c r="B4836" s="148" t="s">
        <v>40</v>
      </c>
      <c r="C4836" s="149">
        <v>0.57856660576517605</v>
      </c>
      <c r="D4836" s="149">
        <v>4.2566664940713497E-2</v>
      </c>
      <c r="E4836" s="145">
        <v>0.66484517211365401</v>
      </c>
      <c r="F4836" s="149">
        <v>0.128980904596037</v>
      </c>
      <c r="G4836" s="149">
        <v>0.65278300679411105</v>
      </c>
      <c r="H4836" s="149">
        <v>0.33650245153825797</v>
      </c>
      <c r="I4836" s="149">
        <v>0.56259857935102997</v>
      </c>
      <c r="J4836" s="149">
        <v>2.34997886597587E-2</v>
      </c>
      <c r="K4836" s="147">
        <v>0.66484500000000002</v>
      </c>
      <c r="L4836" s="147">
        <v>1.8799589999999999</v>
      </c>
      <c r="M4836" s="2">
        <v>4835</v>
      </c>
    </row>
    <row r="4837" spans="1:13" ht="15">
      <c r="A4837" s="148" t="s">
        <v>40</v>
      </c>
      <c r="B4837" s="148" t="s">
        <v>66</v>
      </c>
      <c r="C4837" s="149">
        <v>-0.57856660576517605</v>
      </c>
      <c r="D4837" s="149">
        <v>4.2566664940713497E-2</v>
      </c>
      <c r="E4837" s="145">
        <v>0.66484517211365401</v>
      </c>
      <c r="F4837" s="149">
        <v>0.128980904596037</v>
      </c>
      <c r="G4837" s="149">
        <v>0.65278300679411105</v>
      </c>
      <c r="H4837" s="149">
        <v>0.33650245153825797</v>
      </c>
      <c r="I4837" s="149">
        <v>0.56259857935102997</v>
      </c>
      <c r="J4837" s="149">
        <v>2.34997886597587E-2</v>
      </c>
      <c r="K4837" s="147">
        <v>0.66484500000000002</v>
      </c>
      <c r="L4837" s="147">
        <v>1.8792489999999999</v>
      </c>
      <c r="M4837" s="2">
        <v>4836</v>
      </c>
    </row>
    <row r="4838" spans="1:13" ht="15">
      <c r="A4838" s="148" t="s">
        <v>30</v>
      </c>
      <c r="B4838" s="148" t="s">
        <v>76</v>
      </c>
      <c r="C4838" s="149">
        <v>6.4467347825399104E-2</v>
      </c>
      <c r="D4838" s="149">
        <v>-0.44275288633007398</v>
      </c>
      <c r="E4838" s="145">
        <v>0.66584769627422802</v>
      </c>
      <c r="F4838" s="150">
        <v>3.6796708660867101E-5</v>
      </c>
      <c r="G4838" s="149">
        <v>0.23773609191647499</v>
      </c>
      <c r="H4838" s="149">
        <v>0.78331558579206395</v>
      </c>
      <c r="I4838" s="149">
        <v>0.198385566706997</v>
      </c>
      <c r="J4838" s="149">
        <v>0.01</v>
      </c>
      <c r="K4838" s="147">
        <v>0.665848</v>
      </c>
      <c r="L4838" s="147">
        <v>1.8842179999999999</v>
      </c>
      <c r="M4838" s="2">
        <v>4837</v>
      </c>
    </row>
    <row r="4839" spans="1:13" ht="15">
      <c r="A4839" s="148" t="s">
        <v>76</v>
      </c>
      <c r="B4839" s="148" t="s">
        <v>30</v>
      </c>
      <c r="C4839" s="149">
        <v>-6.4467347825399104E-2</v>
      </c>
      <c r="D4839" s="149">
        <v>-0.44275288633007398</v>
      </c>
      <c r="E4839" s="145">
        <v>0.66584769627422802</v>
      </c>
      <c r="F4839" s="150">
        <v>3.6796708660866803E-5</v>
      </c>
      <c r="G4839" s="149">
        <v>0.23773609191647499</v>
      </c>
      <c r="H4839" s="149">
        <v>0.78331558579206395</v>
      </c>
      <c r="I4839" s="149">
        <v>0.198385566706997</v>
      </c>
      <c r="J4839" s="149">
        <v>0.01</v>
      </c>
      <c r="K4839" s="147">
        <v>0.665848</v>
      </c>
      <c r="L4839" s="147">
        <v>1.8835059999999999</v>
      </c>
      <c r="M4839" s="2">
        <v>4838</v>
      </c>
    </row>
    <row r="4840" spans="1:13" ht="15">
      <c r="A4840" s="148" t="s">
        <v>76</v>
      </c>
      <c r="B4840" s="148" t="s">
        <v>154</v>
      </c>
      <c r="C4840" s="149">
        <v>-1.2354902883172501</v>
      </c>
      <c r="D4840" s="149">
        <v>0.33465819950658099</v>
      </c>
      <c r="E4840" s="145">
        <v>0.66611480238998799</v>
      </c>
      <c r="F4840" s="150">
        <v>9.9400704838782097E-5</v>
      </c>
      <c r="G4840" s="149">
        <v>0.75690113593786401</v>
      </c>
      <c r="H4840" s="149">
        <v>0.662571895874287</v>
      </c>
      <c r="I4840" s="149">
        <v>0.80251621927561301</v>
      </c>
      <c r="J4840" s="149">
        <v>0.01</v>
      </c>
      <c r="K4840" s="147">
        <v>0.66611500000000001</v>
      </c>
      <c r="L4840" s="147">
        <v>1.8856869999999999</v>
      </c>
      <c r="M4840" s="2">
        <v>4839</v>
      </c>
    </row>
    <row r="4841" spans="1:13" ht="15">
      <c r="A4841" s="148" t="s">
        <v>154</v>
      </c>
      <c r="B4841" s="148" t="s">
        <v>76</v>
      </c>
      <c r="C4841" s="149">
        <v>1.2354902883172501</v>
      </c>
      <c r="D4841" s="149">
        <v>0.33465819950658099</v>
      </c>
      <c r="E4841" s="145">
        <v>0.66611480238998799</v>
      </c>
      <c r="F4841" s="150">
        <v>9.9400704838782802E-5</v>
      </c>
      <c r="G4841" s="149">
        <v>0.75690113593786401</v>
      </c>
      <c r="H4841" s="149">
        <v>0.662571895874287</v>
      </c>
      <c r="I4841" s="149">
        <v>0.80251621927561301</v>
      </c>
      <c r="J4841" s="149">
        <v>0.01</v>
      </c>
      <c r="K4841" s="147">
        <v>0.66611500000000001</v>
      </c>
      <c r="L4841" s="147">
        <v>1.886401</v>
      </c>
      <c r="M4841" s="2">
        <v>4840</v>
      </c>
    </row>
    <row r="4842" spans="1:13" ht="15">
      <c r="A4842" s="148" t="s">
        <v>15</v>
      </c>
      <c r="B4842" s="148" t="s">
        <v>88</v>
      </c>
      <c r="C4842" s="149">
        <v>0.15416401635519</v>
      </c>
      <c r="D4842" s="149">
        <v>7.3935691750662197E-2</v>
      </c>
      <c r="E4842" s="145">
        <v>0.66611787286651802</v>
      </c>
      <c r="F4842" s="149">
        <v>0.61888964074431496</v>
      </c>
      <c r="G4842" s="149">
        <v>0.48896872288651499</v>
      </c>
      <c r="H4842" s="149">
        <v>0.22616027861162299</v>
      </c>
      <c r="I4842" s="149">
        <v>0.95139798171927104</v>
      </c>
      <c r="J4842" s="149">
        <v>0.01</v>
      </c>
      <c r="K4842" s="147">
        <v>0.66611799999999999</v>
      </c>
      <c r="L4842" s="147">
        <v>1.887124</v>
      </c>
      <c r="M4842" s="2">
        <v>4841</v>
      </c>
    </row>
    <row r="4843" spans="1:13" ht="15">
      <c r="A4843" s="148" t="s">
        <v>88</v>
      </c>
      <c r="B4843" s="148" t="s">
        <v>15</v>
      </c>
      <c r="C4843" s="149">
        <v>-0.15416401635519</v>
      </c>
      <c r="D4843" s="149">
        <v>7.3935691750662197E-2</v>
      </c>
      <c r="E4843" s="145">
        <v>0.66611787286651802</v>
      </c>
      <c r="F4843" s="149">
        <v>0.61888964074431496</v>
      </c>
      <c r="G4843" s="149">
        <v>0.48896872288651499</v>
      </c>
      <c r="H4843" s="149">
        <v>0.22616027861162299</v>
      </c>
      <c r="I4843" s="149">
        <v>0.95139798171927104</v>
      </c>
      <c r="J4843" s="149">
        <v>0.01</v>
      </c>
      <c r="K4843" s="147">
        <v>0.66611799999999999</v>
      </c>
      <c r="L4843" s="147">
        <v>1.887839</v>
      </c>
      <c r="M4843" s="2">
        <v>4842</v>
      </c>
    </row>
    <row r="4844" spans="1:13" ht="15">
      <c r="A4844" s="148" t="s">
        <v>70</v>
      </c>
      <c r="B4844" s="148" t="s">
        <v>449</v>
      </c>
      <c r="C4844" s="149">
        <v>-1.2991464292485799</v>
      </c>
      <c r="D4844" s="149">
        <v>-0.15840799035341299</v>
      </c>
      <c r="E4844" s="145">
        <v>0.66623100302092197</v>
      </c>
      <c r="F4844" s="149">
        <v>0.54956664236608499</v>
      </c>
      <c r="G4844" s="149">
        <v>0.51133202369904096</v>
      </c>
      <c r="H4844" s="149">
        <v>0.931911968173877</v>
      </c>
      <c r="I4844" s="149">
        <v>0.67142751593038397</v>
      </c>
      <c r="J4844" s="149">
        <v>0.01</v>
      </c>
      <c r="K4844" s="147">
        <v>0.66623100000000002</v>
      </c>
      <c r="L4844" s="147">
        <v>1.8888750000000001</v>
      </c>
      <c r="M4844" s="2">
        <v>4843</v>
      </c>
    </row>
    <row r="4845" spans="1:13" ht="15">
      <c r="A4845" s="148" t="s">
        <v>449</v>
      </c>
      <c r="B4845" s="148" t="s">
        <v>70</v>
      </c>
      <c r="C4845" s="149">
        <v>1.2991464292485799</v>
      </c>
      <c r="D4845" s="149">
        <v>-0.15840799035341299</v>
      </c>
      <c r="E4845" s="145">
        <v>0.66623100302092197</v>
      </c>
      <c r="F4845" s="149">
        <v>0.54956664236610298</v>
      </c>
      <c r="G4845" s="149">
        <v>0.51133202369904096</v>
      </c>
      <c r="H4845" s="149">
        <v>0.931911968173877</v>
      </c>
      <c r="I4845" s="149">
        <v>0.67142751593038397</v>
      </c>
      <c r="J4845" s="149">
        <v>0.01</v>
      </c>
      <c r="K4845" s="147">
        <v>0.66623100000000002</v>
      </c>
      <c r="L4845" s="147">
        <v>1.889591</v>
      </c>
      <c r="M4845" s="2">
        <v>4844</v>
      </c>
    </row>
    <row r="4846" spans="1:13" ht="15">
      <c r="A4846" s="148" t="s">
        <v>62</v>
      </c>
      <c r="B4846" s="148" t="s">
        <v>202</v>
      </c>
      <c r="C4846" s="149">
        <v>-1.4151361010511001</v>
      </c>
      <c r="D4846" s="149">
        <v>8.1740214302722394E-2</v>
      </c>
      <c r="E4846" s="145">
        <v>0.66636914120791801</v>
      </c>
      <c r="F4846" s="149">
        <v>0.115034976612468</v>
      </c>
      <c r="G4846" s="149">
        <v>0.62972446109467595</v>
      </c>
      <c r="H4846" s="149">
        <v>0.70747155150470298</v>
      </c>
      <c r="I4846" s="149">
        <v>0.55344883053386495</v>
      </c>
      <c r="J4846" s="149">
        <v>0.01</v>
      </c>
      <c r="K4846" s="147">
        <v>0.66636899999999999</v>
      </c>
      <c r="L4846" s="147">
        <v>1.8906989999999999</v>
      </c>
      <c r="M4846" s="2">
        <v>4845</v>
      </c>
    </row>
    <row r="4847" spans="1:13" ht="15">
      <c r="A4847" s="148" t="s">
        <v>202</v>
      </c>
      <c r="B4847" s="148" t="s">
        <v>62</v>
      </c>
      <c r="C4847" s="149">
        <v>1.4151361010511001</v>
      </c>
      <c r="D4847" s="149">
        <v>8.1740214302722394E-2</v>
      </c>
      <c r="E4847" s="145">
        <v>0.66636914120791801</v>
      </c>
      <c r="F4847" s="149">
        <v>0.115034976612471</v>
      </c>
      <c r="G4847" s="149">
        <v>0.62972446109467595</v>
      </c>
      <c r="H4847" s="149">
        <v>0.70747155150470298</v>
      </c>
      <c r="I4847" s="149">
        <v>0.55344883053386495</v>
      </c>
      <c r="J4847" s="149">
        <v>0.01</v>
      </c>
      <c r="K4847" s="147">
        <v>0.66636899999999999</v>
      </c>
      <c r="L4847" s="147">
        <v>1.8914169999999999</v>
      </c>
      <c r="M4847" s="2">
        <v>4846</v>
      </c>
    </row>
    <row r="4848" spans="1:13" ht="15">
      <c r="A4848" s="148" t="s">
        <v>82</v>
      </c>
      <c r="B4848" s="148" t="s">
        <v>40</v>
      </c>
      <c r="C4848" s="149">
        <v>7.9439917718748101E-2</v>
      </c>
      <c r="D4848" s="149">
        <v>1.7124278625098702E-2</v>
      </c>
      <c r="E4848" s="145">
        <v>0.66653394277257305</v>
      </c>
      <c r="F4848" s="149">
        <v>0.24874427738499799</v>
      </c>
      <c r="G4848" s="149">
        <v>0.77891859478485403</v>
      </c>
      <c r="H4848" s="149">
        <v>2.5888637474306399E-2</v>
      </c>
      <c r="I4848" s="149">
        <v>0.72073681296542003</v>
      </c>
      <c r="J4848" s="149">
        <v>0.17217519275649101</v>
      </c>
      <c r="K4848" s="147">
        <v>0.66653399999999996</v>
      </c>
      <c r="L4848" s="147">
        <v>1.8926019999999999</v>
      </c>
      <c r="M4848" s="2">
        <v>4847</v>
      </c>
    </row>
    <row r="4849" spans="1:13" ht="15">
      <c r="A4849" s="148" t="s">
        <v>40</v>
      </c>
      <c r="B4849" s="148" t="s">
        <v>82</v>
      </c>
      <c r="C4849" s="149">
        <v>-7.9439917718748101E-2</v>
      </c>
      <c r="D4849" s="149">
        <v>1.7124278625098702E-2</v>
      </c>
      <c r="E4849" s="145">
        <v>0.66653394277257305</v>
      </c>
      <c r="F4849" s="149">
        <v>0.248744277384993</v>
      </c>
      <c r="G4849" s="149">
        <v>0.77891859478485403</v>
      </c>
      <c r="H4849" s="149">
        <v>2.5888637474306399E-2</v>
      </c>
      <c r="I4849" s="149">
        <v>0.72073681296542003</v>
      </c>
      <c r="J4849" s="149">
        <v>0.17217519275649101</v>
      </c>
      <c r="K4849" s="147">
        <v>0.66653399999999996</v>
      </c>
      <c r="L4849" s="147">
        <v>1.893321</v>
      </c>
      <c r="M4849" s="2">
        <v>4848</v>
      </c>
    </row>
    <row r="4850" spans="1:13" ht="15">
      <c r="A4850" s="148" t="s">
        <v>87</v>
      </c>
      <c r="B4850" s="148" t="s">
        <v>19</v>
      </c>
      <c r="C4850" s="149">
        <v>3.9246824536552399E-2</v>
      </c>
      <c r="D4850" s="149">
        <v>-0.320418869842857</v>
      </c>
      <c r="E4850" s="145">
        <v>0.66661870179192995</v>
      </c>
      <c r="F4850" s="149">
        <v>1.20033194936613E-3</v>
      </c>
      <c r="G4850" s="149">
        <v>5.4661430583460499E-2</v>
      </c>
      <c r="H4850" s="149">
        <v>2.4963650817206601E-3</v>
      </c>
      <c r="I4850" s="149">
        <v>0.36019969596999801</v>
      </c>
      <c r="J4850" s="149">
        <v>0.345905315428581</v>
      </c>
      <c r="K4850" s="147">
        <v>0.66661899999999996</v>
      </c>
      <c r="L4850" s="147">
        <v>1.8942810000000001</v>
      </c>
      <c r="M4850" s="2">
        <v>4849</v>
      </c>
    </row>
    <row r="4851" spans="1:13" ht="15">
      <c r="A4851" s="148" t="s">
        <v>19</v>
      </c>
      <c r="B4851" s="148" t="s">
        <v>87</v>
      </c>
      <c r="C4851" s="149">
        <v>-3.9246824536552399E-2</v>
      </c>
      <c r="D4851" s="149">
        <v>-0.320418869842857</v>
      </c>
      <c r="E4851" s="145">
        <v>0.66661870179192995</v>
      </c>
      <c r="F4851" s="149">
        <v>1.20033194936613E-3</v>
      </c>
      <c r="G4851" s="149">
        <v>5.4661430583460499E-2</v>
      </c>
      <c r="H4851" s="149">
        <v>2.4963650817206601E-3</v>
      </c>
      <c r="I4851" s="149">
        <v>0.36019969596999801</v>
      </c>
      <c r="J4851" s="149">
        <v>0.345905315428581</v>
      </c>
      <c r="K4851" s="147">
        <v>0.66661899999999996</v>
      </c>
      <c r="L4851" s="147">
        <v>1.895</v>
      </c>
      <c r="M4851" s="2">
        <v>4850</v>
      </c>
    </row>
    <row r="4852" spans="1:13" ht="15">
      <c r="A4852" s="148" t="s">
        <v>83</v>
      </c>
      <c r="B4852" s="148" t="s">
        <v>184</v>
      </c>
      <c r="C4852" s="149">
        <v>-0.68888746883697605</v>
      </c>
      <c r="D4852" s="149">
        <v>0.316761568850149</v>
      </c>
      <c r="E4852" s="145">
        <v>0.66683618332573802</v>
      </c>
      <c r="F4852" s="149">
        <v>0.108367288613566</v>
      </c>
      <c r="G4852" s="149">
        <v>0.51074307020173904</v>
      </c>
      <c r="H4852" s="149">
        <v>0.50828708752320595</v>
      </c>
      <c r="I4852" s="149">
        <v>0.59349385423182799</v>
      </c>
      <c r="J4852" s="149">
        <v>0.01</v>
      </c>
      <c r="K4852" s="147">
        <v>0.66683599999999998</v>
      </c>
      <c r="L4852" s="147">
        <v>1.89706</v>
      </c>
      <c r="M4852" s="2">
        <v>4851</v>
      </c>
    </row>
    <row r="4853" spans="1:13" ht="15">
      <c r="A4853" s="148" t="s">
        <v>184</v>
      </c>
      <c r="B4853" s="148" t="s">
        <v>83</v>
      </c>
      <c r="C4853" s="149">
        <v>0.68888746883697605</v>
      </c>
      <c r="D4853" s="149">
        <v>0.316761568850149</v>
      </c>
      <c r="E4853" s="145">
        <v>0.66683618332573802</v>
      </c>
      <c r="F4853" s="149">
        <v>0.10836728861356799</v>
      </c>
      <c r="G4853" s="149">
        <v>0.51074307020173904</v>
      </c>
      <c r="H4853" s="149">
        <v>0.50828708752320595</v>
      </c>
      <c r="I4853" s="149">
        <v>0.59349385423182799</v>
      </c>
      <c r="J4853" s="149">
        <v>0.01</v>
      </c>
      <c r="K4853" s="147">
        <v>0.66683599999999998</v>
      </c>
      <c r="L4853" s="147">
        <v>1.896339</v>
      </c>
      <c r="M4853" s="2">
        <v>4852</v>
      </c>
    </row>
    <row r="4854" spans="1:13" ht="15">
      <c r="A4854" s="148" t="s">
        <v>24</v>
      </c>
      <c r="B4854" s="148" t="s">
        <v>70</v>
      </c>
      <c r="C4854" s="149">
        <v>-1.08090029845435E-2</v>
      </c>
      <c r="D4854" s="149">
        <v>0.117347679194406</v>
      </c>
      <c r="E4854" s="145">
        <v>0.66694859896214698</v>
      </c>
      <c r="F4854" s="149">
        <v>0.76758339008884502</v>
      </c>
      <c r="G4854" s="149">
        <v>0.30647697314570299</v>
      </c>
      <c r="H4854" s="149">
        <v>2.30566448090181E-2</v>
      </c>
      <c r="I4854" s="149">
        <v>0.33596899012927101</v>
      </c>
      <c r="J4854" s="149">
        <v>0.01</v>
      </c>
      <c r="K4854" s="147">
        <v>0.66694900000000001</v>
      </c>
      <c r="L4854" s="147">
        <v>1.8988240000000001</v>
      </c>
      <c r="M4854" s="2">
        <v>4853</v>
      </c>
    </row>
    <row r="4855" spans="1:13" ht="15">
      <c r="A4855" s="148" t="s">
        <v>70</v>
      </c>
      <c r="B4855" s="148" t="s">
        <v>24</v>
      </c>
      <c r="C4855" s="149">
        <v>1.08090029845435E-2</v>
      </c>
      <c r="D4855" s="149">
        <v>0.117347679194406</v>
      </c>
      <c r="E4855" s="145">
        <v>0.66694859896214698</v>
      </c>
      <c r="F4855" s="149">
        <v>0.76758339008884502</v>
      </c>
      <c r="G4855" s="149">
        <v>0.30647697314570299</v>
      </c>
      <c r="H4855" s="149">
        <v>2.30566448090181E-2</v>
      </c>
      <c r="I4855" s="149">
        <v>0.33596899012927101</v>
      </c>
      <c r="J4855" s="149">
        <v>0.01</v>
      </c>
      <c r="K4855" s="147">
        <v>0.66694900000000001</v>
      </c>
      <c r="L4855" s="147">
        <v>1.898102</v>
      </c>
      <c r="M4855" s="2">
        <v>4854</v>
      </c>
    </row>
    <row r="4856" spans="1:13" ht="15">
      <c r="A4856" s="148" t="s">
        <v>64</v>
      </c>
      <c r="B4856" s="148" t="s">
        <v>115</v>
      </c>
      <c r="C4856" s="149">
        <v>-0.37832862478802998</v>
      </c>
      <c r="D4856" s="149">
        <v>8.9180192304166198E-2</v>
      </c>
      <c r="E4856" s="145">
        <v>0.66697103076630904</v>
      </c>
      <c r="F4856" s="149">
        <v>0.26006404718450699</v>
      </c>
      <c r="G4856" s="149">
        <v>0.19008149975951</v>
      </c>
      <c r="H4856" s="149">
        <v>0.14434983673262899</v>
      </c>
      <c r="I4856" s="149">
        <v>9.1188313686514602E-2</v>
      </c>
      <c r="J4856" s="149">
        <v>0.01</v>
      </c>
      <c r="K4856" s="147">
        <v>0.66697099999999998</v>
      </c>
      <c r="L4856" s="147">
        <v>1.8996109999999999</v>
      </c>
      <c r="M4856" s="2">
        <v>4855</v>
      </c>
    </row>
    <row r="4857" spans="1:13" ht="15">
      <c r="A4857" s="148" t="s">
        <v>115</v>
      </c>
      <c r="B4857" s="148" t="s">
        <v>78</v>
      </c>
      <c r="C4857" s="149">
        <v>0.22713630542015001</v>
      </c>
      <c r="D4857" s="149">
        <v>-0.27195074409706599</v>
      </c>
      <c r="E4857" s="145">
        <v>0.49106741889028299</v>
      </c>
      <c r="F4857" s="149">
        <v>5.0692329080731799E-3</v>
      </c>
      <c r="G4857" s="149">
        <v>0.82251237117715004</v>
      </c>
      <c r="H4857" s="149">
        <v>0.27738929359515602</v>
      </c>
      <c r="I4857" s="149">
        <v>0.33276693565854498</v>
      </c>
      <c r="J4857" s="149">
        <v>0.01</v>
      </c>
      <c r="K4857" s="147">
        <v>0.66697099999999998</v>
      </c>
      <c r="L4857" s="147">
        <v>1.900334</v>
      </c>
      <c r="M4857" s="2">
        <v>4856</v>
      </c>
    </row>
    <row r="4858" spans="1:13" ht="15">
      <c r="A4858" s="148" t="s">
        <v>58</v>
      </c>
      <c r="B4858" s="148" t="s">
        <v>202</v>
      </c>
      <c r="C4858" s="149">
        <v>-1.35845554773162</v>
      </c>
      <c r="D4858" s="149">
        <v>8.1073775747498397E-2</v>
      </c>
      <c r="E4858" s="145">
        <v>0.66700290446578703</v>
      </c>
      <c r="F4858" s="149">
        <v>1.13401930394993E-2</v>
      </c>
      <c r="G4858" s="149">
        <v>0.66444591811436005</v>
      </c>
      <c r="H4858" s="149">
        <v>0.287403372094994</v>
      </c>
      <c r="I4858" s="149">
        <v>0.159052508910562</v>
      </c>
      <c r="J4858" s="149">
        <v>2.1921939472360999E-2</v>
      </c>
      <c r="K4858" s="147">
        <v>0.66700300000000001</v>
      </c>
      <c r="L4858" s="147">
        <v>1.9018729999999999</v>
      </c>
      <c r="M4858" s="2">
        <v>4857</v>
      </c>
    </row>
    <row r="4859" spans="1:13" ht="15">
      <c r="A4859" s="148" t="s">
        <v>202</v>
      </c>
      <c r="B4859" s="148" t="s">
        <v>58</v>
      </c>
      <c r="C4859" s="149">
        <v>1.35845554773162</v>
      </c>
      <c r="D4859" s="149">
        <v>8.1073775747498397E-2</v>
      </c>
      <c r="E4859" s="145">
        <v>0.66700290446578703</v>
      </c>
      <c r="F4859" s="149">
        <v>1.13401930394994E-2</v>
      </c>
      <c r="G4859" s="149">
        <v>0.66444591811436005</v>
      </c>
      <c r="H4859" s="149">
        <v>0.287403372094994</v>
      </c>
      <c r="I4859" s="149">
        <v>0.159052508910562</v>
      </c>
      <c r="J4859" s="149">
        <v>2.1921939472360999E-2</v>
      </c>
      <c r="K4859" s="147">
        <v>0.66700300000000001</v>
      </c>
      <c r="L4859" s="147">
        <v>1.901149</v>
      </c>
      <c r="M4859" s="2">
        <v>4858</v>
      </c>
    </row>
    <row r="4860" spans="1:13" ht="15">
      <c r="A4860" s="148" t="s">
        <v>447</v>
      </c>
      <c r="B4860" s="148" t="s">
        <v>157</v>
      </c>
      <c r="C4860" s="149">
        <v>0.30994520355049698</v>
      </c>
      <c r="D4860" s="149">
        <v>-1.7162617354332499</v>
      </c>
      <c r="E4860" s="145">
        <v>0.66732705846290297</v>
      </c>
      <c r="F4860" s="149">
        <v>4.43908881269231E-3</v>
      </c>
      <c r="G4860" s="149">
        <v>0.92731679675503298</v>
      </c>
      <c r="H4860" s="149">
        <v>0.68087242054014896</v>
      </c>
      <c r="I4860" s="149">
        <v>0.62920736396746302</v>
      </c>
      <c r="J4860" s="149">
        <v>0.01</v>
      </c>
      <c r="K4860" s="147">
        <v>0.667327</v>
      </c>
      <c r="L4860" s="147">
        <v>1.9035230000000001</v>
      </c>
      <c r="M4860" s="2">
        <v>4859</v>
      </c>
    </row>
    <row r="4861" spans="1:13" ht="15">
      <c r="A4861" s="148" t="s">
        <v>157</v>
      </c>
      <c r="B4861" s="148" t="s">
        <v>447</v>
      </c>
      <c r="C4861" s="149">
        <v>-0.30994520355049698</v>
      </c>
      <c r="D4861" s="149">
        <v>-1.7162617354332499</v>
      </c>
      <c r="E4861" s="145">
        <v>0.66732705846290297</v>
      </c>
      <c r="F4861" s="149">
        <v>4.43908881269231E-3</v>
      </c>
      <c r="G4861" s="149">
        <v>0.92731679675503298</v>
      </c>
      <c r="H4861" s="149">
        <v>0.68087242054014896</v>
      </c>
      <c r="I4861" s="149">
        <v>0.62920736396746302</v>
      </c>
      <c r="J4861" s="149">
        <v>0.01</v>
      </c>
      <c r="K4861" s="147">
        <v>0.667327</v>
      </c>
      <c r="L4861" s="147">
        <v>1.9042490000000001</v>
      </c>
      <c r="M4861" s="2">
        <v>4860</v>
      </c>
    </row>
    <row r="4862" spans="1:13" ht="15">
      <c r="A4862" s="148" t="s">
        <v>27</v>
      </c>
      <c r="B4862" s="148" t="s">
        <v>82</v>
      </c>
      <c r="C4862" s="149">
        <v>0.57316288184081798</v>
      </c>
      <c r="D4862" s="149">
        <v>8.6851270377933207E-2</v>
      </c>
      <c r="E4862" s="145">
        <v>0.66740031351430096</v>
      </c>
      <c r="F4862" s="149">
        <v>0.147628627603341</v>
      </c>
      <c r="G4862" s="149">
        <v>0.51643836699594503</v>
      </c>
      <c r="H4862" s="149">
        <v>0.13906103016473501</v>
      </c>
      <c r="I4862" s="149">
        <v>0.96720107548683398</v>
      </c>
      <c r="J4862" s="149">
        <v>0.19561017136561401</v>
      </c>
      <c r="K4862" s="147">
        <v>0.66739999999999999</v>
      </c>
      <c r="L4862" s="147">
        <v>1.9059120000000001</v>
      </c>
      <c r="M4862" s="2">
        <v>4861</v>
      </c>
    </row>
    <row r="4863" spans="1:13" ht="15">
      <c r="A4863" s="148" t="s">
        <v>82</v>
      </c>
      <c r="B4863" s="148" t="s">
        <v>27</v>
      </c>
      <c r="C4863" s="149">
        <v>-0.57316288184081798</v>
      </c>
      <c r="D4863" s="149">
        <v>8.6851270377933207E-2</v>
      </c>
      <c r="E4863" s="145">
        <v>0.66740031351430096</v>
      </c>
      <c r="F4863" s="149">
        <v>0.14762862760333201</v>
      </c>
      <c r="G4863" s="149">
        <v>0.51643836699594503</v>
      </c>
      <c r="H4863" s="149">
        <v>0.13906103016473501</v>
      </c>
      <c r="I4863" s="149">
        <v>0.96720107548683398</v>
      </c>
      <c r="J4863" s="149">
        <v>0.19561017136561401</v>
      </c>
      <c r="K4863" s="147">
        <v>0.66739999999999999</v>
      </c>
      <c r="L4863" s="147">
        <v>1.9051849999999999</v>
      </c>
      <c r="M4863" s="2">
        <v>4862</v>
      </c>
    </row>
    <row r="4864" spans="1:13" ht="15">
      <c r="A4864" s="148" t="s">
        <v>109</v>
      </c>
      <c r="B4864" s="148" t="s">
        <v>443</v>
      </c>
      <c r="C4864" s="149">
        <v>4.50193165223517E-2</v>
      </c>
      <c r="D4864" s="149">
        <v>-1.6974141717546201E-2</v>
      </c>
      <c r="E4864" s="145">
        <v>0.66805465452818003</v>
      </c>
      <c r="F4864" s="149">
        <v>0.51023915470988002</v>
      </c>
      <c r="G4864" s="149">
        <v>0.89281717509380698</v>
      </c>
      <c r="H4864" s="149">
        <v>0.663657886531414</v>
      </c>
      <c r="I4864" s="149">
        <v>0.78977923618388501</v>
      </c>
      <c r="J4864" s="149">
        <v>0.01</v>
      </c>
      <c r="K4864" s="147">
        <v>0.66805499999999995</v>
      </c>
      <c r="L4864" s="147">
        <v>1.909238</v>
      </c>
      <c r="M4864" s="2">
        <v>4863</v>
      </c>
    </row>
    <row r="4865" spans="1:13" ht="15">
      <c r="A4865" s="148" t="s">
        <v>443</v>
      </c>
      <c r="B4865" s="148" t="s">
        <v>109</v>
      </c>
      <c r="C4865" s="149">
        <v>-4.50193165223517E-2</v>
      </c>
      <c r="D4865" s="149">
        <v>-1.6974141717546201E-2</v>
      </c>
      <c r="E4865" s="145">
        <v>0.66805465452818003</v>
      </c>
      <c r="F4865" s="149">
        <v>0.51023915470988901</v>
      </c>
      <c r="G4865" s="149">
        <v>0.89281717509380698</v>
      </c>
      <c r="H4865" s="149">
        <v>0.663657886531414</v>
      </c>
      <c r="I4865" s="149">
        <v>0.78977923618388501</v>
      </c>
      <c r="J4865" s="149">
        <v>0.01</v>
      </c>
      <c r="K4865" s="147">
        <v>0.66805499999999995</v>
      </c>
      <c r="L4865" s="147">
        <v>1.908509</v>
      </c>
      <c r="M4865" s="2">
        <v>4864</v>
      </c>
    </row>
    <row r="4866" spans="1:13" ht="15">
      <c r="A4866" s="148" t="s">
        <v>115</v>
      </c>
      <c r="B4866" s="148" t="s">
        <v>377</v>
      </c>
      <c r="C4866" s="149">
        <v>-1.5442478670211801</v>
      </c>
      <c r="D4866" s="149">
        <v>-2.16044439755874E-2</v>
      </c>
      <c r="E4866" s="145">
        <v>0.95805355447058804</v>
      </c>
      <c r="F4866" s="149">
        <v>0.92474355273174502</v>
      </c>
      <c r="G4866" s="149">
        <v>0.20471729937990499</v>
      </c>
      <c r="H4866" s="149">
        <v>6.8893418642765394E-2</v>
      </c>
      <c r="I4866" s="149">
        <v>0.78077794838845105</v>
      </c>
      <c r="J4866" s="149">
        <v>9.7994171134744498E-2</v>
      </c>
      <c r="K4866" s="147">
        <v>0.66842500000000005</v>
      </c>
      <c r="L4866" s="147">
        <v>1.9110259999999999</v>
      </c>
      <c r="M4866" s="2">
        <v>4865</v>
      </c>
    </row>
    <row r="4867" spans="1:13" ht="15">
      <c r="A4867" s="148" t="s">
        <v>90</v>
      </c>
      <c r="B4867" s="148" t="s">
        <v>115</v>
      </c>
      <c r="C4867" s="149">
        <v>4.3225386649783697E-2</v>
      </c>
      <c r="D4867" s="149">
        <v>-0.12927145247458999</v>
      </c>
      <c r="E4867" s="145">
        <v>0.66842499852653703</v>
      </c>
      <c r="F4867" s="149">
        <v>0.13883770239894899</v>
      </c>
      <c r="G4867" s="149">
        <v>0.24950493131264001</v>
      </c>
      <c r="H4867" s="149">
        <v>0.50632608794524603</v>
      </c>
      <c r="I4867" s="149">
        <v>0.645347962775212</v>
      </c>
      <c r="J4867" s="149">
        <v>0.01</v>
      </c>
      <c r="K4867" s="147">
        <v>0.66842500000000005</v>
      </c>
      <c r="L4867" s="147">
        <v>1.9117569999999999</v>
      </c>
      <c r="M4867" s="2">
        <v>4866</v>
      </c>
    </row>
    <row r="4868" spans="1:13" ht="15">
      <c r="A4868" s="148" t="s">
        <v>33</v>
      </c>
      <c r="B4868" s="148" t="s">
        <v>93</v>
      </c>
      <c r="C4868" s="149">
        <v>-1.54319339764275E-2</v>
      </c>
      <c r="D4868" s="149">
        <v>0.18264236867922201</v>
      </c>
      <c r="E4868" s="145">
        <v>0.66863788794051104</v>
      </c>
      <c r="F4868" s="149">
        <v>5.4891180319231198E-3</v>
      </c>
      <c r="G4868" s="149">
        <v>0.88161311400049502</v>
      </c>
      <c r="H4868" s="149">
        <v>6.43798490405081E-2</v>
      </c>
      <c r="I4868" s="149">
        <v>0.17725140262046299</v>
      </c>
      <c r="J4868" s="149">
        <v>8.5561858108389593E-2</v>
      </c>
      <c r="K4868" s="147">
        <v>0.66863799999999995</v>
      </c>
      <c r="L4868" s="147">
        <v>1.913829</v>
      </c>
      <c r="M4868" s="2">
        <v>4867</v>
      </c>
    </row>
    <row r="4869" spans="1:13" ht="15">
      <c r="A4869" s="148" t="s">
        <v>93</v>
      </c>
      <c r="B4869" s="148" t="s">
        <v>33</v>
      </c>
      <c r="C4869" s="149">
        <v>1.54319339764275E-2</v>
      </c>
      <c r="D4869" s="149">
        <v>0.18264236867922201</v>
      </c>
      <c r="E4869" s="145">
        <v>0.66863788794051104</v>
      </c>
      <c r="F4869" s="149">
        <v>5.4891180319230704E-3</v>
      </c>
      <c r="G4869" s="149">
        <v>0.88161311400049502</v>
      </c>
      <c r="H4869" s="149">
        <v>6.43798490405081E-2</v>
      </c>
      <c r="I4869" s="149">
        <v>0.17725140262046299</v>
      </c>
      <c r="J4869" s="149">
        <v>8.5561858108389593E-2</v>
      </c>
      <c r="K4869" s="147">
        <v>0.66863799999999995</v>
      </c>
      <c r="L4869" s="147">
        <v>1.913097</v>
      </c>
      <c r="M4869" s="2">
        <v>4868</v>
      </c>
    </row>
    <row r="4870" spans="1:13" ht="15">
      <c r="A4870" s="148" t="s">
        <v>102</v>
      </c>
      <c r="B4870" s="148" t="s">
        <v>151</v>
      </c>
      <c r="C4870" s="149">
        <v>-0.34971824212156399</v>
      </c>
      <c r="D4870" s="149">
        <v>0.58378984916144006</v>
      </c>
      <c r="E4870" s="145">
        <v>0.66883987474474604</v>
      </c>
      <c r="F4870" s="149">
        <v>3.65425484008771E-4</v>
      </c>
      <c r="G4870" s="149">
        <v>0.74972718203589095</v>
      </c>
      <c r="H4870" s="149">
        <v>0.51228759163192705</v>
      </c>
      <c r="I4870" s="149">
        <v>0.41019227919105899</v>
      </c>
      <c r="J4870" s="149">
        <v>1.4602116169968401E-2</v>
      </c>
      <c r="K4870" s="147">
        <v>0.66883999999999999</v>
      </c>
      <c r="L4870" s="147">
        <v>1.9158729999999999</v>
      </c>
      <c r="M4870" s="2">
        <v>4869</v>
      </c>
    </row>
    <row r="4871" spans="1:13" ht="15">
      <c r="A4871" s="148" t="s">
        <v>151</v>
      </c>
      <c r="B4871" s="148" t="s">
        <v>102</v>
      </c>
      <c r="C4871" s="149">
        <v>0.34971824212156399</v>
      </c>
      <c r="D4871" s="149">
        <v>0.58378984916144006</v>
      </c>
      <c r="E4871" s="145">
        <v>0.66883987474474604</v>
      </c>
      <c r="F4871" s="149">
        <v>3.6542548400876802E-4</v>
      </c>
      <c r="G4871" s="149">
        <v>0.74972718203589095</v>
      </c>
      <c r="H4871" s="149">
        <v>0.51228759163192705</v>
      </c>
      <c r="I4871" s="149">
        <v>0.41019227919105899</v>
      </c>
      <c r="J4871" s="149">
        <v>1.4602116169968401E-2</v>
      </c>
      <c r="K4871" s="147">
        <v>0.66883999999999999</v>
      </c>
      <c r="L4871" s="147">
        <v>1.9151400000000001</v>
      </c>
      <c r="M4871" s="2">
        <v>4870</v>
      </c>
    </row>
    <row r="4872" spans="1:13" ht="15">
      <c r="A4872" s="148" t="s">
        <v>79</v>
      </c>
      <c r="B4872" s="148" t="s">
        <v>448</v>
      </c>
      <c r="C4872" s="149">
        <v>-2.4963288393417802</v>
      </c>
      <c r="D4872" s="149">
        <v>-0.493273063298937</v>
      </c>
      <c r="E4872" s="145">
        <v>0.66904278048162702</v>
      </c>
      <c r="F4872" s="149">
        <v>0.45445594252513599</v>
      </c>
      <c r="G4872" s="149">
        <v>0.18440854670232401</v>
      </c>
      <c r="H4872" s="149">
        <v>0.77001250546904298</v>
      </c>
      <c r="I4872" s="149">
        <v>0.76210734847468098</v>
      </c>
      <c r="J4872" s="149">
        <v>0.01</v>
      </c>
      <c r="K4872" s="147">
        <v>0.66904300000000005</v>
      </c>
      <c r="L4872" s="147">
        <v>1.917923</v>
      </c>
      <c r="M4872" s="2">
        <v>4871</v>
      </c>
    </row>
    <row r="4873" spans="1:13" ht="15">
      <c r="A4873" s="148" t="s">
        <v>448</v>
      </c>
      <c r="B4873" s="148" t="s">
        <v>79</v>
      </c>
      <c r="C4873" s="149">
        <v>2.4963288393417802</v>
      </c>
      <c r="D4873" s="149">
        <v>-0.493273063298937</v>
      </c>
      <c r="E4873" s="145">
        <v>0.66904278048162702</v>
      </c>
      <c r="F4873" s="149">
        <v>0.45445594252514299</v>
      </c>
      <c r="G4873" s="149">
        <v>0.18440854670232401</v>
      </c>
      <c r="H4873" s="149">
        <v>0.77001250546904298</v>
      </c>
      <c r="I4873" s="149">
        <v>0.76210734847468098</v>
      </c>
      <c r="J4873" s="149">
        <v>0.01</v>
      </c>
      <c r="K4873" s="147">
        <v>0.66904300000000005</v>
      </c>
      <c r="L4873" s="147">
        <v>1.9171879999999999</v>
      </c>
      <c r="M4873" s="2">
        <v>4872</v>
      </c>
    </row>
    <row r="4874" spans="1:13" ht="15">
      <c r="A4874" s="148" t="s">
        <v>142</v>
      </c>
      <c r="B4874" s="148" t="s">
        <v>175</v>
      </c>
      <c r="C4874" s="149">
        <v>-0.197825572676984</v>
      </c>
      <c r="D4874" s="149">
        <v>-1.15784570218159</v>
      </c>
      <c r="E4874" s="145">
        <v>0.66930095395598799</v>
      </c>
      <c r="F4874" s="149">
        <v>0.112824287097458</v>
      </c>
      <c r="G4874" s="149">
        <v>0.79017367756958701</v>
      </c>
      <c r="H4874" s="149">
        <v>0.303325566752707</v>
      </c>
      <c r="I4874" s="149">
        <v>0.43453843297696598</v>
      </c>
      <c r="J4874" s="149">
        <v>0.01</v>
      </c>
      <c r="K4874" s="147">
        <v>0.66930100000000003</v>
      </c>
      <c r="L4874" s="147">
        <v>1.9193979999999999</v>
      </c>
      <c r="M4874" s="2">
        <v>4873</v>
      </c>
    </row>
    <row r="4875" spans="1:13" ht="15">
      <c r="A4875" s="148" t="s">
        <v>175</v>
      </c>
      <c r="B4875" s="148" t="s">
        <v>142</v>
      </c>
      <c r="C4875" s="149">
        <v>0.197825572676984</v>
      </c>
      <c r="D4875" s="149">
        <v>-1.15784570218159</v>
      </c>
      <c r="E4875" s="145">
        <v>0.66930095395598799</v>
      </c>
      <c r="F4875" s="149">
        <v>0.112824287097452</v>
      </c>
      <c r="G4875" s="149">
        <v>0.79017367756958701</v>
      </c>
      <c r="H4875" s="149">
        <v>0.303325566752707</v>
      </c>
      <c r="I4875" s="149">
        <v>0.43453843297696598</v>
      </c>
      <c r="J4875" s="149">
        <v>0.01</v>
      </c>
      <c r="K4875" s="147">
        <v>0.66930100000000003</v>
      </c>
      <c r="L4875" s="147">
        <v>1.920134</v>
      </c>
      <c r="M4875" s="2">
        <v>4874</v>
      </c>
    </row>
    <row r="4876" spans="1:13" ht="15">
      <c r="A4876" s="148" t="s">
        <v>21</v>
      </c>
      <c r="B4876" s="148" t="s">
        <v>91</v>
      </c>
      <c r="C4876" s="149">
        <v>-2.9215253184322099E-2</v>
      </c>
      <c r="D4876" s="149">
        <v>0.90311389307854395</v>
      </c>
      <c r="E4876" s="145">
        <v>0.669303795757898</v>
      </c>
      <c r="F4876" s="149">
        <v>1.74392483197831E-4</v>
      </c>
      <c r="G4876" s="149">
        <v>0.82236008183654996</v>
      </c>
      <c r="H4876" s="149">
        <v>4.4851938716772998E-4</v>
      </c>
      <c r="I4876" s="149">
        <v>0.96936937789641697</v>
      </c>
      <c r="J4876" s="149">
        <v>0.40638812278324499</v>
      </c>
      <c r="K4876" s="147">
        <v>0.66930400000000001</v>
      </c>
      <c r="L4876" s="147">
        <v>1.921616</v>
      </c>
      <c r="M4876" s="2">
        <v>4875</v>
      </c>
    </row>
    <row r="4877" spans="1:13" ht="15">
      <c r="A4877" s="148" t="s">
        <v>91</v>
      </c>
      <c r="B4877" s="148" t="s">
        <v>21</v>
      </c>
      <c r="C4877" s="149">
        <v>2.9215253184322099E-2</v>
      </c>
      <c r="D4877" s="149">
        <v>0.90311389307854395</v>
      </c>
      <c r="E4877" s="145">
        <v>0.669303795757898</v>
      </c>
      <c r="F4877" s="149">
        <v>1.74392483197832E-4</v>
      </c>
      <c r="G4877" s="149">
        <v>0.82236008183654996</v>
      </c>
      <c r="H4877" s="149">
        <v>4.4851938716772998E-4</v>
      </c>
      <c r="I4877" s="149">
        <v>0.96936937789641697</v>
      </c>
      <c r="J4877" s="149">
        <v>0.40638812278324499</v>
      </c>
      <c r="K4877" s="147">
        <v>0.66930400000000001</v>
      </c>
      <c r="L4877" s="147">
        <v>1.920879</v>
      </c>
      <c r="M4877" s="2">
        <v>4876</v>
      </c>
    </row>
    <row r="4878" spans="1:13" ht="15">
      <c r="A4878" s="148" t="s">
        <v>90</v>
      </c>
      <c r="B4878" s="148" t="s">
        <v>163</v>
      </c>
      <c r="C4878" s="149">
        <v>-1.94117986293405</v>
      </c>
      <c r="D4878" s="149">
        <v>0.124882375809847</v>
      </c>
      <c r="E4878" s="145">
        <v>0.66944410809049604</v>
      </c>
      <c r="F4878" s="150">
        <v>1.9957439737855701E-6</v>
      </c>
      <c r="G4878" s="149">
        <v>0.59967310428668696</v>
      </c>
      <c r="H4878" s="149">
        <v>0.909145878143099</v>
      </c>
      <c r="I4878" s="149">
        <v>0.243920575257074</v>
      </c>
      <c r="J4878" s="149">
        <v>0.14892666215852901</v>
      </c>
      <c r="K4878" s="147">
        <v>0.66944400000000004</v>
      </c>
      <c r="L4878" s="147">
        <v>1.923495</v>
      </c>
      <c r="M4878" s="2">
        <v>4877</v>
      </c>
    </row>
    <row r="4879" spans="1:13" ht="15">
      <c r="A4879" s="148" t="s">
        <v>163</v>
      </c>
      <c r="B4879" s="148" t="s">
        <v>90</v>
      </c>
      <c r="C4879" s="149">
        <v>1.94117986293405</v>
      </c>
      <c r="D4879" s="149">
        <v>0.124882375809847</v>
      </c>
      <c r="E4879" s="145">
        <v>0.66944410809049604</v>
      </c>
      <c r="F4879" s="150">
        <v>1.9957439737855599E-6</v>
      </c>
      <c r="G4879" s="149">
        <v>0.59967310428668696</v>
      </c>
      <c r="H4879" s="149">
        <v>0.909145878143099</v>
      </c>
      <c r="I4879" s="149">
        <v>0.243920575257074</v>
      </c>
      <c r="J4879" s="149">
        <v>0.14892666215852901</v>
      </c>
      <c r="K4879" s="147">
        <v>0.66944400000000004</v>
      </c>
      <c r="L4879" s="147">
        <v>1.922757</v>
      </c>
      <c r="M4879" s="2">
        <v>4878</v>
      </c>
    </row>
    <row r="4880" spans="1:13" ht="15">
      <c r="A4880" s="148" t="s">
        <v>181</v>
      </c>
      <c r="B4880" s="148" t="s">
        <v>198</v>
      </c>
      <c r="C4880" s="149">
        <v>2.5038327446783901E-2</v>
      </c>
      <c r="D4880" s="149">
        <v>-0.36500633385697401</v>
      </c>
      <c r="E4880" s="145">
        <v>0.66955726886397704</v>
      </c>
      <c r="F4880" s="149">
        <v>3.2242353429550598E-2</v>
      </c>
      <c r="G4880" s="149">
        <v>0.76445309668244199</v>
      </c>
      <c r="H4880" s="149">
        <v>0.21449020455965201</v>
      </c>
      <c r="I4880" s="149">
        <v>0.63932659994465302</v>
      </c>
      <c r="J4880" s="149">
        <v>0.01</v>
      </c>
      <c r="K4880" s="147">
        <v>0.66955699999999996</v>
      </c>
      <c r="L4880" s="147">
        <v>1.9252990000000001</v>
      </c>
      <c r="M4880" s="2">
        <v>4879</v>
      </c>
    </row>
    <row r="4881" spans="1:13" ht="15">
      <c r="A4881" s="148" t="s">
        <v>198</v>
      </c>
      <c r="B4881" s="148" t="s">
        <v>181</v>
      </c>
      <c r="C4881" s="149">
        <v>-2.5038327446783901E-2</v>
      </c>
      <c r="D4881" s="149">
        <v>-0.36500633385697401</v>
      </c>
      <c r="E4881" s="145">
        <v>0.66955726886397704</v>
      </c>
      <c r="F4881" s="149">
        <v>3.2242353429550598E-2</v>
      </c>
      <c r="G4881" s="149">
        <v>0.76445309668244199</v>
      </c>
      <c r="H4881" s="149">
        <v>0.21449020455965201</v>
      </c>
      <c r="I4881" s="149">
        <v>0.63932659994465302</v>
      </c>
      <c r="J4881" s="149">
        <v>0.01</v>
      </c>
      <c r="K4881" s="147">
        <v>0.66955699999999996</v>
      </c>
      <c r="L4881" s="147">
        <v>1.9245589999999999</v>
      </c>
      <c r="M4881" s="2">
        <v>4880</v>
      </c>
    </row>
    <row r="4882" spans="1:13" ht="15">
      <c r="A4882" s="148" t="s">
        <v>377</v>
      </c>
      <c r="B4882" s="148" t="s">
        <v>197</v>
      </c>
      <c r="C4882" s="149">
        <v>0.44452263066275599</v>
      </c>
      <c r="D4882" s="149">
        <v>0.30770861847029302</v>
      </c>
      <c r="E4882" s="145">
        <v>0.66958253934482204</v>
      </c>
      <c r="F4882" s="149">
        <v>6.6798516667862095E-4</v>
      </c>
      <c r="G4882" s="149">
        <v>0.98885749907194598</v>
      </c>
      <c r="H4882" s="149">
        <v>2.2556724477417901E-2</v>
      </c>
      <c r="I4882" s="149">
        <v>0.40484899444972</v>
      </c>
      <c r="J4882" s="149">
        <v>0.01</v>
      </c>
      <c r="K4882" s="147">
        <v>0.66958300000000004</v>
      </c>
      <c r="L4882" s="147">
        <v>1.926112</v>
      </c>
      <c r="M4882" s="2">
        <v>4881</v>
      </c>
    </row>
    <row r="4883" spans="1:13" ht="15">
      <c r="A4883" s="148" t="s">
        <v>197</v>
      </c>
      <c r="B4883" s="148" t="s">
        <v>377</v>
      </c>
      <c r="C4883" s="149">
        <v>-0.44452263066275599</v>
      </c>
      <c r="D4883" s="149">
        <v>0.30770861847029302</v>
      </c>
      <c r="E4883" s="145">
        <v>0.66958253934482204</v>
      </c>
      <c r="F4883" s="149">
        <v>6.6798516667861097E-4</v>
      </c>
      <c r="G4883" s="149">
        <v>0.98885749907194598</v>
      </c>
      <c r="H4883" s="149">
        <v>2.2556724477417901E-2</v>
      </c>
      <c r="I4883" s="149">
        <v>0.40484899444972</v>
      </c>
      <c r="J4883" s="149">
        <v>0.01</v>
      </c>
      <c r="K4883" s="147">
        <v>0.66958300000000004</v>
      </c>
      <c r="L4883" s="147">
        <v>1.9268529999999999</v>
      </c>
      <c r="M4883" s="2">
        <v>4882</v>
      </c>
    </row>
    <row r="4884" spans="1:13" ht="15">
      <c r="A4884" s="148" t="s">
        <v>71</v>
      </c>
      <c r="B4884" s="148" t="s">
        <v>62</v>
      </c>
      <c r="C4884" s="149">
        <v>-0.12896816058246199</v>
      </c>
      <c r="D4884" s="149">
        <v>3.19733784235465E-2</v>
      </c>
      <c r="E4884" s="145">
        <v>0.66961540865682401</v>
      </c>
      <c r="F4884" s="149">
        <v>0.20445564537767999</v>
      </c>
      <c r="G4884" s="149">
        <v>0.57355116320769794</v>
      </c>
      <c r="H4884" s="149">
        <v>0.61608701081629902</v>
      </c>
      <c r="I4884" s="149">
        <v>0.58785554189928302</v>
      </c>
      <c r="J4884" s="149">
        <v>1.25496113778065E-2</v>
      </c>
      <c r="K4884" s="147">
        <v>0.66961499999999996</v>
      </c>
      <c r="L4884" s="147">
        <v>1.927689</v>
      </c>
      <c r="M4884" s="2">
        <v>4883</v>
      </c>
    </row>
    <row r="4885" spans="1:13" ht="15">
      <c r="A4885" s="148" t="s">
        <v>62</v>
      </c>
      <c r="B4885" s="148" t="s">
        <v>71</v>
      </c>
      <c r="C4885" s="149">
        <v>0.12896816058246199</v>
      </c>
      <c r="D4885" s="149">
        <v>3.19733784235465E-2</v>
      </c>
      <c r="E4885" s="145">
        <v>0.66961540865682401</v>
      </c>
      <c r="F4885" s="149">
        <v>0.20445564537768501</v>
      </c>
      <c r="G4885" s="149">
        <v>0.57355116320769794</v>
      </c>
      <c r="H4885" s="149">
        <v>0.61608701081629902</v>
      </c>
      <c r="I4885" s="149">
        <v>0.58785554189928302</v>
      </c>
      <c r="J4885" s="149">
        <v>1.25496113778065E-2</v>
      </c>
      <c r="K4885" s="147">
        <v>0.66961499999999996</v>
      </c>
      <c r="L4885" s="147">
        <v>1.928431</v>
      </c>
      <c r="M4885" s="2">
        <v>4884</v>
      </c>
    </row>
    <row r="4886" spans="1:13" ht="15">
      <c r="A4886" s="148" t="s">
        <v>184</v>
      </c>
      <c r="B4886" s="148" t="s">
        <v>198</v>
      </c>
      <c r="C4886" s="149">
        <v>-0.41984122766429399</v>
      </c>
      <c r="D4886" s="149">
        <v>0.59218243831738704</v>
      </c>
      <c r="E4886" s="145">
        <v>0.67012966275566999</v>
      </c>
      <c r="F4886" s="149">
        <v>0.15118658535492699</v>
      </c>
      <c r="G4886" s="149">
        <v>0.714020717780248</v>
      </c>
      <c r="H4886" s="149">
        <v>5.7669037868097503E-2</v>
      </c>
      <c r="I4886" s="149">
        <v>0.65123254657193796</v>
      </c>
      <c r="J4886" s="149">
        <v>0.01</v>
      </c>
      <c r="K4886" s="147">
        <v>0.67013</v>
      </c>
      <c r="L4886" s="147">
        <v>1.9313979999999999</v>
      </c>
      <c r="M4886" s="2">
        <v>4885</v>
      </c>
    </row>
    <row r="4887" spans="1:13" ht="15">
      <c r="A4887" s="148" t="s">
        <v>198</v>
      </c>
      <c r="B4887" s="148" t="s">
        <v>184</v>
      </c>
      <c r="C4887" s="149">
        <v>0.41984122766429399</v>
      </c>
      <c r="D4887" s="149">
        <v>0.59218243831738704</v>
      </c>
      <c r="E4887" s="145">
        <v>0.67012966275566999</v>
      </c>
      <c r="F4887" s="149">
        <v>0.15118658535492499</v>
      </c>
      <c r="G4887" s="149">
        <v>0.714020717780248</v>
      </c>
      <c r="H4887" s="149">
        <v>5.7669037868097503E-2</v>
      </c>
      <c r="I4887" s="149">
        <v>0.65123254657193796</v>
      </c>
      <c r="J4887" s="149">
        <v>0.01</v>
      </c>
      <c r="K4887" s="147">
        <v>0.67013</v>
      </c>
      <c r="L4887" s="147">
        <v>1.930655</v>
      </c>
      <c r="M4887" s="2">
        <v>4886</v>
      </c>
    </row>
    <row r="4888" spans="1:13" ht="15">
      <c r="A4888" s="148" t="s">
        <v>30</v>
      </c>
      <c r="B4888" s="148" t="s">
        <v>80</v>
      </c>
      <c r="C4888" s="149">
        <v>0.192723156936008</v>
      </c>
      <c r="D4888" s="149">
        <v>-6.1117366546041801E-2</v>
      </c>
      <c r="E4888" s="145">
        <v>0.67055802453523194</v>
      </c>
      <c r="F4888" s="149">
        <v>4.9589053648694897E-2</v>
      </c>
      <c r="G4888" s="149">
        <v>9.4689636016921305E-2</v>
      </c>
      <c r="H4888" s="149">
        <v>0.19760185719866499</v>
      </c>
      <c r="I4888" s="149">
        <v>0.62876583128692598</v>
      </c>
      <c r="J4888" s="149">
        <v>8.7826827897391102E-2</v>
      </c>
      <c r="K4888" s="147">
        <v>0.67055799999999999</v>
      </c>
      <c r="L4888" s="147">
        <v>1.933378</v>
      </c>
      <c r="M4888" s="2">
        <v>4887</v>
      </c>
    </row>
    <row r="4889" spans="1:13" ht="15">
      <c r="A4889" s="148" t="s">
        <v>80</v>
      </c>
      <c r="B4889" s="148" t="s">
        <v>30</v>
      </c>
      <c r="C4889" s="149">
        <v>-0.192723156936008</v>
      </c>
      <c r="D4889" s="149">
        <v>-6.1117366546041801E-2</v>
      </c>
      <c r="E4889" s="145">
        <v>0.67055802453523194</v>
      </c>
      <c r="F4889" s="149">
        <v>4.9589053648693898E-2</v>
      </c>
      <c r="G4889" s="149">
        <v>9.4689636016921305E-2</v>
      </c>
      <c r="H4889" s="149">
        <v>0.19760185719866499</v>
      </c>
      <c r="I4889" s="149">
        <v>0.62876583128692598</v>
      </c>
      <c r="J4889" s="149">
        <v>8.7826827897391102E-2</v>
      </c>
      <c r="K4889" s="147">
        <v>0.67055799999999999</v>
      </c>
      <c r="L4889" s="147">
        <v>1.934123</v>
      </c>
      <c r="M4889" s="2">
        <v>4888</v>
      </c>
    </row>
    <row r="4890" spans="1:13" ht="15">
      <c r="A4890" s="148" t="s">
        <v>450</v>
      </c>
      <c r="B4890" s="148" t="s">
        <v>448</v>
      </c>
      <c r="C4890" s="149">
        <v>-2.2018842936465499</v>
      </c>
      <c r="D4890" s="149">
        <v>-1.6434476997101299</v>
      </c>
      <c r="E4890" s="145">
        <v>0.67083302138279499</v>
      </c>
      <c r="F4890" s="149">
        <v>2.1357990979476902E-3</v>
      </c>
      <c r="G4890" s="149">
        <v>0.81583020343940504</v>
      </c>
      <c r="H4890" s="149">
        <v>0.462615531535924</v>
      </c>
      <c r="I4890" s="149">
        <v>0.67305344310998405</v>
      </c>
      <c r="J4890" s="149">
        <v>2.8341664236742101E-2</v>
      </c>
      <c r="K4890" s="147">
        <v>0.67083300000000001</v>
      </c>
      <c r="L4890" s="147">
        <v>1.936409</v>
      </c>
      <c r="M4890" s="2">
        <v>4889</v>
      </c>
    </row>
    <row r="4891" spans="1:13" ht="15">
      <c r="A4891" s="148" t="s">
        <v>448</v>
      </c>
      <c r="B4891" s="148" t="s">
        <v>450</v>
      </c>
      <c r="C4891" s="149">
        <v>2.2018842936465499</v>
      </c>
      <c r="D4891" s="149">
        <v>-1.6434476997101299</v>
      </c>
      <c r="E4891" s="145">
        <v>0.67083302138279499</v>
      </c>
      <c r="F4891" s="149">
        <v>2.1357990979476698E-3</v>
      </c>
      <c r="G4891" s="149">
        <v>0.81583020343940504</v>
      </c>
      <c r="H4891" s="149">
        <v>0.462615531535924</v>
      </c>
      <c r="I4891" s="149">
        <v>0.67305344310998405</v>
      </c>
      <c r="J4891" s="149">
        <v>2.8341664236742101E-2</v>
      </c>
      <c r="K4891" s="147">
        <v>0.67083300000000001</v>
      </c>
      <c r="L4891" s="147">
        <v>1.935662</v>
      </c>
      <c r="M4891" s="2">
        <v>4890</v>
      </c>
    </row>
    <row r="4892" spans="1:13" ht="15">
      <c r="A4892" s="148" t="s">
        <v>75</v>
      </c>
      <c r="B4892" s="148" t="s">
        <v>102</v>
      </c>
      <c r="C4892" s="149">
        <v>-0.37735855738458102</v>
      </c>
      <c r="D4892" s="149">
        <v>-0.186573539344773</v>
      </c>
      <c r="E4892" s="145">
        <v>0.67103416160844798</v>
      </c>
      <c r="F4892" s="149">
        <v>0.752552682670658</v>
      </c>
      <c r="G4892" s="149">
        <v>0.73754939209936698</v>
      </c>
      <c r="H4892" s="149">
        <v>2.38865091740494E-2</v>
      </c>
      <c r="I4892" s="149">
        <v>0.36986044124794698</v>
      </c>
      <c r="J4892" s="149">
        <v>0.01</v>
      </c>
      <c r="K4892" s="147">
        <v>0.67103400000000002</v>
      </c>
      <c r="L4892" s="147">
        <v>1.937737</v>
      </c>
      <c r="M4892" s="2">
        <v>4891</v>
      </c>
    </row>
    <row r="4893" spans="1:13" ht="15">
      <c r="A4893" s="148" t="s">
        <v>102</v>
      </c>
      <c r="B4893" s="148" t="s">
        <v>75</v>
      </c>
      <c r="C4893" s="149">
        <v>0.37735855738458102</v>
      </c>
      <c r="D4893" s="149">
        <v>-0.186573539344773</v>
      </c>
      <c r="E4893" s="145">
        <v>0.67103416160844798</v>
      </c>
      <c r="F4893" s="149">
        <v>0.752552682670658</v>
      </c>
      <c r="G4893" s="149">
        <v>0.73754939209936698</v>
      </c>
      <c r="H4893" s="149">
        <v>2.38865091740494E-2</v>
      </c>
      <c r="I4893" s="149">
        <v>0.36986044124794698</v>
      </c>
      <c r="J4893" s="149">
        <v>0.01</v>
      </c>
      <c r="K4893" s="147">
        <v>0.67103400000000002</v>
      </c>
      <c r="L4893" s="147">
        <v>1.9384859999999999</v>
      </c>
      <c r="M4893" s="2">
        <v>4892</v>
      </c>
    </row>
    <row r="4894" spans="1:13" ht="15">
      <c r="A4894" s="148" t="s">
        <v>444</v>
      </c>
      <c r="B4894" s="148" t="s">
        <v>377</v>
      </c>
      <c r="C4894" s="149">
        <v>-0.90066299731245703</v>
      </c>
      <c r="D4894" s="149">
        <v>2.25158759852504</v>
      </c>
      <c r="E4894" s="145">
        <v>0.67116269836111597</v>
      </c>
      <c r="F4894" s="149">
        <v>2.0873710290921399E-4</v>
      </c>
      <c r="G4894" s="149">
        <v>0.23223845743334501</v>
      </c>
      <c r="H4894" s="149">
        <v>5.5853317301894699E-4</v>
      </c>
      <c r="I4894" s="149">
        <v>0.13458640076626799</v>
      </c>
      <c r="J4894" s="149">
        <v>0.39460684902590598</v>
      </c>
      <c r="K4894" s="147">
        <v>0.67116299999999995</v>
      </c>
      <c r="L4894" s="147">
        <v>1.9396059999999999</v>
      </c>
      <c r="M4894" s="2">
        <v>4893</v>
      </c>
    </row>
    <row r="4895" spans="1:13" ht="15">
      <c r="A4895" s="148" t="s">
        <v>377</v>
      </c>
      <c r="B4895" s="148" t="s">
        <v>444</v>
      </c>
      <c r="C4895" s="149">
        <v>0.90066299731245703</v>
      </c>
      <c r="D4895" s="149">
        <v>2.25158759852504</v>
      </c>
      <c r="E4895" s="145">
        <v>0.67116269836111597</v>
      </c>
      <c r="F4895" s="149">
        <v>2.0873710290921001E-4</v>
      </c>
      <c r="G4895" s="149">
        <v>0.23223845743334501</v>
      </c>
      <c r="H4895" s="149">
        <v>5.5853317301894699E-4</v>
      </c>
      <c r="I4895" s="149">
        <v>0.13458640076626799</v>
      </c>
      <c r="J4895" s="149">
        <v>0.39460684902590598</v>
      </c>
      <c r="K4895" s="147">
        <v>0.67116299999999995</v>
      </c>
      <c r="L4895" s="147">
        <v>1.9403550000000001</v>
      </c>
      <c r="M4895" s="2">
        <v>4894</v>
      </c>
    </row>
    <row r="4896" spans="1:13" ht="15">
      <c r="A4896" s="148" t="s">
        <v>6</v>
      </c>
      <c r="B4896" s="148" t="s">
        <v>40</v>
      </c>
      <c r="C4896" s="149">
        <v>0.98893915965217305</v>
      </c>
      <c r="D4896" s="149">
        <v>-3.1828361848514501E-2</v>
      </c>
      <c r="E4896" s="145">
        <v>0.67139001883114602</v>
      </c>
      <c r="F4896" s="150">
        <v>3.53555668080859E-6</v>
      </c>
      <c r="G4896" s="149">
        <v>0.49588713607435903</v>
      </c>
      <c r="H4896" s="149">
        <v>0.17113592208294601</v>
      </c>
      <c r="I4896" s="149">
        <v>0.49124846009308598</v>
      </c>
      <c r="J4896" s="149">
        <v>0.01</v>
      </c>
      <c r="K4896" s="147">
        <v>0.67139000000000004</v>
      </c>
      <c r="L4896" s="147">
        <v>1.9417629999999999</v>
      </c>
      <c r="M4896" s="2">
        <v>4895</v>
      </c>
    </row>
    <row r="4897" spans="1:13" ht="15">
      <c r="A4897" s="148" t="s">
        <v>40</v>
      </c>
      <c r="B4897" s="148" t="s">
        <v>6</v>
      </c>
      <c r="C4897" s="149">
        <v>-0.98893915965217305</v>
      </c>
      <c r="D4897" s="149">
        <v>-3.1828361848514501E-2</v>
      </c>
      <c r="E4897" s="145">
        <v>0.67139001883114602</v>
      </c>
      <c r="F4897" s="150">
        <v>3.5355566808086298E-6</v>
      </c>
      <c r="G4897" s="149">
        <v>0.49588713607435903</v>
      </c>
      <c r="H4897" s="149">
        <v>0.17113592208294601</v>
      </c>
      <c r="I4897" s="149">
        <v>0.49124846009308598</v>
      </c>
      <c r="J4897" s="149">
        <v>0.01</v>
      </c>
      <c r="K4897" s="147">
        <v>0.67139000000000004</v>
      </c>
      <c r="L4897" s="147">
        <v>1.9425140000000001</v>
      </c>
      <c r="M4897" s="2">
        <v>4896</v>
      </c>
    </row>
    <row r="4898" spans="1:13" ht="15">
      <c r="A4898" s="148" t="s">
        <v>67</v>
      </c>
      <c r="B4898" s="148" t="s">
        <v>169</v>
      </c>
      <c r="C4898" s="149">
        <v>-1.56224192901499</v>
      </c>
      <c r="D4898" s="149">
        <v>-0.230038949545883</v>
      </c>
      <c r="E4898" s="145">
        <v>0.67182191129773206</v>
      </c>
      <c r="F4898" s="149">
        <v>1.3958235919198999E-2</v>
      </c>
      <c r="G4898" s="149">
        <v>0.49992993247842699</v>
      </c>
      <c r="H4898" s="149">
        <v>0.42827164792292</v>
      </c>
      <c r="I4898" s="149">
        <v>0.52547514648639704</v>
      </c>
      <c r="J4898" s="149">
        <v>4.6508284850839403E-2</v>
      </c>
      <c r="K4898" s="147">
        <v>0.67182200000000003</v>
      </c>
      <c r="L4898" s="147">
        <v>1.944515</v>
      </c>
      <c r="M4898" s="2">
        <v>4897</v>
      </c>
    </row>
    <row r="4899" spans="1:13" ht="15">
      <c r="A4899" s="148" t="s">
        <v>169</v>
      </c>
      <c r="B4899" s="148" t="s">
        <v>67</v>
      </c>
      <c r="C4899" s="149">
        <v>1.56224192901499</v>
      </c>
      <c r="D4899" s="149">
        <v>-0.230038949545883</v>
      </c>
      <c r="E4899" s="145">
        <v>0.67182191129773206</v>
      </c>
      <c r="F4899" s="149">
        <v>1.3958235919198699E-2</v>
      </c>
      <c r="G4899" s="149">
        <v>0.49992993247842699</v>
      </c>
      <c r="H4899" s="149">
        <v>0.42827164792292</v>
      </c>
      <c r="I4899" s="149">
        <v>0.52547514648639704</v>
      </c>
      <c r="J4899" s="149">
        <v>4.6508284850839403E-2</v>
      </c>
      <c r="K4899" s="147">
        <v>0.67182200000000003</v>
      </c>
      <c r="L4899" s="147">
        <v>1.945268</v>
      </c>
      <c r="M4899" s="2">
        <v>4898</v>
      </c>
    </row>
    <row r="4900" spans="1:13" ht="15">
      <c r="A4900" s="148" t="s">
        <v>79</v>
      </c>
      <c r="B4900" s="148" t="s">
        <v>151</v>
      </c>
      <c r="C4900" s="149">
        <v>-0.77816432113931699</v>
      </c>
      <c r="D4900" s="149">
        <v>0.44124508719255701</v>
      </c>
      <c r="E4900" s="145">
        <v>0.67199172304892796</v>
      </c>
      <c r="F4900" s="149">
        <v>7.7742500434970104E-4</v>
      </c>
      <c r="G4900" s="149">
        <v>0.76006868788479398</v>
      </c>
      <c r="H4900" s="149">
        <v>0.27314285304899599</v>
      </c>
      <c r="I4900" s="149">
        <v>0.65779640186557098</v>
      </c>
      <c r="J4900" s="149">
        <v>3.2473254508680001E-2</v>
      </c>
      <c r="K4900" s="147">
        <v>0.67199200000000003</v>
      </c>
      <c r="L4900" s="147">
        <v>1.9472659999999999</v>
      </c>
      <c r="M4900" s="2">
        <v>4899</v>
      </c>
    </row>
    <row r="4901" spans="1:13" ht="15">
      <c r="A4901" s="148" t="s">
        <v>151</v>
      </c>
      <c r="B4901" s="148" t="s">
        <v>79</v>
      </c>
      <c r="C4901" s="149">
        <v>0.77816432113931699</v>
      </c>
      <c r="D4901" s="149">
        <v>0.44124508719255701</v>
      </c>
      <c r="E4901" s="145">
        <v>0.67199172304892796</v>
      </c>
      <c r="F4901" s="149">
        <v>7.7742500434970798E-4</v>
      </c>
      <c r="G4901" s="149">
        <v>0.76006868788479398</v>
      </c>
      <c r="H4901" s="149">
        <v>0.27314285304899599</v>
      </c>
      <c r="I4901" s="149">
        <v>0.65779640186557098</v>
      </c>
      <c r="J4901" s="149">
        <v>3.2473254508680001E-2</v>
      </c>
      <c r="K4901" s="147">
        <v>0.67199200000000003</v>
      </c>
      <c r="L4901" s="147">
        <v>1.9465129999999999</v>
      </c>
      <c r="M4901" s="2">
        <v>4900</v>
      </c>
    </row>
    <row r="4902" spans="1:13" ht="15">
      <c r="A4902" s="148" t="s">
        <v>9</v>
      </c>
      <c r="B4902" s="148" t="s">
        <v>80</v>
      </c>
      <c r="C4902" s="149">
        <v>0.146609496826939</v>
      </c>
      <c r="D4902" s="149">
        <v>-4.52177664025111E-2</v>
      </c>
      <c r="E4902" s="145">
        <v>0.67255549954979299</v>
      </c>
      <c r="F4902" s="149">
        <v>8.2736268529026193E-3</v>
      </c>
      <c r="G4902" s="149">
        <v>0.86028764920059697</v>
      </c>
      <c r="H4902" s="149">
        <v>4.5516546263149001E-2</v>
      </c>
      <c r="I4902" s="149">
        <v>0.53461971512178597</v>
      </c>
      <c r="J4902" s="149">
        <v>8.2131510728575496E-2</v>
      </c>
      <c r="K4902" s="147">
        <v>0.67255500000000001</v>
      </c>
      <c r="L4902" s="147">
        <v>1.9504109999999999</v>
      </c>
      <c r="M4902" s="2">
        <v>4901</v>
      </c>
    </row>
    <row r="4903" spans="1:13" ht="15">
      <c r="A4903" s="148" t="s">
        <v>80</v>
      </c>
      <c r="B4903" s="148" t="s">
        <v>9</v>
      </c>
      <c r="C4903" s="149">
        <v>-0.146609496826939</v>
      </c>
      <c r="D4903" s="149">
        <v>-4.52177664025111E-2</v>
      </c>
      <c r="E4903" s="145">
        <v>0.67255549954979299</v>
      </c>
      <c r="F4903" s="149">
        <v>8.2736268529028604E-3</v>
      </c>
      <c r="G4903" s="149">
        <v>0.86028764920059697</v>
      </c>
      <c r="H4903" s="149">
        <v>4.5516546263149001E-2</v>
      </c>
      <c r="I4903" s="149">
        <v>0.53461971512178597</v>
      </c>
      <c r="J4903" s="149">
        <v>8.2131510728575496E-2</v>
      </c>
      <c r="K4903" s="147">
        <v>0.67255500000000001</v>
      </c>
      <c r="L4903" s="147">
        <v>1.9496549999999999</v>
      </c>
      <c r="M4903" s="2">
        <v>4902</v>
      </c>
    </row>
    <row r="4904" spans="1:13" ht="15">
      <c r="A4904" s="148" t="s">
        <v>15</v>
      </c>
      <c r="B4904" s="148" t="s">
        <v>344</v>
      </c>
      <c r="C4904" s="149">
        <v>-0.55063370161365699</v>
      </c>
      <c r="D4904" s="149">
        <v>0.22029782633803099</v>
      </c>
      <c r="E4904" s="145">
        <v>0.67262549600043497</v>
      </c>
      <c r="F4904" s="149">
        <v>5.0916986912404497E-2</v>
      </c>
      <c r="G4904" s="149">
        <v>0.54866566944544304</v>
      </c>
      <c r="H4904" s="149">
        <v>0.14863510018587001</v>
      </c>
      <c r="I4904" s="149">
        <v>0.72961509391770096</v>
      </c>
      <c r="J4904" s="149">
        <v>4.9014870742682098E-2</v>
      </c>
      <c r="K4904" s="147">
        <v>0.67262500000000003</v>
      </c>
      <c r="L4904" s="147">
        <v>1.9521269999999999</v>
      </c>
      <c r="M4904" s="2">
        <v>4903</v>
      </c>
    </row>
    <row r="4905" spans="1:13" ht="15">
      <c r="A4905" s="148" t="s">
        <v>344</v>
      </c>
      <c r="B4905" s="148" t="s">
        <v>15</v>
      </c>
      <c r="C4905" s="149">
        <v>0.55063370161365699</v>
      </c>
      <c r="D4905" s="149">
        <v>0.22029782633803099</v>
      </c>
      <c r="E4905" s="145">
        <v>0.67262549600043497</v>
      </c>
      <c r="F4905" s="149">
        <v>5.0916986912403497E-2</v>
      </c>
      <c r="G4905" s="149">
        <v>0.54866566944544304</v>
      </c>
      <c r="H4905" s="149">
        <v>0.14863510018587001</v>
      </c>
      <c r="I4905" s="149">
        <v>0.72961509391770096</v>
      </c>
      <c r="J4905" s="149">
        <v>4.9014870742682098E-2</v>
      </c>
      <c r="K4905" s="147">
        <v>0.67262500000000003</v>
      </c>
      <c r="L4905" s="147">
        <v>1.95137</v>
      </c>
      <c r="M4905" s="2">
        <v>4904</v>
      </c>
    </row>
    <row r="4906" spans="1:13" ht="15">
      <c r="A4906" s="148" t="s">
        <v>184</v>
      </c>
      <c r="B4906" s="148" t="s">
        <v>197</v>
      </c>
      <c r="C4906" s="149">
        <v>-0.53127216866586302</v>
      </c>
      <c r="D4906" s="149">
        <v>0.42054636361798797</v>
      </c>
      <c r="E4906" s="145">
        <v>0.67263374428246403</v>
      </c>
      <c r="F4906" s="149">
        <v>0.249115708270325</v>
      </c>
      <c r="G4906" s="149">
        <v>0.39932069403709503</v>
      </c>
      <c r="H4906" s="149">
        <v>0.41031610651433997</v>
      </c>
      <c r="I4906" s="149">
        <v>0.66831497678739804</v>
      </c>
      <c r="J4906" s="149">
        <v>0.01</v>
      </c>
      <c r="K4906" s="147">
        <v>0.67263399999999995</v>
      </c>
      <c r="L4906" s="147">
        <v>1.952909</v>
      </c>
      <c r="M4906" s="2">
        <v>4905</v>
      </c>
    </row>
    <row r="4907" spans="1:13" ht="15">
      <c r="A4907" s="148" t="s">
        <v>197</v>
      </c>
      <c r="B4907" s="148" t="s">
        <v>184</v>
      </c>
      <c r="C4907" s="149">
        <v>0.53127216866586302</v>
      </c>
      <c r="D4907" s="149">
        <v>0.42054636361798797</v>
      </c>
      <c r="E4907" s="145">
        <v>0.67263374428246403</v>
      </c>
      <c r="F4907" s="149">
        <v>0.249115708270329</v>
      </c>
      <c r="G4907" s="149">
        <v>0.39932069403709503</v>
      </c>
      <c r="H4907" s="149">
        <v>0.41031610651433997</v>
      </c>
      <c r="I4907" s="149">
        <v>0.66831497678739804</v>
      </c>
      <c r="J4907" s="149">
        <v>0.01</v>
      </c>
      <c r="K4907" s="147">
        <v>0.67263399999999995</v>
      </c>
      <c r="L4907" s="147">
        <v>1.953667</v>
      </c>
      <c r="M4907" s="2">
        <v>4906</v>
      </c>
    </row>
    <row r="4908" spans="1:13" ht="15">
      <c r="A4908" s="148" t="s">
        <v>15</v>
      </c>
      <c r="B4908" s="148" t="s">
        <v>62</v>
      </c>
      <c r="C4908" s="149">
        <v>2.7948625264869301E-2</v>
      </c>
      <c r="D4908" s="149">
        <v>6.7614310628235599E-2</v>
      </c>
      <c r="E4908" s="145">
        <v>0.67298754579953102</v>
      </c>
      <c r="F4908" s="149">
        <v>0.99420592613104097</v>
      </c>
      <c r="G4908" s="149">
        <v>0.59877532417690504</v>
      </c>
      <c r="H4908" s="149">
        <v>0.77298270042552897</v>
      </c>
      <c r="I4908" s="149">
        <v>0.77994120262310795</v>
      </c>
      <c r="J4908" s="149">
        <v>0.01</v>
      </c>
      <c r="K4908" s="147">
        <v>0.67298800000000003</v>
      </c>
      <c r="L4908" s="147">
        <v>1.955454</v>
      </c>
      <c r="M4908" s="2">
        <v>4907</v>
      </c>
    </row>
    <row r="4909" spans="1:13" ht="15">
      <c r="A4909" s="148" t="s">
        <v>62</v>
      </c>
      <c r="B4909" s="148" t="s">
        <v>15</v>
      </c>
      <c r="C4909" s="149">
        <v>-2.7948625264869301E-2</v>
      </c>
      <c r="D4909" s="149">
        <v>6.7614310628235599E-2</v>
      </c>
      <c r="E4909" s="145">
        <v>0.67298754579953102</v>
      </c>
      <c r="F4909" s="149">
        <v>0.99420592613104097</v>
      </c>
      <c r="G4909" s="149">
        <v>0.59877532417690504</v>
      </c>
      <c r="H4909" s="149">
        <v>0.77298270042552897</v>
      </c>
      <c r="I4909" s="149">
        <v>0.77994120262310795</v>
      </c>
      <c r="J4909" s="149">
        <v>0.01</v>
      </c>
      <c r="K4909" s="147">
        <v>0.67298800000000003</v>
      </c>
      <c r="L4909" s="147">
        <v>1.956213</v>
      </c>
      <c r="M4909" s="2">
        <v>4908</v>
      </c>
    </row>
    <row r="4910" spans="1:13" ht="15">
      <c r="A4910" s="148" t="s">
        <v>145</v>
      </c>
      <c r="B4910" s="148" t="s">
        <v>28</v>
      </c>
      <c r="C4910" s="149">
        <v>0.67799966269437695</v>
      </c>
      <c r="D4910" s="149">
        <v>0.26046785904245101</v>
      </c>
      <c r="E4910" s="145">
        <v>0.67322832108387898</v>
      </c>
      <c r="F4910" s="149">
        <v>0.22111231407467599</v>
      </c>
      <c r="G4910" s="149">
        <v>0.234563112939077</v>
      </c>
      <c r="H4910" s="149">
        <v>5.9746165250508399E-3</v>
      </c>
      <c r="I4910" s="149">
        <v>0.130418998787066</v>
      </c>
      <c r="J4910" s="149">
        <v>0.29623145610986301</v>
      </c>
      <c r="K4910" s="147">
        <v>0.67322800000000005</v>
      </c>
      <c r="L4910" s="147">
        <v>1.9576739999999999</v>
      </c>
      <c r="M4910" s="2">
        <v>4909</v>
      </c>
    </row>
    <row r="4911" spans="1:13" ht="15">
      <c r="A4911" s="148" t="s">
        <v>28</v>
      </c>
      <c r="B4911" s="148" t="s">
        <v>145</v>
      </c>
      <c r="C4911" s="149">
        <v>-0.67799966269437695</v>
      </c>
      <c r="D4911" s="149">
        <v>0.26046785904245101</v>
      </c>
      <c r="E4911" s="145">
        <v>0.67322832108387898</v>
      </c>
      <c r="F4911" s="149">
        <v>0.22111231407467599</v>
      </c>
      <c r="G4911" s="149">
        <v>0.234563112939077</v>
      </c>
      <c r="H4911" s="149">
        <v>5.9746165250508399E-3</v>
      </c>
      <c r="I4911" s="149">
        <v>0.130418998787066</v>
      </c>
      <c r="J4911" s="149">
        <v>0.29623145610986301</v>
      </c>
      <c r="K4911" s="147">
        <v>0.67322800000000005</v>
      </c>
      <c r="L4911" s="147">
        <v>1.9584349999999999</v>
      </c>
      <c r="M4911" s="2">
        <v>4910</v>
      </c>
    </row>
    <row r="4912" spans="1:13" ht="15">
      <c r="A4912" s="148" t="s">
        <v>15</v>
      </c>
      <c r="B4912" s="148" t="s">
        <v>82</v>
      </c>
      <c r="C4912" s="149">
        <v>0.12870989401341801</v>
      </c>
      <c r="D4912" s="149">
        <v>7.6019451779004002E-2</v>
      </c>
      <c r="E4912" s="145">
        <v>0.67331121696970098</v>
      </c>
      <c r="F4912" s="149">
        <v>0.67891111687302896</v>
      </c>
      <c r="G4912" s="149">
        <v>0.42024911940488902</v>
      </c>
      <c r="H4912" s="149">
        <v>0.43266668369741201</v>
      </c>
      <c r="I4912" s="149">
        <v>0.64451302480996697</v>
      </c>
      <c r="J4912" s="149">
        <v>0.01</v>
      </c>
      <c r="K4912" s="147">
        <v>0.67331099999999999</v>
      </c>
      <c r="L4912" s="147">
        <v>1.959438</v>
      </c>
      <c r="M4912" s="2">
        <v>4911</v>
      </c>
    </row>
    <row r="4913" spans="1:13" ht="15">
      <c r="A4913" s="148" t="s">
        <v>82</v>
      </c>
      <c r="B4913" s="148" t="s">
        <v>15</v>
      </c>
      <c r="C4913" s="149">
        <v>-0.12870989401341801</v>
      </c>
      <c r="D4913" s="149">
        <v>7.6019451779004002E-2</v>
      </c>
      <c r="E4913" s="145">
        <v>0.67331121696970098</v>
      </c>
      <c r="F4913" s="149">
        <v>0.67891111687305095</v>
      </c>
      <c r="G4913" s="149">
        <v>0.42024911940488902</v>
      </c>
      <c r="H4913" s="149">
        <v>0.43266668369741201</v>
      </c>
      <c r="I4913" s="149">
        <v>0.64451302480996697</v>
      </c>
      <c r="J4913" s="149">
        <v>0.01</v>
      </c>
      <c r="K4913" s="147">
        <v>0.67331099999999999</v>
      </c>
      <c r="L4913" s="147">
        <v>1.9601999999999999</v>
      </c>
      <c r="M4913" s="2">
        <v>4912</v>
      </c>
    </row>
    <row r="4914" spans="1:13" ht="15">
      <c r="A4914" s="148" t="s">
        <v>100</v>
      </c>
      <c r="B4914" s="148" t="s">
        <v>28</v>
      </c>
      <c r="C4914" s="149">
        <v>6.9521591482207601E-2</v>
      </c>
      <c r="D4914" s="149">
        <v>-0.287341617259735</v>
      </c>
      <c r="E4914" s="145">
        <v>0.67331486579757904</v>
      </c>
      <c r="F4914" s="149">
        <v>6.2499361496773298E-3</v>
      </c>
      <c r="G4914" s="149">
        <v>0.82561341870925598</v>
      </c>
      <c r="H4914" s="149">
        <v>0.17955264018811901</v>
      </c>
      <c r="I4914" s="149">
        <v>0.59131364450710699</v>
      </c>
      <c r="J4914" s="149">
        <v>3.8035449622502E-2</v>
      </c>
      <c r="K4914" s="147">
        <v>0.673315</v>
      </c>
      <c r="L4914" s="147">
        <v>1.9617370000000001</v>
      </c>
      <c r="M4914" s="2">
        <v>4913</v>
      </c>
    </row>
    <row r="4915" spans="1:13" ht="15">
      <c r="A4915" s="148" t="s">
        <v>28</v>
      </c>
      <c r="B4915" s="148" t="s">
        <v>100</v>
      </c>
      <c r="C4915" s="149">
        <v>-6.9521591482207601E-2</v>
      </c>
      <c r="D4915" s="149">
        <v>-0.287341617259735</v>
      </c>
      <c r="E4915" s="145">
        <v>0.67331486579757904</v>
      </c>
      <c r="F4915" s="149">
        <v>6.2499361496771199E-3</v>
      </c>
      <c r="G4915" s="149">
        <v>0.82561341870925598</v>
      </c>
      <c r="H4915" s="149">
        <v>0.17955264018811901</v>
      </c>
      <c r="I4915" s="149">
        <v>0.59131364450710699</v>
      </c>
      <c r="J4915" s="149">
        <v>3.8035449622502E-2</v>
      </c>
      <c r="K4915" s="147">
        <v>0.673315</v>
      </c>
      <c r="L4915" s="147">
        <v>1.960974</v>
      </c>
      <c r="M4915" s="2">
        <v>4914</v>
      </c>
    </row>
    <row r="4916" spans="1:13" ht="15">
      <c r="A4916" s="148" t="s">
        <v>67</v>
      </c>
      <c r="B4916" s="148" t="s">
        <v>186</v>
      </c>
      <c r="C4916" s="149">
        <v>-0.76368860040623898</v>
      </c>
      <c r="D4916" s="149">
        <v>-0.14039707531668</v>
      </c>
      <c r="E4916" s="145">
        <v>0.67337433353585296</v>
      </c>
      <c r="F4916" s="149">
        <v>8.4538974506884995E-2</v>
      </c>
      <c r="G4916" s="149">
        <v>0.69399047424183402</v>
      </c>
      <c r="H4916" s="149">
        <v>0.140403643260398</v>
      </c>
      <c r="I4916" s="149">
        <v>0.69559819240362997</v>
      </c>
      <c r="J4916" s="149">
        <v>5.1856109900221103E-2</v>
      </c>
      <c r="K4916" s="147">
        <v>0.67337400000000003</v>
      </c>
      <c r="L4916" s="147">
        <v>1.9634400000000001</v>
      </c>
      <c r="M4916" s="2">
        <v>4915</v>
      </c>
    </row>
    <row r="4917" spans="1:13" ht="15">
      <c r="A4917" s="148" t="s">
        <v>186</v>
      </c>
      <c r="B4917" s="148" t="s">
        <v>67</v>
      </c>
      <c r="C4917" s="149">
        <v>0.76368860040623898</v>
      </c>
      <c r="D4917" s="149">
        <v>-0.14039707531668</v>
      </c>
      <c r="E4917" s="145">
        <v>0.67337433353585296</v>
      </c>
      <c r="F4917" s="149">
        <v>8.4538974506886605E-2</v>
      </c>
      <c r="G4917" s="149">
        <v>0.69399047424183402</v>
      </c>
      <c r="H4917" s="149">
        <v>0.140403643260398</v>
      </c>
      <c r="I4917" s="149">
        <v>0.69559819240362997</v>
      </c>
      <c r="J4917" s="149">
        <v>5.1856109900221103E-2</v>
      </c>
      <c r="K4917" s="147">
        <v>0.67337400000000003</v>
      </c>
      <c r="L4917" s="147">
        <v>1.9626749999999999</v>
      </c>
      <c r="M4917" s="2">
        <v>4916</v>
      </c>
    </row>
    <row r="4918" spans="1:13" ht="15">
      <c r="A4918" s="148" t="s">
        <v>87</v>
      </c>
      <c r="B4918" s="148" t="s">
        <v>195</v>
      </c>
      <c r="C4918" s="149">
        <v>-0.64136941316773699</v>
      </c>
      <c r="D4918" s="149">
        <v>-0.44539917917099697</v>
      </c>
      <c r="E4918" s="145">
        <v>0.67387903125186799</v>
      </c>
      <c r="F4918" s="149">
        <v>0.54503096212802304</v>
      </c>
      <c r="G4918" s="149">
        <v>0.98658780473232999</v>
      </c>
      <c r="H4918" s="149">
        <v>0.68685708149379499</v>
      </c>
      <c r="I4918" s="149">
        <v>0.48266512015735902</v>
      </c>
      <c r="J4918" s="149">
        <v>0.01</v>
      </c>
      <c r="K4918" s="147">
        <v>0.67387900000000001</v>
      </c>
      <c r="L4918" s="147">
        <v>1.9664440000000001</v>
      </c>
      <c r="M4918" s="2">
        <v>4917</v>
      </c>
    </row>
    <row r="4919" spans="1:13" ht="15">
      <c r="A4919" s="148" t="s">
        <v>195</v>
      </c>
      <c r="B4919" s="148" t="s">
        <v>87</v>
      </c>
      <c r="C4919" s="149">
        <v>0.64136941316773699</v>
      </c>
      <c r="D4919" s="149">
        <v>-0.44539917917099697</v>
      </c>
      <c r="E4919" s="145">
        <v>0.67387903125186799</v>
      </c>
      <c r="F4919" s="149">
        <v>0.54503096212802304</v>
      </c>
      <c r="G4919" s="149">
        <v>0.98658780473232999</v>
      </c>
      <c r="H4919" s="149">
        <v>0.68685708149379499</v>
      </c>
      <c r="I4919" s="149">
        <v>0.48266512015735902</v>
      </c>
      <c r="J4919" s="149">
        <v>0.01</v>
      </c>
      <c r="K4919" s="147">
        <v>0.67387900000000001</v>
      </c>
      <c r="L4919" s="147">
        <v>1.965678</v>
      </c>
      <c r="M4919" s="2">
        <v>4918</v>
      </c>
    </row>
    <row r="4920" spans="1:13" ht="15">
      <c r="A4920" s="148" t="s">
        <v>30</v>
      </c>
      <c r="B4920" s="148" t="s">
        <v>449</v>
      </c>
      <c r="C4920" s="149">
        <v>-0.97117997621649998</v>
      </c>
      <c r="D4920" s="149">
        <v>0.15447428360148199</v>
      </c>
      <c r="E4920" s="145">
        <v>0.674503423565187</v>
      </c>
      <c r="F4920" s="149">
        <v>0.17247248740189999</v>
      </c>
      <c r="G4920" s="149">
        <v>0.39969361230445299</v>
      </c>
      <c r="H4920" s="149">
        <v>0.40664471949086201</v>
      </c>
      <c r="I4920" s="149">
        <v>0.77202254632840905</v>
      </c>
      <c r="J4920" s="149">
        <v>0.01</v>
      </c>
      <c r="K4920" s="147">
        <v>0.67450299999999996</v>
      </c>
      <c r="L4920" s="147">
        <v>1.969803</v>
      </c>
      <c r="M4920" s="2">
        <v>4919</v>
      </c>
    </row>
    <row r="4921" spans="1:13" ht="15">
      <c r="A4921" s="148" t="s">
        <v>449</v>
      </c>
      <c r="B4921" s="148" t="s">
        <v>30</v>
      </c>
      <c r="C4921" s="149">
        <v>0.97117997621649998</v>
      </c>
      <c r="D4921" s="149">
        <v>0.15447428360148199</v>
      </c>
      <c r="E4921" s="145">
        <v>0.674503423565187</v>
      </c>
      <c r="F4921" s="149">
        <v>0.17247248740190399</v>
      </c>
      <c r="G4921" s="149">
        <v>0.39969361230445299</v>
      </c>
      <c r="H4921" s="149">
        <v>0.40664471949086201</v>
      </c>
      <c r="I4921" s="149">
        <v>0.77202254632840905</v>
      </c>
      <c r="J4921" s="149">
        <v>0.01</v>
      </c>
      <c r="K4921" s="147">
        <v>0.67450299999999996</v>
      </c>
      <c r="L4921" s="147">
        <v>1.969034</v>
      </c>
      <c r="M4921" s="2">
        <v>4920</v>
      </c>
    </row>
    <row r="4922" spans="1:13" ht="15">
      <c r="A4922" s="148" t="s">
        <v>202</v>
      </c>
      <c r="B4922" s="148" t="s">
        <v>28</v>
      </c>
      <c r="C4922" s="149">
        <v>1.52547611926238</v>
      </c>
      <c r="D4922" s="149">
        <v>0.25775541084760201</v>
      </c>
      <c r="E4922" s="145">
        <v>0.67496135909376997</v>
      </c>
      <c r="F4922" s="149">
        <v>9.7709636294794802E-2</v>
      </c>
      <c r="G4922" s="149">
        <v>0.21536800120924399</v>
      </c>
      <c r="H4922" s="149">
        <v>3.2612386089281402E-2</v>
      </c>
      <c r="I4922" s="149">
        <v>4.10685433049231E-2</v>
      </c>
      <c r="J4922" s="149">
        <v>6.9196790894163807E-2</v>
      </c>
      <c r="K4922" s="147">
        <v>0.67496100000000003</v>
      </c>
      <c r="L4922" s="147">
        <v>1.97268</v>
      </c>
      <c r="M4922" s="2">
        <v>4921</v>
      </c>
    </row>
    <row r="4923" spans="1:13" ht="15">
      <c r="A4923" s="148" t="s">
        <v>28</v>
      </c>
      <c r="B4923" s="148" t="s">
        <v>202</v>
      </c>
      <c r="C4923" s="149">
        <v>-1.52547611926238</v>
      </c>
      <c r="D4923" s="149">
        <v>0.25775541084760201</v>
      </c>
      <c r="E4923" s="145">
        <v>0.67496135909376997</v>
      </c>
      <c r="F4923" s="149">
        <v>9.7709636294794594E-2</v>
      </c>
      <c r="G4923" s="149">
        <v>0.21536800120924399</v>
      </c>
      <c r="H4923" s="149">
        <v>3.2612386089281402E-2</v>
      </c>
      <c r="I4923" s="149">
        <v>4.10685433049231E-2</v>
      </c>
      <c r="J4923" s="149">
        <v>6.9196790894163807E-2</v>
      </c>
      <c r="K4923" s="147">
        <v>0.67496100000000003</v>
      </c>
      <c r="L4923" s="147">
        <v>1.9719100000000001</v>
      </c>
      <c r="M4923" s="2">
        <v>4922</v>
      </c>
    </row>
    <row r="4924" spans="1:13" ht="15">
      <c r="A4924" s="148" t="s">
        <v>91</v>
      </c>
      <c r="B4924" s="148" t="s">
        <v>377</v>
      </c>
      <c r="C4924" s="149">
        <v>-1.9956121322131599</v>
      </c>
      <c r="D4924" s="149">
        <v>-0.15556668949434399</v>
      </c>
      <c r="E4924" s="145">
        <v>0.67511333517837802</v>
      </c>
      <c r="F4924" s="149">
        <v>0.35947556459462698</v>
      </c>
      <c r="G4924" s="149">
        <v>0.45714315768457497</v>
      </c>
      <c r="H4924" s="149">
        <v>1.0677312716063599E-3</v>
      </c>
      <c r="I4924" s="149">
        <v>0.59319363853614004</v>
      </c>
      <c r="J4924" s="149">
        <v>0.54935141601721105</v>
      </c>
      <c r="K4924" s="147">
        <v>0.67511299999999996</v>
      </c>
      <c r="L4924" s="147">
        <v>1.974667</v>
      </c>
      <c r="M4924" s="2">
        <v>4923</v>
      </c>
    </row>
    <row r="4925" spans="1:13" ht="15">
      <c r="A4925" s="148" t="s">
        <v>377</v>
      </c>
      <c r="B4925" s="148" t="s">
        <v>91</v>
      </c>
      <c r="C4925" s="149">
        <v>1.9956121322131599</v>
      </c>
      <c r="D4925" s="149">
        <v>-0.15556668949434399</v>
      </c>
      <c r="E4925" s="145">
        <v>0.67511333517837802</v>
      </c>
      <c r="F4925" s="149">
        <v>0.35947556459462698</v>
      </c>
      <c r="G4925" s="149">
        <v>0.45714315768457497</v>
      </c>
      <c r="H4925" s="149">
        <v>1.0677312716063599E-3</v>
      </c>
      <c r="I4925" s="149">
        <v>0.59319363853614004</v>
      </c>
      <c r="J4925" s="149">
        <v>0.54935141601721105</v>
      </c>
      <c r="K4925" s="147">
        <v>0.67511299999999996</v>
      </c>
      <c r="L4925" s="147">
        <v>1.973895</v>
      </c>
      <c r="M4925" s="2">
        <v>4924</v>
      </c>
    </row>
    <row r="4926" spans="1:13" ht="15">
      <c r="A4926" s="148" t="s">
        <v>15</v>
      </c>
      <c r="B4926" s="148" t="s">
        <v>202</v>
      </c>
      <c r="C4926" s="149">
        <v>-1.40127240400137</v>
      </c>
      <c r="D4926" s="149">
        <v>0.17207486533559199</v>
      </c>
      <c r="E4926" s="145">
        <v>0.67574843031020804</v>
      </c>
      <c r="F4926" s="149">
        <v>8.1119222368381705E-2</v>
      </c>
      <c r="G4926" s="149">
        <v>0.37477133667694701</v>
      </c>
      <c r="H4926" s="149">
        <v>0.19634389004894001</v>
      </c>
      <c r="I4926" s="149">
        <v>0.84786154198179298</v>
      </c>
      <c r="J4926" s="149">
        <v>0.01</v>
      </c>
      <c r="K4926" s="147">
        <v>0.67574800000000002</v>
      </c>
      <c r="L4926" s="147">
        <v>1.977298</v>
      </c>
      <c r="M4926" s="2">
        <v>4925</v>
      </c>
    </row>
    <row r="4927" spans="1:13" ht="15">
      <c r="A4927" s="148" t="s">
        <v>202</v>
      </c>
      <c r="B4927" s="148" t="s">
        <v>15</v>
      </c>
      <c r="C4927" s="149">
        <v>1.40127240400137</v>
      </c>
      <c r="D4927" s="149">
        <v>0.17207486533559199</v>
      </c>
      <c r="E4927" s="145">
        <v>0.67574843031020804</v>
      </c>
      <c r="F4927" s="149">
        <v>8.1119222368383495E-2</v>
      </c>
      <c r="G4927" s="149">
        <v>0.37477133667694701</v>
      </c>
      <c r="H4927" s="149">
        <v>0.19634389004894001</v>
      </c>
      <c r="I4927" s="149">
        <v>0.84786154198179298</v>
      </c>
      <c r="J4927" s="149">
        <v>0.01</v>
      </c>
      <c r="K4927" s="147">
        <v>0.67574800000000002</v>
      </c>
      <c r="L4927" s="147">
        <v>1.9780709999999999</v>
      </c>
      <c r="M4927" s="2">
        <v>4926</v>
      </c>
    </row>
    <row r="4928" spans="1:13" ht="15">
      <c r="A4928" s="148" t="s">
        <v>79</v>
      </c>
      <c r="B4928" s="148" t="s">
        <v>142</v>
      </c>
      <c r="C4928" s="149">
        <v>-0.82770286402429405</v>
      </c>
      <c r="D4928" s="149">
        <v>0.34247255353683498</v>
      </c>
      <c r="E4928" s="145">
        <v>0.67622554215506003</v>
      </c>
      <c r="F4928" s="149">
        <v>0.452126375955819</v>
      </c>
      <c r="G4928" s="149">
        <v>0.52776769219830799</v>
      </c>
      <c r="H4928" s="149">
        <v>0.29228308484800403</v>
      </c>
      <c r="I4928" s="149">
        <v>0.67507673082658903</v>
      </c>
      <c r="J4928" s="149">
        <v>0.01</v>
      </c>
      <c r="K4928" s="147">
        <v>0.67622599999999999</v>
      </c>
      <c r="L4928" s="147">
        <v>1.9810179999999999</v>
      </c>
      <c r="M4928" s="2">
        <v>4927</v>
      </c>
    </row>
    <row r="4929" spans="1:13" ht="15">
      <c r="A4929" s="148" t="s">
        <v>142</v>
      </c>
      <c r="B4929" s="148" t="s">
        <v>79</v>
      </c>
      <c r="C4929" s="149">
        <v>0.82770286402429405</v>
      </c>
      <c r="D4929" s="149">
        <v>0.34247255353683498</v>
      </c>
      <c r="E4929" s="145">
        <v>0.67622554215506003</v>
      </c>
      <c r="F4929" s="149">
        <v>0.452126375955819</v>
      </c>
      <c r="G4929" s="149">
        <v>0.52776769219830799</v>
      </c>
      <c r="H4929" s="149">
        <v>0.29228308484800403</v>
      </c>
      <c r="I4929" s="149">
        <v>0.67507673082658903</v>
      </c>
      <c r="J4929" s="149">
        <v>0.01</v>
      </c>
      <c r="K4929" s="147">
        <v>0.67622599999999999</v>
      </c>
      <c r="L4929" s="147">
        <v>1.9802420000000001</v>
      </c>
      <c r="M4929" s="2">
        <v>4928</v>
      </c>
    </row>
    <row r="4930" spans="1:13" ht="15">
      <c r="A4930" s="148" t="s">
        <v>37</v>
      </c>
      <c r="B4930" s="148" t="s">
        <v>188</v>
      </c>
      <c r="C4930" s="149">
        <v>-1.33205552663286</v>
      </c>
      <c r="D4930" s="149">
        <v>0.60282808434240998</v>
      </c>
      <c r="E4930" s="145">
        <v>0.67710564363512604</v>
      </c>
      <c r="F4930" s="149">
        <v>0.68150149012306005</v>
      </c>
      <c r="G4930" s="149">
        <v>2.6663302101478301E-2</v>
      </c>
      <c r="H4930" s="149">
        <v>0.11632118057850301</v>
      </c>
      <c r="I4930" s="149">
        <v>1.4031797209007E-2</v>
      </c>
      <c r="J4930" s="149">
        <v>7.6156712741925606E-2</v>
      </c>
      <c r="K4930" s="147">
        <v>0.67710599999999999</v>
      </c>
      <c r="L4930" s="147">
        <v>1.9851510000000001</v>
      </c>
      <c r="M4930" s="2">
        <v>4929</v>
      </c>
    </row>
    <row r="4931" spans="1:13" ht="15">
      <c r="A4931" s="148" t="s">
        <v>188</v>
      </c>
      <c r="B4931" s="148" t="s">
        <v>37</v>
      </c>
      <c r="C4931" s="149">
        <v>1.33205552663286</v>
      </c>
      <c r="D4931" s="149">
        <v>0.60282808434240998</v>
      </c>
      <c r="E4931" s="145">
        <v>0.67710564363512604</v>
      </c>
      <c r="F4931" s="149">
        <v>0.68150149012304895</v>
      </c>
      <c r="G4931" s="149">
        <v>2.6663302101478301E-2</v>
      </c>
      <c r="H4931" s="149">
        <v>0.11632118057850301</v>
      </c>
      <c r="I4931" s="149">
        <v>1.4031797209007E-2</v>
      </c>
      <c r="J4931" s="149">
        <v>7.6156712741925606E-2</v>
      </c>
      <c r="K4931" s="147">
        <v>0.67710599999999999</v>
      </c>
      <c r="L4931" s="147">
        <v>1.9843729999999999</v>
      </c>
      <c r="M4931" s="2">
        <v>4930</v>
      </c>
    </row>
    <row r="4932" spans="1:13" ht="15">
      <c r="A4932" s="148" t="s">
        <v>15</v>
      </c>
      <c r="B4932" s="148" t="s">
        <v>27</v>
      </c>
      <c r="C4932" s="149">
        <v>-0.343311816726311</v>
      </c>
      <c r="D4932" s="149">
        <v>-0.13329583390334401</v>
      </c>
      <c r="E4932" s="145">
        <v>0.67720329330368501</v>
      </c>
      <c r="F4932" s="149">
        <v>0.50438614587741204</v>
      </c>
      <c r="G4932" s="149">
        <v>0.11523082256482101</v>
      </c>
      <c r="H4932" s="149">
        <v>0.40652258518734002</v>
      </c>
      <c r="I4932" s="149">
        <v>0.92215162588003896</v>
      </c>
      <c r="J4932" s="149">
        <v>4.01478544824082E-2</v>
      </c>
      <c r="K4932" s="147">
        <v>0.677203</v>
      </c>
      <c r="L4932" s="147">
        <v>1.9862150000000001</v>
      </c>
      <c r="M4932" s="2">
        <v>4931</v>
      </c>
    </row>
    <row r="4933" spans="1:13" ht="15">
      <c r="A4933" s="148" t="s">
        <v>27</v>
      </c>
      <c r="B4933" s="148" t="s">
        <v>15</v>
      </c>
      <c r="C4933" s="149">
        <v>0.343311816726311</v>
      </c>
      <c r="D4933" s="149">
        <v>-0.13329583390334401</v>
      </c>
      <c r="E4933" s="145">
        <v>0.67720329330368501</v>
      </c>
      <c r="F4933" s="149">
        <v>0.50438614587741204</v>
      </c>
      <c r="G4933" s="149">
        <v>0.11523082256482101</v>
      </c>
      <c r="H4933" s="149">
        <v>0.40652258518734002</v>
      </c>
      <c r="I4933" s="149">
        <v>0.92215162588003896</v>
      </c>
      <c r="J4933" s="149">
        <v>4.01478544824082E-2</v>
      </c>
      <c r="K4933" s="147">
        <v>0.677203</v>
      </c>
      <c r="L4933" s="147">
        <v>1.9869939999999999</v>
      </c>
      <c r="M4933" s="2">
        <v>4932</v>
      </c>
    </row>
    <row r="4934" spans="1:13" ht="15">
      <c r="A4934" s="148" t="s">
        <v>18</v>
      </c>
      <c r="B4934" s="148" t="s">
        <v>157</v>
      </c>
      <c r="C4934" s="149">
        <v>-0.636583085024649</v>
      </c>
      <c r="D4934" s="149">
        <v>-0.24543790083594</v>
      </c>
      <c r="E4934" s="145">
        <v>0.67733439299889597</v>
      </c>
      <c r="F4934" s="149">
        <v>0.14987671639084299</v>
      </c>
      <c r="G4934" s="149">
        <v>0.605304820641135</v>
      </c>
      <c r="H4934" s="149">
        <v>0.37261521015899701</v>
      </c>
      <c r="I4934" s="149">
        <v>0.81896586110305403</v>
      </c>
      <c r="J4934" s="149">
        <v>1.24410013072104E-2</v>
      </c>
      <c r="K4934" s="147">
        <v>0.67733399999999999</v>
      </c>
      <c r="L4934" s="147">
        <v>1.988939</v>
      </c>
      <c r="M4934" s="2">
        <v>4933</v>
      </c>
    </row>
    <row r="4935" spans="1:13" ht="15">
      <c r="A4935" s="148" t="s">
        <v>157</v>
      </c>
      <c r="B4935" s="148" t="s">
        <v>18</v>
      </c>
      <c r="C4935" s="149">
        <v>0.636583085024649</v>
      </c>
      <c r="D4935" s="149">
        <v>-0.24543790083594</v>
      </c>
      <c r="E4935" s="145">
        <v>0.67733439299889597</v>
      </c>
      <c r="F4935" s="149">
        <v>0.14987671639084801</v>
      </c>
      <c r="G4935" s="149">
        <v>0.605304820641135</v>
      </c>
      <c r="H4935" s="149">
        <v>0.37261521015899701</v>
      </c>
      <c r="I4935" s="149">
        <v>0.81896586110305403</v>
      </c>
      <c r="J4935" s="149">
        <v>1.24410013072104E-2</v>
      </c>
      <c r="K4935" s="147">
        <v>0.67733399999999999</v>
      </c>
      <c r="L4935" s="147">
        <v>1.9881580000000001</v>
      </c>
      <c r="M4935" s="2">
        <v>4934</v>
      </c>
    </row>
    <row r="4936" spans="1:13" ht="15">
      <c r="A4936" s="148" t="s">
        <v>83</v>
      </c>
      <c r="B4936" s="148" t="s">
        <v>160</v>
      </c>
      <c r="C4936" s="149">
        <v>-1.4328479885057499</v>
      </c>
      <c r="D4936" s="149">
        <v>-0.25184109195402299</v>
      </c>
      <c r="E4936" s="145">
        <v>0.67741156728221497</v>
      </c>
      <c r="F4936" s="149">
        <v>0.231866164297411</v>
      </c>
      <c r="G4936" s="149">
        <v>0.51761484719841799</v>
      </c>
      <c r="H4936" s="149">
        <v>0.108967421009265</v>
      </c>
      <c r="I4936" s="149">
        <v>0.85292613095371905</v>
      </c>
      <c r="J4936" s="149">
        <v>0.01</v>
      </c>
      <c r="K4936" s="147">
        <v>0.67741200000000001</v>
      </c>
      <c r="L4936" s="147">
        <v>1.989946</v>
      </c>
      <c r="M4936" s="2">
        <v>4935</v>
      </c>
    </row>
    <row r="4937" spans="1:13" ht="15">
      <c r="A4937" s="148" t="s">
        <v>160</v>
      </c>
      <c r="B4937" s="148" t="s">
        <v>83</v>
      </c>
      <c r="C4937" s="149">
        <v>1.4328479885057499</v>
      </c>
      <c r="D4937" s="149">
        <v>-0.25184109195402299</v>
      </c>
      <c r="E4937" s="145">
        <v>0.67741156728221497</v>
      </c>
      <c r="F4937" s="149">
        <v>0.231866164297411</v>
      </c>
      <c r="G4937" s="149">
        <v>0.51761484719841799</v>
      </c>
      <c r="H4937" s="149">
        <v>0.108967421009265</v>
      </c>
      <c r="I4937" s="149">
        <v>0.85292613095371905</v>
      </c>
      <c r="J4937" s="149">
        <v>0.01</v>
      </c>
      <c r="K4937" s="147">
        <v>0.67741200000000001</v>
      </c>
      <c r="L4937" s="147">
        <v>1.9907280000000001</v>
      </c>
      <c r="M4937" s="2">
        <v>4936</v>
      </c>
    </row>
    <row r="4938" spans="1:13" ht="15">
      <c r="A4938" s="148" t="s">
        <v>37</v>
      </c>
      <c r="B4938" s="148" t="s">
        <v>184</v>
      </c>
      <c r="C4938" s="149">
        <v>-0.56907290197539195</v>
      </c>
      <c r="D4938" s="149">
        <v>0.55069234527995803</v>
      </c>
      <c r="E4938" s="145">
        <v>0.67750693805495399</v>
      </c>
      <c r="F4938" s="149">
        <v>0.228403365567142</v>
      </c>
      <c r="G4938" s="149">
        <v>9.1910110880738197E-3</v>
      </c>
      <c r="H4938" s="149">
        <v>0.59163247535464303</v>
      </c>
      <c r="I4938" s="149">
        <v>3.3996764258198801E-2</v>
      </c>
      <c r="J4938" s="149">
        <v>1.39951473528231E-2</v>
      </c>
      <c r="K4938" s="147">
        <v>0.67750699999999997</v>
      </c>
      <c r="L4938" s="147">
        <v>1.9917910000000001</v>
      </c>
      <c r="M4938" s="2">
        <v>4937</v>
      </c>
    </row>
    <row r="4939" spans="1:13" ht="15">
      <c r="A4939" s="148" t="s">
        <v>184</v>
      </c>
      <c r="B4939" s="148" t="s">
        <v>37</v>
      </c>
      <c r="C4939" s="149">
        <v>0.56907290197539195</v>
      </c>
      <c r="D4939" s="149">
        <v>0.55069234527995803</v>
      </c>
      <c r="E4939" s="145">
        <v>0.67750693805495399</v>
      </c>
      <c r="F4939" s="149">
        <v>0.228403365567142</v>
      </c>
      <c r="G4939" s="149">
        <v>9.1910110880738197E-3</v>
      </c>
      <c r="H4939" s="149">
        <v>0.59163247535464303</v>
      </c>
      <c r="I4939" s="149">
        <v>3.3996764258198801E-2</v>
      </c>
      <c r="J4939" s="149">
        <v>1.39951473528231E-2</v>
      </c>
      <c r="K4939" s="147">
        <v>0.67750699999999997</v>
      </c>
      <c r="L4939" s="147">
        <v>1.9925729999999999</v>
      </c>
      <c r="M4939" s="2">
        <v>4938</v>
      </c>
    </row>
    <row r="4940" spans="1:13" ht="15">
      <c r="A4940" s="148" t="s">
        <v>112</v>
      </c>
      <c r="B4940" s="148" t="s">
        <v>78</v>
      </c>
      <c r="C4940" s="149">
        <v>7.4249014175624004E-2</v>
      </c>
      <c r="D4940" s="149">
        <v>-6.8437714206808498E-2</v>
      </c>
      <c r="E4940" s="145">
        <v>0.678283887006499</v>
      </c>
      <c r="F4940" s="149">
        <v>0.100807604172865</v>
      </c>
      <c r="G4940" s="149">
        <v>0.451232101186824</v>
      </c>
      <c r="H4940" s="149">
        <v>3.81969556589173E-2</v>
      </c>
      <c r="I4940" s="149">
        <v>0.61196938031136405</v>
      </c>
      <c r="J4940" s="149">
        <v>8.7527505118391996E-2</v>
      </c>
      <c r="K4940" s="147">
        <v>0.678284</v>
      </c>
      <c r="L4940" s="147">
        <v>1.9964280000000001</v>
      </c>
      <c r="M4940" s="2">
        <v>4939</v>
      </c>
    </row>
    <row r="4941" spans="1:13" ht="15">
      <c r="A4941" s="148" t="s">
        <v>78</v>
      </c>
      <c r="B4941" s="148" t="s">
        <v>112</v>
      </c>
      <c r="C4941" s="149">
        <v>-7.4249014175624004E-2</v>
      </c>
      <c r="D4941" s="149">
        <v>-6.8437714206808498E-2</v>
      </c>
      <c r="E4941" s="145">
        <v>0.678283887006499</v>
      </c>
      <c r="F4941" s="149">
        <v>0.100807604172865</v>
      </c>
      <c r="G4941" s="149">
        <v>0.451232101186824</v>
      </c>
      <c r="H4941" s="149">
        <v>3.81969556589173E-2</v>
      </c>
      <c r="I4941" s="149">
        <v>0.61196938031136405</v>
      </c>
      <c r="J4941" s="149">
        <v>8.7527505118391996E-2</v>
      </c>
      <c r="K4941" s="147">
        <v>0.678284</v>
      </c>
      <c r="L4941" s="147">
        <v>1.9956430000000001</v>
      </c>
      <c r="M4941" s="2">
        <v>4940</v>
      </c>
    </row>
    <row r="4942" spans="1:13" ht="15">
      <c r="A4942" s="148" t="s">
        <v>160</v>
      </c>
      <c r="B4942" s="148" t="s">
        <v>449</v>
      </c>
      <c r="C4942" s="149">
        <v>0.15210373093482399</v>
      </c>
      <c r="D4942" s="149">
        <v>0.49687368607051502</v>
      </c>
      <c r="E4942" s="145">
        <v>0.67839619052092803</v>
      </c>
      <c r="F4942" s="149">
        <v>0.49124978500654098</v>
      </c>
      <c r="G4942" s="149">
        <v>0.384864515423812</v>
      </c>
      <c r="H4942" s="149">
        <v>0.20208747467795199</v>
      </c>
      <c r="I4942" s="149">
        <v>0.87460668082095105</v>
      </c>
      <c r="J4942" s="149">
        <v>0.01</v>
      </c>
      <c r="K4942" s="147">
        <v>0.678396</v>
      </c>
      <c r="L4942" s="147">
        <v>1.997544</v>
      </c>
      <c r="M4942" s="2">
        <v>4941</v>
      </c>
    </row>
    <row r="4943" spans="1:13" ht="15">
      <c r="A4943" s="148" t="s">
        <v>449</v>
      </c>
      <c r="B4943" s="148" t="s">
        <v>160</v>
      </c>
      <c r="C4943" s="149">
        <v>-0.15210373093482399</v>
      </c>
      <c r="D4943" s="149">
        <v>0.49687368607051502</v>
      </c>
      <c r="E4943" s="145">
        <v>0.67839619052092803</v>
      </c>
      <c r="F4943" s="149">
        <v>0.49124978500654998</v>
      </c>
      <c r="G4943" s="149">
        <v>0.384864515423812</v>
      </c>
      <c r="H4943" s="149">
        <v>0.20208747467795199</v>
      </c>
      <c r="I4943" s="149">
        <v>0.87460668082095105</v>
      </c>
      <c r="J4943" s="149">
        <v>0.01</v>
      </c>
      <c r="K4943" s="147">
        <v>0.678396</v>
      </c>
      <c r="L4943" s="147">
        <v>1.9983310000000001</v>
      </c>
      <c r="M4943" s="2">
        <v>4942</v>
      </c>
    </row>
    <row r="4944" spans="1:13" ht="15">
      <c r="A4944" s="148" t="s">
        <v>80</v>
      </c>
      <c r="B4944" s="148" t="s">
        <v>66</v>
      </c>
      <c r="C4944" s="149">
        <v>-0.556612504782802</v>
      </c>
      <c r="D4944" s="149">
        <v>-6.7310192139117694E-2</v>
      </c>
      <c r="E4944" s="145">
        <v>0.67840498257783199</v>
      </c>
      <c r="F4944" s="149">
        <v>0.49165056909767202</v>
      </c>
      <c r="G4944" s="149">
        <v>0.35344939823997401</v>
      </c>
      <c r="H4944" s="149">
        <v>0.84430147178554804</v>
      </c>
      <c r="I4944" s="149">
        <v>0.94034254230010605</v>
      </c>
      <c r="J4944" s="149">
        <v>0.01</v>
      </c>
      <c r="K4944" s="147">
        <v>0.67840500000000004</v>
      </c>
      <c r="L4944" s="147">
        <v>1.999144</v>
      </c>
      <c r="M4944" s="2">
        <v>4943</v>
      </c>
    </row>
    <row r="4945" spans="1:13" ht="15">
      <c r="A4945" s="148" t="s">
        <v>66</v>
      </c>
      <c r="B4945" s="148" t="s">
        <v>80</v>
      </c>
      <c r="C4945" s="149">
        <v>0.556612504782802</v>
      </c>
      <c r="D4945" s="149">
        <v>-6.7310192139117694E-2</v>
      </c>
      <c r="E4945" s="145">
        <v>0.67840498257783199</v>
      </c>
      <c r="F4945" s="149">
        <v>0.49165056909767202</v>
      </c>
      <c r="G4945" s="149">
        <v>0.35344939823997401</v>
      </c>
      <c r="H4945" s="149">
        <v>0.84430147178554804</v>
      </c>
      <c r="I4945" s="149">
        <v>0.94034254230010605</v>
      </c>
      <c r="J4945" s="149">
        <v>0.01</v>
      </c>
      <c r="K4945" s="147">
        <v>0.67840500000000004</v>
      </c>
      <c r="L4945" s="147">
        <v>1.9999309999999999</v>
      </c>
      <c r="M4945" s="2">
        <v>4944</v>
      </c>
    </row>
    <row r="4946" spans="1:13" ht="15">
      <c r="A4946" s="148" t="s">
        <v>18</v>
      </c>
      <c r="B4946" s="148" t="s">
        <v>78</v>
      </c>
      <c r="C4946" s="149">
        <v>6.5089263189020793E-2</v>
      </c>
      <c r="D4946" s="149">
        <v>5.4268157621215597E-2</v>
      </c>
      <c r="E4946" s="145">
        <v>0.67849772783322204</v>
      </c>
      <c r="F4946" s="149">
        <v>3.9403624383334704E-3</v>
      </c>
      <c r="G4946" s="149">
        <v>0.77664283899973596</v>
      </c>
      <c r="H4946" s="149">
        <v>0.162471531665525</v>
      </c>
      <c r="I4946" s="149">
        <v>0.99526952275657099</v>
      </c>
      <c r="J4946" s="149">
        <v>4.6766496825927699E-2</v>
      </c>
      <c r="K4946" s="147">
        <v>0.67849800000000005</v>
      </c>
      <c r="L4946" s="147">
        <v>2.001782</v>
      </c>
      <c r="M4946" s="2">
        <v>4945</v>
      </c>
    </row>
    <row r="4947" spans="1:13" ht="15">
      <c r="A4947" s="148" t="s">
        <v>78</v>
      </c>
      <c r="B4947" s="148" t="s">
        <v>18</v>
      </c>
      <c r="C4947" s="149">
        <v>-6.5089263189020793E-2</v>
      </c>
      <c r="D4947" s="149">
        <v>5.4268157621215597E-2</v>
      </c>
      <c r="E4947" s="145">
        <v>0.67849772783322204</v>
      </c>
      <c r="F4947" s="149">
        <v>3.9403624383334401E-3</v>
      </c>
      <c r="G4947" s="149">
        <v>0.77664283899973596</v>
      </c>
      <c r="H4947" s="149">
        <v>0.162471531665525</v>
      </c>
      <c r="I4947" s="149">
        <v>0.99526952275657099</v>
      </c>
      <c r="J4947" s="149">
        <v>4.6766496825927699E-2</v>
      </c>
      <c r="K4947" s="147">
        <v>0.67849800000000005</v>
      </c>
      <c r="L4947" s="147">
        <v>2.0009929999999998</v>
      </c>
      <c r="M4947" s="2">
        <v>4946</v>
      </c>
    </row>
    <row r="4948" spans="1:13" ht="15">
      <c r="A4948" s="148" t="s">
        <v>91</v>
      </c>
      <c r="B4948" s="148" t="s">
        <v>86</v>
      </c>
      <c r="C4948" s="149">
        <v>-2.3275637109576701</v>
      </c>
      <c r="D4948" s="149">
        <v>-0.87825063596197595</v>
      </c>
      <c r="E4948" s="145">
        <v>0.67856348156963997</v>
      </c>
      <c r="F4948" s="150">
        <v>1.5837174367337801E-6</v>
      </c>
      <c r="G4948" s="149">
        <v>0.77088989080274894</v>
      </c>
      <c r="H4948" s="149">
        <v>3.1229011773049199E-3</v>
      </c>
      <c r="I4948" s="149">
        <v>0.62454381231087697</v>
      </c>
      <c r="J4948" s="149">
        <v>0.01</v>
      </c>
      <c r="K4948" s="147">
        <v>0.67856300000000003</v>
      </c>
      <c r="L4948" s="147">
        <v>2.0027659999999998</v>
      </c>
      <c r="M4948" s="2">
        <v>4947</v>
      </c>
    </row>
    <row r="4949" spans="1:13" ht="15">
      <c r="A4949" s="148" t="s">
        <v>86</v>
      </c>
      <c r="B4949" s="148" t="s">
        <v>91</v>
      </c>
      <c r="C4949" s="149">
        <v>2.3275637109576701</v>
      </c>
      <c r="D4949" s="149">
        <v>-0.87825063596197595</v>
      </c>
      <c r="E4949" s="145">
        <v>0.67856348156963997</v>
      </c>
      <c r="F4949" s="150">
        <v>1.5837174367337699E-6</v>
      </c>
      <c r="G4949" s="149">
        <v>0.77088989080274894</v>
      </c>
      <c r="H4949" s="149">
        <v>3.1229011773049199E-3</v>
      </c>
      <c r="I4949" s="149">
        <v>0.62454381231087697</v>
      </c>
      <c r="J4949" s="149">
        <v>0.01</v>
      </c>
      <c r="K4949" s="147">
        <v>0.67856300000000003</v>
      </c>
      <c r="L4949" s="147">
        <v>2.0035560000000001</v>
      </c>
      <c r="M4949" s="2">
        <v>4948</v>
      </c>
    </row>
    <row r="4950" spans="1:13" ht="15">
      <c r="A4950" s="148" t="s">
        <v>70</v>
      </c>
      <c r="B4950" s="148" t="s">
        <v>28</v>
      </c>
      <c r="C4950" s="149">
        <v>-2.5068171863053101E-2</v>
      </c>
      <c r="D4950" s="149">
        <v>0.167065870265908</v>
      </c>
      <c r="E4950" s="145">
        <v>0.67859522156609098</v>
      </c>
      <c r="F4950" s="149">
        <v>7.2295420268563101E-2</v>
      </c>
      <c r="G4950" s="149">
        <v>0.56742854198983195</v>
      </c>
      <c r="H4950" s="149">
        <v>4.1623622722194699E-2</v>
      </c>
      <c r="I4950" s="149">
        <v>0.58980759764684998</v>
      </c>
      <c r="J4950" s="149">
        <v>0.15113181838237399</v>
      </c>
      <c r="K4950" s="147">
        <v>0.67859499999999995</v>
      </c>
      <c r="L4950" s="147">
        <v>2.005233</v>
      </c>
      <c r="M4950" s="2">
        <v>4949</v>
      </c>
    </row>
    <row r="4951" spans="1:13" ht="15">
      <c r="A4951" s="148" t="s">
        <v>28</v>
      </c>
      <c r="B4951" s="148" t="s">
        <v>70</v>
      </c>
      <c r="C4951" s="149">
        <v>2.5068171863053101E-2</v>
      </c>
      <c r="D4951" s="149">
        <v>0.167065870265908</v>
      </c>
      <c r="E4951" s="145">
        <v>0.67859522156609098</v>
      </c>
      <c r="F4951" s="149">
        <v>7.2295420268563004E-2</v>
      </c>
      <c r="G4951" s="149">
        <v>0.56742854198983195</v>
      </c>
      <c r="H4951" s="149">
        <v>4.1623622722194699E-2</v>
      </c>
      <c r="I4951" s="149">
        <v>0.58980759764684998</v>
      </c>
      <c r="J4951" s="149">
        <v>0.15113181838237399</v>
      </c>
      <c r="K4951" s="147">
        <v>0.67859499999999995</v>
      </c>
      <c r="L4951" s="147">
        <v>2.0044409999999999</v>
      </c>
      <c r="M4951" s="2">
        <v>4950</v>
      </c>
    </row>
    <row r="4952" spans="1:13" ht="15">
      <c r="A4952" s="148" t="s">
        <v>115</v>
      </c>
      <c r="B4952" s="148" t="s">
        <v>82</v>
      </c>
      <c r="C4952" s="149">
        <v>0.310833127106727</v>
      </c>
      <c r="D4952" s="149">
        <v>-6.2542529877217104E-2</v>
      </c>
      <c r="E4952" s="145">
        <v>0.88227435295670598</v>
      </c>
      <c r="F4952" s="149">
        <v>0.45302340975764499</v>
      </c>
      <c r="G4952" s="149">
        <v>0.87767100130982501</v>
      </c>
      <c r="H4952" s="149">
        <v>0.132077006523837</v>
      </c>
      <c r="I4952" s="149">
        <v>0.64417764637939701</v>
      </c>
      <c r="J4952" s="149">
        <v>0.01</v>
      </c>
      <c r="K4952" s="147">
        <v>0.678898</v>
      </c>
      <c r="L4952" s="147">
        <v>2.007714</v>
      </c>
      <c r="M4952" s="2">
        <v>4951</v>
      </c>
    </row>
    <row r="4953" spans="1:13" ht="15">
      <c r="A4953" s="148" t="s">
        <v>189</v>
      </c>
      <c r="B4953" s="148" t="s">
        <v>115</v>
      </c>
      <c r="C4953" s="149">
        <v>0.56056193047861003</v>
      </c>
      <c r="D4953" s="149">
        <v>0.47856439572933401</v>
      </c>
      <c r="E4953" s="145">
        <v>0.67889832599111199</v>
      </c>
      <c r="F4953" s="149">
        <v>5.9030357516286498E-2</v>
      </c>
      <c r="G4953" s="149">
        <v>0.36232038743471401</v>
      </c>
      <c r="H4953" s="149">
        <v>1.0177388426659401E-3</v>
      </c>
      <c r="I4953" s="149">
        <v>0.99398978423397899</v>
      </c>
      <c r="J4953" s="149">
        <v>0.01</v>
      </c>
      <c r="K4953" s="147">
        <v>0.678898</v>
      </c>
      <c r="L4953" s="147">
        <v>2.0069210000000002</v>
      </c>
      <c r="M4953" s="2">
        <v>4952</v>
      </c>
    </row>
    <row r="4954" spans="1:13" ht="15">
      <c r="A4954" s="148" t="s">
        <v>63</v>
      </c>
      <c r="B4954" s="148" t="s">
        <v>66</v>
      </c>
      <c r="C4954" s="149">
        <v>1.02274631697601</v>
      </c>
      <c r="D4954" s="149">
        <v>-8.9056833297648103E-2</v>
      </c>
      <c r="E4954" s="145">
        <v>0.67903685352064602</v>
      </c>
      <c r="F4954" s="149">
        <v>0.80157783229072999</v>
      </c>
      <c r="G4954" s="149">
        <v>0.65543632376105299</v>
      </c>
      <c r="H4954" s="149">
        <v>0.15235171554249</v>
      </c>
      <c r="I4954" s="149">
        <v>0.77281217510043698</v>
      </c>
      <c r="J4954" s="149">
        <v>5.77729142489233E-2</v>
      </c>
      <c r="K4954" s="147">
        <v>0.679037</v>
      </c>
      <c r="L4954" s="147">
        <v>2.008918</v>
      </c>
      <c r="M4954" s="2">
        <v>4953</v>
      </c>
    </row>
    <row r="4955" spans="1:13" ht="15">
      <c r="A4955" s="148" t="s">
        <v>66</v>
      </c>
      <c r="B4955" s="148" t="s">
        <v>63</v>
      </c>
      <c r="C4955" s="149">
        <v>-1.02274631697601</v>
      </c>
      <c r="D4955" s="149">
        <v>-8.9056833297648103E-2</v>
      </c>
      <c r="E4955" s="145">
        <v>0.67903685352064602</v>
      </c>
      <c r="F4955" s="149">
        <v>0.80157783229072999</v>
      </c>
      <c r="G4955" s="149">
        <v>0.65543632376105299</v>
      </c>
      <c r="H4955" s="149">
        <v>0.15235171554249</v>
      </c>
      <c r="I4955" s="149">
        <v>0.77281217510043698</v>
      </c>
      <c r="J4955" s="149">
        <v>5.77729142489233E-2</v>
      </c>
      <c r="K4955" s="147">
        <v>0.679037</v>
      </c>
      <c r="L4955" s="147">
        <v>2.0097130000000001</v>
      </c>
      <c r="M4955" s="2">
        <v>4954</v>
      </c>
    </row>
    <row r="4956" spans="1:13" ht="15">
      <c r="A4956" s="148" t="s">
        <v>76</v>
      </c>
      <c r="B4956" s="148" t="s">
        <v>145</v>
      </c>
      <c r="C4956" s="149">
        <v>-0.752690597980331</v>
      </c>
      <c r="D4956" s="149">
        <v>0.34992220810507502</v>
      </c>
      <c r="E4956" s="145">
        <v>0.67914805074343998</v>
      </c>
      <c r="F4956" s="150">
        <v>4.3679937469876101E-5</v>
      </c>
      <c r="G4956" s="149">
        <v>0.82021617382415102</v>
      </c>
      <c r="H4956" s="149">
        <v>0.48346163012498899</v>
      </c>
      <c r="I4956" s="149">
        <v>0.85237122990737402</v>
      </c>
      <c r="J4956" s="149">
        <v>1.9596814616392101E-2</v>
      </c>
      <c r="K4956" s="147">
        <v>0.67914799999999997</v>
      </c>
      <c r="L4956" s="147">
        <v>2.010837</v>
      </c>
      <c r="M4956" s="2">
        <v>4955</v>
      </c>
    </row>
    <row r="4957" spans="1:13" ht="15">
      <c r="A4957" s="148" t="s">
        <v>145</v>
      </c>
      <c r="B4957" s="148" t="s">
        <v>76</v>
      </c>
      <c r="C4957" s="149">
        <v>0.752690597980331</v>
      </c>
      <c r="D4957" s="149">
        <v>0.34992220810507502</v>
      </c>
      <c r="E4957" s="145">
        <v>0.67914805074343998</v>
      </c>
      <c r="F4957" s="150">
        <v>4.3679937469876399E-5</v>
      </c>
      <c r="G4957" s="149">
        <v>0.82021617382415102</v>
      </c>
      <c r="H4957" s="149">
        <v>0.48346163012498899</v>
      </c>
      <c r="I4957" s="149">
        <v>0.85237122990737402</v>
      </c>
      <c r="J4957" s="149">
        <v>1.9596814616392101E-2</v>
      </c>
      <c r="K4957" s="147">
        <v>0.67914799999999997</v>
      </c>
      <c r="L4957" s="147">
        <v>2.0116329999999998</v>
      </c>
      <c r="M4957" s="2">
        <v>4956</v>
      </c>
    </row>
    <row r="4958" spans="1:13" ht="15">
      <c r="A4958" s="148" t="s">
        <v>36</v>
      </c>
      <c r="B4958" s="148" t="s">
        <v>79</v>
      </c>
      <c r="C4958" s="149">
        <v>0.41726662990951302</v>
      </c>
      <c r="D4958" s="149">
        <v>0.443216715856388</v>
      </c>
      <c r="E4958" s="145">
        <v>0.67932006980489901</v>
      </c>
      <c r="F4958" s="150">
        <v>3.8804428276657699E-5</v>
      </c>
      <c r="G4958" s="149">
        <v>0.88076801873822497</v>
      </c>
      <c r="H4958" s="149">
        <v>0.12171356062102399</v>
      </c>
      <c r="I4958" s="149">
        <v>0.45050114595666702</v>
      </c>
      <c r="J4958" s="149">
        <v>0.01</v>
      </c>
      <c r="K4958" s="147">
        <v>0.67932000000000003</v>
      </c>
      <c r="L4958" s="147">
        <v>2.0137369999999999</v>
      </c>
      <c r="M4958" s="2">
        <v>4957</v>
      </c>
    </row>
    <row r="4959" spans="1:13" ht="15">
      <c r="A4959" s="148" t="s">
        <v>79</v>
      </c>
      <c r="B4959" s="148" t="s">
        <v>36</v>
      </c>
      <c r="C4959" s="149">
        <v>-0.41726662990951302</v>
      </c>
      <c r="D4959" s="149">
        <v>0.443216715856388</v>
      </c>
      <c r="E4959" s="145">
        <v>0.67932006980489901</v>
      </c>
      <c r="F4959" s="150">
        <v>3.8804428276657699E-5</v>
      </c>
      <c r="G4959" s="149">
        <v>0.88076801873822497</v>
      </c>
      <c r="H4959" s="149">
        <v>0.12171356062102399</v>
      </c>
      <c r="I4959" s="149">
        <v>0.45050114595666702</v>
      </c>
      <c r="J4959" s="149">
        <v>0.01</v>
      </c>
      <c r="K4959" s="147">
        <v>0.67932000000000003</v>
      </c>
      <c r="L4959" s="147">
        <v>2.01294</v>
      </c>
      <c r="M4959" s="2">
        <v>4958</v>
      </c>
    </row>
    <row r="4960" spans="1:13" ht="15">
      <c r="A4960" s="148" t="s">
        <v>90</v>
      </c>
      <c r="B4960" s="148" t="s">
        <v>78</v>
      </c>
      <c r="C4960" s="149">
        <v>0.31688934274043801</v>
      </c>
      <c r="D4960" s="149">
        <v>7.1916227255848494E-2</v>
      </c>
      <c r="E4960" s="145">
        <v>0.67936237716764503</v>
      </c>
      <c r="F4960" s="149">
        <v>9.3460017742655194E-2</v>
      </c>
      <c r="G4960" s="149">
        <v>0.876576523154452</v>
      </c>
      <c r="H4960" s="149">
        <v>0.159307691769629</v>
      </c>
      <c r="I4960" s="149">
        <v>0.79701416017752602</v>
      </c>
      <c r="J4960" s="149">
        <v>4.2426634915552798E-2</v>
      </c>
      <c r="K4960" s="147">
        <v>0.67936200000000002</v>
      </c>
      <c r="L4960" s="147">
        <v>2.0146609999999998</v>
      </c>
      <c r="M4960" s="2">
        <v>4959</v>
      </c>
    </row>
    <row r="4961" spans="1:13" ht="15">
      <c r="A4961" s="148" t="s">
        <v>78</v>
      </c>
      <c r="B4961" s="148" t="s">
        <v>90</v>
      </c>
      <c r="C4961" s="149">
        <v>-0.31688934274043801</v>
      </c>
      <c r="D4961" s="149">
        <v>7.1916227255848494E-2</v>
      </c>
      <c r="E4961" s="145">
        <v>0.67936237716764503</v>
      </c>
      <c r="F4961" s="149">
        <v>9.3460017742654194E-2</v>
      </c>
      <c r="G4961" s="149">
        <v>0.876576523154452</v>
      </c>
      <c r="H4961" s="149">
        <v>0.159307691769629</v>
      </c>
      <c r="I4961" s="149">
        <v>0.79701416017752602</v>
      </c>
      <c r="J4961" s="149">
        <v>4.2426634915552798E-2</v>
      </c>
      <c r="K4961" s="147">
        <v>0.67936200000000002</v>
      </c>
      <c r="L4961" s="147">
        <v>2.01546</v>
      </c>
      <c r="M4961" s="2">
        <v>4960</v>
      </c>
    </row>
    <row r="4962" spans="1:13" ht="15">
      <c r="A4962" s="148" t="s">
        <v>54</v>
      </c>
      <c r="B4962" s="148" t="s">
        <v>193</v>
      </c>
      <c r="C4962" s="149">
        <v>-0.78261291282225898</v>
      </c>
      <c r="D4962" s="149">
        <v>0.34071994812492001</v>
      </c>
      <c r="E4962" s="145">
        <v>0.67946864773076598</v>
      </c>
      <c r="F4962" s="149">
        <v>2.1879805983811201E-2</v>
      </c>
      <c r="G4962" s="149">
        <v>0.40924723717566602</v>
      </c>
      <c r="H4962" s="149">
        <v>6.5929134652315494E-2</v>
      </c>
      <c r="I4962" s="149">
        <v>0.957034529076351</v>
      </c>
      <c r="J4962" s="149">
        <v>0.01</v>
      </c>
      <c r="K4962" s="147">
        <v>0.67946899999999999</v>
      </c>
      <c r="L4962" s="147">
        <v>2.0173749999999999</v>
      </c>
      <c r="M4962" s="2">
        <v>4961</v>
      </c>
    </row>
    <row r="4963" spans="1:13" ht="15">
      <c r="A4963" s="148" t="s">
        <v>193</v>
      </c>
      <c r="B4963" s="148" t="s">
        <v>54</v>
      </c>
      <c r="C4963" s="149">
        <v>0.78261291282225898</v>
      </c>
      <c r="D4963" s="149">
        <v>0.34071994812492001</v>
      </c>
      <c r="E4963" s="145">
        <v>0.67946864773076598</v>
      </c>
      <c r="F4963" s="149">
        <v>2.1879805983811E-2</v>
      </c>
      <c r="G4963" s="149">
        <v>0.40924723717566602</v>
      </c>
      <c r="H4963" s="149">
        <v>6.5929134652315494E-2</v>
      </c>
      <c r="I4963" s="149">
        <v>0.957034529076351</v>
      </c>
      <c r="J4963" s="149">
        <v>0.01</v>
      </c>
      <c r="K4963" s="147">
        <v>0.67946899999999999</v>
      </c>
      <c r="L4963" s="147">
        <v>2.016575</v>
      </c>
      <c r="M4963" s="2">
        <v>4962</v>
      </c>
    </row>
    <row r="4964" spans="1:13" ht="15">
      <c r="A4964" s="148" t="s">
        <v>88</v>
      </c>
      <c r="B4964" s="148" t="s">
        <v>102</v>
      </c>
      <c r="C4964" s="149">
        <v>-0.36121445308556499</v>
      </c>
      <c r="D4964" s="149">
        <v>0.15795136314608299</v>
      </c>
      <c r="E4964" s="145">
        <v>0.679522725749234</v>
      </c>
      <c r="F4964" s="149">
        <v>0.84952407414211695</v>
      </c>
      <c r="G4964" s="149">
        <v>0.61766160036640305</v>
      </c>
      <c r="H4964" s="149">
        <v>3.71298232718116E-2</v>
      </c>
      <c r="I4964" s="149">
        <v>0.58070116589892395</v>
      </c>
      <c r="J4964" s="149">
        <v>0.01</v>
      </c>
      <c r="K4964" s="147">
        <v>0.67952299999999999</v>
      </c>
      <c r="L4964" s="147">
        <v>2.0191379999999999</v>
      </c>
      <c r="M4964" s="2">
        <v>4963</v>
      </c>
    </row>
    <row r="4965" spans="1:13" ht="15">
      <c r="A4965" s="148" t="s">
        <v>102</v>
      </c>
      <c r="B4965" s="148" t="s">
        <v>88</v>
      </c>
      <c r="C4965" s="149">
        <v>0.36121445308556499</v>
      </c>
      <c r="D4965" s="149">
        <v>0.15795136314608299</v>
      </c>
      <c r="E4965" s="145">
        <v>0.679522725749234</v>
      </c>
      <c r="F4965" s="149">
        <v>0.84952407414212705</v>
      </c>
      <c r="G4965" s="149">
        <v>0.61766160036640305</v>
      </c>
      <c r="H4965" s="149">
        <v>3.71298232718116E-2</v>
      </c>
      <c r="I4965" s="149">
        <v>0.58070116589892395</v>
      </c>
      <c r="J4965" s="149">
        <v>0.01</v>
      </c>
      <c r="K4965" s="147">
        <v>0.67952299999999999</v>
      </c>
      <c r="L4965" s="147">
        <v>2.0183360000000001</v>
      </c>
      <c r="M4965" s="2">
        <v>4964</v>
      </c>
    </row>
    <row r="4966" spans="1:13" ht="15">
      <c r="A4966" s="148" t="s">
        <v>90</v>
      </c>
      <c r="B4966" s="148" t="s">
        <v>184</v>
      </c>
      <c r="C4966" s="149">
        <v>-0.44271329770196699</v>
      </c>
      <c r="D4966" s="149">
        <v>0.27282535540477298</v>
      </c>
      <c r="E4966" s="145">
        <v>0.67970165313393105</v>
      </c>
      <c r="F4966" s="149">
        <v>0.55799267004241204</v>
      </c>
      <c r="G4966" s="149">
        <v>0.47075111465735298</v>
      </c>
      <c r="H4966" s="149">
        <v>0.73804239795279603</v>
      </c>
      <c r="I4966" s="149">
        <v>0.53654626834089103</v>
      </c>
      <c r="J4966" s="149">
        <v>0.01</v>
      </c>
      <c r="K4966" s="147">
        <v>0.67970200000000003</v>
      </c>
      <c r="L4966" s="147">
        <v>2.0204719999999998</v>
      </c>
      <c r="M4966" s="2">
        <v>4965</v>
      </c>
    </row>
    <row r="4967" spans="1:13" ht="15">
      <c r="A4967" s="148" t="s">
        <v>184</v>
      </c>
      <c r="B4967" s="148" t="s">
        <v>90</v>
      </c>
      <c r="C4967" s="149">
        <v>0.44271329770196699</v>
      </c>
      <c r="D4967" s="149">
        <v>0.27282535540477298</v>
      </c>
      <c r="E4967" s="145">
        <v>0.67970165313393105</v>
      </c>
      <c r="F4967" s="149">
        <v>0.55799267004240305</v>
      </c>
      <c r="G4967" s="149">
        <v>0.47075111465735298</v>
      </c>
      <c r="H4967" s="149">
        <v>0.73804239795279603</v>
      </c>
      <c r="I4967" s="149">
        <v>0.53654626834089103</v>
      </c>
      <c r="J4967" s="149">
        <v>0.01</v>
      </c>
      <c r="K4967" s="147">
        <v>0.67970200000000003</v>
      </c>
      <c r="L4967" s="147">
        <v>2.0212750000000002</v>
      </c>
      <c r="M4967" s="2">
        <v>4966</v>
      </c>
    </row>
    <row r="4968" spans="1:13" ht="15">
      <c r="A4968" s="148" t="s">
        <v>21</v>
      </c>
      <c r="B4968" s="148" t="s">
        <v>112</v>
      </c>
      <c r="C4968" s="149">
        <v>-0.31982252236682002</v>
      </c>
      <c r="D4968" s="149">
        <v>0.58367118859493305</v>
      </c>
      <c r="E4968" s="145">
        <v>0.68158056810311496</v>
      </c>
      <c r="F4968" s="149">
        <v>1.33339519312324E-4</v>
      </c>
      <c r="G4968" s="149">
        <v>0.51049428368688299</v>
      </c>
      <c r="H4968" s="149">
        <v>2.19537508068729E-4</v>
      </c>
      <c r="I4968" s="149">
        <v>0.73715231383699398</v>
      </c>
      <c r="J4968" s="149">
        <v>0.42432146832858397</v>
      </c>
      <c r="K4968" s="147">
        <v>0.68158099999999999</v>
      </c>
      <c r="L4968" s="147">
        <v>2.0276679999999998</v>
      </c>
      <c r="M4968" s="2">
        <v>4967</v>
      </c>
    </row>
    <row r="4969" spans="1:13" ht="15">
      <c r="A4969" s="148" t="s">
        <v>112</v>
      </c>
      <c r="B4969" s="148" t="s">
        <v>21</v>
      </c>
      <c r="C4969" s="149">
        <v>0.31982252236682002</v>
      </c>
      <c r="D4969" s="149">
        <v>0.58367118859493305</v>
      </c>
      <c r="E4969" s="145">
        <v>0.68158056810311496</v>
      </c>
      <c r="F4969" s="149">
        <v>1.33339519312324E-4</v>
      </c>
      <c r="G4969" s="149">
        <v>0.51049428368688299</v>
      </c>
      <c r="H4969" s="149">
        <v>2.19537508068729E-4</v>
      </c>
      <c r="I4969" s="149">
        <v>0.73715231383699398</v>
      </c>
      <c r="J4969" s="149">
        <v>0.42432146832858397</v>
      </c>
      <c r="K4969" s="147">
        <v>0.68158099999999999</v>
      </c>
      <c r="L4969" s="147">
        <v>2.0284749999999998</v>
      </c>
      <c r="M4969" s="2">
        <v>4968</v>
      </c>
    </row>
    <row r="4970" spans="1:13" ht="15">
      <c r="A4970" s="148" t="s">
        <v>58</v>
      </c>
      <c r="B4970" s="148" t="s">
        <v>188</v>
      </c>
      <c r="C4970" s="149">
        <v>-1.4245547680600801</v>
      </c>
      <c r="D4970" s="149">
        <v>-0.24278814444109301</v>
      </c>
      <c r="E4970" s="145">
        <v>0.68178800289850505</v>
      </c>
      <c r="F4970" s="149">
        <v>0.28352409952179403</v>
      </c>
      <c r="G4970" s="149">
        <v>0.22027680012418599</v>
      </c>
      <c r="H4970" s="149">
        <v>0.90251142171621601</v>
      </c>
      <c r="I4970" s="149">
        <v>0.94687066602312198</v>
      </c>
      <c r="J4970" s="149">
        <v>0.01</v>
      </c>
      <c r="K4970" s="147">
        <v>0.68178799999999995</v>
      </c>
      <c r="L4970" s="147">
        <v>2.0299</v>
      </c>
      <c r="M4970" s="2">
        <v>4969</v>
      </c>
    </row>
    <row r="4971" spans="1:13" ht="15">
      <c r="A4971" s="148" t="s">
        <v>188</v>
      </c>
      <c r="B4971" s="148" t="s">
        <v>58</v>
      </c>
      <c r="C4971" s="149">
        <v>1.4245547680600801</v>
      </c>
      <c r="D4971" s="149">
        <v>-0.24278814444109301</v>
      </c>
      <c r="E4971" s="145">
        <v>0.68178800289850505</v>
      </c>
      <c r="F4971" s="149">
        <v>0.28352409952179403</v>
      </c>
      <c r="G4971" s="149">
        <v>0.22027680012418599</v>
      </c>
      <c r="H4971" s="149">
        <v>0.90251142171621601</v>
      </c>
      <c r="I4971" s="149">
        <v>0.94687066602312198</v>
      </c>
      <c r="J4971" s="149">
        <v>0.01</v>
      </c>
      <c r="K4971" s="147">
        <v>0.68178799999999995</v>
      </c>
      <c r="L4971" s="147">
        <v>2.0307080000000002</v>
      </c>
      <c r="M4971" s="2">
        <v>4970</v>
      </c>
    </row>
    <row r="4972" spans="1:13" ht="15">
      <c r="A4972" s="148" t="s">
        <v>100</v>
      </c>
      <c r="B4972" s="148" t="s">
        <v>448</v>
      </c>
      <c r="C4972" s="149">
        <v>-2.4191530678726099</v>
      </c>
      <c r="D4972" s="149">
        <v>-0.73743938987467905</v>
      </c>
      <c r="E4972" s="145">
        <v>0.68186072289031696</v>
      </c>
      <c r="F4972" s="149">
        <v>0.453071414337268</v>
      </c>
      <c r="G4972" s="149">
        <v>0.14289466881089399</v>
      </c>
      <c r="H4972" s="149">
        <v>0.40410574462936599</v>
      </c>
      <c r="I4972" s="149">
        <v>0.71021465676623097</v>
      </c>
      <c r="J4972" s="149">
        <v>2.3920848169232199E-2</v>
      </c>
      <c r="K4972" s="147">
        <v>0.68186100000000005</v>
      </c>
      <c r="L4972" s="147">
        <v>2.031733</v>
      </c>
      <c r="M4972" s="2">
        <v>4971</v>
      </c>
    </row>
    <row r="4973" spans="1:13" ht="15">
      <c r="A4973" s="148" t="s">
        <v>448</v>
      </c>
      <c r="B4973" s="148" t="s">
        <v>100</v>
      </c>
      <c r="C4973" s="149">
        <v>2.4191530678726099</v>
      </c>
      <c r="D4973" s="149">
        <v>-0.73743938987467905</v>
      </c>
      <c r="E4973" s="145">
        <v>0.68186072289031696</v>
      </c>
      <c r="F4973" s="149">
        <v>0.453071414337268</v>
      </c>
      <c r="G4973" s="149">
        <v>0.14289466881089399</v>
      </c>
      <c r="H4973" s="149">
        <v>0.40410574462936599</v>
      </c>
      <c r="I4973" s="149">
        <v>0.71021465676623097</v>
      </c>
      <c r="J4973" s="149">
        <v>2.3920848169232199E-2</v>
      </c>
      <c r="K4973" s="147">
        <v>0.68186100000000005</v>
      </c>
      <c r="L4973" s="147">
        <v>2.032543</v>
      </c>
      <c r="M4973" s="2">
        <v>4972</v>
      </c>
    </row>
    <row r="4974" spans="1:13" ht="15">
      <c r="A4974" s="148" t="s">
        <v>112</v>
      </c>
      <c r="B4974" s="148" t="s">
        <v>178</v>
      </c>
      <c r="C4974" s="149">
        <v>-0.133832325225585</v>
      </c>
      <c r="D4974" s="149">
        <v>0.37045196581011097</v>
      </c>
      <c r="E4974" s="145">
        <v>0.68194681909107802</v>
      </c>
      <c r="F4974" s="149">
        <v>0.18597768690232599</v>
      </c>
      <c r="G4974" s="149">
        <v>0.12917896511802399</v>
      </c>
      <c r="H4974" s="149">
        <v>6.0535849731273503E-3</v>
      </c>
      <c r="I4974" s="149">
        <v>6.6067688837513601E-3</v>
      </c>
      <c r="J4974" s="149">
        <v>0.270558629242036</v>
      </c>
      <c r="K4974" s="147">
        <v>0.68194699999999997</v>
      </c>
      <c r="L4974" s="147">
        <v>2.0344199999999999</v>
      </c>
      <c r="M4974" s="2">
        <v>4973</v>
      </c>
    </row>
    <row r="4975" spans="1:13" ht="15">
      <c r="A4975" s="148" t="s">
        <v>178</v>
      </c>
      <c r="B4975" s="148" t="s">
        <v>112</v>
      </c>
      <c r="C4975" s="149">
        <v>0.133832325225585</v>
      </c>
      <c r="D4975" s="149">
        <v>0.37045196581011097</v>
      </c>
      <c r="E4975" s="145">
        <v>0.68194681909107802</v>
      </c>
      <c r="F4975" s="149">
        <v>0.18597768690232599</v>
      </c>
      <c r="G4975" s="149">
        <v>0.12917896511802399</v>
      </c>
      <c r="H4975" s="149">
        <v>6.0535849731273503E-3</v>
      </c>
      <c r="I4975" s="149">
        <v>6.6067688837513601E-3</v>
      </c>
      <c r="J4975" s="149">
        <v>0.270558629242036</v>
      </c>
      <c r="K4975" s="147">
        <v>0.68194699999999997</v>
      </c>
      <c r="L4975" s="147">
        <v>2.0336090000000002</v>
      </c>
      <c r="M4975" s="2">
        <v>4974</v>
      </c>
    </row>
    <row r="4976" spans="1:13" ht="15">
      <c r="A4976" s="148" t="s">
        <v>78</v>
      </c>
      <c r="B4976" s="148" t="s">
        <v>189</v>
      </c>
      <c r="C4976" s="149">
        <v>-1.0310166498351101</v>
      </c>
      <c r="D4976" s="149">
        <v>0.30495804577029401</v>
      </c>
      <c r="E4976" s="145">
        <v>0.68251697188350302</v>
      </c>
      <c r="F4976" s="149">
        <v>7.4898399894480397E-2</v>
      </c>
      <c r="G4976" s="149">
        <v>0.58737871305619704</v>
      </c>
      <c r="H4976" s="149">
        <v>3.0644227588778501E-2</v>
      </c>
      <c r="I4976" s="149">
        <v>0.530474792812757</v>
      </c>
      <c r="J4976" s="149">
        <v>0.01</v>
      </c>
      <c r="K4976" s="147">
        <v>0.68251700000000004</v>
      </c>
      <c r="L4976" s="147">
        <v>2.0377459999999998</v>
      </c>
      <c r="M4976" s="2">
        <v>4975</v>
      </c>
    </row>
    <row r="4977" spans="1:13" ht="15">
      <c r="A4977" s="148" t="s">
        <v>189</v>
      </c>
      <c r="B4977" s="148" t="s">
        <v>78</v>
      </c>
      <c r="C4977" s="149">
        <v>1.0310166498351101</v>
      </c>
      <c r="D4977" s="149">
        <v>0.30495804577029401</v>
      </c>
      <c r="E4977" s="145">
        <v>0.68251697188350302</v>
      </c>
      <c r="F4977" s="149">
        <v>7.4898399894480397E-2</v>
      </c>
      <c r="G4977" s="149">
        <v>0.58737871305619704</v>
      </c>
      <c r="H4977" s="149">
        <v>3.0644227588778501E-2</v>
      </c>
      <c r="I4977" s="149">
        <v>0.530474792812757</v>
      </c>
      <c r="J4977" s="149">
        <v>0.01</v>
      </c>
      <c r="K4977" s="147">
        <v>0.68251700000000004</v>
      </c>
      <c r="L4977" s="147">
        <v>2.0369329999999999</v>
      </c>
      <c r="M4977" s="2">
        <v>4976</v>
      </c>
    </row>
    <row r="4978" spans="1:13" ht="15">
      <c r="A4978" s="148" t="s">
        <v>76</v>
      </c>
      <c r="B4978" s="148" t="s">
        <v>106</v>
      </c>
      <c r="C4978" s="149">
        <v>-7.7181082956505803E-2</v>
      </c>
      <c r="D4978" s="149">
        <v>-0.49101876733574601</v>
      </c>
      <c r="E4978" s="145">
        <v>0.68258445394602696</v>
      </c>
      <c r="F4978" s="150">
        <v>3.6940015900112799E-5</v>
      </c>
      <c r="G4978" s="149">
        <v>0.47137861323429397</v>
      </c>
      <c r="H4978" s="149">
        <v>0.81449861965543302</v>
      </c>
      <c r="I4978" s="149">
        <v>0.390546324554705</v>
      </c>
      <c r="J4978" s="149">
        <v>0.01</v>
      </c>
      <c r="K4978" s="147">
        <v>0.68258399999999997</v>
      </c>
      <c r="L4978" s="147">
        <v>2.038761</v>
      </c>
      <c r="M4978" s="2">
        <v>4977</v>
      </c>
    </row>
    <row r="4979" spans="1:13" ht="15">
      <c r="A4979" s="148" t="s">
        <v>106</v>
      </c>
      <c r="B4979" s="148" t="s">
        <v>76</v>
      </c>
      <c r="C4979" s="149">
        <v>7.7181082956505803E-2</v>
      </c>
      <c r="D4979" s="149">
        <v>-0.49101876733574601</v>
      </c>
      <c r="E4979" s="145">
        <v>0.68258445394602696</v>
      </c>
      <c r="F4979" s="150">
        <v>3.6940015900113198E-5</v>
      </c>
      <c r="G4979" s="149">
        <v>0.47137861323429397</v>
      </c>
      <c r="H4979" s="149">
        <v>0.81449861965543302</v>
      </c>
      <c r="I4979" s="149">
        <v>0.390546324554705</v>
      </c>
      <c r="J4979" s="149">
        <v>0.01</v>
      </c>
      <c r="K4979" s="147">
        <v>0.68258399999999997</v>
      </c>
      <c r="L4979" s="147">
        <v>2.0395750000000001</v>
      </c>
      <c r="M4979" s="2">
        <v>4978</v>
      </c>
    </row>
    <row r="4980" spans="1:13" ht="15">
      <c r="A4980" s="148" t="s">
        <v>75</v>
      </c>
      <c r="B4980" s="148" t="s">
        <v>93</v>
      </c>
      <c r="C4980" s="149">
        <v>3.84496842402684E-2</v>
      </c>
      <c r="D4980" s="149">
        <v>-7.80497268224669E-2</v>
      </c>
      <c r="E4980" s="145">
        <v>0.68282135265044297</v>
      </c>
      <c r="F4980" s="149">
        <v>1.5508937576481101E-3</v>
      </c>
      <c r="G4980" s="149">
        <v>0.58335409585730502</v>
      </c>
      <c r="H4980" s="149">
        <v>0.128887305500167</v>
      </c>
      <c r="I4980" s="149">
        <v>0.17749999963667501</v>
      </c>
      <c r="J4980" s="149">
        <v>0.01</v>
      </c>
      <c r="K4980" s="147">
        <v>0.68282100000000001</v>
      </c>
      <c r="L4980" s="147">
        <v>2.0410979999999999</v>
      </c>
      <c r="M4980" s="2">
        <v>4979</v>
      </c>
    </row>
    <row r="4981" spans="1:13" ht="15">
      <c r="A4981" s="148" t="s">
        <v>93</v>
      </c>
      <c r="B4981" s="148" t="s">
        <v>75</v>
      </c>
      <c r="C4981" s="149">
        <v>-3.84496842402684E-2</v>
      </c>
      <c r="D4981" s="149">
        <v>-7.80497268224669E-2</v>
      </c>
      <c r="E4981" s="145">
        <v>0.68282135265044297</v>
      </c>
      <c r="F4981" s="149">
        <v>1.55089375764812E-3</v>
      </c>
      <c r="G4981" s="149">
        <v>0.58335409585730502</v>
      </c>
      <c r="H4981" s="149">
        <v>0.128887305500167</v>
      </c>
      <c r="I4981" s="149">
        <v>0.17749999963667501</v>
      </c>
      <c r="J4981" s="149">
        <v>0.01</v>
      </c>
      <c r="K4981" s="147">
        <v>0.68282100000000001</v>
      </c>
      <c r="L4981" s="147">
        <v>2.0419139999999998</v>
      </c>
      <c r="M4981" s="2">
        <v>4980</v>
      </c>
    </row>
    <row r="4982" spans="1:13" ht="15">
      <c r="A4982" s="148" t="s">
        <v>93</v>
      </c>
      <c r="B4982" s="148" t="s">
        <v>154</v>
      </c>
      <c r="C4982" s="149">
        <v>-1.2269849540237401</v>
      </c>
      <c r="D4982" s="149">
        <v>7.3659192161838E-2</v>
      </c>
      <c r="E4982" s="145">
        <v>0.68305771231445001</v>
      </c>
      <c r="F4982" s="149">
        <v>0.16299743575101799</v>
      </c>
      <c r="G4982" s="149">
        <v>0.97654803981551197</v>
      </c>
      <c r="H4982" s="149">
        <v>0.41168087144044602</v>
      </c>
      <c r="I4982" s="149">
        <v>0.51439057093640095</v>
      </c>
      <c r="J4982" s="149">
        <v>1.7125471299898599E-2</v>
      </c>
      <c r="K4982" s="147">
        <v>0.68305800000000005</v>
      </c>
      <c r="L4982" s="147">
        <v>2.0434380000000001</v>
      </c>
      <c r="M4982" s="2">
        <v>4981</v>
      </c>
    </row>
    <row r="4983" spans="1:13" ht="15">
      <c r="A4983" s="148" t="s">
        <v>154</v>
      </c>
      <c r="B4983" s="148" t="s">
        <v>93</v>
      </c>
      <c r="C4983" s="149">
        <v>1.2269849540237401</v>
      </c>
      <c r="D4983" s="149">
        <v>7.3659192161838E-2</v>
      </c>
      <c r="E4983" s="145">
        <v>0.68305771231445001</v>
      </c>
      <c r="F4983" s="149">
        <v>0.16299743575102099</v>
      </c>
      <c r="G4983" s="149">
        <v>0.97654803981551197</v>
      </c>
      <c r="H4983" s="149">
        <v>0.41168087144044602</v>
      </c>
      <c r="I4983" s="149">
        <v>0.51439057093640095</v>
      </c>
      <c r="J4983" s="149">
        <v>1.7125471299898599E-2</v>
      </c>
      <c r="K4983" s="147">
        <v>0.68305800000000005</v>
      </c>
      <c r="L4983" s="147">
        <v>2.0442550000000002</v>
      </c>
      <c r="M4983" s="2">
        <v>4982</v>
      </c>
    </row>
    <row r="4984" spans="1:13" ht="15">
      <c r="A4984" s="148" t="s">
        <v>64</v>
      </c>
      <c r="B4984" s="148" t="s">
        <v>160</v>
      </c>
      <c r="C4984" s="149">
        <v>-1.2721324183462199</v>
      </c>
      <c r="D4984" s="149">
        <v>0.14531444604579399</v>
      </c>
      <c r="E4984" s="145">
        <v>0.68312427574927603</v>
      </c>
      <c r="F4984" s="149">
        <v>0.15531569455889699</v>
      </c>
      <c r="G4984" s="149">
        <v>0.374429658569913</v>
      </c>
      <c r="H4984" s="149">
        <v>3.8887845970438199E-2</v>
      </c>
      <c r="I4984" s="149">
        <v>0.883607439484003</v>
      </c>
      <c r="J4984" s="149">
        <v>0.01</v>
      </c>
      <c r="K4984" s="147">
        <v>0.68312399999999995</v>
      </c>
      <c r="L4984" s="147">
        <v>2.0452720000000002</v>
      </c>
      <c r="M4984" s="2">
        <v>4983</v>
      </c>
    </row>
    <row r="4985" spans="1:13" ht="15">
      <c r="A4985" s="148" t="s">
        <v>160</v>
      </c>
      <c r="B4985" s="148" t="s">
        <v>64</v>
      </c>
      <c r="C4985" s="149">
        <v>1.2721324183462199</v>
      </c>
      <c r="D4985" s="149">
        <v>0.14531444604579399</v>
      </c>
      <c r="E4985" s="145">
        <v>0.68312427574927603</v>
      </c>
      <c r="F4985" s="149">
        <v>0.15531569455889699</v>
      </c>
      <c r="G4985" s="149">
        <v>0.374429658569913</v>
      </c>
      <c r="H4985" s="149">
        <v>3.8887845970438199E-2</v>
      </c>
      <c r="I4985" s="149">
        <v>0.883607439484003</v>
      </c>
      <c r="J4985" s="149">
        <v>0.01</v>
      </c>
      <c r="K4985" s="147">
        <v>0.68312399999999995</v>
      </c>
      <c r="L4985" s="147">
        <v>2.0460910000000001</v>
      </c>
      <c r="M4985" s="2">
        <v>4984</v>
      </c>
    </row>
    <row r="4986" spans="1:13" ht="15">
      <c r="A4986" s="148" t="s">
        <v>72</v>
      </c>
      <c r="B4986" s="148" t="s">
        <v>58</v>
      </c>
      <c r="C4986" s="149">
        <v>0.37305834706049401</v>
      </c>
      <c r="D4986" s="149">
        <v>4.3974090005364001E-2</v>
      </c>
      <c r="E4986" s="145">
        <v>0.68326931429846605</v>
      </c>
      <c r="F4986" s="149">
        <v>1.1835271815374001E-2</v>
      </c>
      <c r="G4986" s="149">
        <v>0.78768263760092205</v>
      </c>
      <c r="H4986" s="149">
        <v>1.7453731077655899E-2</v>
      </c>
      <c r="I4986" s="149">
        <v>8.3143899835043E-2</v>
      </c>
      <c r="J4986" s="149">
        <v>0.60651385898432497</v>
      </c>
      <c r="K4986" s="147">
        <v>0.68326900000000002</v>
      </c>
      <c r="L4986" s="147">
        <v>2.047345</v>
      </c>
      <c r="M4986" s="2">
        <v>4985</v>
      </c>
    </row>
    <row r="4987" spans="1:13" ht="15">
      <c r="A4987" s="148" t="s">
        <v>58</v>
      </c>
      <c r="B4987" s="148" t="s">
        <v>72</v>
      </c>
      <c r="C4987" s="149">
        <v>-0.37305834706049401</v>
      </c>
      <c r="D4987" s="149">
        <v>4.3974090005364001E-2</v>
      </c>
      <c r="E4987" s="145">
        <v>0.68326931429846605</v>
      </c>
      <c r="F4987" s="149">
        <v>1.1835271815374001E-2</v>
      </c>
      <c r="G4987" s="149">
        <v>0.78768263760092205</v>
      </c>
      <c r="H4987" s="149">
        <v>1.7453731077655899E-2</v>
      </c>
      <c r="I4987" s="149">
        <v>8.3143899835043E-2</v>
      </c>
      <c r="J4987" s="149">
        <v>0.60651385898432497</v>
      </c>
      <c r="K4987" s="147">
        <v>0.68326900000000002</v>
      </c>
      <c r="L4987" s="147">
        <v>2.048165</v>
      </c>
      <c r="M4987" s="2">
        <v>4986</v>
      </c>
    </row>
    <row r="4988" spans="1:13" ht="15">
      <c r="A4988" s="148" t="s">
        <v>18</v>
      </c>
      <c r="B4988" s="148" t="s">
        <v>198</v>
      </c>
      <c r="C4988" s="149">
        <v>-1.20045381017887</v>
      </c>
      <c r="D4988" s="149">
        <v>5.5432011636864502E-2</v>
      </c>
      <c r="E4988" s="145">
        <v>0.68340080591122598</v>
      </c>
      <c r="F4988" s="149">
        <v>0.31241573274404799</v>
      </c>
      <c r="G4988" s="149">
        <v>0.63255994878946498</v>
      </c>
      <c r="H4988" s="149">
        <v>0.61712960743387202</v>
      </c>
      <c r="I4988" s="149">
        <v>0.19876474311366499</v>
      </c>
      <c r="J4988" s="149">
        <v>0.01</v>
      </c>
      <c r="K4988" s="147">
        <v>0.68340100000000004</v>
      </c>
      <c r="L4988" s="147">
        <v>2.0502020000000001</v>
      </c>
      <c r="M4988" s="2">
        <v>4987</v>
      </c>
    </row>
    <row r="4989" spans="1:13" ht="15">
      <c r="A4989" s="148" t="s">
        <v>198</v>
      </c>
      <c r="B4989" s="148" t="s">
        <v>18</v>
      </c>
      <c r="C4989" s="149">
        <v>1.20045381017887</v>
      </c>
      <c r="D4989" s="149">
        <v>5.5432011636864502E-2</v>
      </c>
      <c r="E4989" s="145">
        <v>0.68340080591122598</v>
      </c>
      <c r="F4989" s="149">
        <v>0.31241573274404799</v>
      </c>
      <c r="G4989" s="149">
        <v>0.63255994878946498</v>
      </c>
      <c r="H4989" s="149">
        <v>0.61712960743387202</v>
      </c>
      <c r="I4989" s="149">
        <v>0.19876474311366499</v>
      </c>
      <c r="J4989" s="149">
        <v>0.01</v>
      </c>
      <c r="K4989" s="147">
        <v>0.68340100000000004</v>
      </c>
      <c r="L4989" s="147">
        <v>2.0493809999999999</v>
      </c>
      <c r="M4989" s="2">
        <v>4988</v>
      </c>
    </row>
    <row r="4990" spans="1:13" ht="15">
      <c r="A4990" s="148" t="s">
        <v>91</v>
      </c>
      <c r="B4990" s="148" t="s">
        <v>88</v>
      </c>
      <c r="C4990" s="149">
        <v>-2.90353880014722E-2</v>
      </c>
      <c r="D4990" s="149">
        <v>-8.1781345819788298E-2</v>
      </c>
      <c r="E4990" s="145">
        <v>0.68357424356568497</v>
      </c>
      <c r="F4990" s="149">
        <v>4.4285849539038699E-4</v>
      </c>
      <c r="G4990" s="149">
        <v>0.70275776229722098</v>
      </c>
      <c r="H4990" s="149">
        <v>5.6271647864782103E-4</v>
      </c>
      <c r="I4990" s="149">
        <v>0.146298618796177</v>
      </c>
      <c r="J4990" s="149">
        <v>0.39199759418005498</v>
      </c>
      <c r="K4990" s="147">
        <v>0.68357400000000001</v>
      </c>
      <c r="L4990" s="147">
        <v>2.0523690000000001</v>
      </c>
      <c r="M4990" s="2">
        <v>4989</v>
      </c>
    </row>
    <row r="4991" spans="1:13" ht="15">
      <c r="A4991" s="148" t="s">
        <v>88</v>
      </c>
      <c r="B4991" s="148" t="s">
        <v>91</v>
      </c>
      <c r="C4991" s="149">
        <v>2.90353880014722E-2</v>
      </c>
      <c r="D4991" s="149">
        <v>-8.1781345819788298E-2</v>
      </c>
      <c r="E4991" s="145">
        <v>0.68357424356568497</v>
      </c>
      <c r="F4991" s="149">
        <v>4.4285849539037398E-4</v>
      </c>
      <c r="G4991" s="149">
        <v>0.70275776229722098</v>
      </c>
      <c r="H4991" s="149">
        <v>5.6271647864782103E-4</v>
      </c>
      <c r="I4991" s="149">
        <v>0.146298618796177</v>
      </c>
      <c r="J4991" s="149">
        <v>0.39199759418005498</v>
      </c>
      <c r="K4991" s="147">
        <v>0.68357400000000001</v>
      </c>
      <c r="L4991" s="147">
        <v>2.051545</v>
      </c>
      <c r="M4991" s="2">
        <v>4990</v>
      </c>
    </row>
    <row r="4992" spans="1:13" ht="15">
      <c r="A4992" s="148" t="s">
        <v>75</v>
      </c>
      <c r="B4992" s="148" t="s">
        <v>344</v>
      </c>
      <c r="C4992" s="149">
        <v>-0.56191104537843595</v>
      </c>
      <c r="D4992" s="149">
        <v>0.34204239198439701</v>
      </c>
      <c r="E4992" s="145">
        <v>0.68365309457706902</v>
      </c>
      <c r="F4992" s="149">
        <v>7.7064205664112602E-3</v>
      </c>
      <c r="G4992" s="149">
        <v>0.56357272210157505</v>
      </c>
      <c r="H4992" s="149">
        <v>0.30477314108773901</v>
      </c>
      <c r="I4992" s="149">
        <v>0.91881427905226798</v>
      </c>
      <c r="J4992" s="149">
        <v>2.4512886961908401E-2</v>
      </c>
      <c r="K4992" s="147">
        <v>0.68365299999999996</v>
      </c>
      <c r="L4992" s="147">
        <v>2.0534289999999999</v>
      </c>
      <c r="M4992" s="2">
        <v>4991</v>
      </c>
    </row>
    <row r="4993" spans="1:13" ht="15">
      <c r="A4993" s="148" t="s">
        <v>344</v>
      </c>
      <c r="B4993" s="148" t="s">
        <v>75</v>
      </c>
      <c r="C4993" s="149">
        <v>0.56191104537843595</v>
      </c>
      <c r="D4993" s="149">
        <v>0.34204239198439701</v>
      </c>
      <c r="E4993" s="145">
        <v>0.68365309457706902</v>
      </c>
      <c r="F4993" s="149">
        <v>7.7064205664112602E-3</v>
      </c>
      <c r="G4993" s="149">
        <v>0.56357272210157505</v>
      </c>
      <c r="H4993" s="149">
        <v>0.30477314108773901</v>
      </c>
      <c r="I4993" s="149">
        <v>0.91881427905226798</v>
      </c>
      <c r="J4993" s="149">
        <v>2.4512886961908401E-2</v>
      </c>
      <c r="K4993" s="147">
        <v>0.68365299999999996</v>
      </c>
      <c r="L4993" s="147">
        <v>2.0542539999999998</v>
      </c>
      <c r="M4993" s="2">
        <v>4992</v>
      </c>
    </row>
    <row r="4994" spans="1:13" ht="15">
      <c r="A4994" s="148" t="s">
        <v>112</v>
      </c>
      <c r="B4994" s="148" t="s">
        <v>54</v>
      </c>
      <c r="C4994" s="149">
        <v>4.9711526698991003E-2</v>
      </c>
      <c r="D4994" s="149">
        <v>6.0399023648156698E-2</v>
      </c>
      <c r="E4994" s="145">
        <v>0.68370480860810201</v>
      </c>
      <c r="F4994" s="149">
        <v>2.4669454462088999E-2</v>
      </c>
      <c r="G4994" s="149">
        <v>0.27262116368470202</v>
      </c>
      <c r="H4994" s="149">
        <v>3.6430043365270497E-2</v>
      </c>
      <c r="I4994" s="149">
        <v>0.32707604288349001</v>
      </c>
      <c r="J4994" s="149">
        <v>0.14343538936512901</v>
      </c>
      <c r="K4994" s="147">
        <v>0.68370500000000001</v>
      </c>
      <c r="L4994" s="147">
        <v>2.0560610000000001</v>
      </c>
      <c r="M4994" s="2">
        <v>4993</v>
      </c>
    </row>
    <row r="4995" spans="1:13" ht="15">
      <c r="A4995" s="148" t="s">
        <v>54</v>
      </c>
      <c r="B4995" s="148" t="s">
        <v>112</v>
      </c>
      <c r="C4995" s="149">
        <v>-4.9711526698991003E-2</v>
      </c>
      <c r="D4995" s="149">
        <v>6.0399023648156698E-2</v>
      </c>
      <c r="E4995" s="145">
        <v>0.68370480860810201</v>
      </c>
      <c r="F4995" s="149">
        <v>2.46694544620885E-2</v>
      </c>
      <c r="G4995" s="149">
        <v>0.27262116368470202</v>
      </c>
      <c r="H4995" s="149">
        <v>3.6430043365270497E-2</v>
      </c>
      <c r="I4995" s="149">
        <v>0.32707604288349001</v>
      </c>
      <c r="J4995" s="149">
        <v>0.14343538936512901</v>
      </c>
      <c r="K4995" s="147">
        <v>0.68370500000000001</v>
      </c>
      <c r="L4995" s="147">
        <v>2.0552350000000001</v>
      </c>
      <c r="M4995" s="2">
        <v>4994</v>
      </c>
    </row>
    <row r="4996" spans="1:13" ht="15">
      <c r="A4996" s="148" t="s">
        <v>6</v>
      </c>
      <c r="B4996" s="148" t="s">
        <v>24</v>
      </c>
      <c r="C4996" s="149">
        <v>0.90937948362995702</v>
      </c>
      <c r="D4996" s="149">
        <v>0.109434120194127</v>
      </c>
      <c r="E4996" s="145">
        <v>0.68428185882588799</v>
      </c>
      <c r="F4996" s="149">
        <v>0.283057966498938</v>
      </c>
      <c r="G4996" s="149">
        <v>0.92023633138076599</v>
      </c>
      <c r="H4996" s="149">
        <v>0.29113097994127801</v>
      </c>
      <c r="I4996" s="149">
        <v>6.0234687063255701E-2</v>
      </c>
      <c r="J4996" s="149">
        <v>0.01</v>
      </c>
      <c r="K4996" s="147">
        <v>0.68428199999999995</v>
      </c>
      <c r="L4996" s="147">
        <v>2.0594519999999998</v>
      </c>
      <c r="M4996" s="2">
        <v>4995</v>
      </c>
    </row>
    <row r="4997" spans="1:13" ht="15">
      <c r="A4997" s="148" t="s">
        <v>24</v>
      </c>
      <c r="B4997" s="148" t="s">
        <v>6</v>
      </c>
      <c r="C4997" s="149">
        <v>-0.90937948362995702</v>
      </c>
      <c r="D4997" s="149">
        <v>0.109434120194127</v>
      </c>
      <c r="E4997" s="145">
        <v>0.68428185882588799</v>
      </c>
      <c r="F4997" s="149">
        <v>0.283057966498938</v>
      </c>
      <c r="G4997" s="149">
        <v>0.92023633138076599</v>
      </c>
      <c r="H4997" s="149">
        <v>0.29113097994127801</v>
      </c>
      <c r="I4997" s="149">
        <v>6.0234687063255701E-2</v>
      </c>
      <c r="J4997" s="149">
        <v>0.01</v>
      </c>
      <c r="K4997" s="147">
        <v>0.68428199999999995</v>
      </c>
      <c r="L4997" s="147">
        <v>2.058624</v>
      </c>
      <c r="M4997" s="2">
        <v>4996</v>
      </c>
    </row>
    <row r="4998" spans="1:13" ht="15">
      <c r="A4998" s="148" t="s">
        <v>36</v>
      </c>
      <c r="B4998" s="148" t="s">
        <v>198</v>
      </c>
      <c r="C4998" s="149">
        <v>-0.74415955092838204</v>
      </c>
      <c r="D4998" s="149">
        <v>0.67622708527736197</v>
      </c>
      <c r="E4998" s="145">
        <v>0.684307681942811</v>
      </c>
      <c r="F4998" s="150">
        <v>1.05844002137914E-5</v>
      </c>
      <c r="G4998" s="149">
        <v>0.48838367910056801</v>
      </c>
      <c r="H4998" s="149">
        <v>4.0973582195760701E-2</v>
      </c>
      <c r="I4998" s="149">
        <v>0.85984599350521396</v>
      </c>
      <c r="J4998" s="149">
        <v>0.01</v>
      </c>
      <c r="K4998" s="147">
        <v>0.68430800000000003</v>
      </c>
      <c r="L4998" s="147">
        <v>2.0603579999999999</v>
      </c>
      <c r="M4998" s="2">
        <v>4997</v>
      </c>
    </row>
    <row r="4999" spans="1:13" ht="15">
      <c r="A4999" s="148" t="s">
        <v>198</v>
      </c>
      <c r="B4999" s="148" t="s">
        <v>36</v>
      </c>
      <c r="C4999" s="149">
        <v>0.74415955092838204</v>
      </c>
      <c r="D4999" s="149">
        <v>0.67622708527736197</v>
      </c>
      <c r="E4999" s="145">
        <v>0.684307681942811</v>
      </c>
      <c r="F4999" s="150">
        <v>1.05844002137912E-5</v>
      </c>
      <c r="G4999" s="149">
        <v>0.48838367910056801</v>
      </c>
      <c r="H4999" s="149">
        <v>4.0973582195760701E-2</v>
      </c>
      <c r="I4999" s="149">
        <v>0.85984599350521396</v>
      </c>
      <c r="J4999" s="149">
        <v>0.01</v>
      </c>
      <c r="K4999" s="147">
        <v>0.68430800000000003</v>
      </c>
      <c r="L4999" s="147">
        <v>2.061188</v>
      </c>
      <c r="M4999" s="2">
        <v>4998</v>
      </c>
    </row>
    <row r="5000" spans="1:13" ht="15">
      <c r="A5000" s="148" t="s">
        <v>142</v>
      </c>
      <c r="B5000" s="148" t="s">
        <v>154</v>
      </c>
      <c r="C5000" s="149">
        <v>-0.35566018779833303</v>
      </c>
      <c r="D5000" s="149">
        <v>-1.1737978593079801</v>
      </c>
      <c r="E5000" s="145">
        <v>0.68518075443456605</v>
      </c>
      <c r="F5000" s="149">
        <v>0.296566063598526</v>
      </c>
      <c r="G5000" s="149">
        <v>0.54789201240489904</v>
      </c>
      <c r="H5000" s="149">
        <v>0.25760963416903898</v>
      </c>
      <c r="I5000" s="149">
        <v>0.447630908070978</v>
      </c>
      <c r="J5000" s="149">
        <v>0.01</v>
      </c>
      <c r="K5000" s="147">
        <v>0.68518100000000004</v>
      </c>
      <c r="L5000" s="147">
        <v>2.06548</v>
      </c>
      <c r="M5000" s="2">
        <v>4999</v>
      </c>
    </row>
    <row r="5001" spans="1:13" ht="15">
      <c r="A5001" s="148" t="s">
        <v>154</v>
      </c>
      <c r="B5001" s="148" t="s">
        <v>142</v>
      </c>
      <c r="C5001" s="149">
        <v>0.35566018779833303</v>
      </c>
      <c r="D5001" s="149">
        <v>-1.1737978593079801</v>
      </c>
      <c r="E5001" s="145">
        <v>0.68518075443456605</v>
      </c>
      <c r="F5001" s="149">
        <v>0.29656606359852</v>
      </c>
      <c r="G5001" s="149">
        <v>0.54789201240489904</v>
      </c>
      <c r="H5001" s="149">
        <v>0.25760963416903898</v>
      </c>
      <c r="I5001" s="149">
        <v>0.447630908070978</v>
      </c>
      <c r="J5001" s="149">
        <v>0.01</v>
      </c>
      <c r="K5001" s="147">
        <v>0.68518100000000004</v>
      </c>
      <c r="L5001" s="147">
        <v>2.0646490000000002</v>
      </c>
      <c r="M5001" s="2">
        <v>5000</v>
      </c>
    </row>
    <row r="5002" spans="1:13" ht="15">
      <c r="A5002" s="148" t="s">
        <v>63</v>
      </c>
      <c r="B5002" s="148" t="s">
        <v>448</v>
      </c>
      <c r="C5002" s="149">
        <v>-0.89418315466606502</v>
      </c>
      <c r="D5002" s="149">
        <v>0.61215152998588895</v>
      </c>
      <c r="E5002" s="145">
        <v>0.68524412904826804</v>
      </c>
      <c r="F5002" s="149">
        <v>0.83564364845706496</v>
      </c>
      <c r="G5002" s="149">
        <v>0.30631568998052799</v>
      </c>
      <c r="H5002" s="149">
        <v>0.92440582164984697</v>
      </c>
      <c r="I5002" s="149">
        <v>0.828220056620117</v>
      </c>
      <c r="J5002" s="149">
        <v>0.01</v>
      </c>
      <c r="K5002" s="147">
        <v>0.68524399999999996</v>
      </c>
      <c r="L5002" s="147">
        <v>2.0673370000000002</v>
      </c>
      <c r="M5002" s="2">
        <v>5001</v>
      </c>
    </row>
    <row r="5003" spans="1:13" ht="15">
      <c r="A5003" s="148" t="s">
        <v>448</v>
      </c>
      <c r="B5003" s="148" t="s">
        <v>63</v>
      </c>
      <c r="C5003" s="149">
        <v>0.89418315466606502</v>
      </c>
      <c r="D5003" s="149">
        <v>0.61215152998588895</v>
      </c>
      <c r="E5003" s="145">
        <v>0.68524412904826804</v>
      </c>
      <c r="F5003" s="149">
        <v>0.83564364845706496</v>
      </c>
      <c r="G5003" s="149">
        <v>0.30631568998052799</v>
      </c>
      <c r="H5003" s="149">
        <v>0.92440582164984697</v>
      </c>
      <c r="I5003" s="149">
        <v>0.828220056620117</v>
      </c>
      <c r="J5003" s="149">
        <v>0.01</v>
      </c>
      <c r="K5003" s="147">
        <v>0.68524399999999996</v>
      </c>
      <c r="L5003" s="147">
        <v>2.0665040000000001</v>
      </c>
      <c r="M5003" s="2">
        <v>5002</v>
      </c>
    </row>
    <row r="5004" spans="1:13" ht="15">
      <c r="A5004" s="148" t="s">
        <v>87</v>
      </c>
      <c r="B5004" s="148" t="s">
        <v>175</v>
      </c>
      <c r="C5004" s="149">
        <v>-0.99121773324083295</v>
      </c>
      <c r="D5004" s="149">
        <v>0.31039358291276398</v>
      </c>
      <c r="E5004" s="145">
        <v>0.685395255072759</v>
      </c>
      <c r="F5004" s="149">
        <v>1.17545624883133E-4</v>
      </c>
      <c r="G5004" s="149">
        <v>0.76192390262119702</v>
      </c>
      <c r="H5004" s="149">
        <v>2.4819670367673598E-3</v>
      </c>
      <c r="I5004" s="149">
        <v>0.90978497977591899</v>
      </c>
      <c r="J5004" s="149">
        <v>0.32281836511714201</v>
      </c>
      <c r="K5004" s="147">
        <v>0.68539499999999998</v>
      </c>
      <c r="L5004" s="147">
        <v>2.0686270000000002</v>
      </c>
      <c r="M5004" s="2">
        <v>5003</v>
      </c>
    </row>
    <row r="5005" spans="1:13" ht="15">
      <c r="A5005" s="148" t="s">
        <v>175</v>
      </c>
      <c r="B5005" s="148" t="s">
        <v>87</v>
      </c>
      <c r="C5005" s="149">
        <v>0.99121773324083295</v>
      </c>
      <c r="D5005" s="149">
        <v>0.31039358291276398</v>
      </c>
      <c r="E5005" s="145">
        <v>0.685395255072759</v>
      </c>
      <c r="F5005" s="149">
        <v>1.1754562488313399E-4</v>
      </c>
      <c r="G5005" s="149">
        <v>0.76192390262119702</v>
      </c>
      <c r="H5005" s="149">
        <v>2.4819670367673598E-3</v>
      </c>
      <c r="I5005" s="149">
        <v>0.90978497977591899</v>
      </c>
      <c r="J5005" s="149">
        <v>0.32281836511714201</v>
      </c>
      <c r="K5005" s="147">
        <v>0.68539499999999998</v>
      </c>
      <c r="L5005" s="147">
        <v>2.0694620000000001</v>
      </c>
      <c r="M5005" s="2">
        <v>5004</v>
      </c>
    </row>
    <row r="5006" spans="1:13" ht="15">
      <c r="A5006" s="148" t="s">
        <v>446</v>
      </c>
      <c r="B5006" s="148" t="s">
        <v>142</v>
      </c>
      <c r="C5006" s="149">
        <v>2.9967664829834302</v>
      </c>
      <c r="D5006" s="149">
        <v>-0.68101315534169005</v>
      </c>
      <c r="E5006" s="145">
        <v>0.68542327077078302</v>
      </c>
      <c r="F5006" s="149">
        <v>0.27068081491156298</v>
      </c>
      <c r="G5006" s="149">
        <v>0.40295740161570498</v>
      </c>
      <c r="H5006" s="149">
        <v>0.897363242443182</v>
      </c>
      <c r="I5006" s="149">
        <v>0.44529557264077002</v>
      </c>
      <c r="J5006" s="149">
        <v>0.01</v>
      </c>
      <c r="K5006" s="147">
        <v>0.685423</v>
      </c>
      <c r="L5006" s="147">
        <v>2.0703819999999999</v>
      </c>
      <c r="M5006" s="2">
        <v>5005</v>
      </c>
    </row>
    <row r="5007" spans="1:13" ht="15">
      <c r="A5007" s="148" t="s">
        <v>142</v>
      </c>
      <c r="B5007" s="148" t="s">
        <v>446</v>
      </c>
      <c r="C5007" s="149">
        <v>-2.9967664829834302</v>
      </c>
      <c r="D5007" s="149">
        <v>-0.68101315534169005</v>
      </c>
      <c r="E5007" s="145">
        <v>0.68542327077078302</v>
      </c>
      <c r="F5007" s="149">
        <v>0.27068081491156298</v>
      </c>
      <c r="G5007" s="149">
        <v>0.40295740161570498</v>
      </c>
      <c r="H5007" s="149">
        <v>0.897363242443182</v>
      </c>
      <c r="I5007" s="149">
        <v>0.44529557264077002</v>
      </c>
      <c r="J5007" s="149">
        <v>0.01</v>
      </c>
      <c r="K5007" s="147">
        <v>0.685423</v>
      </c>
      <c r="L5007" s="147">
        <v>2.071218</v>
      </c>
      <c r="M5007" s="2">
        <v>5006</v>
      </c>
    </row>
    <row r="5008" spans="1:13" ht="15">
      <c r="A5008" s="148" t="s">
        <v>115</v>
      </c>
      <c r="B5008" s="148" t="s">
        <v>86</v>
      </c>
      <c r="C5008" s="149">
        <v>-1.6339846052181199</v>
      </c>
      <c r="D5008" s="149">
        <v>-0.470318872208351</v>
      </c>
      <c r="E5008" s="145">
        <v>0.84525381482704898</v>
      </c>
      <c r="F5008" s="150">
        <v>1.3463392514608599E-6</v>
      </c>
      <c r="G5008" s="149">
        <v>0.35539781367610002</v>
      </c>
      <c r="H5008" s="149">
        <v>2.8313174857005799E-3</v>
      </c>
      <c r="I5008" s="149">
        <v>0.91273774418180098</v>
      </c>
      <c r="J5008" s="149">
        <v>0.01</v>
      </c>
      <c r="K5008" s="147">
        <v>0.68547000000000002</v>
      </c>
      <c r="L5008" s="147">
        <v>2.0721959999999999</v>
      </c>
      <c r="M5008" s="2">
        <v>5007</v>
      </c>
    </row>
    <row r="5009" spans="1:13" ht="15">
      <c r="A5009" s="148" t="s">
        <v>188</v>
      </c>
      <c r="B5009" s="148" t="s">
        <v>115</v>
      </c>
      <c r="C5009" s="149">
        <v>1.1314039060337699</v>
      </c>
      <c r="D5009" s="149">
        <v>0.34224984431220601</v>
      </c>
      <c r="E5009" s="145">
        <v>0.68546982227425302</v>
      </c>
      <c r="F5009" s="149">
        <v>0.66739990402493399</v>
      </c>
      <c r="G5009" s="149">
        <v>0.16349931816691801</v>
      </c>
      <c r="H5009" s="149">
        <v>0.30648654512234502</v>
      </c>
      <c r="I5009" s="149">
        <v>0.41204852553864502</v>
      </c>
      <c r="J5009" s="149">
        <v>4.04605655338117E-2</v>
      </c>
      <c r="K5009" s="147">
        <v>0.68547000000000002</v>
      </c>
      <c r="L5009" s="147">
        <v>2.0730339999999998</v>
      </c>
      <c r="M5009" s="2">
        <v>5008</v>
      </c>
    </row>
    <row r="5010" spans="1:13" ht="15">
      <c r="A5010" s="148" t="s">
        <v>186</v>
      </c>
      <c r="B5010" s="148" t="s">
        <v>200</v>
      </c>
      <c r="C5010" s="149">
        <v>-5.25971036820213E-2</v>
      </c>
      <c r="D5010" s="149">
        <v>0.69960508396240795</v>
      </c>
      <c r="E5010" s="145">
        <v>0.68549696906192503</v>
      </c>
      <c r="F5010" s="149">
        <v>5.4615100973145203E-2</v>
      </c>
      <c r="G5010" s="149">
        <v>0.66098050271395103</v>
      </c>
      <c r="H5010" s="149">
        <v>0.105279620625457</v>
      </c>
      <c r="I5010" s="149">
        <v>0.76761451233314304</v>
      </c>
      <c r="J5010" s="149">
        <v>0.01</v>
      </c>
      <c r="K5010" s="147">
        <v>0.68549700000000002</v>
      </c>
      <c r="L5010" s="147">
        <v>2.0739540000000001</v>
      </c>
      <c r="M5010" s="2">
        <v>5009</v>
      </c>
    </row>
    <row r="5011" spans="1:13" ht="15">
      <c r="A5011" s="148" t="s">
        <v>200</v>
      </c>
      <c r="B5011" s="148" t="s">
        <v>186</v>
      </c>
      <c r="C5011" s="149">
        <v>5.25971036820213E-2</v>
      </c>
      <c r="D5011" s="149">
        <v>0.69960508396240795</v>
      </c>
      <c r="E5011" s="145">
        <v>0.68549696906192503</v>
      </c>
      <c r="F5011" s="149">
        <v>5.4615100973145203E-2</v>
      </c>
      <c r="G5011" s="149">
        <v>0.66098050271395103</v>
      </c>
      <c r="H5011" s="149">
        <v>0.105279620625457</v>
      </c>
      <c r="I5011" s="149">
        <v>0.76761451233314304</v>
      </c>
      <c r="J5011" s="149">
        <v>0.01</v>
      </c>
      <c r="K5011" s="147">
        <v>0.68549700000000002</v>
      </c>
      <c r="L5011" s="147">
        <v>2.0747930000000001</v>
      </c>
      <c r="M5011" s="2">
        <v>5010</v>
      </c>
    </row>
    <row r="5012" spans="1:13" ht="15">
      <c r="A5012" s="148" t="s">
        <v>447</v>
      </c>
      <c r="B5012" s="148" t="s">
        <v>198</v>
      </c>
      <c r="C5012" s="149">
        <v>0.14271018468282201</v>
      </c>
      <c r="D5012" s="149">
        <v>1.0819802632842099</v>
      </c>
      <c r="E5012" s="145">
        <v>0.68553264269255798</v>
      </c>
      <c r="F5012" s="149">
        <v>1.72726642671398E-3</v>
      </c>
      <c r="G5012" s="149">
        <v>0.69610179204695599</v>
      </c>
      <c r="H5012" s="149">
        <v>0.76956482459823095</v>
      </c>
      <c r="I5012" s="149">
        <v>0.94322130829329498</v>
      </c>
      <c r="J5012" s="149">
        <v>0.01</v>
      </c>
      <c r="K5012" s="147">
        <v>0.68553299999999995</v>
      </c>
      <c r="L5012" s="147">
        <v>2.076581</v>
      </c>
      <c r="M5012" s="2">
        <v>5011</v>
      </c>
    </row>
    <row r="5013" spans="1:13" ht="15">
      <c r="A5013" s="148" t="s">
        <v>198</v>
      </c>
      <c r="B5013" s="148" t="s">
        <v>447</v>
      </c>
      <c r="C5013" s="149">
        <v>-0.14271018468282201</v>
      </c>
      <c r="D5013" s="149">
        <v>1.0819802632842099</v>
      </c>
      <c r="E5013" s="145">
        <v>0.68553264269255798</v>
      </c>
      <c r="F5013" s="149">
        <v>1.72726642671398E-3</v>
      </c>
      <c r="G5013" s="149">
        <v>0.69610179204695599</v>
      </c>
      <c r="H5013" s="149">
        <v>0.76956482459823095</v>
      </c>
      <c r="I5013" s="149">
        <v>0.94322130829329498</v>
      </c>
      <c r="J5013" s="149">
        <v>0.01</v>
      </c>
      <c r="K5013" s="147">
        <v>0.68553299999999995</v>
      </c>
      <c r="L5013" s="147">
        <v>2.0757409999999998</v>
      </c>
      <c r="M5013" s="2">
        <v>5012</v>
      </c>
    </row>
    <row r="5014" spans="1:13" ht="15">
      <c r="A5014" s="148" t="s">
        <v>72</v>
      </c>
      <c r="B5014" s="148" t="s">
        <v>10</v>
      </c>
      <c r="C5014" s="149">
        <v>0.59874671255732204</v>
      </c>
      <c r="D5014" s="149">
        <v>-0.32450183443682101</v>
      </c>
      <c r="E5014" s="145">
        <v>0.68616461776878301</v>
      </c>
      <c r="F5014" s="150">
        <v>7.7951311696751505E-6</v>
      </c>
      <c r="G5014" s="149">
        <v>0.94837217703144805</v>
      </c>
      <c r="H5014" s="149">
        <v>1.6536572982064699E-3</v>
      </c>
      <c r="I5014" s="149">
        <v>0.828774437932981</v>
      </c>
      <c r="J5014" s="149">
        <v>0.33017544815606398</v>
      </c>
      <c r="K5014" s="147">
        <v>0.68616500000000002</v>
      </c>
      <c r="L5014" s="147">
        <v>2.0793370000000002</v>
      </c>
      <c r="M5014" s="2">
        <v>5013</v>
      </c>
    </row>
    <row r="5015" spans="1:13" ht="15">
      <c r="A5015" s="148" t="s">
        <v>10</v>
      </c>
      <c r="B5015" s="148" t="s">
        <v>72</v>
      </c>
      <c r="C5015" s="149">
        <v>-0.59874671255732204</v>
      </c>
      <c r="D5015" s="149">
        <v>-0.32450183443682101</v>
      </c>
      <c r="E5015" s="145">
        <v>0.68616461776878301</v>
      </c>
      <c r="F5015" s="150">
        <v>7.7951311696749608E-6</v>
      </c>
      <c r="G5015" s="149">
        <v>0.94837217703144805</v>
      </c>
      <c r="H5015" s="149">
        <v>1.6536572982064699E-3</v>
      </c>
      <c r="I5015" s="149">
        <v>0.828774437932981</v>
      </c>
      <c r="J5015" s="149">
        <v>0.33017544815606398</v>
      </c>
      <c r="K5015" s="147">
        <v>0.68616500000000002</v>
      </c>
      <c r="L5015" s="147">
        <v>2.0801799999999999</v>
      </c>
      <c r="M5015" s="2">
        <v>5014</v>
      </c>
    </row>
    <row r="5016" spans="1:13" ht="15">
      <c r="A5016" s="148" t="s">
        <v>36</v>
      </c>
      <c r="B5016" s="148" t="s">
        <v>446</v>
      </c>
      <c r="C5016" s="149">
        <v>-3.17252479091279</v>
      </c>
      <c r="D5016" s="149">
        <v>0.69541114093316403</v>
      </c>
      <c r="E5016" s="145">
        <v>0.68625613764228999</v>
      </c>
      <c r="F5016" s="149">
        <v>2.1700300736146099E-3</v>
      </c>
      <c r="G5016" s="149">
        <v>0.40961752748618802</v>
      </c>
      <c r="H5016" s="149">
        <v>0.15808627681472601</v>
      </c>
      <c r="I5016" s="149">
        <v>0.79924716406350305</v>
      </c>
      <c r="J5016" s="149">
        <v>0.01</v>
      </c>
      <c r="K5016" s="147">
        <v>0.68625599999999998</v>
      </c>
      <c r="L5016" s="147">
        <v>2.0813009999999998</v>
      </c>
      <c r="M5016" s="2">
        <v>5015</v>
      </c>
    </row>
    <row r="5017" spans="1:13" ht="15">
      <c r="A5017" s="148" t="s">
        <v>446</v>
      </c>
      <c r="B5017" s="148" t="s">
        <v>36</v>
      </c>
      <c r="C5017" s="149">
        <v>3.17252479091279</v>
      </c>
      <c r="D5017" s="149">
        <v>0.69541114093316403</v>
      </c>
      <c r="E5017" s="145">
        <v>0.68625613764228999</v>
      </c>
      <c r="F5017" s="149">
        <v>2.1700300736146099E-3</v>
      </c>
      <c r="G5017" s="149">
        <v>0.40961752748618802</v>
      </c>
      <c r="H5017" s="149">
        <v>0.15808627681472601</v>
      </c>
      <c r="I5017" s="149">
        <v>0.79924716406350305</v>
      </c>
      <c r="J5017" s="149">
        <v>0.01</v>
      </c>
      <c r="K5017" s="147">
        <v>0.68625599999999998</v>
      </c>
      <c r="L5017" s="147">
        <v>2.0821450000000001</v>
      </c>
      <c r="M5017" s="2">
        <v>5016</v>
      </c>
    </row>
    <row r="5018" spans="1:13" ht="15">
      <c r="A5018" s="148" t="s">
        <v>72</v>
      </c>
      <c r="B5018" s="148" t="s">
        <v>197</v>
      </c>
      <c r="C5018" s="149">
        <v>-0.73566509195871399</v>
      </c>
      <c r="D5018" s="149">
        <v>0.11554589253202401</v>
      </c>
      <c r="E5018" s="145">
        <v>0.68659563362304199</v>
      </c>
      <c r="F5018" s="150">
        <v>1.32024427838648E-5</v>
      </c>
      <c r="G5018" s="149">
        <v>0.57163995339847895</v>
      </c>
      <c r="H5018" s="149">
        <v>3.7702039304889502E-2</v>
      </c>
      <c r="I5018" s="149">
        <v>0.80065181031090604</v>
      </c>
      <c r="J5018" s="149">
        <v>0.01</v>
      </c>
      <c r="K5018" s="147">
        <v>0.68659599999999998</v>
      </c>
      <c r="L5018" s="147">
        <v>2.0840200000000002</v>
      </c>
      <c r="M5018" s="2">
        <v>5017</v>
      </c>
    </row>
    <row r="5019" spans="1:13" ht="15">
      <c r="A5019" s="148" t="s">
        <v>197</v>
      </c>
      <c r="B5019" s="148" t="s">
        <v>72</v>
      </c>
      <c r="C5019" s="149">
        <v>0.73566509195871399</v>
      </c>
      <c r="D5019" s="149">
        <v>0.11554589253202401</v>
      </c>
      <c r="E5019" s="145">
        <v>0.68659563362304199</v>
      </c>
      <c r="F5019" s="150">
        <v>1.32024427838648E-5</v>
      </c>
      <c r="G5019" s="149">
        <v>0.57163995339847895</v>
      </c>
      <c r="H5019" s="149">
        <v>3.7702039304889502E-2</v>
      </c>
      <c r="I5019" s="149">
        <v>0.80065181031090604</v>
      </c>
      <c r="J5019" s="149">
        <v>0.01</v>
      </c>
      <c r="K5019" s="147">
        <v>0.68659599999999998</v>
      </c>
      <c r="L5019" s="147">
        <v>2.0848650000000002</v>
      </c>
      <c r="M5019" s="2">
        <v>5018</v>
      </c>
    </row>
    <row r="5020" spans="1:13" ht="15">
      <c r="A5020" s="148" t="s">
        <v>76</v>
      </c>
      <c r="B5020" s="148" t="s">
        <v>189</v>
      </c>
      <c r="C5020" s="149">
        <v>-1.06566487146407</v>
      </c>
      <c r="D5020" s="149">
        <v>0.45093708709618702</v>
      </c>
      <c r="E5020" s="145">
        <v>0.68669545060597303</v>
      </c>
      <c r="F5020" s="149">
        <v>0.26311253945435897</v>
      </c>
      <c r="G5020" s="149">
        <v>0.47282835347897501</v>
      </c>
      <c r="H5020" s="149">
        <v>0.36465569244214402</v>
      </c>
      <c r="I5020" s="149">
        <v>0.85852735227508203</v>
      </c>
      <c r="J5020" s="149">
        <v>0.01</v>
      </c>
      <c r="K5020" s="147">
        <v>0.68669500000000006</v>
      </c>
      <c r="L5020" s="147">
        <v>2.086862</v>
      </c>
      <c r="M5020" s="2">
        <v>5019</v>
      </c>
    </row>
    <row r="5021" spans="1:13" ht="15">
      <c r="A5021" s="148" t="s">
        <v>189</v>
      </c>
      <c r="B5021" s="148" t="s">
        <v>76</v>
      </c>
      <c r="C5021" s="149">
        <v>1.06566487146407</v>
      </c>
      <c r="D5021" s="149">
        <v>0.45093708709618702</v>
      </c>
      <c r="E5021" s="145">
        <v>0.68669545060597303</v>
      </c>
      <c r="F5021" s="149">
        <v>0.26311253945434798</v>
      </c>
      <c r="G5021" s="149">
        <v>0.47282835347897501</v>
      </c>
      <c r="H5021" s="149">
        <v>0.36465569244214402</v>
      </c>
      <c r="I5021" s="149">
        <v>0.85852735227508203</v>
      </c>
      <c r="J5021" s="149">
        <v>0.01</v>
      </c>
      <c r="K5021" s="147">
        <v>0.68669500000000006</v>
      </c>
      <c r="L5021" s="147">
        <v>2.0860150000000002</v>
      </c>
      <c r="M5021" s="2">
        <v>5020</v>
      </c>
    </row>
    <row r="5022" spans="1:13" ht="15">
      <c r="A5022" s="148" t="s">
        <v>9</v>
      </c>
      <c r="B5022" s="148" t="s">
        <v>448</v>
      </c>
      <c r="C5022" s="149">
        <v>-2.0722162319515598</v>
      </c>
      <c r="D5022" s="149">
        <v>0.52692066747877198</v>
      </c>
      <c r="E5022" s="145">
        <v>0.68725185676447997</v>
      </c>
      <c r="F5022" s="149">
        <v>0.81798185836178605</v>
      </c>
      <c r="G5022" s="149">
        <v>0.18320226170131201</v>
      </c>
      <c r="H5022" s="149">
        <v>0.65270853662736505</v>
      </c>
      <c r="I5022" s="149">
        <v>0.77104819592323004</v>
      </c>
      <c r="J5022" s="149">
        <v>0.01</v>
      </c>
      <c r="K5022" s="147">
        <v>0.68725199999999997</v>
      </c>
      <c r="L5022" s="147">
        <v>2.0894020000000002</v>
      </c>
      <c r="M5022" s="2">
        <v>5021</v>
      </c>
    </row>
    <row r="5023" spans="1:13" ht="15">
      <c r="A5023" s="148" t="s">
        <v>448</v>
      </c>
      <c r="B5023" s="148" t="s">
        <v>9</v>
      </c>
      <c r="C5023" s="149">
        <v>2.0722162319515598</v>
      </c>
      <c r="D5023" s="149">
        <v>0.52692066747877198</v>
      </c>
      <c r="E5023" s="145">
        <v>0.68725185676447997</v>
      </c>
      <c r="F5023" s="149">
        <v>0.81798185836180404</v>
      </c>
      <c r="G5023" s="149">
        <v>0.18320226170131201</v>
      </c>
      <c r="H5023" s="149">
        <v>0.65270853662736505</v>
      </c>
      <c r="I5023" s="149">
        <v>0.77104819592323004</v>
      </c>
      <c r="J5023" s="149">
        <v>0.01</v>
      </c>
      <c r="K5023" s="147">
        <v>0.68725199999999997</v>
      </c>
      <c r="L5023" s="147">
        <v>2.0902509999999999</v>
      </c>
      <c r="M5023" s="2">
        <v>5022</v>
      </c>
    </row>
    <row r="5024" spans="1:13" ht="15">
      <c r="A5024" s="148" t="s">
        <v>71</v>
      </c>
      <c r="B5024" s="148" t="s">
        <v>93</v>
      </c>
      <c r="C5024" s="149">
        <v>3.5518267237340799E-2</v>
      </c>
      <c r="D5024" s="149">
        <v>-6.7549758130682702E-2</v>
      </c>
      <c r="E5024" s="145">
        <v>0.68743364107216298</v>
      </c>
      <c r="F5024" s="150">
        <v>5.8793949966585902E-5</v>
      </c>
      <c r="G5024" s="149">
        <v>0.66848039737440501</v>
      </c>
      <c r="H5024" s="149">
        <v>0.130248803242211</v>
      </c>
      <c r="I5024" s="149">
        <v>0.81582336341750705</v>
      </c>
      <c r="J5024" s="149">
        <v>0.01</v>
      </c>
      <c r="K5024" s="147">
        <v>0.68743399999999999</v>
      </c>
      <c r="L5024" s="147">
        <v>2.0925050000000001</v>
      </c>
      <c r="M5024" s="2">
        <v>5023</v>
      </c>
    </row>
    <row r="5025" spans="1:13" ht="15">
      <c r="A5025" s="148" t="s">
        <v>93</v>
      </c>
      <c r="B5025" s="148" t="s">
        <v>71</v>
      </c>
      <c r="C5025" s="149">
        <v>-3.5518267237340799E-2</v>
      </c>
      <c r="D5025" s="149">
        <v>-6.7549758130682702E-2</v>
      </c>
      <c r="E5025" s="145">
        <v>0.68743364107216298</v>
      </c>
      <c r="F5025" s="150">
        <v>5.8793949966586302E-5</v>
      </c>
      <c r="G5025" s="149">
        <v>0.66848039737440501</v>
      </c>
      <c r="H5025" s="149">
        <v>0.130248803242211</v>
      </c>
      <c r="I5025" s="149">
        <v>0.81582336341750705</v>
      </c>
      <c r="J5025" s="149">
        <v>0.01</v>
      </c>
      <c r="K5025" s="147">
        <v>0.68743399999999999</v>
      </c>
      <c r="L5025" s="147">
        <v>2.0916549999999998</v>
      </c>
      <c r="M5025" s="2">
        <v>5024</v>
      </c>
    </row>
    <row r="5026" spans="1:13" ht="15">
      <c r="A5026" s="148" t="s">
        <v>6</v>
      </c>
      <c r="B5026" s="148" t="s">
        <v>86</v>
      </c>
      <c r="C5026" s="149">
        <v>-0.94410013919941704</v>
      </c>
      <c r="D5026" s="149">
        <v>-1.0495323016582501</v>
      </c>
      <c r="E5026" s="145">
        <v>0.68745001924347005</v>
      </c>
      <c r="F5026" s="150">
        <v>9.5637153719252704E-7</v>
      </c>
      <c r="G5026" s="149">
        <v>0.6899136253664</v>
      </c>
      <c r="H5026" s="149">
        <v>2.9233177345718E-3</v>
      </c>
      <c r="I5026" s="149">
        <v>0.68649858569704902</v>
      </c>
      <c r="J5026" s="149">
        <v>0.01</v>
      </c>
      <c r="K5026" s="147">
        <v>0.68745000000000001</v>
      </c>
      <c r="L5026" s="147">
        <v>2.093407</v>
      </c>
      <c r="M5026" s="2">
        <v>5025</v>
      </c>
    </row>
    <row r="5027" spans="1:13" ht="15">
      <c r="A5027" s="148" t="s">
        <v>86</v>
      </c>
      <c r="B5027" s="148" t="s">
        <v>6</v>
      </c>
      <c r="C5027" s="149">
        <v>0.94410013919941704</v>
      </c>
      <c r="D5027" s="149">
        <v>-1.0495323016582501</v>
      </c>
      <c r="E5027" s="145">
        <v>0.68745001924347005</v>
      </c>
      <c r="F5027" s="150">
        <v>9.5637153719253106E-7</v>
      </c>
      <c r="G5027" s="149">
        <v>0.6899136253664</v>
      </c>
      <c r="H5027" s="149">
        <v>2.9233177345718E-3</v>
      </c>
      <c r="I5027" s="149">
        <v>0.68649858569704902</v>
      </c>
      <c r="J5027" s="149">
        <v>0.01</v>
      </c>
      <c r="K5027" s="147">
        <v>0.68745000000000001</v>
      </c>
      <c r="L5027" s="147">
        <v>2.0942590000000001</v>
      </c>
      <c r="M5027" s="2">
        <v>5026</v>
      </c>
    </row>
    <row r="5028" spans="1:13" ht="15">
      <c r="A5028" s="148" t="s">
        <v>54</v>
      </c>
      <c r="B5028" s="148" t="s">
        <v>10</v>
      </c>
      <c r="C5028" s="149">
        <v>-1.8258990312177401E-2</v>
      </c>
      <c r="D5028" s="149">
        <v>-0.43528402602458</v>
      </c>
      <c r="E5028" s="145">
        <v>0.68796543003799904</v>
      </c>
      <c r="F5028" s="150">
        <v>2.7476604909649798E-5</v>
      </c>
      <c r="G5028" s="149">
        <v>0.59837401933244105</v>
      </c>
      <c r="H5028" s="149">
        <v>2.9531539487980601E-3</v>
      </c>
      <c r="I5028" s="149">
        <v>0.52906892971765196</v>
      </c>
      <c r="J5028" s="149">
        <v>0.33129059069431799</v>
      </c>
      <c r="K5028" s="147">
        <v>0.68796500000000005</v>
      </c>
      <c r="L5028" s="147">
        <v>2.0975380000000001</v>
      </c>
      <c r="M5028" s="2">
        <v>5027</v>
      </c>
    </row>
    <row r="5029" spans="1:13" ht="15">
      <c r="A5029" s="148" t="s">
        <v>10</v>
      </c>
      <c r="B5029" s="148" t="s">
        <v>54</v>
      </c>
      <c r="C5029" s="149">
        <v>1.8258990312177401E-2</v>
      </c>
      <c r="D5029" s="149">
        <v>-0.43528402602458</v>
      </c>
      <c r="E5029" s="145">
        <v>0.68796543003799904</v>
      </c>
      <c r="F5029" s="150">
        <v>2.74766049096497E-5</v>
      </c>
      <c r="G5029" s="149">
        <v>0.59837401933244105</v>
      </c>
      <c r="H5029" s="149">
        <v>2.9531539487980601E-3</v>
      </c>
      <c r="I5029" s="149">
        <v>0.52906892971765196</v>
      </c>
      <c r="J5029" s="149">
        <v>0.33129059069431799</v>
      </c>
      <c r="K5029" s="147">
        <v>0.68796500000000005</v>
      </c>
      <c r="L5029" s="147">
        <v>2.0966830000000001</v>
      </c>
      <c r="M5029" s="2">
        <v>5028</v>
      </c>
    </row>
    <row r="5030" spans="1:13" ht="15">
      <c r="A5030" s="148" t="s">
        <v>43</v>
      </c>
      <c r="B5030" s="148" t="s">
        <v>37</v>
      </c>
      <c r="C5030" s="149">
        <v>2.7451827887926002E-2</v>
      </c>
      <c r="D5030" s="149">
        <v>0.81487085462919895</v>
      </c>
      <c r="E5030" s="145">
        <v>0.68846915779408902</v>
      </c>
      <c r="F5030" s="149">
        <v>1.75518364691713E-2</v>
      </c>
      <c r="G5030" s="149">
        <v>0.79030876022133301</v>
      </c>
      <c r="H5030" s="149">
        <v>0.84388851313361102</v>
      </c>
      <c r="I5030" s="149">
        <v>0.36489847238462703</v>
      </c>
      <c r="J5030" s="149">
        <v>0.01</v>
      </c>
      <c r="K5030" s="147">
        <v>0.688469</v>
      </c>
      <c r="L5030" s="147">
        <v>2.1007859999999998</v>
      </c>
      <c r="M5030" s="2">
        <v>5029</v>
      </c>
    </row>
    <row r="5031" spans="1:13" ht="15">
      <c r="A5031" s="148" t="s">
        <v>37</v>
      </c>
      <c r="B5031" s="148" t="s">
        <v>43</v>
      </c>
      <c r="C5031" s="149">
        <v>-2.7451827887926002E-2</v>
      </c>
      <c r="D5031" s="149">
        <v>0.81487085462919895</v>
      </c>
      <c r="E5031" s="145">
        <v>0.68846915779408902</v>
      </c>
      <c r="F5031" s="149">
        <v>1.7551836469171599E-2</v>
      </c>
      <c r="G5031" s="149">
        <v>0.79030876022133301</v>
      </c>
      <c r="H5031" s="149">
        <v>0.84388851313361102</v>
      </c>
      <c r="I5031" s="149">
        <v>0.36489847238462703</v>
      </c>
      <c r="J5031" s="149">
        <v>0.01</v>
      </c>
      <c r="K5031" s="147">
        <v>0.688469</v>
      </c>
      <c r="L5031" s="147">
        <v>2.0999289999999999</v>
      </c>
      <c r="M5031" s="2">
        <v>5030</v>
      </c>
    </row>
    <row r="5032" spans="1:13" ht="15">
      <c r="A5032" s="148" t="s">
        <v>450</v>
      </c>
      <c r="B5032" s="148" t="s">
        <v>80</v>
      </c>
      <c r="C5032" s="149">
        <v>0.34913190940717798</v>
      </c>
      <c r="D5032" s="149">
        <v>-0.78553320402777105</v>
      </c>
      <c r="E5032" s="145">
        <v>0.68861952855488195</v>
      </c>
      <c r="F5032" s="149">
        <v>0.24865406325410799</v>
      </c>
      <c r="G5032" s="149">
        <v>0.72595170660378605</v>
      </c>
      <c r="H5032" s="149">
        <v>0.121582486330918</v>
      </c>
      <c r="I5032" s="149">
        <v>0.451435652734617</v>
      </c>
      <c r="J5032" s="149">
        <v>3.7170269087195E-2</v>
      </c>
      <c r="K5032" s="147">
        <v>0.68862000000000001</v>
      </c>
      <c r="L5032" s="147">
        <v>2.1029599999999999</v>
      </c>
      <c r="M5032" s="2">
        <v>5031</v>
      </c>
    </row>
    <row r="5033" spans="1:13" ht="15">
      <c r="A5033" s="148" t="s">
        <v>80</v>
      </c>
      <c r="B5033" s="148" t="s">
        <v>450</v>
      </c>
      <c r="C5033" s="149">
        <v>-0.34913190940717798</v>
      </c>
      <c r="D5033" s="149">
        <v>-0.78553320402777105</v>
      </c>
      <c r="E5033" s="145">
        <v>0.68861952855488195</v>
      </c>
      <c r="F5033" s="149">
        <v>0.248654063254103</v>
      </c>
      <c r="G5033" s="149">
        <v>0.72595170660378605</v>
      </c>
      <c r="H5033" s="149">
        <v>0.121582486330918</v>
      </c>
      <c r="I5033" s="149">
        <v>0.451435652734617</v>
      </c>
      <c r="J5033" s="149">
        <v>3.7170269087195E-2</v>
      </c>
      <c r="K5033" s="147">
        <v>0.68862000000000001</v>
      </c>
      <c r="L5033" s="147">
        <v>2.1021019999999999</v>
      </c>
      <c r="M5033" s="2">
        <v>5032</v>
      </c>
    </row>
    <row r="5034" spans="1:13" ht="15">
      <c r="A5034" s="148" t="s">
        <v>446</v>
      </c>
      <c r="B5034" s="148" t="s">
        <v>88</v>
      </c>
      <c r="C5034" s="149">
        <v>3.8648823522959899</v>
      </c>
      <c r="D5034" s="149">
        <v>-0.171662024714829</v>
      </c>
      <c r="E5034" s="145">
        <v>0.68905834293882795</v>
      </c>
      <c r="F5034" s="149">
        <v>2.3376592644518201E-2</v>
      </c>
      <c r="G5034" s="149">
        <v>0.60030122238367201</v>
      </c>
      <c r="H5034" s="149">
        <v>0.88972802230325299</v>
      </c>
      <c r="I5034" s="149">
        <v>0.38520301936946999</v>
      </c>
      <c r="J5034" s="149">
        <v>0.01</v>
      </c>
      <c r="K5034" s="147">
        <v>0.68905799999999995</v>
      </c>
      <c r="L5034" s="147">
        <v>2.1060189999999999</v>
      </c>
      <c r="M5034" s="2">
        <v>5033</v>
      </c>
    </row>
    <row r="5035" spans="1:13" ht="15">
      <c r="A5035" s="148" t="s">
        <v>88</v>
      </c>
      <c r="B5035" s="148" t="s">
        <v>446</v>
      </c>
      <c r="C5035" s="149">
        <v>-3.8648823522959899</v>
      </c>
      <c r="D5035" s="149">
        <v>-0.171662024714829</v>
      </c>
      <c r="E5035" s="145">
        <v>0.68905834293882795</v>
      </c>
      <c r="F5035" s="149">
        <v>2.3376592644518201E-2</v>
      </c>
      <c r="G5035" s="149">
        <v>0.60030122238367201</v>
      </c>
      <c r="H5035" s="149">
        <v>0.88972802230325299</v>
      </c>
      <c r="I5035" s="149">
        <v>0.38520301936946999</v>
      </c>
      <c r="J5035" s="149">
        <v>0.01</v>
      </c>
      <c r="K5035" s="147">
        <v>0.68905799999999995</v>
      </c>
      <c r="L5035" s="147">
        <v>2.105159</v>
      </c>
      <c r="M5035" s="2">
        <v>5034</v>
      </c>
    </row>
    <row r="5036" spans="1:13" ht="15">
      <c r="A5036" s="148" t="s">
        <v>71</v>
      </c>
      <c r="B5036" s="148" t="s">
        <v>344</v>
      </c>
      <c r="C5036" s="149">
        <v>-0.884079280398959</v>
      </c>
      <c r="D5036" s="149">
        <v>-0.25430898087727899</v>
      </c>
      <c r="E5036" s="145">
        <v>0.69009498820036697</v>
      </c>
      <c r="F5036" s="149">
        <v>1.4850283245320501E-3</v>
      </c>
      <c r="G5036" s="149">
        <v>0.57119205485906499</v>
      </c>
      <c r="H5036" s="149">
        <v>8.7921928144452502E-2</v>
      </c>
      <c r="I5036" s="149">
        <v>0.944822106601932</v>
      </c>
      <c r="J5036" s="149">
        <v>7.0154805158389205E-2</v>
      </c>
      <c r="K5036" s="147">
        <v>0.69009500000000001</v>
      </c>
      <c r="L5036" s="147">
        <v>2.1109119999999999</v>
      </c>
      <c r="M5036" s="2">
        <v>5035</v>
      </c>
    </row>
    <row r="5037" spans="1:13" ht="15">
      <c r="A5037" s="148" t="s">
        <v>344</v>
      </c>
      <c r="B5037" s="148" t="s">
        <v>71</v>
      </c>
      <c r="C5037" s="149">
        <v>0.884079280398959</v>
      </c>
      <c r="D5037" s="149">
        <v>-0.25430898087727899</v>
      </c>
      <c r="E5037" s="145">
        <v>0.69009498820036697</v>
      </c>
      <c r="F5037" s="149">
        <v>1.48502832453208E-3</v>
      </c>
      <c r="G5037" s="149">
        <v>0.57119205485906499</v>
      </c>
      <c r="H5037" s="149">
        <v>8.7921928144452502E-2</v>
      </c>
      <c r="I5037" s="149">
        <v>0.944822106601932</v>
      </c>
      <c r="J5037" s="149">
        <v>7.0154805158389205E-2</v>
      </c>
      <c r="K5037" s="147">
        <v>0.69009500000000001</v>
      </c>
      <c r="L5037" s="147">
        <v>2.1100490000000001</v>
      </c>
      <c r="M5037" s="2">
        <v>5036</v>
      </c>
    </row>
    <row r="5038" spans="1:13" ht="15">
      <c r="A5038" s="148" t="s">
        <v>63</v>
      </c>
      <c r="B5038" s="148" t="s">
        <v>72</v>
      </c>
      <c r="C5038" s="149">
        <v>0.94094700870648895</v>
      </c>
      <c r="D5038" s="149">
        <v>-7.5876305520629794E-2</v>
      </c>
      <c r="E5038" s="145">
        <v>0.690617268017227</v>
      </c>
      <c r="F5038" s="149">
        <v>3.15503858425366E-3</v>
      </c>
      <c r="G5038" s="149">
        <v>0.85402653071957502</v>
      </c>
      <c r="H5038" s="149">
        <v>4.0059952044902897E-2</v>
      </c>
      <c r="I5038" s="149">
        <v>0.71561638655627802</v>
      </c>
      <c r="J5038" s="149">
        <v>0.83989125527460695</v>
      </c>
      <c r="K5038" s="147">
        <v>0.69061700000000004</v>
      </c>
      <c r="L5038" s="147">
        <v>2.1133739999999999</v>
      </c>
      <c r="M5038" s="2">
        <v>5037</v>
      </c>
    </row>
    <row r="5039" spans="1:13" ht="15">
      <c r="A5039" s="148" t="s">
        <v>72</v>
      </c>
      <c r="B5039" s="148" t="s">
        <v>63</v>
      </c>
      <c r="C5039" s="149">
        <v>-0.94094700870648895</v>
      </c>
      <c r="D5039" s="149">
        <v>-7.5876305520629794E-2</v>
      </c>
      <c r="E5039" s="145">
        <v>0.690617268017227</v>
      </c>
      <c r="F5039" s="149">
        <v>3.15503858425366E-3</v>
      </c>
      <c r="G5039" s="149">
        <v>0.85402653071957502</v>
      </c>
      <c r="H5039" s="149">
        <v>4.0059952044902897E-2</v>
      </c>
      <c r="I5039" s="149">
        <v>0.71561638655627802</v>
      </c>
      <c r="J5039" s="149">
        <v>0.83989125527460695</v>
      </c>
      <c r="K5039" s="147">
        <v>0.69061700000000004</v>
      </c>
      <c r="L5039" s="147">
        <v>2.1142379999999998</v>
      </c>
      <c r="M5039" s="2">
        <v>5038</v>
      </c>
    </row>
    <row r="5040" spans="1:13" ht="15">
      <c r="A5040" s="148" t="s">
        <v>12</v>
      </c>
      <c r="B5040" s="148" t="s">
        <v>82</v>
      </c>
      <c r="C5040" s="149">
        <v>-5.3187154784874902E-2</v>
      </c>
      <c r="D5040" s="149">
        <v>-0.109785477237562</v>
      </c>
      <c r="E5040" s="145">
        <v>0.69135467871757605</v>
      </c>
      <c r="F5040" s="149">
        <v>2.41276939082159E-2</v>
      </c>
      <c r="G5040" s="149">
        <v>0.57184414996886801</v>
      </c>
      <c r="H5040" s="149">
        <v>0.24492947928610001</v>
      </c>
      <c r="I5040" s="149">
        <v>0.76631643859872101</v>
      </c>
      <c r="J5040" s="149">
        <v>3.42692122739389E-2</v>
      </c>
      <c r="K5040" s="147">
        <v>0.69135500000000005</v>
      </c>
      <c r="L5040" s="147">
        <v>2.117362</v>
      </c>
      <c r="M5040" s="2">
        <v>5039</v>
      </c>
    </row>
    <row r="5041" spans="1:13" ht="15">
      <c r="A5041" s="148" t="s">
        <v>82</v>
      </c>
      <c r="B5041" s="148" t="s">
        <v>12</v>
      </c>
      <c r="C5041" s="149">
        <v>5.3187154784874902E-2</v>
      </c>
      <c r="D5041" s="149">
        <v>-0.109785477237562</v>
      </c>
      <c r="E5041" s="145">
        <v>0.69135467871757605</v>
      </c>
      <c r="F5041" s="149">
        <v>2.4127693908215401E-2</v>
      </c>
      <c r="G5041" s="149">
        <v>0.57184414996886801</v>
      </c>
      <c r="H5041" s="149">
        <v>0.24492947928610001</v>
      </c>
      <c r="I5041" s="149">
        <v>0.76631643859872101</v>
      </c>
      <c r="J5041" s="149">
        <v>3.42692122739389E-2</v>
      </c>
      <c r="K5041" s="147">
        <v>0.69135500000000005</v>
      </c>
      <c r="L5041" s="147">
        <v>2.1182289999999999</v>
      </c>
      <c r="M5041" s="2">
        <v>5040</v>
      </c>
    </row>
    <row r="5042" spans="1:13" ht="15">
      <c r="A5042" s="148" t="s">
        <v>27</v>
      </c>
      <c r="B5042" s="148" t="s">
        <v>16</v>
      </c>
      <c r="C5042" s="149">
        <v>0.49020658254771798</v>
      </c>
      <c r="D5042" s="149">
        <v>-0.123177558187196</v>
      </c>
      <c r="E5042" s="145">
        <v>0.69147942478233204</v>
      </c>
      <c r="F5042" s="149">
        <v>0.156880995920119</v>
      </c>
      <c r="G5042" s="149">
        <v>0.43547075905655103</v>
      </c>
      <c r="H5042" s="149">
        <v>0.19932627780308601</v>
      </c>
      <c r="I5042" s="149">
        <v>0.393600363099535</v>
      </c>
      <c r="J5042" s="149">
        <v>0.20691190739076001</v>
      </c>
      <c r="K5042" s="147">
        <v>0.69147899999999995</v>
      </c>
      <c r="L5042" s="147">
        <v>2.1194790000000001</v>
      </c>
      <c r="M5042" s="2">
        <v>5041</v>
      </c>
    </row>
    <row r="5043" spans="1:13" ht="15">
      <c r="A5043" s="148" t="s">
        <v>16</v>
      </c>
      <c r="B5043" s="148" t="s">
        <v>27</v>
      </c>
      <c r="C5043" s="149">
        <v>-0.49020658254771798</v>
      </c>
      <c r="D5043" s="149">
        <v>-0.123177558187196</v>
      </c>
      <c r="E5043" s="145">
        <v>0.69147942478233204</v>
      </c>
      <c r="F5043" s="149">
        <v>0.156880995920126</v>
      </c>
      <c r="G5043" s="149">
        <v>0.43547075905655103</v>
      </c>
      <c r="H5043" s="149">
        <v>0.19932627780308601</v>
      </c>
      <c r="I5043" s="149">
        <v>0.393600363099535</v>
      </c>
      <c r="J5043" s="149">
        <v>0.20691190739076001</v>
      </c>
      <c r="K5043" s="147">
        <v>0.69147899999999995</v>
      </c>
      <c r="L5043" s="147">
        <v>2.1203479999999999</v>
      </c>
      <c r="M5043" s="2">
        <v>5042</v>
      </c>
    </row>
    <row r="5044" spans="1:13" ht="15">
      <c r="A5044" s="148" t="s">
        <v>182</v>
      </c>
      <c r="B5044" s="148" t="s">
        <v>186</v>
      </c>
      <c r="C5044" s="149">
        <v>-0.27042740054900799</v>
      </c>
      <c r="D5044" s="149">
        <v>0.30905552901667099</v>
      </c>
      <c r="E5044" s="145">
        <v>0.69194831050503702</v>
      </c>
      <c r="F5044" s="149">
        <v>1.17886896727681E-2</v>
      </c>
      <c r="G5044" s="149">
        <v>0.36131722802586003</v>
      </c>
      <c r="H5044" s="149">
        <v>0.72055481335235805</v>
      </c>
      <c r="I5044" s="149">
        <v>0.58473973440502003</v>
      </c>
      <c r="J5044" s="149">
        <v>0.01</v>
      </c>
      <c r="K5044" s="147">
        <v>0.69194800000000001</v>
      </c>
      <c r="L5044" s="147">
        <v>2.123526</v>
      </c>
      <c r="M5044" s="2">
        <v>5043</v>
      </c>
    </row>
    <row r="5045" spans="1:13" ht="15">
      <c r="A5045" s="148" t="s">
        <v>186</v>
      </c>
      <c r="B5045" s="148" t="s">
        <v>182</v>
      </c>
      <c r="C5045" s="149">
        <v>0.27042740054900799</v>
      </c>
      <c r="D5045" s="149">
        <v>0.30905552901667099</v>
      </c>
      <c r="E5045" s="145">
        <v>0.69194831050503702</v>
      </c>
      <c r="F5045" s="149">
        <v>1.1788689672768001E-2</v>
      </c>
      <c r="G5045" s="149">
        <v>0.36131722802586003</v>
      </c>
      <c r="H5045" s="149">
        <v>0.72055481335235805</v>
      </c>
      <c r="I5045" s="149">
        <v>0.58473973440502003</v>
      </c>
      <c r="J5045" s="149">
        <v>0.01</v>
      </c>
      <c r="K5045" s="147">
        <v>0.69194800000000001</v>
      </c>
      <c r="L5045" s="147">
        <v>2.1226560000000001</v>
      </c>
      <c r="M5045" s="2">
        <v>5044</v>
      </c>
    </row>
    <row r="5046" spans="1:13" ht="15">
      <c r="A5046" s="148" t="s">
        <v>56</v>
      </c>
      <c r="B5046" s="148" t="s">
        <v>157</v>
      </c>
      <c r="C5046" s="149">
        <v>-0.58495856206254604</v>
      </c>
      <c r="D5046" s="149">
        <v>0.36910462454757798</v>
      </c>
      <c r="E5046" s="145">
        <v>0.69200215925640096</v>
      </c>
      <c r="F5046" s="149">
        <v>7.2642882564449507E-2</v>
      </c>
      <c r="G5046" s="149">
        <v>3.3792654328855401E-4</v>
      </c>
      <c r="H5046" s="149">
        <v>0.73874025467578197</v>
      </c>
      <c r="I5046" s="149">
        <v>4.6557272418156702E-4</v>
      </c>
      <c r="J5046" s="149">
        <v>0.01</v>
      </c>
      <c r="K5046" s="147">
        <v>0.69200200000000001</v>
      </c>
      <c r="L5046" s="147">
        <v>2.125435</v>
      </c>
      <c r="M5046" s="2">
        <v>5045</v>
      </c>
    </row>
    <row r="5047" spans="1:13" ht="15">
      <c r="A5047" s="148" t="s">
        <v>157</v>
      </c>
      <c r="B5047" s="148" t="s">
        <v>56</v>
      </c>
      <c r="C5047" s="149">
        <v>0.58495856206254604</v>
      </c>
      <c r="D5047" s="149">
        <v>0.36910462454757798</v>
      </c>
      <c r="E5047" s="145">
        <v>0.69200215925640096</v>
      </c>
      <c r="F5047" s="149">
        <v>7.2642882564446107E-2</v>
      </c>
      <c r="G5047" s="149">
        <v>3.3792654328855401E-4</v>
      </c>
      <c r="H5047" s="149">
        <v>0.73874025467578197</v>
      </c>
      <c r="I5047" s="149">
        <v>4.6557272418156702E-4</v>
      </c>
      <c r="J5047" s="149">
        <v>0.01</v>
      </c>
      <c r="K5047" s="147">
        <v>0.69200200000000001</v>
      </c>
      <c r="L5047" s="147">
        <v>2.1245630000000002</v>
      </c>
      <c r="M5047" s="2">
        <v>5046</v>
      </c>
    </row>
    <row r="5048" spans="1:13" ht="15">
      <c r="A5048" s="148" t="s">
        <v>447</v>
      </c>
      <c r="B5048" s="148" t="s">
        <v>37</v>
      </c>
      <c r="C5048" s="149">
        <v>0.97523883663705901</v>
      </c>
      <c r="D5048" s="149">
        <v>0.64972843923323298</v>
      </c>
      <c r="E5048" s="145">
        <v>0.69209919870246495</v>
      </c>
      <c r="F5048" s="149">
        <v>5.5226498624473701E-2</v>
      </c>
      <c r="G5048" s="149">
        <v>0.15512204992345399</v>
      </c>
      <c r="H5048" s="149">
        <v>0.57844710343398598</v>
      </c>
      <c r="I5048" s="149">
        <v>0.21344499680092799</v>
      </c>
      <c r="J5048" s="149">
        <v>1.51244567207184E-2</v>
      </c>
      <c r="K5048" s="147">
        <v>0.69209900000000002</v>
      </c>
      <c r="L5048" s="147">
        <v>2.1274799999999998</v>
      </c>
      <c r="M5048" s="2">
        <v>5047</v>
      </c>
    </row>
    <row r="5049" spans="1:13" ht="15">
      <c r="A5049" s="148" t="s">
        <v>37</v>
      </c>
      <c r="B5049" s="148" t="s">
        <v>447</v>
      </c>
      <c r="C5049" s="149">
        <v>-0.97523883663705901</v>
      </c>
      <c r="D5049" s="149">
        <v>0.64972843923323298</v>
      </c>
      <c r="E5049" s="145">
        <v>0.69209919870246495</v>
      </c>
      <c r="F5049" s="149">
        <v>5.5226498624473097E-2</v>
      </c>
      <c r="G5049" s="149">
        <v>0.15512204992345399</v>
      </c>
      <c r="H5049" s="149">
        <v>0.57844710343398598</v>
      </c>
      <c r="I5049" s="149">
        <v>0.21344499680092799</v>
      </c>
      <c r="J5049" s="149">
        <v>1.51244567207184E-2</v>
      </c>
      <c r="K5049" s="147">
        <v>0.69209900000000002</v>
      </c>
      <c r="L5049" s="147">
        <v>2.1266060000000002</v>
      </c>
      <c r="M5049" s="2">
        <v>5048</v>
      </c>
    </row>
    <row r="5050" spans="1:13" ht="15">
      <c r="A5050" s="148" t="s">
        <v>447</v>
      </c>
      <c r="B5050" s="148" t="s">
        <v>78</v>
      </c>
      <c r="C5050" s="149">
        <v>1.15569029721204</v>
      </c>
      <c r="D5050" s="149">
        <v>0.46489819097215401</v>
      </c>
      <c r="E5050" s="145">
        <v>0.69219824571174904</v>
      </c>
      <c r="F5050" s="149">
        <v>8.3302423859188107E-3</v>
      </c>
      <c r="G5050" s="149">
        <v>0.42539366971896297</v>
      </c>
      <c r="H5050" s="149">
        <v>0.43030241964825799</v>
      </c>
      <c r="I5050" s="149">
        <v>0.64577090864483899</v>
      </c>
      <c r="J5050" s="149">
        <v>2.06754773818843E-2</v>
      </c>
      <c r="K5050" s="147">
        <v>0.69219799999999998</v>
      </c>
      <c r="L5050" s="147">
        <v>2.129534</v>
      </c>
      <c r="M5050" s="2">
        <v>5049</v>
      </c>
    </row>
    <row r="5051" spans="1:13" ht="15">
      <c r="A5051" s="148" t="s">
        <v>78</v>
      </c>
      <c r="B5051" s="148" t="s">
        <v>447</v>
      </c>
      <c r="C5051" s="149">
        <v>-1.15569029721204</v>
      </c>
      <c r="D5051" s="149">
        <v>0.46489819097215401</v>
      </c>
      <c r="E5051" s="145">
        <v>0.69219824571174904</v>
      </c>
      <c r="F5051" s="149">
        <v>8.3302423859188107E-3</v>
      </c>
      <c r="G5051" s="149">
        <v>0.42539366971896297</v>
      </c>
      <c r="H5051" s="149">
        <v>0.43030241964825799</v>
      </c>
      <c r="I5051" s="149">
        <v>0.64577090864483899</v>
      </c>
      <c r="J5051" s="149">
        <v>2.06754773818843E-2</v>
      </c>
      <c r="K5051" s="147">
        <v>0.69219799999999998</v>
      </c>
      <c r="L5051" s="147">
        <v>2.1286589999999999</v>
      </c>
      <c r="M5051" s="2">
        <v>5050</v>
      </c>
    </row>
    <row r="5052" spans="1:13" ht="15">
      <c r="A5052" s="148" t="s">
        <v>198</v>
      </c>
      <c r="B5052" s="148" t="s">
        <v>13</v>
      </c>
      <c r="C5052" s="149">
        <v>1.3133493636268501</v>
      </c>
      <c r="D5052" s="149">
        <v>-8.6205231679310101E-2</v>
      </c>
      <c r="E5052" s="145">
        <v>0.69231985535499097</v>
      </c>
      <c r="F5052" s="149">
        <v>0.71655011789563205</v>
      </c>
      <c r="G5052" s="149">
        <v>0.22976604990456101</v>
      </c>
      <c r="H5052" s="149">
        <v>0.84722511624455599</v>
      </c>
      <c r="I5052" s="149">
        <v>0.74724517546272395</v>
      </c>
      <c r="J5052" s="149">
        <v>1.0717097913480401E-2</v>
      </c>
      <c r="K5052" s="147">
        <v>0.69232000000000005</v>
      </c>
      <c r="L5052" s="147">
        <v>2.1316609999999998</v>
      </c>
      <c r="M5052" s="2">
        <v>5051</v>
      </c>
    </row>
    <row r="5053" spans="1:13" ht="15">
      <c r="A5053" s="148" t="s">
        <v>13</v>
      </c>
      <c r="B5053" s="148" t="s">
        <v>198</v>
      </c>
      <c r="C5053" s="149">
        <v>-1.3133493636268501</v>
      </c>
      <c r="D5053" s="149">
        <v>-8.6205231679310101E-2</v>
      </c>
      <c r="E5053" s="145">
        <v>0.69231985535499097</v>
      </c>
      <c r="F5053" s="149">
        <v>0.71655011789563205</v>
      </c>
      <c r="G5053" s="149">
        <v>0.22976604990456101</v>
      </c>
      <c r="H5053" s="149">
        <v>0.84722511624455599</v>
      </c>
      <c r="I5053" s="149">
        <v>0.74724517546272395</v>
      </c>
      <c r="J5053" s="149">
        <v>1.0717097913480401E-2</v>
      </c>
      <c r="K5053" s="147">
        <v>0.69232000000000005</v>
      </c>
      <c r="L5053" s="147">
        <v>2.1307849999999999</v>
      </c>
      <c r="M5053" s="2">
        <v>5052</v>
      </c>
    </row>
    <row r="5054" spans="1:13" ht="15">
      <c r="A5054" s="148" t="s">
        <v>37</v>
      </c>
      <c r="B5054" s="148" t="s">
        <v>172</v>
      </c>
      <c r="C5054" s="149">
        <v>-1.4277417857094401</v>
      </c>
      <c r="D5054" s="149">
        <v>0.43131100001961498</v>
      </c>
      <c r="E5054" s="145">
        <v>0.69302368519661794</v>
      </c>
      <c r="F5054" s="149">
        <v>1.7036927632158399E-2</v>
      </c>
      <c r="G5054" s="149">
        <v>7.5757313603502501E-3</v>
      </c>
      <c r="H5054" s="149">
        <v>0.60591173456803005</v>
      </c>
      <c r="I5054" s="149">
        <v>5.5803819166590904E-3</v>
      </c>
      <c r="J5054" s="149">
        <v>1.0189388362875199E-2</v>
      </c>
      <c r="K5054" s="147">
        <v>0.69302399999999997</v>
      </c>
      <c r="L5054" s="147">
        <v>2.1347070000000001</v>
      </c>
      <c r="M5054" s="2">
        <v>5053</v>
      </c>
    </row>
    <row r="5055" spans="1:13" ht="15">
      <c r="A5055" s="148" t="s">
        <v>172</v>
      </c>
      <c r="B5055" s="148" t="s">
        <v>37</v>
      </c>
      <c r="C5055" s="149">
        <v>1.4277417857094401</v>
      </c>
      <c r="D5055" s="149">
        <v>0.43131100001961498</v>
      </c>
      <c r="E5055" s="145">
        <v>0.69302368519661794</v>
      </c>
      <c r="F5055" s="149">
        <v>1.70369276321586E-2</v>
      </c>
      <c r="G5055" s="149">
        <v>7.5757313603502501E-3</v>
      </c>
      <c r="H5055" s="149">
        <v>0.60591173456803005</v>
      </c>
      <c r="I5055" s="149">
        <v>5.5803819166590904E-3</v>
      </c>
      <c r="J5055" s="149">
        <v>1.0189388362875199E-2</v>
      </c>
      <c r="K5055" s="147">
        <v>0.69302399999999997</v>
      </c>
      <c r="L5055" s="147">
        <v>2.135586</v>
      </c>
      <c r="M5055" s="2">
        <v>5054</v>
      </c>
    </row>
    <row r="5056" spans="1:13" ht="15">
      <c r="A5056" s="148" t="s">
        <v>154</v>
      </c>
      <c r="B5056" s="148" t="s">
        <v>181</v>
      </c>
      <c r="C5056" s="149">
        <v>-0.18904656852037999</v>
      </c>
      <c r="D5056" s="149">
        <v>0.67217705648508597</v>
      </c>
      <c r="E5056" s="145">
        <v>0.69366989203240104</v>
      </c>
      <c r="F5056" s="149">
        <v>0.13077191422204301</v>
      </c>
      <c r="G5056" s="149">
        <v>0.85600511583211902</v>
      </c>
      <c r="H5056" s="149">
        <v>0.23950625358493699</v>
      </c>
      <c r="I5056" s="149">
        <v>0.36035652495086001</v>
      </c>
      <c r="J5056" s="149">
        <v>0.01</v>
      </c>
      <c r="K5056" s="147">
        <v>0.69367000000000001</v>
      </c>
      <c r="L5056" s="147">
        <v>2.138458</v>
      </c>
      <c r="M5056" s="2">
        <v>5055</v>
      </c>
    </row>
    <row r="5057" spans="1:13" ht="15">
      <c r="A5057" s="148" t="s">
        <v>181</v>
      </c>
      <c r="B5057" s="148" t="s">
        <v>154</v>
      </c>
      <c r="C5057" s="149">
        <v>0.18904656852037999</v>
      </c>
      <c r="D5057" s="149">
        <v>0.67217705648508597</v>
      </c>
      <c r="E5057" s="145">
        <v>0.69366989203240104</v>
      </c>
      <c r="F5057" s="149">
        <v>0.13077191422204301</v>
      </c>
      <c r="G5057" s="149">
        <v>0.85600511583211902</v>
      </c>
      <c r="H5057" s="149">
        <v>0.23950625358493699</v>
      </c>
      <c r="I5057" s="149">
        <v>0.36035652495086001</v>
      </c>
      <c r="J5057" s="149">
        <v>0.01</v>
      </c>
      <c r="K5057" s="147">
        <v>0.69367000000000001</v>
      </c>
      <c r="L5057" s="147">
        <v>2.1393399999999998</v>
      </c>
      <c r="M5057" s="2">
        <v>5056</v>
      </c>
    </row>
    <row r="5058" spans="1:13" ht="15">
      <c r="A5058" s="148" t="s">
        <v>91</v>
      </c>
      <c r="B5058" s="148" t="s">
        <v>449</v>
      </c>
      <c r="C5058" s="149">
        <v>-1.1650021496201199</v>
      </c>
      <c r="D5058" s="149">
        <v>0.19539646229791399</v>
      </c>
      <c r="E5058" s="145">
        <v>0.69384524228278499</v>
      </c>
      <c r="F5058" s="149">
        <v>0.101215754369296</v>
      </c>
      <c r="G5058" s="149">
        <v>0.69214188308296898</v>
      </c>
      <c r="H5058" s="149">
        <v>0.29892855310517102</v>
      </c>
      <c r="I5058" s="149">
        <v>0.98439543519263795</v>
      </c>
      <c r="J5058" s="149">
        <v>3.0949155560578499E-2</v>
      </c>
      <c r="K5058" s="147">
        <v>0.69384500000000005</v>
      </c>
      <c r="L5058" s="147">
        <v>2.1416460000000002</v>
      </c>
      <c r="M5058" s="2">
        <v>5057</v>
      </c>
    </row>
    <row r="5059" spans="1:13" ht="15">
      <c r="A5059" s="148" t="s">
        <v>449</v>
      </c>
      <c r="B5059" s="148" t="s">
        <v>91</v>
      </c>
      <c r="C5059" s="149">
        <v>1.1650021496201199</v>
      </c>
      <c r="D5059" s="149">
        <v>0.19539646229791399</v>
      </c>
      <c r="E5059" s="145">
        <v>0.69384524228278499</v>
      </c>
      <c r="F5059" s="149">
        <v>0.101215754369296</v>
      </c>
      <c r="G5059" s="149">
        <v>0.69214188308296898</v>
      </c>
      <c r="H5059" s="149">
        <v>0.29892855310517102</v>
      </c>
      <c r="I5059" s="149">
        <v>0.98439543519263795</v>
      </c>
      <c r="J5059" s="149">
        <v>3.0949155560578499E-2</v>
      </c>
      <c r="K5059" s="147">
        <v>0.69384500000000005</v>
      </c>
      <c r="L5059" s="147">
        <v>2.1407630000000002</v>
      </c>
      <c r="M5059" s="2">
        <v>5058</v>
      </c>
    </row>
    <row r="5060" spans="1:13" ht="15">
      <c r="A5060" s="148" t="s">
        <v>36</v>
      </c>
      <c r="B5060" s="148" t="s">
        <v>71</v>
      </c>
      <c r="C5060" s="149">
        <v>0.232702300422756</v>
      </c>
      <c r="D5060" s="149">
        <v>0.63924215023993702</v>
      </c>
      <c r="E5060" s="145">
        <v>0.69387659237006605</v>
      </c>
      <c r="F5060" s="150">
        <v>7.0208980921702996E-6</v>
      </c>
      <c r="G5060" s="149">
        <v>0.60481621470562397</v>
      </c>
      <c r="H5060" s="149">
        <v>4.9584082278944799E-2</v>
      </c>
      <c r="I5060" s="149">
        <v>0.98215044597205603</v>
      </c>
      <c r="J5060" s="149">
        <v>0.01</v>
      </c>
      <c r="K5060" s="147">
        <v>0.69387699999999997</v>
      </c>
      <c r="L5060" s="147">
        <v>2.1435110000000002</v>
      </c>
      <c r="M5060" s="2">
        <v>5059</v>
      </c>
    </row>
    <row r="5061" spans="1:13" ht="15">
      <c r="A5061" s="148" t="s">
        <v>71</v>
      </c>
      <c r="B5061" s="148" t="s">
        <v>36</v>
      </c>
      <c r="C5061" s="149">
        <v>-0.232702300422756</v>
      </c>
      <c r="D5061" s="149">
        <v>0.63924215023993702</v>
      </c>
      <c r="E5061" s="145">
        <v>0.69387659237006605</v>
      </c>
      <c r="F5061" s="150">
        <v>7.0208980921702801E-6</v>
      </c>
      <c r="G5061" s="149">
        <v>0.60481621470562397</v>
      </c>
      <c r="H5061" s="149">
        <v>4.9584082278944799E-2</v>
      </c>
      <c r="I5061" s="149">
        <v>0.98215044597205603</v>
      </c>
      <c r="J5061" s="149">
        <v>0.01</v>
      </c>
      <c r="K5061" s="147">
        <v>0.69387699999999997</v>
      </c>
      <c r="L5061" s="147">
        <v>2.1426270000000001</v>
      </c>
      <c r="M5061" s="2">
        <v>5060</v>
      </c>
    </row>
    <row r="5062" spans="1:13" ht="15">
      <c r="A5062" s="148" t="s">
        <v>64</v>
      </c>
      <c r="B5062" s="148" t="s">
        <v>93</v>
      </c>
      <c r="C5062" s="149">
        <v>-3.66805446867185E-3</v>
      </c>
      <c r="D5062" s="149">
        <v>3.5288368870119803E-2</v>
      </c>
      <c r="E5062" s="145">
        <v>0.69500634433529196</v>
      </c>
      <c r="F5062" s="150">
        <v>8.7151153897670994E-5</v>
      </c>
      <c r="G5062" s="149">
        <v>0.70420089262683705</v>
      </c>
      <c r="H5062" s="149">
        <v>0.97893249396309301</v>
      </c>
      <c r="I5062" s="149">
        <v>0.63934448906491703</v>
      </c>
      <c r="J5062" s="149">
        <v>0.01</v>
      </c>
      <c r="K5062" s="147">
        <v>0.69500600000000001</v>
      </c>
      <c r="L5062" s="147">
        <v>2.1487759999999998</v>
      </c>
      <c r="M5062" s="2">
        <v>5061</v>
      </c>
    </row>
    <row r="5063" spans="1:13" ht="15">
      <c r="A5063" s="148" t="s">
        <v>93</v>
      </c>
      <c r="B5063" s="148" t="s">
        <v>64</v>
      </c>
      <c r="C5063" s="149">
        <v>3.66805446867185E-3</v>
      </c>
      <c r="D5063" s="149">
        <v>3.5288368870119803E-2</v>
      </c>
      <c r="E5063" s="145">
        <v>0.69500634433529196</v>
      </c>
      <c r="F5063" s="150">
        <v>8.7151153897671401E-5</v>
      </c>
      <c r="G5063" s="149">
        <v>0.70420089262683705</v>
      </c>
      <c r="H5063" s="149">
        <v>0.97893249396309301</v>
      </c>
      <c r="I5063" s="149">
        <v>0.63934448906491703</v>
      </c>
      <c r="J5063" s="149">
        <v>0.01</v>
      </c>
      <c r="K5063" s="147">
        <v>0.69500600000000001</v>
      </c>
      <c r="L5063" s="147">
        <v>2.147888</v>
      </c>
      <c r="M5063" s="2">
        <v>5062</v>
      </c>
    </row>
    <row r="5064" spans="1:13" ht="15">
      <c r="A5064" s="148" t="s">
        <v>58</v>
      </c>
      <c r="B5064" s="148" t="s">
        <v>148</v>
      </c>
      <c r="C5064" s="149">
        <v>-0.50000880541207604</v>
      </c>
      <c r="D5064" s="149">
        <v>0.33328339421119701</v>
      </c>
      <c r="E5064" s="145">
        <v>0.69517449619571703</v>
      </c>
      <c r="F5064" s="149">
        <v>3.22153998413124E-2</v>
      </c>
      <c r="G5064" s="149">
        <v>0.514571706488822</v>
      </c>
      <c r="H5064" s="149">
        <v>1.28312194202301E-2</v>
      </c>
      <c r="I5064" s="149">
        <v>0.78570405626143502</v>
      </c>
      <c r="J5064" s="149">
        <v>0.01</v>
      </c>
      <c r="K5064" s="147">
        <v>0.69517399999999996</v>
      </c>
      <c r="L5064" s="147">
        <v>2.1501839999999999</v>
      </c>
      <c r="M5064" s="2">
        <v>5063</v>
      </c>
    </row>
    <row r="5065" spans="1:13" ht="15">
      <c r="A5065" s="148" t="s">
        <v>148</v>
      </c>
      <c r="B5065" s="148" t="s">
        <v>58</v>
      </c>
      <c r="C5065" s="149">
        <v>0.50000880541207604</v>
      </c>
      <c r="D5065" s="149">
        <v>0.33328339421119701</v>
      </c>
      <c r="E5065" s="145">
        <v>0.69517449619571703</v>
      </c>
      <c r="F5065" s="149">
        <v>3.2215399841311103E-2</v>
      </c>
      <c r="G5065" s="149">
        <v>0.514571706488822</v>
      </c>
      <c r="H5065" s="149">
        <v>1.28312194202301E-2</v>
      </c>
      <c r="I5065" s="149">
        <v>0.78570405626143502</v>
      </c>
      <c r="J5065" s="149">
        <v>0.01</v>
      </c>
      <c r="K5065" s="147">
        <v>0.69517399999999996</v>
      </c>
      <c r="L5065" s="147">
        <v>2.1510729999999998</v>
      </c>
      <c r="M5065" s="2">
        <v>5064</v>
      </c>
    </row>
    <row r="5066" spans="1:13" ht="15">
      <c r="A5066" s="148" t="s">
        <v>36</v>
      </c>
      <c r="B5066" s="148" t="s">
        <v>175</v>
      </c>
      <c r="C5066" s="149">
        <v>-0.61740067123204101</v>
      </c>
      <c r="D5066" s="149">
        <v>0.71221671113185503</v>
      </c>
      <c r="E5066" s="145">
        <v>0.696303310675219</v>
      </c>
      <c r="F5066" s="150">
        <v>2.6763980126528401E-5</v>
      </c>
      <c r="G5066" s="149">
        <v>0.413832067940611</v>
      </c>
      <c r="H5066" s="149">
        <v>0.123262968271935</v>
      </c>
      <c r="I5066" s="149">
        <v>0.97493580902489796</v>
      </c>
      <c r="J5066" s="149">
        <v>0.01</v>
      </c>
      <c r="K5066" s="147">
        <v>0.69630300000000001</v>
      </c>
      <c r="L5066" s="147">
        <v>2.1563500000000002</v>
      </c>
      <c r="M5066" s="2">
        <v>5065</v>
      </c>
    </row>
    <row r="5067" spans="1:13" ht="15">
      <c r="A5067" s="148" t="s">
        <v>175</v>
      </c>
      <c r="B5067" s="148" t="s">
        <v>36</v>
      </c>
      <c r="C5067" s="149">
        <v>0.61740067123204101</v>
      </c>
      <c r="D5067" s="149">
        <v>0.71221671113185503</v>
      </c>
      <c r="E5067" s="145">
        <v>0.696303310675219</v>
      </c>
      <c r="F5067" s="150">
        <v>2.6763980126528201E-5</v>
      </c>
      <c r="G5067" s="149">
        <v>0.413832067940611</v>
      </c>
      <c r="H5067" s="149">
        <v>0.123262968271935</v>
      </c>
      <c r="I5067" s="149">
        <v>0.97493580902489796</v>
      </c>
      <c r="J5067" s="149">
        <v>0.01</v>
      </c>
      <c r="K5067" s="147">
        <v>0.69630300000000001</v>
      </c>
      <c r="L5067" s="147">
        <v>2.1554579999999999</v>
      </c>
      <c r="M5067" s="2">
        <v>5066</v>
      </c>
    </row>
    <row r="5068" spans="1:13" ht="15">
      <c r="A5068" s="148" t="s">
        <v>88</v>
      </c>
      <c r="B5068" s="148" t="s">
        <v>68</v>
      </c>
      <c r="C5068" s="149">
        <v>-0.118146625176428</v>
      </c>
      <c r="D5068" s="149">
        <v>-0.35307079422075499</v>
      </c>
      <c r="E5068" s="145">
        <v>0.69642331269242896</v>
      </c>
      <c r="F5068" s="149">
        <v>1.34755720149442E-3</v>
      </c>
      <c r="G5068" s="149">
        <v>2.2654114672891099E-3</v>
      </c>
      <c r="H5068" s="149">
        <v>2.2283141400270801E-3</v>
      </c>
      <c r="I5068" s="149">
        <v>1.69175242878716E-3</v>
      </c>
      <c r="J5068" s="149">
        <v>0.37726149260923802</v>
      </c>
      <c r="K5068" s="147">
        <v>0.69642300000000001</v>
      </c>
      <c r="L5068" s="147">
        <v>2.1585079999999999</v>
      </c>
      <c r="M5068" s="2">
        <v>5067</v>
      </c>
    </row>
    <row r="5069" spans="1:13" ht="15">
      <c r="A5069" s="148" t="s">
        <v>68</v>
      </c>
      <c r="B5069" s="148" t="s">
        <v>88</v>
      </c>
      <c r="C5069" s="149">
        <v>0.118146625176428</v>
      </c>
      <c r="D5069" s="149">
        <v>-0.35307079422075499</v>
      </c>
      <c r="E5069" s="145">
        <v>0.69642331269242896</v>
      </c>
      <c r="F5069" s="149">
        <v>1.3475572014944399E-3</v>
      </c>
      <c r="G5069" s="149">
        <v>2.2654114672891099E-3</v>
      </c>
      <c r="H5069" s="149">
        <v>2.2283141400270801E-3</v>
      </c>
      <c r="I5069" s="149">
        <v>1.69175242878716E-3</v>
      </c>
      <c r="J5069" s="149">
        <v>0.37726149260923802</v>
      </c>
      <c r="K5069" s="147">
        <v>0.69642300000000001</v>
      </c>
      <c r="L5069" s="147">
        <v>2.1576149999999998</v>
      </c>
      <c r="M5069" s="2">
        <v>5068</v>
      </c>
    </row>
    <row r="5070" spans="1:13" ht="15">
      <c r="A5070" s="148" t="s">
        <v>78</v>
      </c>
      <c r="B5070" s="148" t="s">
        <v>151</v>
      </c>
      <c r="C5070" s="149">
        <v>-0.85678008215421697</v>
      </c>
      <c r="D5070" s="149">
        <v>0.36310169840225198</v>
      </c>
      <c r="E5070" s="145">
        <v>0.69669600336818105</v>
      </c>
      <c r="F5070" s="149">
        <v>9.86639898472399E-4</v>
      </c>
      <c r="G5070" s="149">
        <v>0.15247435244303501</v>
      </c>
      <c r="H5070" s="149">
        <v>0.204484357650497</v>
      </c>
      <c r="I5070" s="149">
        <v>0.411418820013219</v>
      </c>
      <c r="J5070" s="149">
        <v>4.3510989622024397E-2</v>
      </c>
      <c r="K5070" s="147">
        <v>0.69669599999999998</v>
      </c>
      <c r="L5070" s="147">
        <v>2.1602480000000002</v>
      </c>
      <c r="M5070" s="2">
        <v>5069</v>
      </c>
    </row>
    <row r="5071" spans="1:13" ht="15">
      <c r="A5071" s="148" t="s">
        <v>151</v>
      </c>
      <c r="B5071" s="148" t="s">
        <v>78</v>
      </c>
      <c r="C5071" s="149">
        <v>0.85678008215421697</v>
      </c>
      <c r="D5071" s="149">
        <v>0.36310169840225198</v>
      </c>
      <c r="E5071" s="145">
        <v>0.69669600336818105</v>
      </c>
      <c r="F5071" s="149">
        <v>9.86639898472399E-4</v>
      </c>
      <c r="G5071" s="149">
        <v>0.15247435244303501</v>
      </c>
      <c r="H5071" s="149">
        <v>0.204484357650497</v>
      </c>
      <c r="I5071" s="149">
        <v>0.411418820013219</v>
      </c>
      <c r="J5071" s="149">
        <v>4.3510989622024397E-2</v>
      </c>
      <c r="K5071" s="147">
        <v>0.69669599999999998</v>
      </c>
      <c r="L5071" s="147">
        <v>2.1611440000000002</v>
      </c>
      <c r="M5071" s="2">
        <v>5070</v>
      </c>
    </row>
    <row r="5072" spans="1:13" ht="15">
      <c r="A5072" s="148" t="s">
        <v>58</v>
      </c>
      <c r="B5072" s="148" t="s">
        <v>200</v>
      </c>
      <c r="C5072" s="149">
        <v>-1.01359546730785</v>
      </c>
      <c r="D5072" s="149">
        <v>-0.19125000201455</v>
      </c>
      <c r="E5072" s="145">
        <v>0.69703300043733396</v>
      </c>
      <c r="F5072" s="149">
        <v>8.8847125416929004E-2</v>
      </c>
      <c r="G5072" s="149">
        <v>0.75449271311509503</v>
      </c>
      <c r="H5072" s="149">
        <v>0.366701727817215</v>
      </c>
      <c r="I5072" s="149">
        <v>0.222358252446402</v>
      </c>
      <c r="J5072" s="149">
        <v>6.0670555847517502E-2</v>
      </c>
      <c r="K5072" s="147">
        <v>0.69703300000000001</v>
      </c>
      <c r="L5072" s="147">
        <v>2.1630859999999998</v>
      </c>
      <c r="M5072" s="2">
        <v>5071</v>
      </c>
    </row>
    <row r="5073" spans="1:13" ht="15">
      <c r="A5073" s="148" t="s">
        <v>200</v>
      </c>
      <c r="B5073" s="148" t="s">
        <v>58</v>
      </c>
      <c r="C5073" s="149">
        <v>1.01359546730785</v>
      </c>
      <c r="D5073" s="149">
        <v>-0.19125000201455</v>
      </c>
      <c r="E5073" s="145">
        <v>0.69703300043733396</v>
      </c>
      <c r="F5073" s="149">
        <v>8.8847125416929004E-2</v>
      </c>
      <c r="G5073" s="149">
        <v>0.75449271311509503</v>
      </c>
      <c r="H5073" s="149">
        <v>0.366701727817215</v>
      </c>
      <c r="I5073" s="149">
        <v>0.222358252446402</v>
      </c>
      <c r="J5073" s="149">
        <v>6.0670555847517502E-2</v>
      </c>
      <c r="K5073" s="147">
        <v>0.69703300000000001</v>
      </c>
      <c r="L5073" s="147">
        <v>2.1639840000000001</v>
      </c>
      <c r="M5073" s="2">
        <v>5072</v>
      </c>
    </row>
    <row r="5074" spans="1:13" ht="15">
      <c r="A5074" s="148" t="s">
        <v>15</v>
      </c>
      <c r="B5074" s="148" t="s">
        <v>163</v>
      </c>
      <c r="C5074" s="149">
        <v>-2.07946485329835</v>
      </c>
      <c r="D5074" s="149">
        <v>-0.156823857809714</v>
      </c>
      <c r="E5074" s="145">
        <v>0.69766326452370897</v>
      </c>
      <c r="F5074" s="149">
        <v>6.7504762870726498E-4</v>
      </c>
      <c r="G5074" s="149">
        <v>0.45529356439693203</v>
      </c>
      <c r="H5074" s="149">
        <v>0.31738626197505498</v>
      </c>
      <c r="I5074" s="149">
        <v>0.52572599578784196</v>
      </c>
      <c r="J5074" s="149">
        <v>0.01</v>
      </c>
      <c r="K5074" s="147">
        <v>0.69766300000000003</v>
      </c>
      <c r="L5074" s="147">
        <v>2.1668400000000001</v>
      </c>
      <c r="M5074" s="2">
        <v>5073</v>
      </c>
    </row>
    <row r="5075" spans="1:13" ht="15">
      <c r="A5075" s="148" t="s">
        <v>163</v>
      </c>
      <c r="B5075" s="148" t="s">
        <v>15</v>
      </c>
      <c r="C5075" s="149">
        <v>2.07946485329835</v>
      </c>
      <c r="D5075" s="149">
        <v>-0.156823857809714</v>
      </c>
      <c r="E5075" s="145">
        <v>0.69766326452370897</v>
      </c>
      <c r="F5075" s="149">
        <v>6.7504762870724297E-4</v>
      </c>
      <c r="G5075" s="149">
        <v>0.45529356439693203</v>
      </c>
      <c r="H5075" s="149">
        <v>0.31738626197505498</v>
      </c>
      <c r="I5075" s="149">
        <v>0.52572599578784196</v>
      </c>
      <c r="J5075" s="149">
        <v>0.01</v>
      </c>
      <c r="K5075" s="147">
        <v>0.69766300000000003</v>
      </c>
      <c r="L5075" s="147">
        <v>2.1677390000000001</v>
      </c>
      <c r="M5075" s="2">
        <v>5074</v>
      </c>
    </row>
    <row r="5076" spans="1:13" ht="15">
      <c r="A5076" s="148" t="s">
        <v>33</v>
      </c>
      <c r="B5076" s="148" t="s">
        <v>446</v>
      </c>
      <c r="C5076" s="149">
        <v>-3.67848932445012</v>
      </c>
      <c r="D5076" s="149">
        <v>0.25202966335996102</v>
      </c>
      <c r="E5076" s="145">
        <v>0.69776344590726103</v>
      </c>
      <c r="F5076" s="149">
        <v>0.112880628135153</v>
      </c>
      <c r="G5076" s="149">
        <v>0.417236740258557</v>
      </c>
      <c r="H5076" s="149">
        <v>0.27052546223275398</v>
      </c>
      <c r="I5076" s="149">
        <v>0.324458815877187</v>
      </c>
      <c r="J5076" s="149">
        <v>0.01</v>
      </c>
      <c r="K5076" s="147">
        <v>0.69776300000000002</v>
      </c>
      <c r="L5076" s="147">
        <v>2.1698529999999998</v>
      </c>
      <c r="M5076" s="2">
        <v>5075</v>
      </c>
    </row>
    <row r="5077" spans="1:13" ht="15">
      <c r="A5077" s="148" t="s">
        <v>446</v>
      </c>
      <c r="B5077" s="148" t="s">
        <v>33</v>
      </c>
      <c r="C5077" s="149">
        <v>3.67848932445012</v>
      </c>
      <c r="D5077" s="149">
        <v>0.25202966335996102</v>
      </c>
      <c r="E5077" s="145">
        <v>0.69776344590726103</v>
      </c>
      <c r="F5077" s="149">
        <v>0.112880628135155</v>
      </c>
      <c r="G5077" s="149">
        <v>0.417236740258557</v>
      </c>
      <c r="H5077" s="149">
        <v>0.27052546223275398</v>
      </c>
      <c r="I5077" s="149">
        <v>0.324458815877187</v>
      </c>
      <c r="J5077" s="149">
        <v>0.01</v>
      </c>
      <c r="K5077" s="147">
        <v>0.69776300000000002</v>
      </c>
      <c r="L5077" s="147">
        <v>2.1689509999999999</v>
      </c>
      <c r="M5077" s="2">
        <v>5076</v>
      </c>
    </row>
    <row r="5078" spans="1:13" ht="15">
      <c r="A5078" s="148" t="s">
        <v>36</v>
      </c>
      <c r="B5078" s="148" t="s">
        <v>62</v>
      </c>
      <c r="C5078" s="149">
        <v>0.293388131855709</v>
      </c>
      <c r="D5078" s="149">
        <v>0.33523977504338098</v>
      </c>
      <c r="E5078" s="145">
        <v>0.69784493463323205</v>
      </c>
      <c r="F5078" s="150">
        <v>6.4076917059460701E-6</v>
      </c>
      <c r="G5078" s="149">
        <v>0.69599056844198004</v>
      </c>
      <c r="H5078" s="149">
        <v>5.9544199026582999E-2</v>
      </c>
      <c r="I5078" s="149">
        <v>0.70946340615167203</v>
      </c>
      <c r="J5078" s="149">
        <v>0.01</v>
      </c>
      <c r="K5078" s="147">
        <v>0.69784500000000005</v>
      </c>
      <c r="L5078" s="147">
        <v>2.1719119999999998</v>
      </c>
      <c r="M5078" s="2">
        <v>5077</v>
      </c>
    </row>
    <row r="5079" spans="1:13" ht="15">
      <c r="A5079" s="148" t="s">
        <v>62</v>
      </c>
      <c r="B5079" s="148" t="s">
        <v>36</v>
      </c>
      <c r="C5079" s="149">
        <v>-0.293388131855709</v>
      </c>
      <c r="D5079" s="149">
        <v>0.33523977504338098</v>
      </c>
      <c r="E5079" s="145">
        <v>0.69784493463323205</v>
      </c>
      <c r="F5079" s="150">
        <v>6.4076917059460701E-6</v>
      </c>
      <c r="G5079" s="149">
        <v>0.69599056844198004</v>
      </c>
      <c r="H5079" s="149">
        <v>5.9544199026582999E-2</v>
      </c>
      <c r="I5079" s="149">
        <v>0.70946340615167203</v>
      </c>
      <c r="J5079" s="149">
        <v>0.01</v>
      </c>
      <c r="K5079" s="147">
        <v>0.69784500000000005</v>
      </c>
      <c r="L5079" s="147">
        <v>2.1710090000000002</v>
      </c>
      <c r="M5079" s="2">
        <v>5078</v>
      </c>
    </row>
    <row r="5080" spans="1:13" ht="15">
      <c r="A5080" s="148" t="s">
        <v>100</v>
      </c>
      <c r="B5080" s="148" t="s">
        <v>197</v>
      </c>
      <c r="C5080" s="149">
        <v>-1.3932429866191001</v>
      </c>
      <c r="D5080" s="149">
        <v>-0.23305067628287199</v>
      </c>
      <c r="E5080" s="145">
        <v>0.698111705693372</v>
      </c>
      <c r="F5080" s="149">
        <v>1.4242535790702101E-3</v>
      </c>
      <c r="G5080" s="149">
        <v>1.6282036454029199E-2</v>
      </c>
      <c r="H5080" s="149">
        <v>1.0527037815461E-2</v>
      </c>
      <c r="I5080" s="149">
        <v>6.0166388371688505E-4</v>
      </c>
      <c r="J5080" s="149">
        <v>0.365089709925844</v>
      </c>
      <c r="K5080" s="147">
        <v>0.69811199999999995</v>
      </c>
      <c r="L5080" s="147">
        <v>2.1745510000000001</v>
      </c>
      <c r="M5080" s="2">
        <v>5079</v>
      </c>
    </row>
    <row r="5081" spans="1:13" ht="15">
      <c r="A5081" s="148" t="s">
        <v>197</v>
      </c>
      <c r="B5081" s="148" t="s">
        <v>100</v>
      </c>
      <c r="C5081" s="149">
        <v>1.3932429866191001</v>
      </c>
      <c r="D5081" s="149">
        <v>-0.23305067628287199</v>
      </c>
      <c r="E5081" s="145">
        <v>0.698111705693372</v>
      </c>
      <c r="F5081" s="149">
        <v>1.42425357907023E-3</v>
      </c>
      <c r="G5081" s="149">
        <v>1.6282036454029199E-2</v>
      </c>
      <c r="H5081" s="149">
        <v>1.0527037815461E-2</v>
      </c>
      <c r="I5081" s="149">
        <v>6.0166388371688505E-4</v>
      </c>
      <c r="J5081" s="149">
        <v>0.365089709925844</v>
      </c>
      <c r="K5081" s="147">
        <v>0.69811199999999995</v>
      </c>
      <c r="L5081" s="147">
        <v>2.1736460000000002</v>
      </c>
      <c r="M5081" s="2">
        <v>5080</v>
      </c>
    </row>
    <row r="5082" spans="1:13" ht="15">
      <c r="A5082" s="148" t="s">
        <v>83</v>
      </c>
      <c r="B5082" s="148" t="s">
        <v>449</v>
      </c>
      <c r="C5082" s="149">
        <v>-1.16909106643007</v>
      </c>
      <c r="D5082" s="149">
        <v>0.159183340304417</v>
      </c>
      <c r="E5082" s="145">
        <v>0.69814539674784903</v>
      </c>
      <c r="F5082" s="149">
        <v>1.1635255601992E-2</v>
      </c>
      <c r="G5082" s="149">
        <v>0.70643039342710801</v>
      </c>
      <c r="H5082" s="149">
        <v>0.77152114441805297</v>
      </c>
      <c r="I5082" s="149">
        <v>0.941318844476837</v>
      </c>
      <c r="J5082" s="149">
        <v>0.01</v>
      </c>
      <c r="K5082" s="147">
        <v>0.69814500000000002</v>
      </c>
      <c r="L5082" s="147">
        <v>2.1755620000000002</v>
      </c>
      <c r="M5082" s="2">
        <v>5081</v>
      </c>
    </row>
    <row r="5083" spans="1:13" ht="15">
      <c r="A5083" s="148" t="s">
        <v>449</v>
      </c>
      <c r="B5083" s="148" t="s">
        <v>83</v>
      </c>
      <c r="C5083" s="149">
        <v>1.16909106643007</v>
      </c>
      <c r="D5083" s="149">
        <v>0.159183340304417</v>
      </c>
      <c r="E5083" s="145">
        <v>0.69814539674784903</v>
      </c>
      <c r="F5083" s="149">
        <v>1.1635255601991801E-2</v>
      </c>
      <c r="G5083" s="149">
        <v>0.70643039342710801</v>
      </c>
      <c r="H5083" s="149">
        <v>0.77152114441805297</v>
      </c>
      <c r="I5083" s="149">
        <v>0.941318844476837</v>
      </c>
      <c r="J5083" s="149">
        <v>0.01</v>
      </c>
      <c r="K5083" s="147">
        <v>0.69814500000000002</v>
      </c>
      <c r="L5083" s="147">
        <v>2.1764679999999998</v>
      </c>
      <c r="M5083" s="2">
        <v>5082</v>
      </c>
    </row>
    <row r="5084" spans="1:13" ht="15">
      <c r="A5084" s="148" t="s">
        <v>450</v>
      </c>
      <c r="B5084" s="148" t="s">
        <v>86</v>
      </c>
      <c r="C5084" s="149">
        <v>-1.8674126362794701</v>
      </c>
      <c r="D5084" s="149">
        <v>-0.91390918166186896</v>
      </c>
      <c r="E5084" s="145">
        <v>0.69826813286878897</v>
      </c>
      <c r="F5084" s="149">
        <v>4.87389623810758E-2</v>
      </c>
      <c r="G5084" s="149">
        <v>0.49561170766746598</v>
      </c>
      <c r="H5084" s="149">
        <v>8.5069079037368406E-2</v>
      </c>
      <c r="I5084" s="149">
        <v>0.576977696548159</v>
      </c>
      <c r="J5084" s="149">
        <v>0.01</v>
      </c>
      <c r="K5084" s="147">
        <v>0.698268</v>
      </c>
      <c r="L5084" s="147">
        <v>2.1786660000000002</v>
      </c>
      <c r="M5084" s="2">
        <v>5083</v>
      </c>
    </row>
    <row r="5085" spans="1:13" ht="15">
      <c r="A5085" s="148" t="s">
        <v>86</v>
      </c>
      <c r="B5085" s="148" t="s">
        <v>450</v>
      </c>
      <c r="C5085" s="149">
        <v>1.8674126362794701</v>
      </c>
      <c r="D5085" s="149">
        <v>-0.91390918166186896</v>
      </c>
      <c r="E5085" s="145">
        <v>0.69826813286878897</v>
      </c>
      <c r="F5085" s="149">
        <v>4.87389623810758E-2</v>
      </c>
      <c r="G5085" s="149">
        <v>0.49561170766746598</v>
      </c>
      <c r="H5085" s="149">
        <v>8.5069079037368406E-2</v>
      </c>
      <c r="I5085" s="149">
        <v>0.576977696548159</v>
      </c>
      <c r="J5085" s="149">
        <v>0.01</v>
      </c>
      <c r="K5085" s="147">
        <v>0.698268</v>
      </c>
      <c r="L5085" s="147">
        <v>2.1777579999999999</v>
      </c>
      <c r="M5085" s="2">
        <v>5084</v>
      </c>
    </row>
    <row r="5086" spans="1:13" ht="15">
      <c r="A5086" s="148" t="s">
        <v>188</v>
      </c>
      <c r="B5086" s="148" t="s">
        <v>28</v>
      </c>
      <c r="C5086" s="149">
        <v>1.4685074800169899</v>
      </c>
      <c r="D5086" s="149">
        <v>0.43776900205876501</v>
      </c>
      <c r="E5086" s="145">
        <v>0.69849412077264394</v>
      </c>
      <c r="F5086" s="149">
        <v>0.111230460806063</v>
      </c>
      <c r="G5086" s="149">
        <v>0.168164739764321</v>
      </c>
      <c r="H5086" s="149">
        <v>0.55247174363595197</v>
      </c>
      <c r="I5086" s="149">
        <v>0.35964549917988098</v>
      </c>
      <c r="J5086" s="149">
        <v>1.7885446826101201E-2</v>
      </c>
      <c r="K5086" s="147">
        <v>0.69849399999999995</v>
      </c>
      <c r="L5086" s="147">
        <v>2.1811910000000001</v>
      </c>
      <c r="M5086" s="2">
        <v>5085</v>
      </c>
    </row>
    <row r="5087" spans="1:13" ht="15">
      <c r="A5087" s="148" t="s">
        <v>28</v>
      </c>
      <c r="B5087" s="148" t="s">
        <v>188</v>
      </c>
      <c r="C5087" s="149">
        <v>-1.4685074800169899</v>
      </c>
      <c r="D5087" s="149">
        <v>0.43776900205876501</v>
      </c>
      <c r="E5087" s="145">
        <v>0.69849412077264394</v>
      </c>
      <c r="F5087" s="149">
        <v>0.111230460806063</v>
      </c>
      <c r="G5087" s="149">
        <v>0.168164739764321</v>
      </c>
      <c r="H5087" s="149">
        <v>0.55247174363595197</v>
      </c>
      <c r="I5087" s="149">
        <v>0.35964549917988098</v>
      </c>
      <c r="J5087" s="149">
        <v>1.7885446826101201E-2</v>
      </c>
      <c r="K5087" s="147">
        <v>0.69849399999999995</v>
      </c>
      <c r="L5087" s="147">
        <v>2.1802809999999999</v>
      </c>
      <c r="M5087" s="2">
        <v>5086</v>
      </c>
    </row>
    <row r="5088" spans="1:13" ht="15">
      <c r="A5088" s="148" t="s">
        <v>30</v>
      </c>
      <c r="B5088" s="148" t="s">
        <v>75</v>
      </c>
      <c r="C5088" s="149">
        <v>0.16127723966358801</v>
      </c>
      <c r="D5088" s="149">
        <v>-5.8433661645881499E-2</v>
      </c>
      <c r="E5088" s="145">
        <v>0.69871254870764898</v>
      </c>
      <c r="F5088" s="149">
        <v>7.3632872429483603E-2</v>
      </c>
      <c r="G5088" s="149">
        <v>0.38716688751693801</v>
      </c>
      <c r="H5088" s="149">
        <v>0.998308175527578</v>
      </c>
      <c r="I5088" s="149">
        <v>0.60860046162960002</v>
      </c>
      <c r="J5088" s="149">
        <v>4.9049411626954399E-2</v>
      </c>
      <c r="K5088" s="147">
        <v>0.69871300000000003</v>
      </c>
      <c r="L5088" s="147">
        <v>2.1827839999999998</v>
      </c>
      <c r="M5088" s="2">
        <v>5087</v>
      </c>
    </row>
    <row r="5089" spans="1:13" ht="15">
      <c r="A5089" s="148" t="s">
        <v>75</v>
      </c>
      <c r="B5089" s="148" t="s">
        <v>30</v>
      </c>
      <c r="C5089" s="149">
        <v>-0.16127723966358801</v>
      </c>
      <c r="D5089" s="149">
        <v>-5.8433661645881499E-2</v>
      </c>
      <c r="E5089" s="145">
        <v>0.69871254870764898</v>
      </c>
      <c r="F5089" s="149">
        <v>7.3632872429483603E-2</v>
      </c>
      <c r="G5089" s="149">
        <v>0.38716688751693801</v>
      </c>
      <c r="H5089" s="149">
        <v>0.998308175527578</v>
      </c>
      <c r="I5089" s="149">
        <v>0.60860046162960002</v>
      </c>
      <c r="J5089" s="149">
        <v>4.9049411626954399E-2</v>
      </c>
      <c r="K5089" s="147">
        <v>0.69871300000000003</v>
      </c>
      <c r="L5089" s="147">
        <v>2.1836959999999999</v>
      </c>
      <c r="M5089" s="2">
        <v>5088</v>
      </c>
    </row>
    <row r="5090" spans="1:13" ht="15">
      <c r="A5090" s="148" t="s">
        <v>106</v>
      </c>
      <c r="B5090" s="148" t="s">
        <v>115</v>
      </c>
      <c r="C5090" s="149">
        <v>-0.30224222770933001</v>
      </c>
      <c r="D5090" s="149">
        <v>0.17714507644410199</v>
      </c>
      <c r="E5090" s="145">
        <v>0.69892364472271895</v>
      </c>
      <c r="F5090" s="149">
        <v>6.9850584822020598E-2</v>
      </c>
      <c r="G5090" s="149">
        <v>0.37932309490938998</v>
      </c>
      <c r="H5090" s="149">
        <v>0.90800789400519999</v>
      </c>
      <c r="I5090" s="149">
        <v>0.36231525976639201</v>
      </c>
      <c r="J5090" s="149">
        <v>0.01</v>
      </c>
      <c r="K5090" s="147">
        <v>0.69892399999999999</v>
      </c>
      <c r="L5090" s="147">
        <v>2.1852680000000002</v>
      </c>
      <c r="M5090" s="2">
        <v>5089</v>
      </c>
    </row>
    <row r="5091" spans="1:13" ht="15">
      <c r="A5091" s="148" t="s">
        <v>115</v>
      </c>
      <c r="B5091" s="148" t="s">
        <v>90</v>
      </c>
      <c r="C5091" s="149">
        <v>-4.3225386649783697E-2</v>
      </c>
      <c r="D5091" s="149">
        <v>-0.12927145247458999</v>
      </c>
      <c r="E5091" s="145">
        <v>0.66842499852653703</v>
      </c>
      <c r="F5091" s="149">
        <v>0.138837702398942</v>
      </c>
      <c r="G5091" s="149">
        <v>0.24950493131264001</v>
      </c>
      <c r="H5091" s="149">
        <v>0.50632608794524603</v>
      </c>
      <c r="I5091" s="149">
        <v>0.645347962775212</v>
      </c>
      <c r="J5091" s="149">
        <v>0.01</v>
      </c>
      <c r="K5091" s="147">
        <v>0.69892399999999999</v>
      </c>
      <c r="L5091" s="147">
        <v>2.1861820000000001</v>
      </c>
      <c r="M5091" s="2">
        <v>5090</v>
      </c>
    </row>
    <row r="5092" spans="1:13" ht="15">
      <c r="A5092" s="148" t="s">
        <v>166</v>
      </c>
      <c r="B5092" s="148" t="s">
        <v>175</v>
      </c>
      <c r="C5092" s="149">
        <v>-0.61527093053658</v>
      </c>
      <c r="D5092" s="149">
        <v>0.32387516985634401</v>
      </c>
      <c r="E5092" s="145">
        <v>0.69911888149193002</v>
      </c>
      <c r="F5092" s="149">
        <v>0.17343479510474499</v>
      </c>
      <c r="G5092" s="149">
        <v>0.320569034999312</v>
      </c>
      <c r="H5092" s="149">
        <v>0.85181260975119899</v>
      </c>
      <c r="I5092" s="149">
        <v>0.539259977333303</v>
      </c>
      <c r="J5092" s="149">
        <v>0.01</v>
      </c>
      <c r="K5092" s="147">
        <v>0.69911900000000005</v>
      </c>
      <c r="L5092" s="147">
        <v>2.1877070000000001</v>
      </c>
      <c r="M5092" s="2">
        <v>5091</v>
      </c>
    </row>
    <row r="5093" spans="1:13" ht="15">
      <c r="A5093" s="148" t="s">
        <v>175</v>
      </c>
      <c r="B5093" s="148" t="s">
        <v>166</v>
      </c>
      <c r="C5093" s="149">
        <v>0.61527093053658</v>
      </c>
      <c r="D5093" s="149">
        <v>0.32387516985634401</v>
      </c>
      <c r="E5093" s="145">
        <v>0.69911888149193002</v>
      </c>
      <c r="F5093" s="149">
        <v>0.173434795104739</v>
      </c>
      <c r="G5093" s="149">
        <v>0.320569034999312</v>
      </c>
      <c r="H5093" s="149">
        <v>0.85181260975119899</v>
      </c>
      <c r="I5093" s="149">
        <v>0.539259977333303</v>
      </c>
      <c r="J5093" s="149">
        <v>0.01</v>
      </c>
      <c r="K5093" s="147">
        <v>0.69911900000000005</v>
      </c>
      <c r="L5093" s="147">
        <v>2.1886220000000001</v>
      </c>
      <c r="M5093" s="2">
        <v>5092</v>
      </c>
    </row>
    <row r="5094" spans="1:13" ht="15">
      <c r="A5094" s="148" t="s">
        <v>109</v>
      </c>
      <c r="B5094" s="148" t="s">
        <v>115</v>
      </c>
      <c r="C5094" s="149">
        <v>-0.27424560735710601</v>
      </c>
      <c r="D5094" s="149">
        <v>0.19207005389932799</v>
      </c>
      <c r="E5094" s="145">
        <v>0.69949051241161697</v>
      </c>
      <c r="F5094" s="149">
        <v>0.324539633645896</v>
      </c>
      <c r="G5094" s="149">
        <v>0.51699880864353298</v>
      </c>
      <c r="H5094" s="149">
        <v>9.9569083290462504E-2</v>
      </c>
      <c r="I5094" s="149">
        <v>0.65087875958052099</v>
      </c>
      <c r="J5094" s="149">
        <v>0.01</v>
      </c>
      <c r="K5094" s="147">
        <v>0.69949099999999997</v>
      </c>
      <c r="L5094" s="147">
        <v>2.1916199999999999</v>
      </c>
      <c r="M5094" s="2">
        <v>5093</v>
      </c>
    </row>
    <row r="5095" spans="1:13" ht="15">
      <c r="A5095" s="148" t="s">
        <v>115</v>
      </c>
      <c r="B5095" s="148" t="s">
        <v>93</v>
      </c>
      <c r="C5095" s="149">
        <v>0.38868952496178399</v>
      </c>
      <c r="D5095" s="149">
        <v>-0.49622369914834102</v>
      </c>
      <c r="E5095" s="145">
        <v>0.24168623700722999</v>
      </c>
      <c r="F5095" s="149">
        <v>7.2741728474981407E-2</v>
      </c>
      <c r="G5095" s="149">
        <v>0.46160906593358197</v>
      </c>
      <c r="H5095" s="149">
        <v>5.1435411931085001E-2</v>
      </c>
      <c r="I5095" s="149">
        <v>0.109465213771453</v>
      </c>
      <c r="J5095" s="149">
        <v>0.01</v>
      </c>
      <c r="K5095" s="147">
        <v>0.69949099999999997</v>
      </c>
      <c r="L5095" s="147">
        <v>2.1907019999999999</v>
      </c>
      <c r="M5095" s="2">
        <v>5094</v>
      </c>
    </row>
    <row r="5096" spans="1:13" ht="15">
      <c r="A5096" s="148" t="s">
        <v>79</v>
      </c>
      <c r="B5096" s="148" t="s">
        <v>193</v>
      </c>
      <c r="C5096" s="149">
        <v>-1.1525634622877701</v>
      </c>
      <c r="D5096" s="149">
        <v>-0.26281801780219499</v>
      </c>
      <c r="E5096" s="145">
        <v>0.69955193792238002</v>
      </c>
      <c r="F5096" s="149">
        <v>0.243218948560667</v>
      </c>
      <c r="G5096" s="149">
        <v>0.55226733669885097</v>
      </c>
      <c r="H5096" s="149">
        <v>0.239822869678641</v>
      </c>
      <c r="I5096" s="149">
        <v>0.91918928564052105</v>
      </c>
      <c r="J5096" s="149">
        <v>0.01</v>
      </c>
      <c r="K5096" s="147">
        <v>0.69955199999999995</v>
      </c>
      <c r="L5096" s="147">
        <v>2.1936490000000002</v>
      </c>
      <c r="M5096" s="2">
        <v>5095</v>
      </c>
    </row>
    <row r="5097" spans="1:13" ht="15">
      <c r="A5097" s="148" t="s">
        <v>193</v>
      </c>
      <c r="B5097" s="148" t="s">
        <v>79</v>
      </c>
      <c r="C5097" s="149">
        <v>1.1525634622877701</v>
      </c>
      <c r="D5097" s="149">
        <v>-0.26281801780219499</v>
      </c>
      <c r="E5097" s="145">
        <v>0.69955193792238002</v>
      </c>
      <c r="F5097" s="149">
        <v>0.243218948560673</v>
      </c>
      <c r="G5097" s="149">
        <v>0.55226733669885097</v>
      </c>
      <c r="H5097" s="149">
        <v>0.239822869678641</v>
      </c>
      <c r="I5097" s="149">
        <v>0.91918928564052105</v>
      </c>
      <c r="J5097" s="149">
        <v>0.01</v>
      </c>
      <c r="K5097" s="147">
        <v>0.69955199999999995</v>
      </c>
      <c r="L5097" s="147">
        <v>2.1927300000000001</v>
      </c>
      <c r="M5097" s="2">
        <v>5096</v>
      </c>
    </row>
    <row r="5098" spans="1:13" ht="15">
      <c r="A5098" s="148" t="s">
        <v>90</v>
      </c>
      <c r="B5098" s="148" t="s">
        <v>198</v>
      </c>
      <c r="C5098" s="149">
        <v>-0.945661136251426</v>
      </c>
      <c r="D5098" s="149">
        <v>7.7071252532474904E-2</v>
      </c>
      <c r="E5098" s="145">
        <v>0.69967884624227294</v>
      </c>
      <c r="F5098" s="149">
        <v>0.21219348204360899</v>
      </c>
      <c r="G5098" s="149">
        <v>0.65330966725084905</v>
      </c>
      <c r="H5098" s="149">
        <v>0.72755407745545997</v>
      </c>
      <c r="I5098" s="149">
        <v>0.18161058491116999</v>
      </c>
      <c r="J5098" s="149">
        <v>0.01</v>
      </c>
      <c r="K5098" s="147">
        <v>0.69967900000000005</v>
      </c>
      <c r="L5098" s="147">
        <v>2.1949670000000001</v>
      </c>
      <c r="M5098" s="2">
        <v>5097</v>
      </c>
    </row>
    <row r="5099" spans="1:13" ht="15">
      <c r="A5099" s="148" t="s">
        <v>198</v>
      </c>
      <c r="B5099" s="148" t="s">
        <v>90</v>
      </c>
      <c r="C5099" s="149">
        <v>0.945661136251426</v>
      </c>
      <c r="D5099" s="149">
        <v>7.7071252532474904E-2</v>
      </c>
      <c r="E5099" s="145">
        <v>0.69967884624227294</v>
      </c>
      <c r="F5099" s="149">
        <v>0.21219348204361199</v>
      </c>
      <c r="G5099" s="149">
        <v>0.65330966725084905</v>
      </c>
      <c r="H5099" s="149">
        <v>0.72755407745545997</v>
      </c>
      <c r="I5099" s="149">
        <v>0.18161058491116999</v>
      </c>
      <c r="J5099" s="149">
        <v>0.01</v>
      </c>
      <c r="K5099" s="147">
        <v>0.69967900000000005</v>
      </c>
      <c r="L5099" s="147">
        <v>2.1958880000000001</v>
      </c>
      <c r="M5099" s="2">
        <v>5098</v>
      </c>
    </row>
    <row r="5100" spans="1:13" ht="15">
      <c r="A5100" s="148" t="s">
        <v>102</v>
      </c>
      <c r="B5100" s="148" t="s">
        <v>449</v>
      </c>
      <c r="C5100" s="149">
        <v>-0.75356462691149295</v>
      </c>
      <c r="D5100" s="149">
        <v>0.18013102363903399</v>
      </c>
      <c r="E5100" s="145">
        <v>0.69974884456359998</v>
      </c>
      <c r="F5100" s="149">
        <v>0.21601905165177401</v>
      </c>
      <c r="G5100" s="149">
        <v>0.31549089426231203</v>
      </c>
      <c r="H5100" s="149">
        <v>0.575699617812375</v>
      </c>
      <c r="I5100" s="149">
        <v>0.75994952162388896</v>
      </c>
      <c r="J5100" s="149">
        <v>0.01</v>
      </c>
      <c r="K5100" s="147">
        <v>0.69974899999999995</v>
      </c>
      <c r="L5100" s="147">
        <v>2.1979519999999999</v>
      </c>
      <c r="M5100" s="2">
        <v>5099</v>
      </c>
    </row>
    <row r="5101" spans="1:13" ht="15">
      <c r="A5101" s="148" t="s">
        <v>449</v>
      </c>
      <c r="B5101" s="148" t="s">
        <v>102</v>
      </c>
      <c r="C5101" s="149">
        <v>0.75356462691149295</v>
      </c>
      <c r="D5101" s="149">
        <v>0.18013102363903399</v>
      </c>
      <c r="E5101" s="145">
        <v>0.69974884456359998</v>
      </c>
      <c r="F5101" s="149">
        <v>0.21601905165177801</v>
      </c>
      <c r="G5101" s="149">
        <v>0.31549089426231203</v>
      </c>
      <c r="H5101" s="149">
        <v>0.575699617812375</v>
      </c>
      <c r="I5101" s="149">
        <v>0.75994952162388896</v>
      </c>
      <c r="J5101" s="149">
        <v>0.01</v>
      </c>
      <c r="K5101" s="147">
        <v>0.69974899999999995</v>
      </c>
      <c r="L5101" s="147">
        <v>2.1970290000000001</v>
      </c>
      <c r="M5101" s="2">
        <v>5100</v>
      </c>
    </row>
    <row r="5102" spans="1:13" ht="15">
      <c r="A5102" s="148" t="s">
        <v>82</v>
      </c>
      <c r="B5102" s="148" t="s">
        <v>157</v>
      </c>
      <c r="C5102" s="149">
        <v>-0.458498679500076</v>
      </c>
      <c r="D5102" s="149">
        <v>0.34824000521238202</v>
      </c>
      <c r="E5102" s="145">
        <v>0.69981172367000999</v>
      </c>
      <c r="F5102" s="149">
        <v>9.8913985243918701E-2</v>
      </c>
      <c r="G5102" s="149">
        <v>0.34772535169836699</v>
      </c>
      <c r="H5102" s="149">
        <v>0.47087119699638103</v>
      </c>
      <c r="I5102" s="149">
        <v>0.83686376194728096</v>
      </c>
      <c r="J5102" s="149">
        <v>0.01</v>
      </c>
      <c r="K5102" s="147">
        <v>0.69981199999999999</v>
      </c>
      <c r="L5102" s="147">
        <v>2.1999960000000001</v>
      </c>
      <c r="M5102" s="2">
        <v>5101</v>
      </c>
    </row>
    <row r="5103" spans="1:13" ht="15">
      <c r="A5103" s="148" t="s">
        <v>157</v>
      </c>
      <c r="B5103" s="148" t="s">
        <v>82</v>
      </c>
      <c r="C5103" s="149">
        <v>0.458498679500076</v>
      </c>
      <c r="D5103" s="149">
        <v>0.34824000521238202</v>
      </c>
      <c r="E5103" s="145">
        <v>0.69981172367000999</v>
      </c>
      <c r="F5103" s="149">
        <v>9.8913985243920893E-2</v>
      </c>
      <c r="G5103" s="149">
        <v>0.34772535169836699</v>
      </c>
      <c r="H5103" s="149">
        <v>0.47087119699638103</v>
      </c>
      <c r="I5103" s="149">
        <v>0.83686376194728096</v>
      </c>
      <c r="J5103" s="149">
        <v>0.01</v>
      </c>
      <c r="K5103" s="147">
        <v>0.69981199999999999</v>
      </c>
      <c r="L5103" s="147">
        <v>2.1990720000000001</v>
      </c>
      <c r="M5103" s="2">
        <v>5102</v>
      </c>
    </row>
    <row r="5104" spans="1:13" ht="15">
      <c r="A5104" s="148" t="s">
        <v>142</v>
      </c>
      <c r="B5104" s="148" t="s">
        <v>13</v>
      </c>
      <c r="C5104" s="149">
        <v>0.91146346807405998</v>
      </c>
      <c r="D5104" s="149">
        <v>-0.39630101955340202</v>
      </c>
      <c r="E5104" s="145">
        <v>0.700012981324316</v>
      </c>
      <c r="F5104" s="149">
        <v>0.31618927966496602</v>
      </c>
      <c r="G5104" s="149">
        <v>0.29606248817859798</v>
      </c>
      <c r="H5104" s="149">
        <v>0.24629943513355201</v>
      </c>
      <c r="I5104" s="149">
        <v>0.67818126805295598</v>
      </c>
      <c r="J5104" s="149">
        <v>0.01</v>
      </c>
      <c r="K5104" s="147">
        <v>0.700013</v>
      </c>
      <c r="L5104" s="147">
        <v>2.20248</v>
      </c>
      <c r="M5104" s="2">
        <v>5103</v>
      </c>
    </row>
    <row r="5105" spans="1:13" ht="15">
      <c r="A5105" s="148" t="s">
        <v>13</v>
      </c>
      <c r="B5105" s="148" t="s">
        <v>142</v>
      </c>
      <c r="C5105" s="149">
        <v>-0.91146346807405998</v>
      </c>
      <c r="D5105" s="149">
        <v>-0.39630101955340202</v>
      </c>
      <c r="E5105" s="145">
        <v>0.700012981324316</v>
      </c>
      <c r="F5105" s="149">
        <v>0.31618927966495902</v>
      </c>
      <c r="G5105" s="149">
        <v>0.29606248817859798</v>
      </c>
      <c r="H5105" s="149">
        <v>0.24629943513355201</v>
      </c>
      <c r="I5105" s="149">
        <v>0.67818126805295598</v>
      </c>
      <c r="J5105" s="149">
        <v>0.01</v>
      </c>
      <c r="K5105" s="147">
        <v>0.700013</v>
      </c>
      <c r="L5105" s="147">
        <v>2.2015539999999998</v>
      </c>
      <c r="M5105" s="2">
        <v>5104</v>
      </c>
    </row>
    <row r="5106" spans="1:13" ht="15">
      <c r="A5106" s="148" t="s">
        <v>450</v>
      </c>
      <c r="B5106" s="148" t="s">
        <v>64</v>
      </c>
      <c r="C5106" s="149">
        <v>0.27185110265154699</v>
      </c>
      <c r="D5106" s="149">
        <v>-0.39541657996889901</v>
      </c>
      <c r="E5106" s="145">
        <v>0.70010759202272499</v>
      </c>
      <c r="F5106" s="149">
        <v>0.14481065355205899</v>
      </c>
      <c r="G5106" s="149">
        <v>0.42014454269269003</v>
      </c>
      <c r="H5106" s="149">
        <v>0.206665125060533</v>
      </c>
      <c r="I5106" s="149">
        <v>0.57551030064952902</v>
      </c>
      <c r="J5106" s="149">
        <v>2.3861051760933599E-2</v>
      </c>
      <c r="K5106" s="147">
        <v>0.70010799999999995</v>
      </c>
      <c r="L5106" s="147">
        <v>2.2037040000000001</v>
      </c>
      <c r="M5106" s="2">
        <v>5105</v>
      </c>
    </row>
    <row r="5107" spans="1:13" ht="15">
      <c r="A5107" s="148" t="s">
        <v>64</v>
      </c>
      <c r="B5107" s="148" t="s">
        <v>450</v>
      </c>
      <c r="C5107" s="149">
        <v>-0.27185110265154699</v>
      </c>
      <c r="D5107" s="149">
        <v>-0.39541657996889901</v>
      </c>
      <c r="E5107" s="145">
        <v>0.70010759202272499</v>
      </c>
      <c r="F5107" s="149">
        <v>0.14481065355205899</v>
      </c>
      <c r="G5107" s="149">
        <v>0.42014454269269003</v>
      </c>
      <c r="H5107" s="149">
        <v>0.206665125060533</v>
      </c>
      <c r="I5107" s="149">
        <v>0.57551030064952902</v>
      </c>
      <c r="J5107" s="149">
        <v>2.3861051760933599E-2</v>
      </c>
      <c r="K5107" s="147">
        <v>0.70010799999999995</v>
      </c>
      <c r="L5107" s="147">
        <v>2.2046320000000001</v>
      </c>
      <c r="M5107" s="2">
        <v>5106</v>
      </c>
    </row>
    <row r="5108" spans="1:13" ht="15">
      <c r="A5108" s="148" t="s">
        <v>30</v>
      </c>
      <c r="B5108" s="148" t="s">
        <v>70</v>
      </c>
      <c r="C5108" s="149">
        <v>0.20688793707237599</v>
      </c>
      <c r="D5108" s="149">
        <v>7.9208268723080497E-2</v>
      </c>
      <c r="E5108" s="145">
        <v>0.70030863448506797</v>
      </c>
      <c r="F5108" s="149">
        <v>6.98674298591913E-3</v>
      </c>
      <c r="G5108" s="149">
        <v>0.62693036779113198</v>
      </c>
      <c r="H5108" s="149">
        <v>2.18628385163676E-2</v>
      </c>
      <c r="I5108" s="149">
        <v>0.99999365481464597</v>
      </c>
      <c r="J5108" s="149">
        <v>0.01</v>
      </c>
      <c r="K5108" s="147">
        <v>0.70030899999999996</v>
      </c>
      <c r="L5108" s="147">
        <v>2.2071230000000002</v>
      </c>
      <c r="M5108" s="2">
        <v>5107</v>
      </c>
    </row>
    <row r="5109" spans="1:13" ht="15">
      <c r="A5109" s="148" t="s">
        <v>70</v>
      </c>
      <c r="B5109" s="148" t="s">
        <v>30</v>
      </c>
      <c r="C5109" s="149">
        <v>-0.20688793707237599</v>
      </c>
      <c r="D5109" s="149">
        <v>7.9208268723080497E-2</v>
      </c>
      <c r="E5109" s="145">
        <v>0.70030863448506797</v>
      </c>
      <c r="F5109" s="149">
        <v>6.9867429859189903E-3</v>
      </c>
      <c r="G5109" s="149">
        <v>0.62693036779113198</v>
      </c>
      <c r="H5109" s="149">
        <v>2.18628385163676E-2</v>
      </c>
      <c r="I5109" s="149">
        <v>0.99999365481464597</v>
      </c>
      <c r="J5109" s="149">
        <v>0.01</v>
      </c>
      <c r="K5109" s="147">
        <v>0.70030899999999996</v>
      </c>
      <c r="L5109" s="147">
        <v>2.2061929999999998</v>
      </c>
      <c r="M5109" s="2">
        <v>5108</v>
      </c>
    </row>
    <row r="5110" spans="1:13" ht="15">
      <c r="A5110" s="148" t="s">
        <v>445</v>
      </c>
      <c r="B5110" s="148" t="s">
        <v>106</v>
      </c>
      <c r="C5110" s="149">
        <v>1.33816982561895</v>
      </c>
      <c r="D5110" s="149">
        <v>0.177698066738428</v>
      </c>
      <c r="E5110" s="145">
        <v>0.70035322185085203</v>
      </c>
      <c r="F5110" s="149">
        <v>0.61004577866563303</v>
      </c>
      <c r="G5110" s="149">
        <v>0.56979839945351096</v>
      </c>
      <c r="H5110" s="149">
        <v>0.53817044154271598</v>
      </c>
      <c r="I5110" s="149">
        <v>0.81644394759843697</v>
      </c>
      <c r="J5110" s="149">
        <v>0.01</v>
      </c>
      <c r="K5110" s="147">
        <v>0.700353</v>
      </c>
      <c r="L5110" s="147">
        <v>2.2091240000000001</v>
      </c>
      <c r="M5110" s="2">
        <v>5109</v>
      </c>
    </row>
    <row r="5111" spans="1:13" ht="15">
      <c r="A5111" s="148" t="s">
        <v>106</v>
      </c>
      <c r="B5111" s="148" t="s">
        <v>445</v>
      </c>
      <c r="C5111" s="149">
        <v>-1.33816982561895</v>
      </c>
      <c r="D5111" s="149">
        <v>0.177698066738428</v>
      </c>
      <c r="E5111" s="145">
        <v>0.70035322185085203</v>
      </c>
      <c r="F5111" s="149">
        <v>0.61004577866563303</v>
      </c>
      <c r="G5111" s="149">
        <v>0.56979839945351096</v>
      </c>
      <c r="H5111" s="149">
        <v>0.53817044154271598</v>
      </c>
      <c r="I5111" s="149">
        <v>0.81644394759843697</v>
      </c>
      <c r="J5111" s="149">
        <v>0.01</v>
      </c>
      <c r="K5111" s="147">
        <v>0.700353</v>
      </c>
      <c r="L5111" s="147">
        <v>2.2081930000000001</v>
      </c>
      <c r="M5111" s="2">
        <v>5110</v>
      </c>
    </row>
    <row r="5112" spans="1:13" ht="15">
      <c r="A5112" s="148" t="s">
        <v>63</v>
      </c>
      <c r="B5112" s="148" t="s">
        <v>447</v>
      </c>
      <c r="C5112" s="149">
        <v>7.6705268929367104E-2</v>
      </c>
      <c r="D5112" s="149">
        <v>0.52730939378672703</v>
      </c>
      <c r="E5112" s="145">
        <v>0.70059111446535205</v>
      </c>
      <c r="F5112" s="149">
        <v>5.3675640073486503E-3</v>
      </c>
      <c r="G5112" s="149">
        <v>0.71781738190095001</v>
      </c>
      <c r="H5112" s="149">
        <v>0.47864120328946003</v>
      </c>
      <c r="I5112" s="149">
        <v>0.79521880841021997</v>
      </c>
      <c r="J5112" s="149">
        <v>1.30581810980151E-2</v>
      </c>
      <c r="K5112" s="147">
        <v>0.70059099999999996</v>
      </c>
      <c r="L5112" s="147">
        <v>2.2117399999999998</v>
      </c>
      <c r="M5112" s="2">
        <v>5111</v>
      </c>
    </row>
    <row r="5113" spans="1:13" ht="15">
      <c r="A5113" s="148" t="s">
        <v>447</v>
      </c>
      <c r="B5113" s="148" t="s">
        <v>63</v>
      </c>
      <c r="C5113" s="149">
        <v>-7.6705268929367104E-2</v>
      </c>
      <c r="D5113" s="149">
        <v>0.52730939378672703</v>
      </c>
      <c r="E5113" s="145">
        <v>0.70059111446535205</v>
      </c>
      <c r="F5113" s="149">
        <v>5.3675640073486503E-3</v>
      </c>
      <c r="G5113" s="149">
        <v>0.71781738190095001</v>
      </c>
      <c r="H5113" s="149">
        <v>0.47864120328946003</v>
      </c>
      <c r="I5113" s="149">
        <v>0.79521880841021997</v>
      </c>
      <c r="J5113" s="149">
        <v>1.30581810980151E-2</v>
      </c>
      <c r="K5113" s="147">
        <v>0.70059099999999996</v>
      </c>
      <c r="L5113" s="147">
        <v>2.210807</v>
      </c>
      <c r="M5113" s="2">
        <v>5112</v>
      </c>
    </row>
    <row r="5114" spans="1:13" ht="15">
      <c r="A5114" s="148" t="s">
        <v>151</v>
      </c>
      <c r="B5114" s="148" t="s">
        <v>28</v>
      </c>
      <c r="C5114" s="149">
        <v>0.778294267193263</v>
      </c>
      <c r="D5114" s="149">
        <v>0.55567520726919395</v>
      </c>
      <c r="E5114" s="145">
        <v>0.70130972775136502</v>
      </c>
      <c r="F5114" s="149">
        <v>4.99861429719464E-4</v>
      </c>
      <c r="G5114" s="149">
        <v>0.55613063108126704</v>
      </c>
      <c r="H5114" s="149">
        <v>0.137062851294978</v>
      </c>
      <c r="I5114" s="149">
        <v>0.96161039990136898</v>
      </c>
      <c r="J5114" s="149">
        <v>6.1357123302157701E-2</v>
      </c>
      <c r="K5114" s="147">
        <v>0.70130999999999999</v>
      </c>
      <c r="L5114" s="147">
        <v>2.2149429999999999</v>
      </c>
      <c r="M5114" s="2">
        <v>5113</v>
      </c>
    </row>
    <row r="5115" spans="1:13" ht="15">
      <c r="A5115" s="148" t="s">
        <v>28</v>
      </c>
      <c r="B5115" s="148" t="s">
        <v>151</v>
      </c>
      <c r="C5115" s="149">
        <v>-0.778294267193263</v>
      </c>
      <c r="D5115" s="149">
        <v>0.55567520726919395</v>
      </c>
      <c r="E5115" s="145">
        <v>0.70130972775136502</v>
      </c>
      <c r="F5115" s="149">
        <v>4.99861429719464E-4</v>
      </c>
      <c r="G5115" s="149">
        <v>0.55613063108126704</v>
      </c>
      <c r="H5115" s="149">
        <v>0.137062851294978</v>
      </c>
      <c r="I5115" s="149">
        <v>0.96161039990136898</v>
      </c>
      <c r="J5115" s="149">
        <v>6.1357123302157701E-2</v>
      </c>
      <c r="K5115" s="147">
        <v>0.70130999999999999</v>
      </c>
      <c r="L5115" s="147">
        <v>2.215878</v>
      </c>
      <c r="M5115" s="2">
        <v>5114</v>
      </c>
    </row>
    <row r="5116" spans="1:13" ht="15">
      <c r="A5116" s="148" t="s">
        <v>54</v>
      </c>
      <c r="B5116" s="148" t="s">
        <v>200</v>
      </c>
      <c r="C5116" s="149">
        <v>-0.98197681941791304</v>
      </c>
      <c r="D5116" s="149">
        <v>0.27744886510706002</v>
      </c>
      <c r="E5116" s="145">
        <v>0.70151691764857305</v>
      </c>
      <c r="F5116" s="149">
        <v>0.29466863466243598</v>
      </c>
      <c r="G5116" s="149">
        <v>0.37562155168657602</v>
      </c>
      <c r="H5116" s="149">
        <v>0.80283083763087304</v>
      </c>
      <c r="I5116" s="149">
        <v>0.85798198017109295</v>
      </c>
      <c r="J5116" s="149">
        <v>1.50032137575316E-2</v>
      </c>
      <c r="K5116" s="147">
        <v>0.70151699999999995</v>
      </c>
      <c r="L5116" s="147">
        <v>2.2174689999999999</v>
      </c>
      <c r="M5116" s="2">
        <v>5115</v>
      </c>
    </row>
    <row r="5117" spans="1:13" ht="15">
      <c r="A5117" s="148" t="s">
        <v>200</v>
      </c>
      <c r="B5117" s="148" t="s">
        <v>54</v>
      </c>
      <c r="C5117" s="149">
        <v>0.98197681941791304</v>
      </c>
      <c r="D5117" s="149">
        <v>0.27744886510706002</v>
      </c>
      <c r="E5117" s="145">
        <v>0.70151691764857305</v>
      </c>
      <c r="F5117" s="149">
        <v>0.29466863466243598</v>
      </c>
      <c r="G5117" s="149">
        <v>0.37562155168657602</v>
      </c>
      <c r="H5117" s="149">
        <v>0.80283083763087304</v>
      </c>
      <c r="I5117" s="149">
        <v>0.85798198017109295</v>
      </c>
      <c r="J5117" s="149">
        <v>1.50032137575316E-2</v>
      </c>
      <c r="K5117" s="147">
        <v>0.70151699999999995</v>
      </c>
      <c r="L5117" s="147">
        <v>2.2184059999999999</v>
      </c>
      <c r="M5117" s="2">
        <v>5116</v>
      </c>
    </row>
    <row r="5118" spans="1:13" ht="15">
      <c r="A5118" s="148" t="s">
        <v>62</v>
      </c>
      <c r="B5118" s="148" t="s">
        <v>145</v>
      </c>
      <c r="C5118" s="149">
        <v>-0.54947172903064201</v>
      </c>
      <c r="D5118" s="149">
        <v>7.5734143297939496E-2</v>
      </c>
      <c r="E5118" s="145">
        <v>0.70194799812730702</v>
      </c>
      <c r="F5118" s="149">
        <v>8.7576602503656606E-2</v>
      </c>
      <c r="G5118" s="149">
        <v>0.66604579247504403</v>
      </c>
      <c r="H5118" s="149">
        <v>2.16534614044251E-2</v>
      </c>
      <c r="I5118" s="149">
        <v>0.544961699193803</v>
      </c>
      <c r="J5118" s="149">
        <v>0.118686118608446</v>
      </c>
      <c r="K5118" s="147">
        <v>0.70194800000000002</v>
      </c>
      <c r="L5118" s="147">
        <v>2.2216480000000001</v>
      </c>
      <c r="M5118" s="2">
        <v>5117</v>
      </c>
    </row>
    <row r="5119" spans="1:13" ht="15">
      <c r="A5119" s="148" t="s">
        <v>145</v>
      </c>
      <c r="B5119" s="148" t="s">
        <v>62</v>
      </c>
      <c r="C5119" s="149">
        <v>0.54947172903064201</v>
      </c>
      <c r="D5119" s="149">
        <v>7.5734143297939496E-2</v>
      </c>
      <c r="E5119" s="145">
        <v>0.70194799812730702</v>
      </c>
      <c r="F5119" s="149">
        <v>8.7576602503654996E-2</v>
      </c>
      <c r="G5119" s="149">
        <v>0.66604579247504403</v>
      </c>
      <c r="H5119" s="149">
        <v>2.16534614044251E-2</v>
      </c>
      <c r="I5119" s="149">
        <v>0.544961699193803</v>
      </c>
      <c r="J5119" s="149">
        <v>0.118686118608446</v>
      </c>
      <c r="K5119" s="147">
        <v>0.70194800000000002</v>
      </c>
      <c r="L5119" s="147">
        <v>2.2207080000000001</v>
      </c>
      <c r="M5119" s="2">
        <v>5118</v>
      </c>
    </row>
    <row r="5120" spans="1:13" ht="15">
      <c r="A5120" s="148" t="s">
        <v>450</v>
      </c>
      <c r="B5120" s="148" t="s">
        <v>90</v>
      </c>
      <c r="C5120" s="149">
        <v>-0.15314328356416201</v>
      </c>
      <c r="D5120" s="149">
        <v>0.590538804338687</v>
      </c>
      <c r="E5120" s="145">
        <v>0.70203405261007101</v>
      </c>
      <c r="F5120" s="149">
        <v>0.111307511828179</v>
      </c>
      <c r="G5120" s="149">
        <v>0.32533154067648801</v>
      </c>
      <c r="H5120" s="149">
        <v>0.121747022373527</v>
      </c>
      <c r="I5120" s="149">
        <v>0.91023313880372003</v>
      </c>
      <c r="J5120" s="149">
        <v>3.7934042649797002E-2</v>
      </c>
      <c r="K5120" s="147">
        <v>0.70203400000000005</v>
      </c>
      <c r="L5120" s="147">
        <v>2.2228599999999998</v>
      </c>
      <c r="M5120" s="2">
        <v>5119</v>
      </c>
    </row>
    <row r="5121" spans="1:13" ht="15">
      <c r="A5121" s="148" t="s">
        <v>90</v>
      </c>
      <c r="B5121" s="148" t="s">
        <v>450</v>
      </c>
      <c r="C5121" s="149">
        <v>0.15314328356416201</v>
      </c>
      <c r="D5121" s="149">
        <v>0.590538804338687</v>
      </c>
      <c r="E5121" s="145">
        <v>0.70203405261007101</v>
      </c>
      <c r="F5121" s="149">
        <v>0.11130751182818401</v>
      </c>
      <c r="G5121" s="149">
        <v>0.32533154067648801</v>
      </c>
      <c r="H5121" s="149">
        <v>0.121747022373527</v>
      </c>
      <c r="I5121" s="149">
        <v>0.91023313880372003</v>
      </c>
      <c r="J5121" s="149">
        <v>3.7934042649797002E-2</v>
      </c>
      <c r="K5121" s="147">
        <v>0.70203400000000005</v>
      </c>
      <c r="L5121" s="147">
        <v>2.2238009999999999</v>
      </c>
      <c r="M5121" s="2">
        <v>5120</v>
      </c>
    </row>
    <row r="5122" spans="1:13" ht="15">
      <c r="A5122" s="148" t="s">
        <v>80</v>
      </c>
      <c r="B5122" s="148" t="s">
        <v>62</v>
      </c>
      <c r="C5122" s="149">
        <v>-0.15581225931361001</v>
      </c>
      <c r="D5122" s="149">
        <v>-3.5311566447159798E-2</v>
      </c>
      <c r="E5122" s="145">
        <v>0.70204290682597503</v>
      </c>
      <c r="F5122" s="149">
        <v>0.66009976031032902</v>
      </c>
      <c r="G5122" s="149">
        <v>0.66928650892389197</v>
      </c>
      <c r="H5122" s="149">
        <v>0.168961940104805</v>
      </c>
      <c r="I5122" s="149">
        <v>0.69661854028202397</v>
      </c>
      <c r="J5122" s="149">
        <v>5.3683205135021103E-2</v>
      </c>
      <c r="K5122" s="147">
        <v>0.70204299999999997</v>
      </c>
      <c r="L5122" s="147">
        <v>2.225714</v>
      </c>
      <c r="M5122" s="2">
        <v>5121</v>
      </c>
    </row>
    <row r="5123" spans="1:13" ht="15">
      <c r="A5123" s="148" t="s">
        <v>62</v>
      </c>
      <c r="B5123" s="148" t="s">
        <v>80</v>
      </c>
      <c r="C5123" s="149">
        <v>0.15581225931361001</v>
      </c>
      <c r="D5123" s="149">
        <v>-3.5311566447159798E-2</v>
      </c>
      <c r="E5123" s="145">
        <v>0.70204290682597503</v>
      </c>
      <c r="F5123" s="149">
        <v>0.66009976031032003</v>
      </c>
      <c r="G5123" s="149">
        <v>0.66928650892389197</v>
      </c>
      <c r="H5123" s="149">
        <v>0.168961940104805</v>
      </c>
      <c r="I5123" s="149">
        <v>0.69661854028202397</v>
      </c>
      <c r="J5123" s="149">
        <v>5.3683205135021103E-2</v>
      </c>
      <c r="K5123" s="147">
        <v>0.70204299999999997</v>
      </c>
      <c r="L5123" s="147">
        <v>2.2247710000000001</v>
      </c>
      <c r="M5123" s="2">
        <v>5122</v>
      </c>
    </row>
    <row r="5124" spans="1:13" ht="15">
      <c r="A5124" s="148" t="s">
        <v>115</v>
      </c>
      <c r="B5124" s="148" t="s">
        <v>444</v>
      </c>
      <c r="C5124" s="149">
        <v>1.69827239573593</v>
      </c>
      <c r="D5124" s="149">
        <v>6.3621394005984797</v>
      </c>
      <c r="E5124" s="145">
        <v>0.447229082337605</v>
      </c>
      <c r="F5124" s="149">
        <v>1.4581787577778501E-3</v>
      </c>
      <c r="G5124" s="149">
        <v>0.112682181807556</v>
      </c>
      <c r="H5124" s="149">
        <v>6.9581492423909596E-4</v>
      </c>
      <c r="I5124" s="149">
        <v>0.37811362545077498</v>
      </c>
      <c r="J5124" s="149">
        <v>0.40794603485041298</v>
      </c>
      <c r="K5124" s="147">
        <v>0.70241200000000004</v>
      </c>
      <c r="L5124" s="147">
        <v>2.227827</v>
      </c>
      <c r="M5124" s="2">
        <v>5123</v>
      </c>
    </row>
    <row r="5125" spans="1:13" ht="15">
      <c r="A5125" s="148" t="s">
        <v>58</v>
      </c>
      <c r="B5125" s="148" t="s">
        <v>115</v>
      </c>
      <c r="C5125" s="149">
        <v>-9.9368602022682204E-2</v>
      </c>
      <c r="D5125" s="149">
        <v>-9.7657389749919998E-2</v>
      </c>
      <c r="E5125" s="145">
        <v>0.70241151612022401</v>
      </c>
      <c r="F5125" s="149">
        <v>0.325883792508735</v>
      </c>
      <c r="G5125" s="149">
        <v>0.79262872086654401</v>
      </c>
      <c r="H5125" s="149">
        <v>6.5835525784789101E-2</v>
      </c>
      <c r="I5125" s="149">
        <v>0.41269559748450402</v>
      </c>
      <c r="J5125" s="149">
        <v>0.01</v>
      </c>
      <c r="K5125" s="147">
        <v>0.70241200000000004</v>
      </c>
      <c r="L5125" s="147">
        <v>2.2287710000000001</v>
      </c>
      <c r="M5125" s="2">
        <v>5124</v>
      </c>
    </row>
    <row r="5126" spans="1:13" ht="15">
      <c r="A5126" s="148" t="s">
        <v>54</v>
      </c>
      <c r="B5126" s="148" t="s">
        <v>181</v>
      </c>
      <c r="C5126" s="149">
        <v>-1.2219411475723101</v>
      </c>
      <c r="D5126" s="149">
        <v>0.15782568995516499</v>
      </c>
      <c r="E5126" s="145">
        <v>0.70351068944015305</v>
      </c>
      <c r="F5126" s="149">
        <v>0.62108845804285295</v>
      </c>
      <c r="G5126" s="149">
        <v>0.584258643505285</v>
      </c>
      <c r="H5126" s="149">
        <v>0.169724553314895</v>
      </c>
      <c r="I5126" s="149">
        <v>0.33283958442898198</v>
      </c>
      <c r="J5126" s="149">
        <v>0.01</v>
      </c>
      <c r="K5126" s="147">
        <v>0.703511</v>
      </c>
      <c r="L5126" s="147">
        <v>2.2341540000000002</v>
      </c>
      <c r="M5126" s="2">
        <v>5125</v>
      </c>
    </row>
    <row r="5127" spans="1:13" ht="15">
      <c r="A5127" s="148" t="s">
        <v>181</v>
      </c>
      <c r="B5127" s="148" t="s">
        <v>54</v>
      </c>
      <c r="C5127" s="149">
        <v>1.2219411475723101</v>
      </c>
      <c r="D5127" s="149">
        <v>0.15782568995516499</v>
      </c>
      <c r="E5127" s="145">
        <v>0.70351068944015305</v>
      </c>
      <c r="F5127" s="149">
        <v>0.62108845804284396</v>
      </c>
      <c r="G5127" s="149">
        <v>0.584258643505285</v>
      </c>
      <c r="H5127" s="149">
        <v>0.169724553314895</v>
      </c>
      <c r="I5127" s="149">
        <v>0.33283958442898198</v>
      </c>
      <c r="J5127" s="149">
        <v>0.01</v>
      </c>
      <c r="K5127" s="147">
        <v>0.703511</v>
      </c>
      <c r="L5127" s="147">
        <v>2.233206</v>
      </c>
      <c r="M5127" s="2">
        <v>5126</v>
      </c>
    </row>
    <row r="5128" spans="1:13" ht="15">
      <c r="A5128" s="148" t="s">
        <v>75</v>
      </c>
      <c r="B5128" s="148" t="s">
        <v>70</v>
      </c>
      <c r="C5128" s="149">
        <v>-4.0408891469513796E-3</v>
      </c>
      <c r="D5128" s="149">
        <v>-7.4218566256018706E-2</v>
      </c>
      <c r="E5128" s="145">
        <v>0.70373164353326101</v>
      </c>
      <c r="F5128" s="149">
        <v>0.58964808980897798</v>
      </c>
      <c r="G5128" s="149">
        <v>0.75824540415654595</v>
      </c>
      <c r="H5128" s="149">
        <v>8.1624320350730903E-2</v>
      </c>
      <c r="I5128" s="149">
        <v>0.40692497279613299</v>
      </c>
      <c r="J5128" s="149">
        <v>0.01</v>
      </c>
      <c r="K5128" s="147">
        <v>0.70373200000000002</v>
      </c>
      <c r="L5128" s="147">
        <v>2.236755</v>
      </c>
      <c r="M5128" s="2">
        <v>5127</v>
      </c>
    </row>
    <row r="5129" spans="1:13" ht="15">
      <c r="A5129" s="148" t="s">
        <v>70</v>
      </c>
      <c r="B5129" s="148" t="s">
        <v>75</v>
      </c>
      <c r="C5129" s="149">
        <v>4.0408891469513796E-3</v>
      </c>
      <c r="D5129" s="149">
        <v>-7.4218566256018706E-2</v>
      </c>
      <c r="E5129" s="145">
        <v>0.70373164353326101</v>
      </c>
      <c r="F5129" s="149">
        <v>0.58964808980897798</v>
      </c>
      <c r="G5129" s="149">
        <v>0.75824540415654595</v>
      </c>
      <c r="H5129" s="149">
        <v>8.1624320350730903E-2</v>
      </c>
      <c r="I5129" s="149">
        <v>0.40692497279613299</v>
      </c>
      <c r="J5129" s="149">
        <v>0.01</v>
      </c>
      <c r="K5129" s="147">
        <v>0.70373200000000002</v>
      </c>
      <c r="L5129" s="147">
        <v>2.235805</v>
      </c>
      <c r="M5129" s="2">
        <v>5128</v>
      </c>
    </row>
    <row r="5130" spans="1:13" ht="15">
      <c r="A5130" s="148" t="s">
        <v>18</v>
      </c>
      <c r="B5130" s="148" t="s">
        <v>21</v>
      </c>
      <c r="C5130" s="149">
        <v>7.4768528543027901E-2</v>
      </c>
      <c r="D5130" s="149">
        <v>0.37927061479059898</v>
      </c>
      <c r="E5130" s="145">
        <v>0.70381698393704994</v>
      </c>
      <c r="F5130" s="149">
        <v>2.3331799358592399E-4</v>
      </c>
      <c r="G5130" s="149">
        <v>0.61604933067045498</v>
      </c>
      <c r="H5130" s="149">
        <v>3.1509952769659698E-4</v>
      </c>
      <c r="I5130" s="149">
        <v>0.89690738345382204</v>
      </c>
      <c r="J5130" s="149">
        <v>0.43178462749181801</v>
      </c>
      <c r="K5130" s="147">
        <v>0.70381700000000003</v>
      </c>
      <c r="L5130" s="147">
        <v>2.2379760000000002</v>
      </c>
      <c r="M5130" s="2">
        <v>5129</v>
      </c>
    </row>
    <row r="5131" spans="1:13" ht="15">
      <c r="A5131" s="148" t="s">
        <v>21</v>
      </c>
      <c r="B5131" s="148" t="s">
        <v>18</v>
      </c>
      <c r="C5131" s="149">
        <v>-7.4768528543027901E-2</v>
      </c>
      <c r="D5131" s="149">
        <v>0.37927061479059898</v>
      </c>
      <c r="E5131" s="145">
        <v>0.70381698393704994</v>
      </c>
      <c r="F5131" s="149">
        <v>2.3331799358593101E-4</v>
      </c>
      <c r="G5131" s="149">
        <v>0.61604933067045498</v>
      </c>
      <c r="H5131" s="149">
        <v>3.1509952769659698E-4</v>
      </c>
      <c r="I5131" s="149">
        <v>0.89690738345382204</v>
      </c>
      <c r="J5131" s="149">
        <v>0.43178462749181801</v>
      </c>
      <c r="K5131" s="147">
        <v>0.70381700000000003</v>
      </c>
      <c r="L5131" s="147">
        <v>2.238928</v>
      </c>
      <c r="M5131" s="2">
        <v>5130</v>
      </c>
    </row>
    <row r="5132" spans="1:13" ht="15">
      <c r="A5132" s="148" t="s">
        <v>163</v>
      </c>
      <c r="B5132" s="148" t="s">
        <v>186</v>
      </c>
      <c r="C5132" s="149">
        <v>1.1194240368052899</v>
      </c>
      <c r="D5132" s="149">
        <v>0.53481397588504997</v>
      </c>
      <c r="E5132" s="145">
        <v>0.70416986782365898</v>
      </c>
      <c r="F5132" s="149">
        <v>1.1759338370162801E-2</v>
      </c>
      <c r="G5132" s="149">
        <v>0.14167322017238601</v>
      </c>
      <c r="H5132" s="149">
        <v>9.7694152917399898E-2</v>
      </c>
      <c r="I5132" s="149">
        <v>0.87316750326304204</v>
      </c>
      <c r="J5132" s="149">
        <v>0.01</v>
      </c>
      <c r="K5132" s="147">
        <v>0.70416999999999996</v>
      </c>
      <c r="L5132" s="147">
        <v>2.2419570000000002</v>
      </c>
      <c r="M5132" s="2">
        <v>5131</v>
      </c>
    </row>
    <row r="5133" spans="1:13" ht="15">
      <c r="A5133" s="148" t="s">
        <v>186</v>
      </c>
      <c r="B5133" s="148" t="s">
        <v>163</v>
      </c>
      <c r="C5133" s="149">
        <v>-1.1194240368052899</v>
      </c>
      <c r="D5133" s="149">
        <v>0.53481397588504997</v>
      </c>
      <c r="E5133" s="145">
        <v>0.70416986782365898</v>
      </c>
      <c r="F5133" s="149">
        <v>1.1759338370163E-2</v>
      </c>
      <c r="G5133" s="149">
        <v>0.14167322017238601</v>
      </c>
      <c r="H5133" s="149">
        <v>9.7694152917399898E-2</v>
      </c>
      <c r="I5133" s="149">
        <v>0.87316750326304204</v>
      </c>
      <c r="J5133" s="149">
        <v>0.01</v>
      </c>
      <c r="K5133" s="147">
        <v>0.70416999999999996</v>
      </c>
      <c r="L5133" s="147">
        <v>2.2410030000000001</v>
      </c>
      <c r="M5133" s="2">
        <v>5132</v>
      </c>
    </row>
    <row r="5134" spans="1:13" ht="15">
      <c r="A5134" s="148" t="s">
        <v>6</v>
      </c>
      <c r="B5134" s="148" t="s">
        <v>444</v>
      </c>
      <c r="C5134" s="149">
        <v>-0.15146578641718</v>
      </c>
      <c r="D5134" s="149">
        <v>2.9150507461694</v>
      </c>
      <c r="E5134" s="145">
        <v>0.70449921098027402</v>
      </c>
      <c r="F5134" s="149">
        <v>1.33084812151735E-4</v>
      </c>
      <c r="G5134" s="149">
        <v>1.9040840186682101E-3</v>
      </c>
      <c r="H5134" s="149">
        <v>3.6717400790977901E-4</v>
      </c>
      <c r="I5134" s="149">
        <v>3.5626330934775602E-4</v>
      </c>
      <c r="J5134" s="149">
        <v>0.40615588649923201</v>
      </c>
      <c r="K5134" s="147">
        <v>0.70449899999999999</v>
      </c>
      <c r="L5134" s="147">
        <v>2.24396</v>
      </c>
      <c r="M5134" s="2">
        <v>5133</v>
      </c>
    </row>
    <row r="5135" spans="1:13" ht="15">
      <c r="A5135" s="148" t="s">
        <v>444</v>
      </c>
      <c r="B5135" s="148" t="s">
        <v>6</v>
      </c>
      <c r="C5135" s="149">
        <v>0.15146578641718</v>
      </c>
      <c r="D5135" s="149">
        <v>2.9150507461694</v>
      </c>
      <c r="E5135" s="145">
        <v>0.70449921098027402</v>
      </c>
      <c r="F5135" s="149">
        <v>1.33084812151736E-4</v>
      </c>
      <c r="G5135" s="149">
        <v>1.9040840186682101E-3</v>
      </c>
      <c r="H5135" s="149">
        <v>3.6717400790977901E-4</v>
      </c>
      <c r="I5135" s="149">
        <v>3.5626330934775602E-4</v>
      </c>
      <c r="J5135" s="149">
        <v>0.40615588649923201</v>
      </c>
      <c r="K5135" s="147">
        <v>0.70449899999999999</v>
      </c>
      <c r="L5135" s="147">
        <v>2.2449159999999999</v>
      </c>
      <c r="M5135" s="2">
        <v>5134</v>
      </c>
    </row>
    <row r="5136" spans="1:13" ht="15">
      <c r="A5136" s="148" t="s">
        <v>79</v>
      </c>
      <c r="B5136" s="148" t="s">
        <v>447</v>
      </c>
      <c r="C5136" s="149">
        <v>-1.0492978090993701</v>
      </c>
      <c r="D5136" s="149">
        <v>0.49058057890705897</v>
      </c>
      <c r="E5136" s="145">
        <v>0.70481049109337501</v>
      </c>
      <c r="F5136" s="149">
        <v>3.62075011917073E-3</v>
      </c>
      <c r="G5136" s="149">
        <v>0.73690065054508302</v>
      </c>
      <c r="H5136" s="149">
        <v>0.53939349128851699</v>
      </c>
      <c r="I5136" s="149">
        <v>0.73614468490558305</v>
      </c>
      <c r="J5136" s="149">
        <v>1.50897717157724E-2</v>
      </c>
      <c r="K5136" s="147">
        <v>0.70481000000000005</v>
      </c>
      <c r="L5136" s="147">
        <v>2.2468650000000001</v>
      </c>
      <c r="M5136" s="2">
        <v>5135</v>
      </c>
    </row>
    <row r="5137" spans="1:13" ht="15">
      <c r="A5137" s="148" t="s">
        <v>447</v>
      </c>
      <c r="B5137" s="148" t="s">
        <v>79</v>
      </c>
      <c r="C5137" s="149">
        <v>1.0492978090993701</v>
      </c>
      <c r="D5137" s="149">
        <v>0.49058057890705897</v>
      </c>
      <c r="E5137" s="145">
        <v>0.70481049109337501</v>
      </c>
      <c r="F5137" s="149">
        <v>3.62075011917073E-3</v>
      </c>
      <c r="G5137" s="149">
        <v>0.73690065054508302</v>
      </c>
      <c r="H5137" s="149">
        <v>0.53939349128851699</v>
      </c>
      <c r="I5137" s="149">
        <v>0.73614468490558305</v>
      </c>
      <c r="J5137" s="149">
        <v>1.50897717157724E-2</v>
      </c>
      <c r="K5137" s="147">
        <v>0.70481000000000005</v>
      </c>
      <c r="L5137" s="147">
        <v>2.2478229999999999</v>
      </c>
      <c r="M5137" s="2">
        <v>5136</v>
      </c>
    </row>
    <row r="5138" spans="1:13" ht="15">
      <c r="A5138" s="148" t="s">
        <v>30</v>
      </c>
      <c r="B5138" s="148" t="s">
        <v>36</v>
      </c>
      <c r="C5138" s="149">
        <v>-0.20121449800189001</v>
      </c>
      <c r="D5138" s="149">
        <v>0.44720936171686299</v>
      </c>
      <c r="E5138" s="145">
        <v>0.70483209266638203</v>
      </c>
      <c r="F5138" s="150">
        <v>8.5392704228069998E-6</v>
      </c>
      <c r="G5138" s="149">
        <v>0.60779758663723704</v>
      </c>
      <c r="H5138" s="149">
        <v>7.3148019135010803E-2</v>
      </c>
      <c r="I5138" s="149">
        <v>0.944568017811239</v>
      </c>
      <c r="J5138" s="149">
        <v>0.01</v>
      </c>
      <c r="K5138" s="147">
        <v>0.70483200000000001</v>
      </c>
      <c r="L5138" s="147">
        <v>2.24885</v>
      </c>
      <c r="M5138" s="2">
        <v>5137</v>
      </c>
    </row>
    <row r="5139" spans="1:13" ht="15">
      <c r="A5139" s="148" t="s">
        <v>36</v>
      </c>
      <c r="B5139" s="148" t="s">
        <v>30</v>
      </c>
      <c r="C5139" s="149">
        <v>0.20121449800189001</v>
      </c>
      <c r="D5139" s="149">
        <v>0.44720936171686299</v>
      </c>
      <c r="E5139" s="145">
        <v>0.70483209266638203</v>
      </c>
      <c r="F5139" s="150">
        <v>8.5392704228070693E-6</v>
      </c>
      <c r="G5139" s="149">
        <v>0.60779758663723704</v>
      </c>
      <c r="H5139" s="149">
        <v>7.3148019135010803E-2</v>
      </c>
      <c r="I5139" s="149">
        <v>0.944568017811239</v>
      </c>
      <c r="J5139" s="149">
        <v>0.01</v>
      </c>
      <c r="K5139" s="147">
        <v>0.70483200000000001</v>
      </c>
      <c r="L5139" s="147">
        <v>2.2498100000000001</v>
      </c>
      <c r="M5139" s="2">
        <v>5138</v>
      </c>
    </row>
    <row r="5140" spans="1:13" ht="15">
      <c r="A5140" s="148" t="s">
        <v>64</v>
      </c>
      <c r="B5140" s="148" t="s">
        <v>186</v>
      </c>
      <c r="C5140" s="149">
        <v>-1.2114746888471699</v>
      </c>
      <c r="D5140" s="149">
        <v>8.1467305457161895E-2</v>
      </c>
      <c r="E5140" s="145">
        <v>0.70485038446497295</v>
      </c>
      <c r="F5140" s="149">
        <v>0.127820291830644</v>
      </c>
      <c r="G5140" s="149">
        <v>0.45554916348385699</v>
      </c>
      <c r="H5140" s="149">
        <v>0.68299781134509696</v>
      </c>
      <c r="I5140" s="149">
        <v>0.79529296270428096</v>
      </c>
      <c r="J5140" s="149">
        <v>1.47774694509804E-2</v>
      </c>
      <c r="K5140" s="147">
        <v>0.70484999999999998</v>
      </c>
      <c r="L5140" s="147">
        <v>2.251789</v>
      </c>
      <c r="M5140" s="2">
        <v>5139</v>
      </c>
    </row>
    <row r="5141" spans="1:13" ht="15">
      <c r="A5141" s="148" t="s">
        <v>186</v>
      </c>
      <c r="B5141" s="148" t="s">
        <v>64</v>
      </c>
      <c r="C5141" s="149">
        <v>1.2114746888471699</v>
      </c>
      <c r="D5141" s="149">
        <v>8.1467305457161895E-2</v>
      </c>
      <c r="E5141" s="145">
        <v>0.70485038446497295</v>
      </c>
      <c r="F5141" s="149">
        <v>0.127820291830644</v>
      </c>
      <c r="G5141" s="149">
        <v>0.45554916348385699</v>
      </c>
      <c r="H5141" s="149">
        <v>0.68299781134509696</v>
      </c>
      <c r="I5141" s="149">
        <v>0.79529296270428096</v>
      </c>
      <c r="J5141" s="149">
        <v>1.47774694509804E-2</v>
      </c>
      <c r="K5141" s="147">
        <v>0.70484999999999998</v>
      </c>
      <c r="L5141" s="147">
        <v>2.2508279999999998</v>
      </c>
      <c r="M5141" s="2">
        <v>5140</v>
      </c>
    </row>
    <row r="5142" spans="1:13" ht="15">
      <c r="A5142" s="148" t="s">
        <v>76</v>
      </c>
      <c r="B5142" s="148" t="s">
        <v>16</v>
      </c>
      <c r="C5142" s="149">
        <v>-0.30469162426957602</v>
      </c>
      <c r="D5142" s="149">
        <v>0.40082196948480803</v>
      </c>
      <c r="E5142" s="145">
        <v>0.70514821031862396</v>
      </c>
      <c r="F5142" s="150">
        <v>1.5896532889061601E-5</v>
      </c>
      <c r="G5142" s="149">
        <v>0.55586801977392997</v>
      </c>
      <c r="H5142" s="149">
        <v>0.71510267482036005</v>
      </c>
      <c r="I5142" s="149">
        <v>0.82948309426501698</v>
      </c>
      <c r="J5142" s="149">
        <v>0.01</v>
      </c>
      <c r="K5142" s="147">
        <v>0.705148</v>
      </c>
      <c r="L5142" s="147">
        <v>2.2546659999999998</v>
      </c>
      <c r="M5142" s="2">
        <v>5141</v>
      </c>
    </row>
    <row r="5143" spans="1:13" ht="15">
      <c r="A5143" s="148" t="s">
        <v>16</v>
      </c>
      <c r="B5143" s="148" t="s">
        <v>76</v>
      </c>
      <c r="C5143" s="149">
        <v>0.30469162426957602</v>
      </c>
      <c r="D5143" s="149">
        <v>0.40082196948480803</v>
      </c>
      <c r="E5143" s="145">
        <v>0.70514821031862396</v>
      </c>
      <c r="F5143" s="150">
        <v>1.5896532889061699E-5</v>
      </c>
      <c r="G5143" s="149">
        <v>0.55586801977392997</v>
      </c>
      <c r="H5143" s="149">
        <v>0.71510267482036005</v>
      </c>
      <c r="I5143" s="149">
        <v>0.82948309426501698</v>
      </c>
      <c r="J5143" s="149">
        <v>0.01</v>
      </c>
      <c r="K5143" s="147">
        <v>0.705148</v>
      </c>
      <c r="L5143" s="147">
        <v>2.2537029999999998</v>
      </c>
      <c r="M5143" s="2">
        <v>5142</v>
      </c>
    </row>
    <row r="5144" spans="1:13" ht="15">
      <c r="A5144" s="148" t="s">
        <v>63</v>
      </c>
      <c r="B5144" s="148" t="s">
        <v>202</v>
      </c>
      <c r="C5144" s="149">
        <v>-0.142726217023569</v>
      </c>
      <c r="D5144" s="149">
        <v>0.122417572474344</v>
      </c>
      <c r="E5144" s="145">
        <v>0.70516154356308003</v>
      </c>
      <c r="F5144" s="149">
        <v>2.13699546154873E-2</v>
      </c>
      <c r="G5144" s="149">
        <v>0.465887858041304</v>
      </c>
      <c r="H5144" s="149">
        <v>0.96142608534372598</v>
      </c>
      <c r="I5144" s="149">
        <v>0.86322006370673998</v>
      </c>
      <c r="J5144" s="149">
        <v>0.01</v>
      </c>
      <c r="K5144" s="147">
        <v>0.70516199999999996</v>
      </c>
      <c r="L5144" s="147">
        <v>2.2566380000000001</v>
      </c>
      <c r="M5144" s="2">
        <v>5143</v>
      </c>
    </row>
    <row r="5145" spans="1:13" ht="15">
      <c r="A5145" s="148" t="s">
        <v>202</v>
      </c>
      <c r="B5145" s="148" t="s">
        <v>63</v>
      </c>
      <c r="C5145" s="149">
        <v>0.142726217023569</v>
      </c>
      <c r="D5145" s="149">
        <v>0.122417572474344</v>
      </c>
      <c r="E5145" s="145">
        <v>0.70516154356308003</v>
      </c>
      <c r="F5145" s="149">
        <v>2.13699546154873E-2</v>
      </c>
      <c r="G5145" s="149">
        <v>0.465887858041304</v>
      </c>
      <c r="H5145" s="149">
        <v>0.96142608534372598</v>
      </c>
      <c r="I5145" s="149">
        <v>0.86322006370673998</v>
      </c>
      <c r="J5145" s="149">
        <v>0.01</v>
      </c>
      <c r="K5145" s="147">
        <v>0.70516199999999996</v>
      </c>
      <c r="L5145" s="147">
        <v>2.2556729999999998</v>
      </c>
      <c r="M5145" s="2">
        <v>5144</v>
      </c>
    </row>
    <row r="5146" spans="1:13" ht="15">
      <c r="A5146" s="148" t="s">
        <v>63</v>
      </c>
      <c r="B5146" s="148" t="s">
        <v>112</v>
      </c>
      <c r="C5146" s="149">
        <v>1.28478778965077</v>
      </c>
      <c r="D5146" s="149">
        <v>6.4228177788987706E-2</v>
      </c>
      <c r="E5146" s="145">
        <v>0.70541561453137802</v>
      </c>
      <c r="F5146" s="149">
        <v>2.3536623468621801E-2</v>
      </c>
      <c r="G5146" s="149">
        <v>0.75310703366983001</v>
      </c>
      <c r="H5146" s="149">
        <v>0.164472804615033</v>
      </c>
      <c r="I5146" s="149">
        <v>5.7346214405153702E-2</v>
      </c>
      <c r="J5146" s="149">
        <v>4.9865646851614501E-2</v>
      </c>
      <c r="K5146" s="147">
        <v>0.70541600000000004</v>
      </c>
      <c r="L5146" s="147">
        <v>2.2584170000000001</v>
      </c>
      <c r="M5146" s="2">
        <v>5145</v>
      </c>
    </row>
    <row r="5147" spans="1:13" ht="15">
      <c r="A5147" s="148" t="s">
        <v>112</v>
      </c>
      <c r="B5147" s="148" t="s">
        <v>63</v>
      </c>
      <c r="C5147" s="149">
        <v>-1.28478778965077</v>
      </c>
      <c r="D5147" s="149">
        <v>6.4228177788987706E-2</v>
      </c>
      <c r="E5147" s="145">
        <v>0.70541561453137802</v>
      </c>
      <c r="F5147" s="149">
        <v>2.35366234686223E-2</v>
      </c>
      <c r="G5147" s="149">
        <v>0.75310703366983001</v>
      </c>
      <c r="H5147" s="149">
        <v>0.164472804615033</v>
      </c>
      <c r="I5147" s="149">
        <v>5.7346214405153702E-2</v>
      </c>
      <c r="J5147" s="149">
        <v>4.9865646851614501E-2</v>
      </c>
      <c r="K5147" s="147">
        <v>0.70541600000000004</v>
      </c>
      <c r="L5147" s="147">
        <v>2.2593830000000001</v>
      </c>
      <c r="M5147" s="2">
        <v>5146</v>
      </c>
    </row>
    <row r="5148" spans="1:13" ht="15">
      <c r="A5148" s="148" t="s">
        <v>37</v>
      </c>
      <c r="B5148" s="148" t="s">
        <v>195</v>
      </c>
      <c r="C5148" s="149">
        <v>-0.54553349565428699</v>
      </c>
      <c r="D5148" s="149">
        <v>0.469332018448261</v>
      </c>
      <c r="E5148" s="145">
        <v>0.70552519601513597</v>
      </c>
      <c r="F5148" s="149">
        <v>0.86972960462243298</v>
      </c>
      <c r="G5148" s="149">
        <v>0.73660931512361105</v>
      </c>
      <c r="H5148" s="149">
        <v>0.25557875442580202</v>
      </c>
      <c r="I5148" s="149">
        <v>0.49086194825225199</v>
      </c>
      <c r="J5148" s="149">
        <v>0.01</v>
      </c>
      <c r="K5148" s="147">
        <v>0.70552499999999996</v>
      </c>
      <c r="L5148" s="147">
        <v>2.2607020000000002</v>
      </c>
      <c r="M5148" s="2">
        <v>5147</v>
      </c>
    </row>
    <row r="5149" spans="1:13" ht="15">
      <c r="A5149" s="148" t="s">
        <v>195</v>
      </c>
      <c r="B5149" s="148" t="s">
        <v>37</v>
      </c>
      <c r="C5149" s="149">
        <v>0.54553349565428699</v>
      </c>
      <c r="D5149" s="149">
        <v>0.469332018448261</v>
      </c>
      <c r="E5149" s="145">
        <v>0.70552519601513597</v>
      </c>
      <c r="F5149" s="149">
        <v>0.86972960462243298</v>
      </c>
      <c r="G5149" s="149">
        <v>0.73660931512361105</v>
      </c>
      <c r="H5149" s="149">
        <v>0.25557875442580202</v>
      </c>
      <c r="I5149" s="149">
        <v>0.49086194825225199</v>
      </c>
      <c r="J5149" s="149">
        <v>0.01</v>
      </c>
      <c r="K5149" s="147">
        <v>0.70552499999999996</v>
      </c>
      <c r="L5149" s="147">
        <v>2.2616710000000002</v>
      </c>
      <c r="M5149" s="2">
        <v>5148</v>
      </c>
    </row>
    <row r="5150" spans="1:13" ht="15">
      <c r="A5150" s="148" t="s">
        <v>86</v>
      </c>
      <c r="B5150" s="148" t="s">
        <v>186</v>
      </c>
      <c r="C5150" s="149">
        <v>0.66147475587984605</v>
      </c>
      <c r="D5150" s="149">
        <v>-0.70557669571599801</v>
      </c>
      <c r="E5150" s="145">
        <v>0.70568274100900097</v>
      </c>
      <c r="F5150" s="150">
        <v>1.84074328529445E-6</v>
      </c>
      <c r="G5150" s="149">
        <v>0.36273720529676101</v>
      </c>
      <c r="H5150" s="149">
        <v>3.0267939282616098E-3</v>
      </c>
      <c r="I5150" s="149">
        <v>0.49630489810184603</v>
      </c>
      <c r="J5150" s="149">
        <v>0.01</v>
      </c>
      <c r="K5150" s="147">
        <v>0.70568299999999995</v>
      </c>
      <c r="L5150" s="147">
        <v>2.2631450000000002</v>
      </c>
      <c r="M5150" s="2">
        <v>5149</v>
      </c>
    </row>
    <row r="5151" spans="1:13" ht="15">
      <c r="A5151" s="148" t="s">
        <v>186</v>
      </c>
      <c r="B5151" s="148" t="s">
        <v>86</v>
      </c>
      <c r="C5151" s="149">
        <v>-0.66147475587984605</v>
      </c>
      <c r="D5151" s="149">
        <v>-0.70557669571599801</v>
      </c>
      <c r="E5151" s="145">
        <v>0.70568274100900097</v>
      </c>
      <c r="F5151" s="150">
        <v>1.84074328529445E-6</v>
      </c>
      <c r="G5151" s="149">
        <v>0.36273720529676101</v>
      </c>
      <c r="H5151" s="149">
        <v>3.0267939282616098E-3</v>
      </c>
      <c r="I5151" s="149">
        <v>0.49630489810184603</v>
      </c>
      <c r="J5151" s="149">
        <v>0.01</v>
      </c>
      <c r="K5151" s="147">
        <v>0.70568299999999995</v>
      </c>
      <c r="L5151" s="147">
        <v>2.264116</v>
      </c>
      <c r="M5151" s="2">
        <v>5150</v>
      </c>
    </row>
    <row r="5152" spans="1:13" ht="15">
      <c r="A5152" s="148" t="s">
        <v>24</v>
      </c>
      <c r="B5152" s="148" t="s">
        <v>78</v>
      </c>
      <c r="C5152" s="149">
        <v>-0.10573092176443299</v>
      </c>
      <c r="D5152" s="149">
        <v>-0.10587273663502</v>
      </c>
      <c r="E5152" s="145">
        <v>0.70597497327028502</v>
      </c>
      <c r="F5152" s="149">
        <v>4.4180955014108203E-3</v>
      </c>
      <c r="G5152" s="149">
        <v>0.86619611692907905</v>
      </c>
      <c r="H5152" s="149">
        <v>4.3141949183537101E-2</v>
      </c>
      <c r="I5152" s="149">
        <v>0.78014792436365898</v>
      </c>
      <c r="J5152" s="149">
        <v>0.01</v>
      </c>
      <c r="K5152" s="147">
        <v>0.70597500000000002</v>
      </c>
      <c r="L5152" s="147">
        <v>2.2669980000000001</v>
      </c>
      <c r="M5152" s="2">
        <v>5151</v>
      </c>
    </row>
    <row r="5153" spans="1:13" ht="15">
      <c r="A5153" s="148" t="s">
        <v>78</v>
      </c>
      <c r="B5153" s="148" t="s">
        <v>24</v>
      </c>
      <c r="C5153" s="149">
        <v>0.10573092176443299</v>
      </c>
      <c r="D5153" s="149">
        <v>-0.10587273663502</v>
      </c>
      <c r="E5153" s="145">
        <v>0.70597497327028502</v>
      </c>
      <c r="F5153" s="149">
        <v>4.4180955014108602E-3</v>
      </c>
      <c r="G5153" s="149">
        <v>0.86619611692907905</v>
      </c>
      <c r="H5153" s="149">
        <v>4.3141949183537101E-2</v>
      </c>
      <c r="I5153" s="149">
        <v>0.78014792436365898</v>
      </c>
      <c r="J5153" s="149">
        <v>0.01</v>
      </c>
      <c r="K5153" s="147">
        <v>0.70597500000000002</v>
      </c>
      <c r="L5153" s="147">
        <v>2.266025</v>
      </c>
      <c r="M5153" s="2">
        <v>5152</v>
      </c>
    </row>
    <row r="5154" spans="1:13" ht="15">
      <c r="A5154" s="148" t="s">
        <v>30</v>
      </c>
      <c r="B5154" s="148" t="s">
        <v>91</v>
      </c>
      <c r="C5154" s="149">
        <v>0.198794215392539</v>
      </c>
      <c r="D5154" s="149">
        <v>-8.0517152437612496E-2</v>
      </c>
      <c r="E5154" s="145">
        <v>0.70643841749592395</v>
      </c>
      <c r="F5154" s="149">
        <v>3.6489144448149498E-2</v>
      </c>
      <c r="G5154" s="149">
        <v>0.13266277576582899</v>
      </c>
      <c r="H5154" s="149">
        <v>2.5103814981143301E-3</v>
      </c>
      <c r="I5154" s="149">
        <v>0.44436167241057001</v>
      </c>
      <c r="J5154" s="149">
        <v>0.40324589759690499</v>
      </c>
      <c r="K5154" s="147">
        <v>0.70643800000000001</v>
      </c>
      <c r="L5154" s="147">
        <v>2.26946</v>
      </c>
      <c r="M5154" s="2">
        <v>5153</v>
      </c>
    </row>
    <row r="5155" spans="1:13" ht="15">
      <c r="A5155" s="148" t="s">
        <v>91</v>
      </c>
      <c r="B5155" s="148" t="s">
        <v>30</v>
      </c>
      <c r="C5155" s="149">
        <v>-0.198794215392539</v>
      </c>
      <c r="D5155" s="149">
        <v>-8.0517152437612496E-2</v>
      </c>
      <c r="E5155" s="145">
        <v>0.70643841749592395</v>
      </c>
      <c r="F5155" s="149">
        <v>3.6489144448150199E-2</v>
      </c>
      <c r="G5155" s="149">
        <v>0.13266277576582899</v>
      </c>
      <c r="H5155" s="149">
        <v>2.5103814981143301E-3</v>
      </c>
      <c r="I5155" s="149">
        <v>0.44436167241057001</v>
      </c>
      <c r="J5155" s="149">
        <v>0.40324589759690499</v>
      </c>
      <c r="K5155" s="147">
        <v>0.70643800000000001</v>
      </c>
      <c r="L5155" s="147">
        <v>2.270435</v>
      </c>
      <c r="M5155" s="2">
        <v>5154</v>
      </c>
    </row>
    <row r="5156" spans="1:13" ht="15">
      <c r="A5156" s="148" t="s">
        <v>62</v>
      </c>
      <c r="B5156" s="148" t="s">
        <v>184</v>
      </c>
      <c r="C5156" s="149">
        <v>-0.56577147141019501</v>
      </c>
      <c r="D5156" s="149">
        <v>0.199904626735252</v>
      </c>
      <c r="E5156" s="145">
        <v>0.70782787856048401</v>
      </c>
      <c r="F5156" s="149">
        <v>0.664824165515709</v>
      </c>
      <c r="G5156" s="149">
        <v>0.56745934692998901</v>
      </c>
      <c r="H5156" s="149">
        <v>0.23722675929671599</v>
      </c>
      <c r="I5156" s="149">
        <v>0.86062771959446505</v>
      </c>
      <c r="J5156" s="149">
        <v>0.01</v>
      </c>
      <c r="K5156" s="147">
        <v>0.70782800000000001</v>
      </c>
      <c r="L5156" s="147">
        <v>2.2758780000000001</v>
      </c>
      <c r="M5156" s="2">
        <v>5155</v>
      </c>
    </row>
    <row r="5157" spans="1:13" ht="15">
      <c r="A5157" s="148" t="s">
        <v>184</v>
      </c>
      <c r="B5157" s="148" t="s">
        <v>62</v>
      </c>
      <c r="C5157" s="149">
        <v>0.56577147141019501</v>
      </c>
      <c r="D5157" s="149">
        <v>0.199904626735252</v>
      </c>
      <c r="E5157" s="145">
        <v>0.70782787856048401</v>
      </c>
      <c r="F5157" s="149">
        <v>0.66482416551569901</v>
      </c>
      <c r="G5157" s="149">
        <v>0.56745934692998901</v>
      </c>
      <c r="H5157" s="149">
        <v>0.23722675929671599</v>
      </c>
      <c r="I5157" s="149">
        <v>0.86062771959446505</v>
      </c>
      <c r="J5157" s="149">
        <v>0.01</v>
      </c>
      <c r="K5157" s="147">
        <v>0.70782800000000001</v>
      </c>
      <c r="L5157" s="147">
        <v>2.276856</v>
      </c>
      <c r="M5157" s="2">
        <v>5156</v>
      </c>
    </row>
    <row r="5158" spans="1:13" ht="15">
      <c r="A5158" s="148" t="s">
        <v>93</v>
      </c>
      <c r="B5158" s="148" t="s">
        <v>82</v>
      </c>
      <c r="C5158" s="149">
        <v>-5.7887399073896E-2</v>
      </c>
      <c r="D5158" s="149">
        <v>-8.2391436118057201E-2</v>
      </c>
      <c r="E5158" s="145">
        <v>0.70808445733620895</v>
      </c>
      <c r="F5158" s="150">
        <v>2.0285093190682699E-5</v>
      </c>
      <c r="G5158" s="149">
        <v>0.80244664539523403</v>
      </c>
      <c r="H5158" s="149">
        <v>0.22160740558877901</v>
      </c>
      <c r="I5158" s="149">
        <v>0.75319657513748095</v>
      </c>
      <c r="J5158" s="149">
        <v>0.01</v>
      </c>
      <c r="K5158" s="147">
        <v>0.70808400000000005</v>
      </c>
      <c r="L5158" s="147">
        <v>2.2796419999999999</v>
      </c>
      <c r="M5158" s="2">
        <v>5157</v>
      </c>
    </row>
    <row r="5159" spans="1:13" ht="15">
      <c r="A5159" s="148" t="s">
        <v>82</v>
      </c>
      <c r="B5159" s="148" t="s">
        <v>93</v>
      </c>
      <c r="C5159" s="149">
        <v>5.7887399073896E-2</v>
      </c>
      <c r="D5159" s="149">
        <v>-8.2391436118057201E-2</v>
      </c>
      <c r="E5159" s="145">
        <v>0.70808445733620895</v>
      </c>
      <c r="F5159" s="150">
        <v>2.0285093190683201E-5</v>
      </c>
      <c r="G5159" s="149">
        <v>0.80244664539523403</v>
      </c>
      <c r="H5159" s="149">
        <v>0.22160740558877901</v>
      </c>
      <c r="I5159" s="149">
        <v>0.75319657513748095</v>
      </c>
      <c r="J5159" s="149">
        <v>0.01</v>
      </c>
      <c r="K5159" s="147">
        <v>0.70808400000000005</v>
      </c>
      <c r="L5159" s="147">
        <v>2.278661</v>
      </c>
      <c r="M5159" s="2">
        <v>5158</v>
      </c>
    </row>
    <row r="5160" spans="1:13" ht="15">
      <c r="A5160" s="148" t="s">
        <v>9</v>
      </c>
      <c r="B5160" s="148" t="s">
        <v>86</v>
      </c>
      <c r="C5160" s="149">
        <v>-1.7790681914634701</v>
      </c>
      <c r="D5160" s="149">
        <v>-0.66760798640098995</v>
      </c>
      <c r="E5160" s="145">
        <v>0.70810163859716202</v>
      </c>
      <c r="F5160" s="150">
        <v>7.2815721591095999E-7</v>
      </c>
      <c r="G5160" s="149">
        <v>0.44370920434438699</v>
      </c>
      <c r="H5160" s="149">
        <v>2.7600024673798502E-3</v>
      </c>
      <c r="I5160" s="149">
        <v>0.163860447026108</v>
      </c>
      <c r="J5160" s="149">
        <v>0.01</v>
      </c>
      <c r="K5160" s="147">
        <v>0.70810200000000001</v>
      </c>
      <c r="L5160" s="147">
        <v>2.2816610000000002</v>
      </c>
      <c r="M5160" s="2">
        <v>5159</v>
      </c>
    </row>
    <row r="5161" spans="1:13" ht="15">
      <c r="A5161" s="148" t="s">
        <v>86</v>
      </c>
      <c r="B5161" s="148" t="s">
        <v>9</v>
      </c>
      <c r="C5161" s="149">
        <v>1.7790681914634701</v>
      </c>
      <c r="D5161" s="149">
        <v>-0.66760798640098995</v>
      </c>
      <c r="E5161" s="145">
        <v>0.70810163859716202</v>
      </c>
      <c r="F5161" s="150">
        <v>7.2815721591095999E-7</v>
      </c>
      <c r="G5161" s="149">
        <v>0.44370920434438699</v>
      </c>
      <c r="H5161" s="149">
        <v>2.7600024673798502E-3</v>
      </c>
      <c r="I5161" s="149">
        <v>0.163860447026108</v>
      </c>
      <c r="J5161" s="149">
        <v>0.01</v>
      </c>
      <c r="K5161" s="147">
        <v>0.70810200000000001</v>
      </c>
      <c r="L5161" s="147">
        <v>2.2806790000000001</v>
      </c>
      <c r="M5161" s="2">
        <v>5160</v>
      </c>
    </row>
    <row r="5162" spans="1:13" ht="15">
      <c r="A5162" s="148" t="s">
        <v>27</v>
      </c>
      <c r="B5162" s="148" t="s">
        <v>76</v>
      </c>
      <c r="C5162" s="149">
        <v>0.53171897339565699</v>
      </c>
      <c r="D5162" s="149">
        <v>-0.34157272507719799</v>
      </c>
      <c r="E5162" s="145">
        <v>0.70814174752417702</v>
      </c>
      <c r="F5162" s="150">
        <v>3.7297921841643099E-5</v>
      </c>
      <c r="G5162" s="149">
        <v>0.46816885158507898</v>
      </c>
      <c r="H5162" s="149">
        <v>0.81936101892878799</v>
      </c>
      <c r="I5162" s="149">
        <v>0.349273202098904</v>
      </c>
      <c r="J5162" s="149">
        <v>0.01</v>
      </c>
      <c r="K5162" s="147">
        <v>0.70814200000000005</v>
      </c>
      <c r="L5162" s="147">
        <v>2.2827730000000002</v>
      </c>
      <c r="M5162" s="2">
        <v>5161</v>
      </c>
    </row>
    <row r="5163" spans="1:13" ht="15">
      <c r="A5163" s="148" t="s">
        <v>76</v>
      </c>
      <c r="B5163" s="148" t="s">
        <v>27</v>
      </c>
      <c r="C5163" s="149">
        <v>-0.53171897339565699</v>
      </c>
      <c r="D5163" s="149">
        <v>-0.34157272507719799</v>
      </c>
      <c r="E5163" s="145">
        <v>0.70814174752417702</v>
      </c>
      <c r="F5163" s="150">
        <v>3.7297921841643302E-5</v>
      </c>
      <c r="G5163" s="149">
        <v>0.46816885158507898</v>
      </c>
      <c r="H5163" s="149">
        <v>0.81936101892878799</v>
      </c>
      <c r="I5163" s="149">
        <v>0.349273202098904</v>
      </c>
      <c r="J5163" s="149">
        <v>0.01</v>
      </c>
      <c r="K5163" s="147">
        <v>0.70814200000000005</v>
      </c>
      <c r="L5163" s="147">
        <v>2.283757</v>
      </c>
      <c r="M5163" s="2">
        <v>5162</v>
      </c>
    </row>
    <row r="5164" spans="1:13" ht="15">
      <c r="A5164" s="148" t="s">
        <v>154</v>
      </c>
      <c r="B5164" s="148" t="s">
        <v>197</v>
      </c>
      <c r="C5164" s="149">
        <v>-0.11345733687031299</v>
      </c>
      <c r="D5164" s="149">
        <v>0.173752937920607</v>
      </c>
      <c r="E5164" s="145">
        <v>0.70823472015271605</v>
      </c>
      <c r="F5164" s="149">
        <v>1.6032981273858299E-4</v>
      </c>
      <c r="G5164" s="149">
        <v>0.35444113221812301</v>
      </c>
      <c r="H5164" s="149">
        <v>0.89264913275255497</v>
      </c>
      <c r="I5164" s="149">
        <v>0.87097191730833701</v>
      </c>
      <c r="J5164" s="149">
        <v>3.5103557486558197E-2</v>
      </c>
      <c r="K5164" s="147">
        <v>0.70823499999999995</v>
      </c>
      <c r="L5164" s="147">
        <v>2.2850419999999998</v>
      </c>
      <c r="M5164" s="2">
        <v>5163</v>
      </c>
    </row>
    <row r="5165" spans="1:13" ht="15">
      <c r="A5165" s="148" t="s">
        <v>197</v>
      </c>
      <c r="B5165" s="148" t="s">
        <v>154</v>
      </c>
      <c r="C5165" s="149">
        <v>0.11345733687031299</v>
      </c>
      <c r="D5165" s="149">
        <v>0.173752937920607</v>
      </c>
      <c r="E5165" s="145">
        <v>0.70823472015271605</v>
      </c>
      <c r="F5165" s="149">
        <v>1.6032981273858299E-4</v>
      </c>
      <c r="G5165" s="149">
        <v>0.35444113221812301</v>
      </c>
      <c r="H5165" s="149">
        <v>0.89264913275255497</v>
      </c>
      <c r="I5165" s="149">
        <v>0.87097191730833701</v>
      </c>
      <c r="J5165" s="149">
        <v>3.5103557486558197E-2</v>
      </c>
      <c r="K5165" s="147">
        <v>0.70823499999999995</v>
      </c>
      <c r="L5165" s="147">
        <v>2.2860279999999999</v>
      </c>
      <c r="M5165" s="2">
        <v>5164</v>
      </c>
    </row>
    <row r="5166" spans="1:13" ht="15">
      <c r="A5166" s="148" t="s">
        <v>86</v>
      </c>
      <c r="B5166" s="148" t="s">
        <v>28</v>
      </c>
      <c r="C5166" s="149">
        <v>2.4301246272073498</v>
      </c>
      <c r="D5166" s="149">
        <v>-0.99745344995656404</v>
      </c>
      <c r="E5166" s="145">
        <v>0.70834247392253202</v>
      </c>
      <c r="F5166" s="150">
        <v>4.1014373968090299E-6</v>
      </c>
      <c r="G5166" s="149">
        <v>0.68844181594207698</v>
      </c>
      <c r="H5166" s="149">
        <v>3.5560032094799701E-3</v>
      </c>
      <c r="I5166" s="149">
        <v>0.75632724095214698</v>
      </c>
      <c r="J5166" s="149">
        <v>0.01</v>
      </c>
      <c r="K5166" s="147">
        <v>0.70834200000000003</v>
      </c>
      <c r="L5166" s="147">
        <v>2.2883499999999999</v>
      </c>
      <c r="M5166" s="2">
        <v>5165</v>
      </c>
    </row>
    <row r="5167" spans="1:13" ht="15">
      <c r="A5167" s="148" t="s">
        <v>28</v>
      </c>
      <c r="B5167" s="148" t="s">
        <v>86</v>
      </c>
      <c r="C5167" s="149">
        <v>-2.4301246272073498</v>
      </c>
      <c r="D5167" s="149">
        <v>-0.99745344995656404</v>
      </c>
      <c r="E5167" s="145">
        <v>0.70834247392253202</v>
      </c>
      <c r="F5167" s="150">
        <v>4.1014373968090697E-6</v>
      </c>
      <c r="G5167" s="149">
        <v>0.68844181594207698</v>
      </c>
      <c r="H5167" s="149">
        <v>3.5560032094799701E-3</v>
      </c>
      <c r="I5167" s="149">
        <v>0.75632724095214698</v>
      </c>
      <c r="J5167" s="149">
        <v>0.01</v>
      </c>
      <c r="K5167" s="147">
        <v>0.70834200000000003</v>
      </c>
      <c r="L5167" s="147">
        <v>2.2873619999999999</v>
      </c>
      <c r="M5167" s="2">
        <v>5166</v>
      </c>
    </row>
    <row r="5168" spans="1:13" ht="15">
      <c r="A5168" s="148" t="s">
        <v>191</v>
      </c>
      <c r="B5168" s="148" t="s">
        <v>198</v>
      </c>
      <c r="C5168" s="149">
        <v>9.9749267046783507E-3</v>
      </c>
      <c r="D5168" s="149">
        <v>0.277039696386495</v>
      </c>
      <c r="E5168" s="145">
        <v>0.70837036726273495</v>
      </c>
      <c r="F5168" s="149">
        <v>0.113311048869789</v>
      </c>
      <c r="G5168" s="149">
        <v>0.79723695281710405</v>
      </c>
      <c r="H5168" s="149">
        <v>0.84794665664516999</v>
      </c>
      <c r="I5168" s="149">
        <v>0.54676497831875104</v>
      </c>
      <c r="J5168" s="149">
        <v>0.01</v>
      </c>
      <c r="K5168" s="147">
        <v>0.70837000000000006</v>
      </c>
      <c r="L5168" s="147">
        <v>2.2894290000000002</v>
      </c>
      <c r="M5168" s="2">
        <v>5167</v>
      </c>
    </row>
    <row r="5169" spans="1:13" ht="15">
      <c r="A5169" s="148" t="s">
        <v>198</v>
      </c>
      <c r="B5169" s="148" t="s">
        <v>191</v>
      </c>
      <c r="C5169" s="149">
        <v>-9.9749267046783507E-3</v>
      </c>
      <c r="D5169" s="149">
        <v>0.277039696386495</v>
      </c>
      <c r="E5169" s="145">
        <v>0.70837036726273495</v>
      </c>
      <c r="F5169" s="149">
        <v>0.113311048869789</v>
      </c>
      <c r="G5169" s="149">
        <v>0.79723695281710405</v>
      </c>
      <c r="H5169" s="149">
        <v>0.84794665664516999</v>
      </c>
      <c r="I5169" s="149">
        <v>0.54676497831875104</v>
      </c>
      <c r="J5169" s="149">
        <v>0.01</v>
      </c>
      <c r="K5169" s="147">
        <v>0.70837000000000006</v>
      </c>
      <c r="L5169" s="147">
        <v>2.2904179999999998</v>
      </c>
      <c r="M5169" s="2">
        <v>5168</v>
      </c>
    </row>
    <row r="5170" spans="1:13" ht="15">
      <c r="A5170" s="148" t="s">
        <v>30</v>
      </c>
      <c r="B5170" s="148" t="s">
        <v>68</v>
      </c>
      <c r="C5170" s="149">
        <v>0.12948015899427801</v>
      </c>
      <c r="D5170" s="149">
        <v>0.30996623961097503</v>
      </c>
      <c r="E5170" s="145">
        <v>0.70845848119560295</v>
      </c>
      <c r="F5170" s="149">
        <v>3.2976610463128199E-4</v>
      </c>
      <c r="G5170" s="149">
        <v>0.92570805433502901</v>
      </c>
      <c r="H5170" s="149">
        <v>2.9669113195487499E-3</v>
      </c>
      <c r="I5170" s="149">
        <v>0.119482024434096</v>
      </c>
      <c r="J5170" s="149">
        <v>0.355726581785136</v>
      </c>
      <c r="K5170" s="147">
        <v>0.70845800000000003</v>
      </c>
      <c r="L5170" s="147">
        <v>2.291693</v>
      </c>
      <c r="M5170" s="2">
        <v>5169</v>
      </c>
    </row>
    <row r="5171" spans="1:13" ht="15">
      <c r="A5171" s="148" t="s">
        <v>68</v>
      </c>
      <c r="B5171" s="148" t="s">
        <v>30</v>
      </c>
      <c r="C5171" s="149">
        <v>-0.12948015899427801</v>
      </c>
      <c r="D5171" s="149">
        <v>0.30996623961097503</v>
      </c>
      <c r="E5171" s="145">
        <v>0.70845848119560295</v>
      </c>
      <c r="F5171" s="149">
        <v>3.29766104631286E-4</v>
      </c>
      <c r="G5171" s="149">
        <v>0.92570805433502901</v>
      </c>
      <c r="H5171" s="149">
        <v>2.9669113195487499E-3</v>
      </c>
      <c r="I5171" s="149">
        <v>0.119482024434096</v>
      </c>
      <c r="J5171" s="149">
        <v>0.355726581785136</v>
      </c>
      <c r="K5171" s="147">
        <v>0.70845800000000003</v>
      </c>
      <c r="L5171" s="147">
        <v>2.2926839999999999</v>
      </c>
      <c r="M5171" s="2">
        <v>5170</v>
      </c>
    </row>
    <row r="5172" spans="1:13" ht="15">
      <c r="A5172" s="148" t="s">
        <v>36</v>
      </c>
      <c r="B5172" s="148" t="s">
        <v>86</v>
      </c>
      <c r="C5172" s="149">
        <v>-0.99228309571848095</v>
      </c>
      <c r="D5172" s="149">
        <v>-0.703524815639471</v>
      </c>
      <c r="E5172" s="145">
        <v>0.70855241489230303</v>
      </c>
      <c r="F5172" s="150">
        <v>1.5868269860109198E-5</v>
      </c>
      <c r="G5172" s="149">
        <v>0.163208772062921</v>
      </c>
      <c r="H5172" s="149">
        <v>3.8803239688291499E-3</v>
      </c>
      <c r="I5172" s="149">
        <v>0.43898694900868201</v>
      </c>
      <c r="J5172" s="149">
        <v>0.01</v>
      </c>
      <c r="K5172" s="147">
        <v>0.70855199999999996</v>
      </c>
      <c r="L5172" s="147">
        <v>2.2949739999999998</v>
      </c>
      <c r="M5172" s="2">
        <v>5171</v>
      </c>
    </row>
    <row r="5173" spans="1:13" ht="15">
      <c r="A5173" s="148" t="s">
        <v>86</v>
      </c>
      <c r="B5173" s="148" t="s">
        <v>36</v>
      </c>
      <c r="C5173" s="149">
        <v>0.99228309571848095</v>
      </c>
      <c r="D5173" s="149">
        <v>-0.703524815639471</v>
      </c>
      <c r="E5173" s="145">
        <v>0.70855241489230303</v>
      </c>
      <c r="F5173" s="150">
        <v>1.5868269860109198E-5</v>
      </c>
      <c r="G5173" s="149">
        <v>0.163208772062921</v>
      </c>
      <c r="H5173" s="149">
        <v>3.8803239688291499E-3</v>
      </c>
      <c r="I5173" s="149">
        <v>0.43898694900868201</v>
      </c>
      <c r="J5173" s="149">
        <v>0.01</v>
      </c>
      <c r="K5173" s="147">
        <v>0.70855199999999996</v>
      </c>
      <c r="L5173" s="147">
        <v>2.293981</v>
      </c>
      <c r="M5173" s="2">
        <v>5172</v>
      </c>
    </row>
    <row r="5174" spans="1:13" ht="15">
      <c r="A5174" s="148" t="s">
        <v>6</v>
      </c>
      <c r="B5174" s="148" t="s">
        <v>70</v>
      </c>
      <c r="C5174" s="149">
        <v>0.91095309467288099</v>
      </c>
      <c r="D5174" s="149">
        <v>6.1353437476117101E-2</v>
      </c>
      <c r="E5174" s="145">
        <v>0.70924288497008903</v>
      </c>
      <c r="F5174" s="149">
        <v>0.25211806812402998</v>
      </c>
      <c r="G5174" s="149">
        <v>0.87218902466728698</v>
      </c>
      <c r="H5174" s="149">
        <v>0.518529925221767</v>
      </c>
      <c r="I5174" s="149">
        <v>0.92433023465870701</v>
      </c>
      <c r="J5174" s="149">
        <v>0.01</v>
      </c>
      <c r="K5174" s="147">
        <v>0.70924299999999996</v>
      </c>
      <c r="L5174" s="147">
        <v>2.2992010000000001</v>
      </c>
      <c r="M5174" s="2">
        <v>5173</v>
      </c>
    </row>
    <row r="5175" spans="1:13" ht="15">
      <c r="A5175" s="148" t="s">
        <v>70</v>
      </c>
      <c r="B5175" s="148" t="s">
        <v>6</v>
      </c>
      <c r="C5175" s="149">
        <v>-0.91095309467288099</v>
      </c>
      <c r="D5175" s="149">
        <v>6.1353437476117101E-2</v>
      </c>
      <c r="E5175" s="145">
        <v>0.70924288497008903</v>
      </c>
      <c r="F5175" s="149">
        <v>0.25211806812402998</v>
      </c>
      <c r="G5175" s="149">
        <v>0.87218902466728698</v>
      </c>
      <c r="H5175" s="149">
        <v>0.518529925221767</v>
      </c>
      <c r="I5175" s="149">
        <v>0.92433023465870701</v>
      </c>
      <c r="J5175" s="149">
        <v>0.01</v>
      </c>
      <c r="K5175" s="147">
        <v>0.70924299999999996</v>
      </c>
      <c r="L5175" s="147">
        <v>2.2982049999999998</v>
      </c>
      <c r="M5175" s="2">
        <v>5174</v>
      </c>
    </row>
    <row r="5176" spans="1:13" ht="15">
      <c r="A5176" s="148" t="s">
        <v>86</v>
      </c>
      <c r="B5176" s="148" t="s">
        <v>66</v>
      </c>
      <c r="C5176" s="149">
        <v>1.69506432157152</v>
      </c>
      <c r="D5176" s="149">
        <v>-0.76828017003857296</v>
      </c>
      <c r="E5176" s="145">
        <v>0.70956105008064996</v>
      </c>
      <c r="F5176" s="150">
        <v>1.02076428635237E-6</v>
      </c>
      <c r="G5176" s="149">
        <v>0.83906853982095198</v>
      </c>
      <c r="H5176" s="149">
        <v>2.85792999003126E-3</v>
      </c>
      <c r="I5176" s="149">
        <v>0.73652584969469304</v>
      </c>
      <c r="J5176" s="149">
        <v>0.01</v>
      </c>
      <c r="K5176" s="147">
        <v>0.709561</v>
      </c>
      <c r="L5176" s="147">
        <v>2.3012290000000002</v>
      </c>
      <c r="M5176" s="2">
        <v>5175</v>
      </c>
    </row>
    <row r="5177" spans="1:13" ht="15">
      <c r="A5177" s="148" t="s">
        <v>66</v>
      </c>
      <c r="B5177" s="148" t="s">
        <v>86</v>
      </c>
      <c r="C5177" s="149">
        <v>-1.69506432157152</v>
      </c>
      <c r="D5177" s="149">
        <v>-0.76828017003857296</v>
      </c>
      <c r="E5177" s="145">
        <v>0.70956105008064996</v>
      </c>
      <c r="F5177" s="150">
        <v>1.02076428635237E-6</v>
      </c>
      <c r="G5177" s="149">
        <v>0.83906853982095198</v>
      </c>
      <c r="H5177" s="149">
        <v>2.85792999003126E-3</v>
      </c>
      <c r="I5177" s="149">
        <v>0.73652584969469304</v>
      </c>
      <c r="J5177" s="149">
        <v>0.01</v>
      </c>
      <c r="K5177" s="147">
        <v>0.709561</v>
      </c>
      <c r="L5177" s="147">
        <v>2.3022269999999998</v>
      </c>
      <c r="M5177" s="2">
        <v>5176</v>
      </c>
    </row>
    <row r="5178" spans="1:13" ht="15">
      <c r="A5178" s="148" t="s">
        <v>76</v>
      </c>
      <c r="B5178" s="148" t="s">
        <v>198</v>
      </c>
      <c r="C5178" s="149">
        <v>-1.28097528658266</v>
      </c>
      <c r="D5178" s="149">
        <v>0.26973726751952498</v>
      </c>
      <c r="E5178" s="145">
        <v>0.70965107480766099</v>
      </c>
      <c r="F5178" s="150">
        <v>3.4845002609090199E-5</v>
      </c>
      <c r="G5178" s="149">
        <v>0.850428749112214</v>
      </c>
      <c r="H5178" s="149">
        <v>0.79908997265598203</v>
      </c>
      <c r="I5178" s="149">
        <v>0.65016896539206404</v>
      </c>
      <c r="J5178" s="149">
        <v>0.01</v>
      </c>
      <c r="K5178" s="147">
        <v>0.70965100000000003</v>
      </c>
      <c r="L5178" s="147">
        <v>2.303518</v>
      </c>
      <c r="M5178" s="2">
        <v>5177</v>
      </c>
    </row>
    <row r="5179" spans="1:13" ht="15">
      <c r="A5179" s="148" t="s">
        <v>198</v>
      </c>
      <c r="B5179" s="148" t="s">
        <v>76</v>
      </c>
      <c r="C5179" s="149">
        <v>1.28097528658266</v>
      </c>
      <c r="D5179" s="149">
        <v>0.26973726751952498</v>
      </c>
      <c r="E5179" s="145">
        <v>0.70965107480766099</v>
      </c>
      <c r="F5179" s="150">
        <v>3.4845002609089901E-5</v>
      </c>
      <c r="G5179" s="149">
        <v>0.850428749112214</v>
      </c>
      <c r="H5179" s="149">
        <v>0.79908997265598203</v>
      </c>
      <c r="I5179" s="149">
        <v>0.65016896539206404</v>
      </c>
      <c r="J5179" s="149">
        <v>0.01</v>
      </c>
      <c r="K5179" s="147">
        <v>0.70965100000000003</v>
      </c>
      <c r="L5179" s="147">
        <v>2.3045179999999998</v>
      </c>
      <c r="M5179" s="2">
        <v>5178</v>
      </c>
    </row>
    <row r="5180" spans="1:13" ht="15">
      <c r="A5180" s="148" t="s">
        <v>91</v>
      </c>
      <c r="B5180" s="148" t="s">
        <v>163</v>
      </c>
      <c r="C5180" s="149">
        <v>-2.2639178406110698</v>
      </c>
      <c r="D5180" s="149">
        <v>0.17912319022784901</v>
      </c>
      <c r="E5180" s="145">
        <v>0.70975856562539597</v>
      </c>
      <c r="F5180" s="149">
        <v>2.2148994933028899E-2</v>
      </c>
      <c r="G5180" s="149">
        <v>0.93914288758541198</v>
      </c>
      <c r="H5180" s="149">
        <v>0.70205261688124798</v>
      </c>
      <c r="I5180" s="149">
        <v>0.15279852474995301</v>
      </c>
      <c r="J5180" s="149">
        <v>0.01</v>
      </c>
      <c r="K5180" s="147">
        <v>0.70975900000000003</v>
      </c>
      <c r="L5180" s="147">
        <v>2.3058679999999998</v>
      </c>
      <c r="M5180" s="2">
        <v>5179</v>
      </c>
    </row>
    <row r="5181" spans="1:13" ht="15">
      <c r="A5181" s="148" t="s">
        <v>163</v>
      </c>
      <c r="B5181" s="148" t="s">
        <v>91</v>
      </c>
      <c r="C5181" s="149">
        <v>2.2639178406110698</v>
      </c>
      <c r="D5181" s="149">
        <v>0.17912319022784901</v>
      </c>
      <c r="E5181" s="145">
        <v>0.70975856562539597</v>
      </c>
      <c r="F5181" s="149">
        <v>2.2148994933028798E-2</v>
      </c>
      <c r="G5181" s="149">
        <v>0.93914288758541198</v>
      </c>
      <c r="H5181" s="149">
        <v>0.70205261688124798</v>
      </c>
      <c r="I5181" s="149">
        <v>0.15279852474995301</v>
      </c>
      <c r="J5181" s="149">
        <v>0.01</v>
      </c>
      <c r="K5181" s="147">
        <v>0.70975900000000003</v>
      </c>
      <c r="L5181" s="147">
        <v>2.3068689999999998</v>
      </c>
      <c r="M5181" s="2">
        <v>5180</v>
      </c>
    </row>
    <row r="5182" spans="1:13" ht="15">
      <c r="A5182" s="148" t="s">
        <v>9</v>
      </c>
      <c r="B5182" s="148" t="s">
        <v>88</v>
      </c>
      <c r="C5182" s="149">
        <v>8.8721467751669295E-2</v>
      </c>
      <c r="D5182" s="149">
        <v>1.7318308841335599E-2</v>
      </c>
      <c r="E5182" s="145">
        <v>0.70983545533551196</v>
      </c>
      <c r="F5182" s="149">
        <v>0.29888268169779503</v>
      </c>
      <c r="G5182" s="149">
        <v>0.92173915516340799</v>
      </c>
      <c r="H5182" s="149">
        <v>0.50086367194205705</v>
      </c>
      <c r="I5182" s="149">
        <v>9.8580981149016006E-2</v>
      </c>
      <c r="J5182" s="149">
        <v>0.01</v>
      </c>
      <c r="K5182" s="147">
        <v>0.70983499999999999</v>
      </c>
      <c r="L5182" s="147">
        <v>2.308122</v>
      </c>
      <c r="M5182" s="2">
        <v>5181</v>
      </c>
    </row>
    <row r="5183" spans="1:13" ht="15">
      <c r="A5183" s="148" t="s">
        <v>88</v>
      </c>
      <c r="B5183" s="148" t="s">
        <v>9</v>
      </c>
      <c r="C5183" s="149">
        <v>-8.8721467751669295E-2</v>
      </c>
      <c r="D5183" s="149">
        <v>1.7318308841335599E-2</v>
      </c>
      <c r="E5183" s="145">
        <v>0.70983545533551196</v>
      </c>
      <c r="F5183" s="149">
        <v>0.29888268169779503</v>
      </c>
      <c r="G5183" s="149">
        <v>0.92173915516340799</v>
      </c>
      <c r="H5183" s="149">
        <v>0.50086367194205705</v>
      </c>
      <c r="I5183" s="149">
        <v>9.8580981149016006E-2</v>
      </c>
      <c r="J5183" s="149">
        <v>0.01</v>
      </c>
      <c r="K5183" s="147">
        <v>0.70983499999999999</v>
      </c>
      <c r="L5183" s="147">
        <v>2.309126</v>
      </c>
      <c r="M5183" s="2">
        <v>5182</v>
      </c>
    </row>
    <row r="5184" spans="1:13" ht="15">
      <c r="A5184" s="148" t="s">
        <v>102</v>
      </c>
      <c r="B5184" s="148" t="s">
        <v>188</v>
      </c>
      <c r="C5184" s="149">
        <v>-1.0740541273417099</v>
      </c>
      <c r="D5184" s="149">
        <v>0.37233462573407</v>
      </c>
      <c r="E5184" s="145">
        <v>0.70996220598299498</v>
      </c>
      <c r="F5184" s="149">
        <v>0.187307037977402</v>
      </c>
      <c r="G5184" s="149">
        <v>0.21340126364029899</v>
      </c>
      <c r="H5184" s="149">
        <v>0.61161429298923897</v>
      </c>
      <c r="I5184" s="149">
        <v>0.88548191385684105</v>
      </c>
      <c r="J5184" s="149">
        <v>0.01</v>
      </c>
      <c r="K5184" s="147">
        <v>0.70996199999999998</v>
      </c>
      <c r="L5184" s="147">
        <v>2.310543</v>
      </c>
      <c r="M5184" s="2">
        <v>5183</v>
      </c>
    </row>
    <row r="5185" spans="1:13" ht="15">
      <c r="A5185" s="148" t="s">
        <v>188</v>
      </c>
      <c r="B5185" s="148" t="s">
        <v>102</v>
      </c>
      <c r="C5185" s="149">
        <v>1.0740541273417099</v>
      </c>
      <c r="D5185" s="149">
        <v>0.37233462573407</v>
      </c>
      <c r="E5185" s="145">
        <v>0.70996220598299498</v>
      </c>
      <c r="F5185" s="149">
        <v>0.18730703797739801</v>
      </c>
      <c r="G5185" s="149">
        <v>0.21340126364029899</v>
      </c>
      <c r="H5185" s="149">
        <v>0.61161429298923897</v>
      </c>
      <c r="I5185" s="149">
        <v>0.88548191385684105</v>
      </c>
      <c r="J5185" s="149">
        <v>0.01</v>
      </c>
      <c r="K5185" s="147">
        <v>0.70996199999999998</v>
      </c>
      <c r="L5185" s="147">
        <v>2.3115480000000002</v>
      </c>
      <c r="M5185" s="2">
        <v>5184</v>
      </c>
    </row>
    <row r="5186" spans="1:13" ht="15">
      <c r="A5186" s="148" t="s">
        <v>67</v>
      </c>
      <c r="B5186" s="148" t="s">
        <v>40</v>
      </c>
      <c r="C5186" s="149">
        <v>0.47651306419176698</v>
      </c>
      <c r="D5186" s="149">
        <v>-2.3079110421102101E-2</v>
      </c>
      <c r="E5186" s="145">
        <v>0.71024240836673402</v>
      </c>
      <c r="F5186" s="150">
        <v>9.6651465295208904E-5</v>
      </c>
      <c r="G5186" s="149">
        <v>0.54279429525075096</v>
      </c>
      <c r="H5186" s="149">
        <v>0.109052786643121</v>
      </c>
      <c r="I5186" s="149">
        <v>0.77622966986409403</v>
      </c>
      <c r="J5186" s="149">
        <v>8.5470259517553798E-2</v>
      </c>
      <c r="K5186" s="147">
        <v>0.71024200000000004</v>
      </c>
      <c r="L5186" s="147">
        <v>2.3134670000000002</v>
      </c>
      <c r="M5186" s="2">
        <v>5185</v>
      </c>
    </row>
    <row r="5187" spans="1:13" ht="15">
      <c r="A5187" s="148" t="s">
        <v>40</v>
      </c>
      <c r="B5187" s="148" t="s">
        <v>67</v>
      </c>
      <c r="C5187" s="149">
        <v>-0.47651306419176698</v>
      </c>
      <c r="D5187" s="149">
        <v>-2.3079110421102101E-2</v>
      </c>
      <c r="E5187" s="145">
        <v>0.71024240836673402</v>
      </c>
      <c r="F5187" s="150">
        <v>9.6651465295208199E-5</v>
      </c>
      <c r="G5187" s="149">
        <v>0.54279429525075096</v>
      </c>
      <c r="H5187" s="149">
        <v>0.109052786643121</v>
      </c>
      <c r="I5187" s="149">
        <v>0.77622966986409403</v>
      </c>
      <c r="J5187" s="149">
        <v>8.5470259517553798E-2</v>
      </c>
      <c r="K5187" s="147">
        <v>0.71024200000000004</v>
      </c>
      <c r="L5187" s="147">
        <v>2.3144749999999998</v>
      </c>
      <c r="M5187" s="2">
        <v>5186</v>
      </c>
    </row>
    <row r="5188" spans="1:13" ht="15">
      <c r="A5188" s="148" t="s">
        <v>189</v>
      </c>
      <c r="B5188" s="148" t="s">
        <v>449</v>
      </c>
      <c r="C5188" s="149">
        <v>-0.29536275424547398</v>
      </c>
      <c r="D5188" s="149">
        <v>-0.562188276065544</v>
      </c>
      <c r="E5188" s="145">
        <v>0.71066197380653695</v>
      </c>
      <c r="F5188" s="149">
        <v>0.25640283072686998</v>
      </c>
      <c r="G5188" s="149">
        <v>0.52557487509553502</v>
      </c>
      <c r="H5188" s="149">
        <v>0.179631541671538</v>
      </c>
      <c r="I5188" s="149">
        <v>0.83965148454958205</v>
      </c>
      <c r="J5188" s="149">
        <v>0.01</v>
      </c>
      <c r="K5188" s="147">
        <v>0.71066200000000002</v>
      </c>
      <c r="L5188" s="147">
        <v>2.3168510000000002</v>
      </c>
      <c r="M5188" s="2">
        <v>5187</v>
      </c>
    </row>
    <row r="5189" spans="1:13" ht="15">
      <c r="A5189" s="148" t="s">
        <v>449</v>
      </c>
      <c r="B5189" s="148" t="s">
        <v>189</v>
      </c>
      <c r="C5189" s="149">
        <v>0.29536275424547398</v>
      </c>
      <c r="D5189" s="149">
        <v>-0.562188276065544</v>
      </c>
      <c r="E5189" s="145">
        <v>0.71066197380653695</v>
      </c>
      <c r="F5189" s="149">
        <v>0.25640283072686498</v>
      </c>
      <c r="G5189" s="149">
        <v>0.52557487509553502</v>
      </c>
      <c r="H5189" s="149">
        <v>0.179631541671538</v>
      </c>
      <c r="I5189" s="149">
        <v>0.83965148454958205</v>
      </c>
      <c r="J5189" s="149">
        <v>0.01</v>
      </c>
      <c r="K5189" s="147">
        <v>0.71066200000000002</v>
      </c>
      <c r="L5189" s="147">
        <v>2.3178610000000002</v>
      </c>
      <c r="M5189" s="2">
        <v>5188</v>
      </c>
    </row>
    <row r="5190" spans="1:13" ht="15">
      <c r="A5190" s="148" t="s">
        <v>21</v>
      </c>
      <c r="B5190" s="148" t="s">
        <v>43</v>
      </c>
      <c r="C5190" s="149">
        <v>-0.115361612116132</v>
      </c>
      <c r="D5190" s="149">
        <v>0.87486321828956704</v>
      </c>
      <c r="E5190" s="145">
        <v>0.71115049747126702</v>
      </c>
      <c r="F5190" s="149">
        <v>6.8245720858257496E-4</v>
      </c>
      <c r="G5190" s="149">
        <v>0.363357589323555</v>
      </c>
      <c r="H5190" s="149">
        <v>2.3117338466885199E-4</v>
      </c>
      <c r="I5190" s="149">
        <v>0.24720588403296101</v>
      </c>
      <c r="J5190" s="149">
        <v>0.44126997234083298</v>
      </c>
      <c r="K5190" s="147">
        <v>0.71114999999999995</v>
      </c>
      <c r="L5190" s="147">
        <v>2.3204660000000001</v>
      </c>
      <c r="M5190" s="2">
        <v>5189</v>
      </c>
    </row>
    <row r="5191" spans="1:13" ht="15">
      <c r="A5191" s="148" t="s">
        <v>43</v>
      </c>
      <c r="B5191" s="148" t="s">
        <v>21</v>
      </c>
      <c r="C5191" s="149">
        <v>0.115361612116132</v>
      </c>
      <c r="D5191" s="149">
        <v>0.87486321828956704</v>
      </c>
      <c r="E5191" s="145">
        <v>0.71115049747126702</v>
      </c>
      <c r="F5191" s="149">
        <v>6.8245720858255902E-4</v>
      </c>
      <c r="G5191" s="149">
        <v>0.363357589323555</v>
      </c>
      <c r="H5191" s="149">
        <v>2.3117338466885199E-4</v>
      </c>
      <c r="I5191" s="149">
        <v>0.24720588403296101</v>
      </c>
      <c r="J5191" s="149">
        <v>0.44126997234083298</v>
      </c>
      <c r="K5191" s="147">
        <v>0.71114999999999995</v>
      </c>
      <c r="L5191" s="147">
        <v>2.3214779999999999</v>
      </c>
      <c r="M5191" s="2">
        <v>5190</v>
      </c>
    </row>
    <row r="5192" spans="1:13" ht="15">
      <c r="A5192" s="148" t="s">
        <v>115</v>
      </c>
      <c r="B5192" s="148" t="s">
        <v>100</v>
      </c>
      <c r="C5192" s="149">
        <v>0.13613138487492299</v>
      </c>
      <c r="D5192" s="149">
        <v>-1.5731032650121</v>
      </c>
      <c r="E5192" s="145">
        <v>5.9605227424763603E-2</v>
      </c>
      <c r="F5192" s="149">
        <v>2.53727147506113E-2</v>
      </c>
      <c r="G5192" s="149">
        <v>0.64055242441901705</v>
      </c>
      <c r="H5192" s="149">
        <v>0.36188458844566801</v>
      </c>
      <c r="I5192" s="149">
        <v>8.5256867860577804E-2</v>
      </c>
      <c r="J5192" s="149">
        <v>2.3378518618950302E-2</v>
      </c>
      <c r="K5192" s="147">
        <v>0.711206</v>
      </c>
      <c r="L5192" s="147">
        <v>2.322673</v>
      </c>
      <c r="M5192" s="2">
        <v>5191</v>
      </c>
    </row>
    <row r="5193" spans="1:13" ht="15">
      <c r="A5193" s="148" t="s">
        <v>145</v>
      </c>
      <c r="B5193" s="148" t="s">
        <v>115</v>
      </c>
      <c r="C5193" s="149">
        <v>0.33015766560741999</v>
      </c>
      <c r="D5193" s="149">
        <v>0.170437332688678</v>
      </c>
      <c r="E5193" s="145">
        <v>0.71120592800794402</v>
      </c>
      <c r="F5193" s="149">
        <v>0.38865326868259298</v>
      </c>
      <c r="G5193" s="149">
        <v>0.324366852547189</v>
      </c>
      <c r="H5193" s="149">
        <v>0.482740576190201</v>
      </c>
      <c r="I5193" s="149">
        <v>0.84085154911621796</v>
      </c>
      <c r="J5193" s="149">
        <v>2.0248762520440201E-2</v>
      </c>
      <c r="K5193" s="147">
        <v>0.711206</v>
      </c>
      <c r="L5193" s="147">
        <v>2.3236870000000001</v>
      </c>
      <c r="M5193" s="2">
        <v>5192</v>
      </c>
    </row>
    <row r="5194" spans="1:13" ht="15">
      <c r="A5194" s="148" t="s">
        <v>21</v>
      </c>
      <c r="B5194" s="148" t="s">
        <v>16</v>
      </c>
      <c r="C5194" s="149">
        <v>-0.23173042433388</v>
      </c>
      <c r="D5194" s="149">
        <v>0.69929306266834401</v>
      </c>
      <c r="E5194" s="145">
        <v>0.71123807249600202</v>
      </c>
      <c r="F5194" s="149">
        <v>1.79197519818864E-4</v>
      </c>
      <c r="G5194" s="149">
        <v>0.90646897203779497</v>
      </c>
      <c r="H5194" s="149">
        <v>3.2165866878006101E-4</v>
      </c>
      <c r="I5194" s="149">
        <v>0.14535243092560199</v>
      </c>
      <c r="J5194" s="149">
        <v>0.42350963378022599</v>
      </c>
      <c r="K5194" s="147">
        <v>0.71123800000000004</v>
      </c>
      <c r="L5194" s="147">
        <v>2.3248069999999998</v>
      </c>
      <c r="M5194" s="2">
        <v>5193</v>
      </c>
    </row>
    <row r="5195" spans="1:13" ht="15">
      <c r="A5195" s="148" t="s">
        <v>16</v>
      </c>
      <c r="B5195" s="148" t="s">
        <v>21</v>
      </c>
      <c r="C5195" s="149">
        <v>0.23173042433388</v>
      </c>
      <c r="D5195" s="149">
        <v>0.69929306266834401</v>
      </c>
      <c r="E5195" s="145">
        <v>0.71123807249600202</v>
      </c>
      <c r="F5195" s="149">
        <v>1.7919751981886501E-4</v>
      </c>
      <c r="G5195" s="149">
        <v>0.90646897203779497</v>
      </c>
      <c r="H5195" s="149">
        <v>3.2165866878006101E-4</v>
      </c>
      <c r="I5195" s="149">
        <v>0.14535243092560199</v>
      </c>
      <c r="J5195" s="149">
        <v>0.42350963378022599</v>
      </c>
      <c r="K5195" s="147">
        <v>0.71123800000000004</v>
      </c>
      <c r="L5195" s="147">
        <v>2.3258230000000002</v>
      </c>
      <c r="M5195" s="2">
        <v>5194</v>
      </c>
    </row>
    <row r="5196" spans="1:13" ht="15">
      <c r="A5196" s="148" t="s">
        <v>71</v>
      </c>
      <c r="B5196" s="148" t="s">
        <v>76</v>
      </c>
      <c r="C5196" s="149">
        <v>-5.8000081177103098E-2</v>
      </c>
      <c r="D5196" s="149">
        <v>-0.31860381256034298</v>
      </c>
      <c r="E5196" s="145">
        <v>0.71145987386433995</v>
      </c>
      <c r="F5196" s="150">
        <v>2.77645975902372E-5</v>
      </c>
      <c r="G5196" s="149">
        <v>0.24506990400723599</v>
      </c>
      <c r="H5196" s="149">
        <v>0.68938354490198595</v>
      </c>
      <c r="I5196" s="149">
        <v>0.56524355878226096</v>
      </c>
      <c r="J5196" s="149">
        <v>0.01</v>
      </c>
      <c r="K5196" s="147">
        <v>0.71145999999999998</v>
      </c>
      <c r="L5196" s="147">
        <v>2.3285840000000002</v>
      </c>
      <c r="M5196" s="2">
        <v>5195</v>
      </c>
    </row>
    <row r="5197" spans="1:13" ht="15">
      <c r="A5197" s="148" t="s">
        <v>76</v>
      </c>
      <c r="B5197" s="148" t="s">
        <v>71</v>
      </c>
      <c r="C5197" s="149">
        <v>5.8000081177103098E-2</v>
      </c>
      <c r="D5197" s="149">
        <v>-0.31860381256034298</v>
      </c>
      <c r="E5197" s="145">
        <v>0.71145987386433995</v>
      </c>
      <c r="F5197" s="150">
        <v>2.77645975902372E-5</v>
      </c>
      <c r="G5197" s="149">
        <v>0.24506990400723599</v>
      </c>
      <c r="H5197" s="149">
        <v>0.68938354490198595</v>
      </c>
      <c r="I5197" s="149">
        <v>0.56524355878226096</v>
      </c>
      <c r="J5197" s="149">
        <v>0.01</v>
      </c>
      <c r="K5197" s="147">
        <v>0.71145999999999998</v>
      </c>
      <c r="L5197" s="147">
        <v>2.327566</v>
      </c>
      <c r="M5197" s="2">
        <v>5196</v>
      </c>
    </row>
    <row r="5198" spans="1:13" ht="15">
      <c r="A5198" s="148" t="s">
        <v>445</v>
      </c>
      <c r="B5198" s="148" t="s">
        <v>446</v>
      </c>
      <c r="C5198" s="149">
        <v>-2.2910601286229699</v>
      </c>
      <c r="D5198" s="149">
        <v>0.783033954371955</v>
      </c>
      <c r="E5198" s="145">
        <v>0.71171930953629903</v>
      </c>
      <c r="F5198" s="149">
        <v>8.1737412965516107E-2</v>
      </c>
      <c r="G5198" s="149">
        <v>0.31801581660570299</v>
      </c>
      <c r="H5198" s="149">
        <v>3.0250435895268499E-3</v>
      </c>
      <c r="I5198" s="149">
        <v>0.62719338725524698</v>
      </c>
      <c r="J5198" s="149">
        <v>0.01</v>
      </c>
      <c r="K5198" s="147">
        <v>0.71171899999999999</v>
      </c>
      <c r="L5198" s="147">
        <v>2.3314729999999999</v>
      </c>
      <c r="M5198" s="2">
        <v>5197</v>
      </c>
    </row>
    <row r="5199" spans="1:13" ht="15">
      <c r="A5199" s="148" t="s">
        <v>446</v>
      </c>
      <c r="B5199" s="148" t="s">
        <v>445</v>
      </c>
      <c r="C5199" s="149">
        <v>2.2910601286229699</v>
      </c>
      <c r="D5199" s="149">
        <v>0.783033954371955</v>
      </c>
      <c r="E5199" s="145">
        <v>0.71171930953629903</v>
      </c>
      <c r="F5199" s="149">
        <v>8.1737412965513401E-2</v>
      </c>
      <c r="G5199" s="149">
        <v>0.31801581660570299</v>
      </c>
      <c r="H5199" s="149">
        <v>3.0250435895268499E-3</v>
      </c>
      <c r="I5199" s="149">
        <v>0.62719338725524698</v>
      </c>
      <c r="J5199" s="149">
        <v>0.01</v>
      </c>
      <c r="K5199" s="147">
        <v>0.71171899999999999</v>
      </c>
      <c r="L5199" s="147">
        <v>2.3304520000000002</v>
      </c>
      <c r="M5199" s="2">
        <v>5198</v>
      </c>
    </row>
    <row r="5200" spans="1:13" ht="15">
      <c r="A5200" s="148" t="s">
        <v>43</v>
      </c>
      <c r="B5200" s="148" t="s">
        <v>31</v>
      </c>
      <c r="C5200" s="149">
        <v>-5.0623722664440603E-2</v>
      </c>
      <c r="D5200" s="149">
        <v>-0.25865036782633299</v>
      </c>
      <c r="E5200" s="145">
        <v>0.71188407348883798</v>
      </c>
      <c r="F5200" s="149">
        <v>1.66976789810202E-2</v>
      </c>
      <c r="G5200" s="149">
        <v>0.30695610904092302</v>
      </c>
      <c r="H5200" s="149">
        <v>0.29764442062712598</v>
      </c>
      <c r="I5200" s="149">
        <v>0.97242493418285303</v>
      </c>
      <c r="J5200" s="149">
        <v>0.01</v>
      </c>
      <c r="K5200" s="147">
        <v>0.71188399999999996</v>
      </c>
      <c r="L5200" s="147">
        <v>2.3340559999999999</v>
      </c>
      <c r="M5200" s="2">
        <v>5199</v>
      </c>
    </row>
    <row r="5201" spans="1:13" ht="15">
      <c r="A5201" s="148" t="s">
        <v>31</v>
      </c>
      <c r="B5201" s="148" t="s">
        <v>43</v>
      </c>
      <c r="C5201" s="149">
        <v>5.0623722664440603E-2</v>
      </c>
      <c r="D5201" s="149">
        <v>-0.25865036782633299</v>
      </c>
      <c r="E5201" s="145">
        <v>0.71188407348883798</v>
      </c>
      <c r="F5201" s="149">
        <v>1.66976789810202E-2</v>
      </c>
      <c r="G5201" s="149">
        <v>0.30695610904092302</v>
      </c>
      <c r="H5201" s="149">
        <v>0.29764442062712598</v>
      </c>
      <c r="I5201" s="149">
        <v>0.97242493418285303</v>
      </c>
      <c r="J5201" s="149">
        <v>0.01</v>
      </c>
      <c r="K5201" s="147">
        <v>0.71188399999999996</v>
      </c>
      <c r="L5201" s="147">
        <v>2.3330340000000001</v>
      </c>
      <c r="M5201" s="2">
        <v>5200</v>
      </c>
    </row>
    <row r="5202" spans="1:13" ht="15">
      <c r="A5202" s="148" t="s">
        <v>6</v>
      </c>
      <c r="B5202" s="148" t="s">
        <v>15</v>
      </c>
      <c r="C5202" s="149">
        <v>0.71024334543860801</v>
      </c>
      <c r="D5202" s="149">
        <v>7.6578971684831701E-2</v>
      </c>
      <c r="E5202" s="145">
        <v>0.712107927450911</v>
      </c>
      <c r="F5202" s="149">
        <v>5.21506444494831E-2</v>
      </c>
      <c r="G5202" s="149">
        <v>0.115959045883872</v>
      </c>
      <c r="H5202" s="149">
        <v>0.82013130393283695</v>
      </c>
      <c r="I5202" s="149">
        <v>0.31010027810923502</v>
      </c>
      <c r="J5202" s="149">
        <v>0.01</v>
      </c>
      <c r="K5202" s="147">
        <v>0.71210799999999996</v>
      </c>
      <c r="L5202" s="147">
        <v>2.3368380000000002</v>
      </c>
      <c r="M5202" s="2">
        <v>5201</v>
      </c>
    </row>
    <row r="5203" spans="1:13" ht="15">
      <c r="A5203" s="148" t="s">
        <v>15</v>
      </c>
      <c r="B5203" s="148" t="s">
        <v>6</v>
      </c>
      <c r="C5203" s="149">
        <v>-0.71024334543860801</v>
      </c>
      <c r="D5203" s="149">
        <v>7.6578971684831701E-2</v>
      </c>
      <c r="E5203" s="145">
        <v>0.712107927450911</v>
      </c>
      <c r="F5203" s="149">
        <v>5.2150644449484099E-2</v>
      </c>
      <c r="G5203" s="149">
        <v>0.115959045883872</v>
      </c>
      <c r="H5203" s="149">
        <v>0.82013130393283695</v>
      </c>
      <c r="I5203" s="149">
        <v>0.31010027810923502</v>
      </c>
      <c r="J5203" s="149">
        <v>0.01</v>
      </c>
      <c r="K5203" s="147">
        <v>0.71210799999999996</v>
      </c>
      <c r="L5203" s="147">
        <v>2.3358140000000001</v>
      </c>
      <c r="M5203" s="2">
        <v>5202</v>
      </c>
    </row>
    <row r="5204" spans="1:13" ht="15">
      <c r="A5204" s="148" t="s">
        <v>189</v>
      </c>
      <c r="B5204" s="148" t="s">
        <v>19</v>
      </c>
      <c r="C5204" s="149">
        <v>1.18017141022426</v>
      </c>
      <c r="D5204" s="149">
        <v>-0.30065903712231101</v>
      </c>
      <c r="E5204" s="145">
        <v>0.71250698505129495</v>
      </c>
      <c r="F5204" s="149">
        <v>2.8605490852421402E-3</v>
      </c>
      <c r="G5204" s="149">
        <v>0.59837072151891402</v>
      </c>
      <c r="H5204" s="149">
        <v>2.9731184524340801E-2</v>
      </c>
      <c r="I5204" s="149">
        <v>0.98737493626060402</v>
      </c>
      <c r="J5204" s="149">
        <v>0.01</v>
      </c>
      <c r="K5204" s="147">
        <v>0.712507</v>
      </c>
      <c r="L5204" s="147">
        <v>2.3391739999999999</v>
      </c>
      <c r="M5204" s="2">
        <v>5203</v>
      </c>
    </row>
    <row r="5205" spans="1:13" ht="15">
      <c r="A5205" s="148" t="s">
        <v>19</v>
      </c>
      <c r="B5205" s="148" t="s">
        <v>189</v>
      </c>
      <c r="C5205" s="149">
        <v>-1.18017141022426</v>
      </c>
      <c r="D5205" s="149">
        <v>-0.30065903712231101</v>
      </c>
      <c r="E5205" s="145">
        <v>0.71250698505129495</v>
      </c>
      <c r="F5205" s="149">
        <v>2.8605490852420899E-3</v>
      </c>
      <c r="G5205" s="149">
        <v>0.59837072151891402</v>
      </c>
      <c r="H5205" s="149">
        <v>2.9731184524340801E-2</v>
      </c>
      <c r="I5205" s="149">
        <v>0.98737493626060402</v>
      </c>
      <c r="J5205" s="149">
        <v>0.01</v>
      </c>
      <c r="K5205" s="147">
        <v>0.712507</v>
      </c>
      <c r="L5205" s="147">
        <v>2.340201</v>
      </c>
      <c r="M5205" s="2">
        <v>5204</v>
      </c>
    </row>
    <row r="5206" spans="1:13" ht="15">
      <c r="A5206" s="148" t="s">
        <v>24</v>
      </c>
      <c r="B5206" s="148" t="s">
        <v>37</v>
      </c>
      <c r="C5206" s="149">
        <v>-0.104303341615823</v>
      </c>
      <c r="D5206" s="149">
        <v>0.59155769898965804</v>
      </c>
      <c r="E5206" s="145">
        <v>0.71259454311417902</v>
      </c>
      <c r="F5206" s="149">
        <v>1.39662871759528E-2</v>
      </c>
      <c r="G5206" s="149">
        <v>0.46899308499353498</v>
      </c>
      <c r="H5206" s="149">
        <v>0.753224977242129</v>
      </c>
      <c r="I5206" s="149">
        <v>0.77783006503144303</v>
      </c>
      <c r="J5206" s="149">
        <v>0.01</v>
      </c>
      <c r="K5206" s="147">
        <v>0.71259499999999998</v>
      </c>
      <c r="L5206" s="147">
        <v>2.3425449999999999</v>
      </c>
      <c r="M5206" s="2">
        <v>5205</v>
      </c>
    </row>
    <row r="5207" spans="1:13" ht="15">
      <c r="A5207" s="148" t="s">
        <v>37</v>
      </c>
      <c r="B5207" s="148" t="s">
        <v>24</v>
      </c>
      <c r="C5207" s="149">
        <v>0.104303341615823</v>
      </c>
      <c r="D5207" s="149">
        <v>0.59155769898965804</v>
      </c>
      <c r="E5207" s="145">
        <v>0.71259454311417902</v>
      </c>
      <c r="F5207" s="149">
        <v>1.3966287175952601E-2</v>
      </c>
      <c r="G5207" s="149">
        <v>0.46899308499353498</v>
      </c>
      <c r="H5207" s="149">
        <v>0.753224977242129</v>
      </c>
      <c r="I5207" s="149">
        <v>0.77783006503144303</v>
      </c>
      <c r="J5207" s="149">
        <v>0.01</v>
      </c>
      <c r="K5207" s="147">
        <v>0.71259499999999998</v>
      </c>
      <c r="L5207" s="147">
        <v>2.3415159999999999</v>
      </c>
      <c r="M5207" s="2">
        <v>5206</v>
      </c>
    </row>
    <row r="5208" spans="1:13" ht="15">
      <c r="A5208" s="148" t="s">
        <v>182</v>
      </c>
      <c r="B5208" s="148" t="s">
        <v>189</v>
      </c>
      <c r="C5208" s="149">
        <v>-5.38450364980202E-2</v>
      </c>
      <c r="D5208" s="149">
        <v>-0.72892729106694198</v>
      </c>
      <c r="E5208" s="145">
        <v>0.71267945182803605</v>
      </c>
      <c r="F5208" s="149">
        <v>4.6618423541133604E-3</v>
      </c>
      <c r="G5208" s="149">
        <v>0.206343110059521</v>
      </c>
      <c r="H5208" s="149">
        <v>2.7686724741802501E-2</v>
      </c>
      <c r="I5208" s="149">
        <v>0.84762795047816397</v>
      </c>
      <c r="J5208" s="149">
        <v>0.01</v>
      </c>
      <c r="K5208" s="147">
        <v>0.71267899999999995</v>
      </c>
      <c r="L5208" s="147">
        <v>2.3448850000000001</v>
      </c>
      <c r="M5208" s="2">
        <v>5207</v>
      </c>
    </row>
    <row r="5209" spans="1:13" ht="15">
      <c r="A5209" s="148" t="s">
        <v>189</v>
      </c>
      <c r="B5209" s="148" t="s">
        <v>182</v>
      </c>
      <c r="C5209" s="149">
        <v>5.38450364980202E-2</v>
      </c>
      <c r="D5209" s="149">
        <v>-0.72892729106694198</v>
      </c>
      <c r="E5209" s="145">
        <v>0.71267945182803605</v>
      </c>
      <c r="F5209" s="149">
        <v>4.6618423541132797E-3</v>
      </c>
      <c r="G5209" s="149">
        <v>0.206343110059521</v>
      </c>
      <c r="H5209" s="149">
        <v>2.7686724741802501E-2</v>
      </c>
      <c r="I5209" s="149">
        <v>0.84762795047816397</v>
      </c>
      <c r="J5209" s="149">
        <v>0.01</v>
      </c>
      <c r="K5209" s="147">
        <v>0.71267899999999995</v>
      </c>
      <c r="L5209" s="147">
        <v>2.3438539999999999</v>
      </c>
      <c r="M5209" s="2">
        <v>5208</v>
      </c>
    </row>
    <row r="5210" spans="1:13" ht="15">
      <c r="A5210" s="148" t="s">
        <v>163</v>
      </c>
      <c r="B5210" s="148" t="s">
        <v>28</v>
      </c>
      <c r="C5210" s="149">
        <v>2.39064070132217</v>
      </c>
      <c r="D5210" s="149">
        <v>-0.21288140599948699</v>
      </c>
      <c r="E5210" s="145">
        <v>0.71299861093925399</v>
      </c>
      <c r="F5210" s="149">
        <v>0.62335332222490303</v>
      </c>
      <c r="G5210" s="149">
        <v>0.513828919966835</v>
      </c>
      <c r="H5210" s="149">
        <v>0.13382264715396899</v>
      </c>
      <c r="I5210" s="149">
        <v>3.2135723105507101E-2</v>
      </c>
      <c r="J5210" s="149">
        <v>5.2821465571352699E-2</v>
      </c>
      <c r="K5210" s="147">
        <v>0.71299900000000005</v>
      </c>
      <c r="L5210" s="147">
        <v>2.3469669999999998</v>
      </c>
      <c r="M5210" s="2">
        <v>5209</v>
      </c>
    </row>
    <row r="5211" spans="1:13" ht="15">
      <c r="A5211" s="148" t="s">
        <v>28</v>
      </c>
      <c r="B5211" s="148" t="s">
        <v>163</v>
      </c>
      <c r="C5211" s="149">
        <v>-2.39064070132217</v>
      </c>
      <c r="D5211" s="149">
        <v>-0.21288140599948699</v>
      </c>
      <c r="E5211" s="145">
        <v>0.71299861093925399</v>
      </c>
      <c r="F5211" s="149">
        <v>0.62335332222491402</v>
      </c>
      <c r="G5211" s="149">
        <v>0.513828919966835</v>
      </c>
      <c r="H5211" s="149">
        <v>0.13382264715396899</v>
      </c>
      <c r="I5211" s="149">
        <v>3.2135723105507101E-2</v>
      </c>
      <c r="J5211" s="149">
        <v>5.2821465571352699E-2</v>
      </c>
      <c r="K5211" s="147">
        <v>0.71299900000000005</v>
      </c>
      <c r="L5211" s="147">
        <v>2.3479999999999999</v>
      </c>
      <c r="M5211" s="2">
        <v>5210</v>
      </c>
    </row>
    <row r="5212" spans="1:13" ht="15">
      <c r="A5212" s="148" t="s">
        <v>62</v>
      </c>
      <c r="B5212" s="148" t="s">
        <v>449</v>
      </c>
      <c r="C5212" s="149">
        <v>-1.0385091156178601</v>
      </c>
      <c r="D5212" s="149">
        <v>9.6914490096172701E-2</v>
      </c>
      <c r="E5212" s="145">
        <v>0.71300886772076</v>
      </c>
      <c r="F5212" s="149">
        <v>0.47779156072075502</v>
      </c>
      <c r="G5212" s="149">
        <v>0.67465902773369402</v>
      </c>
      <c r="H5212" s="149">
        <v>0.31467912092451</v>
      </c>
      <c r="I5212" s="149">
        <v>0.51234101182250402</v>
      </c>
      <c r="J5212" s="149">
        <v>1.67271144748317E-2</v>
      </c>
      <c r="K5212" s="147">
        <v>0.713009</v>
      </c>
      <c r="L5212" s="147">
        <v>2.3501020000000001</v>
      </c>
      <c r="M5212" s="2">
        <v>5211</v>
      </c>
    </row>
    <row r="5213" spans="1:13" ht="15">
      <c r="A5213" s="148" t="s">
        <v>449</v>
      </c>
      <c r="B5213" s="148" t="s">
        <v>62</v>
      </c>
      <c r="C5213" s="149">
        <v>1.0385091156178601</v>
      </c>
      <c r="D5213" s="149">
        <v>9.6914490096172701E-2</v>
      </c>
      <c r="E5213" s="145">
        <v>0.71300886772076</v>
      </c>
      <c r="F5213" s="149">
        <v>0.47779156072076201</v>
      </c>
      <c r="G5213" s="149">
        <v>0.67465902773369402</v>
      </c>
      <c r="H5213" s="149">
        <v>0.31467912092451</v>
      </c>
      <c r="I5213" s="149">
        <v>0.51234101182250402</v>
      </c>
      <c r="J5213" s="149">
        <v>1.67271144748317E-2</v>
      </c>
      <c r="K5213" s="147">
        <v>0.713009</v>
      </c>
      <c r="L5213" s="147">
        <v>2.3490679999999999</v>
      </c>
      <c r="M5213" s="2">
        <v>5212</v>
      </c>
    </row>
    <row r="5214" spans="1:13" ht="15">
      <c r="A5214" s="148" t="s">
        <v>56</v>
      </c>
      <c r="B5214" s="148" t="s">
        <v>166</v>
      </c>
      <c r="C5214" s="149">
        <v>-0.294171461891723</v>
      </c>
      <c r="D5214" s="149">
        <v>-0.12863168035696201</v>
      </c>
      <c r="E5214" s="145">
        <v>0.71377461541771003</v>
      </c>
      <c r="F5214" s="149">
        <v>1.2937982898013701E-3</v>
      </c>
      <c r="G5214" s="149">
        <v>0.64050808615537902</v>
      </c>
      <c r="H5214" s="149">
        <v>0.99040904493332904</v>
      </c>
      <c r="I5214" s="149">
        <v>0.92408708033908704</v>
      </c>
      <c r="J5214" s="149">
        <v>0.01</v>
      </c>
      <c r="K5214" s="147">
        <v>0.71377500000000005</v>
      </c>
      <c r="L5214" s="147">
        <v>2.3536630000000001</v>
      </c>
      <c r="M5214" s="2">
        <v>5213</v>
      </c>
    </row>
    <row r="5215" spans="1:13" ht="15">
      <c r="A5215" s="148" t="s">
        <v>166</v>
      </c>
      <c r="B5215" s="148" t="s">
        <v>56</v>
      </c>
      <c r="C5215" s="149">
        <v>0.294171461891723</v>
      </c>
      <c r="D5215" s="149">
        <v>-0.12863168035696201</v>
      </c>
      <c r="E5215" s="145">
        <v>0.71377461541771003</v>
      </c>
      <c r="F5215" s="149">
        <v>1.29379828980132E-3</v>
      </c>
      <c r="G5215" s="149">
        <v>0.64050808615537902</v>
      </c>
      <c r="H5215" s="149">
        <v>0.99040904493332904</v>
      </c>
      <c r="I5215" s="149">
        <v>0.92408708033908704</v>
      </c>
      <c r="J5215" s="149">
        <v>0.01</v>
      </c>
      <c r="K5215" s="147">
        <v>0.71377500000000005</v>
      </c>
      <c r="L5215" s="147">
        <v>2.3547009999999999</v>
      </c>
      <c r="M5215" s="2">
        <v>5214</v>
      </c>
    </row>
    <row r="5216" spans="1:13" ht="15">
      <c r="A5216" s="148" t="s">
        <v>12</v>
      </c>
      <c r="B5216" s="148" t="s">
        <v>18</v>
      </c>
      <c r="C5216" s="149">
        <v>-0.100319183921391</v>
      </c>
      <c r="D5216" s="149">
        <v>4.00450380411813E-2</v>
      </c>
      <c r="E5216" s="145">
        <v>0.71386355908113597</v>
      </c>
      <c r="F5216" s="149">
        <v>0.21499651278324799</v>
      </c>
      <c r="G5216" s="149">
        <v>0.62525694170555801</v>
      </c>
      <c r="H5216" s="149">
        <v>0.185289220568957</v>
      </c>
      <c r="I5216" s="149">
        <v>0.99324792402972695</v>
      </c>
      <c r="J5216" s="149">
        <v>4.7135599113642603E-2</v>
      </c>
      <c r="K5216" s="147">
        <v>0.71386400000000005</v>
      </c>
      <c r="L5216" s="147">
        <v>2.356033</v>
      </c>
      <c r="M5216" s="2">
        <v>5215</v>
      </c>
    </row>
    <row r="5217" spans="1:13" ht="15">
      <c r="A5217" s="148" t="s">
        <v>18</v>
      </c>
      <c r="B5217" s="148" t="s">
        <v>12</v>
      </c>
      <c r="C5217" s="149">
        <v>0.100319183921391</v>
      </c>
      <c r="D5217" s="149">
        <v>4.00450380411813E-2</v>
      </c>
      <c r="E5217" s="145">
        <v>0.71386355908113597</v>
      </c>
      <c r="F5217" s="149">
        <v>0.214996512783244</v>
      </c>
      <c r="G5217" s="149">
        <v>0.62525694170555801</v>
      </c>
      <c r="H5217" s="149">
        <v>0.185289220568957</v>
      </c>
      <c r="I5217" s="149">
        <v>0.99324792402972695</v>
      </c>
      <c r="J5217" s="149">
        <v>4.7135599113642603E-2</v>
      </c>
      <c r="K5217" s="147">
        <v>0.71386400000000005</v>
      </c>
      <c r="L5217" s="147">
        <v>2.3570730000000002</v>
      </c>
      <c r="M5217" s="2">
        <v>5216</v>
      </c>
    </row>
    <row r="5218" spans="1:13" ht="15">
      <c r="A5218" s="148" t="s">
        <v>70</v>
      </c>
      <c r="B5218" s="148" t="s">
        <v>448</v>
      </c>
      <c r="C5218" s="149">
        <v>-2.1365074189149298</v>
      </c>
      <c r="D5218" s="149">
        <v>0.45905688818906498</v>
      </c>
      <c r="E5218" s="145">
        <v>0.71398002796773397</v>
      </c>
      <c r="F5218" s="149">
        <v>0.71940844518760105</v>
      </c>
      <c r="G5218" s="149">
        <v>0.122073875967635</v>
      </c>
      <c r="H5218" s="149">
        <v>0.68140461862575596</v>
      </c>
      <c r="I5218" s="149">
        <v>0.76975079420382797</v>
      </c>
      <c r="J5218" s="149">
        <v>0.01</v>
      </c>
      <c r="K5218" s="147">
        <v>0.71397999999999995</v>
      </c>
      <c r="L5218" s="147">
        <v>2.358498</v>
      </c>
      <c r="M5218" s="2">
        <v>5217</v>
      </c>
    </row>
    <row r="5219" spans="1:13" ht="15">
      <c r="A5219" s="148" t="s">
        <v>448</v>
      </c>
      <c r="B5219" s="148" t="s">
        <v>70</v>
      </c>
      <c r="C5219" s="149">
        <v>2.1365074189149298</v>
      </c>
      <c r="D5219" s="149">
        <v>0.45905688818906498</v>
      </c>
      <c r="E5219" s="145">
        <v>0.71398002796773397</v>
      </c>
      <c r="F5219" s="149">
        <v>0.71940844518762104</v>
      </c>
      <c r="G5219" s="149">
        <v>0.122073875967635</v>
      </c>
      <c r="H5219" s="149">
        <v>0.68140461862575596</v>
      </c>
      <c r="I5219" s="149">
        <v>0.76975079420382797</v>
      </c>
      <c r="J5219" s="149">
        <v>0.01</v>
      </c>
      <c r="K5219" s="147">
        <v>0.71397999999999995</v>
      </c>
      <c r="L5219" s="147">
        <v>2.35954</v>
      </c>
      <c r="M5219" s="2">
        <v>5218</v>
      </c>
    </row>
    <row r="5220" spans="1:13" ht="15">
      <c r="A5220" s="148" t="s">
        <v>30</v>
      </c>
      <c r="B5220" s="148" t="s">
        <v>109</v>
      </c>
      <c r="C5220" s="149">
        <v>9.38904823624125E-2</v>
      </c>
      <c r="D5220" s="149">
        <v>-3.48787817382053E-2</v>
      </c>
      <c r="E5220" s="145">
        <v>0.71411838861147703</v>
      </c>
      <c r="F5220" s="149">
        <v>0.460637790893206</v>
      </c>
      <c r="G5220" s="149">
        <v>6.4594158346620301E-2</v>
      </c>
      <c r="H5220" s="149">
        <v>6.2870993399134906E-2</v>
      </c>
      <c r="I5220" s="149">
        <v>0.42377134450786003</v>
      </c>
      <c r="J5220" s="149">
        <v>0.01</v>
      </c>
      <c r="K5220" s="147">
        <v>0.71411800000000003</v>
      </c>
      <c r="L5220" s="147">
        <v>2.3620839999999999</v>
      </c>
      <c r="M5220" s="2">
        <v>5219</v>
      </c>
    </row>
    <row r="5221" spans="1:13" ht="15">
      <c r="A5221" s="148" t="s">
        <v>109</v>
      </c>
      <c r="B5221" s="148" t="s">
        <v>30</v>
      </c>
      <c r="C5221" s="149">
        <v>-9.38904823624125E-2</v>
      </c>
      <c r="D5221" s="149">
        <v>-3.48787817382053E-2</v>
      </c>
      <c r="E5221" s="145">
        <v>0.71411838861147703</v>
      </c>
      <c r="F5221" s="149">
        <v>0.460637790893206</v>
      </c>
      <c r="G5221" s="149">
        <v>6.4594158346620301E-2</v>
      </c>
      <c r="H5221" s="149">
        <v>6.2870993399134906E-2</v>
      </c>
      <c r="I5221" s="149">
        <v>0.42377134450786003</v>
      </c>
      <c r="J5221" s="149">
        <v>0.01</v>
      </c>
      <c r="K5221" s="147">
        <v>0.71411800000000003</v>
      </c>
      <c r="L5221" s="147">
        <v>2.36104</v>
      </c>
      <c r="M5221" s="2">
        <v>5220</v>
      </c>
    </row>
    <row r="5222" spans="1:13" ht="15">
      <c r="A5222" s="148" t="s">
        <v>56</v>
      </c>
      <c r="B5222" s="148" t="s">
        <v>115</v>
      </c>
      <c r="C5222" s="149">
        <v>-0.28941644245972797</v>
      </c>
      <c r="D5222" s="149">
        <v>0.11261912460644501</v>
      </c>
      <c r="E5222" s="145">
        <v>0.71421678122274301</v>
      </c>
      <c r="F5222" s="149">
        <v>0.137841084118974</v>
      </c>
      <c r="G5222" s="149">
        <v>0.67769347253747203</v>
      </c>
      <c r="H5222" s="149">
        <v>0.27361690005346101</v>
      </c>
      <c r="I5222" s="149">
        <v>9.8855996877577804E-2</v>
      </c>
      <c r="J5222" s="149">
        <v>0.01</v>
      </c>
      <c r="K5222" s="147">
        <v>0.71421699999999999</v>
      </c>
      <c r="L5222" s="147">
        <v>2.3645</v>
      </c>
      <c r="M5222" s="2">
        <v>5221</v>
      </c>
    </row>
    <row r="5223" spans="1:13" ht="15">
      <c r="A5223" s="148" t="s">
        <v>115</v>
      </c>
      <c r="B5223" s="148" t="s">
        <v>102</v>
      </c>
      <c r="C5223" s="149">
        <v>-4.5468539281749501E-2</v>
      </c>
      <c r="D5223" s="149">
        <v>0.34628037659003102</v>
      </c>
      <c r="E5223" s="145">
        <v>0.57889316392824697</v>
      </c>
      <c r="F5223" s="149">
        <v>3.2832777779092499E-2</v>
      </c>
      <c r="G5223" s="149">
        <v>0.122674342870701</v>
      </c>
      <c r="H5223" s="149">
        <v>9.4878773829363793E-3</v>
      </c>
      <c r="I5223" s="149">
        <v>6.6996027837799302E-2</v>
      </c>
      <c r="J5223" s="149">
        <v>0.01</v>
      </c>
      <c r="K5223" s="147">
        <v>0.71421699999999999</v>
      </c>
      <c r="L5223" s="147">
        <v>2.3634539999999999</v>
      </c>
      <c r="M5223" s="2">
        <v>5222</v>
      </c>
    </row>
    <row r="5224" spans="1:13" ht="15">
      <c r="A5224" s="148" t="s">
        <v>62</v>
      </c>
      <c r="B5224" s="148" t="s">
        <v>43</v>
      </c>
      <c r="C5224" s="149">
        <v>0.130803266184946</v>
      </c>
      <c r="D5224" s="149">
        <v>4.1192424308736902E-2</v>
      </c>
      <c r="E5224" s="145">
        <v>0.71453849580260098</v>
      </c>
      <c r="F5224" s="149">
        <v>9.0988425598636E-2</v>
      </c>
      <c r="G5224" s="149">
        <v>0.69813317703501299</v>
      </c>
      <c r="H5224" s="149">
        <v>0.63625198794750504</v>
      </c>
      <c r="I5224" s="149">
        <v>0.60699555199264399</v>
      </c>
      <c r="J5224" s="149">
        <v>1.2464288330853701E-2</v>
      </c>
      <c r="K5224" s="147">
        <v>0.71453800000000001</v>
      </c>
      <c r="L5224" s="147">
        <v>2.3676599999999999</v>
      </c>
      <c r="M5224" s="2">
        <v>5223</v>
      </c>
    </row>
    <row r="5225" spans="1:13" ht="15">
      <c r="A5225" s="148" t="s">
        <v>43</v>
      </c>
      <c r="B5225" s="148" t="s">
        <v>62</v>
      </c>
      <c r="C5225" s="149">
        <v>-0.130803266184946</v>
      </c>
      <c r="D5225" s="149">
        <v>4.1192424308736902E-2</v>
      </c>
      <c r="E5225" s="145">
        <v>0.71453849580260098</v>
      </c>
      <c r="F5225" s="149">
        <v>9.0988425598637707E-2</v>
      </c>
      <c r="G5225" s="149">
        <v>0.69813317703501299</v>
      </c>
      <c r="H5225" s="149">
        <v>0.63625198794750504</v>
      </c>
      <c r="I5225" s="149">
        <v>0.60699555199264399</v>
      </c>
      <c r="J5225" s="149">
        <v>1.2464288330853701E-2</v>
      </c>
      <c r="K5225" s="147">
        <v>0.71453800000000001</v>
      </c>
      <c r="L5225" s="147">
        <v>2.3666119999999999</v>
      </c>
      <c r="M5225" s="2">
        <v>5224</v>
      </c>
    </row>
    <row r="5226" spans="1:13" ht="15">
      <c r="A5226" s="148" t="s">
        <v>189</v>
      </c>
      <c r="B5226" s="148" t="s">
        <v>202</v>
      </c>
      <c r="C5226" s="149">
        <v>-0.50883009009920499</v>
      </c>
      <c r="D5226" s="149">
        <v>0.856867419242484</v>
      </c>
      <c r="E5226" s="145">
        <v>0.71472110888616402</v>
      </c>
      <c r="F5226" s="149">
        <v>1.3512500310253999E-3</v>
      </c>
      <c r="G5226" s="149">
        <v>0.43202913869238202</v>
      </c>
      <c r="H5226" s="149">
        <v>3.6065930070740597E-2</v>
      </c>
      <c r="I5226" s="149">
        <v>0.97753743232949397</v>
      </c>
      <c r="J5226" s="149">
        <v>0.01</v>
      </c>
      <c r="K5226" s="147">
        <v>0.71472100000000005</v>
      </c>
      <c r="L5226" s="147">
        <v>2.3693149999999998</v>
      </c>
      <c r="M5226" s="2">
        <v>5225</v>
      </c>
    </row>
    <row r="5227" spans="1:13" ht="15">
      <c r="A5227" s="148" t="s">
        <v>202</v>
      </c>
      <c r="B5227" s="148" t="s">
        <v>189</v>
      </c>
      <c r="C5227" s="149">
        <v>0.50883009009920499</v>
      </c>
      <c r="D5227" s="149">
        <v>0.856867419242484</v>
      </c>
      <c r="E5227" s="145">
        <v>0.71472110888616402</v>
      </c>
      <c r="F5227" s="149">
        <v>1.3512500310254201E-3</v>
      </c>
      <c r="G5227" s="149">
        <v>0.43202913869238202</v>
      </c>
      <c r="H5227" s="149">
        <v>3.6065930070740597E-2</v>
      </c>
      <c r="I5227" s="149">
        <v>0.97753743232949397</v>
      </c>
      <c r="J5227" s="149">
        <v>0.01</v>
      </c>
      <c r="K5227" s="147">
        <v>0.71472100000000005</v>
      </c>
      <c r="L5227" s="147">
        <v>2.3703650000000001</v>
      </c>
      <c r="M5227" s="2">
        <v>5226</v>
      </c>
    </row>
    <row r="5228" spans="1:13" ht="15">
      <c r="A5228" s="148" t="s">
        <v>86</v>
      </c>
      <c r="B5228" s="148" t="s">
        <v>166</v>
      </c>
      <c r="C5228" s="149">
        <v>1.5377697364248499</v>
      </c>
      <c r="D5228" s="149">
        <v>-0.64995872507659602</v>
      </c>
      <c r="E5228" s="145">
        <v>0.714876985469591</v>
      </c>
      <c r="F5228" s="150">
        <v>1.2840589222429E-6</v>
      </c>
      <c r="G5228" s="149">
        <v>0.56932521430662297</v>
      </c>
      <c r="H5228" s="149">
        <v>2.79193801091489E-3</v>
      </c>
      <c r="I5228" s="149">
        <v>0.40328068414746698</v>
      </c>
      <c r="J5228" s="149">
        <v>0.01</v>
      </c>
      <c r="K5228" s="147">
        <v>0.71487699999999998</v>
      </c>
      <c r="L5228" s="147">
        <v>2.3719329999999998</v>
      </c>
      <c r="M5228" s="2">
        <v>5227</v>
      </c>
    </row>
    <row r="5229" spans="1:13" ht="15">
      <c r="A5229" s="148" t="s">
        <v>166</v>
      </c>
      <c r="B5229" s="148" t="s">
        <v>86</v>
      </c>
      <c r="C5229" s="149">
        <v>-1.5377697364248499</v>
      </c>
      <c r="D5229" s="149">
        <v>-0.64995872507659602</v>
      </c>
      <c r="E5229" s="145">
        <v>0.714876985469591</v>
      </c>
      <c r="F5229" s="150">
        <v>1.2840589222429E-6</v>
      </c>
      <c r="G5229" s="149">
        <v>0.56932521430662297</v>
      </c>
      <c r="H5229" s="149">
        <v>2.79193801091489E-3</v>
      </c>
      <c r="I5229" s="149">
        <v>0.40328068414746698</v>
      </c>
      <c r="J5229" s="149">
        <v>0.01</v>
      </c>
      <c r="K5229" s="147">
        <v>0.71487699999999998</v>
      </c>
      <c r="L5229" s="147">
        <v>2.372986</v>
      </c>
      <c r="M5229" s="2">
        <v>5228</v>
      </c>
    </row>
    <row r="5230" spans="1:13" ht="15">
      <c r="A5230" s="148" t="s">
        <v>448</v>
      </c>
      <c r="B5230" s="148" t="s">
        <v>58</v>
      </c>
      <c r="C5230" s="149">
        <v>1.90243074379684</v>
      </c>
      <c r="D5230" s="149">
        <v>0.36379011572438702</v>
      </c>
      <c r="E5230" s="145">
        <v>0.71515611550113301</v>
      </c>
      <c r="F5230" s="149">
        <v>0.60023590835571705</v>
      </c>
      <c r="G5230" s="149">
        <v>0.34144473655929303</v>
      </c>
      <c r="H5230" s="149">
        <v>0.93138001005752102</v>
      </c>
      <c r="I5230" s="149">
        <v>0.41715455239680099</v>
      </c>
      <c r="J5230" s="149">
        <v>0.01</v>
      </c>
      <c r="K5230" s="147">
        <v>0.71515600000000001</v>
      </c>
      <c r="L5230" s="147">
        <v>2.3749660000000001</v>
      </c>
      <c r="M5230" s="2">
        <v>5229</v>
      </c>
    </row>
    <row r="5231" spans="1:13" ht="15">
      <c r="A5231" s="148" t="s">
        <v>58</v>
      </c>
      <c r="B5231" s="148" t="s">
        <v>448</v>
      </c>
      <c r="C5231" s="149">
        <v>-1.90243074379684</v>
      </c>
      <c r="D5231" s="149">
        <v>0.36379011572438702</v>
      </c>
      <c r="E5231" s="145">
        <v>0.71515611550113301</v>
      </c>
      <c r="F5231" s="149">
        <v>0.60023590835570695</v>
      </c>
      <c r="G5231" s="149">
        <v>0.34144473655929303</v>
      </c>
      <c r="H5231" s="149">
        <v>0.93138001005752102</v>
      </c>
      <c r="I5231" s="149">
        <v>0.41715455239680099</v>
      </c>
      <c r="J5231" s="149">
        <v>0.01</v>
      </c>
      <c r="K5231" s="147">
        <v>0.71515600000000001</v>
      </c>
      <c r="L5231" s="147">
        <v>2.37602</v>
      </c>
      <c r="M5231" s="2">
        <v>5230</v>
      </c>
    </row>
    <row r="5232" spans="1:13" ht="15">
      <c r="A5232" s="148" t="s">
        <v>445</v>
      </c>
      <c r="B5232" s="148" t="s">
        <v>66</v>
      </c>
      <c r="C5232" s="149">
        <v>0.83178836895644703</v>
      </c>
      <c r="D5232" s="149">
        <v>0.19172171821289</v>
      </c>
      <c r="E5232" s="145">
        <v>0.71551625370908101</v>
      </c>
      <c r="F5232" s="149">
        <v>2.6169513844272699E-2</v>
      </c>
      <c r="G5232" s="149">
        <v>0.35029773534541703</v>
      </c>
      <c r="H5232" s="149">
        <v>6.6166810288407096E-2</v>
      </c>
      <c r="I5232" s="149">
        <v>0.76896310977955795</v>
      </c>
      <c r="J5232" s="149">
        <v>0.01</v>
      </c>
      <c r="K5232" s="147">
        <v>0.71551600000000004</v>
      </c>
      <c r="L5232" s="147">
        <v>2.3782730000000001</v>
      </c>
      <c r="M5232" s="2">
        <v>5231</v>
      </c>
    </row>
    <row r="5233" spans="1:13" ht="15">
      <c r="A5233" s="148" t="s">
        <v>66</v>
      </c>
      <c r="B5233" s="148" t="s">
        <v>445</v>
      </c>
      <c r="C5233" s="149">
        <v>-0.83178836895644703</v>
      </c>
      <c r="D5233" s="149">
        <v>0.19172171821289</v>
      </c>
      <c r="E5233" s="145">
        <v>0.71551625370908101</v>
      </c>
      <c r="F5233" s="149">
        <v>2.61695138442724E-2</v>
      </c>
      <c r="G5233" s="149">
        <v>0.35029773534541703</v>
      </c>
      <c r="H5233" s="149">
        <v>6.6166810288407096E-2</v>
      </c>
      <c r="I5233" s="149">
        <v>0.76896310977955795</v>
      </c>
      <c r="J5233" s="149">
        <v>0.01</v>
      </c>
      <c r="K5233" s="147">
        <v>0.71551600000000004</v>
      </c>
      <c r="L5233" s="147">
        <v>2.3793299999999999</v>
      </c>
      <c r="M5233" s="2">
        <v>5232</v>
      </c>
    </row>
    <row r="5234" spans="1:13" ht="15">
      <c r="A5234" s="148" t="s">
        <v>112</v>
      </c>
      <c r="B5234" s="148" t="s">
        <v>62</v>
      </c>
      <c r="C5234" s="149">
        <v>1.2785536171714001E-2</v>
      </c>
      <c r="D5234" s="149">
        <v>3.1029481592097001E-2</v>
      </c>
      <c r="E5234" s="145">
        <v>0.71559498075763195</v>
      </c>
      <c r="F5234" s="150">
        <v>7.2378952933481301E-5</v>
      </c>
      <c r="G5234" s="149">
        <v>0.64017704227585004</v>
      </c>
      <c r="H5234" s="149">
        <v>0.49941241783729401</v>
      </c>
      <c r="I5234" s="149">
        <v>0.78157129963011696</v>
      </c>
      <c r="J5234" s="149">
        <v>0.01</v>
      </c>
      <c r="K5234" s="147">
        <v>0.71559499999999998</v>
      </c>
      <c r="L5234" s="147">
        <v>2.3817089999999999</v>
      </c>
      <c r="M5234" s="2">
        <v>5233</v>
      </c>
    </row>
    <row r="5235" spans="1:13" ht="15">
      <c r="A5235" s="148" t="s">
        <v>62</v>
      </c>
      <c r="B5235" s="148" t="s">
        <v>112</v>
      </c>
      <c r="C5235" s="149">
        <v>-1.2785536171714001E-2</v>
      </c>
      <c r="D5235" s="149">
        <v>3.1029481592097001E-2</v>
      </c>
      <c r="E5235" s="145">
        <v>0.71559498075763195</v>
      </c>
      <c r="F5235" s="150">
        <v>7.23789529334829E-5</v>
      </c>
      <c r="G5235" s="149">
        <v>0.64017704227585004</v>
      </c>
      <c r="H5235" s="149">
        <v>0.49941241783729401</v>
      </c>
      <c r="I5235" s="149">
        <v>0.78157129963011696</v>
      </c>
      <c r="J5235" s="149">
        <v>0.01</v>
      </c>
      <c r="K5235" s="147">
        <v>0.71559499999999998</v>
      </c>
      <c r="L5235" s="147">
        <v>2.3806500000000002</v>
      </c>
      <c r="M5235" s="2">
        <v>5234</v>
      </c>
    </row>
    <row r="5236" spans="1:13" ht="15">
      <c r="A5236" s="148" t="s">
        <v>75</v>
      </c>
      <c r="B5236" s="148" t="s">
        <v>377</v>
      </c>
      <c r="C5236" s="149">
        <v>-1.92490825705614</v>
      </c>
      <c r="D5236" s="149">
        <v>-9.7425318452310103E-2</v>
      </c>
      <c r="E5236" s="145">
        <v>0.71579896803968701</v>
      </c>
      <c r="F5236" s="149">
        <v>3.0787091642678101E-2</v>
      </c>
      <c r="G5236" s="149">
        <v>0.58699951268413697</v>
      </c>
      <c r="H5236" s="149">
        <v>5.4066612292327501E-3</v>
      </c>
      <c r="I5236" s="149">
        <v>0.78126981849740096</v>
      </c>
      <c r="J5236" s="149">
        <v>0.52548657868741599</v>
      </c>
      <c r="K5236" s="147">
        <v>0.71579899999999996</v>
      </c>
      <c r="L5236" s="147">
        <v>2.384509</v>
      </c>
      <c r="M5236" s="2">
        <v>5235</v>
      </c>
    </row>
    <row r="5237" spans="1:13" ht="15">
      <c r="A5237" s="148" t="s">
        <v>377</v>
      </c>
      <c r="B5237" s="148" t="s">
        <v>75</v>
      </c>
      <c r="C5237" s="149">
        <v>1.92490825705614</v>
      </c>
      <c r="D5237" s="149">
        <v>-9.7425318452310103E-2</v>
      </c>
      <c r="E5237" s="145">
        <v>0.71579896803968701</v>
      </c>
      <c r="F5237" s="149">
        <v>3.0787091642678101E-2</v>
      </c>
      <c r="G5237" s="149">
        <v>0.58699951268413697</v>
      </c>
      <c r="H5237" s="149">
        <v>5.4066612292327501E-3</v>
      </c>
      <c r="I5237" s="149">
        <v>0.78126981849740096</v>
      </c>
      <c r="J5237" s="149">
        <v>0.52548657868741599</v>
      </c>
      <c r="K5237" s="147">
        <v>0.71579899999999996</v>
      </c>
      <c r="L5237" s="147">
        <v>2.383448</v>
      </c>
      <c r="M5237" s="2">
        <v>5236</v>
      </c>
    </row>
    <row r="5238" spans="1:13" ht="15">
      <c r="A5238" s="148" t="s">
        <v>154</v>
      </c>
      <c r="B5238" s="148" t="s">
        <v>19</v>
      </c>
      <c r="C5238" s="149">
        <v>1.1880048664874601</v>
      </c>
      <c r="D5238" s="149">
        <v>5.5894151668228503E-2</v>
      </c>
      <c r="E5238" s="145">
        <v>0.71591759095600205</v>
      </c>
      <c r="F5238" s="149">
        <v>0.20772039720945101</v>
      </c>
      <c r="G5238" s="149">
        <v>0.83815867360401697</v>
      </c>
      <c r="H5238" s="149">
        <v>9.4414403752355099E-3</v>
      </c>
      <c r="I5238" s="149">
        <v>0.203329537455579</v>
      </c>
      <c r="J5238" s="149">
        <v>0.127967568636392</v>
      </c>
      <c r="K5238" s="147">
        <v>0.71591800000000005</v>
      </c>
      <c r="L5238" s="147">
        <v>2.3859669999999999</v>
      </c>
      <c r="M5238" s="2">
        <v>5237</v>
      </c>
    </row>
    <row r="5239" spans="1:13" ht="15">
      <c r="A5239" s="148" t="s">
        <v>19</v>
      </c>
      <c r="B5239" s="148" t="s">
        <v>154</v>
      </c>
      <c r="C5239" s="149">
        <v>-1.1880048664874601</v>
      </c>
      <c r="D5239" s="149">
        <v>5.5894151668228503E-2</v>
      </c>
      <c r="E5239" s="145">
        <v>0.71591759095600205</v>
      </c>
      <c r="F5239" s="149">
        <v>0.20772039720945501</v>
      </c>
      <c r="G5239" s="149">
        <v>0.83815867360401697</v>
      </c>
      <c r="H5239" s="149">
        <v>9.4414403752355099E-3</v>
      </c>
      <c r="I5239" s="149">
        <v>0.203329537455579</v>
      </c>
      <c r="J5239" s="149">
        <v>0.127967568636392</v>
      </c>
      <c r="K5239" s="147">
        <v>0.71591800000000005</v>
      </c>
      <c r="L5239" s="147">
        <v>2.3870300000000002</v>
      </c>
      <c r="M5239" s="2">
        <v>5238</v>
      </c>
    </row>
    <row r="5240" spans="1:13" ht="15">
      <c r="A5240" s="148" t="s">
        <v>27</v>
      </c>
      <c r="B5240" s="148" t="s">
        <v>344</v>
      </c>
      <c r="C5240" s="149">
        <v>-1.9028829375617E-2</v>
      </c>
      <c r="D5240" s="149">
        <v>0.25252867764206</v>
      </c>
      <c r="E5240" s="145">
        <v>0.71645217633676195</v>
      </c>
      <c r="F5240" s="149">
        <v>3.1672614053869499E-3</v>
      </c>
      <c r="G5240" s="149">
        <v>0.45171179178565501</v>
      </c>
      <c r="H5240" s="149">
        <v>0.28070105831678099</v>
      </c>
      <c r="I5240" s="149">
        <v>0.75625694330789395</v>
      </c>
      <c r="J5240" s="149">
        <v>2.6861606630876202E-2</v>
      </c>
      <c r="K5240" s="147">
        <v>0.71645199999999998</v>
      </c>
      <c r="L5240" s="147">
        <v>2.3898769999999998</v>
      </c>
      <c r="M5240" s="2">
        <v>5239</v>
      </c>
    </row>
    <row r="5241" spans="1:13" ht="15">
      <c r="A5241" s="148" t="s">
        <v>344</v>
      </c>
      <c r="B5241" s="148" t="s">
        <v>27</v>
      </c>
      <c r="C5241" s="149">
        <v>1.9028829375617E-2</v>
      </c>
      <c r="D5241" s="149">
        <v>0.25252867764206</v>
      </c>
      <c r="E5241" s="145">
        <v>0.71645217633676195</v>
      </c>
      <c r="F5241" s="149">
        <v>3.1672614053870601E-3</v>
      </c>
      <c r="G5241" s="149">
        <v>0.45171179178565501</v>
      </c>
      <c r="H5241" s="149">
        <v>0.28070105831678099</v>
      </c>
      <c r="I5241" s="149">
        <v>0.75625694330789395</v>
      </c>
      <c r="J5241" s="149">
        <v>2.6861606630876202E-2</v>
      </c>
      <c r="K5241" s="147">
        <v>0.71645199999999998</v>
      </c>
      <c r="L5241" s="147">
        <v>2.390943</v>
      </c>
      <c r="M5241" s="2">
        <v>5240</v>
      </c>
    </row>
    <row r="5242" spans="1:13" ht="15">
      <c r="A5242" s="148" t="s">
        <v>189</v>
      </c>
      <c r="B5242" s="148" t="s">
        <v>188</v>
      </c>
      <c r="C5242" s="149">
        <v>-0.54802154052901497</v>
      </c>
      <c r="D5242" s="149">
        <v>-0.764981625295588</v>
      </c>
      <c r="E5242" s="145">
        <v>0.71664064758160595</v>
      </c>
      <c r="F5242" s="149">
        <v>0.21098400206630299</v>
      </c>
      <c r="G5242" s="149">
        <v>0.66973408399614398</v>
      </c>
      <c r="H5242" s="149">
        <v>1.61912588630688E-2</v>
      </c>
      <c r="I5242" s="149">
        <v>0.65586677816913297</v>
      </c>
      <c r="J5242" s="149">
        <v>0.01</v>
      </c>
      <c r="K5242" s="147">
        <v>0.71664099999999997</v>
      </c>
      <c r="L5242" s="147">
        <v>2.3937080000000002</v>
      </c>
      <c r="M5242" s="2">
        <v>5241</v>
      </c>
    </row>
    <row r="5243" spans="1:13" ht="15">
      <c r="A5243" s="148" t="s">
        <v>188</v>
      </c>
      <c r="B5243" s="148" t="s">
        <v>189</v>
      </c>
      <c r="C5243" s="149">
        <v>0.54802154052901497</v>
      </c>
      <c r="D5243" s="149">
        <v>-0.764981625295588</v>
      </c>
      <c r="E5243" s="145">
        <v>0.71664064758160595</v>
      </c>
      <c r="F5243" s="149">
        <v>0.210984002066299</v>
      </c>
      <c r="G5243" s="149">
        <v>0.66973408399614398</v>
      </c>
      <c r="H5243" s="149">
        <v>1.61912588630688E-2</v>
      </c>
      <c r="I5243" s="149">
        <v>0.65586677816913297</v>
      </c>
      <c r="J5243" s="149">
        <v>0.01</v>
      </c>
      <c r="K5243" s="147">
        <v>0.71664099999999997</v>
      </c>
      <c r="L5243" s="147">
        <v>2.3926400000000001</v>
      </c>
      <c r="M5243" s="2">
        <v>5242</v>
      </c>
    </row>
    <row r="5244" spans="1:13" ht="15">
      <c r="A5244" s="148" t="s">
        <v>145</v>
      </c>
      <c r="B5244" s="148" t="s">
        <v>166</v>
      </c>
      <c r="C5244" s="149">
        <v>0.28492035533671001</v>
      </c>
      <c r="D5244" s="149">
        <v>-0.40757543252671502</v>
      </c>
      <c r="E5244" s="145">
        <v>0.71671961350476798</v>
      </c>
      <c r="F5244" s="149">
        <v>2.2679172580885601E-2</v>
      </c>
      <c r="G5244" s="149">
        <v>0.53870661515343299</v>
      </c>
      <c r="H5244" s="149">
        <v>1.9656840784639699E-2</v>
      </c>
      <c r="I5244" s="149">
        <v>0.78619811988767196</v>
      </c>
      <c r="J5244" s="149">
        <v>0.01</v>
      </c>
      <c r="K5244" s="147">
        <v>0.71672000000000002</v>
      </c>
      <c r="L5244" s="147">
        <v>2.3961109999999999</v>
      </c>
      <c r="M5244" s="2">
        <v>5243</v>
      </c>
    </row>
    <row r="5245" spans="1:13" ht="15">
      <c r="A5245" s="148" t="s">
        <v>166</v>
      </c>
      <c r="B5245" s="148" t="s">
        <v>145</v>
      </c>
      <c r="C5245" s="149">
        <v>-0.28492035533671001</v>
      </c>
      <c r="D5245" s="149">
        <v>-0.40757543252671502</v>
      </c>
      <c r="E5245" s="145">
        <v>0.71671961350476798</v>
      </c>
      <c r="F5245" s="149">
        <v>2.2679172580885601E-2</v>
      </c>
      <c r="G5245" s="149">
        <v>0.53870661515343299</v>
      </c>
      <c r="H5245" s="149">
        <v>1.9656840784639699E-2</v>
      </c>
      <c r="I5245" s="149">
        <v>0.78619811988767196</v>
      </c>
      <c r="J5245" s="149">
        <v>0.01</v>
      </c>
      <c r="K5245" s="147">
        <v>0.71672000000000002</v>
      </c>
      <c r="L5245" s="147">
        <v>2.395041</v>
      </c>
      <c r="M5245" s="2">
        <v>5244</v>
      </c>
    </row>
    <row r="5246" spans="1:13" ht="15">
      <c r="A5246" s="148" t="s">
        <v>450</v>
      </c>
      <c r="B5246" s="148" t="s">
        <v>93</v>
      </c>
      <c r="C5246" s="149">
        <v>0.40671617756082501</v>
      </c>
      <c r="D5246" s="149">
        <v>-0.50855487505450703</v>
      </c>
      <c r="E5246" s="145">
        <v>0.71692635226393697</v>
      </c>
      <c r="F5246" s="149">
        <v>9.0499014884239407E-2</v>
      </c>
      <c r="G5246" s="149">
        <v>0.63051470530452802</v>
      </c>
      <c r="H5246" s="149">
        <v>0.14768835945110101</v>
      </c>
      <c r="I5246" s="149">
        <v>0.73506865015729905</v>
      </c>
      <c r="J5246" s="149">
        <v>3.2953124744265101E-2</v>
      </c>
      <c r="K5246" s="147">
        <v>0.71692599999999995</v>
      </c>
      <c r="L5246" s="147">
        <v>2.398946</v>
      </c>
      <c r="M5246" s="2">
        <v>5245</v>
      </c>
    </row>
    <row r="5247" spans="1:13" ht="15">
      <c r="A5247" s="148" t="s">
        <v>93</v>
      </c>
      <c r="B5247" s="148" t="s">
        <v>450</v>
      </c>
      <c r="C5247" s="149">
        <v>-0.40671617756082501</v>
      </c>
      <c r="D5247" s="149">
        <v>-0.50855487505450703</v>
      </c>
      <c r="E5247" s="145">
        <v>0.71692635226393697</v>
      </c>
      <c r="F5247" s="149">
        <v>9.0499014884241002E-2</v>
      </c>
      <c r="G5247" s="149">
        <v>0.63051470530452802</v>
      </c>
      <c r="H5247" s="149">
        <v>0.14768835945110101</v>
      </c>
      <c r="I5247" s="149">
        <v>0.73506865015729905</v>
      </c>
      <c r="J5247" s="149">
        <v>3.2953124744265101E-2</v>
      </c>
      <c r="K5247" s="147">
        <v>0.71692599999999995</v>
      </c>
      <c r="L5247" s="147">
        <v>2.3978730000000001</v>
      </c>
      <c r="M5247" s="2">
        <v>5246</v>
      </c>
    </row>
    <row r="5248" spans="1:13" ht="15">
      <c r="A5248" s="148" t="s">
        <v>63</v>
      </c>
      <c r="B5248" s="148" t="s">
        <v>70</v>
      </c>
      <c r="C5248" s="149">
        <v>1.46546379784942</v>
      </c>
      <c r="D5248" s="149">
        <v>7.5828437992927697E-2</v>
      </c>
      <c r="E5248" s="145">
        <v>0.71694521501344699</v>
      </c>
      <c r="F5248" s="149">
        <v>1.32060042113621E-3</v>
      </c>
      <c r="G5248" s="149">
        <v>0.84448209536371499</v>
      </c>
      <c r="H5248" s="149">
        <v>0.32829701277141499</v>
      </c>
      <c r="I5248" s="149">
        <v>0.583358711165891</v>
      </c>
      <c r="J5248" s="149">
        <v>0.01</v>
      </c>
      <c r="K5248" s="147">
        <v>0.71694500000000005</v>
      </c>
      <c r="L5248" s="147">
        <v>2.4000819999999998</v>
      </c>
      <c r="M5248" s="2">
        <v>5247</v>
      </c>
    </row>
    <row r="5249" spans="1:13" ht="15">
      <c r="A5249" s="148" t="s">
        <v>70</v>
      </c>
      <c r="B5249" s="148" t="s">
        <v>63</v>
      </c>
      <c r="C5249" s="149">
        <v>-1.46546379784942</v>
      </c>
      <c r="D5249" s="149">
        <v>7.5828437992927697E-2</v>
      </c>
      <c r="E5249" s="145">
        <v>0.71694521501344699</v>
      </c>
      <c r="F5249" s="149">
        <v>1.32060042113621E-3</v>
      </c>
      <c r="G5249" s="149">
        <v>0.84448209536371499</v>
      </c>
      <c r="H5249" s="149">
        <v>0.32829701277141499</v>
      </c>
      <c r="I5249" s="149">
        <v>0.583358711165891</v>
      </c>
      <c r="J5249" s="149">
        <v>0.01</v>
      </c>
      <c r="K5249" s="147">
        <v>0.71694500000000005</v>
      </c>
      <c r="L5249" s="147">
        <v>2.401157</v>
      </c>
      <c r="M5249" s="2">
        <v>5248</v>
      </c>
    </row>
    <row r="5250" spans="1:13" ht="15">
      <c r="A5250" s="148" t="s">
        <v>154</v>
      </c>
      <c r="B5250" s="148" t="s">
        <v>163</v>
      </c>
      <c r="C5250" s="149">
        <v>-1.0596778608902</v>
      </c>
      <c r="D5250" s="149">
        <v>0.283979627990668</v>
      </c>
      <c r="E5250" s="145">
        <v>0.71707734327681905</v>
      </c>
      <c r="F5250" s="149">
        <v>7.5988656144963399E-3</v>
      </c>
      <c r="G5250" s="149">
        <v>0.413574724711879</v>
      </c>
      <c r="H5250" s="149">
        <v>7.5660268234005595E-2</v>
      </c>
      <c r="I5250" s="149">
        <v>0.73786739442261695</v>
      </c>
      <c r="J5250" s="149">
        <v>0.01</v>
      </c>
      <c r="K5250" s="147">
        <v>0.71707699999999996</v>
      </c>
      <c r="L5250" s="147">
        <v>2.4037510000000002</v>
      </c>
      <c r="M5250" s="2">
        <v>5249</v>
      </c>
    </row>
    <row r="5251" spans="1:13" ht="15">
      <c r="A5251" s="148" t="s">
        <v>163</v>
      </c>
      <c r="B5251" s="148" t="s">
        <v>154</v>
      </c>
      <c r="C5251" s="149">
        <v>1.0596778608902</v>
      </c>
      <c r="D5251" s="149">
        <v>0.283979627990668</v>
      </c>
      <c r="E5251" s="145">
        <v>0.71707734327681905</v>
      </c>
      <c r="F5251" s="149">
        <v>7.5988656144960701E-3</v>
      </c>
      <c r="G5251" s="149">
        <v>0.413574724711879</v>
      </c>
      <c r="H5251" s="149">
        <v>7.5660268234005595E-2</v>
      </c>
      <c r="I5251" s="149">
        <v>0.73786739442261695</v>
      </c>
      <c r="J5251" s="149">
        <v>0.01</v>
      </c>
      <c r="K5251" s="147">
        <v>0.71707699999999996</v>
      </c>
      <c r="L5251" s="147">
        <v>2.4026749999999999</v>
      </c>
      <c r="M5251" s="2">
        <v>5250</v>
      </c>
    </row>
    <row r="5252" spans="1:13" ht="15">
      <c r="A5252" s="148" t="s">
        <v>66</v>
      </c>
      <c r="B5252" s="148" t="s">
        <v>344</v>
      </c>
      <c r="C5252" s="149">
        <v>-0.10490535952791499</v>
      </c>
      <c r="D5252" s="149">
        <v>0.24790802910305701</v>
      </c>
      <c r="E5252" s="145">
        <v>0.71712056420361803</v>
      </c>
      <c r="F5252" s="149">
        <v>3.2427557751817E-3</v>
      </c>
      <c r="G5252" s="149">
        <v>0.85792888435304504</v>
      </c>
      <c r="H5252" s="149">
        <v>0.149090508988169</v>
      </c>
      <c r="I5252" s="149">
        <v>0.41558082675327701</v>
      </c>
      <c r="J5252" s="149">
        <v>4.4751117709469899E-2</v>
      </c>
      <c r="K5252" s="147">
        <v>0.71712100000000001</v>
      </c>
      <c r="L5252" s="147">
        <v>2.4049740000000002</v>
      </c>
      <c r="M5252" s="2">
        <v>5251</v>
      </c>
    </row>
    <row r="5253" spans="1:13" ht="15">
      <c r="A5253" s="148" t="s">
        <v>344</v>
      </c>
      <c r="B5253" s="148" t="s">
        <v>66</v>
      </c>
      <c r="C5253" s="149">
        <v>0.10490535952791499</v>
      </c>
      <c r="D5253" s="149">
        <v>0.24790802910305701</v>
      </c>
      <c r="E5253" s="145">
        <v>0.71712056420361803</v>
      </c>
      <c r="F5253" s="149">
        <v>3.2427557751816801E-3</v>
      </c>
      <c r="G5253" s="149">
        <v>0.85792888435304504</v>
      </c>
      <c r="H5253" s="149">
        <v>0.149090508988169</v>
      </c>
      <c r="I5253" s="149">
        <v>0.41558082675327701</v>
      </c>
      <c r="J5253" s="149">
        <v>4.4751117709469899E-2</v>
      </c>
      <c r="K5253" s="147">
        <v>0.71712100000000001</v>
      </c>
      <c r="L5253" s="147">
        <v>2.4060519999999999</v>
      </c>
      <c r="M5253" s="2">
        <v>5252</v>
      </c>
    </row>
    <row r="5254" spans="1:13" ht="15">
      <c r="A5254" s="148" t="s">
        <v>67</v>
      </c>
      <c r="B5254" s="148" t="s">
        <v>71</v>
      </c>
      <c r="C5254" s="149">
        <v>0.42669413322512501</v>
      </c>
      <c r="D5254" s="149">
        <v>-3.18174621666703E-2</v>
      </c>
      <c r="E5254" s="145">
        <v>0.717777419880824</v>
      </c>
      <c r="F5254" s="149">
        <v>0.63268441667384701</v>
      </c>
      <c r="G5254" s="149">
        <v>0.66101626973144401</v>
      </c>
      <c r="H5254" s="149">
        <v>0.49010260844648601</v>
      </c>
      <c r="I5254" s="149">
        <v>4.4512859089598303E-2</v>
      </c>
      <c r="J5254" s="149">
        <v>0.01</v>
      </c>
      <c r="K5254" s="147">
        <v>0.717777</v>
      </c>
      <c r="L5254" s="147">
        <v>2.4093360000000001</v>
      </c>
      <c r="M5254" s="2">
        <v>5253</v>
      </c>
    </row>
    <row r="5255" spans="1:13" ht="15">
      <c r="A5255" s="148" t="s">
        <v>71</v>
      </c>
      <c r="B5255" s="148" t="s">
        <v>67</v>
      </c>
      <c r="C5255" s="149">
        <v>-0.42669413322512501</v>
      </c>
      <c r="D5255" s="149">
        <v>-3.18174621666703E-2</v>
      </c>
      <c r="E5255" s="145">
        <v>0.717777419880824</v>
      </c>
      <c r="F5255" s="149">
        <v>0.63268441667384701</v>
      </c>
      <c r="G5255" s="149">
        <v>0.66101626973144401</v>
      </c>
      <c r="H5255" s="149">
        <v>0.49010260844648601</v>
      </c>
      <c r="I5255" s="149">
        <v>4.4512859089598303E-2</v>
      </c>
      <c r="J5255" s="149">
        <v>0.01</v>
      </c>
      <c r="K5255" s="147">
        <v>0.717777</v>
      </c>
      <c r="L5255" s="147">
        <v>2.4104179999999999</v>
      </c>
      <c r="M5255" s="2">
        <v>5254</v>
      </c>
    </row>
    <row r="5256" spans="1:13" ht="15">
      <c r="A5256" s="148" t="s">
        <v>78</v>
      </c>
      <c r="B5256" s="148" t="s">
        <v>198</v>
      </c>
      <c r="C5256" s="149">
        <v>-1.2598036376958199</v>
      </c>
      <c r="D5256" s="149">
        <v>9.4707674197455002E-2</v>
      </c>
      <c r="E5256" s="145">
        <v>0.71783234143555197</v>
      </c>
      <c r="F5256" s="149">
        <v>0.29612486811494798</v>
      </c>
      <c r="G5256" s="149">
        <v>0.79278423727175595</v>
      </c>
      <c r="H5256" s="149">
        <v>0.10427157743220999</v>
      </c>
      <c r="I5256" s="149">
        <v>0.27855162466404998</v>
      </c>
      <c r="J5256" s="149">
        <v>9.0479187389319399E-2</v>
      </c>
      <c r="K5256" s="147">
        <v>0.71783200000000003</v>
      </c>
      <c r="L5256" s="147">
        <v>2.4127679999999998</v>
      </c>
      <c r="M5256" s="2">
        <v>5255</v>
      </c>
    </row>
    <row r="5257" spans="1:13" ht="15">
      <c r="A5257" s="148" t="s">
        <v>198</v>
      </c>
      <c r="B5257" s="148" t="s">
        <v>78</v>
      </c>
      <c r="C5257" s="149">
        <v>1.2598036376958199</v>
      </c>
      <c r="D5257" s="149">
        <v>9.4707674197455002E-2</v>
      </c>
      <c r="E5257" s="145">
        <v>0.71783234143555197</v>
      </c>
      <c r="F5257" s="149">
        <v>0.29612486811494798</v>
      </c>
      <c r="G5257" s="149">
        <v>0.79278423727175595</v>
      </c>
      <c r="H5257" s="149">
        <v>0.10427157743220999</v>
      </c>
      <c r="I5257" s="149">
        <v>0.27855162466404998</v>
      </c>
      <c r="J5257" s="149">
        <v>9.0479187389319399E-2</v>
      </c>
      <c r="K5257" s="147">
        <v>0.71783200000000003</v>
      </c>
      <c r="L5257" s="147">
        <v>2.4116849999999999</v>
      </c>
      <c r="M5257" s="2">
        <v>5256</v>
      </c>
    </row>
    <row r="5258" spans="1:13" ht="15">
      <c r="A5258" s="148" t="s">
        <v>63</v>
      </c>
      <c r="B5258" s="148" t="s">
        <v>181</v>
      </c>
      <c r="C5258" s="149">
        <v>2.71521862743015E-2</v>
      </c>
      <c r="D5258" s="149">
        <v>0.179952892969135</v>
      </c>
      <c r="E5258" s="145">
        <v>0.71795165755027202</v>
      </c>
      <c r="F5258" s="149">
        <v>4.0004881905452398E-4</v>
      </c>
      <c r="G5258" s="149">
        <v>0.821891139045273</v>
      </c>
      <c r="H5258" s="149">
        <v>0.88130870193205302</v>
      </c>
      <c r="I5258" s="149">
        <v>0.95907083603854604</v>
      </c>
      <c r="J5258" s="149">
        <v>0.01</v>
      </c>
      <c r="K5258" s="147">
        <v>0.71795200000000003</v>
      </c>
      <c r="L5258" s="147">
        <v>2.4142540000000001</v>
      </c>
      <c r="M5258" s="2">
        <v>5257</v>
      </c>
    </row>
    <row r="5259" spans="1:13" ht="15">
      <c r="A5259" s="148" t="s">
        <v>181</v>
      </c>
      <c r="B5259" s="148" t="s">
        <v>63</v>
      </c>
      <c r="C5259" s="149">
        <v>-2.71521862743015E-2</v>
      </c>
      <c r="D5259" s="149">
        <v>0.179952892969135</v>
      </c>
      <c r="E5259" s="145">
        <v>0.71795165755027202</v>
      </c>
      <c r="F5259" s="149">
        <v>4.0004881905452501E-4</v>
      </c>
      <c r="G5259" s="149">
        <v>0.821891139045273</v>
      </c>
      <c r="H5259" s="149">
        <v>0.88130870193205302</v>
      </c>
      <c r="I5259" s="149">
        <v>0.95907083603854604</v>
      </c>
      <c r="J5259" s="149">
        <v>0.01</v>
      </c>
      <c r="K5259" s="147">
        <v>0.71795200000000003</v>
      </c>
      <c r="L5259" s="147">
        <v>2.4153389999999999</v>
      </c>
      <c r="M5259" s="2">
        <v>5258</v>
      </c>
    </row>
    <row r="5260" spans="1:13" ht="15">
      <c r="A5260" s="148" t="s">
        <v>24</v>
      </c>
      <c r="B5260" s="148" t="s">
        <v>447</v>
      </c>
      <c r="C5260" s="149">
        <v>-1.06877676804751</v>
      </c>
      <c r="D5260" s="149">
        <v>0.672195184915788</v>
      </c>
      <c r="E5260" s="145">
        <v>0.71799272076430998</v>
      </c>
      <c r="F5260" s="149">
        <v>4.4342381736413099E-4</v>
      </c>
      <c r="G5260" s="149">
        <v>0.61063590241753996</v>
      </c>
      <c r="H5260" s="149">
        <v>0.83721385057856601</v>
      </c>
      <c r="I5260" s="149">
        <v>0.971802765379567</v>
      </c>
      <c r="J5260" s="149">
        <v>0.01</v>
      </c>
      <c r="K5260" s="147">
        <v>0.71799299999999999</v>
      </c>
      <c r="L5260" s="147">
        <v>2.4176510000000002</v>
      </c>
      <c r="M5260" s="2">
        <v>5259</v>
      </c>
    </row>
    <row r="5261" spans="1:13" ht="15">
      <c r="A5261" s="148" t="s">
        <v>447</v>
      </c>
      <c r="B5261" s="148" t="s">
        <v>24</v>
      </c>
      <c r="C5261" s="149">
        <v>1.06877676804751</v>
      </c>
      <c r="D5261" s="149">
        <v>0.672195184915788</v>
      </c>
      <c r="E5261" s="145">
        <v>0.71799272076430998</v>
      </c>
      <c r="F5261" s="149">
        <v>4.4342381736413099E-4</v>
      </c>
      <c r="G5261" s="149">
        <v>0.61063590241753996</v>
      </c>
      <c r="H5261" s="149">
        <v>0.83721385057856601</v>
      </c>
      <c r="I5261" s="149">
        <v>0.971802765379567</v>
      </c>
      <c r="J5261" s="149">
        <v>0.01</v>
      </c>
      <c r="K5261" s="147">
        <v>0.71799299999999999</v>
      </c>
      <c r="L5261" s="147">
        <v>2.4165640000000002</v>
      </c>
      <c r="M5261" s="2">
        <v>5260</v>
      </c>
    </row>
    <row r="5262" spans="1:13" ht="15">
      <c r="A5262" s="148" t="s">
        <v>80</v>
      </c>
      <c r="B5262" s="148" t="s">
        <v>142</v>
      </c>
      <c r="C5262" s="149">
        <v>-0.88094257208325299</v>
      </c>
      <c r="D5262" s="149">
        <v>0.39692274002957501</v>
      </c>
      <c r="E5262" s="145">
        <v>0.71834581482668902</v>
      </c>
      <c r="F5262" s="149">
        <v>0.27052796273160901</v>
      </c>
      <c r="G5262" s="149">
        <v>0.13256346695447399</v>
      </c>
      <c r="H5262" s="149">
        <v>0.189830648645163</v>
      </c>
      <c r="I5262" s="149">
        <v>0.84309215895531098</v>
      </c>
      <c r="J5262" s="149">
        <v>0.01</v>
      </c>
      <c r="K5262" s="147">
        <v>0.71834600000000004</v>
      </c>
      <c r="L5262" s="147">
        <v>2.4199290000000002</v>
      </c>
      <c r="M5262" s="2">
        <v>5261</v>
      </c>
    </row>
    <row r="5263" spans="1:13" ht="15">
      <c r="A5263" s="148" t="s">
        <v>142</v>
      </c>
      <c r="B5263" s="148" t="s">
        <v>80</v>
      </c>
      <c r="C5263" s="149">
        <v>0.88094257208325299</v>
      </c>
      <c r="D5263" s="149">
        <v>0.39692274002957501</v>
      </c>
      <c r="E5263" s="145">
        <v>0.71834581482668902</v>
      </c>
      <c r="F5263" s="149">
        <v>0.27052796273160901</v>
      </c>
      <c r="G5263" s="149">
        <v>0.13256346695447399</v>
      </c>
      <c r="H5263" s="149">
        <v>0.189830648645163</v>
      </c>
      <c r="I5263" s="149">
        <v>0.84309215895531098</v>
      </c>
      <c r="J5263" s="149">
        <v>0.01</v>
      </c>
      <c r="K5263" s="147">
        <v>0.71834600000000004</v>
      </c>
      <c r="L5263" s="147">
        <v>2.4210199999999999</v>
      </c>
      <c r="M5263" s="2">
        <v>5262</v>
      </c>
    </row>
    <row r="5264" spans="1:13" ht="15">
      <c r="A5264" s="148" t="s">
        <v>36</v>
      </c>
      <c r="B5264" s="148" t="s">
        <v>166</v>
      </c>
      <c r="C5264" s="149">
        <v>5.6004086180558597E-2</v>
      </c>
      <c r="D5264" s="149">
        <v>0.48922915876742801</v>
      </c>
      <c r="E5264" s="145">
        <v>0.71851872619899504</v>
      </c>
      <c r="F5264" s="150">
        <v>1.2491680582935801E-5</v>
      </c>
      <c r="G5264" s="149">
        <v>0.73412302381119199</v>
      </c>
      <c r="H5264" s="149">
        <v>5.9339376720254099E-2</v>
      </c>
      <c r="I5264" s="149">
        <v>0.96059624619051998</v>
      </c>
      <c r="J5264" s="149">
        <v>0.01</v>
      </c>
      <c r="K5264" s="147">
        <v>0.71851900000000002</v>
      </c>
      <c r="L5264" s="147">
        <v>2.4237860000000002</v>
      </c>
      <c r="M5264" s="2">
        <v>5263</v>
      </c>
    </row>
    <row r="5265" spans="1:13" ht="15">
      <c r="A5265" s="148" t="s">
        <v>166</v>
      </c>
      <c r="B5265" s="148" t="s">
        <v>36</v>
      </c>
      <c r="C5265" s="149">
        <v>-5.6004086180558597E-2</v>
      </c>
      <c r="D5265" s="149">
        <v>0.48922915876742801</v>
      </c>
      <c r="E5265" s="145">
        <v>0.71851872619899504</v>
      </c>
      <c r="F5265" s="150">
        <v>1.2491680582935701E-5</v>
      </c>
      <c r="G5265" s="149">
        <v>0.73412302381119199</v>
      </c>
      <c r="H5265" s="149">
        <v>5.9339376720254099E-2</v>
      </c>
      <c r="I5265" s="149">
        <v>0.96059624619051998</v>
      </c>
      <c r="J5265" s="149">
        <v>0.01</v>
      </c>
      <c r="K5265" s="147">
        <v>0.71851900000000002</v>
      </c>
      <c r="L5265" s="147">
        <v>2.4226939999999999</v>
      </c>
      <c r="M5265" s="2">
        <v>5264</v>
      </c>
    </row>
    <row r="5266" spans="1:13" ht="15">
      <c r="A5266" s="148" t="s">
        <v>21</v>
      </c>
      <c r="B5266" s="148" t="s">
        <v>188</v>
      </c>
      <c r="C5266" s="149">
        <v>-1.3665334340636299</v>
      </c>
      <c r="D5266" s="149">
        <v>0.74703267858641798</v>
      </c>
      <c r="E5266" s="145">
        <v>0.71872288530671902</v>
      </c>
      <c r="F5266" s="149">
        <v>0.63066966600555596</v>
      </c>
      <c r="G5266" s="149">
        <v>0.55541427187660597</v>
      </c>
      <c r="H5266" s="149">
        <v>1.8621390934010699E-3</v>
      </c>
      <c r="I5266" s="149">
        <v>0.65279396567759096</v>
      </c>
      <c r="J5266" s="149">
        <v>0.374385642030514</v>
      </c>
      <c r="K5266" s="147">
        <v>0.718723</v>
      </c>
      <c r="L5266" s="147">
        <v>2.4255680000000002</v>
      </c>
      <c r="M5266" s="2">
        <v>5265</v>
      </c>
    </row>
    <row r="5267" spans="1:13" ht="15">
      <c r="A5267" s="148" t="s">
        <v>188</v>
      </c>
      <c r="B5267" s="148" t="s">
        <v>21</v>
      </c>
      <c r="C5267" s="149">
        <v>1.3665334340636299</v>
      </c>
      <c r="D5267" s="149">
        <v>0.74703267858641798</v>
      </c>
      <c r="E5267" s="145">
        <v>0.71872288530671902</v>
      </c>
      <c r="F5267" s="149">
        <v>0.63066966600555596</v>
      </c>
      <c r="G5267" s="149">
        <v>0.55541427187660597</v>
      </c>
      <c r="H5267" s="149">
        <v>1.8621390934010699E-3</v>
      </c>
      <c r="I5267" s="149">
        <v>0.65279396567759096</v>
      </c>
      <c r="J5267" s="149">
        <v>0.374385642030514</v>
      </c>
      <c r="K5267" s="147">
        <v>0.718723</v>
      </c>
      <c r="L5267" s="147">
        <v>2.426663</v>
      </c>
      <c r="M5267" s="2">
        <v>5266</v>
      </c>
    </row>
    <row r="5268" spans="1:13" ht="15">
      <c r="A5268" s="148" t="s">
        <v>446</v>
      </c>
      <c r="B5268" s="148" t="s">
        <v>160</v>
      </c>
      <c r="C5268" s="149">
        <v>2.3785915819163899</v>
      </c>
      <c r="D5268" s="149">
        <v>0.61066337827952999</v>
      </c>
      <c r="E5268" s="145">
        <v>0.71885164650466005</v>
      </c>
      <c r="F5268" s="149">
        <v>3.3013031324675798E-2</v>
      </c>
      <c r="G5268" s="149">
        <v>0.44317284661265999</v>
      </c>
      <c r="H5268" s="149">
        <v>4.6759026921352101E-2</v>
      </c>
      <c r="I5268" s="149">
        <v>0.81730095529124602</v>
      </c>
      <c r="J5268" s="149">
        <v>0.01</v>
      </c>
      <c r="K5268" s="147">
        <v>0.71885200000000005</v>
      </c>
      <c r="L5268" s="147">
        <v>2.4281929999999998</v>
      </c>
      <c r="M5268" s="2">
        <v>5267</v>
      </c>
    </row>
    <row r="5269" spans="1:13" ht="15">
      <c r="A5269" s="148" t="s">
        <v>160</v>
      </c>
      <c r="B5269" s="148" t="s">
        <v>446</v>
      </c>
      <c r="C5269" s="149">
        <v>-2.3785915819163899</v>
      </c>
      <c r="D5269" s="149">
        <v>0.61066337827952999</v>
      </c>
      <c r="E5269" s="145">
        <v>0.71885164650466005</v>
      </c>
      <c r="F5269" s="149">
        <v>3.3013031324675098E-2</v>
      </c>
      <c r="G5269" s="149">
        <v>0.44317284661265999</v>
      </c>
      <c r="H5269" s="149">
        <v>4.6759026921352101E-2</v>
      </c>
      <c r="I5269" s="149">
        <v>0.81730095529124602</v>
      </c>
      <c r="J5269" s="149">
        <v>0.01</v>
      </c>
      <c r="K5269" s="147">
        <v>0.71885200000000005</v>
      </c>
      <c r="L5269" s="147">
        <v>2.4292899999999999</v>
      </c>
      <c r="M5269" s="2">
        <v>5268</v>
      </c>
    </row>
    <row r="5270" spans="1:13" ht="15">
      <c r="A5270" s="148" t="s">
        <v>86</v>
      </c>
      <c r="B5270" s="148" t="s">
        <v>54</v>
      </c>
      <c r="C5270" s="149">
        <v>2.2595129396401901</v>
      </c>
      <c r="D5270" s="149">
        <v>-0.846965847293917</v>
      </c>
      <c r="E5270" s="145">
        <v>0.71917667165531896</v>
      </c>
      <c r="F5270" s="150">
        <v>1.48179947335031E-6</v>
      </c>
      <c r="G5270" s="149">
        <v>0.473895270817773</v>
      </c>
      <c r="H5270" s="149">
        <v>2.7764477147822699E-3</v>
      </c>
      <c r="I5270" s="149">
        <v>0.87968870907951902</v>
      </c>
      <c r="J5270" s="149">
        <v>0.01</v>
      </c>
      <c r="K5270" s="147">
        <v>0.71917699999999996</v>
      </c>
      <c r="L5270" s="147">
        <v>2.4314870000000002</v>
      </c>
      <c r="M5270" s="2">
        <v>5269</v>
      </c>
    </row>
    <row r="5271" spans="1:13" ht="15">
      <c r="A5271" s="148" t="s">
        <v>54</v>
      </c>
      <c r="B5271" s="148" t="s">
        <v>86</v>
      </c>
      <c r="C5271" s="149">
        <v>-2.2595129396401901</v>
      </c>
      <c r="D5271" s="149">
        <v>-0.846965847293917</v>
      </c>
      <c r="E5271" s="145">
        <v>0.71917667165531896</v>
      </c>
      <c r="F5271" s="150">
        <v>1.4817994733503E-6</v>
      </c>
      <c r="G5271" s="149">
        <v>0.473895270817773</v>
      </c>
      <c r="H5271" s="149">
        <v>2.7764477147822699E-3</v>
      </c>
      <c r="I5271" s="149">
        <v>0.87968870907951902</v>
      </c>
      <c r="J5271" s="149">
        <v>0.01</v>
      </c>
      <c r="K5271" s="147">
        <v>0.71917699999999996</v>
      </c>
      <c r="L5271" s="147">
        <v>2.4325860000000001</v>
      </c>
      <c r="M5271" s="2">
        <v>5270</v>
      </c>
    </row>
    <row r="5272" spans="1:13" ht="15">
      <c r="A5272" s="148" t="s">
        <v>12</v>
      </c>
      <c r="B5272" s="148" t="s">
        <v>446</v>
      </c>
      <c r="C5272" s="149">
        <v>-3.86880681531493</v>
      </c>
      <c r="D5272" s="149">
        <v>-0.141667874487064</v>
      </c>
      <c r="E5272" s="145">
        <v>0.71922821681935301</v>
      </c>
      <c r="F5272" s="149">
        <v>4.8397815931160201E-2</v>
      </c>
      <c r="G5272" s="149">
        <v>0.99863142606452604</v>
      </c>
      <c r="H5272" s="149">
        <v>0.61799571853751301</v>
      </c>
      <c r="I5272" s="149">
        <v>0.121771974859209</v>
      </c>
      <c r="J5272" s="149">
        <v>0.01</v>
      </c>
      <c r="K5272" s="147">
        <v>0.71922799999999998</v>
      </c>
      <c r="L5272" s="147">
        <v>2.4349620000000001</v>
      </c>
      <c r="M5272" s="2">
        <v>5271</v>
      </c>
    </row>
    <row r="5273" spans="1:13" ht="15">
      <c r="A5273" s="148" t="s">
        <v>446</v>
      </c>
      <c r="B5273" s="148" t="s">
        <v>12</v>
      </c>
      <c r="C5273" s="149">
        <v>3.86880681531493</v>
      </c>
      <c r="D5273" s="149">
        <v>-0.141667874487064</v>
      </c>
      <c r="E5273" s="145">
        <v>0.71922821681935301</v>
      </c>
      <c r="F5273" s="149">
        <v>4.8397815931161998E-2</v>
      </c>
      <c r="G5273" s="149">
        <v>0.99863142606452604</v>
      </c>
      <c r="H5273" s="149">
        <v>0.61799571853751301</v>
      </c>
      <c r="I5273" s="149">
        <v>0.121771974859209</v>
      </c>
      <c r="J5273" s="149">
        <v>0.01</v>
      </c>
      <c r="K5273" s="147">
        <v>0.71922799999999998</v>
      </c>
      <c r="L5273" s="147">
        <v>2.4338600000000001</v>
      </c>
      <c r="M5273" s="2">
        <v>5272</v>
      </c>
    </row>
    <row r="5274" spans="1:13" ht="15">
      <c r="A5274" s="148" t="s">
        <v>88</v>
      </c>
      <c r="B5274" s="148" t="s">
        <v>58</v>
      </c>
      <c r="C5274" s="149">
        <v>-0.219142477391087</v>
      </c>
      <c r="D5274" s="149">
        <v>-2.3603548835528999E-2</v>
      </c>
      <c r="E5274" s="145">
        <v>0.71954903071527099</v>
      </c>
      <c r="F5274" s="149">
        <v>0.94410893741244595</v>
      </c>
      <c r="G5274" s="149">
        <v>0.46115847561225898</v>
      </c>
      <c r="H5274" s="149">
        <v>0.29253143713546198</v>
      </c>
      <c r="I5274" s="149">
        <v>5.9969208782016399E-2</v>
      </c>
      <c r="J5274" s="149">
        <v>3.1680681805959399E-2</v>
      </c>
      <c r="K5274" s="147">
        <v>0.71954899999999999</v>
      </c>
      <c r="L5274" s="147">
        <v>2.4371510000000001</v>
      </c>
      <c r="M5274" s="2">
        <v>5273</v>
      </c>
    </row>
    <row r="5275" spans="1:13" ht="15">
      <c r="A5275" s="148" t="s">
        <v>58</v>
      </c>
      <c r="B5275" s="148" t="s">
        <v>88</v>
      </c>
      <c r="C5275" s="149">
        <v>0.219142477391087</v>
      </c>
      <c r="D5275" s="149">
        <v>-2.3603548835528999E-2</v>
      </c>
      <c r="E5275" s="145">
        <v>0.71954903071527099</v>
      </c>
      <c r="F5275" s="149">
        <v>0.94410893741244095</v>
      </c>
      <c r="G5275" s="149">
        <v>0.46115847561225898</v>
      </c>
      <c r="H5275" s="149">
        <v>0.29253143713546198</v>
      </c>
      <c r="I5275" s="149">
        <v>5.9969208782016399E-2</v>
      </c>
      <c r="J5275" s="149">
        <v>3.1680681805959399E-2</v>
      </c>
      <c r="K5275" s="147">
        <v>0.71954899999999999</v>
      </c>
      <c r="L5275" s="147">
        <v>2.4382540000000001</v>
      </c>
      <c r="M5275" s="2">
        <v>5274</v>
      </c>
    </row>
    <row r="5276" spans="1:13" ht="15">
      <c r="A5276" s="148" t="s">
        <v>86</v>
      </c>
      <c r="B5276" s="148" t="s">
        <v>145</v>
      </c>
      <c r="C5276" s="149">
        <v>1.2583577531655501</v>
      </c>
      <c r="D5276" s="149">
        <v>-0.661678824402407</v>
      </c>
      <c r="E5276" s="145">
        <v>0.72016363669514805</v>
      </c>
      <c r="F5276" s="150">
        <v>1.7811083833575301E-6</v>
      </c>
      <c r="G5276" s="149">
        <v>0.357490203999278</v>
      </c>
      <c r="H5276" s="149">
        <v>4.0760198084751204E-3</v>
      </c>
      <c r="I5276" s="149">
        <v>0.53814800621276704</v>
      </c>
      <c r="J5276" s="149">
        <v>0.01</v>
      </c>
      <c r="K5276" s="147">
        <v>0.72016400000000003</v>
      </c>
      <c r="L5276" s="147">
        <v>2.441443</v>
      </c>
      <c r="M5276" s="2">
        <v>5275</v>
      </c>
    </row>
    <row r="5277" spans="1:13" ht="15">
      <c r="A5277" s="148" t="s">
        <v>145</v>
      </c>
      <c r="B5277" s="148" t="s">
        <v>86</v>
      </c>
      <c r="C5277" s="149">
        <v>-1.2583577531655501</v>
      </c>
      <c r="D5277" s="149">
        <v>-0.661678824402407</v>
      </c>
      <c r="E5277" s="145">
        <v>0.72016363669514805</v>
      </c>
      <c r="F5277" s="150">
        <v>1.78110838335751E-6</v>
      </c>
      <c r="G5277" s="149">
        <v>0.357490203999278</v>
      </c>
      <c r="H5277" s="149">
        <v>4.0760198084751204E-3</v>
      </c>
      <c r="I5277" s="149">
        <v>0.53814800621276704</v>
      </c>
      <c r="J5277" s="149">
        <v>0.01</v>
      </c>
      <c r="K5277" s="147">
        <v>0.72016400000000003</v>
      </c>
      <c r="L5277" s="147">
        <v>2.4425500000000002</v>
      </c>
      <c r="M5277" s="2">
        <v>5276</v>
      </c>
    </row>
    <row r="5278" spans="1:13" ht="15">
      <c r="A5278" s="148" t="s">
        <v>68</v>
      </c>
      <c r="B5278" s="148" t="s">
        <v>197</v>
      </c>
      <c r="C5278" s="149">
        <v>-1.3434425779896799</v>
      </c>
      <c r="D5278" s="149">
        <v>-0.21631262686720801</v>
      </c>
      <c r="E5278" s="145">
        <v>0.72048287005230405</v>
      </c>
      <c r="F5278" s="149">
        <v>8.95776116689612E-3</v>
      </c>
      <c r="G5278" s="149">
        <v>2.77083741924594E-3</v>
      </c>
      <c r="H5278" s="149">
        <v>7.7003619957654902E-3</v>
      </c>
      <c r="I5278" s="149">
        <v>1.1144418842301399E-3</v>
      </c>
      <c r="J5278" s="149">
        <v>0.36685231857960598</v>
      </c>
      <c r="K5278" s="147">
        <v>0.72048299999999998</v>
      </c>
      <c r="L5278" s="147">
        <v>2.4458500000000001</v>
      </c>
      <c r="M5278" s="2">
        <v>5277</v>
      </c>
    </row>
    <row r="5279" spans="1:13" ht="15">
      <c r="A5279" s="148" t="s">
        <v>197</v>
      </c>
      <c r="B5279" s="148" t="s">
        <v>68</v>
      </c>
      <c r="C5279" s="149">
        <v>1.3434425779896799</v>
      </c>
      <c r="D5279" s="149">
        <v>-0.21631262686720801</v>
      </c>
      <c r="E5279" s="145">
        <v>0.72048287005230405</v>
      </c>
      <c r="F5279" s="149">
        <v>8.9577611668959396E-3</v>
      </c>
      <c r="G5279" s="149">
        <v>2.77083741924594E-3</v>
      </c>
      <c r="H5279" s="149">
        <v>7.7003619957654902E-3</v>
      </c>
      <c r="I5279" s="149">
        <v>1.1144418842301399E-3</v>
      </c>
      <c r="J5279" s="149">
        <v>0.36685231857960598</v>
      </c>
      <c r="K5279" s="147">
        <v>0.72048299999999998</v>
      </c>
      <c r="L5279" s="147">
        <v>2.4447410000000001</v>
      </c>
      <c r="M5279" s="2">
        <v>5278</v>
      </c>
    </row>
    <row r="5280" spans="1:13" ht="15">
      <c r="A5280" s="148" t="s">
        <v>33</v>
      </c>
      <c r="B5280" s="148" t="s">
        <v>10</v>
      </c>
      <c r="C5280" s="149">
        <v>6.11292550249714E-2</v>
      </c>
      <c r="D5280" s="149">
        <v>0.52682187064347097</v>
      </c>
      <c r="E5280" s="145">
        <v>0.72063845764893497</v>
      </c>
      <c r="F5280" s="149">
        <v>4.2099574302719898E-4</v>
      </c>
      <c r="G5280" s="149">
        <v>0.73233881742624596</v>
      </c>
      <c r="H5280" s="149">
        <v>1.16058856533275E-2</v>
      </c>
      <c r="I5280" s="149">
        <v>0.59278492037895303</v>
      </c>
      <c r="J5280" s="149">
        <v>0.24866966670712201</v>
      </c>
      <c r="K5280" s="147">
        <v>0.720638</v>
      </c>
      <c r="L5280" s="147">
        <v>2.4474879999999999</v>
      </c>
      <c r="M5280" s="2">
        <v>5279</v>
      </c>
    </row>
    <row r="5281" spans="1:13" ht="15">
      <c r="A5281" s="148" t="s">
        <v>10</v>
      </c>
      <c r="B5281" s="148" t="s">
        <v>33</v>
      </c>
      <c r="C5281" s="149">
        <v>-6.11292550249714E-2</v>
      </c>
      <c r="D5281" s="149">
        <v>0.52682187064347097</v>
      </c>
      <c r="E5281" s="145">
        <v>0.72063845764893497</v>
      </c>
      <c r="F5281" s="149">
        <v>4.2099574302720797E-4</v>
      </c>
      <c r="G5281" s="149">
        <v>0.73233881742624596</v>
      </c>
      <c r="H5281" s="149">
        <v>1.16058856533275E-2</v>
      </c>
      <c r="I5281" s="149">
        <v>0.59278492037895303</v>
      </c>
      <c r="J5281" s="149">
        <v>0.24866966670712201</v>
      </c>
      <c r="K5281" s="147">
        <v>0.720638</v>
      </c>
      <c r="L5281" s="147">
        <v>2.4485999999999999</v>
      </c>
      <c r="M5281" s="2">
        <v>5280</v>
      </c>
    </row>
    <row r="5282" spans="1:13" ht="15">
      <c r="A5282" s="148" t="s">
        <v>450</v>
      </c>
      <c r="B5282" s="148" t="s">
        <v>10</v>
      </c>
      <c r="C5282" s="149">
        <v>0.160326460379804</v>
      </c>
      <c r="D5282" s="149">
        <v>0.89235922908807697</v>
      </c>
      <c r="E5282" s="145">
        <v>0.72091021469613104</v>
      </c>
      <c r="F5282" s="149">
        <v>0.22672014242567501</v>
      </c>
      <c r="G5282" s="149">
        <v>0.612734732296773</v>
      </c>
      <c r="H5282" s="149">
        <v>0.15280728203507399</v>
      </c>
      <c r="I5282" s="149">
        <v>0.96911796283706098</v>
      </c>
      <c r="J5282" s="149">
        <v>4.5897909381888501E-2</v>
      </c>
      <c r="K5282" s="147">
        <v>0.72091000000000005</v>
      </c>
      <c r="L5282" s="147">
        <v>2.4506359999999998</v>
      </c>
      <c r="M5282" s="2">
        <v>5281</v>
      </c>
    </row>
    <row r="5283" spans="1:13" ht="15">
      <c r="A5283" s="148" t="s">
        <v>10</v>
      </c>
      <c r="B5283" s="148" t="s">
        <v>450</v>
      </c>
      <c r="C5283" s="149">
        <v>-0.160326460379804</v>
      </c>
      <c r="D5283" s="149">
        <v>0.89235922908807697</v>
      </c>
      <c r="E5283" s="145">
        <v>0.72091021469613104</v>
      </c>
      <c r="F5283" s="149">
        <v>0.22672014242567501</v>
      </c>
      <c r="G5283" s="149">
        <v>0.612734732296773</v>
      </c>
      <c r="H5283" s="149">
        <v>0.15280728203507399</v>
      </c>
      <c r="I5283" s="149">
        <v>0.96911796283706098</v>
      </c>
      <c r="J5283" s="149">
        <v>4.5897909381888501E-2</v>
      </c>
      <c r="K5283" s="147">
        <v>0.72091000000000005</v>
      </c>
      <c r="L5283" s="147">
        <v>2.4517500000000001</v>
      </c>
      <c r="M5283" s="2">
        <v>5282</v>
      </c>
    </row>
    <row r="5284" spans="1:13" ht="15">
      <c r="A5284" s="148" t="s">
        <v>63</v>
      </c>
      <c r="B5284" s="148" t="s">
        <v>62</v>
      </c>
      <c r="C5284" s="149">
        <v>1.3952003808571001</v>
      </c>
      <c r="D5284" s="149">
        <v>-4.24076036838337E-2</v>
      </c>
      <c r="E5284" s="145">
        <v>0.72098887354076502</v>
      </c>
      <c r="F5284" s="149">
        <v>1.22358075763656E-3</v>
      </c>
      <c r="G5284" s="149">
        <v>0.72619648001659498</v>
      </c>
      <c r="H5284" s="149">
        <v>1.26704622551819E-3</v>
      </c>
      <c r="I5284" s="149">
        <v>0.76822123621983596</v>
      </c>
      <c r="J5284" s="149">
        <v>0.55056876771474506</v>
      </c>
      <c r="K5284" s="147">
        <v>0.72098899999999999</v>
      </c>
      <c r="L5284" s="147">
        <v>2.4542489999999999</v>
      </c>
      <c r="M5284" s="2">
        <v>5283</v>
      </c>
    </row>
    <row r="5285" spans="1:13" ht="15">
      <c r="A5285" s="148" t="s">
        <v>62</v>
      </c>
      <c r="B5285" s="148" t="s">
        <v>63</v>
      </c>
      <c r="C5285" s="149">
        <v>-1.3952003808571001</v>
      </c>
      <c r="D5285" s="149">
        <v>-4.24076036838337E-2</v>
      </c>
      <c r="E5285" s="145">
        <v>0.72098887354076502</v>
      </c>
      <c r="F5285" s="149">
        <v>1.22358075763657E-3</v>
      </c>
      <c r="G5285" s="149">
        <v>0.72619648001659498</v>
      </c>
      <c r="H5285" s="149">
        <v>1.26704622551819E-3</v>
      </c>
      <c r="I5285" s="149">
        <v>0.76822123621983596</v>
      </c>
      <c r="J5285" s="149">
        <v>0.55056876771474506</v>
      </c>
      <c r="K5285" s="147">
        <v>0.72098899999999999</v>
      </c>
      <c r="L5285" s="147">
        <v>2.4531329999999998</v>
      </c>
      <c r="M5285" s="2">
        <v>5284</v>
      </c>
    </row>
    <row r="5286" spans="1:13" ht="15">
      <c r="A5286" s="148" t="s">
        <v>148</v>
      </c>
      <c r="B5286" s="148" t="s">
        <v>188</v>
      </c>
      <c r="C5286" s="149">
        <v>-0.75903480949339097</v>
      </c>
      <c r="D5286" s="149">
        <v>0.780060168874806</v>
      </c>
      <c r="E5286" s="145">
        <v>0.72117491073023798</v>
      </c>
      <c r="F5286" s="149">
        <v>2.5094342676459901E-2</v>
      </c>
      <c r="G5286" s="149">
        <v>0.33673102853185199</v>
      </c>
      <c r="H5286" s="149">
        <v>1.3494305076579901E-3</v>
      </c>
      <c r="I5286" s="149">
        <v>0.97929741016400396</v>
      </c>
      <c r="J5286" s="149">
        <v>0.01</v>
      </c>
      <c r="K5286" s="147">
        <v>0.72117500000000001</v>
      </c>
      <c r="L5286" s="147">
        <v>2.4559989999999998</v>
      </c>
      <c r="M5286" s="2">
        <v>5285</v>
      </c>
    </row>
    <row r="5287" spans="1:13" ht="15">
      <c r="A5287" s="148" t="s">
        <v>188</v>
      </c>
      <c r="B5287" s="148" t="s">
        <v>148</v>
      </c>
      <c r="C5287" s="149">
        <v>0.75903480949339097</v>
      </c>
      <c r="D5287" s="149">
        <v>0.780060168874806</v>
      </c>
      <c r="E5287" s="145">
        <v>0.72117491073023798</v>
      </c>
      <c r="F5287" s="149">
        <v>2.5094342676459901E-2</v>
      </c>
      <c r="G5287" s="149">
        <v>0.33673102853185199</v>
      </c>
      <c r="H5287" s="149">
        <v>1.3494305076579901E-3</v>
      </c>
      <c r="I5287" s="149">
        <v>0.97929741016400396</v>
      </c>
      <c r="J5287" s="149">
        <v>0.01</v>
      </c>
      <c r="K5287" s="147">
        <v>0.72117500000000001</v>
      </c>
      <c r="L5287" s="147">
        <v>2.4571179999999999</v>
      </c>
      <c r="M5287" s="2">
        <v>5286</v>
      </c>
    </row>
    <row r="5288" spans="1:13" ht="15">
      <c r="A5288" s="148" t="s">
        <v>66</v>
      </c>
      <c r="B5288" s="148" t="s">
        <v>443</v>
      </c>
      <c r="C5288" s="149">
        <v>0.50065784523936596</v>
      </c>
      <c r="D5288" s="149">
        <v>-2.5945976123638699E-2</v>
      </c>
      <c r="E5288" s="145">
        <v>0.72133852161420597</v>
      </c>
      <c r="F5288" s="149">
        <v>0.22145522600175899</v>
      </c>
      <c r="G5288" s="149">
        <v>0.76277975550691701</v>
      </c>
      <c r="H5288" s="149">
        <v>0.225298756523437</v>
      </c>
      <c r="I5288" s="149">
        <v>0.87240983050521703</v>
      </c>
      <c r="J5288" s="149">
        <v>4.7754265436941799E-2</v>
      </c>
      <c r="K5288" s="147">
        <v>0.72133899999999995</v>
      </c>
      <c r="L5288" s="147">
        <v>2.4599160000000002</v>
      </c>
      <c r="M5288" s="2">
        <v>5287</v>
      </c>
    </row>
    <row r="5289" spans="1:13" ht="15">
      <c r="A5289" s="148" t="s">
        <v>443</v>
      </c>
      <c r="B5289" s="148" t="s">
        <v>66</v>
      </c>
      <c r="C5289" s="149">
        <v>-0.50065784523936596</v>
      </c>
      <c r="D5289" s="149">
        <v>-2.5945976123638699E-2</v>
      </c>
      <c r="E5289" s="145">
        <v>0.72133852161420597</v>
      </c>
      <c r="F5289" s="149">
        <v>0.22145522600176801</v>
      </c>
      <c r="G5289" s="149">
        <v>0.76277975550691701</v>
      </c>
      <c r="H5289" s="149">
        <v>0.225298756523437</v>
      </c>
      <c r="I5289" s="149">
        <v>0.87240983050521703</v>
      </c>
      <c r="J5289" s="149">
        <v>4.7754265436941799E-2</v>
      </c>
      <c r="K5289" s="147">
        <v>0.72133899999999995</v>
      </c>
      <c r="L5289" s="147">
        <v>2.4587949999999998</v>
      </c>
      <c r="M5289" s="2">
        <v>5288</v>
      </c>
    </row>
    <row r="5290" spans="1:13" ht="15">
      <c r="A5290" s="148" t="s">
        <v>450</v>
      </c>
      <c r="B5290" s="148" t="s">
        <v>154</v>
      </c>
      <c r="C5290" s="149">
        <v>-0.98696112623341303</v>
      </c>
      <c r="D5290" s="149">
        <v>1.2432112538278299</v>
      </c>
      <c r="E5290" s="145">
        <v>0.72143292059949304</v>
      </c>
      <c r="F5290" s="149">
        <v>0.202642099188797</v>
      </c>
      <c r="G5290" s="149">
        <v>0.37607945276260701</v>
      </c>
      <c r="H5290" s="149">
        <v>0.34565656457316202</v>
      </c>
      <c r="I5290" s="149">
        <v>0.343465901799201</v>
      </c>
      <c r="J5290" s="149">
        <v>1.39472446796909E-2</v>
      </c>
      <c r="K5290" s="147">
        <v>0.72143299999999999</v>
      </c>
      <c r="L5290" s="147">
        <v>2.4624820000000001</v>
      </c>
      <c r="M5290" s="2">
        <v>5289</v>
      </c>
    </row>
    <row r="5291" spans="1:13" ht="15">
      <c r="A5291" s="148" t="s">
        <v>154</v>
      </c>
      <c r="B5291" s="148" t="s">
        <v>450</v>
      </c>
      <c r="C5291" s="149">
        <v>0.98696112623341303</v>
      </c>
      <c r="D5291" s="149">
        <v>1.2432112538278299</v>
      </c>
      <c r="E5291" s="145">
        <v>0.72143292059949304</v>
      </c>
      <c r="F5291" s="149">
        <v>0.20264209918880099</v>
      </c>
      <c r="G5291" s="149">
        <v>0.37607945276260701</v>
      </c>
      <c r="H5291" s="149">
        <v>0.34565656457316202</v>
      </c>
      <c r="I5291" s="149">
        <v>0.343465901799201</v>
      </c>
      <c r="J5291" s="149">
        <v>1.39472446796909E-2</v>
      </c>
      <c r="K5291" s="147">
        <v>0.72143299999999999</v>
      </c>
      <c r="L5291" s="147">
        <v>2.4613589999999999</v>
      </c>
      <c r="M5291" s="2">
        <v>5290</v>
      </c>
    </row>
    <row r="5292" spans="1:13" ht="15">
      <c r="A5292" s="148" t="s">
        <v>82</v>
      </c>
      <c r="B5292" s="148" t="s">
        <v>181</v>
      </c>
      <c r="C5292" s="149">
        <v>-1.3049206012019401</v>
      </c>
      <c r="D5292" s="149">
        <v>0.131627015784615</v>
      </c>
      <c r="E5292" s="145">
        <v>0.72171348751724296</v>
      </c>
      <c r="F5292" s="149">
        <v>0.37237378404584698</v>
      </c>
      <c r="G5292" s="149">
        <v>0.39613337421581502</v>
      </c>
      <c r="H5292" s="149">
        <v>0.46736038784598699</v>
      </c>
      <c r="I5292" s="149">
        <v>0.77107210798036296</v>
      </c>
      <c r="J5292" s="149">
        <v>0.01</v>
      </c>
      <c r="K5292" s="147">
        <v>0.72171300000000005</v>
      </c>
      <c r="L5292" s="147">
        <v>2.4645640000000002</v>
      </c>
      <c r="M5292" s="2">
        <v>5291</v>
      </c>
    </row>
    <row r="5293" spans="1:13" ht="15">
      <c r="A5293" s="148" t="s">
        <v>181</v>
      </c>
      <c r="B5293" s="148" t="s">
        <v>82</v>
      </c>
      <c r="C5293" s="149">
        <v>1.3049206012019401</v>
      </c>
      <c r="D5293" s="149">
        <v>0.131627015784615</v>
      </c>
      <c r="E5293" s="145">
        <v>0.72171348751724296</v>
      </c>
      <c r="F5293" s="149">
        <v>0.37237378404584698</v>
      </c>
      <c r="G5293" s="149">
        <v>0.39613337421581502</v>
      </c>
      <c r="H5293" s="149">
        <v>0.46736038784598699</v>
      </c>
      <c r="I5293" s="149">
        <v>0.77107210798036296</v>
      </c>
      <c r="J5293" s="149">
        <v>0.01</v>
      </c>
      <c r="K5293" s="147">
        <v>0.72171300000000005</v>
      </c>
      <c r="L5293" s="147">
        <v>2.4656899999999999</v>
      </c>
      <c r="M5293" s="2">
        <v>5292</v>
      </c>
    </row>
    <row r="5294" spans="1:13" ht="15">
      <c r="A5294" s="148" t="s">
        <v>12</v>
      </c>
      <c r="B5294" s="148" t="s">
        <v>102</v>
      </c>
      <c r="C5294" s="149">
        <v>-0.40737077879866901</v>
      </c>
      <c r="D5294" s="149">
        <v>-0.117036517284537</v>
      </c>
      <c r="E5294" s="145">
        <v>0.72201636110061496</v>
      </c>
      <c r="F5294" s="149">
        <v>0.30734896168391102</v>
      </c>
      <c r="G5294" s="149">
        <v>0.83064654032195595</v>
      </c>
      <c r="H5294" s="149">
        <v>0.59964212826066798</v>
      </c>
      <c r="I5294" s="149">
        <v>0.828508461042607</v>
      </c>
      <c r="J5294" s="149">
        <v>1.4233467049115701E-2</v>
      </c>
      <c r="K5294" s="147">
        <v>0.72201599999999999</v>
      </c>
      <c r="L5294" s="147">
        <v>2.467851</v>
      </c>
      <c r="M5294" s="2">
        <v>5293</v>
      </c>
    </row>
    <row r="5295" spans="1:13" ht="15">
      <c r="A5295" s="148" t="s">
        <v>102</v>
      </c>
      <c r="B5295" s="148" t="s">
        <v>12</v>
      </c>
      <c r="C5295" s="149">
        <v>0.40737077879866901</v>
      </c>
      <c r="D5295" s="149">
        <v>-0.117036517284537</v>
      </c>
      <c r="E5295" s="145">
        <v>0.72201636110061496</v>
      </c>
      <c r="F5295" s="149">
        <v>0.30734896168390502</v>
      </c>
      <c r="G5295" s="149">
        <v>0.83064654032195595</v>
      </c>
      <c r="H5295" s="149">
        <v>0.59964212826066798</v>
      </c>
      <c r="I5295" s="149">
        <v>0.828508461042607</v>
      </c>
      <c r="J5295" s="149">
        <v>1.4233467049115701E-2</v>
      </c>
      <c r="K5295" s="147">
        <v>0.72201599999999999</v>
      </c>
      <c r="L5295" s="147">
        <v>2.468979</v>
      </c>
      <c r="M5295" s="2">
        <v>5294</v>
      </c>
    </row>
    <row r="5296" spans="1:13" ht="15">
      <c r="A5296" s="148" t="s">
        <v>446</v>
      </c>
      <c r="B5296" s="148" t="s">
        <v>68</v>
      </c>
      <c r="C5296" s="149">
        <v>3.80676988176802</v>
      </c>
      <c r="D5296" s="149">
        <v>-0.24309963562751399</v>
      </c>
      <c r="E5296" s="145">
        <v>0.72202004590794799</v>
      </c>
      <c r="F5296" s="149">
        <v>1.2082777443556901E-2</v>
      </c>
      <c r="G5296" s="149">
        <v>9.8982310406016101E-4</v>
      </c>
      <c r="H5296" s="149">
        <v>7.2377947745669901E-3</v>
      </c>
      <c r="I5296" s="149">
        <v>1.7618121584412701E-3</v>
      </c>
      <c r="J5296" s="149">
        <v>0.18396470427710901</v>
      </c>
      <c r="K5296" s="147">
        <v>0.72202</v>
      </c>
      <c r="L5296" s="147">
        <v>2.4712510000000001</v>
      </c>
      <c r="M5296" s="2">
        <v>5295</v>
      </c>
    </row>
    <row r="5297" spans="1:13" ht="15">
      <c r="A5297" s="148" t="s">
        <v>68</v>
      </c>
      <c r="B5297" s="148" t="s">
        <v>446</v>
      </c>
      <c r="C5297" s="149">
        <v>-3.80676988176802</v>
      </c>
      <c r="D5297" s="149">
        <v>-0.24309963562751399</v>
      </c>
      <c r="E5297" s="145">
        <v>0.72202004590794799</v>
      </c>
      <c r="F5297" s="149">
        <v>1.2082777443556901E-2</v>
      </c>
      <c r="G5297" s="149">
        <v>9.8982310406016101E-4</v>
      </c>
      <c r="H5297" s="149">
        <v>7.2377947745669901E-3</v>
      </c>
      <c r="I5297" s="149">
        <v>1.7618121584412701E-3</v>
      </c>
      <c r="J5297" s="149">
        <v>0.18396470427710901</v>
      </c>
      <c r="K5297" s="147">
        <v>0.72202</v>
      </c>
      <c r="L5297" s="147">
        <v>2.4701209999999998</v>
      </c>
      <c r="M5297" s="2">
        <v>5296</v>
      </c>
    </row>
    <row r="5298" spans="1:13" ht="15">
      <c r="A5298" s="148" t="s">
        <v>80</v>
      </c>
      <c r="B5298" s="148" t="s">
        <v>160</v>
      </c>
      <c r="C5298" s="149">
        <v>-1.2646271009683601</v>
      </c>
      <c r="D5298" s="149">
        <v>0.225011311500255</v>
      </c>
      <c r="E5298" s="145">
        <v>0.722326571374999</v>
      </c>
      <c r="F5298" s="149">
        <v>9.6999340435606193E-2</v>
      </c>
      <c r="G5298" s="149">
        <v>0.101315289413486</v>
      </c>
      <c r="H5298" s="149">
        <v>7.1004433149448001E-2</v>
      </c>
      <c r="I5298" s="149">
        <v>0.72670065079030599</v>
      </c>
      <c r="J5298" s="149">
        <v>0.01</v>
      </c>
      <c r="K5298" s="147">
        <v>0.72232700000000005</v>
      </c>
      <c r="L5298" s="147">
        <v>2.4734310000000002</v>
      </c>
      <c r="M5298" s="2">
        <v>5297</v>
      </c>
    </row>
    <row r="5299" spans="1:13" ht="15">
      <c r="A5299" s="148" t="s">
        <v>160</v>
      </c>
      <c r="B5299" s="148" t="s">
        <v>80</v>
      </c>
      <c r="C5299" s="149">
        <v>1.2646271009683601</v>
      </c>
      <c r="D5299" s="149">
        <v>0.225011311500255</v>
      </c>
      <c r="E5299" s="145">
        <v>0.722326571374999</v>
      </c>
      <c r="F5299" s="149">
        <v>9.6999340435609593E-2</v>
      </c>
      <c r="G5299" s="149">
        <v>0.101315289413486</v>
      </c>
      <c r="H5299" s="149">
        <v>7.1004433149448001E-2</v>
      </c>
      <c r="I5299" s="149">
        <v>0.72670065079030599</v>
      </c>
      <c r="J5299" s="149">
        <v>0.01</v>
      </c>
      <c r="K5299" s="147">
        <v>0.72232700000000005</v>
      </c>
      <c r="L5299" s="147">
        <v>2.474564</v>
      </c>
      <c r="M5299" s="2">
        <v>5298</v>
      </c>
    </row>
    <row r="5300" spans="1:13" ht="15">
      <c r="A5300" s="148" t="s">
        <v>27</v>
      </c>
      <c r="B5300" s="148" t="s">
        <v>193</v>
      </c>
      <c r="C5300" s="149">
        <v>-0.26398514947153601</v>
      </c>
      <c r="D5300" s="149">
        <v>0.42085459167240602</v>
      </c>
      <c r="E5300" s="145">
        <v>0.72247610927647898</v>
      </c>
      <c r="F5300" s="149">
        <v>1.6218872612612501E-2</v>
      </c>
      <c r="G5300" s="149">
        <v>0.42932101265116301</v>
      </c>
      <c r="H5300" s="149">
        <v>8.34000560790506E-2</v>
      </c>
      <c r="I5300" s="149">
        <v>0.86758792977418597</v>
      </c>
      <c r="J5300" s="149">
        <v>0.01</v>
      </c>
      <c r="K5300" s="147">
        <v>0.72247600000000001</v>
      </c>
      <c r="L5300" s="147">
        <v>2.4773450000000001</v>
      </c>
      <c r="M5300" s="2">
        <v>5299</v>
      </c>
    </row>
    <row r="5301" spans="1:13" ht="15">
      <c r="A5301" s="148" t="s">
        <v>193</v>
      </c>
      <c r="B5301" s="148" t="s">
        <v>27</v>
      </c>
      <c r="C5301" s="149">
        <v>0.26398514947153601</v>
      </c>
      <c r="D5301" s="149">
        <v>0.42085459167240602</v>
      </c>
      <c r="E5301" s="145">
        <v>0.72247610927647898</v>
      </c>
      <c r="F5301" s="149">
        <v>1.6218872612612199E-2</v>
      </c>
      <c r="G5301" s="149">
        <v>0.42932101265116301</v>
      </c>
      <c r="H5301" s="149">
        <v>8.34000560790506E-2</v>
      </c>
      <c r="I5301" s="149">
        <v>0.86758792977418597</v>
      </c>
      <c r="J5301" s="149">
        <v>0.01</v>
      </c>
      <c r="K5301" s="147">
        <v>0.72247600000000001</v>
      </c>
      <c r="L5301" s="147">
        <v>2.47621</v>
      </c>
      <c r="M5301" s="2">
        <v>5300</v>
      </c>
    </row>
    <row r="5302" spans="1:13" ht="15">
      <c r="A5302" s="148" t="s">
        <v>78</v>
      </c>
      <c r="B5302" s="148" t="s">
        <v>186</v>
      </c>
      <c r="C5302" s="149">
        <v>-1.1688480814342801</v>
      </c>
      <c r="D5302" s="149">
        <v>0.11154605526378999</v>
      </c>
      <c r="E5302" s="145">
        <v>0.72247739087447305</v>
      </c>
      <c r="F5302" s="149">
        <v>0.53043297689514401</v>
      </c>
      <c r="G5302" s="149">
        <v>0.76179992802002805</v>
      </c>
      <c r="H5302" s="149">
        <v>0.274062094088668</v>
      </c>
      <c r="I5302" s="149">
        <v>0.28911867455936302</v>
      </c>
      <c r="J5302" s="149">
        <v>3.5806838158905098E-2</v>
      </c>
      <c r="K5302" s="147">
        <v>0.72247700000000004</v>
      </c>
      <c r="L5302" s="147">
        <v>2.478485</v>
      </c>
      <c r="M5302" s="2">
        <v>5301</v>
      </c>
    </row>
    <row r="5303" spans="1:13" ht="15">
      <c r="A5303" s="148" t="s">
        <v>186</v>
      </c>
      <c r="B5303" s="148" t="s">
        <v>78</v>
      </c>
      <c r="C5303" s="149">
        <v>1.1688480814342801</v>
      </c>
      <c r="D5303" s="149">
        <v>0.11154605526378999</v>
      </c>
      <c r="E5303" s="145">
        <v>0.72247739087447305</v>
      </c>
      <c r="F5303" s="149">
        <v>0.53043297689514401</v>
      </c>
      <c r="G5303" s="149">
        <v>0.76179992802002805</v>
      </c>
      <c r="H5303" s="149">
        <v>0.274062094088668</v>
      </c>
      <c r="I5303" s="149">
        <v>0.28911867455936302</v>
      </c>
      <c r="J5303" s="149">
        <v>3.5806838158905098E-2</v>
      </c>
      <c r="K5303" s="147">
        <v>0.72247700000000004</v>
      </c>
      <c r="L5303" s="147">
        <v>2.479622</v>
      </c>
      <c r="M5303" s="2">
        <v>5302</v>
      </c>
    </row>
    <row r="5304" spans="1:13" ht="15">
      <c r="A5304" s="148" t="s">
        <v>27</v>
      </c>
      <c r="B5304" s="148" t="s">
        <v>28</v>
      </c>
      <c r="C5304" s="149">
        <v>0.62075024761668895</v>
      </c>
      <c r="D5304" s="149">
        <v>-0.20445457781354501</v>
      </c>
      <c r="E5304" s="145">
        <v>0.72251768477189604</v>
      </c>
      <c r="F5304" s="149">
        <v>7.2216998439846095E-2</v>
      </c>
      <c r="G5304" s="149">
        <v>0.46055317679645602</v>
      </c>
      <c r="H5304" s="149">
        <v>8.1261657828563105E-3</v>
      </c>
      <c r="I5304" s="149">
        <v>1.3188306180325401E-2</v>
      </c>
      <c r="J5304" s="149">
        <v>0.32375493206808398</v>
      </c>
      <c r="K5304" s="147">
        <v>0.72251799999999999</v>
      </c>
      <c r="L5304" s="147">
        <v>2.482037</v>
      </c>
      <c r="M5304" s="2">
        <v>5303</v>
      </c>
    </row>
    <row r="5305" spans="1:13" ht="15">
      <c r="A5305" s="148" t="s">
        <v>28</v>
      </c>
      <c r="B5305" s="148" t="s">
        <v>27</v>
      </c>
      <c r="C5305" s="149">
        <v>-0.62075024761668895</v>
      </c>
      <c r="D5305" s="149">
        <v>-0.20445457781354501</v>
      </c>
      <c r="E5305" s="145">
        <v>0.72251768477189604</v>
      </c>
      <c r="F5305" s="149">
        <v>7.2216998439846899E-2</v>
      </c>
      <c r="G5305" s="149">
        <v>0.46055317679645602</v>
      </c>
      <c r="H5305" s="149">
        <v>8.1261657828563105E-3</v>
      </c>
      <c r="I5305" s="149">
        <v>1.3188306180325401E-2</v>
      </c>
      <c r="J5305" s="149">
        <v>0.32375493206808398</v>
      </c>
      <c r="K5305" s="147">
        <v>0.72251799999999999</v>
      </c>
      <c r="L5305" s="147">
        <v>2.4808979999999998</v>
      </c>
      <c r="M5305" s="2">
        <v>5304</v>
      </c>
    </row>
    <row r="5306" spans="1:13" ht="15">
      <c r="A5306" s="148" t="s">
        <v>43</v>
      </c>
      <c r="B5306" s="148" t="s">
        <v>172</v>
      </c>
      <c r="C5306" s="149">
        <v>-1.62846645208088</v>
      </c>
      <c r="D5306" s="149">
        <v>7.3841668755633597E-2</v>
      </c>
      <c r="E5306" s="145">
        <v>0.72254229070738896</v>
      </c>
      <c r="F5306" s="149">
        <v>7.9030396445715898E-2</v>
      </c>
      <c r="G5306" s="149">
        <v>0.53331032703146897</v>
      </c>
      <c r="H5306" s="149">
        <v>0.97529204007077397</v>
      </c>
      <c r="I5306" s="149">
        <v>0.43775446594199002</v>
      </c>
      <c r="J5306" s="149">
        <v>0.01</v>
      </c>
      <c r="K5306" s="147">
        <v>0.72254200000000002</v>
      </c>
      <c r="L5306" s="147">
        <v>2.4832619999999999</v>
      </c>
      <c r="M5306" s="2">
        <v>5305</v>
      </c>
    </row>
    <row r="5307" spans="1:13" ht="15">
      <c r="A5307" s="148" t="s">
        <v>172</v>
      </c>
      <c r="B5307" s="148" t="s">
        <v>43</v>
      </c>
      <c r="C5307" s="149">
        <v>1.62846645208088</v>
      </c>
      <c r="D5307" s="149">
        <v>7.3841668755633597E-2</v>
      </c>
      <c r="E5307" s="145">
        <v>0.72254229070738896</v>
      </c>
      <c r="F5307" s="149">
        <v>7.9030396445714302E-2</v>
      </c>
      <c r="G5307" s="149">
        <v>0.53331032703146897</v>
      </c>
      <c r="H5307" s="149">
        <v>0.97529204007077397</v>
      </c>
      <c r="I5307" s="149">
        <v>0.43775446594199002</v>
      </c>
      <c r="J5307" s="149">
        <v>0.01</v>
      </c>
      <c r="K5307" s="147">
        <v>0.72254200000000002</v>
      </c>
      <c r="L5307" s="147">
        <v>2.4844029999999999</v>
      </c>
      <c r="M5307" s="2">
        <v>5306</v>
      </c>
    </row>
    <row r="5308" spans="1:13" ht="15">
      <c r="A5308" s="148" t="s">
        <v>447</v>
      </c>
      <c r="B5308" s="148" t="s">
        <v>444</v>
      </c>
      <c r="C5308" s="149">
        <v>1.19472166599966</v>
      </c>
      <c r="D5308" s="149">
        <v>2.2490683667522902</v>
      </c>
      <c r="E5308" s="145">
        <v>0.72259322104788504</v>
      </c>
      <c r="F5308" s="149">
        <v>2.0019059525267901E-3</v>
      </c>
      <c r="G5308" s="149">
        <v>0.62966918486899703</v>
      </c>
      <c r="H5308" s="149">
        <v>2.3922377523469601E-3</v>
      </c>
      <c r="I5308" s="149">
        <v>0.94180896466794595</v>
      </c>
      <c r="J5308" s="149">
        <v>0.36001727271814399</v>
      </c>
      <c r="K5308" s="147">
        <v>0.72259300000000004</v>
      </c>
      <c r="L5308" s="147">
        <v>2.4857209999999998</v>
      </c>
      <c r="M5308" s="2">
        <v>5307</v>
      </c>
    </row>
    <row r="5309" spans="1:13" ht="15">
      <c r="A5309" s="148" t="s">
        <v>444</v>
      </c>
      <c r="B5309" s="148" t="s">
        <v>447</v>
      </c>
      <c r="C5309" s="149">
        <v>-1.19472166599966</v>
      </c>
      <c r="D5309" s="149">
        <v>2.2490683667522902</v>
      </c>
      <c r="E5309" s="145">
        <v>0.72259322104788504</v>
      </c>
      <c r="F5309" s="149">
        <v>2.0019059525267701E-3</v>
      </c>
      <c r="G5309" s="149">
        <v>0.62966918486899703</v>
      </c>
      <c r="H5309" s="149">
        <v>2.3922377523469601E-3</v>
      </c>
      <c r="I5309" s="149">
        <v>0.94180896466794595</v>
      </c>
      <c r="J5309" s="149">
        <v>0.36001727271814399</v>
      </c>
      <c r="K5309" s="147">
        <v>0.72259300000000004</v>
      </c>
      <c r="L5309" s="147">
        <v>2.4868640000000002</v>
      </c>
      <c r="M5309" s="2">
        <v>5308</v>
      </c>
    </row>
    <row r="5310" spans="1:13" ht="15">
      <c r="A5310" s="148" t="s">
        <v>198</v>
      </c>
      <c r="B5310" s="148" t="s">
        <v>19</v>
      </c>
      <c r="C5310" s="149">
        <v>1.3213496717758999</v>
      </c>
      <c r="D5310" s="149">
        <v>-7.1290383355152101E-2</v>
      </c>
      <c r="E5310" s="145">
        <v>0.72259328053919702</v>
      </c>
      <c r="F5310" s="149">
        <v>4.2125885163217802E-2</v>
      </c>
      <c r="G5310" s="149">
        <v>0.45737072371566201</v>
      </c>
      <c r="H5310" s="149">
        <v>0.33749324901562</v>
      </c>
      <c r="I5310" s="149">
        <v>0.66438971421581094</v>
      </c>
      <c r="J5310" s="149">
        <v>3.60331576266118E-2</v>
      </c>
      <c r="K5310" s="147">
        <v>0.72259300000000004</v>
      </c>
      <c r="L5310" s="147">
        <v>2.4891540000000001</v>
      </c>
      <c r="M5310" s="2">
        <v>5309</v>
      </c>
    </row>
    <row r="5311" spans="1:13" ht="15">
      <c r="A5311" s="148" t="s">
        <v>19</v>
      </c>
      <c r="B5311" s="148" t="s">
        <v>198</v>
      </c>
      <c r="C5311" s="149">
        <v>-1.3213496717758999</v>
      </c>
      <c r="D5311" s="149">
        <v>-7.1290383355152101E-2</v>
      </c>
      <c r="E5311" s="145">
        <v>0.72259328053919702</v>
      </c>
      <c r="F5311" s="149">
        <v>4.2125885163219898E-2</v>
      </c>
      <c r="G5311" s="149">
        <v>0.45737072371566201</v>
      </c>
      <c r="H5311" s="149">
        <v>0.33749324901562</v>
      </c>
      <c r="I5311" s="149">
        <v>0.66438971421581094</v>
      </c>
      <c r="J5311" s="149">
        <v>3.60331576266118E-2</v>
      </c>
      <c r="K5311" s="147">
        <v>0.72259300000000004</v>
      </c>
      <c r="L5311" s="147">
        <v>2.4880089999999999</v>
      </c>
      <c r="M5311" s="2">
        <v>5310</v>
      </c>
    </row>
    <row r="5312" spans="1:13" ht="15">
      <c r="A5312" s="148" t="s">
        <v>106</v>
      </c>
      <c r="B5312" s="148" t="s">
        <v>58</v>
      </c>
      <c r="C5312" s="149">
        <v>-0.14411133241252799</v>
      </c>
      <c r="D5312" s="149">
        <v>7.4606251379830998E-2</v>
      </c>
      <c r="E5312" s="145">
        <v>0.72285682303357002</v>
      </c>
      <c r="F5312" s="149">
        <v>0.45430706318027703</v>
      </c>
      <c r="G5312" s="149">
        <v>0.27711066920313399</v>
      </c>
      <c r="H5312" s="149">
        <v>3.8464592062894203E-2</v>
      </c>
      <c r="I5312" s="149">
        <v>0.51969654121439202</v>
      </c>
      <c r="J5312" s="149">
        <v>0.116211969071606</v>
      </c>
      <c r="K5312" s="147">
        <v>0.72285699999999997</v>
      </c>
      <c r="L5312" s="147">
        <v>2.491209</v>
      </c>
      <c r="M5312" s="2">
        <v>5311</v>
      </c>
    </row>
    <row r="5313" spans="1:13" ht="15">
      <c r="A5313" s="148" t="s">
        <v>58</v>
      </c>
      <c r="B5313" s="148" t="s">
        <v>106</v>
      </c>
      <c r="C5313" s="149">
        <v>0.14411133241252799</v>
      </c>
      <c r="D5313" s="149">
        <v>7.4606251379830998E-2</v>
      </c>
      <c r="E5313" s="145">
        <v>0.72285682303357002</v>
      </c>
      <c r="F5313" s="149">
        <v>0.45430706318026898</v>
      </c>
      <c r="G5313" s="149">
        <v>0.27711066920313399</v>
      </c>
      <c r="H5313" s="149">
        <v>3.8464592062894203E-2</v>
      </c>
      <c r="I5313" s="149">
        <v>0.51969654121439202</v>
      </c>
      <c r="J5313" s="149">
        <v>0.116211969071606</v>
      </c>
      <c r="K5313" s="147">
        <v>0.72285699999999997</v>
      </c>
      <c r="L5313" s="147">
        <v>2.4923570000000002</v>
      </c>
      <c r="M5313" s="2">
        <v>5312</v>
      </c>
    </row>
    <row r="5314" spans="1:13" ht="15">
      <c r="A5314" s="148" t="s">
        <v>78</v>
      </c>
      <c r="B5314" s="148" t="s">
        <v>10</v>
      </c>
      <c r="C5314" s="149">
        <v>6.18890564746781E-2</v>
      </c>
      <c r="D5314" s="149">
        <v>-0.20763550246881499</v>
      </c>
      <c r="E5314" s="145">
        <v>0.72345175338940104</v>
      </c>
      <c r="F5314" s="150">
        <v>2.4856601190623099E-6</v>
      </c>
      <c r="G5314" s="149">
        <v>0.92475576609948196</v>
      </c>
      <c r="H5314" s="149">
        <v>1.08374208590768E-2</v>
      </c>
      <c r="I5314" s="149">
        <v>0.76907471965307295</v>
      </c>
      <c r="J5314" s="149">
        <v>0.24553958356839001</v>
      </c>
      <c r="K5314" s="147">
        <v>0.72345199999999998</v>
      </c>
      <c r="L5314" s="147">
        <v>2.4967090000000001</v>
      </c>
      <c r="M5314" s="2">
        <v>5313</v>
      </c>
    </row>
    <row r="5315" spans="1:13" ht="15">
      <c r="A5315" s="148" t="s">
        <v>10</v>
      </c>
      <c r="B5315" s="148" t="s">
        <v>78</v>
      </c>
      <c r="C5315" s="149">
        <v>-6.18890564746781E-2</v>
      </c>
      <c r="D5315" s="149">
        <v>-0.20763550246881499</v>
      </c>
      <c r="E5315" s="145">
        <v>0.72345175338940104</v>
      </c>
      <c r="F5315" s="150">
        <v>2.4856601190622599E-6</v>
      </c>
      <c r="G5315" s="149">
        <v>0.92475576609948196</v>
      </c>
      <c r="H5315" s="149">
        <v>1.08374208590768E-2</v>
      </c>
      <c r="I5315" s="149">
        <v>0.76907471965307295</v>
      </c>
      <c r="J5315" s="149">
        <v>0.24553958356839001</v>
      </c>
      <c r="K5315" s="147">
        <v>0.72345199999999998</v>
      </c>
      <c r="L5315" s="147">
        <v>2.4955579999999999</v>
      </c>
      <c r="M5315" s="2">
        <v>5314</v>
      </c>
    </row>
    <row r="5316" spans="1:13" ht="15">
      <c r="A5316" s="148" t="s">
        <v>448</v>
      </c>
      <c r="B5316" s="148" t="s">
        <v>16</v>
      </c>
      <c r="C5316" s="149">
        <v>1.7635527308216199</v>
      </c>
      <c r="D5316" s="149">
        <v>0.59072485852204704</v>
      </c>
      <c r="E5316" s="145">
        <v>0.72356560542104398</v>
      </c>
      <c r="F5316" s="149">
        <v>0.76108525681030803</v>
      </c>
      <c r="G5316" s="149">
        <v>0.199428457449395</v>
      </c>
      <c r="H5316" s="149">
        <v>0.63413141769151604</v>
      </c>
      <c r="I5316" s="149">
        <v>0.84724529707705698</v>
      </c>
      <c r="J5316" s="149">
        <v>0.01</v>
      </c>
      <c r="K5316" s="147">
        <v>0.72356600000000004</v>
      </c>
      <c r="L5316" s="147">
        <v>2.4994079999999999</v>
      </c>
      <c r="M5316" s="2">
        <v>5315</v>
      </c>
    </row>
    <row r="5317" spans="1:13" ht="15">
      <c r="A5317" s="148" t="s">
        <v>16</v>
      </c>
      <c r="B5317" s="148" t="s">
        <v>448</v>
      </c>
      <c r="C5317" s="149">
        <v>-1.7635527308216199</v>
      </c>
      <c r="D5317" s="149">
        <v>0.59072485852204704</v>
      </c>
      <c r="E5317" s="145">
        <v>0.72356560542104398</v>
      </c>
      <c r="F5317" s="149">
        <v>0.76108525681030803</v>
      </c>
      <c r="G5317" s="149">
        <v>0.199428457449395</v>
      </c>
      <c r="H5317" s="149">
        <v>0.63413141769151604</v>
      </c>
      <c r="I5317" s="149">
        <v>0.84724529707705698</v>
      </c>
      <c r="J5317" s="149">
        <v>0.01</v>
      </c>
      <c r="K5317" s="147">
        <v>0.72356600000000004</v>
      </c>
      <c r="L5317" s="147">
        <v>2.4982549999999999</v>
      </c>
      <c r="M5317" s="2">
        <v>5316</v>
      </c>
    </row>
    <row r="5318" spans="1:13" ht="15">
      <c r="A5318" s="148" t="s">
        <v>68</v>
      </c>
      <c r="B5318" s="148" t="s">
        <v>191</v>
      </c>
      <c r="C5318" s="149">
        <v>-1.29527325952623</v>
      </c>
      <c r="D5318" s="149">
        <v>-0.20839999847222801</v>
      </c>
      <c r="E5318" s="145">
        <v>0.723648174422308</v>
      </c>
      <c r="F5318" s="149">
        <v>1.50726970311644E-3</v>
      </c>
      <c r="G5318" s="149">
        <v>2.3703344867073198E-3</v>
      </c>
      <c r="H5318" s="149">
        <v>1.8028872344450001E-3</v>
      </c>
      <c r="I5318" s="149">
        <v>2.458943538239E-4</v>
      </c>
      <c r="J5318" s="149">
        <v>0.357460917670961</v>
      </c>
      <c r="K5318" s="147">
        <v>0.72364799999999996</v>
      </c>
      <c r="L5318" s="147">
        <v>2.5020039999999999</v>
      </c>
      <c r="M5318" s="2">
        <v>5317</v>
      </c>
    </row>
    <row r="5319" spans="1:13" ht="15">
      <c r="A5319" s="148" t="s">
        <v>191</v>
      </c>
      <c r="B5319" s="148" t="s">
        <v>68</v>
      </c>
      <c r="C5319" s="149">
        <v>1.29527325952623</v>
      </c>
      <c r="D5319" s="149">
        <v>-0.20839999847222801</v>
      </c>
      <c r="E5319" s="145">
        <v>0.723648174422308</v>
      </c>
      <c r="F5319" s="149">
        <v>1.5072697031164599E-3</v>
      </c>
      <c r="G5319" s="149">
        <v>2.3703344867073198E-3</v>
      </c>
      <c r="H5319" s="149">
        <v>1.8028872344450001E-3</v>
      </c>
      <c r="I5319" s="149">
        <v>2.458943538239E-4</v>
      </c>
      <c r="J5319" s="149">
        <v>0.357460917670961</v>
      </c>
      <c r="K5319" s="147">
        <v>0.72364799999999996</v>
      </c>
      <c r="L5319" s="147">
        <v>2.500848</v>
      </c>
      <c r="M5319" s="2">
        <v>5318</v>
      </c>
    </row>
    <row r="5320" spans="1:13" ht="15">
      <c r="A5320" s="148" t="s">
        <v>446</v>
      </c>
      <c r="B5320" s="148" t="s">
        <v>449</v>
      </c>
      <c r="C5320" s="149">
        <v>2.5618993509716201</v>
      </c>
      <c r="D5320" s="149">
        <v>0.67022727840340102</v>
      </c>
      <c r="E5320" s="145">
        <v>0.723817835916019</v>
      </c>
      <c r="F5320" s="149">
        <v>1.5771557314209501E-2</v>
      </c>
      <c r="G5320" s="149">
        <v>0.35022835662752499</v>
      </c>
      <c r="H5320" s="149">
        <v>0.34835435497775802</v>
      </c>
      <c r="I5320" s="149">
        <v>0.63346426153445901</v>
      </c>
      <c r="J5320" s="149">
        <v>0.01</v>
      </c>
      <c r="K5320" s="147">
        <v>0.72381799999999996</v>
      </c>
      <c r="L5320" s="147">
        <v>2.5049049999999999</v>
      </c>
      <c r="M5320" s="2">
        <v>5319</v>
      </c>
    </row>
    <row r="5321" spans="1:13" ht="15">
      <c r="A5321" s="148" t="s">
        <v>449</v>
      </c>
      <c r="B5321" s="148" t="s">
        <v>446</v>
      </c>
      <c r="C5321" s="149">
        <v>-2.5618993509716201</v>
      </c>
      <c r="D5321" s="149">
        <v>0.67022727840340102</v>
      </c>
      <c r="E5321" s="145">
        <v>0.723817835916019</v>
      </c>
      <c r="F5321" s="149">
        <v>1.57715573142094E-2</v>
      </c>
      <c r="G5321" s="149">
        <v>0.35022835662752499</v>
      </c>
      <c r="H5321" s="149">
        <v>0.34835435497775802</v>
      </c>
      <c r="I5321" s="149">
        <v>0.63346426153445901</v>
      </c>
      <c r="J5321" s="149">
        <v>0.01</v>
      </c>
      <c r="K5321" s="147">
        <v>0.72381799999999996</v>
      </c>
      <c r="L5321" s="147">
        <v>2.5037470000000002</v>
      </c>
      <c r="M5321" s="2">
        <v>5320</v>
      </c>
    </row>
    <row r="5322" spans="1:13" ht="15">
      <c r="A5322" s="148" t="s">
        <v>67</v>
      </c>
      <c r="B5322" s="148" t="s">
        <v>115</v>
      </c>
      <c r="C5322" s="149">
        <v>0.153793805289312</v>
      </c>
      <c r="D5322" s="149">
        <v>-0.12153072266290001</v>
      </c>
      <c r="E5322" s="145">
        <v>0.72389451234789803</v>
      </c>
      <c r="F5322" s="149">
        <v>0.38447572903972699</v>
      </c>
      <c r="G5322" s="149">
        <v>0.37339533508605599</v>
      </c>
      <c r="H5322" s="149">
        <v>0.223511920394553</v>
      </c>
      <c r="I5322" s="149">
        <v>0.83326377819012698</v>
      </c>
      <c r="J5322" s="149">
        <v>0.01</v>
      </c>
      <c r="K5322" s="147">
        <v>0.72389499999999996</v>
      </c>
      <c r="L5322" s="147">
        <v>2.5063300000000002</v>
      </c>
      <c r="M5322" s="2">
        <v>5321</v>
      </c>
    </row>
    <row r="5323" spans="1:13" ht="15">
      <c r="A5323" s="148" t="s">
        <v>115</v>
      </c>
      <c r="B5323" s="148" t="s">
        <v>447</v>
      </c>
      <c r="C5323" s="149">
        <v>-0.34686433690185198</v>
      </c>
      <c r="D5323" s="149">
        <v>2.5704079016658099</v>
      </c>
      <c r="E5323" s="145">
        <v>0.14834502548648601</v>
      </c>
      <c r="F5323" s="149">
        <v>1.1317925800649199E-2</v>
      </c>
      <c r="G5323" s="149">
        <v>0.84780314299644799</v>
      </c>
      <c r="H5323" s="149">
        <v>0.96933614007034796</v>
      </c>
      <c r="I5323" s="149">
        <v>0.437587860683121</v>
      </c>
      <c r="J5323" s="149">
        <v>0.01</v>
      </c>
      <c r="K5323" s="147">
        <v>0.72389499999999996</v>
      </c>
      <c r="L5323" s="147">
        <v>2.5074900000000002</v>
      </c>
      <c r="M5323" s="2">
        <v>5322</v>
      </c>
    </row>
    <row r="5324" spans="1:13" ht="15">
      <c r="A5324" s="148" t="s">
        <v>18</v>
      </c>
      <c r="B5324" s="148" t="s">
        <v>142</v>
      </c>
      <c r="C5324" s="149">
        <v>-0.92850232873497995</v>
      </c>
      <c r="D5324" s="149">
        <v>-0.20662726734477799</v>
      </c>
      <c r="E5324" s="145">
        <v>0.72396429411503005</v>
      </c>
      <c r="F5324" s="149">
        <v>0.15295857134437801</v>
      </c>
      <c r="G5324" s="149">
        <v>0.36392423305056498</v>
      </c>
      <c r="H5324" s="149">
        <v>0.18313174691867201</v>
      </c>
      <c r="I5324" s="149">
        <v>0.92866189253349696</v>
      </c>
      <c r="J5324" s="149">
        <v>0.01</v>
      </c>
      <c r="K5324" s="147">
        <v>0.72396400000000005</v>
      </c>
      <c r="L5324" s="147">
        <v>2.5100560000000001</v>
      </c>
      <c r="M5324" s="2">
        <v>5323</v>
      </c>
    </row>
    <row r="5325" spans="1:13" ht="15">
      <c r="A5325" s="148" t="s">
        <v>142</v>
      </c>
      <c r="B5325" s="148" t="s">
        <v>18</v>
      </c>
      <c r="C5325" s="149">
        <v>0.92850232873497995</v>
      </c>
      <c r="D5325" s="149">
        <v>-0.20662726734477799</v>
      </c>
      <c r="E5325" s="145">
        <v>0.72396429411503005</v>
      </c>
      <c r="F5325" s="149">
        <v>0.15295857134437499</v>
      </c>
      <c r="G5325" s="149">
        <v>0.36392423305056498</v>
      </c>
      <c r="H5325" s="149">
        <v>0.18313174691867201</v>
      </c>
      <c r="I5325" s="149">
        <v>0.92866189253349696</v>
      </c>
      <c r="J5325" s="149">
        <v>0.01</v>
      </c>
      <c r="K5325" s="147">
        <v>0.72396400000000005</v>
      </c>
      <c r="L5325" s="147">
        <v>2.508893</v>
      </c>
      <c r="M5325" s="2">
        <v>5324</v>
      </c>
    </row>
    <row r="5326" spans="1:13" ht="15">
      <c r="A5326" s="148" t="s">
        <v>377</v>
      </c>
      <c r="B5326" s="148" t="s">
        <v>443</v>
      </c>
      <c r="C5326" s="149">
        <v>1.82729155561666</v>
      </c>
      <c r="D5326" s="149">
        <v>5.7904469391857297E-2</v>
      </c>
      <c r="E5326" s="145">
        <v>0.72454944954376699</v>
      </c>
      <c r="F5326" s="149">
        <v>6.6286146196452801E-3</v>
      </c>
      <c r="G5326" s="149">
        <v>0.67121187555239004</v>
      </c>
      <c r="H5326" s="149">
        <v>2.43104736156815E-3</v>
      </c>
      <c r="I5326" s="149">
        <v>0.382521495435305</v>
      </c>
      <c r="J5326" s="149">
        <v>0.64430574206724101</v>
      </c>
      <c r="K5326" s="147">
        <v>0.724549</v>
      </c>
      <c r="L5326" s="147">
        <v>2.5144150000000001</v>
      </c>
      <c r="M5326" s="2">
        <v>5325</v>
      </c>
    </row>
    <row r="5327" spans="1:13" ht="15">
      <c r="A5327" s="148" t="s">
        <v>443</v>
      </c>
      <c r="B5327" s="148" t="s">
        <v>377</v>
      </c>
      <c r="C5327" s="149">
        <v>-1.82729155561666</v>
      </c>
      <c r="D5327" s="149">
        <v>5.7904469391857297E-2</v>
      </c>
      <c r="E5327" s="145">
        <v>0.72454944954376699</v>
      </c>
      <c r="F5327" s="149">
        <v>6.6286146196452801E-3</v>
      </c>
      <c r="G5327" s="149">
        <v>0.67121187555239004</v>
      </c>
      <c r="H5327" s="149">
        <v>2.43104736156815E-3</v>
      </c>
      <c r="I5327" s="149">
        <v>0.382521495435305</v>
      </c>
      <c r="J5327" s="149">
        <v>0.64430574206724101</v>
      </c>
      <c r="K5327" s="147">
        <v>0.724549</v>
      </c>
      <c r="L5327" s="147">
        <v>2.5132490000000001</v>
      </c>
      <c r="M5327" s="2">
        <v>5326</v>
      </c>
    </row>
    <row r="5328" spans="1:13" ht="15">
      <c r="A5328" s="148" t="s">
        <v>93</v>
      </c>
      <c r="B5328" s="148" t="s">
        <v>182</v>
      </c>
      <c r="C5328" s="149">
        <v>-1.00907102739816</v>
      </c>
      <c r="D5328" s="149">
        <v>-6.8868294397803703E-2</v>
      </c>
      <c r="E5328" s="145">
        <v>0.72472628625287605</v>
      </c>
      <c r="F5328" s="149">
        <v>0.86478091382030797</v>
      </c>
      <c r="G5328" s="149">
        <v>0.50711983279424699</v>
      </c>
      <c r="H5328" s="149">
        <v>0.35508459826484101</v>
      </c>
      <c r="I5328" s="149">
        <v>0.75377450259813505</v>
      </c>
      <c r="J5328" s="149">
        <v>0.01</v>
      </c>
      <c r="K5328" s="147">
        <v>0.72472599999999998</v>
      </c>
      <c r="L5328" s="147">
        <v>2.5173640000000002</v>
      </c>
      <c r="M5328" s="2">
        <v>5327</v>
      </c>
    </row>
    <row r="5329" spans="1:13" ht="15">
      <c r="A5329" s="148" t="s">
        <v>182</v>
      </c>
      <c r="B5329" s="148" t="s">
        <v>93</v>
      </c>
      <c r="C5329" s="149">
        <v>1.00907102739816</v>
      </c>
      <c r="D5329" s="149">
        <v>-6.8868294397803703E-2</v>
      </c>
      <c r="E5329" s="145">
        <v>0.72472628625287605</v>
      </c>
      <c r="F5329" s="149">
        <v>0.86478091382029998</v>
      </c>
      <c r="G5329" s="149">
        <v>0.50711983279424699</v>
      </c>
      <c r="H5329" s="149">
        <v>0.35508459826484101</v>
      </c>
      <c r="I5329" s="149">
        <v>0.75377450259813505</v>
      </c>
      <c r="J5329" s="149">
        <v>0.01</v>
      </c>
      <c r="K5329" s="147">
        <v>0.72472599999999998</v>
      </c>
      <c r="L5329" s="147">
        <v>2.5161959999999999</v>
      </c>
      <c r="M5329" s="2">
        <v>5328</v>
      </c>
    </row>
    <row r="5330" spans="1:13" ht="15">
      <c r="A5330" s="148" t="s">
        <v>6</v>
      </c>
      <c r="B5330" s="148" t="s">
        <v>58</v>
      </c>
      <c r="C5330" s="149">
        <v>0.715334731107098</v>
      </c>
      <c r="D5330" s="149">
        <v>-3.7146750941201803E-2</v>
      </c>
      <c r="E5330" s="145">
        <v>0.724947248311681</v>
      </c>
      <c r="F5330" s="150">
        <v>6.2579699894615799E-6</v>
      </c>
      <c r="G5330" s="149">
        <v>0.74122048657094397</v>
      </c>
      <c r="H5330" s="149">
        <v>3.2520898737528697E-2</v>
      </c>
      <c r="I5330" s="149">
        <v>0.213754736108521</v>
      </c>
      <c r="J5330" s="149">
        <v>2.32117925063926E-2</v>
      </c>
      <c r="K5330" s="147">
        <v>0.72494700000000001</v>
      </c>
      <c r="L5330" s="147">
        <v>2.519301</v>
      </c>
      <c r="M5330" s="2">
        <v>5329</v>
      </c>
    </row>
    <row r="5331" spans="1:13" ht="15">
      <c r="A5331" s="148" t="s">
        <v>58</v>
      </c>
      <c r="B5331" s="148" t="s">
        <v>6</v>
      </c>
      <c r="C5331" s="149">
        <v>-0.715334731107098</v>
      </c>
      <c r="D5331" s="149">
        <v>-3.7146750941201803E-2</v>
      </c>
      <c r="E5331" s="145">
        <v>0.724947248311681</v>
      </c>
      <c r="F5331" s="150">
        <v>6.25796998946153E-6</v>
      </c>
      <c r="G5331" s="149">
        <v>0.74122048657094397</v>
      </c>
      <c r="H5331" s="149">
        <v>3.2520898737528697E-2</v>
      </c>
      <c r="I5331" s="149">
        <v>0.213754736108521</v>
      </c>
      <c r="J5331" s="149">
        <v>2.32117925063926E-2</v>
      </c>
      <c r="K5331" s="147">
        <v>0.72494700000000001</v>
      </c>
      <c r="L5331" s="147">
        <v>2.5204719999999998</v>
      </c>
      <c r="M5331" s="2">
        <v>5330</v>
      </c>
    </row>
    <row r="5332" spans="1:13" ht="15">
      <c r="A5332" s="148" t="s">
        <v>447</v>
      </c>
      <c r="B5332" s="148" t="s">
        <v>82</v>
      </c>
      <c r="C5332" s="149">
        <v>0.96135227720014405</v>
      </c>
      <c r="D5332" s="149">
        <v>0.50736450693993096</v>
      </c>
      <c r="E5332" s="145">
        <v>0.725561483080434</v>
      </c>
      <c r="F5332" s="149">
        <v>3.3288820527097801E-3</v>
      </c>
      <c r="G5332" s="149">
        <v>0.52594033478219404</v>
      </c>
      <c r="H5332" s="149">
        <v>0.71184839050835702</v>
      </c>
      <c r="I5332" s="149">
        <v>0.85974496241738996</v>
      </c>
      <c r="J5332" s="149">
        <v>0.01</v>
      </c>
      <c r="K5332" s="147">
        <v>0.72556100000000001</v>
      </c>
      <c r="L5332" s="147">
        <v>2.5237799999999999</v>
      </c>
      <c r="M5332" s="2">
        <v>5331</v>
      </c>
    </row>
    <row r="5333" spans="1:13" ht="15">
      <c r="A5333" s="148" t="s">
        <v>82</v>
      </c>
      <c r="B5333" s="148" t="s">
        <v>447</v>
      </c>
      <c r="C5333" s="149">
        <v>-0.96135227720014405</v>
      </c>
      <c r="D5333" s="149">
        <v>0.50736450693993096</v>
      </c>
      <c r="E5333" s="145">
        <v>0.725561483080434</v>
      </c>
      <c r="F5333" s="149">
        <v>3.3288820527097502E-3</v>
      </c>
      <c r="G5333" s="149">
        <v>0.52594033478219404</v>
      </c>
      <c r="H5333" s="149">
        <v>0.71184839050835702</v>
      </c>
      <c r="I5333" s="149">
        <v>0.85974496241738996</v>
      </c>
      <c r="J5333" s="149">
        <v>0.01</v>
      </c>
      <c r="K5333" s="147">
        <v>0.72556100000000001</v>
      </c>
      <c r="L5333" s="147">
        <v>2.5249540000000001</v>
      </c>
      <c r="M5333" s="2">
        <v>5332</v>
      </c>
    </row>
    <row r="5334" spans="1:13" ht="15">
      <c r="A5334" s="148" t="s">
        <v>12</v>
      </c>
      <c r="B5334" s="148" t="s">
        <v>30</v>
      </c>
      <c r="C5334" s="149">
        <v>-0.196847341578954</v>
      </c>
      <c r="D5334" s="149">
        <v>-8.6864605807432396E-2</v>
      </c>
      <c r="E5334" s="145">
        <v>0.725710852663773</v>
      </c>
      <c r="F5334" s="149">
        <v>0.129397019757997</v>
      </c>
      <c r="G5334" s="149">
        <v>0.53574478603795295</v>
      </c>
      <c r="H5334" s="149">
        <v>0.91986622670878704</v>
      </c>
      <c r="I5334" s="149">
        <v>0.86859192376271599</v>
      </c>
      <c r="J5334" s="149">
        <v>0.01</v>
      </c>
      <c r="K5334" s="147">
        <v>0.72571099999999999</v>
      </c>
      <c r="L5334" s="147">
        <v>2.5266489999999999</v>
      </c>
      <c r="M5334" s="2">
        <v>5333</v>
      </c>
    </row>
    <row r="5335" spans="1:13" ht="15">
      <c r="A5335" s="148" t="s">
        <v>30</v>
      </c>
      <c r="B5335" s="148" t="s">
        <v>12</v>
      </c>
      <c r="C5335" s="149">
        <v>0.196847341578954</v>
      </c>
      <c r="D5335" s="149">
        <v>-8.6864605807432396E-2</v>
      </c>
      <c r="E5335" s="145">
        <v>0.725710852663773</v>
      </c>
      <c r="F5335" s="149">
        <v>0.129397019758002</v>
      </c>
      <c r="G5335" s="149">
        <v>0.53574478603795295</v>
      </c>
      <c r="H5335" s="149">
        <v>0.91986622670878704</v>
      </c>
      <c r="I5335" s="149">
        <v>0.86859192376271599</v>
      </c>
      <c r="J5335" s="149">
        <v>0.01</v>
      </c>
      <c r="K5335" s="147">
        <v>0.72571099999999999</v>
      </c>
      <c r="L5335" s="147">
        <v>2.527825</v>
      </c>
      <c r="M5335" s="2">
        <v>5334</v>
      </c>
    </row>
    <row r="5336" spans="1:13" ht="15">
      <c r="A5336" s="148" t="s">
        <v>91</v>
      </c>
      <c r="B5336" s="148" t="s">
        <v>181</v>
      </c>
      <c r="C5336" s="149">
        <v>-1.3581593429452199</v>
      </c>
      <c r="D5336" s="149">
        <v>0.22068873345634599</v>
      </c>
      <c r="E5336" s="145">
        <v>0.72627911119030197</v>
      </c>
      <c r="F5336" s="149">
        <v>0.73666871851172999</v>
      </c>
      <c r="G5336" s="149">
        <v>0.762150985211829</v>
      </c>
      <c r="H5336" s="149">
        <v>0.70267694202305597</v>
      </c>
      <c r="I5336" s="149">
        <v>0.52607381049451996</v>
      </c>
      <c r="J5336" s="149">
        <v>1.11488767588352E-2</v>
      </c>
      <c r="K5336" s="147">
        <v>0.72627900000000001</v>
      </c>
      <c r="L5336" s="147">
        <v>2.532162</v>
      </c>
      <c r="M5336" s="2">
        <v>5335</v>
      </c>
    </row>
    <row r="5337" spans="1:13" ht="15">
      <c r="A5337" s="148" t="s">
        <v>181</v>
      </c>
      <c r="B5337" s="148" t="s">
        <v>91</v>
      </c>
      <c r="C5337" s="149">
        <v>1.3581593429452199</v>
      </c>
      <c r="D5337" s="149">
        <v>0.22068873345634599</v>
      </c>
      <c r="E5337" s="145">
        <v>0.72627911119030197</v>
      </c>
      <c r="F5337" s="149">
        <v>0.73666871851174698</v>
      </c>
      <c r="G5337" s="149">
        <v>0.762150985211829</v>
      </c>
      <c r="H5337" s="149">
        <v>0.70267694202305597</v>
      </c>
      <c r="I5337" s="149">
        <v>0.52607381049451996</v>
      </c>
      <c r="J5337" s="149">
        <v>1.11488767588352E-2</v>
      </c>
      <c r="K5337" s="147">
        <v>0.72627900000000001</v>
      </c>
      <c r="L5337" s="147">
        <v>2.530983</v>
      </c>
      <c r="M5337" s="2">
        <v>5336</v>
      </c>
    </row>
    <row r="5338" spans="1:13" ht="15">
      <c r="A5338" s="148" t="s">
        <v>100</v>
      </c>
      <c r="B5338" s="148" t="s">
        <v>169</v>
      </c>
      <c r="C5338" s="149">
        <v>-1.9943896345159899</v>
      </c>
      <c r="D5338" s="149">
        <v>0.29375010057127499</v>
      </c>
      <c r="E5338" s="145">
        <v>0.72634532762528103</v>
      </c>
      <c r="F5338" s="149">
        <v>3.59296219126973E-3</v>
      </c>
      <c r="G5338" s="149">
        <v>0.13617380223197001</v>
      </c>
      <c r="H5338" s="149">
        <v>5.2757996881677802E-2</v>
      </c>
      <c r="I5338" s="149">
        <v>3.0581698658926199E-2</v>
      </c>
      <c r="J5338" s="149">
        <v>0.26074542259595601</v>
      </c>
      <c r="K5338" s="147">
        <v>0.72634500000000002</v>
      </c>
      <c r="L5338" s="147">
        <v>2.5347550000000001</v>
      </c>
      <c r="M5338" s="2">
        <v>5337</v>
      </c>
    </row>
    <row r="5339" spans="1:13" ht="15">
      <c r="A5339" s="148" t="s">
        <v>169</v>
      </c>
      <c r="B5339" s="148" t="s">
        <v>100</v>
      </c>
      <c r="C5339" s="149">
        <v>1.9943896345159899</v>
      </c>
      <c r="D5339" s="149">
        <v>0.29375010057127499</v>
      </c>
      <c r="E5339" s="145">
        <v>0.72634532762528103</v>
      </c>
      <c r="F5339" s="149">
        <v>3.5929621912696402E-3</v>
      </c>
      <c r="G5339" s="149">
        <v>0.13617380223197001</v>
      </c>
      <c r="H5339" s="149">
        <v>5.2757996881677802E-2</v>
      </c>
      <c r="I5339" s="149">
        <v>3.0581698658926199E-2</v>
      </c>
      <c r="J5339" s="149">
        <v>0.26074542259595601</v>
      </c>
      <c r="K5339" s="147">
        <v>0.72634500000000002</v>
      </c>
      <c r="L5339" s="147">
        <v>2.5335740000000002</v>
      </c>
      <c r="M5339" s="2">
        <v>5338</v>
      </c>
    </row>
    <row r="5340" spans="1:13" ht="15">
      <c r="A5340" s="148" t="s">
        <v>82</v>
      </c>
      <c r="B5340" s="148" t="s">
        <v>166</v>
      </c>
      <c r="C5340" s="149">
        <v>-0.359099503593656</v>
      </c>
      <c r="D5340" s="149">
        <v>0.120434133941069</v>
      </c>
      <c r="E5340" s="145">
        <v>0.726457893612794</v>
      </c>
      <c r="F5340" s="149">
        <v>3.1412674640043797E-2</v>
      </c>
      <c r="G5340" s="149">
        <v>0.55704331622830405</v>
      </c>
      <c r="H5340" s="149">
        <v>0.85790184602623598</v>
      </c>
      <c r="I5340" s="149">
        <v>0.975483842603309</v>
      </c>
      <c r="J5340" s="149">
        <v>0.01</v>
      </c>
      <c r="K5340" s="147">
        <v>0.72645800000000005</v>
      </c>
      <c r="L5340" s="147">
        <v>2.537515</v>
      </c>
      <c r="M5340" s="2">
        <v>5339</v>
      </c>
    </row>
    <row r="5341" spans="1:13" ht="15">
      <c r="A5341" s="148" t="s">
        <v>166</v>
      </c>
      <c r="B5341" s="148" t="s">
        <v>82</v>
      </c>
      <c r="C5341" s="149">
        <v>0.359099503593656</v>
      </c>
      <c r="D5341" s="149">
        <v>0.120434133941069</v>
      </c>
      <c r="E5341" s="145">
        <v>0.726457893612794</v>
      </c>
      <c r="F5341" s="149">
        <v>3.14126746400437E-2</v>
      </c>
      <c r="G5341" s="149">
        <v>0.55704331622830405</v>
      </c>
      <c r="H5341" s="149">
        <v>0.85790184602623598</v>
      </c>
      <c r="I5341" s="149">
        <v>0.975483842603309</v>
      </c>
      <c r="J5341" s="149">
        <v>0.01</v>
      </c>
      <c r="K5341" s="147">
        <v>0.72645800000000005</v>
      </c>
      <c r="L5341" s="147">
        <v>2.5363310000000001</v>
      </c>
      <c r="M5341" s="2">
        <v>5340</v>
      </c>
    </row>
    <row r="5342" spans="1:13" ht="15">
      <c r="A5342" s="148" t="s">
        <v>40</v>
      </c>
      <c r="B5342" s="148" t="s">
        <v>145</v>
      </c>
      <c r="C5342" s="149">
        <v>-0.72575800859523298</v>
      </c>
      <c r="D5342" s="149">
        <v>9.7920039284961E-2</v>
      </c>
      <c r="E5342" s="145">
        <v>0.72669680263907399</v>
      </c>
      <c r="F5342" s="149">
        <v>2.2451939847638099E-2</v>
      </c>
      <c r="G5342" s="149">
        <v>0.66496808391578499</v>
      </c>
      <c r="H5342" s="149">
        <v>7.0151524071245704E-3</v>
      </c>
      <c r="I5342" s="149">
        <v>0.63519821258870701</v>
      </c>
      <c r="J5342" s="149">
        <v>0.25410630470509799</v>
      </c>
      <c r="K5342" s="147">
        <v>0.72669700000000004</v>
      </c>
      <c r="L5342" s="147">
        <v>2.5407220000000001</v>
      </c>
      <c r="M5342" s="2">
        <v>5341</v>
      </c>
    </row>
    <row r="5343" spans="1:13" ht="15">
      <c r="A5343" s="148" t="s">
        <v>145</v>
      </c>
      <c r="B5343" s="148" t="s">
        <v>40</v>
      </c>
      <c r="C5343" s="149">
        <v>0.72575800859523298</v>
      </c>
      <c r="D5343" s="149">
        <v>9.7920039284961E-2</v>
      </c>
      <c r="E5343" s="145">
        <v>0.72669680263907399</v>
      </c>
      <c r="F5343" s="149">
        <v>2.2451939847638099E-2</v>
      </c>
      <c r="G5343" s="149">
        <v>0.66496808391578499</v>
      </c>
      <c r="H5343" s="149">
        <v>7.0151524071245704E-3</v>
      </c>
      <c r="I5343" s="149">
        <v>0.63519821258870701</v>
      </c>
      <c r="J5343" s="149">
        <v>0.25410630470509799</v>
      </c>
      <c r="K5343" s="147">
        <v>0.72669700000000004</v>
      </c>
      <c r="L5343" s="147">
        <v>2.5395349999999999</v>
      </c>
      <c r="M5343" s="2">
        <v>5342</v>
      </c>
    </row>
    <row r="5344" spans="1:13" ht="15">
      <c r="A5344" s="148" t="s">
        <v>36</v>
      </c>
      <c r="B5344" s="148" t="s">
        <v>68</v>
      </c>
      <c r="C5344" s="149">
        <v>0.40054111740041198</v>
      </c>
      <c r="D5344" s="149">
        <v>0.35788224133733698</v>
      </c>
      <c r="E5344" s="145">
        <v>0.72670461790090002</v>
      </c>
      <c r="F5344" s="149">
        <v>7.3190737822785804E-2</v>
      </c>
      <c r="G5344" s="149">
        <v>0.70824504684863898</v>
      </c>
      <c r="H5344" s="149">
        <v>0.95281292285011199</v>
      </c>
      <c r="I5344" s="149">
        <v>0.26533996269070398</v>
      </c>
      <c r="J5344" s="149">
        <v>0.01</v>
      </c>
      <c r="K5344" s="147">
        <v>0.72670500000000005</v>
      </c>
      <c r="L5344" s="147">
        <v>2.5419369999999999</v>
      </c>
      <c r="M5344" s="2">
        <v>5343</v>
      </c>
    </row>
    <row r="5345" spans="1:13" ht="15">
      <c r="A5345" s="148" t="s">
        <v>68</v>
      </c>
      <c r="B5345" s="148" t="s">
        <v>36</v>
      </c>
      <c r="C5345" s="149">
        <v>-0.40054111740041198</v>
      </c>
      <c r="D5345" s="149">
        <v>0.35788224133733698</v>
      </c>
      <c r="E5345" s="145">
        <v>0.72670461790090002</v>
      </c>
      <c r="F5345" s="149">
        <v>7.3190737822784097E-2</v>
      </c>
      <c r="G5345" s="149">
        <v>0.70824504684863898</v>
      </c>
      <c r="H5345" s="149">
        <v>0.95281292285011199</v>
      </c>
      <c r="I5345" s="149">
        <v>0.26533996269070398</v>
      </c>
      <c r="J5345" s="149">
        <v>0.01</v>
      </c>
      <c r="K5345" s="147">
        <v>0.72670500000000005</v>
      </c>
      <c r="L5345" s="147">
        <v>2.543126</v>
      </c>
      <c r="M5345" s="2">
        <v>5344</v>
      </c>
    </row>
    <row r="5346" spans="1:13" ht="15">
      <c r="A5346" s="148" t="s">
        <v>36</v>
      </c>
      <c r="B5346" s="148" t="s">
        <v>112</v>
      </c>
      <c r="C5346" s="149">
        <v>0.112543987614909</v>
      </c>
      <c r="D5346" s="149">
        <v>0.46255319916779403</v>
      </c>
      <c r="E5346" s="145">
        <v>0.72683036374242505</v>
      </c>
      <c r="F5346" s="150">
        <v>9.6723228490419695E-6</v>
      </c>
      <c r="G5346" s="149">
        <v>0.59413011285737705</v>
      </c>
      <c r="H5346" s="149">
        <v>7.4802524655459404E-2</v>
      </c>
      <c r="I5346" s="149">
        <v>0.99865313418171697</v>
      </c>
      <c r="J5346" s="149">
        <v>0.01</v>
      </c>
      <c r="K5346" s="147">
        <v>0.72682999999999998</v>
      </c>
      <c r="L5346" s="147">
        <v>2.5447570000000002</v>
      </c>
      <c r="M5346" s="2">
        <v>5345</v>
      </c>
    </row>
    <row r="5347" spans="1:13" ht="15">
      <c r="A5347" s="148" t="s">
        <v>112</v>
      </c>
      <c r="B5347" s="148" t="s">
        <v>36</v>
      </c>
      <c r="C5347" s="149">
        <v>-0.112543987614909</v>
      </c>
      <c r="D5347" s="149">
        <v>0.46255319916779403</v>
      </c>
      <c r="E5347" s="145">
        <v>0.72683036374242505</v>
      </c>
      <c r="F5347" s="150">
        <v>9.6723228490419695E-6</v>
      </c>
      <c r="G5347" s="149">
        <v>0.59413011285737705</v>
      </c>
      <c r="H5347" s="149">
        <v>7.4802524655459404E-2</v>
      </c>
      <c r="I5347" s="149">
        <v>0.99865313418171697</v>
      </c>
      <c r="J5347" s="149">
        <v>0.01</v>
      </c>
      <c r="K5347" s="147">
        <v>0.72682999999999998</v>
      </c>
      <c r="L5347" s="147">
        <v>2.5459480000000001</v>
      </c>
      <c r="M5347" s="2">
        <v>5346</v>
      </c>
    </row>
    <row r="5348" spans="1:13" ht="15">
      <c r="A5348" s="148" t="s">
        <v>445</v>
      </c>
      <c r="B5348" s="148" t="s">
        <v>93</v>
      </c>
      <c r="C5348" s="149">
        <v>1.5694857436639</v>
      </c>
      <c r="D5348" s="149">
        <v>-0.13292927285873399</v>
      </c>
      <c r="E5348" s="145">
        <v>0.72689307054746999</v>
      </c>
      <c r="F5348" s="149">
        <v>5.6173888907871498E-2</v>
      </c>
      <c r="G5348" s="149">
        <v>0.622584288429889</v>
      </c>
      <c r="H5348" s="149">
        <v>4.9203660695087997E-2</v>
      </c>
      <c r="I5348" s="149">
        <v>0.92668305302814702</v>
      </c>
      <c r="J5348" s="149">
        <v>0.01</v>
      </c>
      <c r="K5348" s="147">
        <v>0.72689300000000001</v>
      </c>
      <c r="L5348" s="147">
        <v>2.5473599999999998</v>
      </c>
      <c r="M5348" s="2">
        <v>5347</v>
      </c>
    </row>
    <row r="5349" spans="1:13" ht="15">
      <c r="A5349" s="148" t="s">
        <v>93</v>
      </c>
      <c r="B5349" s="148" t="s">
        <v>445</v>
      </c>
      <c r="C5349" s="149">
        <v>-1.5694857436639</v>
      </c>
      <c r="D5349" s="149">
        <v>-0.13292927285873399</v>
      </c>
      <c r="E5349" s="145">
        <v>0.72689307054746999</v>
      </c>
      <c r="F5349" s="149">
        <v>5.6173888907872803E-2</v>
      </c>
      <c r="G5349" s="149">
        <v>0.622584288429889</v>
      </c>
      <c r="H5349" s="149">
        <v>4.9203660695087997E-2</v>
      </c>
      <c r="I5349" s="149">
        <v>0.92668305302814702</v>
      </c>
      <c r="J5349" s="149">
        <v>0.01</v>
      </c>
      <c r="K5349" s="147">
        <v>0.72689300000000001</v>
      </c>
      <c r="L5349" s="147">
        <v>2.5485540000000002</v>
      </c>
      <c r="M5349" s="2">
        <v>5348</v>
      </c>
    </row>
    <row r="5350" spans="1:13" ht="15">
      <c r="A5350" s="148" t="s">
        <v>448</v>
      </c>
      <c r="B5350" s="148" t="s">
        <v>154</v>
      </c>
      <c r="C5350" s="149">
        <v>0.91311974216081204</v>
      </c>
      <c r="D5350" s="149">
        <v>0.70933232483947395</v>
      </c>
      <c r="E5350" s="145">
        <v>0.72716624776181005</v>
      </c>
      <c r="F5350" s="149">
        <v>0.84812059595217004</v>
      </c>
      <c r="G5350" s="149">
        <v>0.58612280600675104</v>
      </c>
      <c r="H5350" s="149">
        <v>0.59125086248519698</v>
      </c>
      <c r="I5350" s="149">
        <v>0.91435755714622902</v>
      </c>
      <c r="J5350" s="149">
        <v>0.01</v>
      </c>
      <c r="K5350" s="147">
        <v>0.72716599999999998</v>
      </c>
      <c r="L5350" s="147">
        <v>2.5507070000000001</v>
      </c>
      <c r="M5350" s="2">
        <v>5349</v>
      </c>
    </row>
    <row r="5351" spans="1:13" ht="15">
      <c r="A5351" s="148" t="s">
        <v>154</v>
      </c>
      <c r="B5351" s="148" t="s">
        <v>448</v>
      </c>
      <c r="C5351" s="149">
        <v>-0.91311974216081204</v>
      </c>
      <c r="D5351" s="149">
        <v>0.70933232483947395</v>
      </c>
      <c r="E5351" s="145">
        <v>0.72716624776181005</v>
      </c>
      <c r="F5351" s="149">
        <v>0.84812059595217004</v>
      </c>
      <c r="G5351" s="149">
        <v>0.58612280600675104</v>
      </c>
      <c r="H5351" s="149">
        <v>0.59125086248519698</v>
      </c>
      <c r="I5351" s="149">
        <v>0.91435755714622902</v>
      </c>
      <c r="J5351" s="149">
        <v>0.01</v>
      </c>
      <c r="K5351" s="147">
        <v>0.72716599999999998</v>
      </c>
      <c r="L5351" s="147">
        <v>2.5519029999999998</v>
      </c>
      <c r="M5351" s="2">
        <v>5350</v>
      </c>
    </row>
    <row r="5352" spans="1:13" ht="15">
      <c r="A5352" s="148" t="s">
        <v>86</v>
      </c>
      <c r="B5352" s="148" t="s">
        <v>154</v>
      </c>
      <c r="C5352" s="149">
        <v>0.67313063036862997</v>
      </c>
      <c r="D5352" s="149">
        <v>-0.65823475978566504</v>
      </c>
      <c r="E5352" s="145">
        <v>0.72778864750745098</v>
      </c>
      <c r="F5352" s="150">
        <v>7.3694729698542895E-7</v>
      </c>
      <c r="G5352" s="149">
        <v>0.24822249146648701</v>
      </c>
      <c r="H5352" s="149">
        <v>3.0163928682251E-3</v>
      </c>
      <c r="I5352" s="149">
        <v>0.35703839618956001</v>
      </c>
      <c r="J5352" s="149">
        <v>0.01</v>
      </c>
      <c r="K5352" s="147">
        <v>0.72778900000000002</v>
      </c>
      <c r="L5352" s="147">
        <v>2.5552860000000002</v>
      </c>
      <c r="M5352" s="2">
        <v>5351</v>
      </c>
    </row>
    <row r="5353" spans="1:13" ht="15">
      <c r="A5353" s="148" t="s">
        <v>154</v>
      </c>
      <c r="B5353" s="148" t="s">
        <v>86</v>
      </c>
      <c r="C5353" s="149">
        <v>-0.67313063036862997</v>
      </c>
      <c r="D5353" s="149">
        <v>-0.65823475978566504</v>
      </c>
      <c r="E5353" s="145">
        <v>0.72778864750745098</v>
      </c>
      <c r="F5353" s="150">
        <v>7.3694729698542895E-7</v>
      </c>
      <c r="G5353" s="149">
        <v>0.24822249146648701</v>
      </c>
      <c r="H5353" s="149">
        <v>3.0163928682251E-3</v>
      </c>
      <c r="I5353" s="149">
        <v>0.35703839618956001</v>
      </c>
      <c r="J5353" s="149">
        <v>0.01</v>
      </c>
      <c r="K5353" s="147">
        <v>0.72778900000000002</v>
      </c>
      <c r="L5353" s="147">
        <v>2.556486</v>
      </c>
      <c r="M5353" s="2">
        <v>5352</v>
      </c>
    </row>
    <row r="5354" spans="1:13" ht="15">
      <c r="A5354" s="148" t="s">
        <v>54</v>
      </c>
      <c r="B5354" s="148" t="s">
        <v>142</v>
      </c>
      <c r="C5354" s="149">
        <v>-0.67151745420449305</v>
      </c>
      <c r="D5354" s="149">
        <v>0.33720305938057998</v>
      </c>
      <c r="E5354" s="145">
        <v>0.72794398442525798</v>
      </c>
      <c r="F5354" s="149">
        <v>0.15496761966987199</v>
      </c>
      <c r="G5354" s="149">
        <v>0.47718961458421599</v>
      </c>
      <c r="H5354" s="149">
        <v>0.23221966818922901</v>
      </c>
      <c r="I5354" s="149">
        <v>0.69597375626216296</v>
      </c>
      <c r="J5354" s="149">
        <v>0.01</v>
      </c>
      <c r="K5354" s="147">
        <v>0.72794400000000004</v>
      </c>
      <c r="L5354" s="147">
        <v>2.5582319999999998</v>
      </c>
      <c r="M5354" s="2">
        <v>5353</v>
      </c>
    </row>
    <row r="5355" spans="1:13" ht="15">
      <c r="A5355" s="148" t="s">
        <v>142</v>
      </c>
      <c r="B5355" s="148" t="s">
        <v>54</v>
      </c>
      <c r="C5355" s="149">
        <v>0.67151745420449305</v>
      </c>
      <c r="D5355" s="149">
        <v>0.33720305938057998</v>
      </c>
      <c r="E5355" s="145">
        <v>0.72794398442525798</v>
      </c>
      <c r="F5355" s="149">
        <v>0.15496761966987199</v>
      </c>
      <c r="G5355" s="149">
        <v>0.47718961458421599</v>
      </c>
      <c r="H5355" s="149">
        <v>0.23221966818922901</v>
      </c>
      <c r="I5355" s="149">
        <v>0.69597375626216296</v>
      </c>
      <c r="J5355" s="149">
        <v>0.01</v>
      </c>
      <c r="K5355" s="147">
        <v>0.72794400000000004</v>
      </c>
      <c r="L5355" s="147">
        <v>2.5594350000000001</v>
      </c>
      <c r="M5355" s="2">
        <v>5354</v>
      </c>
    </row>
    <row r="5356" spans="1:13" ht="15">
      <c r="A5356" s="148" t="s">
        <v>88</v>
      </c>
      <c r="B5356" s="148" t="s">
        <v>115</v>
      </c>
      <c r="C5356" s="149">
        <v>-0.312748846353471</v>
      </c>
      <c r="D5356" s="149">
        <v>0.215739997798084</v>
      </c>
      <c r="E5356" s="145">
        <v>0.72799318800116797</v>
      </c>
      <c r="F5356" s="149">
        <v>0.19062763647960099</v>
      </c>
      <c r="G5356" s="149">
        <v>0.45941958018367601</v>
      </c>
      <c r="H5356" s="149">
        <v>0.13645569877138999</v>
      </c>
      <c r="I5356" s="149">
        <v>0.69363694942227205</v>
      </c>
      <c r="J5356" s="149">
        <v>0.01</v>
      </c>
      <c r="K5356" s="147">
        <v>0.727993</v>
      </c>
      <c r="L5356" s="147">
        <v>2.5608110000000002</v>
      </c>
      <c r="M5356" s="2">
        <v>5355</v>
      </c>
    </row>
    <row r="5357" spans="1:13" ht="15">
      <c r="A5357" s="148" t="s">
        <v>115</v>
      </c>
      <c r="B5357" s="148" t="s">
        <v>106</v>
      </c>
      <c r="C5357" s="149">
        <v>0.30224222770933001</v>
      </c>
      <c r="D5357" s="149">
        <v>0.17714507644410199</v>
      </c>
      <c r="E5357" s="145">
        <v>0.69892364472271895</v>
      </c>
      <c r="F5357" s="149">
        <v>6.9850584822019196E-2</v>
      </c>
      <c r="G5357" s="149">
        <v>0.37932309490938998</v>
      </c>
      <c r="H5357" s="149">
        <v>0.90800789400519999</v>
      </c>
      <c r="I5357" s="149">
        <v>0.36231525976639201</v>
      </c>
      <c r="J5357" s="149">
        <v>0.01</v>
      </c>
      <c r="K5357" s="147">
        <v>0.727993</v>
      </c>
      <c r="L5357" s="147">
        <v>2.5620159999999998</v>
      </c>
      <c r="M5357" s="2">
        <v>5356</v>
      </c>
    </row>
    <row r="5358" spans="1:13" ht="15">
      <c r="A5358" s="148" t="s">
        <v>377</v>
      </c>
      <c r="B5358" s="148" t="s">
        <v>13</v>
      </c>
      <c r="C5358" s="149">
        <v>1.8375946922806099</v>
      </c>
      <c r="D5358" s="149">
        <v>9.4414315270994101E-2</v>
      </c>
      <c r="E5358" s="145">
        <v>0.72801389797709204</v>
      </c>
      <c r="F5358" s="149">
        <v>5.0100408624169201E-2</v>
      </c>
      <c r="G5358" s="149">
        <v>0.203044058863181</v>
      </c>
      <c r="H5358" s="149">
        <v>2.66325642558624E-3</v>
      </c>
      <c r="I5358" s="149">
        <v>0.58366498427076696</v>
      </c>
      <c r="J5358" s="149">
        <v>0.58512243925535001</v>
      </c>
      <c r="K5358" s="147">
        <v>0.72801400000000005</v>
      </c>
      <c r="L5358" s="147">
        <v>2.5645009999999999</v>
      </c>
      <c r="M5358" s="2">
        <v>5357</v>
      </c>
    </row>
    <row r="5359" spans="1:13" ht="15">
      <c r="A5359" s="148" t="s">
        <v>13</v>
      </c>
      <c r="B5359" s="148" t="s">
        <v>377</v>
      </c>
      <c r="C5359" s="149">
        <v>-1.8375946922806099</v>
      </c>
      <c r="D5359" s="149">
        <v>9.4414315270994101E-2</v>
      </c>
      <c r="E5359" s="145">
        <v>0.72801389797709204</v>
      </c>
      <c r="F5359" s="149">
        <v>5.0100408624169201E-2</v>
      </c>
      <c r="G5359" s="149">
        <v>0.203044058863181</v>
      </c>
      <c r="H5359" s="149">
        <v>2.66325642558624E-3</v>
      </c>
      <c r="I5359" s="149">
        <v>0.58366498427076696</v>
      </c>
      <c r="J5359" s="149">
        <v>0.58512243925535001</v>
      </c>
      <c r="K5359" s="147">
        <v>0.72801400000000005</v>
      </c>
      <c r="L5359" s="147">
        <v>2.563294</v>
      </c>
      <c r="M5359" s="2">
        <v>5358</v>
      </c>
    </row>
    <row r="5360" spans="1:13" ht="15">
      <c r="A5360" s="148" t="s">
        <v>36</v>
      </c>
      <c r="B5360" s="148" t="s">
        <v>449</v>
      </c>
      <c r="C5360" s="149">
        <v>-0.60190301185455797</v>
      </c>
      <c r="D5360" s="149">
        <v>0.62028385797337104</v>
      </c>
      <c r="E5360" s="145">
        <v>0.728662627171904</v>
      </c>
      <c r="F5360" s="150">
        <v>5.3993956750476299E-5</v>
      </c>
      <c r="G5360" s="149">
        <v>0.59721368361025995</v>
      </c>
      <c r="H5360" s="149">
        <v>8.8056344005742707E-2</v>
      </c>
      <c r="I5360" s="149">
        <v>0.78702385653363605</v>
      </c>
      <c r="J5360" s="149">
        <v>0.01</v>
      </c>
      <c r="K5360" s="147">
        <v>0.72866299999999995</v>
      </c>
      <c r="L5360" s="147">
        <v>2.5692050000000002</v>
      </c>
      <c r="M5360" s="2">
        <v>5359</v>
      </c>
    </row>
    <row r="5361" spans="1:13" ht="15">
      <c r="A5361" s="148" t="s">
        <v>449</v>
      </c>
      <c r="B5361" s="148" t="s">
        <v>36</v>
      </c>
      <c r="C5361" s="149">
        <v>0.60190301185455797</v>
      </c>
      <c r="D5361" s="149">
        <v>0.62028385797337104</v>
      </c>
      <c r="E5361" s="145">
        <v>0.728662627171904</v>
      </c>
      <c r="F5361" s="150">
        <v>5.3993956750476698E-5</v>
      </c>
      <c r="G5361" s="149">
        <v>0.59721368361025995</v>
      </c>
      <c r="H5361" s="149">
        <v>8.8056344005742707E-2</v>
      </c>
      <c r="I5361" s="149">
        <v>0.78702385653363605</v>
      </c>
      <c r="J5361" s="149">
        <v>0.01</v>
      </c>
      <c r="K5361" s="147">
        <v>0.72866299999999995</v>
      </c>
      <c r="L5361" s="147">
        <v>2.5679949999999998</v>
      </c>
      <c r="M5361" s="2">
        <v>5360</v>
      </c>
    </row>
    <row r="5362" spans="1:13" ht="15">
      <c r="A5362" s="148" t="s">
        <v>446</v>
      </c>
      <c r="B5362" s="148" t="s">
        <v>13</v>
      </c>
      <c r="C5362" s="149">
        <v>3.7911277653986502</v>
      </c>
      <c r="D5362" s="149">
        <v>-0.128380935384385</v>
      </c>
      <c r="E5362" s="145">
        <v>0.72871493588224501</v>
      </c>
      <c r="F5362" s="149">
        <v>9.65423861572497E-3</v>
      </c>
      <c r="G5362" s="149">
        <v>0.71151796665658396</v>
      </c>
      <c r="H5362" s="149">
        <v>0.65308754327775098</v>
      </c>
      <c r="I5362" s="149">
        <v>0.160543679852024</v>
      </c>
      <c r="J5362" s="149">
        <v>0.01</v>
      </c>
      <c r="K5362" s="147">
        <v>0.728715</v>
      </c>
      <c r="L5362" s="147">
        <v>2.5718139999999998</v>
      </c>
      <c r="M5362" s="2">
        <v>5361</v>
      </c>
    </row>
    <row r="5363" spans="1:13" ht="15">
      <c r="A5363" s="148" t="s">
        <v>13</v>
      </c>
      <c r="B5363" s="148" t="s">
        <v>446</v>
      </c>
      <c r="C5363" s="149">
        <v>-3.7911277653986502</v>
      </c>
      <c r="D5363" s="149">
        <v>-0.128380935384385</v>
      </c>
      <c r="E5363" s="145">
        <v>0.72871493588224501</v>
      </c>
      <c r="F5363" s="149">
        <v>9.6542386157254696E-3</v>
      </c>
      <c r="G5363" s="149">
        <v>0.71151796665658396</v>
      </c>
      <c r="H5363" s="149">
        <v>0.65308754327775098</v>
      </c>
      <c r="I5363" s="149">
        <v>0.160543679852024</v>
      </c>
      <c r="J5363" s="149">
        <v>0.01</v>
      </c>
      <c r="K5363" s="147">
        <v>0.728715</v>
      </c>
      <c r="L5363" s="147">
        <v>2.5706009999999999</v>
      </c>
      <c r="M5363" s="2">
        <v>5362</v>
      </c>
    </row>
    <row r="5364" spans="1:13" ht="15">
      <c r="A5364" s="148" t="s">
        <v>78</v>
      </c>
      <c r="B5364" s="148" t="s">
        <v>142</v>
      </c>
      <c r="C5364" s="149">
        <v>-0.88243710079691395</v>
      </c>
      <c r="D5364" s="149">
        <v>0.24981227568130801</v>
      </c>
      <c r="E5364" s="145">
        <v>0.72887803563992204</v>
      </c>
      <c r="F5364" s="149">
        <v>0.53872405738545304</v>
      </c>
      <c r="G5364" s="149">
        <v>0.65394950875356095</v>
      </c>
      <c r="H5364" s="149">
        <v>0.25001989819744802</v>
      </c>
      <c r="I5364" s="149">
        <v>0.96020161550174798</v>
      </c>
      <c r="J5364" s="149">
        <v>0.01</v>
      </c>
      <c r="K5364" s="147">
        <v>0.72887800000000003</v>
      </c>
      <c r="L5364" s="147">
        <v>2.5748180000000001</v>
      </c>
      <c r="M5364" s="2">
        <v>5363</v>
      </c>
    </row>
    <row r="5365" spans="1:13" ht="15">
      <c r="A5365" s="148" t="s">
        <v>142</v>
      </c>
      <c r="B5365" s="148" t="s">
        <v>78</v>
      </c>
      <c r="C5365" s="149">
        <v>0.88243710079691395</v>
      </c>
      <c r="D5365" s="149">
        <v>0.24981227568130801</v>
      </c>
      <c r="E5365" s="145">
        <v>0.72887803563992204</v>
      </c>
      <c r="F5365" s="149">
        <v>0.53872405738546203</v>
      </c>
      <c r="G5365" s="149">
        <v>0.65394950875356095</v>
      </c>
      <c r="H5365" s="149">
        <v>0.25001989819744802</v>
      </c>
      <c r="I5365" s="149">
        <v>0.96020161550174798</v>
      </c>
      <c r="J5365" s="149">
        <v>0.01</v>
      </c>
      <c r="K5365" s="147">
        <v>0.72887800000000003</v>
      </c>
      <c r="L5365" s="147">
        <v>2.5736029999999999</v>
      </c>
      <c r="M5365" s="2">
        <v>5364</v>
      </c>
    </row>
    <row r="5366" spans="1:13" ht="15">
      <c r="A5366" s="148" t="s">
        <v>83</v>
      </c>
      <c r="B5366" s="148" t="s">
        <v>198</v>
      </c>
      <c r="C5366" s="149">
        <v>-1.39634428702925</v>
      </c>
      <c r="D5366" s="149">
        <v>-8.7948348157723302E-2</v>
      </c>
      <c r="E5366" s="145">
        <v>0.72918563695882999</v>
      </c>
      <c r="F5366" s="149">
        <v>2.4166114048535E-3</v>
      </c>
      <c r="G5366" s="149">
        <v>0.77774502725157202</v>
      </c>
      <c r="H5366" s="149">
        <v>0.51551319164957998</v>
      </c>
      <c r="I5366" s="149">
        <v>0.78420952262208699</v>
      </c>
      <c r="J5366" s="149">
        <v>0.01</v>
      </c>
      <c r="K5366" s="147">
        <v>0.729186</v>
      </c>
      <c r="L5366" s="147">
        <v>2.5771220000000001</v>
      </c>
      <c r="M5366" s="2">
        <v>5365</v>
      </c>
    </row>
    <row r="5367" spans="1:13" ht="15">
      <c r="A5367" s="148" t="s">
        <v>198</v>
      </c>
      <c r="B5367" s="148" t="s">
        <v>83</v>
      </c>
      <c r="C5367" s="149">
        <v>1.39634428702925</v>
      </c>
      <c r="D5367" s="149">
        <v>-8.7948348157723302E-2</v>
      </c>
      <c r="E5367" s="145">
        <v>0.72918563695882999</v>
      </c>
      <c r="F5367" s="149">
        <v>2.4166114048535399E-3</v>
      </c>
      <c r="G5367" s="149">
        <v>0.77774502725157202</v>
      </c>
      <c r="H5367" s="149">
        <v>0.51551319164957998</v>
      </c>
      <c r="I5367" s="149">
        <v>0.78420952262208699</v>
      </c>
      <c r="J5367" s="149">
        <v>0.01</v>
      </c>
      <c r="K5367" s="147">
        <v>0.729186</v>
      </c>
      <c r="L5367" s="147">
        <v>2.5783399999999999</v>
      </c>
      <c r="M5367" s="2">
        <v>5366</v>
      </c>
    </row>
    <row r="5368" spans="1:13" ht="15">
      <c r="A5368" s="148" t="s">
        <v>151</v>
      </c>
      <c r="B5368" s="148" t="s">
        <v>188</v>
      </c>
      <c r="C5368" s="149">
        <v>-0.57284085822920205</v>
      </c>
      <c r="D5368" s="149">
        <v>0.87011720470430798</v>
      </c>
      <c r="E5368" s="145">
        <v>0.72946800296061098</v>
      </c>
      <c r="F5368" s="149">
        <v>9.5049046406605497E-2</v>
      </c>
      <c r="G5368" s="149">
        <v>0.25949006179122103</v>
      </c>
      <c r="H5368" s="149">
        <v>0.51337375089627402</v>
      </c>
      <c r="I5368" s="149">
        <v>0.90012481258849197</v>
      </c>
      <c r="J5368" s="149">
        <v>0.01</v>
      </c>
      <c r="K5368" s="147">
        <v>0.72946800000000001</v>
      </c>
      <c r="L5368" s="147">
        <v>2.5817779999999999</v>
      </c>
      <c r="M5368" s="2">
        <v>5367</v>
      </c>
    </row>
    <row r="5369" spans="1:13" ht="15">
      <c r="A5369" s="148" t="s">
        <v>188</v>
      </c>
      <c r="B5369" s="148" t="s">
        <v>151</v>
      </c>
      <c r="C5369" s="149">
        <v>0.57284085822920205</v>
      </c>
      <c r="D5369" s="149">
        <v>0.87011720470430798</v>
      </c>
      <c r="E5369" s="145">
        <v>0.72946800296061098</v>
      </c>
      <c r="F5369" s="149">
        <v>9.5049046406607399E-2</v>
      </c>
      <c r="G5369" s="149">
        <v>0.25949006179122103</v>
      </c>
      <c r="H5369" s="149">
        <v>0.51337375089627402</v>
      </c>
      <c r="I5369" s="149">
        <v>0.90012481258849197</v>
      </c>
      <c r="J5369" s="149">
        <v>0.01</v>
      </c>
      <c r="K5369" s="147">
        <v>0.72946800000000001</v>
      </c>
      <c r="L5369" s="147">
        <v>2.5805579999999999</v>
      </c>
      <c r="M5369" s="2">
        <v>5368</v>
      </c>
    </row>
    <row r="5370" spans="1:13" ht="15">
      <c r="A5370" s="148" t="s">
        <v>112</v>
      </c>
      <c r="B5370" s="148" t="s">
        <v>175</v>
      </c>
      <c r="C5370" s="149">
        <v>-0.95604142669808601</v>
      </c>
      <c r="D5370" s="149">
        <v>-3.1642683144977098E-2</v>
      </c>
      <c r="E5370" s="145">
        <v>0.72968103445056898</v>
      </c>
      <c r="F5370" s="149">
        <v>5.4869417814304301E-2</v>
      </c>
      <c r="G5370" s="149">
        <v>0.51685503887983997</v>
      </c>
      <c r="H5370" s="149">
        <v>0.77150484518836404</v>
      </c>
      <c r="I5370" s="149">
        <v>0.328586341031669</v>
      </c>
      <c r="J5370" s="149">
        <v>0.01</v>
      </c>
      <c r="K5370" s="147">
        <v>0.72968100000000002</v>
      </c>
      <c r="L5370" s="147">
        <v>2.583755</v>
      </c>
      <c r="M5370" s="2">
        <v>5369</v>
      </c>
    </row>
    <row r="5371" spans="1:13" ht="15">
      <c r="A5371" s="148" t="s">
        <v>175</v>
      </c>
      <c r="B5371" s="148" t="s">
        <v>112</v>
      </c>
      <c r="C5371" s="149">
        <v>0.95604142669808601</v>
      </c>
      <c r="D5371" s="149">
        <v>-3.1642683144977098E-2</v>
      </c>
      <c r="E5371" s="145">
        <v>0.72968103445056898</v>
      </c>
      <c r="F5371" s="149">
        <v>5.4869417814303302E-2</v>
      </c>
      <c r="G5371" s="149">
        <v>0.51685503887983997</v>
      </c>
      <c r="H5371" s="149">
        <v>0.77150484518836404</v>
      </c>
      <c r="I5371" s="149">
        <v>0.328586341031669</v>
      </c>
      <c r="J5371" s="149">
        <v>0.01</v>
      </c>
      <c r="K5371" s="147">
        <v>0.72968100000000002</v>
      </c>
      <c r="L5371" s="147">
        <v>2.584978</v>
      </c>
      <c r="M5371" s="2">
        <v>5370</v>
      </c>
    </row>
    <row r="5372" spans="1:13" ht="15">
      <c r="A5372" s="148" t="s">
        <v>106</v>
      </c>
      <c r="B5372" s="148" t="s">
        <v>54</v>
      </c>
      <c r="C5372" s="149">
        <v>-6.6266299599348294E-2</v>
      </c>
      <c r="D5372" s="149">
        <v>0.124677497382776</v>
      </c>
      <c r="E5372" s="145">
        <v>0.73003035666365401</v>
      </c>
      <c r="F5372" s="149">
        <v>0.80346823729719596</v>
      </c>
      <c r="G5372" s="149">
        <v>0.82794506377236299</v>
      </c>
      <c r="H5372" s="149">
        <v>0.28793059052334702</v>
      </c>
      <c r="I5372" s="149">
        <v>9.9672517839835204E-2</v>
      </c>
      <c r="J5372" s="149">
        <v>2.7460912676159601E-2</v>
      </c>
      <c r="K5372" s="147">
        <v>0.73002999999999996</v>
      </c>
      <c r="L5372" s="147">
        <v>2.5874410000000001</v>
      </c>
      <c r="M5372" s="2">
        <v>5371</v>
      </c>
    </row>
    <row r="5373" spans="1:13" ht="15">
      <c r="A5373" s="148" t="s">
        <v>54</v>
      </c>
      <c r="B5373" s="148" t="s">
        <v>106</v>
      </c>
      <c r="C5373" s="149">
        <v>6.6266299599348294E-2</v>
      </c>
      <c r="D5373" s="149">
        <v>0.124677497382776</v>
      </c>
      <c r="E5373" s="145">
        <v>0.73003035666365401</v>
      </c>
      <c r="F5373" s="149">
        <v>0.80346823729718597</v>
      </c>
      <c r="G5373" s="149">
        <v>0.82794506377236299</v>
      </c>
      <c r="H5373" s="149">
        <v>0.28793059052334702</v>
      </c>
      <c r="I5373" s="149">
        <v>9.9672517839835204E-2</v>
      </c>
      <c r="J5373" s="149">
        <v>2.7460912676159601E-2</v>
      </c>
      <c r="K5373" s="147">
        <v>0.73002999999999996</v>
      </c>
      <c r="L5373" s="147">
        <v>2.5886670000000001</v>
      </c>
      <c r="M5373" s="2">
        <v>5372</v>
      </c>
    </row>
    <row r="5374" spans="1:13" ht="15">
      <c r="A5374" s="148" t="s">
        <v>24</v>
      </c>
      <c r="B5374" s="148" t="s">
        <v>115</v>
      </c>
      <c r="C5374" s="149">
        <v>-0.38351508679245799</v>
      </c>
      <c r="D5374" s="149">
        <v>-0.15729397319435401</v>
      </c>
      <c r="E5374" s="145">
        <v>0.730145912916632</v>
      </c>
      <c r="F5374" s="149">
        <v>4.61998547090888E-2</v>
      </c>
      <c r="G5374" s="149">
        <v>0.44974310887688801</v>
      </c>
      <c r="H5374" s="149">
        <v>0.15381399046587599</v>
      </c>
      <c r="I5374" s="149">
        <v>0.99023420083618197</v>
      </c>
      <c r="J5374" s="149">
        <v>0.01</v>
      </c>
      <c r="K5374" s="147">
        <v>0.73014599999999996</v>
      </c>
      <c r="L5374" s="147">
        <v>2.5915330000000001</v>
      </c>
      <c r="M5374" s="2">
        <v>5373</v>
      </c>
    </row>
    <row r="5375" spans="1:13" ht="15">
      <c r="A5375" s="148" t="s">
        <v>115</v>
      </c>
      <c r="B5375" s="148" t="s">
        <v>112</v>
      </c>
      <c r="C5375" s="149">
        <v>0.20890898978449399</v>
      </c>
      <c r="D5375" s="149">
        <v>-4.0992237279044802E-2</v>
      </c>
      <c r="E5375" s="145">
        <v>0.90591123469967805</v>
      </c>
      <c r="F5375" s="149">
        <v>0.375508210547701</v>
      </c>
      <c r="G5375" s="149">
        <v>0.75608457735091705</v>
      </c>
      <c r="H5375" s="149">
        <v>0.254975851399181</v>
      </c>
      <c r="I5375" s="149">
        <v>0.327733490802118</v>
      </c>
      <c r="J5375" s="149">
        <v>0.01</v>
      </c>
      <c r="K5375" s="147">
        <v>0.73014599999999996</v>
      </c>
      <c r="L5375" s="147">
        <v>2.5903040000000002</v>
      </c>
      <c r="M5375" s="2">
        <v>5374</v>
      </c>
    </row>
    <row r="5376" spans="1:13" ht="15">
      <c r="A5376" s="148" t="s">
        <v>16</v>
      </c>
      <c r="B5376" s="148" t="s">
        <v>13</v>
      </c>
      <c r="C5376" s="149">
        <v>0.10983142108371099</v>
      </c>
      <c r="D5376" s="149">
        <v>-2.94453874196587E-2</v>
      </c>
      <c r="E5376" s="145">
        <v>0.73014917125776602</v>
      </c>
      <c r="F5376" s="149">
        <v>1.5533255852089099E-3</v>
      </c>
      <c r="G5376" s="149">
        <v>0.42818463865441703</v>
      </c>
      <c r="H5376" s="149">
        <v>0.90672201732705704</v>
      </c>
      <c r="I5376" s="149">
        <v>0.345118219517842</v>
      </c>
      <c r="J5376" s="149">
        <v>0.01</v>
      </c>
      <c r="K5376" s="147">
        <v>0.73014900000000005</v>
      </c>
      <c r="L5376" s="147">
        <v>2.5940059999999998</v>
      </c>
      <c r="M5376" s="2">
        <v>5375</v>
      </c>
    </row>
    <row r="5377" spans="1:13" ht="15">
      <c r="A5377" s="148" t="s">
        <v>13</v>
      </c>
      <c r="B5377" s="148" t="s">
        <v>16</v>
      </c>
      <c r="C5377" s="149">
        <v>-0.10983142108371099</v>
      </c>
      <c r="D5377" s="149">
        <v>-2.94453874196587E-2</v>
      </c>
      <c r="E5377" s="145">
        <v>0.73014917125776602</v>
      </c>
      <c r="F5377" s="149">
        <v>1.5533255852089099E-3</v>
      </c>
      <c r="G5377" s="149">
        <v>0.42818463865441703</v>
      </c>
      <c r="H5377" s="149">
        <v>0.90672201732705704</v>
      </c>
      <c r="I5377" s="149">
        <v>0.345118219517842</v>
      </c>
      <c r="J5377" s="149">
        <v>0.01</v>
      </c>
      <c r="K5377" s="147">
        <v>0.73014900000000005</v>
      </c>
      <c r="L5377" s="147">
        <v>2.5927750000000001</v>
      </c>
      <c r="M5377" s="2">
        <v>5376</v>
      </c>
    </row>
    <row r="5378" spans="1:13" ht="15">
      <c r="A5378" s="148" t="s">
        <v>15</v>
      </c>
      <c r="B5378" s="148" t="s">
        <v>36</v>
      </c>
      <c r="C5378" s="149">
        <v>-0.39433075169411402</v>
      </c>
      <c r="D5378" s="149">
        <v>0.43154613913868001</v>
      </c>
      <c r="E5378" s="145">
        <v>0.73057616603502795</v>
      </c>
      <c r="F5378" s="150">
        <v>1.2735783711949499E-5</v>
      </c>
      <c r="G5378" s="149">
        <v>0.66861187849493298</v>
      </c>
      <c r="H5378" s="149">
        <v>2.0650178750364599E-2</v>
      </c>
      <c r="I5378" s="149">
        <v>0.89277007541531805</v>
      </c>
      <c r="J5378" s="149">
        <v>0.01</v>
      </c>
      <c r="K5378" s="147">
        <v>0.730576</v>
      </c>
      <c r="L5378" s="147">
        <v>2.5979899999999998</v>
      </c>
      <c r="M5378" s="2">
        <v>5377</v>
      </c>
    </row>
    <row r="5379" spans="1:13" ht="15">
      <c r="A5379" s="148" t="s">
        <v>36</v>
      </c>
      <c r="B5379" s="148" t="s">
        <v>15</v>
      </c>
      <c r="C5379" s="149">
        <v>0.39433075169411402</v>
      </c>
      <c r="D5379" s="149">
        <v>0.43154613913868001</v>
      </c>
      <c r="E5379" s="145">
        <v>0.73057616603502795</v>
      </c>
      <c r="F5379" s="150">
        <v>1.2735783711949499E-5</v>
      </c>
      <c r="G5379" s="149">
        <v>0.66861187849493298</v>
      </c>
      <c r="H5379" s="149">
        <v>2.0650178750364599E-2</v>
      </c>
      <c r="I5379" s="149">
        <v>0.89277007541531805</v>
      </c>
      <c r="J5379" s="149">
        <v>0.01</v>
      </c>
      <c r="K5379" s="147">
        <v>0.730576</v>
      </c>
      <c r="L5379" s="147">
        <v>2.5967560000000001</v>
      </c>
      <c r="M5379" s="2">
        <v>5378</v>
      </c>
    </row>
    <row r="5380" spans="1:13" ht="15">
      <c r="A5380" s="148" t="s">
        <v>86</v>
      </c>
      <c r="B5380" s="148" t="s">
        <v>200</v>
      </c>
      <c r="C5380" s="149">
        <v>0.68402236004098405</v>
      </c>
      <c r="D5380" s="149">
        <v>-0.63479638168750896</v>
      </c>
      <c r="E5380" s="145">
        <v>0.73082568558893302</v>
      </c>
      <c r="F5380" s="150">
        <v>5.7865187528214202E-6</v>
      </c>
      <c r="G5380" s="149">
        <v>0.39482932130040099</v>
      </c>
      <c r="H5380" s="149">
        <v>8.0742920393034601E-3</v>
      </c>
      <c r="I5380" s="149">
        <v>0.50919948574355001</v>
      </c>
      <c r="J5380" s="149">
        <v>0.01</v>
      </c>
      <c r="K5380" s="147">
        <v>0.73082599999999998</v>
      </c>
      <c r="L5380" s="147">
        <v>2.6001129999999999</v>
      </c>
      <c r="M5380" s="2">
        <v>5379</v>
      </c>
    </row>
    <row r="5381" spans="1:13" ht="15">
      <c r="A5381" s="148" t="s">
        <v>200</v>
      </c>
      <c r="B5381" s="148" t="s">
        <v>86</v>
      </c>
      <c r="C5381" s="149">
        <v>-0.68402236004098405</v>
      </c>
      <c r="D5381" s="149">
        <v>-0.63479638168750896</v>
      </c>
      <c r="E5381" s="145">
        <v>0.73082568558893302</v>
      </c>
      <c r="F5381" s="150">
        <v>5.78651875282146E-6</v>
      </c>
      <c r="G5381" s="149">
        <v>0.39482932130040099</v>
      </c>
      <c r="H5381" s="149">
        <v>8.0742920393034601E-3</v>
      </c>
      <c r="I5381" s="149">
        <v>0.50919948574355001</v>
      </c>
      <c r="J5381" s="149">
        <v>0.01</v>
      </c>
      <c r="K5381" s="147">
        <v>0.73082599999999998</v>
      </c>
      <c r="L5381" s="147">
        <v>2.6013500000000001</v>
      </c>
      <c r="M5381" s="2">
        <v>5380</v>
      </c>
    </row>
    <row r="5382" spans="1:13" ht="15">
      <c r="A5382" s="148" t="s">
        <v>198</v>
      </c>
      <c r="B5382" s="148" t="s">
        <v>449</v>
      </c>
      <c r="C5382" s="149">
        <v>0.12267578094418</v>
      </c>
      <c r="D5382" s="149">
        <v>0.55161252250842097</v>
      </c>
      <c r="E5382" s="145">
        <v>0.73096383237943696</v>
      </c>
      <c r="F5382" s="149">
        <v>0.153780519308469</v>
      </c>
      <c r="G5382" s="149">
        <v>0.53578732057618506</v>
      </c>
      <c r="H5382" s="149">
        <v>0.58390451901473595</v>
      </c>
      <c r="I5382" s="149">
        <v>0.732607248151663</v>
      </c>
      <c r="J5382" s="149">
        <v>0.01</v>
      </c>
      <c r="K5382" s="147">
        <v>0.73096399999999995</v>
      </c>
      <c r="L5382" s="147">
        <v>2.60432</v>
      </c>
      <c r="M5382" s="2">
        <v>5381</v>
      </c>
    </row>
    <row r="5383" spans="1:13" ht="15">
      <c r="A5383" s="148" t="s">
        <v>449</v>
      </c>
      <c r="B5383" s="148" t="s">
        <v>198</v>
      </c>
      <c r="C5383" s="149">
        <v>-0.12267578094418</v>
      </c>
      <c r="D5383" s="149">
        <v>0.55161252250842097</v>
      </c>
      <c r="E5383" s="145">
        <v>0.73096383237943696</v>
      </c>
      <c r="F5383" s="149">
        <v>0.153780519308469</v>
      </c>
      <c r="G5383" s="149">
        <v>0.53578732057618506</v>
      </c>
      <c r="H5383" s="149">
        <v>0.58390451901473595</v>
      </c>
      <c r="I5383" s="149">
        <v>0.732607248151663</v>
      </c>
      <c r="J5383" s="149">
        <v>0.01</v>
      </c>
      <c r="K5383" s="147">
        <v>0.73096399999999995</v>
      </c>
      <c r="L5383" s="147">
        <v>2.6030799999999998</v>
      </c>
      <c r="M5383" s="2">
        <v>5382</v>
      </c>
    </row>
    <row r="5384" spans="1:13" ht="15">
      <c r="A5384" s="148" t="s">
        <v>449</v>
      </c>
      <c r="B5384" s="148" t="s">
        <v>443</v>
      </c>
      <c r="C5384" s="149">
        <v>1.2368174959714899</v>
      </c>
      <c r="D5384" s="149">
        <v>-8.5303404514521494E-2</v>
      </c>
      <c r="E5384" s="145">
        <v>0.73118238807722102</v>
      </c>
      <c r="F5384" s="149">
        <v>0.126449568020743</v>
      </c>
      <c r="G5384" s="149">
        <v>0.69206196823560295</v>
      </c>
      <c r="H5384" s="149">
        <v>0.53143231449795403</v>
      </c>
      <c r="I5384" s="149">
        <v>0.39709434065086002</v>
      </c>
      <c r="J5384" s="149">
        <v>0.01</v>
      </c>
      <c r="K5384" s="147">
        <v>0.731182</v>
      </c>
      <c r="L5384" s="147">
        <v>2.6063399999999999</v>
      </c>
      <c r="M5384" s="2">
        <v>5383</v>
      </c>
    </row>
    <row r="5385" spans="1:13" ht="15">
      <c r="A5385" s="148" t="s">
        <v>443</v>
      </c>
      <c r="B5385" s="148" t="s">
        <v>449</v>
      </c>
      <c r="C5385" s="149">
        <v>-1.2368174959714899</v>
      </c>
      <c r="D5385" s="149">
        <v>-8.5303404514521494E-2</v>
      </c>
      <c r="E5385" s="145">
        <v>0.73118238807722102</v>
      </c>
      <c r="F5385" s="149">
        <v>0.126449568020741</v>
      </c>
      <c r="G5385" s="149">
        <v>0.69206196823560295</v>
      </c>
      <c r="H5385" s="149">
        <v>0.53143231449795403</v>
      </c>
      <c r="I5385" s="149">
        <v>0.39709434065086002</v>
      </c>
      <c r="J5385" s="149">
        <v>0.01</v>
      </c>
      <c r="K5385" s="147">
        <v>0.731182</v>
      </c>
      <c r="L5385" s="147">
        <v>2.6075819999999998</v>
      </c>
      <c r="M5385" s="2">
        <v>5384</v>
      </c>
    </row>
    <row r="5386" spans="1:13" ht="15">
      <c r="A5386" s="148" t="s">
        <v>184</v>
      </c>
      <c r="B5386" s="148" t="s">
        <v>19</v>
      </c>
      <c r="C5386" s="149">
        <v>0.69265517355625605</v>
      </c>
      <c r="D5386" s="149">
        <v>0.20937574009007101</v>
      </c>
      <c r="E5386" s="145">
        <v>0.73142543783009595</v>
      </c>
      <c r="F5386" s="149">
        <v>0.29650667621738502</v>
      </c>
      <c r="G5386" s="149">
        <v>0.77480208758313296</v>
      </c>
      <c r="H5386" s="149">
        <v>0.86094619145888496</v>
      </c>
      <c r="I5386" s="149">
        <v>0.34160681114626001</v>
      </c>
      <c r="J5386" s="149">
        <v>0.01</v>
      </c>
      <c r="K5386" s="147">
        <v>0.73142499999999999</v>
      </c>
      <c r="L5386" s="147">
        <v>2.6096919999999999</v>
      </c>
      <c r="M5386" s="2">
        <v>5385</v>
      </c>
    </row>
    <row r="5387" spans="1:13" ht="15">
      <c r="A5387" s="148" t="s">
        <v>19</v>
      </c>
      <c r="B5387" s="148" t="s">
        <v>184</v>
      </c>
      <c r="C5387" s="149">
        <v>-0.69265517355625605</v>
      </c>
      <c r="D5387" s="149">
        <v>0.20937574009007101</v>
      </c>
      <c r="E5387" s="145">
        <v>0.73142543783009595</v>
      </c>
      <c r="F5387" s="149">
        <v>0.29650667621738502</v>
      </c>
      <c r="G5387" s="149">
        <v>0.77480208758313296</v>
      </c>
      <c r="H5387" s="149">
        <v>0.86094619145888496</v>
      </c>
      <c r="I5387" s="149">
        <v>0.34160681114626001</v>
      </c>
      <c r="J5387" s="149">
        <v>0.01</v>
      </c>
      <c r="K5387" s="147">
        <v>0.73142499999999999</v>
      </c>
      <c r="L5387" s="147">
        <v>2.610938</v>
      </c>
      <c r="M5387" s="2">
        <v>5386</v>
      </c>
    </row>
    <row r="5388" spans="1:13" ht="15">
      <c r="A5388" s="148" t="s">
        <v>37</v>
      </c>
      <c r="B5388" s="148" t="s">
        <v>28</v>
      </c>
      <c r="C5388" s="149">
        <v>0.243111495424707</v>
      </c>
      <c r="D5388" s="149">
        <v>-0.60466061591907505</v>
      </c>
      <c r="E5388" s="145">
        <v>0.731801361418986</v>
      </c>
      <c r="F5388" s="149">
        <v>1.7860456340897599E-2</v>
      </c>
      <c r="G5388" s="149">
        <v>0.90177696936914098</v>
      </c>
      <c r="H5388" s="149">
        <v>0.79970730089045405</v>
      </c>
      <c r="I5388" s="149">
        <v>3.3193901655863903E-2</v>
      </c>
      <c r="J5388" s="149">
        <v>0.01</v>
      </c>
      <c r="K5388" s="147">
        <v>0.73180100000000003</v>
      </c>
      <c r="L5388" s="147">
        <v>2.6147740000000002</v>
      </c>
      <c r="M5388" s="2">
        <v>5387</v>
      </c>
    </row>
    <row r="5389" spans="1:13" ht="15">
      <c r="A5389" s="148" t="s">
        <v>28</v>
      </c>
      <c r="B5389" s="148" t="s">
        <v>37</v>
      </c>
      <c r="C5389" s="149">
        <v>-0.243111495424707</v>
      </c>
      <c r="D5389" s="149">
        <v>-0.60466061591907505</v>
      </c>
      <c r="E5389" s="145">
        <v>0.731801361418986</v>
      </c>
      <c r="F5389" s="149">
        <v>1.78604563408972E-2</v>
      </c>
      <c r="G5389" s="149">
        <v>0.90177696936914098</v>
      </c>
      <c r="H5389" s="149">
        <v>0.79970730089045405</v>
      </c>
      <c r="I5389" s="149">
        <v>3.3193901655863903E-2</v>
      </c>
      <c r="J5389" s="149">
        <v>0.01</v>
      </c>
      <c r="K5389" s="147">
        <v>0.73180100000000003</v>
      </c>
      <c r="L5389" s="147">
        <v>2.6135259999999998</v>
      </c>
      <c r="M5389" s="2">
        <v>5388</v>
      </c>
    </row>
    <row r="5390" spans="1:13" ht="15">
      <c r="A5390" s="148" t="s">
        <v>70</v>
      </c>
      <c r="B5390" s="148" t="s">
        <v>191</v>
      </c>
      <c r="C5390" s="149">
        <v>-1.31432009482668</v>
      </c>
      <c r="D5390" s="149">
        <v>-8.0686105072499695E-2</v>
      </c>
      <c r="E5390" s="145">
        <v>0.73196440238947402</v>
      </c>
      <c r="F5390" s="149">
        <v>2.1394734871121701E-2</v>
      </c>
      <c r="G5390" s="149">
        <v>0.45301800590155999</v>
      </c>
      <c r="H5390" s="149">
        <v>0.302692798816877</v>
      </c>
      <c r="I5390" s="149">
        <v>5.7997784389347003E-2</v>
      </c>
      <c r="J5390" s="149">
        <v>0.01</v>
      </c>
      <c r="K5390" s="147">
        <v>0.73196399999999995</v>
      </c>
      <c r="L5390" s="147">
        <v>2.6166070000000001</v>
      </c>
      <c r="M5390" s="2">
        <v>5389</v>
      </c>
    </row>
    <row r="5391" spans="1:13" ht="15">
      <c r="A5391" s="148" t="s">
        <v>191</v>
      </c>
      <c r="B5391" s="148" t="s">
        <v>70</v>
      </c>
      <c r="C5391" s="149">
        <v>1.31432009482668</v>
      </c>
      <c r="D5391" s="149">
        <v>-8.0686105072499695E-2</v>
      </c>
      <c r="E5391" s="145">
        <v>0.73196440238947402</v>
      </c>
      <c r="F5391" s="149">
        <v>2.1394734871121E-2</v>
      </c>
      <c r="G5391" s="149">
        <v>0.45301800590155999</v>
      </c>
      <c r="H5391" s="149">
        <v>0.302692798816877</v>
      </c>
      <c r="I5391" s="149">
        <v>5.7997784389347003E-2</v>
      </c>
      <c r="J5391" s="149">
        <v>0.01</v>
      </c>
      <c r="K5391" s="147">
        <v>0.73196399999999995</v>
      </c>
      <c r="L5391" s="147">
        <v>2.6178569999999999</v>
      </c>
      <c r="M5391" s="2">
        <v>5390</v>
      </c>
    </row>
    <row r="5392" spans="1:13" ht="15">
      <c r="A5392" s="148" t="s">
        <v>445</v>
      </c>
      <c r="B5392" s="148" t="s">
        <v>166</v>
      </c>
      <c r="C5392" s="149">
        <v>0.95166396696839906</v>
      </c>
      <c r="D5392" s="149">
        <v>0.31230316023503202</v>
      </c>
      <c r="E5392" s="145">
        <v>0.73227756697751101</v>
      </c>
      <c r="F5392" s="149">
        <v>6.14357817157812E-2</v>
      </c>
      <c r="G5392" s="149">
        <v>0.22987735824566499</v>
      </c>
      <c r="H5392" s="149">
        <v>0.118109511604698</v>
      </c>
      <c r="I5392" s="149">
        <v>0.75599117657824799</v>
      </c>
      <c r="J5392" s="149">
        <v>0.01</v>
      </c>
      <c r="K5392" s="147">
        <v>0.73227799999999998</v>
      </c>
      <c r="L5392" s="147">
        <v>2.6202299999999998</v>
      </c>
      <c r="M5392" s="2">
        <v>5391</v>
      </c>
    </row>
    <row r="5393" spans="1:13" ht="15">
      <c r="A5393" s="148" t="s">
        <v>166</v>
      </c>
      <c r="B5393" s="148" t="s">
        <v>445</v>
      </c>
      <c r="C5393" s="149">
        <v>-0.95166396696839906</v>
      </c>
      <c r="D5393" s="149">
        <v>0.31230316023503202</v>
      </c>
      <c r="E5393" s="145">
        <v>0.73227756697751101</v>
      </c>
      <c r="F5393" s="149">
        <v>6.1435781715779701E-2</v>
      </c>
      <c r="G5393" s="149">
        <v>0.22987735824566499</v>
      </c>
      <c r="H5393" s="149">
        <v>0.118109511604698</v>
      </c>
      <c r="I5393" s="149">
        <v>0.75599117657824799</v>
      </c>
      <c r="J5393" s="149">
        <v>0.01</v>
      </c>
      <c r="K5393" s="147">
        <v>0.73227799999999998</v>
      </c>
      <c r="L5393" s="147">
        <v>2.6214840000000001</v>
      </c>
      <c r="M5393" s="2">
        <v>5392</v>
      </c>
    </row>
    <row r="5394" spans="1:13" ht="15">
      <c r="A5394" s="148" t="s">
        <v>36</v>
      </c>
      <c r="B5394" s="148" t="s">
        <v>28</v>
      </c>
      <c r="C5394" s="149">
        <v>0.38702186089292201</v>
      </c>
      <c r="D5394" s="149">
        <v>0.51156647500680796</v>
      </c>
      <c r="E5394" s="145">
        <v>0.73237449608477201</v>
      </c>
      <c r="F5394" s="149">
        <v>1.7124751207752799E-3</v>
      </c>
      <c r="G5394" s="149">
        <v>0.62513405257478005</v>
      </c>
      <c r="H5394" s="149">
        <v>0.25133533488323501</v>
      </c>
      <c r="I5394" s="149">
        <v>0.14375903145694099</v>
      </c>
      <c r="J5394" s="149">
        <v>0.01</v>
      </c>
      <c r="K5394" s="147">
        <v>0.73237399999999997</v>
      </c>
      <c r="L5394" s="147">
        <v>2.6230859999999998</v>
      </c>
      <c r="M5394" s="2">
        <v>5393</v>
      </c>
    </row>
    <row r="5395" spans="1:13" ht="15">
      <c r="A5395" s="148" t="s">
        <v>28</v>
      </c>
      <c r="B5395" s="148" t="s">
        <v>36</v>
      </c>
      <c r="C5395" s="149">
        <v>-0.38702186089292201</v>
      </c>
      <c r="D5395" s="149">
        <v>0.51156647500680796</v>
      </c>
      <c r="E5395" s="145">
        <v>0.73237449608477201</v>
      </c>
      <c r="F5395" s="149">
        <v>1.71247512077526E-3</v>
      </c>
      <c r="G5395" s="149">
        <v>0.62513405257478005</v>
      </c>
      <c r="H5395" s="149">
        <v>0.25133533488323501</v>
      </c>
      <c r="I5395" s="149">
        <v>0.14375903145694099</v>
      </c>
      <c r="J5395" s="149">
        <v>0.01</v>
      </c>
      <c r="K5395" s="147">
        <v>0.73237399999999997</v>
      </c>
      <c r="L5395" s="147">
        <v>2.624342</v>
      </c>
      <c r="M5395" s="2">
        <v>5394</v>
      </c>
    </row>
    <row r="5396" spans="1:13" ht="15">
      <c r="A5396" s="148" t="s">
        <v>63</v>
      </c>
      <c r="B5396" s="148" t="s">
        <v>54</v>
      </c>
      <c r="C5396" s="149">
        <v>1.46576298244335</v>
      </c>
      <c r="D5396" s="149">
        <v>-9.5173575870402302E-2</v>
      </c>
      <c r="E5396" s="145">
        <v>0.73314424441723103</v>
      </c>
      <c r="F5396" s="149">
        <v>4.4883690377437203E-3</v>
      </c>
      <c r="G5396" s="149">
        <v>0.819827007956756</v>
      </c>
      <c r="H5396" s="149">
        <v>0.101763190990817</v>
      </c>
      <c r="I5396" s="149">
        <v>0.52973836624816295</v>
      </c>
      <c r="J5396" s="149">
        <v>4.1977584645085102E-2</v>
      </c>
      <c r="K5396" s="147">
        <v>0.73314400000000002</v>
      </c>
      <c r="L5396" s="147">
        <v>2.6296189999999999</v>
      </c>
      <c r="M5396" s="2">
        <v>5395</v>
      </c>
    </row>
    <row r="5397" spans="1:13" ht="15">
      <c r="A5397" s="148" t="s">
        <v>54</v>
      </c>
      <c r="B5397" s="148" t="s">
        <v>63</v>
      </c>
      <c r="C5397" s="149">
        <v>-1.46576298244335</v>
      </c>
      <c r="D5397" s="149">
        <v>-9.5173575870402302E-2</v>
      </c>
      <c r="E5397" s="145">
        <v>0.73314424441723103</v>
      </c>
      <c r="F5397" s="149">
        <v>4.4883690377437203E-3</v>
      </c>
      <c r="G5397" s="149">
        <v>0.819827007956756</v>
      </c>
      <c r="H5397" s="149">
        <v>0.101763190990817</v>
      </c>
      <c r="I5397" s="149">
        <v>0.52973836624816295</v>
      </c>
      <c r="J5397" s="149">
        <v>4.1977584645085102E-2</v>
      </c>
      <c r="K5397" s="147">
        <v>0.73314400000000002</v>
      </c>
      <c r="L5397" s="147">
        <v>2.6283590000000001</v>
      </c>
      <c r="M5397" s="2">
        <v>5396</v>
      </c>
    </row>
    <row r="5398" spans="1:13" ht="15">
      <c r="A5398" s="148" t="s">
        <v>109</v>
      </c>
      <c r="B5398" s="148" t="s">
        <v>202</v>
      </c>
      <c r="C5398" s="149">
        <v>-1.4806949902483799</v>
      </c>
      <c r="D5398" s="149">
        <v>0.106634987387729</v>
      </c>
      <c r="E5398" s="145">
        <v>0.73318645404943406</v>
      </c>
      <c r="F5398" s="149">
        <v>6.4718305039518406E-2</v>
      </c>
      <c r="G5398" s="149">
        <v>0.47646709074350202</v>
      </c>
      <c r="H5398" s="149">
        <v>0.68160118888229504</v>
      </c>
      <c r="I5398" s="149">
        <v>0.668684555376722</v>
      </c>
      <c r="J5398" s="149">
        <v>0.01</v>
      </c>
      <c r="K5398" s="147">
        <v>0.733186</v>
      </c>
      <c r="L5398" s="147">
        <v>2.6322939999999999</v>
      </c>
      <c r="M5398" s="2">
        <v>5397</v>
      </c>
    </row>
    <row r="5399" spans="1:13" ht="15">
      <c r="A5399" s="148" t="s">
        <v>202</v>
      </c>
      <c r="B5399" s="148" t="s">
        <v>109</v>
      </c>
      <c r="C5399" s="149">
        <v>1.4806949902483799</v>
      </c>
      <c r="D5399" s="149">
        <v>0.106634987387729</v>
      </c>
      <c r="E5399" s="145">
        <v>0.73318645404943406</v>
      </c>
      <c r="F5399" s="149">
        <v>6.4718305039516894E-2</v>
      </c>
      <c r="G5399" s="149">
        <v>0.47646709074350202</v>
      </c>
      <c r="H5399" s="149">
        <v>0.68160118888229504</v>
      </c>
      <c r="I5399" s="149">
        <v>0.668684555376722</v>
      </c>
      <c r="J5399" s="149">
        <v>0.01</v>
      </c>
      <c r="K5399" s="147">
        <v>0.733186</v>
      </c>
      <c r="L5399" s="147">
        <v>2.6310319999999998</v>
      </c>
      <c r="M5399" s="2">
        <v>5398</v>
      </c>
    </row>
    <row r="5400" spans="1:13" ht="15">
      <c r="A5400" s="148" t="s">
        <v>166</v>
      </c>
      <c r="B5400" s="148" t="s">
        <v>28</v>
      </c>
      <c r="C5400" s="149">
        <v>0.41034960032310103</v>
      </c>
      <c r="D5400" s="149">
        <v>0.20281396929745599</v>
      </c>
      <c r="E5400" s="145">
        <v>0.73353573499574598</v>
      </c>
      <c r="F5400" s="149">
        <v>7.5238990531879907E-2</v>
      </c>
      <c r="G5400" s="149">
        <v>0.84076291044428497</v>
      </c>
      <c r="H5400" s="149">
        <v>4.6260302654265097E-2</v>
      </c>
      <c r="I5400" s="149">
        <v>0.94255644835844299</v>
      </c>
      <c r="J5400" s="149">
        <v>0.113680693139511</v>
      </c>
      <c r="K5400" s="147">
        <v>0.73353599999999997</v>
      </c>
      <c r="L5400" s="147">
        <v>2.6348120000000002</v>
      </c>
      <c r="M5400" s="2">
        <v>5399</v>
      </c>
    </row>
    <row r="5401" spans="1:13" ht="15">
      <c r="A5401" s="148" t="s">
        <v>28</v>
      </c>
      <c r="B5401" s="148" t="s">
        <v>166</v>
      </c>
      <c r="C5401" s="149">
        <v>-0.41034960032310103</v>
      </c>
      <c r="D5401" s="149">
        <v>0.20281396929745599</v>
      </c>
      <c r="E5401" s="145">
        <v>0.73353573499574598</v>
      </c>
      <c r="F5401" s="149">
        <v>7.5238990531881697E-2</v>
      </c>
      <c r="G5401" s="149">
        <v>0.84076291044428497</v>
      </c>
      <c r="H5401" s="149">
        <v>4.6260302654265097E-2</v>
      </c>
      <c r="I5401" s="149">
        <v>0.94255644835844299</v>
      </c>
      <c r="J5401" s="149">
        <v>0.113680693139511</v>
      </c>
      <c r="K5401" s="147">
        <v>0.73353599999999997</v>
      </c>
      <c r="L5401" s="147">
        <v>2.6360779999999999</v>
      </c>
      <c r="M5401" s="2">
        <v>5400</v>
      </c>
    </row>
    <row r="5402" spans="1:13" ht="15">
      <c r="A5402" s="148" t="s">
        <v>15</v>
      </c>
      <c r="B5402" s="148" t="s">
        <v>54</v>
      </c>
      <c r="C5402" s="149">
        <v>0.13369264961178201</v>
      </c>
      <c r="D5402" s="149">
        <v>-7.2667325178246894E-2</v>
      </c>
      <c r="E5402" s="145">
        <v>0.73365914880991301</v>
      </c>
      <c r="F5402" s="149">
        <v>8.0135831043407907E-3</v>
      </c>
      <c r="G5402" s="149">
        <v>0.62549882908979004</v>
      </c>
      <c r="H5402" s="149">
        <v>0.80997797848492503</v>
      </c>
      <c r="I5402" s="149">
        <v>0.37049741552044402</v>
      </c>
      <c r="J5402" s="149">
        <v>0.01</v>
      </c>
      <c r="K5402" s="147">
        <v>0.73365899999999995</v>
      </c>
      <c r="L5402" s="147">
        <v>2.6390570000000002</v>
      </c>
      <c r="M5402" s="2">
        <v>5401</v>
      </c>
    </row>
    <row r="5403" spans="1:13" ht="15">
      <c r="A5403" s="148" t="s">
        <v>54</v>
      </c>
      <c r="B5403" s="148" t="s">
        <v>15</v>
      </c>
      <c r="C5403" s="149">
        <v>-0.13369264961178201</v>
      </c>
      <c r="D5403" s="149">
        <v>-7.2667325178246894E-2</v>
      </c>
      <c r="E5403" s="145">
        <v>0.73365914880991301</v>
      </c>
      <c r="F5403" s="149">
        <v>8.0135831043409503E-3</v>
      </c>
      <c r="G5403" s="149">
        <v>0.62549882908979004</v>
      </c>
      <c r="H5403" s="149">
        <v>0.80997797848492503</v>
      </c>
      <c r="I5403" s="149">
        <v>0.37049741552044402</v>
      </c>
      <c r="J5403" s="149">
        <v>0.01</v>
      </c>
      <c r="K5403" s="147">
        <v>0.73365899999999995</v>
      </c>
      <c r="L5403" s="147">
        <v>2.637788</v>
      </c>
      <c r="M5403" s="2">
        <v>5402</v>
      </c>
    </row>
    <row r="5404" spans="1:13" ht="15">
      <c r="A5404" s="148" t="s">
        <v>142</v>
      </c>
      <c r="B5404" s="148" t="s">
        <v>31</v>
      </c>
      <c r="C5404" s="149">
        <v>0.98110574551371699</v>
      </c>
      <c r="D5404" s="149">
        <v>-0.36841049891864303</v>
      </c>
      <c r="E5404" s="145">
        <v>0.73367634610361998</v>
      </c>
      <c r="F5404" s="149">
        <v>0.83611586879788202</v>
      </c>
      <c r="G5404" s="149">
        <v>0.50886067800668</v>
      </c>
      <c r="H5404" s="149">
        <v>0.77381847146129701</v>
      </c>
      <c r="I5404" s="149">
        <v>0.80606722767795402</v>
      </c>
      <c r="J5404" s="149">
        <v>0.01</v>
      </c>
      <c r="K5404" s="147">
        <v>0.73367599999999999</v>
      </c>
      <c r="L5404" s="147">
        <v>2.6416590000000002</v>
      </c>
      <c r="M5404" s="2">
        <v>5403</v>
      </c>
    </row>
    <row r="5405" spans="1:13" ht="15">
      <c r="A5405" s="148" t="s">
        <v>31</v>
      </c>
      <c r="B5405" s="148" t="s">
        <v>142</v>
      </c>
      <c r="C5405" s="149">
        <v>-0.98110574551371699</v>
      </c>
      <c r="D5405" s="149">
        <v>-0.36841049891864303</v>
      </c>
      <c r="E5405" s="145">
        <v>0.73367634610361998</v>
      </c>
      <c r="F5405" s="149">
        <v>0.83611586879788202</v>
      </c>
      <c r="G5405" s="149">
        <v>0.50886067800668</v>
      </c>
      <c r="H5405" s="149">
        <v>0.77381847146129701</v>
      </c>
      <c r="I5405" s="149">
        <v>0.80606722767795402</v>
      </c>
      <c r="J5405" s="149">
        <v>0.01</v>
      </c>
      <c r="K5405" s="147">
        <v>0.73367599999999999</v>
      </c>
      <c r="L5405" s="147">
        <v>2.6403880000000002</v>
      </c>
      <c r="M5405" s="2">
        <v>5404</v>
      </c>
    </row>
    <row r="5406" spans="1:13" ht="15">
      <c r="A5406" s="148" t="s">
        <v>70</v>
      </c>
      <c r="B5406" s="148" t="s">
        <v>13</v>
      </c>
      <c r="C5406" s="149">
        <v>-1.33930962694668E-2</v>
      </c>
      <c r="D5406" s="149">
        <v>-7.8079539664823894E-2</v>
      </c>
      <c r="E5406" s="145">
        <v>0.73393133836183899</v>
      </c>
      <c r="F5406" s="149">
        <v>0.66039402952601201</v>
      </c>
      <c r="G5406" s="149">
        <v>0.41126174018003703</v>
      </c>
      <c r="H5406" s="149">
        <v>0.130377035529817</v>
      </c>
      <c r="I5406" s="149">
        <v>0.63027942149110805</v>
      </c>
      <c r="J5406" s="149">
        <v>0.01</v>
      </c>
      <c r="K5406" s="147">
        <v>0.733931</v>
      </c>
      <c r="L5406" s="147">
        <v>2.6438489999999999</v>
      </c>
      <c r="M5406" s="2">
        <v>5405</v>
      </c>
    </row>
    <row r="5407" spans="1:13" ht="15">
      <c r="A5407" s="148" t="s">
        <v>13</v>
      </c>
      <c r="B5407" s="148" t="s">
        <v>70</v>
      </c>
      <c r="C5407" s="149">
        <v>1.33930962694668E-2</v>
      </c>
      <c r="D5407" s="149">
        <v>-7.8079539664823894E-2</v>
      </c>
      <c r="E5407" s="145">
        <v>0.73393133836183899</v>
      </c>
      <c r="F5407" s="149">
        <v>0.66039402952601201</v>
      </c>
      <c r="G5407" s="149">
        <v>0.41126174018003703</v>
      </c>
      <c r="H5407" s="149">
        <v>0.130377035529817</v>
      </c>
      <c r="I5407" s="149">
        <v>0.63027942149110805</v>
      </c>
      <c r="J5407" s="149">
        <v>0.01</v>
      </c>
      <c r="K5407" s="147">
        <v>0.733931</v>
      </c>
      <c r="L5407" s="147">
        <v>2.6451220000000002</v>
      </c>
      <c r="M5407" s="2">
        <v>5406</v>
      </c>
    </row>
    <row r="5408" spans="1:13" ht="15">
      <c r="A5408" s="148" t="s">
        <v>377</v>
      </c>
      <c r="B5408" s="148" t="s">
        <v>166</v>
      </c>
      <c r="C5408" s="149">
        <v>1.35221515910811</v>
      </c>
      <c r="D5408" s="149">
        <v>0.225988316636658</v>
      </c>
      <c r="E5408" s="145">
        <v>0.733956629376185</v>
      </c>
      <c r="F5408" s="149">
        <v>2.0859280172990598E-2</v>
      </c>
      <c r="G5408" s="149">
        <v>0.27517875119135998</v>
      </c>
      <c r="H5408" s="149">
        <v>0.138778722722873</v>
      </c>
      <c r="I5408" s="149">
        <v>0.74576990390054598</v>
      </c>
      <c r="J5408" s="149">
        <v>2.4375208175137102E-2</v>
      </c>
      <c r="K5408" s="147">
        <v>0.73395699999999997</v>
      </c>
      <c r="L5408" s="147">
        <v>2.647764</v>
      </c>
      <c r="M5408" s="2">
        <v>5407</v>
      </c>
    </row>
    <row r="5409" spans="1:13" ht="15">
      <c r="A5409" s="148" t="s">
        <v>166</v>
      </c>
      <c r="B5409" s="148" t="s">
        <v>377</v>
      </c>
      <c r="C5409" s="149">
        <v>-1.35221515910811</v>
      </c>
      <c r="D5409" s="149">
        <v>0.225988316636658</v>
      </c>
      <c r="E5409" s="145">
        <v>0.733956629376185</v>
      </c>
      <c r="F5409" s="149">
        <v>2.0859280172991101E-2</v>
      </c>
      <c r="G5409" s="149">
        <v>0.27517875119135998</v>
      </c>
      <c r="H5409" s="149">
        <v>0.138778722722873</v>
      </c>
      <c r="I5409" s="149">
        <v>0.74576990390054598</v>
      </c>
      <c r="J5409" s="149">
        <v>2.4375208175137102E-2</v>
      </c>
      <c r="K5409" s="147">
        <v>0.73395699999999997</v>
      </c>
      <c r="L5409" s="147">
        <v>2.6464880000000002</v>
      </c>
      <c r="M5409" s="2">
        <v>5408</v>
      </c>
    </row>
    <row r="5410" spans="1:13" ht="15">
      <c r="A5410" s="148" t="s">
        <v>182</v>
      </c>
      <c r="B5410" s="148" t="s">
        <v>16</v>
      </c>
      <c r="C5410" s="149">
        <v>0.87422170144719802</v>
      </c>
      <c r="D5410" s="149">
        <v>-9.1815343201880895E-2</v>
      </c>
      <c r="E5410" s="145">
        <v>0.73404948472095699</v>
      </c>
      <c r="F5410" s="149">
        <v>3.32788114230246E-2</v>
      </c>
      <c r="G5410" s="149">
        <v>0.48216535553023399</v>
      </c>
      <c r="H5410" s="149">
        <v>0.17880713103389201</v>
      </c>
      <c r="I5410" s="149">
        <v>0.44284013348751</v>
      </c>
      <c r="J5410" s="149">
        <v>0.01</v>
      </c>
      <c r="K5410" s="147">
        <v>0.73404899999999995</v>
      </c>
      <c r="L5410" s="147">
        <v>2.6493769999999999</v>
      </c>
      <c r="M5410" s="2">
        <v>5409</v>
      </c>
    </row>
    <row r="5411" spans="1:13" ht="15">
      <c r="A5411" s="148" t="s">
        <v>16</v>
      </c>
      <c r="B5411" s="148" t="s">
        <v>182</v>
      </c>
      <c r="C5411" s="149">
        <v>-0.87422170144719802</v>
      </c>
      <c r="D5411" s="149">
        <v>-9.1815343201880895E-2</v>
      </c>
      <c r="E5411" s="145">
        <v>0.73404948472095699</v>
      </c>
      <c r="F5411" s="149">
        <v>3.3278811423025002E-2</v>
      </c>
      <c r="G5411" s="149">
        <v>0.48216535553023399</v>
      </c>
      <c r="H5411" s="149">
        <v>0.17880713103389201</v>
      </c>
      <c r="I5411" s="149">
        <v>0.44284013348751</v>
      </c>
      <c r="J5411" s="149">
        <v>0.01</v>
      </c>
      <c r="K5411" s="147">
        <v>0.73404899999999995</v>
      </c>
      <c r="L5411" s="147">
        <v>2.6506560000000001</v>
      </c>
      <c r="M5411" s="2">
        <v>5410</v>
      </c>
    </row>
    <row r="5412" spans="1:13" ht="15">
      <c r="A5412" s="148" t="s">
        <v>86</v>
      </c>
      <c r="B5412" s="148" t="s">
        <v>157</v>
      </c>
      <c r="C5412" s="149">
        <v>1.3727168452840499</v>
      </c>
      <c r="D5412" s="149">
        <v>-0.71939298574869004</v>
      </c>
      <c r="E5412" s="145">
        <v>0.734422765282296</v>
      </c>
      <c r="F5412" s="149">
        <v>1.6529564971815399E-4</v>
      </c>
      <c r="G5412" s="149">
        <v>0.47476703037228202</v>
      </c>
      <c r="H5412" s="149">
        <v>1.16609294089267E-2</v>
      </c>
      <c r="I5412" s="149">
        <v>0.56773689461104604</v>
      </c>
      <c r="J5412" s="149">
        <v>0.01</v>
      </c>
      <c r="K5412" s="147">
        <v>0.73442300000000005</v>
      </c>
      <c r="L5412" s="147">
        <v>2.654566</v>
      </c>
      <c r="M5412" s="2">
        <v>5411</v>
      </c>
    </row>
    <row r="5413" spans="1:13" ht="15">
      <c r="A5413" s="148" t="s">
        <v>157</v>
      </c>
      <c r="B5413" s="148" t="s">
        <v>86</v>
      </c>
      <c r="C5413" s="149">
        <v>-1.3727168452840499</v>
      </c>
      <c r="D5413" s="149">
        <v>-0.71939298574869004</v>
      </c>
      <c r="E5413" s="145">
        <v>0.734422765282296</v>
      </c>
      <c r="F5413" s="149">
        <v>1.6529564971815201E-4</v>
      </c>
      <c r="G5413" s="149">
        <v>0.47476703037228202</v>
      </c>
      <c r="H5413" s="149">
        <v>1.16609294089267E-2</v>
      </c>
      <c r="I5413" s="149">
        <v>0.56773689461104604</v>
      </c>
      <c r="J5413" s="149">
        <v>0.01</v>
      </c>
      <c r="K5413" s="147">
        <v>0.73442300000000005</v>
      </c>
      <c r="L5413" s="147">
        <v>2.6532840000000002</v>
      </c>
      <c r="M5413" s="2">
        <v>5412</v>
      </c>
    </row>
    <row r="5414" spans="1:13" ht="15">
      <c r="A5414" s="148" t="s">
        <v>6</v>
      </c>
      <c r="B5414" s="148" t="s">
        <v>193</v>
      </c>
      <c r="C5414" s="149">
        <v>-0.18297810364613101</v>
      </c>
      <c r="D5414" s="149">
        <v>0.31859075930658698</v>
      </c>
      <c r="E5414" s="145">
        <v>0.73442396890786099</v>
      </c>
      <c r="F5414" s="149">
        <v>5.2915715947929902E-3</v>
      </c>
      <c r="G5414" s="149">
        <v>0.68711026200827596</v>
      </c>
      <c r="H5414" s="149">
        <v>9.4112912238622295E-2</v>
      </c>
      <c r="I5414" s="149">
        <v>0.85041785291271599</v>
      </c>
      <c r="J5414" s="149">
        <v>0.01</v>
      </c>
      <c r="K5414" s="147">
        <v>0.73442399999999997</v>
      </c>
      <c r="L5414" s="147">
        <v>2.6571370000000001</v>
      </c>
      <c r="M5414" s="2">
        <v>5413</v>
      </c>
    </row>
    <row r="5415" spans="1:13" ht="15">
      <c r="A5415" s="148" t="s">
        <v>193</v>
      </c>
      <c r="B5415" s="148" t="s">
        <v>6</v>
      </c>
      <c r="C5415" s="149">
        <v>0.18297810364613101</v>
      </c>
      <c r="D5415" s="149">
        <v>0.31859075930658698</v>
      </c>
      <c r="E5415" s="145">
        <v>0.73442396890786099</v>
      </c>
      <c r="F5415" s="149">
        <v>5.2915715947929503E-3</v>
      </c>
      <c r="G5415" s="149">
        <v>0.68711026200827596</v>
      </c>
      <c r="H5415" s="149">
        <v>9.4112912238622295E-2</v>
      </c>
      <c r="I5415" s="149">
        <v>0.85041785291271599</v>
      </c>
      <c r="J5415" s="149">
        <v>0.01</v>
      </c>
      <c r="K5415" s="147">
        <v>0.73442399999999997</v>
      </c>
      <c r="L5415" s="147">
        <v>2.655853</v>
      </c>
      <c r="M5415" s="2">
        <v>5414</v>
      </c>
    </row>
    <row r="5416" spans="1:13" ht="15">
      <c r="A5416" s="148" t="s">
        <v>9</v>
      </c>
      <c r="B5416" s="148" t="s">
        <v>19</v>
      </c>
      <c r="C5416" s="149">
        <v>7.3800266394781197E-2</v>
      </c>
      <c r="D5416" s="149">
        <v>2.6979648347528799E-2</v>
      </c>
      <c r="E5416" s="145">
        <v>0.73442919495772996</v>
      </c>
      <c r="F5416" s="149">
        <v>2.02248399642985E-2</v>
      </c>
      <c r="G5416" s="149">
        <v>0.63873831386526703</v>
      </c>
      <c r="H5416" s="149">
        <v>2.0529232201535602E-3</v>
      </c>
      <c r="I5416" s="149">
        <v>0.94877918436673103</v>
      </c>
      <c r="J5416" s="149">
        <v>0.343315369444957</v>
      </c>
      <c r="K5416" s="147">
        <v>0.734429</v>
      </c>
      <c r="L5416" s="147">
        <v>2.658442</v>
      </c>
      <c r="M5416" s="2">
        <v>5415</v>
      </c>
    </row>
    <row r="5417" spans="1:13" ht="15">
      <c r="A5417" s="148" t="s">
        <v>19</v>
      </c>
      <c r="B5417" s="148" t="s">
        <v>9</v>
      </c>
      <c r="C5417" s="149">
        <v>-7.3800266394781197E-2</v>
      </c>
      <c r="D5417" s="149">
        <v>2.6979648347528799E-2</v>
      </c>
      <c r="E5417" s="145">
        <v>0.73442919495772996</v>
      </c>
      <c r="F5417" s="149">
        <v>2.0224839964298202E-2</v>
      </c>
      <c r="G5417" s="149">
        <v>0.63873831386526703</v>
      </c>
      <c r="H5417" s="149">
        <v>2.0529232201535602E-3</v>
      </c>
      <c r="I5417" s="149">
        <v>0.94877918436673103</v>
      </c>
      <c r="J5417" s="149">
        <v>0.343315369444957</v>
      </c>
      <c r="K5417" s="147">
        <v>0.734429</v>
      </c>
      <c r="L5417" s="147">
        <v>2.659729</v>
      </c>
      <c r="M5417" s="2">
        <v>5416</v>
      </c>
    </row>
    <row r="5418" spans="1:13" ht="15">
      <c r="A5418" s="148" t="s">
        <v>87</v>
      </c>
      <c r="B5418" s="148" t="s">
        <v>31</v>
      </c>
      <c r="C5418" s="149">
        <v>-1.8837640114826699E-2</v>
      </c>
      <c r="D5418" s="149">
        <v>-0.238417048736658</v>
      </c>
      <c r="E5418" s="145">
        <v>0.73516577725592802</v>
      </c>
      <c r="F5418" s="149">
        <v>2.1994882311927901E-4</v>
      </c>
      <c r="G5418" s="149">
        <v>0.63647718751499005</v>
      </c>
      <c r="H5418" s="149">
        <v>0.45461394984690601</v>
      </c>
      <c r="I5418" s="149">
        <v>0.59633469479261603</v>
      </c>
      <c r="J5418" s="149">
        <v>2.1115994369229701E-2</v>
      </c>
      <c r="K5418" s="147">
        <v>0.73516599999999999</v>
      </c>
      <c r="L5418" s="147">
        <v>2.6636850000000001</v>
      </c>
      <c r="M5418" s="2">
        <v>5417</v>
      </c>
    </row>
    <row r="5419" spans="1:13" ht="15">
      <c r="A5419" s="148" t="s">
        <v>31</v>
      </c>
      <c r="B5419" s="148" t="s">
        <v>87</v>
      </c>
      <c r="C5419" s="149">
        <v>1.8837640114826699E-2</v>
      </c>
      <c r="D5419" s="149">
        <v>-0.238417048736658</v>
      </c>
      <c r="E5419" s="145">
        <v>0.73516577725592802</v>
      </c>
      <c r="F5419" s="149">
        <v>2.1994882311927901E-4</v>
      </c>
      <c r="G5419" s="149">
        <v>0.63647718751499005</v>
      </c>
      <c r="H5419" s="149">
        <v>0.45461394984690601</v>
      </c>
      <c r="I5419" s="149">
        <v>0.59633469479261603</v>
      </c>
      <c r="J5419" s="149">
        <v>2.1115994369229701E-2</v>
      </c>
      <c r="K5419" s="147">
        <v>0.73516599999999999</v>
      </c>
      <c r="L5419" s="147">
        <v>2.6649759999999998</v>
      </c>
      <c r="M5419" s="2">
        <v>5418</v>
      </c>
    </row>
    <row r="5420" spans="1:13" ht="15">
      <c r="A5420" s="148" t="s">
        <v>447</v>
      </c>
      <c r="B5420" s="148" t="s">
        <v>181</v>
      </c>
      <c r="C5420" s="149">
        <v>-0.13827833795332001</v>
      </c>
      <c r="D5420" s="149">
        <v>0.96623658523010003</v>
      </c>
      <c r="E5420" s="145">
        <v>0.73538828736137896</v>
      </c>
      <c r="F5420" s="149">
        <v>1.08937122807512E-3</v>
      </c>
      <c r="G5420" s="149">
        <v>0.45567240073311499</v>
      </c>
      <c r="H5420" s="149">
        <v>0.346624291692815</v>
      </c>
      <c r="I5420" s="149">
        <v>0.98302872292920196</v>
      </c>
      <c r="J5420" s="149">
        <v>2.4764031438382801E-2</v>
      </c>
      <c r="K5420" s="147">
        <v>0.73538800000000004</v>
      </c>
      <c r="L5420" s="147">
        <v>2.6683680000000001</v>
      </c>
      <c r="M5420" s="2">
        <v>5419</v>
      </c>
    </row>
    <row r="5421" spans="1:13" ht="15">
      <c r="A5421" s="148" t="s">
        <v>181</v>
      </c>
      <c r="B5421" s="148" t="s">
        <v>447</v>
      </c>
      <c r="C5421" s="149">
        <v>0.13827833795332001</v>
      </c>
      <c r="D5421" s="149">
        <v>0.96623658523010003</v>
      </c>
      <c r="E5421" s="145">
        <v>0.73538828736137896</v>
      </c>
      <c r="F5421" s="149">
        <v>1.08937122807511E-3</v>
      </c>
      <c r="G5421" s="149">
        <v>0.45567240073311499</v>
      </c>
      <c r="H5421" s="149">
        <v>0.346624291692815</v>
      </c>
      <c r="I5421" s="149">
        <v>0.98302872292920196</v>
      </c>
      <c r="J5421" s="149">
        <v>2.4764031438382801E-2</v>
      </c>
      <c r="K5421" s="147">
        <v>0.73538800000000004</v>
      </c>
      <c r="L5421" s="147">
        <v>2.6670750000000001</v>
      </c>
      <c r="M5421" s="2">
        <v>5420</v>
      </c>
    </row>
    <row r="5422" spans="1:13" ht="15">
      <c r="A5422" s="148" t="s">
        <v>78</v>
      </c>
      <c r="B5422" s="148" t="s">
        <v>184</v>
      </c>
      <c r="C5422" s="149">
        <v>-0.761532169963268</v>
      </c>
      <c r="D5422" s="149">
        <v>0.17487040011236499</v>
      </c>
      <c r="E5422" s="145">
        <v>0.73555821458711501</v>
      </c>
      <c r="F5422" s="149">
        <v>0.282370793377204</v>
      </c>
      <c r="G5422" s="149">
        <v>0.215134995795912</v>
      </c>
      <c r="H5422" s="149">
        <v>0.78711408404981797</v>
      </c>
      <c r="I5422" s="149">
        <v>0.75697358558056305</v>
      </c>
      <c r="J5422" s="149">
        <v>0.01</v>
      </c>
      <c r="K5422" s="147">
        <v>0.73555800000000005</v>
      </c>
      <c r="L5422" s="147">
        <v>2.671576</v>
      </c>
      <c r="M5422" s="2">
        <v>5421</v>
      </c>
    </row>
    <row r="5423" spans="1:13" ht="15">
      <c r="A5423" s="148" t="s">
        <v>184</v>
      </c>
      <c r="B5423" s="148" t="s">
        <v>78</v>
      </c>
      <c r="C5423" s="149">
        <v>0.761532169963268</v>
      </c>
      <c r="D5423" s="149">
        <v>0.17487040011236499</v>
      </c>
      <c r="E5423" s="145">
        <v>0.73555821458711501</v>
      </c>
      <c r="F5423" s="149">
        <v>0.282370793377199</v>
      </c>
      <c r="G5423" s="149">
        <v>0.215134995795912</v>
      </c>
      <c r="H5423" s="149">
        <v>0.78711408404981797</v>
      </c>
      <c r="I5423" s="149">
        <v>0.75697358558056305</v>
      </c>
      <c r="J5423" s="149">
        <v>0.01</v>
      </c>
      <c r="K5423" s="147">
        <v>0.73555800000000005</v>
      </c>
      <c r="L5423" s="147">
        <v>2.67028</v>
      </c>
      <c r="M5423" s="2">
        <v>5422</v>
      </c>
    </row>
    <row r="5424" spans="1:13" ht="15">
      <c r="A5424" s="148" t="s">
        <v>70</v>
      </c>
      <c r="B5424" s="148" t="s">
        <v>200</v>
      </c>
      <c r="C5424" s="149">
        <v>-1.1994763890689999</v>
      </c>
      <c r="D5424" s="149">
        <v>0.20120220646565001</v>
      </c>
      <c r="E5424" s="145">
        <v>0.73691597509102802</v>
      </c>
      <c r="F5424" s="149">
        <v>9.1183555649914205E-2</v>
      </c>
      <c r="G5424" s="149">
        <v>0.32616724686559601</v>
      </c>
      <c r="H5424" s="149">
        <v>0.41475601265962703</v>
      </c>
      <c r="I5424" s="149">
        <v>0.69326477823855304</v>
      </c>
      <c r="J5424" s="149">
        <v>4.2477439757354997E-2</v>
      </c>
      <c r="K5424" s="147">
        <v>0.73691600000000002</v>
      </c>
      <c r="L5424" s="147">
        <v>2.677807</v>
      </c>
      <c r="M5424" s="2">
        <v>5423</v>
      </c>
    </row>
    <row r="5425" spans="1:13" ht="15">
      <c r="A5425" s="148" t="s">
        <v>200</v>
      </c>
      <c r="B5425" s="148" t="s">
        <v>70</v>
      </c>
      <c r="C5425" s="149">
        <v>1.1994763890689999</v>
      </c>
      <c r="D5425" s="149">
        <v>0.20120220646565001</v>
      </c>
      <c r="E5425" s="145">
        <v>0.73691597509102802</v>
      </c>
      <c r="F5425" s="149">
        <v>9.1183555649914205E-2</v>
      </c>
      <c r="G5425" s="149">
        <v>0.32616724686559601</v>
      </c>
      <c r="H5425" s="149">
        <v>0.41475601265962703</v>
      </c>
      <c r="I5425" s="149">
        <v>0.69326477823855304</v>
      </c>
      <c r="J5425" s="149">
        <v>4.2477439757354997E-2</v>
      </c>
      <c r="K5425" s="147">
        <v>0.73691600000000002</v>
      </c>
      <c r="L5425" s="147">
        <v>2.679109</v>
      </c>
      <c r="M5425" s="2">
        <v>5424</v>
      </c>
    </row>
    <row r="5426" spans="1:13" ht="15">
      <c r="A5426" s="148" t="s">
        <v>100</v>
      </c>
      <c r="B5426" s="148" t="s">
        <v>186</v>
      </c>
      <c r="C5426" s="149">
        <v>-1.2726890736155401</v>
      </c>
      <c r="D5426" s="149">
        <v>-0.25198958226597601</v>
      </c>
      <c r="E5426" s="145">
        <v>0.73706252376218695</v>
      </c>
      <c r="F5426" s="149">
        <v>8.4360713058966405E-2</v>
      </c>
      <c r="G5426" s="149">
        <v>0.48358093607665098</v>
      </c>
      <c r="H5426" s="149">
        <v>2.27631781991157E-3</v>
      </c>
      <c r="I5426" s="149">
        <v>1.07730511986309E-2</v>
      </c>
      <c r="J5426" s="149">
        <v>0.46114847677380899</v>
      </c>
      <c r="K5426" s="147">
        <v>0.73706300000000002</v>
      </c>
      <c r="L5426" s="147">
        <v>2.682248</v>
      </c>
      <c r="M5426" s="2">
        <v>5425</v>
      </c>
    </row>
    <row r="5427" spans="1:13" ht="15">
      <c r="A5427" s="148" t="s">
        <v>186</v>
      </c>
      <c r="B5427" s="148" t="s">
        <v>100</v>
      </c>
      <c r="C5427" s="149">
        <v>1.2726890736155401</v>
      </c>
      <c r="D5427" s="149">
        <v>-0.25198958226597601</v>
      </c>
      <c r="E5427" s="145">
        <v>0.73706252376218695</v>
      </c>
      <c r="F5427" s="149">
        <v>8.4360713058968098E-2</v>
      </c>
      <c r="G5427" s="149">
        <v>0.48358093607665098</v>
      </c>
      <c r="H5427" s="149">
        <v>2.27631781991157E-3</v>
      </c>
      <c r="I5427" s="149">
        <v>1.07730511986309E-2</v>
      </c>
      <c r="J5427" s="149">
        <v>0.46114847677380899</v>
      </c>
      <c r="K5427" s="147">
        <v>0.73706300000000002</v>
      </c>
      <c r="L5427" s="147">
        <v>2.6809440000000002</v>
      </c>
      <c r="M5427" s="2">
        <v>5426</v>
      </c>
    </row>
    <row r="5428" spans="1:13" ht="15">
      <c r="A5428" s="148" t="s">
        <v>68</v>
      </c>
      <c r="B5428" s="148" t="s">
        <v>175</v>
      </c>
      <c r="C5428" s="149">
        <v>-0.94426219216072704</v>
      </c>
      <c r="D5428" s="149">
        <v>0.20293651925151901</v>
      </c>
      <c r="E5428" s="145">
        <v>0.73708200845106997</v>
      </c>
      <c r="F5428" s="149">
        <v>1.86421895396E-4</v>
      </c>
      <c r="G5428" s="149">
        <v>8.8908676811299703E-3</v>
      </c>
      <c r="H5428" s="149">
        <v>3.24289028592632E-3</v>
      </c>
      <c r="I5428" s="150">
        <v>2.9587239924959799E-5</v>
      </c>
      <c r="J5428" s="149">
        <v>0.33654325633696902</v>
      </c>
      <c r="K5428" s="147">
        <v>0.73708200000000001</v>
      </c>
      <c r="L5428" s="147">
        <v>2.683624</v>
      </c>
      <c r="M5428" s="2">
        <v>5427</v>
      </c>
    </row>
    <row r="5429" spans="1:13" ht="15">
      <c r="A5429" s="148" t="s">
        <v>175</v>
      </c>
      <c r="B5429" s="148" t="s">
        <v>68</v>
      </c>
      <c r="C5429" s="149">
        <v>0.94426219216072704</v>
      </c>
      <c r="D5429" s="149">
        <v>0.20293651925151901</v>
      </c>
      <c r="E5429" s="145">
        <v>0.73708200845106997</v>
      </c>
      <c r="F5429" s="149">
        <v>1.86421895395999E-4</v>
      </c>
      <c r="G5429" s="149">
        <v>8.8908676811299703E-3</v>
      </c>
      <c r="H5429" s="149">
        <v>3.24289028592632E-3</v>
      </c>
      <c r="I5429" s="150">
        <v>2.9587239924959799E-5</v>
      </c>
      <c r="J5429" s="149">
        <v>0.33654325633696902</v>
      </c>
      <c r="K5429" s="147">
        <v>0.73708200000000001</v>
      </c>
      <c r="L5429" s="147">
        <v>2.6849310000000002</v>
      </c>
      <c r="M5429" s="2">
        <v>5428</v>
      </c>
    </row>
    <row r="5430" spans="1:13" ht="15">
      <c r="A5430" s="148" t="s">
        <v>15</v>
      </c>
      <c r="B5430" s="148" t="s">
        <v>63</v>
      </c>
      <c r="C5430" s="149">
        <v>-1.31247019297551</v>
      </c>
      <c r="D5430" s="149">
        <v>-6.8744497642990995E-2</v>
      </c>
      <c r="E5430" s="145">
        <v>0.73716595994516798</v>
      </c>
      <c r="F5430" s="149">
        <v>1.23204521633689E-3</v>
      </c>
      <c r="G5430" s="149">
        <v>0.42664957604606901</v>
      </c>
      <c r="H5430" s="149">
        <v>0.24800509435100801</v>
      </c>
      <c r="I5430" s="149">
        <v>0.56071584980391798</v>
      </c>
      <c r="J5430" s="149">
        <v>4.1870225194150901E-2</v>
      </c>
      <c r="K5430" s="147">
        <v>0.73716599999999999</v>
      </c>
      <c r="L5430" s="147">
        <v>2.686544</v>
      </c>
      <c r="M5430" s="2">
        <v>5429</v>
      </c>
    </row>
    <row r="5431" spans="1:13" ht="15">
      <c r="A5431" s="148" t="s">
        <v>63</v>
      </c>
      <c r="B5431" s="148" t="s">
        <v>15</v>
      </c>
      <c r="C5431" s="149">
        <v>1.31247019297551</v>
      </c>
      <c r="D5431" s="149">
        <v>-6.8744497642990995E-2</v>
      </c>
      <c r="E5431" s="145">
        <v>0.73716595994516798</v>
      </c>
      <c r="F5431" s="149">
        <v>1.23204521633689E-3</v>
      </c>
      <c r="G5431" s="149">
        <v>0.42664957604606901</v>
      </c>
      <c r="H5431" s="149">
        <v>0.24800509435100801</v>
      </c>
      <c r="I5431" s="149">
        <v>0.56071584980391798</v>
      </c>
      <c r="J5431" s="149">
        <v>4.1870225194150901E-2</v>
      </c>
      <c r="K5431" s="147">
        <v>0.73716599999999999</v>
      </c>
      <c r="L5431" s="147">
        <v>2.6878540000000002</v>
      </c>
      <c r="M5431" s="2">
        <v>5430</v>
      </c>
    </row>
    <row r="5432" spans="1:13" ht="15">
      <c r="A5432" s="148" t="s">
        <v>64</v>
      </c>
      <c r="B5432" s="148" t="s">
        <v>154</v>
      </c>
      <c r="C5432" s="149">
        <v>-1.2467181288721501</v>
      </c>
      <c r="D5432" s="149">
        <v>3.0269206873581402E-2</v>
      </c>
      <c r="E5432" s="145">
        <v>0.737424540493683</v>
      </c>
      <c r="F5432" s="149">
        <v>5.6855037030402199E-2</v>
      </c>
      <c r="G5432" s="149">
        <v>0.55713680826392997</v>
      </c>
      <c r="H5432" s="149">
        <v>0.36612347801838102</v>
      </c>
      <c r="I5432" s="149">
        <v>0.106862545024619</v>
      </c>
      <c r="J5432" s="149">
        <v>1.54182314495381E-2</v>
      </c>
      <c r="K5432" s="147">
        <v>0.737425</v>
      </c>
      <c r="L5432" s="147">
        <v>2.6901069999999998</v>
      </c>
      <c r="M5432" s="2">
        <v>5431</v>
      </c>
    </row>
    <row r="5433" spans="1:13" ht="15">
      <c r="A5433" s="148" t="s">
        <v>154</v>
      </c>
      <c r="B5433" s="148" t="s">
        <v>64</v>
      </c>
      <c r="C5433" s="149">
        <v>1.2467181288721501</v>
      </c>
      <c r="D5433" s="149">
        <v>3.0269206873581402E-2</v>
      </c>
      <c r="E5433" s="145">
        <v>0.737424540493683</v>
      </c>
      <c r="F5433" s="149">
        <v>5.6855037030401102E-2</v>
      </c>
      <c r="G5433" s="149">
        <v>0.55713680826392997</v>
      </c>
      <c r="H5433" s="149">
        <v>0.36612347801838102</v>
      </c>
      <c r="I5433" s="149">
        <v>0.106862545024619</v>
      </c>
      <c r="J5433" s="149">
        <v>1.54182314495381E-2</v>
      </c>
      <c r="K5433" s="147">
        <v>0.737425</v>
      </c>
      <c r="L5433" s="147">
        <v>2.6914199999999999</v>
      </c>
      <c r="M5433" s="2">
        <v>5432</v>
      </c>
    </row>
    <row r="5434" spans="1:13" ht="15">
      <c r="A5434" s="148" t="s">
        <v>30</v>
      </c>
      <c r="B5434" s="148" t="s">
        <v>112</v>
      </c>
      <c r="C5434" s="149">
        <v>3.8728524063647102E-2</v>
      </c>
      <c r="D5434" s="149">
        <v>-3.2424135247670197E-2</v>
      </c>
      <c r="E5434" s="145">
        <v>0.73760712865554701</v>
      </c>
      <c r="F5434" s="149">
        <v>0.15043274676608501</v>
      </c>
      <c r="G5434" s="149">
        <v>5.0259229586332999E-2</v>
      </c>
      <c r="H5434" s="149">
        <v>9.4539692069915205E-4</v>
      </c>
      <c r="I5434" s="149">
        <v>0.26647855046070901</v>
      </c>
      <c r="J5434" s="149">
        <v>0.01</v>
      </c>
      <c r="K5434" s="147">
        <v>0.73760700000000001</v>
      </c>
      <c r="L5434" s="147">
        <v>2.6934</v>
      </c>
      <c r="M5434" s="2">
        <v>5433</v>
      </c>
    </row>
    <row r="5435" spans="1:13" ht="15">
      <c r="A5435" s="148" t="s">
        <v>112</v>
      </c>
      <c r="B5435" s="148" t="s">
        <v>30</v>
      </c>
      <c r="C5435" s="149">
        <v>-3.8728524063647102E-2</v>
      </c>
      <c r="D5435" s="149">
        <v>-3.2424135247670197E-2</v>
      </c>
      <c r="E5435" s="145">
        <v>0.73760712865554701</v>
      </c>
      <c r="F5435" s="149">
        <v>0.15043274676609</v>
      </c>
      <c r="G5435" s="149">
        <v>5.0259229586332999E-2</v>
      </c>
      <c r="H5435" s="149">
        <v>9.4539692069915205E-4</v>
      </c>
      <c r="I5435" s="149">
        <v>0.26647855046070901</v>
      </c>
      <c r="J5435" s="149">
        <v>0.01</v>
      </c>
      <c r="K5435" s="147">
        <v>0.73760700000000001</v>
      </c>
      <c r="L5435" s="147">
        <v>2.694715</v>
      </c>
      <c r="M5435" s="2">
        <v>5434</v>
      </c>
    </row>
    <row r="5436" spans="1:13" ht="15">
      <c r="A5436" s="148" t="s">
        <v>64</v>
      </c>
      <c r="B5436" s="148" t="s">
        <v>54</v>
      </c>
      <c r="C5436" s="149">
        <v>-0.13428239574933301</v>
      </c>
      <c r="D5436" s="149">
        <v>2.7466583882889001E-2</v>
      </c>
      <c r="E5436" s="145">
        <v>0.73793508240533301</v>
      </c>
      <c r="F5436" s="149">
        <v>2.3383437610653901E-3</v>
      </c>
      <c r="G5436" s="149">
        <v>0.50520514087528801</v>
      </c>
      <c r="H5436" s="149">
        <v>8.2327663541014506E-2</v>
      </c>
      <c r="I5436" s="149">
        <v>0.129116582521281</v>
      </c>
      <c r="J5436" s="149">
        <v>0.103125584953596</v>
      </c>
      <c r="K5436" s="147">
        <v>0.73793500000000001</v>
      </c>
      <c r="L5436" s="147">
        <v>2.6972299999999998</v>
      </c>
      <c r="M5436" s="2">
        <v>5435</v>
      </c>
    </row>
    <row r="5437" spans="1:13" ht="15">
      <c r="A5437" s="148" t="s">
        <v>54</v>
      </c>
      <c r="B5437" s="148" t="s">
        <v>64</v>
      </c>
      <c r="C5437" s="149">
        <v>0.13428239574933301</v>
      </c>
      <c r="D5437" s="149">
        <v>2.7466583882889001E-2</v>
      </c>
      <c r="E5437" s="145">
        <v>0.73793508240533301</v>
      </c>
      <c r="F5437" s="149">
        <v>2.3383437610654998E-3</v>
      </c>
      <c r="G5437" s="149">
        <v>0.50520514087528801</v>
      </c>
      <c r="H5437" s="149">
        <v>8.2327663541014506E-2</v>
      </c>
      <c r="I5437" s="149">
        <v>0.129116582521281</v>
      </c>
      <c r="J5437" s="149">
        <v>0.103125584953596</v>
      </c>
      <c r="K5437" s="147">
        <v>0.73793500000000001</v>
      </c>
      <c r="L5437" s="147">
        <v>2.6985489999999999</v>
      </c>
      <c r="M5437" s="2">
        <v>5436</v>
      </c>
    </row>
    <row r="5438" spans="1:13" ht="15">
      <c r="A5438" s="148" t="s">
        <v>88</v>
      </c>
      <c r="B5438" s="148" t="s">
        <v>10</v>
      </c>
      <c r="C5438" s="149">
        <v>0.142522632905103</v>
      </c>
      <c r="D5438" s="149">
        <v>0.33392127723755999</v>
      </c>
      <c r="E5438" s="145">
        <v>0.738504872271039</v>
      </c>
      <c r="F5438" s="150">
        <v>2.3872766418431901E-5</v>
      </c>
      <c r="G5438" s="149">
        <v>0.26135934286236201</v>
      </c>
      <c r="H5438" s="149">
        <v>1.63552028481348E-3</v>
      </c>
      <c r="I5438" s="149">
        <v>0.47381989846907802</v>
      </c>
      <c r="J5438" s="149">
        <v>0.37540024025762198</v>
      </c>
      <c r="K5438" s="147">
        <v>0.73850499999999997</v>
      </c>
      <c r="L5438" s="147">
        <v>2.7032750000000001</v>
      </c>
      <c r="M5438" s="2">
        <v>5437</v>
      </c>
    </row>
    <row r="5439" spans="1:13" ht="15">
      <c r="A5439" s="148" t="s">
        <v>10</v>
      </c>
      <c r="B5439" s="148" t="s">
        <v>88</v>
      </c>
      <c r="C5439" s="149">
        <v>-0.142522632905103</v>
      </c>
      <c r="D5439" s="149">
        <v>0.33392127723755999</v>
      </c>
      <c r="E5439" s="145">
        <v>0.738504872271039</v>
      </c>
      <c r="F5439" s="150">
        <v>2.3872766418431599E-5</v>
      </c>
      <c r="G5439" s="149">
        <v>0.26135934286236201</v>
      </c>
      <c r="H5439" s="149">
        <v>1.63552028481348E-3</v>
      </c>
      <c r="I5439" s="149">
        <v>0.47381989846907802</v>
      </c>
      <c r="J5439" s="149">
        <v>0.37540024025762198</v>
      </c>
      <c r="K5439" s="147">
        <v>0.73850499999999997</v>
      </c>
      <c r="L5439" s="147">
        <v>2.701953</v>
      </c>
      <c r="M5439" s="2">
        <v>5438</v>
      </c>
    </row>
    <row r="5440" spans="1:13" ht="15">
      <c r="A5440" s="148" t="s">
        <v>446</v>
      </c>
      <c r="B5440" s="148" t="s">
        <v>70</v>
      </c>
      <c r="C5440" s="149">
        <v>3.8006727820630299</v>
      </c>
      <c r="D5440" s="149">
        <v>-0.105683615988494</v>
      </c>
      <c r="E5440" s="145">
        <v>0.73873614098160001</v>
      </c>
      <c r="F5440" s="149">
        <v>1.53875077727345E-2</v>
      </c>
      <c r="G5440" s="149">
        <v>0.60093676071499003</v>
      </c>
      <c r="H5440" s="149">
        <v>0.28773406518373601</v>
      </c>
      <c r="I5440" s="149">
        <v>5.1317376027472002E-2</v>
      </c>
      <c r="J5440" s="149">
        <v>0.01</v>
      </c>
      <c r="K5440" s="147">
        <v>0.73873599999999995</v>
      </c>
      <c r="L5440" s="147">
        <v>2.7054450000000001</v>
      </c>
      <c r="M5440" s="2">
        <v>5439</v>
      </c>
    </row>
    <row r="5441" spans="1:13" ht="15">
      <c r="A5441" s="148" t="s">
        <v>70</v>
      </c>
      <c r="B5441" s="148" t="s">
        <v>446</v>
      </c>
      <c r="C5441" s="149">
        <v>-3.8006727820630299</v>
      </c>
      <c r="D5441" s="149">
        <v>-0.105683615988494</v>
      </c>
      <c r="E5441" s="145">
        <v>0.73873614098160001</v>
      </c>
      <c r="F5441" s="149">
        <v>1.53875077727345E-2</v>
      </c>
      <c r="G5441" s="149">
        <v>0.60093676071499003</v>
      </c>
      <c r="H5441" s="149">
        <v>0.28773406518373601</v>
      </c>
      <c r="I5441" s="149">
        <v>5.1317376027472002E-2</v>
      </c>
      <c r="J5441" s="149">
        <v>0.01</v>
      </c>
      <c r="K5441" s="147">
        <v>0.73873599999999995</v>
      </c>
      <c r="L5441" s="147">
        <v>2.7067700000000001</v>
      </c>
      <c r="M5441" s="2">
        <v>5440</v>
      </c>
    </row>
    <row r="5442" spans="1:13" ht="15">
      <c r="A5442" s="148" t="s">
        <v>12</v>
      </c>
      <c r="B5442" s="148" t="s">
        <v>33</v>
      </c>
      <c r="C5442" s="149">
        <v>3.8941390217087802E-3</v>
      </c>
      <c r="D5442" s="149">
        <v>0.15398144232838201</v>
      </c>
      <c r="E5442" s="145">
        <v>0.73884518296929402</v>
      </c>
      <c r="F5442" s="149">
        <v>1.2079626226290699E-2</v>
      </c>
      <c r="G5442" s="149">
        <v>0.67834555499021698</v>
      </c>
      <c r="H5442" s="149">
        <v>6.6664954853738495E-2</v>
      </c>
      <c r="I5442" s="149">
        <v>0.69756220935269198</v>
      </c>
      <c r="J5442" s="149">
        <v>9.3162007206234507E-2</v>
      </c>
      <c r="K5442" s="147">
        <v>0.73884499999999997</v>
      </c>
      <c r="L5442" s="147">
        <v>2.7084959999999998</v>
      </c>
      <c r="M5442" s="2">
        <v>5441</v>
      </c>
    </row>
    <row r="5443" spans="1:13" ht="15">
      <c r="A5443" s="148" t="s">
        <v>33</v>
      </c>
      <c r="B5443" s="148" t="s">
        <v>12</v>
      </c>
      <c r="C5443" s="149">
        <v>-3.8941390217087802E-3</v>
      </c>
      <c r="D5443" s="149">
        <v>0.15398144232838201</v>
      </c>
      <c r="E5443" s="145">
        <v>0.73884518296929402</v>
      </c>
      <c r="F5443" s="149">
        <v>1.20796262262903E-2</v>
      </c>
      <c r="G5443" s="149">
        <v>0.67834555499021698</v>
      </c>
      <c r="H5443" s="149">
        <v>6.6664954853738495E-2</v>
      </c>
      <c r="I5443" s="149">
        <v>0.69756220935269198</v>
      </c>
      <c r="J5443" s="149">
        <v>9.3162007206234507E-2</v>
      </c>
      <c r="K5443" s="147">
        <v>0.73884499999999997</v>
      </c>
      <c r="L5443" s="147">
        <v>2.7098230000000001</v>
      </c>
      <c r="M5443" s="2">
        <v>5442</v>
      </c>
    </row>
    <row r="5444" spans="1:13" ht="15">
      <c r="A5444" s="148" t="s">
        <v>21</v>
      </c>
      <c r="B5444" s="148" t="s">
        <v>448</v>
      </c>
      <c r="C5444" s="149">
        <v>-1.9028499364951501</v>
      </c>
      <c r="D5444" s="149">
        <v>0.86955098362017502</v>
      </c>
      <c r="E5444" s="145">
        <v>0.73908709081788104</v>
      </c>
      <c r="F5444" s="149">
        <v>0.522758604794479</v>
      </c>
      <c r="G5444" s="149">
        <v>0.25972343914491802</v>
      </c>
      <c r="H5444" s="149">
        <v>1.9985428194318301E-2</v>
      </c>
      <c r="I5444" s="149">
        <v>0.79546745164862398</v>
      </c>
      <c r="J5444" s="149">
        <v>0.194656010997694</v>
      </c>
      <c r="K5444" s="147">
        <v>0.73908700000000005</v>
      </c>
      <c r="L5444" s="147">
        <v>2.713371</v>
      </c>
      <c r="M5444" s="2">
        <v>5443</v>
      </c>
    </row>
    <row r="5445" spans="1:13" ht="15">
      <c r="A5445" s="148" t="s">
        <v>448</v>
      </c>
      <c r="B5445" s="148" t="s">
        <v>21</v>
      </c>
      <c r="C5445" s="149">
        <v>1.9028499364951501</v>
      </c>
      <c r="D5445" s="149">
        <v>0.86955098362017502</v>
      </c>
      <c r="E5445" s="145">
        <v>0.73908709081788104</v>
      </c>
      <c r="F5445" s="149">
        <v>0.52275860479448699</v>
      </c>
      <c r="G5445" s="149">
        <v>0.25972343914491802</v>
      </c>
      <c r="H5445" s="149">
        <v>1.9985428194318301E-2</v>
      </c>
      <c r="I5445" s="149">
        <v>0.79546745164862398</v>
      </c>
      <c r="J5445" s="149">
        <v>0.194656010997694</v>
      </c>
      <c r="K5445" s="147">
        <v>0.73908700000000005</v>
      </c>
      <c r="L5445" s="147">
        <v>2.71204</v>
      </c>
      <c r="M5445" s="2">
        <v>5444</v>
      </c>
    </row>
    <row r="5446" spans="1:13" ht="15">
      <c r="A5446" s="148" t="s">
        <v>87</v>
      </c>
      <c r="B5446" s="148" t="s">
        <v>43</v>
      </c>
      <c r="C5446" s="149">
        <v>-3.7467826612721099E-2</v>
      </c>
      <c r="D5446" s="149">
        <v>0.311524574168555</v>
      </c>
      <c r="E5446" s="145">
        <v>0.73917220102989001</v>
      </c>
      <c r="F5446" s="149">
        <v>1.6238341892640601E-4</v>
      </c>
      <c r="G5446" s="149">
        <v>0.71391442484903</v>
      </c>
      <c r="H5446" s="149">
        <v>3.4696529773279102E-3</v>
      </c>
      <c r="I5446" s="149">
        <v>0.642509027186</v>
      </c>
      <c r="J5446" s="149">
        <v>0.324641021247145</v>
      </c>
      <c r="K5446" s="147">
        <v>0.73917200000000005</v>
      </c>
      <c r="L5446" s="147">
        <v>2.7163490000000001</v>
      </c>
      <c r="M5446" s="2">
        <v>5445</v>
      </c>
    </row>
    <row r="5447" spans="1:13" ht="15">
      <c r="A5447" s="148" t="s">
        <v>43</v>
      </c>
      <c r="B5447" s="148" t="s">
        <v>87</v>
      </c>
      <c r="C5447" s="149">
        <v>3.7467826612721099E-2</v>
      </c>
      <c r="D5447" s="149">
        <v>0.311524574168555</v>
      </c>
      <c r="E5447" s="145">
        <v>0.73917220102989001</v>
      </c>
      <c r="F5447" s="149">
        <v>1.62383418926404E-4</v>
      </c>
      <c r="G5447" s="149">
        <v>0.71391442484903</v>
      </c>
      <c r="H5447" s="149">
        <v>3.4696529773279102E-3</v>
      </c>
      <c r="I5447" s="149">
        <v>0.642509027186</v>
      </c>
      <c r="J5447" s="149">
        <v>0.324641021247145</v>
      </c>
      <c r="K5447" s="147">
        <v>0.73917200000000005</v>
      </c>
      <c r="L5447" s="147">
        <v>2.7150150000000002</v>
      </c>
      <c r="M5447" s="2">
        <v>5446</v>
      </c>
    </row>
    <row r="5448" spans="1:13" ht="15">
      <c r="A5448" s="148" t="s">
        <v>445</v>
      </c>
      <c r="B5448" s="148" t="s">
        <v>78</v>
      </c>
      <c r="C5448" s="149">
        <v>1.4127662202971101</v>
      </c>
      <c r="D5448" s="149">
        <v>0.134041277491383</v>
      </c>
      <c r="E5448" s="145">
        <v>0.73926686372825301</v>
      </c>
      <c r="F5448" s="149">
        <v>0.16013194673272199</v>
      </c>
      <c r="G5448" s="149">
        <v>0.64638039637857903</v>
      </c>
      <c r="H5448" s="149">
        <v>0.30085182299386198</v>
      </c>
      <c r="I5448" s="149">
        <v>0.33299238511691198</v>
      </c>
      <c r="J5448" s="149">
        <v>0.01</v>
      </c>
      <c r="K5448" s="147">
        <v>0.73926700000000001</v>
      </c>
      <c r="L5448" s="147">
        <v>2.718032</v>
      </c>
      <c r="M5448" s="2">
        <v>5447</v>
      </c>
    </row>
    <row r="5449" spans="1:13" ht="15">
      <c r="A5449" s="148" t="s">
        <v>78</v>
      </c>
      <c r="B5449" s="148" t="s">
        <v>445</v>
      </c>
      <c r="C5449" s="149">
        <v>-1.4127662202971101</v>
      </c>
      <c r="D5449" s="149">
        <v>0.134041277491383</v>
      </c>
      <c r="E5449" s="145">
        <v>0.73926686372825301</v>
      </c>
      <c r="F5449" s="149">
        <v>0.16013194673272199</v>
      </c>
      <c r="G5449" s="149">
        <v>0.64638039637857903</v>
      </c>
      <c r="H5449" s="149">
        <v>0.30085182299386198</v>
      </c>
      <c r="I5449" s="149">
        <v>0.33299238511691198</v>
      </c>
      <c r="J5449" s="149">
        <v>0.01</v>
      </c>
      <c r="K5449" s="147">
        <v>0.73926700000000001</v>
      </c>
      <c r="L5449" s="147">
        <v>2.7193679999999998</v>
      </c>
      <c r="M5449" s="2">
        <v>5448</v>
      </c>
    </row>
    <row r="5450" spans="1:13" ht="15">
      <c r="A5450" s="148" t="s">
        <v>446</v>
      </c>
      <c r="B5450" s="148" t="s">
        <v>115</v>
      </c>
      <c r="C5450" s="149">
        <v>3.32366051815904</v>
      </c>
      <c r="D5450" s="149">
        <v>0.194264669272674</v>
      </c>
      <c r="E5450" s="145">
        <v>0.73947634549657004</v>
      </c>
      <c r="F5450" s="149">
        <v>0.49249177772338998</v>
      </c>
      <c r="G5450" s="149">
        <v>0.52819114816315804</v>
      </c>
      <c r="H5450" s="149">
        <v>0.26481128437312101</v>
      </c>
      <c r="I5450" s="149">
        <v>0.72629763344345499</v>
      </c>
      <c r="J5450" s="149">
        <v>0.01</v>
      </c>
      <c r="K5450" s="147">
        <v>0.73947600000000002</v>
      </c>
      <c r="L5450" s="147">
        <v>2.7228159999999999</v>
      </c>
      <c r="M5450" s="2">
        <v>5449</v>
      </c>
    </row>
    <row r="5451" spans="1:13" ht="15">
      <c r="A5451" s="148" t="s">
        <v>115</v>
      </c>
      <c r="B5451" s="148" t="s">
        <v>109</v>
      </c>
      <c r="C5451" s="149">
        <v>0.27424560735710601</v>
      </c>
      <c r="D5451" s="149">
        <v>0.19207005389932799</v>
      </c>
      <c r="E5451" s="145">
        <v>0.69949051241161697</v>
      </c>
      <c r="F5451" s="149">
        <v>0.32453963364588501</v>
      </c>
      <c r="G5451" s="149">
        <v>0.51699880864353298</v>
      </c>
      <c r="H5451" s="149">
        <v>9.9569083290462504E-2</v>
      </c>
      <c r="I5451" s="149">
        <v>0.65087875958052099</v>
      </c>
      <c r="J5451" s="149">
        <v>0.01</v>
      </c>
      <c r="K5451" s="147">
        <v>0.73947600000000002</v>
      </c>
      <c r="L5451" s="147">
        <v>2.7214770000000001</v>
      </c>
      <c r="M5451" s="2">
        <v>5450</v>
      </c>
    </row>
    <row r="5452" spans="1:13" ht="15">
      <c r="A5452" s="148" t="s">
        <v>71</v>
      </c>
      <c r="B5452" s="148" t="s">
        <v>182</v>
      </c>
      <c r="C5452" s="149">
        <v>-0.89303973766100997</v>
      </c>
      <c r="D5452" s="149">
        <v>9.3624041541916697E-2</v>
      </c>
      <c r="E5452" s="145">
        <v>0.73968320731148296</v>
      </c>
      <c r="F5452" s="149">
        <v>7.6923637174673806E-2</v>
      </c>
      <c r="G5452" s="149">
        <v>0.42936288927932698</v>
      </c>
      <c r="H5452" s="149">
        <v>0.23586670026242801</v>
      </c>
      <c r="I5452" s="149">
        <v>0.76199040683293695</v>
      </c>
      <c r="J5452" s="149">
        <v>0.01</v>
      </c>
      <c r="K5452" s="147">
        <v>0.73968299999999998</v>
      </c>
      <c r="L5452" s="147">
        <v>2.7249189999999999</v>
      </c>
      <c r="M5452" s="2">
        <v>5451</v>
      </c>
    </row>
    <row r="5453" spans="1:13" ht="15">
      <c r="A5453" s="148" t="s">
        <v>182</v>
      </c>
      <c r="B5453" s="148" t="s">
        <v>71</v>
      </c>
      <c r="C5453" s="149">
        <v>0.89303973766100997</v>
      </c>
      <c r="D5453" s="149">
        <v>9.3624041541916697E-2</v>
      </c>
      <c r="E5453" s="145">
        <v>0.73968320731148296</v>
      </c>
      <c r="F5453" s="149">
        <v>7.6923637174674001E-2</v>
      </c>
      <c r="G5453" s="149">
        <v>0.42936288927932698</v>
      </c>
      <c r="H5453" s="149">
        <v>0.23586670026242801</v>
      </c>
      <c r="I5453" s="149">
        <v>0.76199040683293695</v>
      </c>
      <c r="J5453" s="149">
        <v>0.01</v>
      </c>
      <c r="K5453" s="147">
        <v>0.73968299999999998</v>
      </c>
      <c r="L5453" s="147">
        <v>2.726261</v>
      </c>
      <c r="M5453" s="2">
        <v>5452</v>
      </c>
    </row>
    <row r="5454" spans="1:13" ht="15">
      <c r="A5454" s="148" t="s">
        <v>72</v>
      </c>
      <c r="B5454" s="148" t="s">
        <v>169</v>
      </c>
      <c r="C5454" s="149">
        <v>-1.4537458052653101</v>
      </c>
      <c r="D5454" s="149">
        <v>0.165232790209038</v>
      </c>
      <c r="E5454" s="145">
        <v>0.73974224387926202</v>
      </c>
      <c r="F5454" s="149">
        <v>1.8557924351992399E-3</v>
      </c>
      <c r="G5454" s="149">
        <v>0.37994927875706502</v>
      </c>
      <c r="H5454" s="149">
        <v>0.91025708308118403</v>
      </c>
      <c r="I5454" s="149">
        <v>0.88597120741389401</v>
      </c>
      <c r="J5454" s="149">
        <v>1.5694949665738499E-2</v>
      </c>
      <c r="K5454" s="147">
        <v>0.73974200000000001</v>
      </c>
      <c r="L5454" s="147">
        <v>2.7278220000000002</v>
      </c>
      <c r="M5454" s="2">
        <v>5453</v>
      </c>
    </row>
    <row r="5455" spans="1:13" ht="15">
      <c r="A5455" s="148" t="s">
        <v>169</v>
      </c>
      <c r="B5455" s="148" t="s">
        <v>72</v>
      </c>
      <c r="C5455" s="149">
        <v>1.4537458052653101</v>
      </c>
      <c r="D5455" s="149">
        <v>0.165232790209038</v>
      </c>
      <c r="E5455" s="145">
        <v>0.73974224387926202</v>
      </c>
      <c r="F5455" s="149">
        <v>1.8557924351992399E-3</v>
      </c>
      <c r="G5455" s="149">
        <v>0.37994927875706502</v>
      </c>
      <c r="H5455" s="149">
        <v>0.91025708308118403</v>
      </c>
      <c r="I5455" s="149">
        <v>0.88597120741389401</v>
      </c>
      <c r="J5455" s="149">
        <v>1.5694949665738499E-2</v>
      </c>
      <c r="K5455" s="147">
        <v>0.73974200000000001</v>
      </c>
      <c r="L5455" s="147">
        <v>2.7291669999999999</v>
      </c>
      <c r="M5455" s="2">
        <v>5454</v>
      </c>
    </row>
    <row r="5456" spans="1:13" ht="15">
      <c r="A5456" s="148" t="s">
        <v>18</v>
      </c>
      <c r="B5456" s="148" t="s">
        <v>160</v>
      </c>
      <c r="C5456" s="149">
        <v>-1.2562884462977899</v>
      </c>
      <c r="D5456" s="149">
        <v>-0.120913009021087</v>
      </c>
      <c r="E5456" s="145">
        <v>0.73980296561829195</v>
      </c>
      <c r="F5456" s="149">
        <v>0.12553851795239401</v>
      </c>
      <c r="G5456" s="149">
        <v>0.33628963039764898</v>
      </c>
      <c r="H5456" s="149">
        <v>3.0351169125543601E-2</v>
      </c>
      <c r="I5456" s="149">
        <v>0.73460519674984803</v>
      </c>
      <c r="J5456" s="149">
        <v>0.01</v>
      </c>
      <c r="K5456" s="147">
        <v>0.73980299999999999</v>
      </c>
      <c r="L5456" s="147">
        <v>2.7307380000000001</v>
      </c>
      <c r="M5456" s="2">
        <v>5455</v>
      </c>
    </row>
    <row r="5457" spans="1:13" ht="15">
      <c r="A5457" s="148" t="s">
        <v>160</v>
      </c>
      <c r="B5457" s="148" t="s">
        <v>18</v>
      </c>
      <c r="C5457" s="149">
        <v>1.2562884462977899</v>
      </c>
      <c r="D5457" s="149">
        <v>-0.120913009021087</v>
      </c>
      <c r="E5457" s="145">
        <v>0.73980296561829195</v>
      </c>
      <c r="F5457" s="149">
        <v>0.12553851795239401</v>
      </c>
      <c r="G5457" s="149">
        <v>0.33628963039764898</v>
      </c>
      <c r="H5457" s="149">
        <v>3.0351169125543601E-2</v>
      </c>
      <c r="I5457" s="149">
        <v>0.73460519674984803</v>
      </c>
      <c r="J5457" s="149">
        <v>0.01</v>
      </c>
      <c r="K5457" s="147">
        <v>0.73980299999999999</v>
      </c>
      <c r="L5457" s="147">
        <v>2.7320859999999998</v>
      </c>
      <c r="M5457" s="2">
        <v>5456</v>
      </c>
    </row>
    <row r="5458" spans="1:13" ht="15">
      <c r="A5458" s="148" t="s">
        <v>79</v>
      </c>
      <c r="B5458" s="148" t="s">
        <v>344</v>
      </c>
      <c r="C5458" s="149">
        <v>-0.913060744475792</v>
      </c>
      <c r="D5458" s="149">
        <v>-0.19115492108651799</v>
      </c>
      <c r="E5458" s="145">
        <v>0.73996777047539697</v>
      </c>
      <c r="F5458" s="149">
        <v>1.2942410761984701E-4</v>
      </c>
      <c r="G5458" s="149">
        <v>0.56050246551698701</v>
      </c>
      <c r="H5458" s="149">
        <v>0.31260524529137901</v>
      </c>
      <c r="I5458" s="149">
        <v>0.41098723586140801</v>
      </c>
      <c r="J5458" s="149">
        <v>2.5143268843328799E-2</v>
      </c>
      <c r="K5458" s="147">
        <v>0.73996799999999996</v>
      </c>
      <c r="L5458" s="147">
        <v>2.7340439999999999</v>
      </c>
      <c r="M5458" s="2">
        <v>5457</v>
      </c>
    </row>
    <row r="5459" spans="1:13" ht="15">
      <c r="A5459" s="148" t="s">
        <v>344</v>
      </c>
      <c r="B5459" s="148" t="s">
        <v>79</v>
      </c>
      <c r="C5459" s="149">
        <v>0.913060744475792</v>
      </c>
      <c r="D5459" s="149">
        <v>-0.19115492108651799</v>
      </c>
      <c r="E5459" s="145">
        <v>0.73996777047539697</v>
      </c>
      <c r="F5459" s="149">
        <v>1.29424107619846E-4</v>
      </c>
      <c r="G5459" s="149">
        <v>0.56050246551698701</v>
      </c>
      <c r="H5459" s="149">
        <v>0.31260524529137901</v>
      </c>
      <c r="I5459" s="149">
        <v>0.41098723586140801</v>
      </c>
      <c r="J5459" s="149">
        <v>2.5143268843328799E-2</v>
      </c>
      <c r="K5459" s="147">
        <v>0.73996799999999996</v>
      </c>
      <c r="L5459" s="147">
        <v>2.735395</v>
      </c>
      <c r="M5459" s="2">
        <v>5458</v>
      </c>
    </row>
    <row r="5460" spans="1:13" ht="15">
      <c r="A5460" s="148" t="s">
        <v>79</v>
      </c>
      <c r="B5460" s="148" t="s">
        <v>90</v>
      </c>
      <c r="C5460" s="149">
        <v>-0.41245175345791302</v>
      </c>
      <c r="D5460" s="149">
        <v>-5.6459838153947201E-2</v>
      </c>
      <c r="E5460" s="145">
        <v>0.74005882663700995</v>
      </c>
      <c r="F5460" s="149">
        <v>6.8864620839571098E-3</v>
      </c>
      <c r="G5460" s="149">
        <v>0.20171874342790599</v>
      </c>
      <c r="H5460" s="149">
        <v>2.90861047425677E-2</v>
      </c>
      <c r="I5460" s="149">
        <v>0.12006469377882099</v>
      </c>
      <c r="J5460" s="149">
        <v>0.160972108034725</v>
      </c>
      <c r="K5460" s="147">
        <v>0.74005900000000002</v>
      </c>
      <c r="L5460" s="147">
        <v>2.7370839999999999</v>
      </c>
      <c r="M5460" s="2">
        <v>5459</v>
      </c>
    </row>
    <row r="5461" spans="1:13" ht="15">
      <c r="A5461" s="148" t="s">
        <v>90</v>
      </c>
      <c r="B5461" s="148" t="s">
        <v>79</v>
      </c>
      <c r="C5461" s="149">
        <v>0.41245175345791302</v>
      </c>
      <c r="D5461" s="149">
        <v>-5.6459838153947201E-2</v>
      </c>
      <c r="E5461" s="145">
        <v>0.74005882663700995</v>
      </c>
      <c r="F5461" s="149">
        <v>6.88646208395703E-3</v>
      </c>
      <c r="G5461" s="149">
        <v>0.20171874342790599</v>
      </c>
      <c r="H5461" s="149">
        <v>2.90861047425677E-2</v>
      </c>
      <c r="I5461" s="149">
        <v>0.12006469377882099</v>
      </c>
      <c r="J5461" s="149">
        <v>0.160972108034725</v>
      </c>
      <c r="K5461" s="147">
        <v>0.74005900000000002</v>
      </c>
      <c r="L5461" s="147">
        <v>2.7384369999999998</v>
      </c>
      <c r="M5461" s="2">
        <v>5460</v>
      </c>
    </row>
    <row r="5462" spans="1:13" ht="15">
      <c r="A5462" s="148" t="s">
        <v>447</v>
      </c>
      <c r="B5462" s="148" t="s">
        <v>449</v>
      </c>
      <c r="C5462" s="149">
        <v>0.19173030707775901</v>
      </c>
      <c r="D5462" s="149">
        <v>0.76207308824707398</v>
      </c>
      <c r="E5462" s="145">
        <v>0.74007246001272897</v>
      </c>
      <c r="F5462" s="149">
        <v>1.9513340298622599E-4</v>
      </c>
      <c r="G5462" s="149">
        <v>0.66339483395521603</v>
      </c>
      <c r="H5462" s="149">
        <v>0.86609583177706995</v>
      </c>
      <c r="I5462" s="149">
        <v>0.94845416995160203</v>
      </c>
      <c r="J5462" s="149">
        <v>0.01</v>
      </c>
      <c r="K5462" s="147">
        <v>0.74007199999999995</v>
      </c>
      <c r="L5462" s="147">
        <v>2.7411989999999999</v>
      </c>
      <c r="M5462" s="2">
        <v>5461</v>
      </c>
    </row>
    <row r="5463" spans="1:13" ht="15">
      <c r="A5463" s="148" t="s">
        <v>449</v>
      </c>
      <c r="B5463" s="148" t="s">
        <v>447</v>
      </c>
      <c r="C5463" s="149">
        <v>-0.19173030707775901</v>
      </c>
      <c r="D5463" s="149">
        <v>0.76207308824707398</v>
      </c>
      <c r="E5463" s="145">
        <v>0.74007246001272897</v>
      </c>
      <c r="F5463" s="149">
        <v>1.9513340298622201E-4</v>
      </c>
      <c r="G5463" s="149">
        <v>0.66339483395521603</v>
      </c>
      <c r="H5463" s="149">
        <v>0.86609583177706995</v>
      </c>
      <c r="I5463" s="149">
        <v>0.94845416995160203</v>
      </c>
      <c r="J5463" s="149">
        <v>0.01</v>
      </c>
      <c r="K5463" s="147">
        <v>0.74007199999999995</v>
      </c>
      <c r="L5463" s="147">
        <v>2.739843</v>
      </c>
      <c r="M5463" s="2">
        <v>5462</v>
      </c>
    </row>
    <row r="5464" spans="1:13" ht="15">
      <c r="A5464" s="148" t="s">
        <v>75</v>
      </c>
      <c r="B5464" s="148" t="s">
        <v>151</v>
      </c>
      <c r="C5464" s="149">
        <v>-0.73392837786913001</v>
      </c>
      <c r="D5464" s="149">
        <v>0.36704241463873899</v>
      </c>
      <c r="E5464" s="145">
        <v>0.74027041749885902</v>
      </c>
      <c r="F5464" s="149">
        <v>9.8642644489145104E-4</v>
      </c>
      <c r="G5464" s="149">
        <v>0.547035124064567</v>
      </c>
      <c r="H5464" s="149">
        <v>0.33796799593780802</v>
      </c>
      <c r="I5464" s="149">
        <v>0.91989478648147605</v>
      </c>
      <c r="J5464" s="149">
        <v>2.3381659622885301E-2</v>
      </c>
      <c r="K5464" s="147">
        <v>0.74026999999999998</v>
      </c>
      <c r="L5464" s="147">
        <v>2.74465</v>
      </c>
      <c r="M5464" s="2">
        <v>5463</v>
      </c>
    </row>
    <row r="5465" spans="1:13" ht="15">
      <c r="A5465" s="148" t="s">
        <v>151</v>
      </c>
      <c r="B5465" s="148" t="s">
        <v>75</v>
      </c>
      <c r="C5465" s="149">
        <v>0.73392837786913001</v>
      </c>
      <c r="D5465" s="149">
        <v>0.36704241463873899</v>
      </c>
      <c r="E5465" s="145">
        <v>0.74027041749885902</v>
      </c>
      <c r="F5465" s="149">
        <v>9.8642644489145993E-4</v>
      </c>
      <c r="G5465" s="149">
        <v>0.547035124064567</v>
      </c>
      <c r="H5465" s="149">
        <v>0.33796799593780802</v>
      </c>
      <c r="I5465" s="149">
        <v>0.91989478648147605</v>
      </c>
      <c r="J5465" s="149">
        <v>2.3381659622885301E-2</v>
      </c>
      <c r="K5465" s="147">
        <v>0.74026999999999998</v>
      </c>
      <c r="L5465" s="147">
        <v>2.74329</v>
      </c>
      <c r="M5465" s="2">
        <v>5464</v>
      </c>
    </row>
    <row r="5466" spans="1:13" ht="15">
      <c r="A5466" s="148" t="s">
        <v>15</v>
      </c>
      <c r="B5466" s="148" t="s">
        <v>18</v>
      </c>
      <c r="C5466" s="149">
        <v>0.10226149565167</v>
      </c>
      <c r="D5466" s="149">
        <v>5.2639128605053903E-2</v>
      </c>
      <c r="E5466" s="145">
        <v>0.74065320645141497</v>
      </c>
      <c r="F5466" s="149">
        <v>0.38262645412698798</v>
      </c>
      <c r="G5466" s="149">
        <v>0.44518450239219198</v>
      </c>
      <c r="H5466" s="149">
        <v>0.209712071010457</v>
      </c>
      <c r="I5466" s="149">
        <v>0.83201898631360005</v>
      </c>
      <c r="J5466" s="149">
        <v>0.01</v>
      </c>
      <c r="K5466" s="147">
        <v>0.74065300000000001</v>
      </c>
      <c r="L5466" s="147">
        <v>2.748793</v>
      </c>
      <c r="M5466" s="2">
        <v>5465</v>
      </c>
    </row>
    <row r="5467" spans="1:13" ht="15">
      <c r="A5467" s="148" t="s">
        <v>18</v>
      </c>
      <c r="B5467" s="148" t="s">
        <v>15</v>
      </c>
      <c r="C5467" s="149">
        <v>-0.10226149565167</v>
      </c>
      <c r="D5467" s="149">
        <v>5.2639128605053903E-2</v>
      </c>
      <c r="E5467" s="145">
        <v>0.74065320645141497</v>
      </c>
      <c r="F5467" s="149">
        <v>0.382626454126965</v>
      </c>
      <c r="G5467" s="149">
        <v>0.44518450239219198</v>
      </c>
      <c r="H5467" s="149">
        <v>0.209712071010457</v>
      </c>
      <c r="I5467" s="149">
        <v>0.83201898631360005</v>
      </c>
      <c r="J5467" s="149">
        <v>0.01</v>
      </c>
      <c r="K5467" s="147">
        <v>0.74065300000000001</v>
      </c>
      <c r="L5467" s="147">
        <v>2.74743</v>
      </c>
      <c r="M5467" s="2">
        <v>5466</v>
      </c>
    </row>
    <row r="5468" spans="1:13" ht="15">
      <c r="A5468" s="148" t="s">
        <v>67</v>
      </c>
      <c r="B5468" s="148" t="s">
        <v>163</v>
      </c>
      <c r="C5468" s="149">
        <v>-1.91291179997112</v>
      </c>
      <c r="D5468" s="149">
        <v>0.110149655326694</v>
      </c>
      <c r="E5468" s="145">
        <v>0.74133512593836004</v>
      </c>
      <c r="F5468" s="150">
        <v>4.6787789391497499E-5</v>
      </c>
      <c r="G5468" s="149">
        <v>0.71746711744664204</v>
      </c>
      <c r="H5468" s="149">
        <v>3.9483437780976197E-2</v>
      </c>
      <c r="I5468" s="149">
        <v>0.77435440716884696</v>
      </c>
      <c r="J5468" s="149">
        <v>0.01</v>
      </c>
      <c r="K5468" s="147">
        <v>0.74133499999999997</v>
      </c>
      <c r="L5468" s="147">
        <v>2.7526899999999999</v>
      </c>
      <c r="M5468" s="2">
        <v>5467</v>
      </c>
    </row>
    <row r="5469" spans="1:13" ht="15">
      <c r="A5469" s="148" t="s">
        <v>163</v>
      </c>
      <c r="B5469" s="148" t="s">
        <v>67</v>
      </c>
      <c r="C5469" s="149">
        <v>1.91291179997112</v>
      </c>
      <c r="D5469" s="149">
        <v>0.110149655326694</v>
      </c>
      <c r="E5469" s="145">
        <v>0.74133512593836004</v>
      </c>
      <c r="F5469" s="150">
        <v>4.6787789391497499E-5</v>
      </c>
      <c r="G5469" s="149">
        <v>0.71746711744664204</v>
      </c>
      <c r="H5469" s="149">
        <v>3.9483437780976197E-2</v>
      </c>
      <c r="I5469" s="149">
        <v>0.77435440716884696</v>
      </c>
      <c r="J5469" s="149">
        <v>0.01</v>
      </c>
      <c r="K5469" s="147">
        <v>0.74133499999999997</v>
      </c>
      <c r="L5469" s="147">
        <v>2.7540559999999998</v>
      </c>
      <c r="M5469" s="2">
        <v>5468</v>
      </c>
    </row>
    <row r="5470" spans="1:13" ht="15">
      <c r="A5470" s="148" t="s">
        <v>30</v>
      </c>
      <c r="B5470" s="148" t="s">
        <v>182</v>
      </c>
      <c r="C5470" s="149">
        <v>-0.74460908308093698</v>
      </c>
      <c r="D5470" s="149">
        <v>5.8641916743322198E-2</v>
      </c>
      <c r="E5470" s="145">
        <v>0.74135564248054697</v>
      </c>
      <c r="F5470" s="149">
        <v>0.37603127970503902</v>
      </c>
      <c r="G5470" s="149">
        <v>0.436520333530522</v>
      </c>
      <c r="H5470" s="149">
        <v>0.20846876492229</v>
      </c>
      <c r="I5470" s="149">
        <v>0.84827644682687298</v>
      </c>
      <c r="J5470" s="149">
        <v>0.01</v>
      </c>
      <c r="K5470" s="147">
        <v>0.74135600000000001</v>
      </c>
      <c r="L5470" s="147">
        <v>2.7568700000000002</v>
      </c>
      <c r="M5470" s="2">
        <v>5469</v>
      </c>
    </row>
    <row r="5471" spans="1:13" ht="15">
      <c r="A5471" s="148" t="s">
        <v>182</v>
      </c>
      <c r="B5471" s="148" t="s">
        <v>30</v>
      </c>
      <c r="C5471" s="149">
        <v>0.74460908308093698</v>
      </c>
      <c r="D5471" s="149">
        <v>5.8641916743322198E-2</v>
      </c>
      <c r="E5471" s="145">
        <v>0.74135564248054697</v>
      </c>
      <c r="F5471" s="149">
        <v>0.37603127970504302</v>
      </c>
      <c r="G5471" s="149">
        <v>0.436520333530522</v>
      </c>
      <c r="H5471" s="149">
        <v>0.20846876492229</v>
      </c>
      <c r="I5471" s="149">
        <v>0.84827644682687298</v>
      </c>
      <c r="J5471" s="149">
        <v>0.01</v>
      </c>
      <c r="K5471" s="147">
        <v>0.74135600000000001</v>
      </c>
      <c r="L5471" s="147">
        <v>2.7555010000000002</v>
      </c>
      <c r="M5471" s="2">
        <v>5470</v>
      </c>
    </row>
    <row r="5472" spans="1:13" ht="15">
      <c r="A5472" s="148" t="s">
        <v>37</v>
      </c>
      <c r="B5472" s="148" t="s">
        <v>344</v>
      </c>
      <c r="C5472" s="149">
        <v>-0.83376022035052999</v>
      </c>
      <c r="D5472" s="149">
        <v>-0.63972850034781703</v>
      </c>
      <c r="E5472" s="145">
        <v>0.74188112277903795</v>
      </c>
      <c r="F5472" s="149">
        <v>0.14915030781652799</v>
      </c>
      <c r="G5472" s="149">
        <v>3.7559608164706798E-2</v>
      </c>
      <c r="H5472" s="149">
        <v>0.59894996010200796</v>
      </c>
      <c r="I5472" s="149">
        <v>4.7820526942724498E-2</v>
      </c>
      <c r="J5472" s="149">
        <v>1.4594664188532299E-2</v>
      </c>
      <c r="K5472" s="147">
        <v>0.74188100000000001</v>
      </c>
      <c r="L5472" s="147">
        <v>2.7601960000000001</v>
      </c>
      <c r="M5472" s="2">
        <v>5471</v>
      </c>
    </row>
    <row r="5473" spans="1:13" ht="15">
      <c r="A5473" s="148" t="s">
        <v>344</v>
      </c>
      <c r="B5473" s="148" t="s">
        <v>37</v>
      </c>
      <c r="C5473" s="149">
        <v>0.83376022035052999</v>
      </c>
      <c r="D5473" s="149">
        <v>-0.63972850034781703</v>
      </c>
      <c r="E5473" s="145">
        <v>0.74188112277903795</v>
      </c>
      <c r="F5473" s="149">
        <v>0.14915030781652799</v>
      </c>
      <c r="G5473" s="149">
        <v>3.7559608164706798E-2</v>
      </c>
      <c r="H5473" s="149">
        <v>0.59894996010200796</v>
      </c>
      <c r="I5473" s="149">
        <v>4.7820526942724498E-2</v>
      </c>
      <c r="J5473" s="149">
        <v>1.4594664188532299E-2</v>
      </c>
      <c r="K5473" s="147">
        <v>0.74188100000000001</v>
      </c>
      <c r="L5473" s="147">
        <v>2.7615690000000002</v>
      </c>
      <c r="M5473" s="2">
        <v>5472</v>
      </c>
    </row>
    <row r="5474" spans="1:13" ht="15">
      <c r="A5474" s="148" t="s">
        <v>100</v>
      </c>
      <c r="B5474" s="148" t="s">
        <v>200</v>
      </c>
      <c r="C5474" s="149">
        <v>-1.10493374021102</v>
      </c>
      <c r="D5474" s="149">
        <v>0.375629864385639</v>
      </c>
      <c r="E5474" s="145">
        <v>0.74233095932399795</v>
      </c>
      <c r="F5474" s="149">
        <v>0.104073015884453</v>
      </c>
      <c r="G5474" s="149">
        <v>0.193266186538672</v>
      </c>
      <c r="H5474" s="149">
        <v>9.9313322444392303E-3</v>
      </c>
      <c r="I5474" s="149">
        <v>3.0653144062749701E-2</v>
      </c>
      <c r="J5474" s="149">
        <v>0.48252432169995002</v>
      </c>
      <c r="K5474" s="147">
        <v>0.74233099999999996</v>
      </c>
      <c r="L5474" s="147">
        <v>2.7659959999999999</v>
      </c>
      <c r="M5474" s="2">
        <v>5473</v>
      </c>
    </row>
    <row r="5475" spans="1:13" ht="15">
      <c r="A5475" s="148" t="s">
        <v>200</v>
      </c>
      <c r="B5475" s="148" t="s">
        <v>100</v>
      </c>
      <c r="C5475" s="149">
        <v>1.10493374021102</v>
      </c>
      <c r="D5475" s="149">
        <v>0.375629864385639</v>
      </c>
      <c r="E5475" s="145">
        <v>0.74233095932399795</v>
      </c>
      <c r="F5475" s="149">
        <v>0.104073015884456</v>
      </c>
      <c r="G5475" s="149">
        <v>0.193266186538672</v>
      </c>
      <c r="H5475" s="149">
        <v>9.9313322444392303E-3</v>
      </c>
      <c r="I5475" s="149">
        <v>3.0653144062749701E-2</v>
      </c>
      <c r="J5475" s="149">
        <v>0.48252432169995002</v>
      </c>
      <c r="K5475" s="147">
        <v>0.74233099999999996</v>
      </c>
      <c r="L5475" s="147">
        <v>2.7646190000000002</v>
      </c>
      <c r="M5475" s="2">
        <v>5474</v>
      </c>
    </row>
    <row r="5476" spans="1:13" ht="15">
      <c r="A5476" s="148" t="s">
        <v>115</v>
      </c>
      <c r="B5476" s="148" t="s">
        <v>56</v>
      </c>
      <c r="C5476" s="149">
        <v>0.28941644245972797</v>
      </c>
      <c r="D5476" s="149">
        <v>0.11261912460644501</v>
      </c>
      <c r="E5476" s="145">
        <v>0.71421678122274301</v>
      </c>
      <c r="F5476" s="149">
        <v>0.137841084118974</v>
      </c>
      <c r="G5476" s="149">
        <v>0.67769347253747203</v>
      </c>
      <c r="H5476" s="149">
        <v>0.27361690005346101</v>
      </c>
      <c r="I5476" s="149">
        <v>9.8855996877577804E-2</v>
      </c>
      <c r="J5476" s="149">
        <v>0.01</v>
      </c>
      <c r="K5476" s="147">
        <v>0.74263100000000004</v>
      </c>
      <c r="L5476" s="147">
        <v>2.7684929999999999</v>
      </c>
      <c r="M5476" s="2">
        <v>5475</v>
      </c>
    </row>
    <row r="5477" spans="1:13" ht="15">
      <c r="A5477" s="148" t="s">
        <v>443</v>
      </c>
      <c r="B5477" s="148" t="s">
        <v>115</v>
      </c>
      <c r="C5477" s="149">
        <v>-0.33684641273106403</v>
      </c>
      <c r="D5477" s="149">
        <v>6.8124082311853906E-2</v>
      </c>
      <c r="E5477" s="145">
        <v>0.74263116810810204</v>
      </c>
      <c r="F5477" s="149">
        <v>0.42910556988731002</v>
      </c>
      <c r="G5477" s="149">
        <v>0.58328444240244004</v>
      </c>
      <c r="H5477" s="149">
        <v>0.213571081336279</v>
      </c>
      <c r="I5477" s="149">
        <v>0.430992414489758</v>
      </c>
      <c r="J5477" s="149">
        <v>0.01</v>
      </c>
      <c r="K5477" s="147">
        <v>0.74263100000000004</v>
      </c>
      <c r="L5477" s="147">
        <v>2.7698740000000002</v>
      </c>
      <c r="M5477" s="2">
        <v>5476</v>
      </c>
    </row>
    <row r="5478" spans="1:13" ht="15">
      <c r="A5478" s="148" t="s">
        <v>115</v>
      </c>
      <c r="B5478" s="148" t="s">
        <v>64</v>
      </c>
      <c r="C5478" s="149">
        <v>0.37832862478802998</v>
      </c>
      <c r="D5478" s="149">
        <v>8.9180192304166198E-2</v>
      </c>
      <c r="E5478" s="145">
        <v>0.66697103076630904</v>
      </c>
      <c r="F5478" s="149">
        <v>0.26006404718450699</v>
      </c>
      <c r="G5478" s="149">
        <v>0.19008149975951</v>
      </c>
      <c r="H5478" s="149">
        <v>0.14434983673262899</v>
      </c>
      <c r="I5478" s="149">
        <v>9.1188313686514602E-2</v>
      </c>
      <c r="J5478" s="149">
        <v>0.01</v>
      </c>
      <c r="K5478" s="147">
        <v>0.74271600000000004</v>
      </c>
      <c r="L5478" s="147">
        <v>2.7715719999999999</v>
      </c>
      <c r="M5478" s="2">
        <v>5477</v>
      </c>
    </row>
    <row r="5479" spans="1:13" ht="15">
      <c r="A5479" s="148" t="s">
        <v>157</v>
      </c>
      <c r="B5479" s="148" t="s">
        <v>115</v>
      </c>
      <c r="C5479" s="149">
        <v>0.17151386219701201</v>
      </c>
      <c r="D5479" s="149">
        <v>0.36662125816073499</v>
      </c>
      <c r="E5479" s="145">
        <v>0.742716144042876</v>
      </c>
      <c r="F5479" s="149">
        <v>0.141159858161233</v>
      </c>
      <c r="G5479" s="149">
        <v>0.88460045914242202</v>
      </c>
      <c r="H5479" s="149">
        <v>9.7635603997421494E-2</v>
      </c>
      <c r="I5479" s="149">
        <v>0.30683445141612198</v>
      </c>
      <c r="J5479" s="149">
        <v>5.2332553627882097E-2</v>
      </c>
      <c r="K5479" s="147">
        <v>0.74271600000000004</v>
      </c>
      <c r="L5479" s="147">
        <v>2.7729550000000001</v>
      </c>
      <c r="M5479" s="2">
        <v>5478</v>
      </c>
    </row>
    <row r="5480" spans="1:13" ht="15">
      <c r="A5480" s="148" t="s">
        <v>445</v>
      </c>
      <c r="B5480" s="148" t="s">
        <v>36</v>
      </c>
      <c r="C5480" s="149">
        <v>0.85694426382973998</v>
      </c>
      <c r="D5480" s="149">
        <v>0.54990525900042597</v>
      </c>
      <c r="E5480" s="145">
        <v>0.74271716884425898</v>
      </c>
      <c r="F5480" s="149">
        <v>1.8666816060949401E-3</v>
      </c>
      <c r="G5480" s="149">
        <v>0.37076971539202602</v>
      </c>
      <c r="H5480" s="149">
        <v>0.14446213331232799</v>
      </c>
      <c r="I5480" s="149">
        <v>0.94166236052257402</v>
      </c>
      <c r="J5480" s="149">
        <v>0.01</v>
      </c>
      <c r="K5480" s="147">
        <v>0.74271699999999996</v>
      </c>
      <c r="L5480" s="147">
        <v>2.7757290000000001</v>
      </c>
      <c r="M5480" s="2">
        <v>5479</v>
      </c>
    </row>
    <row r="5481" spans="1:13" ht="15">
      <c r="A5481" s="148" t="s">
        <v>36</v>
      </c>
      <c r="B5481" s="148" t="s">
        <v>445</v>
      </c>
      <c r="C5481" s="149">
        <v>-0.85694426382973998</v>
      </c>
      <c r="D5481" s="149">
        <v>0.54990525900042597</v>
      </c>
      <c r="E5481" s="145">
        <v>0.74271716884425898</v>
      </c>
      <c r="F5481" s="149">
        <v>1.8666816060949601E-3</v>
      </c>
      <c r="G5481" s="149">
        <v>0.37076971539202602</v>
      </c>
      <c r="H5481" s="149">
        <v>0.14446213331232799</v>
      </c>
      <c r="I5481" s="149">
        <v>0.94166236052257402</v>
      </c>
      <c r="J5481" s="149">
        <v>0.01</v>
      </c>
      <c r="K5481" s="147">
        <v>0.74271699999999996</v>
      </c>
      <c r="L5481" s="147">
        <v>2.774343</v>
      </c>
      <c r="M5481" s="2">
        <v>5480</v>
      </c>
    </row>
    <row r="5482" spans="1:13" ht="15">
      <c r="A5482" s="148" t="s">
        <v>12</v>
      </c>
      <c r="B5482" s="148" t="s">
        <v>93</v>
      </c>
      <c r="C5482" s="149">
        <v>3.09224646817209E-3</v>
      </c>
      <c r="D5482" s="149">
        <v>-8.4429054954973395E-2</v>
      </c>
      <c r="E5482" s="145">
        <v>0.74361457097371397</v>
      </c>
      <c r="F5482" s="149">
        <v>3.8510395993993397E-2</v>
      </c>
      <c r="G5482" s="149">
        <v>0.87247963042659504</v>
      </c>
      <c r="H5482" s="149">
        <v>0.193510725070585</v>
      </c>
      <c r="I5482" s="149">
        <v>0.86841983123689603</v>
      </c>
      <c r="J5482" s="149">
        <v>0.01</v>
      </c>
      <c r="K5482" s="147">
        <v>0.74361500000000003</v>
      </c>
      <c r="L5482" s="147">
        <v>2.7818619999999998</v>
      </c>
      <c r="M5482" s="2">
        <v>5481</v>
      </c>
    </row>
    <row r="5483" spans="1:13" ht="15">
      <c r="A5483" s="148" t="s">
        <v>93</v>
      </c>
      <c r="B5483" s="148" t="s">
        <v>12</v>
      </c>
      <c r="C5483" s="149">
        <v>-3.09224646817209E-3</v>
      </c>
      <c r="D5483" s="149">
        <v>-8.4429054954973395E-2</v>
      </c>
      <c r="E5483" s="145">
        <v>0.74361457097371397</v>
      </c>
      <c r="F5483" s="149">
        <v>3.8510395993993397E-2</v>
      </c>
      <c r="G5483" s="149">
        <v>0.87247963042659504</v>
      </c>
      <c r="H5483" s="149">
        <v>0.193510725070585</v>
      </c>
      <c r="I5483" s="149">
        <v>0.86841983123689603</v>
      </c>
      <c r="J5483" s="149">
        <v>0.01</v>
      </c>
      <c r="K5483" s="147">
        <v>0.74361500000000003</v>
      </c>
      <c r="L5483" s="147">
        <v>2.7804720000000001</v>
      </c>
      <c r="M5483" s="2">
        <v>5482</v>
      </c>
    </row>
    <row r="5484" spans="1:13" ht="15">
      <c r="A5484" s="148" t="s">
        <v>450</v>
      </c>
      <c r="B5484" s="148" t="s">
        <v>109</v>
      </c>
      <c r="C5484" s="149">
        <v>-3.1963093684009999E-2</v>
      </c>
      <c r="D5484" s="149">
        <v>0.58800597993992698</v>
      </c>
      <c r="E5484" s="145">
        <v>0.74368528119961297</v>
      </c>
      <c r="F5484" s="149">
        <v>0.14319900194728599</v>
      </c>
      <c r="G5484" s="149">
        <v>0.440587424205443</v>
      </c>
      <c r="H5484" s="149">
        <v>0.266041830608304</v>
      </c>
      <c r="I5484" s="149">
        <v>0.94251554872834498</v>
      </c>
      <c r="J5484" s="149">
        <v>1.9072120774135101E-2</v>
      </c>
      <c r="K5484" s="147">
        <v>0.74368500000000004</v>
      </c>
      <c r="L5484" s="147">
        <v>2.7849119999999998</v>
      </c>
      <c r="M5484" s="2">
        <v>5483</v>
      </c>
    </row>
    <row r="5485" spans="1:13" ht="15">
      <c r="A5485" s="148" t="s">
        <v>109</v>
      </c>
      <c r="B5485" s="148" t="s">
        <v>450</v>
      </c>
      <c r="C5485" s="149">
        <v>3.1963093684009999E-2</v>
      </c>
      <c r="D5485" s="149">
        <v>0.58800597993992698</v>
      </c>
      <c r="E5485" s="145">
        <v>0.74368528119961297</v>
      </c>
      <c r="F5485" s="149">
        <v>0.14319900194728599</v>
      </c>
      <c r="G5485" s="149">
        <v>0.440587424205443</v>
      </c>
      <c r="H5485" s="149">
        <v>0.266041830608304</v>
      </c>
      <c r="I5485" s="149">
        <v>0.94251554872834498</v>
      </c>
      <c r="J5485" s="149">
        <v>1.9072120774135101E-2</v>
      </c>
      <c r="K5485" s="147">
        <v>0.74368500000000004</v>
      </c>
      <c r="L5485" s="147">
        <v>2.7835179999999999</v>
      </c>
      <c r="M5485" s="2">
        <v>5484</v>
      </c>
    </row>
    <row r="5486" spans="1:13" ht="15">
      <c r="A5486" s="148" t="s">
        <v>87</v>
      </c>
      <c r="B5486" s="148" t="s">
        <v>191</v>
      </c>
      <c r="C5486" s="149">
        <v>-1.2038317955478299</v>
      </c>
      <c r="D5486" s="149">
        <v>0.26029965104558</v>
      </c>
      <c r="E5486" s="145">
        <v>0.74376806617902402</v>
      </c>
      <c r="F5486" s="149">
        <v>6.99068618569623E-4</v>
      </c>
      <c r="G5486" s="149">
        <v>0.83716896543170405</v>
      </c>
      <c r="H5486" s="149">
        <v>2.3039260620797198E-3</v>
      </c>
      <c r="I5486" s="149">
        <v>0.43081855680498199</v>
      </c>
      <c r="J5486" s="149">
        <v>0.319868376290879</v>
      </c>
      <c r="K5486" s="147">
        <v>0.74376799999999998</v>
      </c>
      <c r="L5486" s="147">
        <v>2.786616</v>
      </c>
      <c r="M5486" s="2">
        <v>5485</v>
      </c>
    </row>
    <row r="5487" spans="1:13" ht="15">
      <c r="A5487" s="148" t="s">
        <v>191</v>
      </c>
      <c r="B5487" s="148" t="s">
        <v>87</v>
      </c>
      <c r="C5487" s="149">
        <v>1.2038317955478299</v>
      </c>
      <c r="D5487" s="149">
        <v>0.26029965104558</v>
      </c>
      <c r="E5487" s="145">
        <v>0.74376806617902402</v>
      </c>
      <c r="F5487" s="149">
        <v>6.9906861856959903E-4</v>
      </c>
      <c r="G5487" s="149">
        <v>0.83716896543170405</v>
      </c>
      <c r="H5487" s="149">
        <v>2.3039260620797198E-3</v>
      </c>
      <c r="I5487" s="149">
        <v>0.43081855680498199</v>
      </c>
      <c r="J5487" s="149">
        <v>0.319868376290879</v>
      </c>
      <c r="K5487" s="147">
        <v>0.74376799999999998</v>
      </c>
      <c r="L5487" s="147">
        <v>2.7880120000000002</v>
      </c>
      <c r="M5487" s="2">
        <v>5486</v>
      </c>
    </row>
    <row r="5488" spans="1:13" ht="15">
      <c r="A5488" s="148" t="s">
        <v>67</v>
      </c>
      <c r="B5488" s="148" t="s">
        <v>72</v>
      </c>
      <c r="C5488" s="149">
        <v>-0.158924080528517</v>
      </c>
      <c r="D5488" s="149">
        <v>-4.43357933655259E-2</v>
      </c>
      <c r="E5488" s="145">
        <v>0.74407070443525403</v>
      </c>
      <c r="F5488" s="150">
        <v>1.8303078471662E-5</v>
      </c>
      <c r="G5488" s="149">
        <v>0.77540107019900995</v>
      </c>
      <c r="H5488" s="149">
        <v>0.39772883143632398</v>
      </c>
      <c r="I5488" s="149">
        <v>0.58975649546587094</v>
      </c>
      <c r="J5488" s="149">
        <v>0.64603451385882305</v>
      </c>
      <c r="K5488" s="147">
        <v>0.74407100000000004</v>
      </c>
      <c r="L5488" s="147">
        <v>2.7905449999999998</v>
      </c>
      <c r="M5488" s="2">
        <v>5487</v>
      </c>
    </row>
    <row r="5489" spans="1:13" ht="15">
      <c r="A5489" s="148" t="s">
        <v>72</v>
      </c>
      <c r="B5489" s="148" t="s">
        <v>67</v>
      </c>
      <c r="C5489" s="149">
        <v>0.158924080528517</v>
      </c>
      <c r="D5489" s="149">
        <v>-4.43357933655259E-2</v>
      </c>
      <c r="E5489" s="145">
        <v>0.74407070443525403</v>
      </c>
      <c r="F5489" s="150">
        <v>1.83030784716618E-5</v>
      </c>
      <c r="G5489" s="149">
        <v>0.77540107019900995</v>
      </c>
      <c r="H5489" s="149">
        <v>0.39772883143632398</v>
      </c>
      <c r="I5489" s="149">
        <v>0.58975649546587094</v>
      </c>
      <c r="J5489" s="149">
        <v>0.64603451385882305</v>
      </c>
      <c r="K5489" s="147">
        <v>0.74407100000000004</v>
      </c>
      <c r="L5489" s="147">
        <v>2.791944</v>
      </c>
      <c r="M5489" s="2">
        <v>5488</v>
      </c>
    </row>
    <row r="5490" spans="1:13" ht="15">
      <c r="A5490" s="148" t="s">
        <v>76</v>
      </c>
      <c r="B5490" s="148" t="s">
        <v>444</v>
      </c>
      <c r="C5490" s="149">
        <v>3.0871222343813499E-2</v>
      </c>
      <c r="D5490" s="149">
        <v>-1.93826508274905</v>
      </c>
      <c r="E5490" s="145">
        <v>0.74421182321295598</v>
      </c>
      <c r="F5490" s="150">
        <v>4.7783007374880301E-5</v>
      </c>
      <c r="G5490" s="149">
        <v>3.4492097602226799E-3</v>
      </c>
      <c r="H5490" s="149">
        <v>1.50134253503096E-3</v>
      </c>
      <c r="I5490" s="149">
        <v>1.22855710819615E-4</v>
      </c>
      <c r="J5490" s="149">
        <v>0.35123765349194103</v>
      </c>
      <c r="K5490" s="147">
        <v>0.74421199999999998</v>
      </c>
      <c r="L5490" s="147">
        <v>2.7952780000000002</v>
      </c>
      <c r="M5490" s="2">
        <v>5489</v>
      </c>
    </row>
    <row r="5491" spans="1:13" ht="15">
      <c r="A5491" s="148" t="s">
        <v>444</v>
      </c>
      <c r="B5491" s="148" t="s">
        <v>76</v>
      </c>
      <c r="C5491" s="149">
        <v>-3.0871222343813499E-2</v>
      </c>
      <c r="D5491" s="149">
        <v>-1.93826508274905</v>
      </c>
      <c r="E5491" s="145">
        <v>0.74421182321295598</v>
      </c>
      <c r="F5491" s="150">
        <v>4.7783007374880301E-5</v>
      </c>
      <c r="G5491" s="149">
        <v>3.4492097602226799E-3</v>
      </c>
      <c r="H5491" s="149">
        <v>1.50134253503096E-3</v>
      </c>
      <c r="I5491" s="149">
        <v>1.22855710819615E-4</v>
      </c>
      <c r="J5491" s="149">
        <v>0.35123765349194103</v>
      </c>
      <c r="K5491" s="147">
        <v>0.74421199999999998</v>
      </c>
      <c r="L5491" s="147">
        <v>2.7938749999999999</v>
      </c>
      <c r="M5491" s="2">
        <v>5490</v>
      </c>
    </row>
    <row r="5492" spans="1:13" ht="15">
      <c r="A5492" s="148" t="s">
        <v>76</v>
      </c>
      <c r="B5492" s="148" t="s">
        <v>56</v>
      </c>
      <c r="C5492" s="149">
        <v>-8.7818649000563007E-2</v>
      </c>
      <c r="D5492" s="149">
        <v>0.23248083816044901</v>
      </c>
      <c r="E5492" s="145">
        <v>0.74454542145052205</v>
      </c>
      <c r="F5492" s="150">
        <v>2.5346036238502099E-5</v>
      </c>
      <c r="G5492" s="149">
        <v>0.91675485238952303</v>
      </c>
      <c r="H5492" s="149">
        <v>0.56162038585926199</v>
      </c>
      <c r="I5492" s="149">
        <v>0.44996130342382501</v>
      </c>
      <c r="J5492" s="149">
        <v>1.46877519595388E-2</v>
      </c>
      <c r="K5492" s="147">
        <v>0.74454500000000001</v>
      </c>
      <c r="L5492" s="147">
        <v>2.7979349999999998</v>
      </c>
      <c r="M5492" s="2">
        <v>5491</v>
      </c>
    </row>
    <row r="5493" spans="1:13" ht="15">
      <c r="A5493" s="148" t="s">
        <v>56</v>
      </c>
      <c r="B5493" s="148" t="s">
        <v>76</v>
      </c>
      <c r="C5493" s="149">
        <v>8.7818649000563007E-2</v>
      </c>
      <c r="D5493" s="149">
        <v>0.23248083816044901</v>
      </c>
      <c r="E5493" s="145">
        <v>0.74454542145052205</v>
      </c>
      <c r="F5493" s="150">
        <v>2.53460362385022E-5</v>
      </c>
      <c r="G5493" s="149">
        <v>0.91675485238952303</v>
      </c>
      <c r="H5493" s="149">
        <v>0.56162038585926199</v>
      </c>
      <c r="I5493" s="149">
        <v>0.44996130342382501</v>
      </c>
      <c r="J5493" s="149">
        <v>1.46877519595388E-2</v>
      </c>
      <c r="K5493" s="147">
        <v>0.74454500000000001</v>
      </c>
      <c r="L5493" s="147">
        <v>2.7993410000000001</v>
      </c>
      <c r="M5493" s="2">
        <v>5492</v>
      </c>
    </row>
    <row r="5494" spans="1:13" ht="15">
      <c r="A5494" s="148" t="s">
        <v>16</v>
      </c>
      <c r="B5494" s="148" t="s">
        <v>344</v>
      </c>
      <c r="C5494" s="149">
        <v>-0.49481631446241298</v>
      </c>
      <c r="D5494" s="149">
        <v>0.24531838826515201</v>
      </c>
      <c r="E5494" s="145">
        <v>0.744790677239896</v>
      </c>
      <c r="F5494" s="149">
        <v>7.01596988334808E-3</v>
      </c>
      <c r="G5494" s="149">
        <v>0.71309259054333196</v>
      </c>
      <c r="H5494" s="149">
        <v>8.2783012295800901E-2</v>
      </c>
      <c r="I5494" s="149">
        <v>0.92121306889096899</v>
      </c>
      <c r="J5494" s="149">
        <v>7.7355260750843105E-2</v>
      </c>
      <c r="K5494" s="147">
        <v>0.74479099999999998</v>
      </c>
      <c r="L5494" s="147">
        <v>2.8016709999999998</v>
      </c>
      <c r="M5494" s="2">
        <v>5493</v>
      </c>
    </row>
    <row r="5495" spans="1:13" ht="15">
      <c r="A5495" s="148" t="s">
        <v>344</v>
      </c>
      <c r="B5495" s="148" t="s">
        <v>16</v>
      </c>
      <c r="C5495" s="149">
        <v>0.49481631446241298</v>
      </c>
      <c r="D5495" s="149">
        <v>0.24531838826515201</v>
      </c>
      <c r="E5495" s="145">
        <v>0.744790677239896</v>
      </c>
      <c r="F5495" s="149">
        <v>7.0159698833482101E-3</v>
      </c>
      <c r="G5495" s="149">
        <v>0.71309259054333196</v>
      </c>
      <c r="H5495" s="149">
        <v>8.2783012295800901E-2</v>
      </c>
      <c r="I5495" s="149">
        <v>0.92121306889096899</v>
      </c>
      <c r="J5495" s="149">
        <v>7.7355260750843105E-2</v>
      </c>
      <c r="K5495" s="147">
        <v>0.74479099999999998</v>
      </c>
      <c r="L5495" s="147">
        <v>2.80308</v>
      </c>
      <c r="M5495" s="2">
        <v>5494</v>
      </c>
    </row>
    <row r="5496" spans="1:13" ht="15">
      <c r="A5496" s="148" t="s">
        <v>181</v>
      </c>
      <c r="B5496" s="148" t="s">
        <v>202</v>
      </c>
      <c r="C5496" s="149">
        <v>-0.17479698667789501</v>
      </c>
      <c r="D5496" s="149">
        <v>0.428446345742797</v>
      </c>
      <c r="E5496" s="145">
        <v>0.74529387562203797</v>
      </c>
      <c r="F5496" s="149">
        <v>0.31589958519314498</v>
      </c>
      <c r="G5496" s="149">
        <v>0.249845438659998</v>
      </c>
      <c r="H5496" s="149">
        <v>0.13110618444156699</v>
      </c>
      <c r="I5496" s="149">
        <v>0.64597863504873199</v>
      </c>
      <c r="J5496" s="149">
        <v>0.01</v>
      </c>
      <c r="K5496" s="147">
        <v>0.74529400000000001</v>
      </c>
      <c r="L5496" s="147">
        <v>2.8063859999999998</v>
      </c>
      <c r="M5496" s="2">
        <v>5495</v>
      </c>
    </row>
    <row r="5497" spans="1:13" ht="15">
      <c r="A5497" s="148" t="s">
        <v>202</v>
      </c>
      <c r="B5497" s="148" t="s">
        <v>181</v>
      </c>
      <c r="C5497" s="149">
        <v>0.17479698667789501</v>
      </c>
      <c r="D5497" s="149">
        <v>0.428446345742797</v>
      </c>
      <c r="E5497" s="145">
        <v>0.74529387562203797</v>
      </c>
      <c r="F5497" s="149">
        <v>0.31589958519313799</v>
      </c>
      <c r="G5497" s="149">
        <v>0.249845438659998</v>
      </c>
      <c r="H5497" s="149">
        <v>0.13110618444156699</v>
      </c>
      <c r="I5497" s="149">
        <v>0.64597863504873199</v>
      </c>
      <c r="J5497" s="149">
        <v>0.01</v>
      </c>
      <c r="K5497" s="147">
        <v>0.74529400000000001</v>
      </c>
      <c r="L5497" s="147">
        <v>2.8077990000000002</v>
      </c>
      <c r="M5497" s="2">
        <v>5496</v>
      </c>
    </row>
    <row r="5498" spans="1:13" ht="15">
      <c r="A5498" s="148" t="s">
        <v>160</v>
      </c>
      <c r="B5498" s="148" t="s">
        <v>28</v>
      </c>
      <c r="C5498" s="149">
        <v>1.3836362510486999</v>
      </c>
      <c r="D5498" s="149">
        <v>-0.26486833659595399</v>
      </c>
      <c r="E5498" s="145">
        <v>0.74542577480251304</v>
      </c>
      <c r="F5498" s="149">
        <v>0.57836421762308599</v>
      </c>
      <c r="G5498" s="149">
        <v>0.87431666076603498</v>
      </c>
      <c r="H5498" s="149">
        <v>0.963803017511634</v>
      </c>
      <c r="I5498" s="149">
        <v>0.38426057460031998</v>
      </c>
      <c r="J5498" s="149">
        <v>0.01</v>
      </c>
      <c r="K5498" s="147">
        <v>0.74542600000000003</v>
      </c>
      <c r="L5498" s="147">
        <v>2.8097110000000001</v>
      </c>
      <c r="M5498" s="2">
        <v>5497</v>
      </c>
    </row>
    <row r="5499" spans="1:13" ht="15">
      <c r="A5499" s="148" t="s">
        <v>28</v>
      </c>
      <c r="B5499" s="148" t="s">
        <v>160</v>
      </c>
      <c r="C5499" s="149">
        <v>-1.3836362510486999</v>
      </c>
      <c r="D5499" s="149">
        <v>-0.26486833659595399</v>
      </c>
      <c r="E5499" s="145">
        <v>0.74542577480251304</v>
      </c>
      <c r="F5499" s="149">
        <v>0.57836421762309498</v>
      </c>
      <c r="G5499" s="149">
        <v>0.87431666076603498</v>
      </c>
      <c r="H5499" s="149">
        <v>0.963803017511634</v>
      </c>
      <c r="I5499" s="149">
        <v>0.38426057460031998</v>
      </c>
      <c r="J5499" s="149">
        <v>0.01</v>
      </c>
      <c r="K5499" s="147">
        <v>0.74542600000000003</v>
      </c>
      <c r="L5499" s="147">
        <v>2.8111269999999999</v>
      </c>
      <c r="M5499" s="2">
        <v>5498</v>
      </c>
    </row>
    <row r="5500" spans="1:13" ht="15">
      <c r="A5500" s="148" t="s">
        <v>87</v>
      </c>
      <c r="B5500" s="148" t="s">
        <v>182</v>
      </c>
      <c r="C5500" s="149">
        <v>-0.84586521899863698</v>
      </c>
      <c r="D5500" s="149">
        <v>0.25426929862685599</v>
      </c>
      <c r="E5500" s="145">
        <v>0.74569207431961104</v>
      </c>
      <c r="F5500" s="149">
        <v>1.42715065819043E-3</v>
      </c>
      <c r="G5500" s="149">
        <v>0.74775495239715495</v>
      </c>
      <c r="H5500" s="149">
        <v>3.01982868486114E-3</v>
      </c>
      <c r="I5500" s="149">
        <v>0.67028207224734104</v>
      </c>
      <c r="J5500" s="149">
        <v>0.35411459006885598</v>
      </c>
      <c r="K5500" s="147">
        <v>0.74569200000000002</v>
      </c>
      <c r="L5500" s="147">
        <v>2.8149690000000001</v>
      </c>
      <c r="M5500" s="2">
        <v>5499</v>
      </c>
    </row>
    <row r="5501" spans="1:13" ht="15">
      <c r="A5501" s="148" t="s">
        <v>182</v>
      </c>
      <c r="B5501" s="148" t="s">
        <v>87</v>
      </c>
      <c r="C5501" s="149">
        <v>0.84586521899863698</v>
      </c>
      <c r="D5501" s="149">
        <v>0.25426929862685599</v>
      </c>
      <c r="E5501" s="145">
        <v>0.74569207431961104</v>
      </c>
      <c r="F5501" s="149">
        <v>1.4271506581904599E-3</v>
      </c>
      <c r="G5501" s="149">
        <v>0.74775495239715495</v>
      </c>
      <c r="H5501" s="149">
        <v>3.01982868486114E-3</v>
      </c>
      <c r="I5501" s="149">
        <v>0.67028207224734104</v>
      </c>
      <c r="J5501" s="149">
        <v>0.35411459006885598</v>
      </c>
      <c r="K5501" s="147">
        <v>0.74569200000000002</v>
      </c>
      <c r="L5501" s="147">
        <v>2.8135490000000001</v>
      </c>
      <c r="M5501" s="2">
        <v>5500</v>
      </c>
    </row>
    <row r="5502" spans="1:13" ht="15">
      <c r="A5502" s="148" t="s">
        <v>93</v>
      </c>
      <c r="B5502" s="148" t="s">
        <v>184</v>
      </c>
      <c r="C5502" s="149">
        <v>-0.74794463431345803</v>
      </c>
      <c r="D5502" s="149">
        <v>0.18904709012679799</v>
      </c>
      <c r="E5502" s="145">
        <v>0.745795740612613</v>
      </c>
      <c r="F5502" s="149">
        <v>0.27613156140595402</v>
      </c>
      <c r="G5502" s="149">
        <v>0.37828885919453398</v>
      </c>
      <c r="H5502" s="149">
        <v>0.66570281914246698</v>
      </c>
      <c r="I5502" s="149">
        <v>0.91830791562192204</v>
      </c>
      <c r="J5502" s="149">
        <v>0.01</v>
      </c>
      <c r="K5502" s="147">
        <v>0.74579600000000001</v>
      </c>
      <c r="L5502" s="147">
        <v>2.8182040000000002</v>
      </c>
      <c r="M5502" s="2">
        <v>5501</v>
      </c>
    </row>
    <row r="5503" spans="1:13" ht="15">
      <c r="A5503" s="148" t="s">
        <v>184</v>
      </c>
      <c r="B5503" s="148" t="s">
        <v>93</v>
      </c>
      <c r="C5503" s="149">
        <v>0.74794463431345803</v>
      </c>
      <c r="D5503" s="149">
        <v>0.18904709012679799</v>
      </c>
      <c r="E5503" s="145">
        <v>0.745795740612613</v>
      </c>
      <c r="F5503" s="149">
        <v>0.27613156140595402</v>
      </c>
      <c r="G5503" s="149">
        <v>0.37828885919453398</v>
      </c>
      <c r="H5503" s="149">
        <v>0.66570281914246698</v>
      </c>
      <c r="I5503" s="149">
        <v>0.91830791562192204</v>
      </c>
      <c r="J5503" s="149">
        <v>0.01</v>
      </c>
      <c r="K5503" s="147">
        <v>0.74579600000000001</v>
      </c>
      <c r="L5503" s="147">
        <v>2.8167810000000002</v>
      </c>
      <c r="M5503" s="2">
        <v>5502</v>
      </c>
    </row>
    <row r="5504" spans="1:13" ht="15">
      <c r="A5504" s="148" t="s">
        <v>445</v>
      </c>
      <c r="B5504" s="148" t="s">
        <v>80</v>
      </c>
      <c r="C5504" s="149">
        <v>1.44284897442293</v>
      </c>
      <c r="D5504" s="149">
        <v>0.159484410077326</v>
      </c>
      <c r="E5504" s="145">
        <v>0.74592800130655601</v>
      </c>
      <c r="F5504" s="149">
        <v>6.6606476989608907E-2</v>
      </c>
      <c r="G5504" s="149">
        <v>0.82797547087340295</v>
      </c>
      <c r="H5504" s="149">
        <v>9.5327973255614901E-2</v>
      </c>
      <c r="I5504" s="149">
        <v>0.181275919125372</v>
      </c>
      <c r="J5504" s="149">
        <v>0.01</v>
      </c>
      <c r="K5504" s="147">
        <v>0.74592800000000004</v>
      </c>
      <c r="L5504" s="147">
        <v>2.8215539999999999</v>
      </c>
      <c r="M5504" s="2">
        <v>5503</v>
      </c>
    </row>
    <row r="5505" spans="1:13" ht="15">
      <c r="A5505" s="148" t="s">
        <v>80</v>
      </c>
      <c r="B5505" s="148" t="s">
        <v>445</v>
      </c>
      <c r="C5505" s="149">
        <v>-1.44284897442293</v>
      </c>
      <c r="D5505" s="149">
        <v>0.159484410077326</v>
      </c>
      <c r="E5505" s="145">
        <v>0.74592800130655601</v>
      </c>
      <c r="F5505" s="149">
        <v>6.6606476989608907E-2</v>
      </c>
      <c r="G5505" s="149">
        <v>0.82797547087340295</v>
      </c>
      <c r="H5505" s="149">
        <v>9.5327973255614901E-2</v>
      </c>
      <c r="I5505" s="149">
        <v>0.181275919125372</v>
      </c>
      <c r="J5505" s="149">
        <v>0.01</v>
      </c>
      <c r="K5505" s="147">
        <v>0.74592800000000004</v>
      </c>
      <c r="L5505" s="147">
        <v>2.820128</v>
      </c>
      <c r="M5505" s="2">
        <v>5504</v>
      </c>
    </row>
    <row r="5506" spans="1:13" ht="15">
      <c r="A5506" s="148" t="s">
        <v>93</v>
      </c>
      <c r="B5506" s="148" t="s">
        <v>157</v>
      </c>
      <c r="C5506" s="149">
        <v>-0.72818893757878</v>
      </c>
      <c r="D5506" s="149">
        <v>-0.27281110435135503</v>
      </c>
      <c r="E5506" s="145">
        <v>0.74601564063690295</v>
      </c>
      <c r="F5506" s="149">
        <v>9.4273406692337205E-2</v>
      </c>
      <c r="G5506" s="149">
        <v>0.58167310197088096</v>
      </c>
      <c r="H5506" s="149">
        <v>0.315257665608074</v>
      </c>
      <c r="I5506" s="149">
        <v>0.93426635727282803</v>
      </c>
      <c r="J5506" s="149">
        <v>1.6729661045848599E-2</v>
      </c>
      <c r="K5506" s="147">
        <v>0.74601600000000001</v>
      </c>
      <c r="L5506" s="147">
        <v>2.8247409999999999</v>
      </c>
      <c r="M5506" s="2">
        <v>5505</v>
      </c>
    </row>
    <row r="5507" spans="1:13" ht="15">
      <c r="A5507" s="148" t="s">
        <v>157</v>
      </c>
      <c r="B5507" s="148" t="s">
        <v>93</v>
      </c>
      <c r="C5507" s="149">
        <v>0.72818893757878</v>
      </c>
      <c r="D5507" s="149">
        <v>-0.27281110435135503</v>
      </c>
      <c r="E5507" s="145">
        <v>0.74601564063690295</v>
      </c>
      <c r="F5507" s="149">
        <v>9.4273406692339398E-2</v>
      </c>
      <c r="G5507" s="149">
        <v>0.58167310197088096</v>
      </c>
      <c r="H5507" s="149">
        <v>0.315257665608074</v>
      </c>
      <c r="I5507" s="149">
        <v>0.93426635727282803</v>
      </c>
      <c r="J5507" s="149">
        <v>1.6729661045848599E-2</v>
      </c>
      <c r="K5507" s="147">
        <v>0.74601600000000001</v>
      </c>
      <c r="L5507" s="147">
        <v>2.8233130000000002</v>
      </c>
      <c r="M5507" s="2">
        <v>5506</v>
      </c>
    </row>
    <row r="5508" spans="1:13" ht="15">
      <c r="A5508" s="148" t="s">
        <v>88</v>
      </c>
      <c r="B5508" s="148" t="s">
        <v>344</v>
      </c>
      <c r="C5508" s="149">
        <v>-0.59361267949396002</v>
      </c>
      <c r="D5508" s="149">
        <v>0.27953358011634</v>
      </c>
      <c r="E5508" s="145">
        <v>0.74615413864154101</v>
      </c>
      <c r="F5508" s="149">
        <v>7.4230701569365396E-3</v>
      </c>
      <c r="G5508" s="149">
        <v>0.82743554617780701</v>
      </c>
      <c r="H5508" s="149">
        <v>0.14295838340208999</v>
      </c>
      <c r="I5508" s="149">
        <v>0.29355172997483298</v>
      </c>
      <c r="J5508" s="149">
        <v>4.8267495411662503E-2</v>
      </c>
      <c r="K5508" s="147">
        <v>0.74615399999999998</v>
      </c>
      <c r="L5508" s="147">
        <v>2.828128</v>
      </c>
      <c r="M5508" s="2">
        <v>5507</v>
      </c>
    </row>
    <row r="5509" spans="1:13" ht="15">
      <c r="A5509" s="148" t="s">
        <v>344</v>
      </c>
      <c r="B5509" s="148" t="s">
        <v>88</v>
      </c>
      <c r="C5509" s="149">
        <v>0.59361267949396002</v>
      </c>
      <c r="D5509" s="149">
        <v>0.27953358011634</v>
      </c>
      <c r="E5509" s="145">
        <v>0.74615413864154101</v>
      </c>
      <c r="F5509" s="149">
        <v>7.4230701569368398E-3</v>
      </c>
      <c r="G5509" s="149">
        <v>0.82743554617780701</v>
      </c>
      <c r="H5509" s="149">
        <v>0.14295838340208999</v>
      </c>
      <c r="I5509" s="149">
        <v>0.29355172997483298</v>
      </c>
      <c r="J5509" s="149">
        <v>4.8267495411662503E-2</v>
      </c>
      <c r="K5509" s="147">
        <v>0.74615399999999998</v>
      </c>
      <c r="L5509" s="147">
        <v>2.8266960000000001</v>
      </c>
      <c r="M5509" s="2">
        <v>5508</v>
      </c>
    </row>
    <row r="5510" spans="1:13" ht="15">
      <c r="A5510" s="148" t="s">
        <v>75</v>
      </c>
      <c r="B5510" s="148" t="s">
        <v>54</v>
      </c>
      <c r="C5510" s="149">
        <v>-9.0599805022465396E-2</v>
      </c>
      <c r="D5510" s="149">
        <v>-5.0810138831795602E-2</v>
      </c>
      <c r="E5510" s="145">
        <v>0.74627099286126697</v>
      </c>
      <c r="F5510" s="149">
        <v>1.9515937940401899E-2</v>
      </c>
      <c r="G5510" s="149">
        <v>8.46298797335584E-2</v>
      </c>
      <c r="H5510" s="149">
        <v>0.19265805745480899</v>
      </c>
      <c r="I5510" s="149">
        <v>0.52984630510920105</v>
      </c>
      <c r="J5510" s="149">
        <v>7.7542168929272695E-2</v>
      </c>
      <c r="K5510" s="147">
        <v>0.74627100000000002</v>
      </c>
      <c r="L5510" s="147">
        <v>2.8300049999999999</v>
      </c>
      <c r="M5510" s="2">
        <v>5509</v>
      </c>
    </row>
    <row r="5511" spans="1:13" ht="15">
      <c r="A5511" s="148" t="s">
        <v>54</v>
      </c>
      <c r="B5511" s="148" t="s">
        <v>75</v>
      </c>
      <c r="C5511" s="149">
        <v>9.0599805022465396E-2</v>
      </c>
      <c r="D5511" s="149">
        <v>-5.0810138831795602E-2</v>
      </c>
      <c r="E5511" s="145">
        <v>0.74627099286126697</v>
      </c>
      <c r="F5511" s="149">
        <v>1.9515937940402302E-2</v>
      </c>
      <c r="G5511" s="149">
        <v>8.46298797335584E-2</v>
      </c>
      <c r="H5511" s="149">
        <v>0.19265805745480899</v>
      </c>
      <c r="I5511" s="149">
        <v>0.52984630510920105</v>
      </c>
      <c r="J5511" s="149">
        <v>7.7542168929272695E-2</v>
      </c>
      <c r="K5511" s="147">
        <v>0.74627100000000002</v>
      </c>
      <c r="L5511" s="147">
        <v>2.8314400000000002</v>
      </c>
      <c r="M5511" s="2">
        <v>5510</v>
      </c>
    </row>
    <row r="5512" spans="1:13" ht="15">
      <c r="A5512" s="148" t="s">
        <v>87</v>
      </c>
      <c r="B5512" s="148" t="s">
        <v>447</v>
      </c>
      <c r="C5512" s="149">
        <v>-1.1380595470768</v>
      </c>
      <c r="D5512" s="149">
        <v>-0.445328245669183</v>
      </c>
      <c r="E5512" s="145">
        <v>0.74644773865013603</v>
      </c>
      <c r="F5512" s="149">
        <v>3.4489441833950002E-2</v>
      </c>
      <c r="G5512" s="149">
        <v>0.79234563623823295</v>
      </c>
      <c r="H5512" s="149">
        <v>9.0558815515274602E-2</v>
      </c>
      <c r="I5512" s="149">
        <v>0.73792775976403302</v>
      </c>
      <c r="J5512" s="149">
        <v>8.2535546939462204E-2</v>
      </c>
      <c r="K5512" s="147">
        <v>0.746448</v>
      </c>
      <c r="L5512" s="147">
        <v>2.8335469999999998</v>
      </c>
      <c r="M5512" s="2">
        <v>5511</v>
      </c>
    </row>
    <row r="5513" spans="1:13" ht="15">
      <c r="A5513" s="148" t="s">
        <v>447</v>
      </c>
      <c r="B5513" s="148" t="s">
        <v>87</v>
      </c>
      <c r="C5513" s="149">
        <v>1.1380595470768</v>
      </c>
      <c r="D5513" s="149">
        <v>-0.445328245669183</v>
      </c>
      <c r="E5513" s="145">
        <v>0.74644773865013603</v>
      </c>
      <c r="F5513" s="149">
        <v>3.4489441833950002E-2</v>
      </c>
      <c r="G5513" s="149">
        <v>0.79234563623823295</v>
      </c>
      <c r="H5513" s="149">
        <v>9.0558815515274602E-2</v>
      </c>
      <c r="I5513" s="149">
        <v>0.73792775976403302</v>
      </c>
      <c r="J5513" s="149">
        <v>8.2535546939462204E-2</v>
      </c>
      <c r="K5513" s="147">
        <v>0.746448</v>
      </c>
      <c r="L5513" s="147">
        <v>2.8349859999999998</v>
      </c>
      <c r="M5513" s="2">
        <v>5512</v>
      </c>
    </row>
    <row r="5514" spans="1:13" ht="15">
      <c r="A5514" s="148" t="s">
        <v>445</v>
      </c>
      <c r="B5514" s="148" t="s">
        <v>76</v>
      </c>
      <c r="C5514" s="149">
        <v>1.4397924349998501</v>
      </c>
      <c r="D5514" s="149">
        <v>0.245035914424381</v>
      </c>
      <c r="E5514" s="145">
        <v>0.74658715627504302</v>
      </c>
      <c r="F5514" s="149">
        <v>9.6960573062573902E-3</v>
      </c>
      <c r="G5514" s="149">
        <v>0.78075694427498998</v>
      </c>
      <c r="H5514" s="149">
        <v>0.91079382357189997</v>
      </c>
      <c r="I5514" s="149">
        <v>0.62758316832444005</v>
      </c>
      <c r="J5514" s="149">
        <v>0.01</v>
      </c>
      <c r="K5514" s="147">
        <v>0.746587</v>
      </c>
      <c r="L5514" s="147">
        <v>2.8383970000000001</v>
      </c>
      <c r="M5514" s="2">
        <v>5513</v>
      </c>
    </row>
    <row r="5515" spans="1:13" ht="15">
      <c r="A5515" s="148" t="s">
        <v>76</v>
      </c>
      <c r="B5515" s="148" t="s">
        <v>445</v>
      </c>
      <c r="C5515" s="149">
        <v>-1.4397924349998501</v>
      </c>
      <c r="D5515" s="149">
        <v>0.245035914424381</v>
      </c>
      <c r="E5515" s="145">
        <v>0.74658715627504302</v>
      </c>
      <c r="F5515" s="149">
        <v>9.6960573062577007E-3</v>
      </c>
      <c r="G5515" s="149">
        <v>0.78075694427498998</v>
      </c>
      <c r="H5515" s="149">
        <v>0.91079382357189997</v>
      </c>
      <c r="I5515" s="149">
        <v>0.62758316832444005</v>
      </c>
      <c r="J5515" s="149">
        <v>0.01</v>
      </c>
      <c r="K5515" s="147">
        <v>0.746587</v>
      </c>
      <c r="L5515" s="147">
        <v>2.8369550000000001</v>
      </c>
      <c r="M5515" s="2">
        <v>5514</v>
      </c>
    </row>
    <row r="5516" spans="1:13" ht="15">
      <c r="A5516" s="148" t="s">
        <v>76</v>
      </c>
      <c r="B5516" s="148" t="s">
        <v>115</v>
      </c>
      <c r="C5516" s="149">
        <v>-0.28630196455052198</v>
      </c>
      <c r="D5516" s="149">
        <v>-0.31431629097593899</v>
      </c>
      <c r="E5516" s="145">
        <v>0.74661904888082797</v>
      </c>
      <c r="F5516" s="149">
        <v>2.2455291460405798E-3</v>
      </c>
      <c r="G5516" s="149">
        <v>0.164980195383921</v>
      </c>
      <c r="H5516" s="149">
        <v>0.53549919952143299</v>
      </c>
      <c r="I5516" s="149">
        <v>0.35726418748012501</v>
      </c>
      <c r="J5516" s="149">
        <v>1.5748113322900301E-2</v>
      </c>
      <c r="K5516" s="147">
        <v>0.74661900000000003</v>
      </c>
      <c r="L5516" s="147">
        <v>2.8414060000000001</v>
      </c>
      <c r="M5516" s="2">
        <v>5515</v>
      </c>
    </row>
    <row r="5517" spans="1:13" ht="15">
      <c r="A5517" s="148" t="s">
        <v>115</v>
      </c>
      <c r="B5517" s="148" t="s">
        <v>68</v>
      </c>
      <c r="C5517" s="149">
        <v>0.26564679537476499</v>
      </c>
      <c r="D5517" s="149">
        <v>1.3625871538682201E-2</v>
      </c>
      <c r="E5517" s="145">
        <v>0.98840658965485295</v>
      </c>
      <c r="F5517" s="149">
        <v>2.5058193312858999E-2</v>
      </c>
      <c r="G5517" s="149">
        <v>0.13550592408728701</v>
      </c>
      <c r="H5517" s="149">
        <v>2.54245099445796E-2</v>
      </c>
      <c r="I5517" s="149">
        <v>0.33678804040744698</v>
      </c>
      <c r="J5517" s="149">
        <v>0.197327178273218</v>
      </c>
      <c r="K5517" s="147">
        <v>0.74661900000000003</v>
      </c>
      <c r="L5517" s="147">
        <v>2.8399610000000002</v>
      </c>
      <c r="M5517" s="2">
        <v>5516</v>
      </c>
    </row>
    <row r="5518" spans="1:13" ht="15">
      <c r="A5518" s="148" t="s">
        <v>83</v>
      </c>
      <c r="B5518" s="148" t="s">
        <v>70</v>
      </c>
      <c r="C5518" s="149">
        <v>-6.6782105893996496E-2</v>
      </c>
      <c r="D5518" s="149">
        <v>-8.2615864351110402E-2</v>
      </c>
      <c r="E5518" s="145">
        <v>0.74747281932172105</v>
      </c>
      <c r="F5518" s="149">
        <v>0.13150100954990801</v>
      </c>
      <c r="G5518" s="149">
        <v>0.202770834650706</v>
      </c>
      <c r="H5518" s="149">
        <v>0.138571669603582</v>
      </c>
      <c r="I5518" s="149">
        <v>0.23594635944982301</v>
      </c>
      <c r="J5518" s="149">
        <v>0.01</v>
      </c>
      <c r="K5518" s="147">
        <v>0.74747300000000005</v>
      </c>
      <c r="L5518" s="147">
        <v>2.8475519999999999</v>
      </c>
      <c r="M5518" s="2">
        <v>5517</v>
      </c>
    </row>
    <row r="5519" spans="1:13" ht="15">
      <c r="A5519" s="148" t="s">
        <v>70</v>
      </c>
      <c r="B5519" s="148" t="s">
        <v>83</v>
      </c>
      <c r="C5519" s="149">
        <v>6.6782105893996496E-2</v>
      </c>
      <c r="D5519" s="149">
        <v>-8.2615864351110402E-2</v>
      </c>
      <c r="E5519" s="145">
        <v>0.74747281932172105</v>
      </c>
      <c r="F5519" s="149">
        <v>0.13150100954990501</v>
      </c>
      <c r="G5519" s="149">
        <v>0.202770834650706</v>
      </c>
      <c r="H5519" s="149">
        <v>0.138571669603582</v>
      </c>
      <c r="I5519" s="149">
        <v>0.23594635944982301</v>
      </c>
      <c r="J5519" s="149">
        <v>0.01</v>
      </c>
      <c r="K5519" s="147">
        <v>0.74747300000000005</v>
      </c>
      <c r="L5519" s="147">
        <v>2.8461029999999998</v>
      </c>
      <c r="M5519" s="2">
        <v>5518</v>
      </c>
    </row>
    <row r="5520" spans="1:13" ht="15">
      <c r="A5520" s="148" t="s">
        <v>21</v>
      </c>
      <c r="B5520" s="148" t="s">
        <v>83</v>
      </c>
      <c r="C5520" s="149">
        <v>-8.7772026629113695E-2</v>
      </c>
      <c r="D5520" s="149">
        <v>0.68971983100755396</v>
      </c>
      <c r="E5520" s="145">
        <v>0.74760570239760904</v>
      </c>
      <c r="F5520" s="149">
        <v>2.3694017132638799E-4</v>
      </c>
      <c r="G5520" s="149">
        <v>0.77355303693289301</v>
      </c>
      <c r="H5520" s="149">
        <v>6.8835500825731701E-4</v>
      </c>
      <c r="I5520" s="149">
        <v>0.85360857779574495</v>
      </c>
      <c r="J5520" s="149">
        <v>0.39426468510446</v>
      </c>
      <c r="K5520" s="147">
        <v>0.74760599999999999</v>
      </c>
      <c r="L5520" s="147">
        <v>2.8509609999999999</v>
      </c>
      <c r="M5520" s="2">
        <v>5519</v>
      </c>
    </row>
    <row r="5521" spans="1:13" ht="15">
      <c r="A5521" s="148" t="s">
        <v>83</v>
      </c>
      <c r="B5521" s="148" t="s">
        <v>21</v>
      </c>
      <c r="C5521" s="149">
        <v>8.7772026629113695E-2</v>
      </c>
      <c r="D5521" s="149">
        <v>0.68971983100755396</v>
      </c>
      <c r="E5521" s="145">
        <v>0.74760570239760904</v>
      </c>
      <c r="F5521" s="149">
        <v>2.3694017132638401E-4</v>
      </c>
      <c r="G5521" s="149">
        <v>0.77355303693289301</v>
      </c>
      <c r="H5521" s="149">
        <v>6.8835500825731701E-4</v>
      </c>
      <c r="I5521" s="149">
        <v>0.85360857779574495</v>
      </c>
      <c r="J5521" s="149">
        <v>0.39426468510446</v>
      </c>
      <c r="K5521" s="147">
        <v>0.74760599999999999</v>
      </c>
      <c r="L5521" s="147">
        <v>2.8495089999999998</v>
      </c>
      <c r="M5521" s="2">
        <v>5520</v>
      </c>
    </row>
    <row r="5522" spans="1:13" ht="15">
      <c r="A5522" s="148" t="s">
        <v>66</v>
      </c>
      <c r="B5522" s="148" t="s">
        <v>151</v>
      </c>
      <c r="C5522" s="149">
        <v>-0.21292774002946499</v>
      </c>
      <c r="D5522" s="149">
        <v>0.49767742101099199</v>
      </c>
      <c r="E5522" s="145">
        <v>0.74781548336172898</v>
      </c>
      <c r="F5522" s="149">
        <v>1.82312159787566E-4</v>
      </c>
      <c r="G5522" s="149">
        <v>0.60637336602458602</v>
      </c>
      <c r="H5522" s="149">
        <v>0.51227191892399504</v>
      </c>
      <c r="I5522" s="149">
        <v>0.54139882886420698</v>
      </c>
      <c r="J5522" s="149">
        <v>1.26707896799973E-2</v>
      </c>
      <c r="K5522" s="147">
        <v>0.74781500000000001</v>
      </c>
      <c r="L5522" s="147">
        <v>2.8546710000000002</v>
      </c>
      <c r="M5522" s="2">
        <v>5521</v>
      </c>
    </row>
    <row r="5523" spans="1:13" ht="15">
      <c r="A5523" s="148" t="s">
        <v>151</v>
      </c>
      <c r="B5523" s="148" t="s">
        <v>66</v>
      </c>
      <c r="C5523" s="149">
        <v>0.21292774002946499</v>
      </c>
      <c r="D5523" s="149">
        <v>0.49767742101099199</v>
      </c>
      <c r="E5523" s="145">
        <v>0.74781548336172898</v>
      </c>
      <c r="F5523" s="149">
        <v>1.82312159787565E-4</v>
      </c>
      <c r="G5523" s="149">
        <v>0.60637336602458602</v>
      </c>
      <c r="H5523" s="149">
        <v>0.51227191892399504</v>
      </c>
      <c r="I5523" s="149">
        <v>0.54139882886420698</v>
      </c>
      <c r="J5523" s="149">
        <v>1.26707896799973E-2</v>
      </c>
      <c r="K5523" s="147">
        <v>0.74781500000000001</v>
      </c>
      <c r="L5523" s="147">
        <v>2.8532150000000001</v>
      </c>
      <c r="M5523" s="2">
        <v>5522</v>
      </c>
    </row>
    <row r="5524" spans="1:13" ht="15">
      <c r="A5524" s="148" t="s">
        <v>377</v>
      </c>
      <c r="B5524" s="148" t="s">
        <v>175</v>
      </c>
      <c r="C5524" s="149">
        <v>0.74028723198118196</v>
      </c>
      <c r="D5524" s="149">
        <v>0.17961131845543099</v>
      </c>
      <c r="E5524" s="145">
        <v>0.747820200757642</v>
      </c>
      <c r="F5524" s="149">
        <v>5.5924382311360696E-4</v>
      </c>
      <c r="G5524" s="149">
        <v>0.69027581927488602</v>
      </c>
      <c r="H5524" s="149">
        <v>1.8835848477410301E-2</v>
      </c>
      <c r="I5524" s="149">
        <v>0.71968246608464104</v>
      </c>
      <c r="J5524" s="149">
        <v>0.420025323772169</v>
      </c>
      <c r="K5524" s="147">
        <v>0.74782000000000004</v>
      </c>
      <c r="L5524" s="147">
        <v>2.857605</v>
      </c>
      <c r="M5524" s="2">
        <v>5523</v>
      </c>
    </row>
    <row r="5525" spans="1:13" ht="15">
      <c r="A5525" s="148" t="s">
        <v>175</v>
      </c>
      <c r="B5525" s="148" t="s">
        <v>377</v>
      </c>
      <c r="C5525" s="149">
        <v>-0.74028723198118196</v>
      </c>
      <c r="D5525" s="149">
        <v>0.17961131845543099</v>
      </c>
      <c r="E5525" s="145">
        <v>0.747820200757642</v>
      </c>
      <c r="F5525" s="149">
        <v>5.5924382311359796E-4</v>
      </c>
      <c r="G5525" s="149">
        <v>0.69027581927488602</v>
      </c>
      <c r="H5525" s="149">
        <v>1.8835848477410301E-2</v>
      </c>
      <c r="I5525" s="149">
        <v>0.71968246608464104</v>
      </c>
      <c r="J5525" s="149">
        <v>0.420025323772169</v>
      </c>
      <c r="K5525" s="147">
        <v>0.74782000000000004</v>
      </c>
      <c r="L5525" s="147">
        <v>2.8561459999999999</v>
      </c>
      <c r="M5525" s="2">
        <v>5524</v>
      </c>
    </row>
    <row r="5526" spans="1:13" ht="15">
      <c r="A5526" s="148" t="s">
        <v>10</v>
      </c>
      <c r="B5526" s="148" t="s">
        <v>344</v>
      </c>
      <c r="C5526" s="149">
        <v>-0.71222582387898503</v>
      </c>
      <c r="D5526" s="149">
        <v>0.30285476319106802</v>
      </c>
      <c r="E5526" s="145">
        <v>0.74783031275166201</v>
      </c>
      <c r="F5526" s="149">
        <v>3.2853488544339199E-2</v>
      </c>
      <c r="G5526" s="149">
        <v>0.52255136995371898</v>
      </c>
      <c r="H5526" s="149">
        <v>0.89465404203423404</v>
      </c>
      <c r="I5526" s="149">
        <v>0.59063254554107802</v>
      </c>
      <c r="J5526" s="149">
        <v>0.01</v>
      </c>
      <c r="K5526" s="147">
        <v>0.74782999999999999</v>
      </c>
      <c r="L5526" s="147">
        <v>2.8591039999999999</v>
      </c>
      <c r="M5526" s="2">
        <v>5525</v>
      </c>
    </row>
    <row r="5527" spans="1:13" ht="15">
      <c r="A5527" s="148" t="s">
        <v>344</v>
      </c>
      <c r="B5527" s="148" t="s">
        <v>10</v>
      </c>
      <c r="C5527" s="149">
        <v>0.71222582387898503</v>
      </c>
      <c r="D5527" s="149">
        <v>0.30285476319106802</v>
      </c>
      <c r="E5527" s="145">
        <v>0.74783031275166201</v>
      </c>
      <c r="F5527" s="149">
        <v>3.2853488544340601E-2</v>
      </c>
      <c r="G5527" s="149">
        <v>0.52255136995371898</v>
      </c>
      <c r="H5527" s="149">
        <v>0.89465404203423404</v>
      </c>
      <c r="I5527" s="149">
        <v>0.59063254554107802</v>
      </c>
      <c r="J5527" s="149">
        <v>0.01</v>
      </c>
      <c r="K5527" s="147">
        <v>0.74782999999999999</v>
      </c>
      <c r="L5527" s="147">
        <v>2.8605659999999999</v>
      </c>
      <c r="M5527" s="2">
        <v>5526</v>
      </c>
    </row>
    <row r="5528" spans="1:13" ht="15">
      <c r="A5528" s="148" t="s">
        <v>191</v>
      </c>
      <c r="B5528" s="148" t="s">
        <v>200</v>
      </c>
      <c r="C5528" s="149">
        <v>6.12196933822323E-2</v>
      </c>
      <c r="D5528" s="149">
        <v>0.46024761271696402</v>
      </c>
      <c r="E5528" s="145">
        <v>0.74798537934819698</v>
      </c>
      <c r="F5528" s="149">
        <v>2.00483060015254E-2</v>
      </c>
      <c r="G5528" s="149">
        <v>0.23441236970291299</v>
      </c>
      <c r="H5528" s="149">
        <v>0.76638875614146795</v>
      </c>
      <c r="I5528" s="149">
        <v>0.94681100777245597</v>
      </c>
      <c r="J5528" s="149">
        <v>0.01</v>
      </c>
      <c r="K5528" s="147">
        <v>0.74798500000000001</v>
      </c>
      <c r="L5528" s="147">
        <v>2.862622</v>
      </c>
      <c r="M5528" s="2">
        <v>5527</v>
      </c>
    </row>
    <row r="5529" spans="1:13" ht="15">
      <c r="A5529" s="148" t="s">
        <v>200</v>
      </c>
      <c r="B5529" s="148" t="s">
        <v>191</v>
      </c>
      <c r="C5529" s="149">
        <v>-6.12196933822323E-2</v>
      </c>
      <c r="D5529" s="149">
        <v>0.46024761271696402</v>
      </c>
      <c r="E5529" s="145">
        <v>0.74798537934819698</v>
      </c>
      <c r="F5529" s="149">
        <v>2.0048306001525001E-2</v>
      </c>
      <c r="G5529" s="149">
        <v>0.23441236970291299</v>
      </c>
      <c r="H5529" s="149">
        <v>0.76638875614146795</v>
      </c>
      <c r="I5529" s="149">
        <v>0.94681100777245597</v>
      </c>
      <c r="J5529" s="149">
        <v>0.01</v>
      </c>
      <c r="K5529" s="147">
        <v>0.74798500000000001</v>
      </c>
      <c r="L5529" s="147">
        <v>2.864087</v>
      </c>
      <c r="M5529" s="2">
        <v>5528</v>
      </c>
    </row>
    <row r="5530" spans="1:13" ht="15">
      <c r="A5530" s="148" t="s">
        <v>24</v>
      </c>
      <c r="B5530" s="148" t="s">
        <v>448</v>
      </c>
      <c r="C5530" s="149">
        <v>-2.0359593187067899</v>
      </c>
      <c r="D5530" s="149">
        <v>0.52331036765064998</v>
      </c>
      <c r="E5530" s="145">
        <v>0.74872218457884898</v>
      </c>
      <c r="F5530" s="149">
        <v>0.419394974118525</v>
      </c>
      <c r="G5530" s="149">
        <v>0.15797545541820199</v>
      </c>
      <c r="H5530" s="149">
        <v>0.61220968620150795</v>
      </c>
      <c r="I5530" s="149">
        <v>0.87662140653229903</v>
      </c>
      <c r="J5530" s="149">
        <v>0.01</v>
      </c>
      <c r="K5530" s="147">
        <v>0.748722</v>
      </c>
      <c r="L5530" s="147">
        <v>2.8698459999999999</v>
      </c>
      <c r="M5530" s="2">
        <v>5529</v>
      </c>
    </row>
    <row r="5531" spans="1:13" ht="15">
      <c r="A5531" s="148" t="s">
        <v>448</v>
      </c>
      <c r="B5531" s="148" t="s">
        <v>24</v>
      </c>
      <c r="C5531" s="149">
        <v>2.0359593187067899</v>
      </c>
      <c r="D5531" s="149">
        <v>0.52331036765064998</v>
      </c>
      <c r="E5531" s="145">
        <v>0.74872218457884898</v>
      </c>
      <c r="F5531" s="149">
        <v>0.419394974118525</v>
      </c>
      <c r="G5531" s="149">
        <v>0.15797545541820199</v>
      </c>
      <c r="H5531" s="149">
        <v>0.61220968620150795</v>
      </c>
      <c r="I5531" s="149">
        <v>0.87662140653229903</v>
      </c>
      <c r="J5531" s="149">
        <v>0.01</v>
      </c>
      <c r="K5531" s="147">
        <v>0.748722</v>
      </c>
      <c r="L5531" s="147">
        <v>2.8683770000000002</v>
      </c>
      <c r="M5531" s="2">
        <v>5530</v>
      </c>
    </row>
    <row r="5532" spans="1:13" ht="15">
      <c r="A5532" s="148" t="s">
        <v>100</v>
      </c>
      <c r="B5532" s="148" t="s">
        <v>151</v>
      </c>
      <c r="C5532" s="149">
        <v>-0.823885187492711</v>
      </c>
      <c r="D5532" s="149">
        <v>-0.50790583038838399</v>
      </c>
      <c r="E5532" s="145">
        <v>0.748977658353564</v>
      </c>
      <c r="F5532" s="149">
        <v>1.0286428364811701E-3</v>
      </c>
      <c r="G5532" s="149">
        <v>0.76919137660569203</v>
      </c>
      <c r="H5532" s="149">
        <v>5.3247380070548099E-2</v>
      </c>
      <c r="I5532" s="149">
        <v>0.66264396621955202</v>
      </c>
      <c r="J5532" s="149">
        <v>0.13147555658533899</v>
      </c>
      <c r="K5532" s="147">
        <v>0.74897800000000003</v>
      </c>
      <c r="L5532" s="147">
        <v>2.8722970000000001</v>
      </c>
      <c r="M5532" s="2">
        <v>5531</v>
      </c>
    </row>
    <row r="5533" spans="1:13" ht="15">
      <c r="A5533" s="148" t="s">
        <v>151</v>
      </c>
      <c r="B5533" s="148" t="s">
        <v>100</v>
      </c>
      <c r="C5533" s="149">
        <v>0.823885187492711</v>
      </c>
      <c r="D5533" s="149">
        <v>-0.50790583038838399</v>
      </c>
      <c r="E5533" s="145">
        <v>0.748977658353564</v>
      </c>
      <c r="F5533" s="149">
        <v>1.0286428364811599E-3</v>
      </c>
      <c r="G5533" s="149">
        <v>0.76919137660569203</v>
      </c>
      <c r="H5533" s="149">
        <v>5.3247380070548099E-2</v>
      </c>
      <c r="I5533" s="149">
        <v>0.66264396621955202</v>
      </c>
      <c r="J5533" s="149">
        <v>0.13147555658533899</v>
      </c>
      <c r="K5533" s="147">
        <v>0.74897800000000003</v>
      </c>
      <c r="L5533" s="147">
        <v>2.8737699999999999</v>
      </c>
      <c r="M5533" s="2">
        <v>5532</v>
      </c>
    </row>
    <row r="5534" spans="1:13" ht="15">
      <c r="A5534" s="148" t="s">
        <v>88</v>
      </c>
      <c r="B5534" s="148" t="s">
        <v>19</v>
      </c>
      <c r="C5534" s="149">
        <v>-1.0298999438937599E-2</v>
      </c>
      <c r="D5534" s="149">
        <v>2.7097017018888999E-2</v>
      </c>
      <c r="E5534" s="145">
        <v>0.74912221679835</v>
      </c>
      <c r="F5534" s="149">
        <v>1.2553664816789599E-3</v>
      </c>
      <c r="G5534" s="149">
        <v>0.37458312635706098</v>
      </c>
      <c r="H5534" s="149">
        <v>1.66032103349316E-2</v>
      </c>
      <c r="I5534" s="149">
        <v>0.93203584498696301</v>
      </c>
      <c r="J5534" s="149">
        <v>0.18384950946907</v>
      </c>
      <c r="K5534" s="147">
        <v>0.74912199999999995</v>
      </c>
      <c r="L5534" s="147">
        <v>2.877275</v>
      </c>
      <c r="M5534" s="2">
        <v>5533</v>
      </c>
    </row>
    <row r="5535" spans="1:13" ht="15">
      <c r="A5535" s="148" t="s">
        <v>19</v>
      </c>
      <c r="B5535" s="148" t="s">
        <v>88</v>
      </c>
      <c r="C5535" s="149">
        <v>1.0298999438937599E-2</v>
      </c>
      <c r="D5535" s="149">
        <v>2.7097017018888999E-2</v>
      </c>
      <c r="E5535" s="145">
        <v>0.74912221679835</v>
      </c>
      <c r="F5535" s="149">
        <v>1.2553664816789801E-3</v>
      </c>
      <c r="G5535" s="149">
        <v>0.37458312635706098</v>
      </c>
      <c r="H5535" s="149">
        <v>1.66032103349316E-2</v>
      </c>
      <c r="I5535" s="149">
        <v>0.93203584498696301</v>
      </c>
      <c r="J5535" s="149">
        <v>0.18384950946907</v>
      </c>
      <c r="K5535" s="147">
        <v>0.74912199999999995</v>
      </c>
      <c r="L5535" s="147">
        <v>2.8757990000000002</v>
      </c>
      <c r="M5535" s="2">
        <v>5534</v>
      </c>
    </row>
    <row r="5536" spans="1:13" ht="15">
      <c r="A5536" s="148" t="s">
        <v>91</v>
      </c>
      <c r="B5536" s="148" t="s">
        <v>182</v>
      </c>
      <c r="C5536" s="149">
        <v>-1.0214059600236001</v>
      </c>
      <c r="D5536" s="149">
        <v>-9.8467608413152205E-2</v>
      </c>
      <c r="E5536" s="145">
        <v>0.74926390074502003</v>
      </c>
      <c r="F5536" s="149">
        <v>0.100631002769418</v>
      </c>
      <c r="G5536" s="149">
        <v>0.96114083254327898</v>
      </c>
      <c r="H5536" s="149">
        <v>0.31381168270641502</v>
      </c>
      <c r="I5536" s="149">
        <v>0.210653851810302</v>
      </c>
      <c r="J5536" s="149">
        <v>6.8405196665473705E-2</v>
      </c>
      <c r="K5536" s="147">
        <v>0.74926400000000004</v>
      </c>
      <c r="L5536" s="147">
        <v>2.8792979999999999</v>
      </c>
      <c r="M5536" s="2">
        <v>5535</v>
      </c>
    </row>
    <row r="5537" spans="1:13" ht="15">
      <c r="A5537" s="148" t="s">
        <v>182</v>
      </c>
      <c r="B5537" s="148" t="s">
        <v>91</v>
      </c>
      <c r="C5537" s="149">
        <v>1.0214059600236001</v>
      </c>
      <c r="D5537" s="149">
        <v>-9.8467608413152205E-2</v>
      </c>
      <c r="E5537" s="145">
        <v>0.74926390074502003</v>
      </c>
      <c r="F5537" s="149">
        <v>0.10063100276942</v>
      </c>
      <c r="G5537" s="149">
        <v>0.96114083254327898</v>
      </c>
      <c r="H5537" s="149">
        <v>0.31381168270641502</v>
      </c>
      <c r="I5537" s="149">
        <v>0.210653851810302</v>
      </c>
      <c r="J5537" s="149">
        <v>6.8405196665473705E-2</v>
      </c>
      <c r="K5537" s="147">
        <v>0.74926400000000004</v>
      </c>
      <c r="L5537" s="147">
        <v>2.8807770000000001</v>
      </c>
      <c r="M5537" s="2">
        <v>5536</v>
      </c>
    </row>
    <row r="5538" spans="1:13" ht="15">
      <c r="A5538" s="148" t="s">
        <v>86</v>
      </c>
      <c r="B5538" s="148" t="s">
        <v>193</v>
      </c>
      <c r="C5538" s="149">
        <v>0.84044335323105102</v>
      </c>
      <c r="D5538" s="149">
        <v>-0.49414538988437101</v>
      </c>
      <c r="E5538" s="145">
        <v>0.74955270391147699</v>
      </c>
      <c r="F5538" s="150">
        <v>1.1020005665268E-5</v>
      </c>
      <c r="G5538" s="149">
        <v>0.51763883172369796</v>
      </c>
      <c r="H5538" s="149">
        <v>2.7566219486309601E-3</v>
      </c>
      <c r="I5538" s="149">
        <v>0.71808663907328196</v>
      </c>
      <c r="J5538" s="149">
        <v>0.01</v>
      </c>
      <c r="K5538" s="147">
        <v>0.74955300000000002</v>
      </c>
      <c r="L5538" s="147">
        <v>2.8833690000000001</v>
      </c>
      <c r="M5538" s="2">
        <v>5537</v>
      </c>
    </row>
    <row r="5539" spans="1:13" ht="15">
      <c r="A5539" s="148" t="s">
        <v>193</v>
      </c>
      <c r="B5539" s="148" t="s">
        <v>86</v>
      </c>
      <c r="C5539" s="149">
        <v>-0.84044335323105102</v>
      </c>
      <c r="D5539" s="149">
        <v>-0.49414538988437101</v>
      </c>
      <c r="E5539" s="145">
        <v>0.74955270391147699</v>
      </c>
      <c r="F5539" s="150">
        <v>1.10200056652678E-5</v>
      </c>
      <c r="G5539" s="149">
        <v>0.51763883172369796</v>
      </c>
      <c r="H5539" s="149">
        <v>2.7566219486309601E-3</v>
      </c>
      <c r="I5539" s="149">
        <v>0.71808663907328196</v>
      </c>
      <c r="J5539" s="149">
        <v>0.01</v>
      </c>
      <c r="K5539" s="147">
        <v>0.74955300000000002</v>
      </c>
      <c r="L5539" s="147">
        <v>2.8848530000000001</v>
      </c>
      <c r="M5539" s="2">
        <v>5538</v>
      </c>
    </row>
    <row r="5540" spans="1:13" ht="15">
      <c r="A5540" s="148" t="s">
        <v>86</v>
      </c>
      <c r="B5540" s="148" t="s">
        <v>202</v>
      </c>
      <c r="C5540" s="149">
        <v>0.30061525988430898</v>
      </c>
      <c r="D5540" s="149">
        <v>-0.66044376431435803</v>
      </c>
      <c r="E5540" s="145">
        <v>0.74970353156749503</v>
      </c>
      <c r="F5540" s="150">
        <v>1.20282607055352E-6</v>
      </c>
      <c r="G5540" s="149">
        <v>0.71559645269362404</v>
      </c>
      <c r="H5540" s="149">
        <v>2.58903967578449E-3</v>
      </c>
      <c r="I5540" s="149">
        <v>0.75979095005132602</v>
      </c>
      <c r="J5540" s="149">
        <v>0.01</v>
      </c>
      <c r="K5540" s="147">
        <v>0.74970400000000004</v>
      </c>
      <c r="L5540" s="147">
        <v>2.8884050000000001</v>
      </c>
      <c r="M5540" s="2">
        <v>5539</v>
      </c>
    </row>
    <row r="5541" spans="1:13" ht="15">
      <c r="A5541" s="148" t="s">
        <v>202</v>
      </c>
      <c r="B5541" s="148" t="s">
        <v>86</v>
      </c>
      <c r="C5541" s="149">
        <v>-0.30061525988430898</v>
      </c>
      <c r="D5541" s="149">
        <v>-0.66044376431435803</v>
      </c>
      <c r="E5541" s="145">
        <v>0.74970353156749503</v>
      </c>
      <c r="F5541" s="150">
        <v>1.2028260705535001E-6</v>
      </c>
      <c r="G5541" s="149">
        <v>0.71559645269362404</v>
      </c>
      <c r="H5541" s="149">
        <v>2.58903967578449E-3</v>
      </c>
      <c r="I5541" s="149">
        <v>0.75979095005132602</v>
      </c>
      <c r="J5541" s="149">
        <v>0.01</v>
      </c>
      <c r="K5541" s="147">
        <v>0.74970400000000004</v>
      </c>
      <c r="L5541" s="147">
        <v>2.8869180000000001</v>
      </c>
      <c r="M5541" s="2">
        <v>5540</v>
      </c>
    </row>
    <row r="5542" spans="1:13" ht="15">
      <c r="A5542" s="148" t="s">
        <v>87</v>
      </c>
      <c r="B5542" s="148" t="s">
        <v>100</v>
      </c>
      <c r="C5542" s="149">
        <v>-1.08983156172215E-2</v>
      </c>
      <c r="D5542" s="149">
        <v>-0.201534309071639</v>
      </c>
      <c r="E5542" s="145">
        <v>0.74981083270052096</v>
      </c>
      <c r="F5542" s="150">
        <v>4.2696579267815402E-5</v>
      </c>
      <c r="G5542" s="149">
        <v>0.730575024107328</v>
      </c>
      <c r="H5542" s="149">
        <v>0.21214477858233599</v>
      </c>
      <c r="I5542" s="149">
        <v>0.83308165968622705</v>
      </c>
      <c r="J5542" s="149">
        <v>5.1152758695007003E-2</v>
      </c>
      <c r="K5542" s="147">
        <v>0.74981100000000001</v>
      </c>
      <c r="L5542" s="147">
        <v>2.8903059999999998</v>
      </c>
      <c r="M5542" s="2">
        <v>5541</v>
      </c>
    </row>
    <row r="5543" spans="1:13" ht="15">
      <c r="A5543" s="148" t="s">
        <v>100</v>
      </c>
      <c r="B5543" s="148" t="s">
        <v>87</v>
      </c>
      <c r="C5543" s="149">
        <v>1.08983156172215E-2</v>
      </c>
      <c r="D5543" s="149">
        <v>-0.201534309071639</v>
      </c>
      <c r="E5543" s="145">
        <v>0.74981083270052096</v>
      </c>
      <c r="F5543" s="150">
        <v>4.26965792678157E-5</v>
      </c>
      <c r="G5543" s="149">
        <v>0.730575024107328</v>
      </c>
      <c r="H5543" s="149">
        <v>0.21214477858233599</v>
      </c>
      <c r="I5543" s="149">
        <v>0.83308165968622705</v>
      </c>
      <c r="J5543" s="149">
        <v>5.1152758695007003E-2</v>
      </c>
      <c r="K5543" s="147">
        <v>0.74981100000000001</v>
      </c>
      <c r="L5543" s="147">
        <v>2.8917959999999998</v>
      </c>
      <c r="M5543" s="2">
        <v>5542</v>
      </c>
    </row>
    <row r="5544" spans="1:13" ht="15">
      <c r="A5544" s="148" t="s">
        <v>446</v>
      </c>
      <c r="B5544" s="148" t="s">
        <v>93</v>
      </c>
      <c r="C5544" s="149">
        <v>3.85798715678155</v>
      </c>
      <c r="D5544" s="149">
        <v>-0.113833826206785</v>
      </c>
      <c r="E5544" s="145">
        <v>0.75002800763132704</v>
      </c>
      <c r="F5544" s="149">
        <v>5.6709742800656798E-2</v>
      </c>
      <c r="G5544" s="149">
        <v>0.73641996333861504</v>
      </c>
      <c r="H5544" s="149">
        <v>0.863253229622435</v>
      </c>
      <c r="I5544" s="149">
        <v>0.30002071652033802</v>
      </c>
      <c r="J5544" s="149">
        <v>0.01</v>
      </c>
      <c r="K5544" s="147">
        <v>0.75002800000000003</v>
      </c>
      <c r="L5544" s="147">
        <v>2.894126</v>
      </c>
      <c r="M5544" s="2">
        <v>5543</v>
      </c>
    </row>
    <row r="5545" spans="1:13" ht="15">
      <c r="A5545" s="148" t="s">
        <v>93</v>
      </c>
      <c r="B5545" s="148" t="s">
        <v>446</v>
      </c>
      <c r="C5545" s="149">
        <v>-3.85798715678155</v>
      </c>
      <c r="D5545" s="149">
        <v>-0.113833826206785</v>
      </c>
      <c r="E5545" s="145">
        <v>0.75002800763132704</v>
      </c>
      <c r="F5545" s="149">
        <v>5.6709742800654599E-2</v>
      </c>
      <c r="G5545" s="149">
        <v>0.73641996333861504</v>
      </c>
      <c r="H5545" s="149">
        <v>0.863253229622435</v>
      </c>
      <c r="I5545" s="149">
        <v>0.30002071652033802</v>
      </c>
      <c r="J5545" s="149">
        <v>0.01</v>
      </c>
      <c r="K5545" s="147">
        <v>0.75002800000000003</v>
      </c>
      <c r="L5545" s="147">
        <v>2.8956189999999999</v>
      </c>
      <c r="M5545" s="2">
        <v>5544</v>
      </c>
    </row>
    <row r="5546" spans="1:13" ht="15">
      <c r="A5546" s="148" t="s">
        <v>102</v>
      </c>
      <c r="B5546" s="148" t="s">
        <v>197</v>
      </c>
      <c r="C5546" s="149">
        <v>-0.91751171029572798</v>
      </c>
      <c r="D5546" s="149">
        <v>0.125674970391253</v>
      </c>
      <c r="E5546" s="145">
        <v>0.75006705685654795</v>
      </c>
      <c r="F5546" s="149">
        <v>7.3620537148665396E-3</v>
      </c>
      <c r="G5546" s="149">
        <v>0.403245992882794</v>
      </c>
      <c r="H5546" s="149">
        <v>0.19337222653488001</v>
      </c>
      <c r="I5546" s="149">
        <v>0.84052639762488801</v>
      </c>
      <c r="J5546" s="149">
        <v>0.01</v>
      </c>
      <c r="K5546" s="147">
        <v>0.75006700000000004</v>
      </c>
      <c r="L5546" s="147">
        <v>2.897265</v>
      </c>
      <c r="M5546" s="2">
        <v>5545</v>
      </c>
    </row>
    <row r="5547" spans="1:13" ht="15">
      <c r="A5547" s="148" t="s">
        <v>197</v>
      </c>
      <c r="B5547" s="148" t="s">
        <v>102</v>
      </c>
      <c r="C5547" s="149">
        <v>0.91751171029572798</v>
      </c>
      <c r="D5547" s="149">
        <v>0.125674970391253</v>
      </c>
      <c r="E5547" s="145">
        <v>0.75006705685654795</v>
      </c>
      <c r="F5547" s="149">
        <v>7.3620537148664598E-3</v>
      </c>
      <c r="G5547" s="149">
        <v>0.403245992882794</v>
      </c>
      <c r="H5547" s="149">
        <v>0.19337222653488001</v>
      </c>
      <c r="I5547" s="149">
        <v>0.84052639762488801</v>
      </c>
      <c r="J5547" s="149">
        <v>0.01</v>
      </c>
      <c r="K5547" s="147">
        <v>0.75006700000000004</v>
      </c>
      <c r="L5547" s="147">
        <v>2.8987609999999999</v>
      </c>
      <c r="M5547" s="2">
        <v>5546</v>
      </c>
    </row>
    <row r="5548" spans="1:13" ht="15">
      <c r="A5548" s="148" t="s">
        <v>15</v>
      </c>
      <c r="B5548" s="148" t="s">
        <v>200</v>
      </c>
      <c r="C5548" s="149">
        <v>-1.0298501583516699</v>
      </c>
      <c r="D5548" s="149">
        <v>0.274833754468365</v>
      </c>
      <c r="E5548" s="145">
        <v>0.75015180252064395</v>
      </c>
      <c r="F5548" s="149">
        <v>0.299196346455055</v>
      </c>
      <c r="G5548" s="149">
        <v>0.24525267560598599</v>
      </c>
      <c r="H5548" s="149">
        <v>0.47367120954690001</v>
      </c>
      <c r="I5548" s="149">
        <v>0.507427772514635</v>
      </c>
      <c r="J5548" s="149">
        <v>0.01</v>
      </c>
      <c r="K5548" s="147">
        <v>0.75015200000000004</v>
      </c>
      <c r="L5548" s="147">
        <v>2.9005869999999998</v>
      </c>
      <c r="M5548" s="2">
        <v>5547</v>
      </c>
    </row>
    <row r="5549" spans="1:13" ht="15">
      <c r="A5549" s="148" t="s">
        <v>200</v>
      </c>
      <c r="B5549" s="148" t="s">
        <v>15</v>
      </c>
      <c r="C5549" s="149">
        <v>1.0298501583516699</v>
      </c>
      <c r="D5549" s="149">
        <v>0.274833754468365</v>
      </c>
      <c r="E5549" s="145">
        <v>0.75015180252064395</v>
      </c>
      <c r="F5549" s="149">
        <v>0.29919634645506099</v>
      </c>
      <c r="G5549" s="149">
        <v>0.24525267560598599</v>
      </c>
      <c r="H5549" s="149">
        <v>0.47367120954690001</v>
      </c>
      <c r="I5549" s="149">
        <v>0.507427772514635</v>
      </c>
      <c r="J5549" s="149">
        <v>0.01</v>
      </c>
      <c r="K5549" s="147">
        <v>0.75015200000000004</v>
      </c>
      <c r="L5549" s="147">
        <v>2.9020869999999999</v>
      </c>
      <c r="M5549" s="2">
        <v>5548</v>
      </c>
    </row>
    <row r="5550" spans="1:13" ht="15">
      <c r="A5550" s="148" t="s">
        <v>76</v>
      </c>
      <c r="B5550" s="148" t="s">
        <v>184</v>
      </c>
      <c r="C5550" s="149">
        <v>-0.80898848717328897</v>
      </c>
      <c r="D5550" s="149">
        <v>0.30267937792819499</v>
      </c>
      <c r="E5550" s="145">
        <v>0.75038176242760601</v>
      </c>
      <c r="F5550" s="150">
        <v>2.5327715146712699E-5</v>
      </c>
      <c r="G5550" s="149">
        <v>0.81444548919628501</v>
      </c>
      <c r="H5550" s="149">
        <v>0.44805337579796201</v>
      </c>
      <c r="I5550" s="149">
        <v>0.94987684147074902</v>
      </c>
      <c r="J5550" s="149">
        <v>1.9721501913646598E-2</v>
      </c>
      <c r="K5550" s="147">
        <v>0.75038199999999999</v>
      </c>
      <c r="L5550" s="147">
        <v>2.9044780000000001</v>
      </c>
      <c r="M5550" s="2">
        <v>5549</v>
      </c>
    </row>
    <row r="5551" spans="1:13" ht="15">
      <c r="A5551" s="148" t="s">
        <v>184</v>
      </c>
      <c r="B5551" s="148" t="s">
        <v>76</v>
      </c>
      <c r="C5551" s="149">
        <v>0.80898848717328897</v>
      </c>
      <c r="D5551" s="149">
        <v>0.30267937792819499</v>
      </c>
      <c r="E5551" s="145">
        <v>0.75038176242760601</v>
      </c>
      <c r="F5551" s="150">
        <v>2.5327715146712699E-5</v>
      </c>
      <c r="G5551" s="149">
        <v>0.81444548919628501</v>
      </c>
      <c r="H5551" s="149">
        <v>0.44805337579796201</v>
      </c>
      <c r="I5551" s="149">
        <v>0.94987684147074902</v>
      </c>
      <c r="J5551" s="149">
        <v>1.9721501913646598E-2</v>
      </c>
      <c r="K5551" s="147">
        <v>0.75038199999999999</v>
      </c>
      <c r="L5551" s="147">
        <v>2.9059819999999998</v>
      </c>
      <c r="M5551" s="2">
        <v>5550</v>
      </c>
    </row>
    <row r="5552" spans="1:13" ht="15">
      <c r="A5552" s="148" t="s">
        <v>58</v>
      </c>
      <c r="B5552" s="148" t="s">
        <v>142</v>
      </c>
      <c r="C5552" s="149">
        <v>-0.71815552444629205</v>
      </c>
      <c r="D5552" s="149">
        <v>-0.24943712890658201</v>
      </c>
      <c r="E5552" s="145">
        <v>0.75040123484355603</v>
      </c>
      <c r="F5552" s="149">
        <v>0.292036826962423</v>
      </c>
      <c r="G5552" s="149">
        <v>0.27464498018113498</v>
      </c>
      <c r="H5552" s="149">
        <v>0.13168490276584</v>
      </c>
      <c r="I5552" s="149">
        <v>9.3530518063765694E-2</v>
      </c>
      <c r="J5552" s="149">
        <v>0.01</v>
      </c>
      <c r="K5552" s="147">
        <v>0.75040099999999998</v>
      </c>
      <c r="L5552" s="147">
        <v>2.909068</v>
      </c>
      <c r="M5552" s="2">
        <v>5551</v>
      </c>
    </row>
    <row r="5553" spans="1:13" ht="15">
      <c r="A5553" s="148" t="s">
        <v>142</v>
      </c>
      <c r="B5553" s="148" t="s">
        <v>58</v>
      </c>
      <c r="C5553" s="149">
        <v>0.71815552444629205</v>
      </c>
      <c r="D5553" s="149">
        <v>-0.24943712890658201</v>
      </c>
      <c r="E5553" s="145">
        <v>0.75040123484355603</v>
      </c>
      <c r="F5553" s="149">
        <v>0.29203682696241701</v>
      </c>
      <c r="G5553" s="149">
        <v>0.27464498018113498</v>
      </c>
      <c r="H5553" s="149">
        <v>0.13168490276584</v>
      </c>
      <c r="I5553" s="149">
        <v>9.3530518063765694E-2</v>
      </c>
      <c r="J5553" s="149">
        <v>0.01</v>
      </c>
      <c r="K5553" s="147">
        <v>0.75040099999999998</v>
      </c>
      <c r="L5553" s="147">
        <v>2.907562</v>
      </c>
      <c r="M5553" s="2">
        <v>5552</v>
      </c>
    </row>
    <row r="5554" spans="1:13" ht="15">
      <c r="A5554" s="148" t="s">
        <v>450</v>
      </c>
      <c r="B5554" s="148" t="s">
        <v>78</v>
      </c>
      <c r="C5554" s="149">
        <v>0.16872466920927601</v>
      </c>
      <c r="D5554" s="149">
        <v>0.46533061173496698</v>
      </c>
      <c r="E5554" s="145">
        <v>0.75088798953725699</v>
      </c>
      <c r="F5554" s="149">
        <v>0.111914242030803</v>
      </c>
      <c r="G5554" s="149">
        <v>0.71720536247155298</v>
      </c>
      <c r="H5554" s="149">
        <v>0.230560581408917</v>
      </c>
      <c r="I5554" s="149">
        <v>0.96977444173181304</v>
      </c>
      <c r="J5554" s="149">
        <v>2.45846439006027E-2</v>
      </c>
      <c r="K5554" s="147">
        <v>0.750888</v>
      </c>
      <c r="L5554" s="147">
        <v>2.9124639999999999</v>
      </c>
      <c r="M5554" s="2">
        <v>5553</v>
      </c>
    </row>
    <row r="5555" spans="1:13" ht="15">
      <c r="A5555" s="148" t="s">
        <v>78</v>
      </c>
      <c r="B5555" s="148" t="s">
        <v>450</v>
      </c>
      <c r="C5555" s="149">
        <v>-0.16872466920927601</v>
      </c>
      <c r="D5555" s="149">
        <v>0.46533061173496698</v>
      </c>
      <c r="E5555" s="145">
        <v>0.75088798953725699</v>
      </c>
      <c r="F5555" s="149">
        <v>0.111914242030803</v>
      </c>
      <c r="G5555" s="149">
        <v>0.71720536247155298</v>
      </c>
      <c r="H5555" s="149">
        <v>0.230560581408917</v>
      </c>
      <c r="I5555" s="149">
        <v>0.96977444173181304</v>
      </c>
      <c r="J5555" s="149">
        <v>2.45846439006027E-2</v>
      </c>
      <c r="K5555" s="147">
        <v>0.750888</v>
      </c>
      <c r="L5555" s="147">
        <v>2.9139750000000002</v>
      </c>
      <c r="M5555" s="2">
        <v>5554</v>
      </c>
    </row>
    <row r="5556" spans="1:13" ht="15">
      <c r="A5556" s="148" t="s">
        <v>9</v>
      </c>
      <c r="B5556" s="148" t="s">
        <v>446</v>
      </c>
      <c r="C5556" s="149">
        <v>-3.67834594857537</v>
      </c>
      <c r="D5556" s="149">
        <v>-0.118634908079912</v>
      </c>
      <c r="E5556" s="145">
        <v>0.750947015016737</v>
      </c>
      <c r="F5556" s="149">
        <v>2.6914399126699001E-3</v>
      </c>
      <c r="G5556" s="149">
        <v>0.57884723403477001</v>
      </c>
      <c r="H5556" s="149">
        <v>0.86398567277986804</v>
      </c>
      <c r="I5556" s="149">
        <v>0.38294224300574597</v>
      </c>
      <c r="J5556" s="149">
        <v>0.01</v>
      </c>
      <c r="K5556" s="147">
        <v>0.75094700000000003</v>
      </c>
      <c r="L5556" s="147">
        <v>2.9157160000000002</v>
      </c>
      <c r="M5556" s="2">
        <v>5555</v>
      </c>
    </row>
    <row r="5557" spans="1:13" ht="15">
      <c r="A5557" s="148" t="s">
        <v>446</v>
      </c>
      <c r="B5557" s="148" t="s">
        <v>9</v>
      </c>
      <c r="C5557" s="149">
        <v>3.67834594857537</v>
      </c>
      <c r="D5557" s="149">
        <v>-0.118634908079912</v>
      </c>
      <c r="E5557" s="145">
        <v>0.750947015016737</v>
      </c>
      <c r="F5557" s="149">
        <v>2.69143991266994E-3</v>
      </c>
      <c r="G5557" s="149">
        <v>0.57884723403477001</v>
      </c>
      <c r="H5557" s="149">
        <v>0.86398567277986804</v>
      </c>
      <c r="I5557" s="149">
        <v>0.38294224300574597</v>
      </c>
      <c r="J5557" s="149">
        <v>0.01</v>
      </c>
      <c r="K5557" s="147">
        <v>0.75094700000000003</v>
      </c>
      <c r="L5557" s="147">
        <v>2.91723</v>
      </c>
      <c r="M5557" s="2">
        <v>5556</v>
      </c>
    </row>
    <row r="5558" spans="1:13" ht="15">
      <c r="A5558" s="148" t="s">
        <v>6</v>
      </c>
      <c r="B5558" s="148" t="s">
        <v>106</v>
      </c>
      <c r="C5558" s="149">
        <v>0.79704604872252005</v>
      </c>
      <c r="D5558" s="149">
        <v>0.13605483534093099</v>
      </c>
      <c r="E5558" s="145">
        <v>0.75106506100269199</v>
      </c>
      <c r="F5558" s="149">
        <v>0.15983153829817501</v>
      </c>
      <c r="G5558" s="149">
        <v>0.50244205334622105</v>
      </c>
      <c r="H5558" s="149">
        <v>9.8601330784668706E-2</v>
      </c>
      <c r="I5558" s="149">
        <v>0.71973310328599505</v>
      </c>
      <c r="J5558" s="149">
        <v>3.9770374490864999E-2</v>
      </c>
      <c r="K5558" s="147">
        <v>0.75106499999999998</v>
      </c>
      <c r="L5558" s="147">
        <v>2.920722</v>
      </c>
      <c r="M5558" s="2">
        <v>5557</v>
      </c>
    </row>
    <row r="5559" spans="1:13" ht="15">
      <c r="A5559" s="148" t="s">
        <v>106</v>
      </c>
      <c r="B5559" s="148" t="s">
        <v>6</v>
      </c>
      <c r="C5559" s="149">
        <v>-0.79704604872252005</v>
      </c>
      <c r="D5559" s="149">
        <v>0.13605483534093099</v>
      </c>
      <c r="E5559" s="145">
        <v>0.75106506100269199</v>
      </c>
      <c r="F5559" s="149">
        <v>0.15983153829817801</v>
      </c>
      <c r="G5559" s="149">
        <v>0.50244205334622105</v>
      </c>
      <c r="H5559" s="149">
        <v>9.8601330784668706E-2</v>
      </c>
      <c r="I5559" s="149">
        <v>0.71973310328599505</v>
      </c>
      <c r="J5559" s="149">
        <v>3.9770374490864999E-2</v>
      </c>
      <c r="K5559" s="147">
        <v>0.75106499999999998</v>
      </c>
      <c r="L5559" s="147">
        <v>2.9192049999999998</v>
      </c>
      <c r="M5559" s="2">
        <v>5558</v>
      </c>
    </row>
    <row r="5560" spans="1:13" ht="15">
      <c r="A5560" s="148" t="s">
        <v>87</v>
      </c>
      <c r="B5560" s="148" t="s">
        <v>70</v>
      </c>
      <c r="C5560" s="149">
        <v>6.02945782330905E-2</v>
      </c>
      <c r="D5560" s="149">
        <v>0.238351916315829</v>
      </c>
      <c r="E5560" s="145">
        <v>0.75118298342309198</v>
      </c>
      <c r="F5560" s="149">
        <v>8.9731407752535004E-4</v>
      </c>
      <c r="G5560" s="149">
        <v>0.60702883010250197</v>
      </c>
      <c r="H5560" s="149">
        <v>3.5212153979230199E-3</v>
      </c>
      <c r="I5560" s="149">
        <v>0.93618760122354205</v>
      </c>
      <c r="J5560" s="149">
        <v>0.33194929965932701</v>
      </c>
      <c r="K5560" s="147">
        <v>0.75118300000000005</v>
      </c>
      <c r="L5560" s="147">
        <v>2.9226990000000002</v>
      </c>
      <c r="M5560" s="2">
        <v>5559</v>
      </c>
    </row>
    <row r="5561" spans="1:13" ht="15">
      <c r="A5561" s="148" t="s">
        <v>70</v>
      </c>
      <c r="B5561" s="148" t="s">
        <v>87</v>
      </c>
      <c r="C5561" s="149">
        <v>-6.02945782330905E-2</v>
      </c>
      <c r="D5561" s="149">
        <v>0.238351916315829</v>
      </c>
      <c r="E5561" s="145">
        <v>0.75118298342309198</v>
      </c>
      <c r="F5561" s="149">
        <v>8.9731407752533605E-4</v>
      </c>
      <c r="G5561" s="149">
        <v>0.60702883010250197</v>
      </c>
      <c r="H5561" s="149">
        <v>3.5212153979230199E-3</v>
      </c>
      <c r="I5561" s="149">
        <v>0.93618760122354205</v>
      </c>
      <c r="J5561" s="149">
        <v>0.33194929965932701</v>
      </c>
      <c r="K5561" s="147">
        <v>0.75118300000000005</v>
      </c>
      <c r="L5561" s="147">
        <v>2.92422</v>
      </c>
      <c r="M5561" s="2">
        <v>5560</v>
      </c>
    </row>
    <row r="5562" spans="1:13" ht="15">
      <c r="A5562" s="148" t="s">
        <v>83</v>
      </c>
      <c r="B5562" s="148" t="s">
        <v>90</v>
      </c>
      <c r="C5562" s="149">
        <v>-0.41643892219879503</v>
      </c>
      <c r="D5562" s="149">
        <v>-7.2830468573706897E-2</v>
      </c>
      <c r="E5562" s="145">
        <v>0.75145556061043395</v>
      </c>
      <c r="F5562" s="149">
        <v>5.3356950445296496E-3</v>
      </c>
      <c r="G5562" s="149">
        <v>0.98185706777252602</v>
      </c>
      <c r="H5562" s="149">
        <v>0.188630855453643</v>
      </c>
      <c r="I5562" s="149">
        <v>0.16265069312202801</v>
      </c>
      <c r="J5562" s="149">
        <v>0.01</v>
      </c>
      <c r="K5562" s="147">
        <v>0.75145600000000001</v>
      </c>
      <c r="L5562" s="147">
        <v>2.9268040000000002</v>
      </c>
      <c r="M5562" s="2">
        <v>5561</v>
      </c>
    </row>
    <row r="5563" spans="1:13" ht="15">
      <c r="A5563" s="148" t="s">
        <v>90</v>
      </c>
      <c r="B5563" s="148" t="s">
        <v>83</v>
      </c>
      <c r="C5563" s="149">
        <v>0.41643892219879503</v>
      </c>
      <c r="D5563" s="149">
        <v>-7.2830468573706897E-2</v>
      </c>
      <c r="E5563" s="145">
        <v>0.75145556061043395</v>
      </c>
      <c r="F5563" s="149">
        <v>5.3356950445297103E-3</v>
      </c>
      <c r="G5563" s="149">
        <v>0.98185706777252602</v>
      </c>
      <c r="H5563" s="149">
        <v>0.188630855453643</v>
      </c>
      <c r="I5563" s="149">
        <v>0.16265069312202801</v>
      </c>
      <c r="J5563" s="149">
        <v>0.01</v>
      </c>
      <c r="K5563" s="147">
        <v>0.75145600000000001</v>
      </c>
      <c r="L5563" s="147">
        <v>2.928328</v>
      </c>
      <c r="M5563" s="2">
        <v>5562</v>
      </c>
    </row>
    <row r="5564" spans="1:13" ht="15">
      <c r="A5564" s="148" t="s">
        <v>67</v>
      </c>
      <c r="B5564" s="148" t="s">
        <v>172</v>
      </c>
      <c r="C5564" s="149">
        <v>-1.2695573111007901</v>
      </c>
      <c r="D5564" s="149">
        <v>5.3566960428289401E-2</v>
      </c>
      <c r="E5564" s="145">
        <v>0.75219364010544798</v>
      </c>
      <c r="F5564" s="149">
        <v>3.64901008986259E-4</v>
      </c>
      <c r="G5564" s="149">
        <v>0.98834699663658099</v>
      </c>
      <c r="H5564" s="149">
        <v>0.18220408175883701</v>
      </c>
      <c r="I5564" s="149">
        <v>0.99333658902061595</v>
      </c>
      <c r="J5564" s="149">
        <v>0.01</v>
      </c>
      <c r="K5564" s="147">
        <v>0.75219400000000003</v>
      </c>
      <c r="L5564" s="147">
        <v>2.9327320000000001</v>
      </c>
      <c r="M5564" s="2">
        <v>5563</v>
      </c>
    </row>
    <row r="5565" spans="1:13" ht="15">
      <c r="A5565" s="148" t="s">
        <v>172</v>
      </c>
      <c r="B5565" s="148" t="s">
        <v>67</v>
      </c>
      <c r="C5565" s="149">
        <v>1.2695573111007901</v>
      </c>
      <c r="D5565" s="149">
        <v>5.3566960428289401E-2</v>
      </c>
      <c r="E5565" s="145">
        <v>0.75219364010544798</v>
      </c>
      <c r="F5565" s="149">
        <v>3.6490100898626501E-4</v>
      </c>
      <c r="G5565" s="149">
        <v>0.98834699663658099</v>
      </c>
      <c r="H5565" s="149">
        <v>0.18220408175883701</v>
      </c>
      <c r="I5565" s="149">
        <v>0.99333658902061595</v>
      </c>
      <c r="J5565" s="149">
        <v>0.01</v>
      </c>
      <c r="K5565" s="147">
        <v>0.75219400000000003</v>
      </c>
      <c r="L5565" s="147">
        <v>2.9342609999999998</v>
      </c>
      <c r="M5565" s="2">
        <v>5564</v>
      </c>
    </row>
    <row r="5566" spans="1:13" ht="15">
      <c r="A5566" s="148" t="s">
        <v>443</v>
      </c>
      <c r="B5566" s="148" t="s">
        <v>19</v>
      </c>
      <c r="C5566" s="149">
        <v>1.41266673335595E-2</v>
      </c>
      <c r="D5566" s="149">
        <v>-1.6500735615245201E-2</v>
      </c>
      <c r="E5566" s="145">
        <v>0.75244479724445901</v>
      </c>
      <c r="F5566" s="149">
        <v>0.124225538011284</v>
      </c>
      <c r="G5566" s="149">
        <v>0.36498713696195001</v>
      </c>
      <c r="H5566" s="149">
        <v>5.6740619264539595E-4</v>
      </c>
      <c r="I5566" s="149">
        <v>0.94315383687280396</v>
      </c>
      <c r="J5566" s="149">
        <v>0.39725067805400999</v>
      </c>
      <c r="K5566" s="147">
        <v>0.75244500000000003</v>
      </c>
      <c r="L5566" s="147">
        <v>2.9383050000000002</v>
      </c>
      <c r="M5566" s="2">
        <v>5565</v>
      </c>
    </row>
    <row r="5567" spans="1:13" ht="15">
      <c r="A5567" s="148" t="s">
        <v>19</v>
      </c>
      <c r="B5567" s="148" t="s">
        <v>443</v>
      </c>
      <c r="C5567" s="149">
        <v>-1.41266673335595E-2</v>
      </c>
      <c r="D5567" s="149">
        <v>-1.6500735615245201E-2</v>
      </c>
      <c r="E5567" s="145">
        <v>0.75244479724445901</v>
      </c>
      <c r="F5567" s="149">
        <v>0.124225538011287</v>
      </c>
      <c r="G5567" s="149">
        <v>0.36498713696195001</v>
      </c>
      <c r="H5567" s="149">
        <v>5.6740619264539595E-4</v>
      </c>
      <c r="I5567" s="149">
        <v>0.94315383687280396</v>
      </c>
      <c r="J5567" s="149">
        <v>0.39725067805400999</v>
      </c>
      <c r="K5567" s="147">
        <v>0.75244500000000003</v>
      </c>
      <c r="L5567" s="147">
        <v>2.9367719999999999</v>
      </c>
      <c r="M5567" s="2">
        <v>5566</v>
      </c>
    </row>
    <row r="5568" spans="1:13" ht="15">
      <c r="A5568" s="148" t="s">
        <v>9</v>
      </c>
      <c r="B5568" s="148" t="s">
        <v>181</v>
      </c>
      <c r="C5568" s="149">
        <v>-1.2966725389726199</v>
      </c>
      <c r="D5568" s="149">
        <v>0.16351025346177001</v>
      </c>
      <c r="E5568" s="145">
        <v>0.75280863709925805</v>
      </c>
      <c r="F5568" s="149">
        <v>0.43200132717223799</v>
      </c>
      <c r="G5568" s="149">
        <v>0.17550483557431101</v>
      </c>
      <c r="H5568" s="149">
        <v>0.55483255721290503</v>
      </c>
      <c r="I5568" s="149">
        <v>0.85038803728054202</v>
      </c>
      <c r="J5568" s="149">
        <v>0.01</v>
      </c>
      <c r="K5568" s="147">
        <v>0.75280899999999995</v>
      </c>
      <c r="L5568" s="147">
        <v>2.9427970000000001</v>
      </c>
      <c r="M5568" s="2">
        <v>5567</v>
      </c>
    </row>
    <row r="5569" spans="1:13" ht="15">
      <c r="A5569" s="148" t="s">
        <v>181</v>
      </c>
      <c r="B5569" s="148" t="s">
        <v>9</v>
      </c>
      <c r="C5569" s="149">
        <v>1.2966725389726199</v>
      </c>
      <c r="D5569" s="149">
        <v>0.16351025346177001</v>
      </c>
      <c r="E5569" s="145">
        <v>0.75280863709925805</v>
      </c>
      <c r="F5569" s="149">
        <v>0.43200132717223799</v>
      </c>
      <c r="G5569" s="149">
        <v>0.17550483557431101</v>
      </c>
      <c r="H5569" s="149">
        <v>0.55483255721290503</v>
      </c>
      <c r="I5569" s="149">
        <v>0.85038803728054202</v>
      </c>
      <c r="J5569" s="149">
        <v>0.01</v>
      </c>
      <c r="K5569" s="147">
        <v>0.75280899999999995</v>
      </c>
      <c r="L5569" s="147">
        <v>2.9412609999999999</v>
      </c>
      <c r="M5569" s="2">
        <v>5568</v>
      </c>
    </row>
    <row r="5570" spans="1:13" ht="15">
      <c r="A5570" s="148" t="s">
        <v>188</v>
      </c>
      <c r="B5570" s="148" t="s">
        <v>198</v>
      </c>
      <c r="C5570" s="149">
        <v>0.238704768603761</v>
      </c>
      <c r="D5570" s="149">
        <v>-0.71076202825992696</v>
      </c>
      <c r="E5570" s="145">
        <v>0.75360642327709904</v>
      </c>
      <c r="F5570" s="149">
        <v>0.339572938050478</v>
      </c>
      <c r="G5570" s="149">
        <v>0.22943519133689899</v>
      </c>
      <c r="H5570" s="149">
        <v>0.788488185636401</v>
      </c>
      <c r="I5570" s="149">
        <v>0.860770811255955</v>
      </c>
      <c r="J5570" s="149">
        <v>0.01</v>
      </c>
      <c r="K5570" s="147">
        <v>0.753606</v>
      </c>
      <c r="L5570" s="147">
        <v>2.948998</v>
      </c>
      <c r="M5570" s="2">
        <v>5569</v>
      </c>
    </row>
    <row r="5571" spans="1:13" ht="15">
      <c r="A5571" s="148" t="s">
        <v>198</v>
      </c>
      <c r="B5571" s="148" t="s">
        <v>188</v>
      </c>
      <c r="C5571" s="149">
        <v>-0.238704768603761</v>
      </c>
      <c r="D5571" s="149">
        <v>-0.71076202825992696</v>
      </c>
      <c r="E5571" s="145">
        <v>0.75360642327709904</v>
      </c>
      <c r="F5571" s="149">
        <v>0.33957293805047101</v>
      </c>
      <c r="G5571" s="149">
        <v>0.22943519133689899</v>
      </c>
      <c r="H5571" s="149">
        <v>0.788488185636401</v>
      </c>
      <c r="I5571" s="149">
        <v>0.860770811255955</v>
      </c>
      <c r="J5571" s="149">
        <v>0.01</v>
      </c>
      <c r="K5571" s="147">
        <v>0.753606</v>
      </c>
      <c r="L5571" s="147">
        <v>2.9474559999999999</v>
      </c>
      <c r="M5571" s="2">
        <v>5570</v>
      </c>
    </row>
    <row r="5572" spans="1:13" ht="15">
      <c r="A5572" s="148" t="s">
        <v>79</v>
      </c>
      <c r="B5572" s="148" t="s">
        <v>188</v>
      </c>
      <c r="C5572" s="149">
        <v>-1.7498962452996001</v>
      </c>
      <c r="D5572" s="149">
        <v>-0.22054725023863</v>
      </c>
      <c r="E5572" s="145">
        <v>0.75399599233579495</v>
      </c>
      <c r="F5572" s="149">
        <v>0.186213745000712</v>
      </c>
      <c r="G5572" s="149">
        <v>0.103868095617594</v>
      </c>
      <c r="H5572" s="149">
        <v>0.518978561060225</v>
      </c>
      <c r="I5572" s="149">
        <v>0.83375835348745897</v>
      </c>
      <c r="J5572" s="149">
        <v>2.3146599114232499E-2</v>
      </c>
      <c r="K5572" s="147">
        <v>0.753996</v>
      </c>
      <c r="L5572" s="147">
        <v>2.9520659999999999</v>
      </c>
      <c r="M5572" s="2">
        <v>5571</v>
      </c>
    </row>
    <row r="5573" spans="1:13" ht="15">
      <c r="A5573" s="148" t="s">
        <v>188</v>
      </c>
      <c r="B5573" s="148" t="s">
        <v>79</v>
      </c>
      <c r="C5573" s="149">
        <v>1.7498962452996001</v>
      </c>
      <c r="D5573" s="149">
        <v>-0.22054725023863</v>
      </c>
      <c r="E5573" s="145">
        <v>0.75399599233579495</v>
      </c>
      <c r="F5573" s="149">
        <v>0.186213745000708</v>
      </c>
      <c r="G5573" s="149">
        <v>0.103868095617594</v>
      </c>
      <c r="H5573" s="149">
        <v>0.518978561060225</v>
      </c>
      <c r="I5573" s="149">
        <v>0.83375835348745897</v>
      </c>
      <c r="J5573" s="149">
        <v>2.3146599114232499E-2</v>
      </c>
      <c r="K5573" s="147">
        <v>0.753996</v>
      </c>
      <c r="L5573" s="147">
        <v>2.9536120000000001</v>
      </c>
      <c r="M5573" s="2">
        <v>5572</v>
      </c>
    </row>
    <row r="5574" spans="1:13" ht="15">
      <c r="A5574" s="148" t="s">
        <v>30</v>
      </c>
      <c r="B5574" s="148" t="s">
        <v>13</v>
      </c>
      <c r="C5574" s="149">
        <v>0.16144904034789201</v>
      </c>
      <c r="D5574" s="149">
        <v>-2.6351624911111801E-2</v>
      </c>
      <c r="E5574" s="145">
        <v>0.75422865649649795</v>
      </c>
      <c r="F5574" s="149">
        <v>0.54049822685368798</v>
      </c>
      <c r="G5574" s="149">
        <v>0.76039444534573197</v>
      </c>
      <c r="H5574" s="149">
        <v>0.93752725417475602</v>
      </c>
      <c r="I5574" s="149">
        <v>0.74350303877563195</v>
      </c>
      <c r="J5574" s="149">
        <v>3.2717288542324599E-2</v>
      </c>
      <c r="K5574" s="147">
        <v>0.75422900000000004</v>
      </c>
      <c r="L5574" s="147">
        <v>2.9560710000000001</v>
      </c>
      <c r="M5574" s="2">
        <v>5573</v>
      </c>
    </row>
    <row r="5575" spans="1:13" ht="15">
      <c r="A5575" s="148" t="s">
        <v>13</v>
      </c>
      <c r="B5575" s="148" t="s">
        <v>30</v>
      </c>
      <c r="C5575" s="149">
        <v>-0.16144904034789201</v>
      </c>
      <c r="D5575" s="149">
        <v>-2.6351624911111801E-2</v>
      </c>
      <c r="E5575" s="145">
        <v>0.75422865649649795</v>
      </c>
      <c r="F5575" s="149">
        <v>0.54049822685368798</v>
      </c>
      <c r="G5575" s="149">
        <v>0.76039444534573197</v>
      </c>
      <c r="H5575" s="149">
        <v>0.93752725417475602</v>
      </c>
      <c r="I5575" s="149">
        <v>0.74350303877563195</v>
      </c>
      <c r="J5575" s="149">
        <v>3.2717288542324599E-2</v>
      </c>
      <c r="K5575" s="147">
        <v>0.75422900000000004</v>
      </c>
      <c r="L5575" s="147">
        <v>2.9576199999999999</v>
      </c>
      <c r="M5575" s="2">
        <v>5574</v>
      </c>
    </row>
    <row r="5576" spans="1:13" ht="15">
      <c r="A5576" s="148" t="s">
        <v>12</v>
      </c>
      <c r="B5576" s="148" t="s">
        <v>68</v>
      </c>
      <c r="C5576" s="149">
        <v>-0.115747823656045</v>
      </c>
      <c r="D5576" s="149">
        <v>-0.23003857988825799</v>
      </c>
      <c r="E5576" s="145">
        <v>0.75471986480293696</v>
      </c>
      <c r="F5576" s="149">
        <v>1.22527664452353E-3</v>
      </c>
      <c r="G5576" s="149">
        <v>0.24303733836953101</v>
      </c>
      <c r="H5576" s="149">
        <v>1.7293306765398201E-2</v>
      </c>
      <c r="I5576" s="149">
        <v>1.6756091607520399E-2</v>
      </c>
      <c r="J5576" s="149">
        <v>0.22390371603419701</v>
      </c>
      <c r="K5576" s="147">
        <v>0.75471999999999995</v>
      </c>
      <c r="L5576" s="147">
        <v>2.9626519999999998</v>
      </c>
      <c r="M5576" s="2">
        <v>5575</v>
      </c>
    </row>
    <row r="5577" spans="1:13" ht="15">
      <c r="A5577" s="148" t="s">
        <v>68</v>
      </c>
      <c r="B5577" s="148" t="s">
        <v>12</v>
      </c>
      <c r="C5577" s="149">
        <v>0.115747823656045</v>
      </c>
      <c r="D5577" s="149">
        <v>-0.23003857988825799</v>
      </c>
      <c r="E5577" s="145">
        <v>0.75471986480293696</v>
      </c>
      <c r="F5577" s="149">
        <v>1.22527664452353E-3</v>
      </c>
      <c r="G5577" s="149">
        <v>0.24303733836953101</v>
      </c>
      <c r="H5577" s="149">
        <v>1.7293306765398201E-2</v>
      </c>
      <c r="I5577" s="149">
        <v>1.6756091607520399E-2</v>
      </c>
      <c r="J5577" s="149">
        <v>0.22390371603419701</v>
      </c>
      <c r="K5577" s="147">
        <v>0.75471999999999995</v>
      </c>
      <c r="L5577" s="147">
        <v>2.9610979999999998</v>
      </c>
      <c r="M5577" s="2">
        <v>5576</v>
      </c>
    </row>
    <row r="5578" spans="1:13" ht="15">
      <c r="A5578" s="148" t="s">
        <v>67</v>
      </c>
      <c r="B5578" s="148" t="s">
        <v>198</v>
      </c>
      <c r="C5578" s="149">
        <v>-0.87618804106461001</v>
      </c>
      <c r="D5578" s="149">
        <v>-6.9163486591725595E-2</v>
      </c>
      <c r="E5578" s="145">
        <v>0.754801105144837</v>
      </c>
      <c r="F5578" s="149">
        <v>0.96306493565945195</v>
      </c>
      <c r="G5578" s="149">
        <v>0.49642978337076699</v>
      </c>
      <c r="H5578" s="149">
        <v>0.28579101892387998</v>
      </c>
      <c r="I5578" s="149">
        <v>0.71140104060280196</v>
      </c>
      <c r="J5578" s="149">
        <v>1.21415575355462E-2</v>
      </c>
      <c r="K5578" s="147">
        <v>0.75480100000000006</v>
      </c>
      <c r="L5578" s="147">
        <v>2.9645260000000002</v>
      </c>
      <c r="M5578" s="2">
        <v>5577</v>
      </c>
    </row>
    <row r="5579" spans="1:13" ht="15">
      <c r="A5579" s="148" t="s">
        <v>198</v>
      </c>
      <c r="B5579" s="148" t="s">
        <v>67</v>
      </c>
      <c r="C5579" s="149">
        <v>0.87618804106461001</v>
      </c>
      <c r="D5579" s="149">
        <v>-6.9163486591725595E-2</v>
      </c>
      <c r="E5579" s="145">
        <v>0.754801105144837</v>
      </c>
      <c r="F5579" s="149">
        <v>0.96306493565945195</v>
      </c>
      <c r="G5579" s="149">
        <v>0.49642978337076699</v>
      </c>
      <c r="H5579" s="149">
        <v>0.28579101892387998</v>
      </c>
      <c r="I5579" s="149">
        <v>0.71140104060280196</v>
      </c>
      <c r="J5579" s="149">
        <v>1.21415575355462E-2</v>
      </c>
      <c r="K5579" s="147">
        <v>0.75480100000000006</v>
      </c>
      <c r="L5579" s="147">
        <v>2.9660829999999998</v>
      </c>
      <c r="M5579" s="2">
        <v>5578</v>
      </c>
    </row>
    <row r="5580" spans="1:13" ht="15">
      <c r="A5580" s="148" t="s">
        <v>33</v>
      </c>
      <c r="B5580" s="148" t="s">
        <v>78</v>
      </c>
      <c r="C5580" s="149">
        <v>-4.6283742041465702E-2</v>
      </c>
      <c r="D5580" s="149">
        <v>-0.108555989299244</v>
      </c>
      <c r="E5580" s="145">
        <v>0.75493599549503199</v>
      </c>
      <c r="F5580" s="149">
        <v>0.35490715104964998</v>
      </c>
      <c r="G5580" s="149">
        <v>0.81704333962021702</v>
      </c>
      <c r="H5580" s="149">
        <v>4.5029243364742601E-2</v>
      </c>
      <c r="I5580" s="149">
        <v>0.85536249696075894</v>
      </c>
      <c r="J5580" s="149">
        <v>0.14269040404106401</v>
      </c>
      <c r="K5580" s="147">
        <v>0.75493600000000005</v>
      </c>
      <c r="L5580" s="147">
        <v>2.968172</v>
      </c>
      <c r="M5580" s="2">
        <v>5579</v>
      </c>
    </row>
    <row r="5581" spans="1:13" ht="15">
      <c r="A5581" s="148" t="s">
        <v>78</v>
      </c>
      <c r="B5581" s="148" t="s">
        <v>33</v>
      </c>
      <c r="C5581" s="149">
        <v>4.6283742041465702E-2</v>
      </c>
      <c r="D5581" s="149">
        <v>-0.108555989299244</v>
      </c>
      <c r="E5581" s="145">
        <v>0.75493599549503199</v>
      </c>
      <c r="F5581" s="149">
        <v>0.35490715104964998</v>
      </c>
      <c r="G5581" s="149">
        <v>0.81704333962021702</v>
      </c>
      <c r="H5581" s="149">
        <v>4.5029243364742601E-2</v>
      </c>
      <c r="I5581" s="149">
        <v>0.85536249696075894</v>
      </c>
      <c r="J5581" s="149">
        <v>0.14269040404106401</v>
      </c>
      <c r="K5581" s="147">
        <v>0.75493600000000005</v>
      </c>
      <c r="L5581" s="147">
        <v>2.969732</v>
      </c>
      <c r="M5581" s="2">
        <v>5580</v>
      </c>
    </row>
    <row r="5582" spans="1:13" ht="15">
      <c r="A5582" s="148" t="s">
        <v>24</v>
      </c>
      <c r="B5582" s="148" t="s">
        <v>62</v>
      </c>
      <c r="C5582" s="149">
        <v>-0.190215550609526</v>
      </c>
      <c r="D5582" s="149">
        <v>5.0886596910997901E-2</v>
      </c>
      <c r="E5582" s="145">
        <v>0.75503668685991498</v>
      </c>
      <c r="F5582" s="149">
        <v>3.9642988927894598E-2</v>
      </c>
      <c r="G5582" s="149">
        <v>0.404331676255269</v>
      </c>
      <c r="H5582" s="149">
        <v>8.5094263257526795E-2</v>
      </c>
      <c r="I5582" s="149">
        <v>0.15761524200647101</v>
      </c>
      <c r="J5582" s="149">
        <v>0.01</v>
      </c>
      <c r="K5582" s="147">
        <v>0.75503699999999996</v>
      </c>
      <c r="L5582" s="147">
        <v>2.973255</v>
      </c>
      <c r="M5582" s="2">
        <v>5581</v>
      </c>
    </row>
    <row r="5583" spans="1:13" ht="15">
      <c r="A5583" s="148" t="s">
        <v>62</v>
      </c>
      <c r="B5583" s="148" t="s">
        <v>24</v>
      </c>
      <c r="C5583" s="149">
        <v>0.190215550609526</v>
      </c>
      <c r="D5583" s="149">
        <v>5.0886596910997901E-2</v>
      </c>
      <c r="E5583" s="145">
        <v>0.75503668685991498</v>
      </c>
      <c r="F5583" s="149">
        <v>3.9642988927894598E-2</v>
      </c>
      <c r="G5583" s="149">
        <v>0.404331676255269</v>
      </c>
      <c r="H5583" s="149">
        <v>8.5094263257526795E-2</v>
      </c>
      <c r="I5583" s="149">
        <v>0.15761524200647101</v>
      </c>
      <c r="J5583" s="149">
        <v>0.01</v>
      </c>
      <c r="K5583" s="147">
        <v>0.75503699999999996</v>
      </c>
      <c r="L5583" s="147">
        <v>2.9716909999999999</v>
      </c>
      <c r="M5583" s="2">
        <v>5582</v>
      </c>
    </row>
    <row r="5584" spans="1:13" ht="15">
      <c r="A5584" s="148" t="s">
        <v>102</v>
      </c>
      <c r="B5584" s="148" t="s">
        <v>86</v>
      </c>
      <c r="C5584" s="149">
        <v>-1.88362821927812</v>
      </c>
      <c r="D5584" s="149">
        <v>-0.80010372005471797</v>
      </c>
      <c r="E5584" s="145">
        <v>0.755301303952017</v>
      </c>
      <c r="F5584" s="150">
        <v>6.6922520400441096E-7</v>
      </c>
      <c r="G5584" s="149">
        <v>0.77771267524752796</v>
      </c>
      <c r="H5584" s="149">
        <v>3.4412081028832998E-3</v>
      </c>
      <c r="I5584" s="149">
        <v>0.83000311094692703</v>
      </c>
      <c r="J5584" s="149">
        <v>0.01</v>
      </c>
      <c r="K5584" s="147">
        <v>0.755301</v>
      </c>
      <c r="L5584" s="147">
        <v>2.9758629999999999</v>
      </c>
      <c r="M5584" s="2">
        <v>5583</v>
      </c>
    </row>
    <row r="5585" spans="1:13" ht="15">
      <c r="A5585" s="148" t="s">
        <v>86</v>
      </c>
      <c r="B5585" s="148" t="s">
        <v>102</v>
      </c>
      <c r="C5585" s="149">
        <v>1.88362821927812</v>
      </c>
      <c r="D5585" s="149">
        <v>-0.80010372005471797</v>
      </c>
      <c r="E5585" s="145">
        <v>0.755301303952017</v>
      </c>
      <c r="F5585" s="150">
        <v>6.6922520400441403E-7</v>
      </c>
      <c r="G5585" s="149">
        <v>0.77771267524752796</v>
      </c>
      <c r="H5585" s="149">
        <v>3.4412081028832998E-3</v>
      </c>
      <c r="I5585" s="149">
        <v>0.83000311094692703</v>
      </c>
      <c r="J5585" s="149">
        <v>0.01</v>
      </c>
      <c r="K5585" s="147">
        <v>0.755301</v>
      </c>
      <c r="L5585" s="147">
        <v>2.9774310000000002</v>
      </c>
      <c r="M5585" s="2">
        <v>5584</v>
      </c>
    </row>
    <row r="5586" spans="1:13" ht="15">
      <c r="A5586" s="148" t="s">
        <v>112</v>
      </c>
      <c r="B5586" s="148" t="s">
        <v>448</v>
      </c>
      <c r="C5586" s="149">
        <v>-1.7923508534611201</v>
      </c>
      <c r="D5586" s="149">
        <v>0.37289113557603298</v>
      </c>
      <c r="E5586" s="145">
        <v>0.75552401325517504</v>
      </c>
      <c r="F5586" s="149">
        <v>0.84746833654891796</v>
      </c>
      <c r="G5586" s="149">
        <v>0.36087048974770602</v>
      </c>
      <c r="H5586" s="149">
        <v>0.71307800275613598</v>
      </c>
      <c r="I5586" s="149">
        <v>0.68610744049983396</v>
      </c>
      <c r="J5586" s="149">
        <v>0.01</v>
      </c>
      <c r="K5586" s="147">
        <v>0.75552399999999997</v>
      </c>
      <c r="L5586" s="147">
        <v>2.9814509999999999</v>
      </c>
      <c r="M5586" s="2">
        <v>5585</v>
      </c>
    </row>
    <row r="5587" spans="1:13" ht="15">
      <c r="A5587" s="148" t="s">
        <v>448</v>
      </c>
      <c r="B5587" s="148" t="s">
        <v>112</v>
      </c>
      <c r="C5587" s="149">
        <v>1.7923508534611201</v>
      </c>
      <c r="D5587" s="149">
        <v>0.37289113557603298</v>
      </c>
      <c r="E5587" s="145">
        <v>0.75552401325517504</v>
      </c>
      <c r="F5587" s="149">
        <v>0.84746833654892695</v>
      </c>
      <c r="G5587" s="149">
        <v>0.36087048974770602</v>
      </c>
      <c r="H5587" s="149">
        <v>0.71307800275613598</v>
      </c>
      <c r="I5587" s="149">
        <v>0.68610744049983396</v>
      </c>
      <c r="J5587" s="149">
        <v>0.01</v>
      </c>
      <c r="K5587" s="147">
        <v>0.75552399999999997</v>
      </c>
      <c r="L5587" s="147">
        <v>2.9798789999999999</v>
      </c>
      <c r="M5587" s="2">
        <v>5586</v>
      </c>
    </row>
    <row r="5588" spans="1:13" ht="15">
      <c r="A5588" s="148" t="s">
        <v>80</v>
      </c>
      <c r="B5588" s="148" t="s">
        <v>191</v>
      </c>
      <c r="C5588" s="149">
        <v>-1.3460070095115899</v>
      </c>
      <c r="D5588" s="149">
        <v>-7.4454611715633404E-2</v>
      </c>
      <c r="E5588" s="145">
        <v>0.75620156978533803</v>
      </c>
      <c r="F5588" s="149">
        <v>0.47843135709370299</v>
      </c>
      <c r="G5588" s="149">
        <v>0.66673481498481302</v>
      </c>
      <c r="H5588" s="149">
        <v>0.47222824082090697</v>
      </c>
      <c r="I5588" s="149">
        <v>0.58784676182750795</v>
      </c>
      <c r="J5588" s="149">
        <v>1.3601733070527399E-2</v>
      </c>
      <c r="K5588" s="147">
        <v>0.75620200000000004</v>
      </c>
      <c r="L5588" s="147">
        <v>2.9856989999999999</v>
      </c>
      <c r="M5588" s="2">
        <v>5587</v>
      </c>
    </row>
    <row r="5589" spans="1:13" ht="15">
      <c r="A5589" s="148" t="s">
        <v>191</v>
      </c>
      <c r="B5589" s="148" t="s">
        <v>80</v>
      </c>
      <c r="C5589" s="149">
        <v>1.3460070095115899</v>
      </c>
      <c r="D5589" s="149">
        <v>-7.4454611715633404E-2</v>
      </c>
      <c r="E5589" s="145">
        <v>0.75620156978533803</v>
      </c>
      <c r="F5589" s="149">
        <v>0.47843135709370299</v>
      </c>
      <c r="G5589" s="149">
        <v>0.66673481498481302</v>
      </c>
      <c r="H5589" s="149">
        <v>0.47222824082090697</v>
      </c>
      <c r="I5589" s="149">
        <v>0.58784676182750795</v>
      </c>
      <c r="J5589" s="149">
        <v>1.3601733070527399E-2</v>
      </c>
      <c r="K5589" s="147">
        <v>0.75620200000000004</v>
      </c>
      <c r="L5589" s="147">
        <v>2.987276</v>
      </c>
      <c r="M5589" s="2">
        <v>5588</v>
      </c>
    </row>
    <row r="5590" spans="1:13" ht="15">
      <c r="A5590" s="148" t="s">
        <v>447</v>
      </c>
      <c r="B5590" s="148" t="s">
        <v>148</v>
      </c>
      <c r="C5590" s="149">
        <v>0.456403790198044</v>
      </c>
      <c r="D5590" s="149">
        <v>1.0095117346703399</v>
      </c>
      <c r="E5590" s="145">
        <v>0.75633783963644496</v>
      </c>
      <c r="F5590" s="149">
        <v>0.52083244022447295</v>
      </c>
      <c r="G5590" s="149">
        <v>0.34372648327275301</v>
      </c>
      <c r="H5590" s="149">
        <v>0.158600152046972</v>
      </c>
      <c r="I5590" s="149">
        <v>0.91381249897521399</v>
      </c>
      <c r="J5590" s="149">
        <v>0.01</v>
      </c>
      <c r="K5590" s="147">
        <v>0.75633799999999995</v>
      </c>
      <c r="L5590" s="147">
        <v>2.9909720000000002</v>
      </c>
      <c r="M5590" s="2">
        <v>5589</v>
      </c>
    </row>
    <row r="5591" spans="1:13" ht="15">
      <c r="A5591" s="148" t="s">
        <v>148</v>
      </c>
      <c r="B5591" s="148" t="s">
        <v>447</v>
      </c>
      <c r="C5591" s="149">
        <v>-0.456403790198044</v>
      </c>
      <c r="D5591" s="149">
        <v>1.0095117346703399</v>
      </c>
      <c r="E5591" s="145">
        <v>0.75633783963644496</v>
      </c>
      <c r="F5591" s="149">
        <v>0.52083244022447295</v>
      </c>
      <c r="G5591" s="149">
        <v>0.34372648327275301</v>
      </c>
      <c r="H5591" s="149">
        <v>0.158600152046972</v>
      </c>
      <c r="I5591" s="149">
        <v>0.91381249897521399</v>
      </c>
      <c r="J5591" s="149">
        <v>0.01</v>
      </c>
      <c r="K5591" s="147">
        <v>0.75633799999999995</v>
      </c>
      <c r="L5591" s="147">
        <v>2.989392</v>
      </c>
      <c r="M5591" s="2">
        <v>5590</v>
      </c>
    </row>
    <row r="5592" spans="1:13" ht="15">
      <c r="A5592" s="148" t="s">
        <v>62</v>
      </c>
      <c r="B5592" s="148" t="s">
        <v>191</v>
      </c>
      <c r="C5592" s="149">
        <v>-1.18708748270521</v>
      </c>
      <c r="D5592" s="149">
        <v>-4.7543897325612802E-2</v>
      </c>
      <c r="E5592" s="145">
        <v>0.75660157571698305</v>
      </c>
      <c r="F5592" s="149">
        <v>9.3958998371772608E-3</v>
      </c>
      <c r="G5592" s="149">
        <v>0.69447149725575597</v>
      </c>
      <c r="H5592" s="149">
        <v>0.97865128464541296</v>
      </c>
      <c r="I5592" s="149">
        <v>0.62029824848316695</v>
      </c>
      <c r="J5592" s="149">
        <v>0.01</v>
      </c>
      <c r="K5592" s="147">
        <v>0.756602</v>
      </c>
      <c r="L5592" s="147">
        <v>2.993598</v>
      </c>
      <c r="M5592" s="2">
        <v>5591</v>
      </c>
    </row>
    <row r="5593" spans="1:13" ht="15">
      <c r="A5593" s="148" t="s">
        <v>191</v>
      </c>
      <c r="B5593" s="148" t="s">
        <v>62</v>
      </c>
      <c r="C5593" s="149">
        <v>1.18708748270521</v>
      </c>
      <c r="D5593" s="149">
        <v>-4.7543897325612802E-2</v>
      </c>
      <c r="E5593" s="145">
        <v>0.75660157571698305</v>
      </c>
      <c r="F5593" s="149">
        <v>9.3958998371772608E-3</v>
      </c>
      <c r="G5593" s="149">
        <v>0.69447149725575597</v>
      </c>
      <c r="H5593" s="149">
        <v>0.97865128464541296</v>
      </c>
      <c r="I5593" s="149">
        <v>0.62029824848316695</v>
      </c>
      <c r="J5593" s="149">
        <v>0.01</v>
      </c>
      <c r="K5593" s="147">
        <v>0.756602</v>
      </c>
      <c r="L5593" s="147">
        <v>2.9951810000000001</v>
      </c>
      <c r="M5593" s="2">
        <v>5592</v>
      </c>
    </row>
    <row r="5594" spans="1:13" ht="15">
      <c r="A5594" s="148" t="s">
        <v>377</v>
      </c>
      <c r="B5594" s="148" t="s">
        <v>154</v>
      </c>
      <c r="C5594" s="149">
        <v>0.59510598771646805</v>
      </c>
      <c r="D5594" s="149">
        <v>0.162561112096474</v>
      </c>
      <c r="E5594" s="145">
        <v>0.75712791464820295</v>
      </c>
      <c r="F5594" s="149">
        <v>9.3318229865475499E-2</v>
      </c>
      <c r="G5594" s="149">
        <v>0.40830399096869302</v>
      </c>
      <c r="H5594" s="149">
        <v>1.04583909749409E-2</v>
      </c>
      <c r="I5594" s="149">
        <v>0.67640008777435401</v>
      </c>
      <c r="J5594" s="149">
        <v>0.470859460750646</v>
      </c>
      <c r="K5594" s="147">
        <v>0.75712800000000002</v>
      </c>
      <c r="L5594" s="147">
        <v>3.0004400000000002</v>
      </c>
      <c r="M5594" s="2">
        <v>5593</v>
      </c>
    </row>
    <row r="5595" spans="1:13" ht="15">
      <c r="A5595" s="148" t="s">
        <v>154</v>
      </c>
      <c r="B5595" s="148" t="s">
        <v>377</v>
      </c>
      <c r="C5595" s="149">
        <v>-0.59510598771646805</v>
      </c>
      <c r="D5595" s="149">
        <v>0.162561112096474</v>
      </c>
      <c r="E5595" s="145">
        <v>0.75712791464820295</v>
      </c>
      <c r="F5595" s="149">
        <v>9.3318229865475499E-2</v>
      </c>
      <c r="G5595" s="149">
        <v>0.40830399096869302</v>
      </c>
      <c r="H5595" s="149">
        <v>1.04583909749409E-2</v>
      </c>
      <c r="I5595" s="149">
        <v>0.67640008777435401</v>
      </c>
      <c r="J5595" s="149">
        <v>0.470859460750646</v>
      </c>
      <c r="K5595" s="147">
        <v>0.75712800000000002</v>
      </c>
      <c r="L5595" s="147">
        <v>2.9988519999999999</v>
      </c>
      <c r="M5595" s="2">
        <v>5594</v>
      </c>
    </row>
    <row r="5596" spans="1:13" ht="15">
      <c r="A5596" s="148" t="s">
        <v>86</v>
      </c>
      <c r="B5596" s="148" t="s">
        <v>163</v>
      </c>
      <c r="C5596" s="149">
        <v>-0.38230482769752799</v>
      </c>
      <c r="D5596" s="149">
        <v>-0.68616224982178797</v>
      </c>
      <c r="E5596" s="145">
        <v>0.75731929371079998</v>
      </c>
      <c r="F5596" s="150">
        <v>1.7797708231819499E-6</v>
      </c>
      <c r="G5596" s="149">
        <v>0.56658295040770901</v>
      </c>
      <c r="H5596" s="149">
        <v>2.2811155290229901E-3</v>
      </c>
      <c r="I5596" s="149">
        <v>0.82517488485283097</v>
      </c>
      <c r="J5596" s="149">
        <v>0.01</v>
      </c>
      <c r="K5596" s="147">
        <v>0.75731899999999996</v>
      </c>
      <c r="L5596" s="147">
        <v>3.004381</v>
      </c>
      <c r="M5596" s="2">
        <v>5595</v>
      </c>
    </row>
    <row r="5597" spans="1:13" ht="15">
      <c r="A5597" s="148" t="s">
        <v>163</v>
      </c>
      <c r="B5597" s="148" t="s">
        <v>86</v>
      </c>
      <c r="C5597" s="149">
        <v>0.38230482769752799</v>
      </c>
      <c r="D5597" s="149">
        <v>-0.68616224982178797</v>
      </c>
      <c r="E5597" s="145">
        <v>0.75731929371079998</v>
      </c>
      <c r="F5597" s="150">
        <v>1.7797708231819499E-6</v>
      </c>
      <c r="G5597" s="149">
        <v>0.56658295040770901</v>
      </c>
      <c r="H5597" s="149">
        <v>2.2811155290229901E-3</v>
      </c>
      <c r="I5597" s="149">
        <v>0.82517488485283097</v>
      </c>
      <c r="J5597" s="149">
        <v>0.01</v>
      </c>
      <c r="K5597" s="147">
        <v>0.75731899999999996</v>
      </c>
      <c r="L5597" s="147">
        <v>3.0027889999999999</v>
      </c>
      <c r="M5597" s="2">
        <v>5596</v>
      </c>
    </row>
    <row r="5598" spans="1:13" ht="15">
      <c r="A5598" s="148" t="s">
        <v>447</v>
      </c>
      <c r="B5598" s="148" t="s">
        <v>100</v>
      </c>
      <c r="C5598" s="149">
        <v>1.1267891811709401</v>
      </c>
      <c r="D5598" s="149">
        <v>-0.57120964389546902</v>
      </c>
      <c r="E5598" s="145">
        <v>0.75775848609054597</v>
      </c>
      <c r="F5598" s="149">
        <v>1.09335392012706E-2</v>
      </c>
      <c r="G5598" s="149">
        <v>0.675207047517561</v>
      </c>
      <c r="H5598" s="149">
        <v>0.204737246650435</v>
      </c>
      <c r="I5598" s="149">
        <v>0.78018699659719004</v>
      </c>
      <c r="J5598" s="149">
        <v>4.61435974680749E-2</v>
      </c>
      <c r="K5598" s="147">
        <v>0.75775800000000004</v>
      </c>
      <c r="L5598" s="147">
        <v>3.009315</v>
      </c>
      <c r="M5598" s="2">
        <v>5597</v>
      </c>
    </row>
    <row r="5599" spans="1:13" ht="15">
      <c r="A5599" s="148" t="s">
        <v>100</v>
      </c>
      <c r="B5599" s="148" t="s">
        <v>447</v>
      </c>
      <c r="C5599" s="149">
        <v>-1.1267891811709401</v>
      </c>
      <c r="D5599" s="149">
        <v>-0.57120964389546902</v>
      </c>
      <c r="E5599" s="145">
        <v>0.75775848609054597</v>
      </c>
      <c r="F5599" s="149">
        <v>1.09335392012701E-2</v>
      </c>
      <c r="G5599" s="149">
        <v>0.675207047517561</v>
      </c>
      <c r="H5599" s="149">
        <v>0.204737246650435</v>
      </c>
      <c r="I5599" s="149">
        <v>0.78018699659719004</v>
      </c>
      <c r="J5599" s="149">
        <v>4.61435974680749E-2</v>
      </c>
      <c r="K5599" s="147">
        <v>0.75775800000000004</v>
      </c>
      <c r="L5599" s="147">
        <v>3.0077180000000001</v>
      </c>
      <c r="M5599" s="2">
        <v>5598</v>
      </c>
    </row>
    <row r="5600" spans="1:13" ht="15">
      <c r="A5600" s="148" t="s">
        <v>27</v>
      </c>
      <c r="B5600" s="148" t="s">
        <v>19</v>
      </c>
      <c r="C5600" s="149">
        <v>0.58931242856462496</v>
      </c>
      <c r="D5600" s="149">
        <v>5.55690006191066E-2</v>
      </c>
      <c r="E5600" s="145">
        <v>0.75778566074514797</v>
      </c>
      <c r="F5600" s="149">
        <v>4.1458192958197498E-2</v>
      </c>
      <c r="G5600" s="149">
        <v>0.81550098944377303</v>
      </c>
      <c r="H5600" s="149">
        <v>7.1581949606351794E-2</v>
      </c>
      <c r="I5600" s="149">
        <v>0.53748686760338504</v>
      </c>
      <c r="J5600" s="149">
        <v>0.243770576073565</v>
      </c>
      <c r="K5600" s="147">
        <v>0.75778599999999996</v>
      </c>
      <c r="L5600" s="147">
        <v>3.0110209999999999</v>
      </c>
      <c r="M5600" s="2">
        <v>5599</v>
      </c>
    </row>
    <row r="5601" spans="1:13" ht="15">
      <c r="A5601" s="148" t="s">
        <v>19</v>
      </c>
      <c r="B5601" s="148" t="s">
        <v>27</v>
      </c>
      <c r="C5601" s="149">
        <v>-0.58931242856462496</v>
      </c>
      <c r="D5601" s="149">
        <v>5.55690006191066E-2</v>
      </c>
      <c r="E5601" s="145">
        <v>0.75778566074514797</v>
      </c>
      <c r="F5601" s="149">
        <v>4.1458192958197498E-2</v>
      </c>
      <c r="G5601" s="149">
        <v>0.81550098944377303</v>
      </c>
      <c r="H5601" s="149">
        <v>7.1581949606351794E-2</v>
      </c>
      <c r="I5601" s="149">
        <v>0.53748686760338504</v>
      </c>
      <c r="J5601" s="149">
        <v>0.243770576073565</v>
      </c>
      <c r="K5601" s="147">
        <v>0.75778599999999996</v>
      </c>
      <c r="L5601" s="147">
        <v>3.0126210000000002</v>
      </c>
      <c r="M5601" s="2">
        <v>5600</v>
      </c>
    </row>
    <row r="5602" spans="1:13" ht="15">
      <c r="A5602" s="148" t="s">
        <v>9</v>
      </c>
      <c r="B5602" s="148" t="s">
        <v>447</v>
      </c>
      <c r="C5602" s="149">
        <v>-0.868819577615625</v>
      </c>
      <c r="D5602" s="149">
        <v>-0.64230338275409804</v>
      </c>
      <c r="E5602" s="145">
        <v>0.75794396559793997</v>
      </c>
      <c r="F5602" s="149">
        <v>4.6946269235079701E-3</v>
      </c>
      <c r="G5602" s="149">
        <v>0.535458091999645</v>
      </c>
      <c r="H5602" s="149">
        <v>0.52972718860604195</v>
      </c>
      <c r="I5602" s="149">
        <v>0.90592421038271498</v>
      </c>
      <c r="J5602" s="149">
        <v>1.38947808320467E-2</v>
      </c>
      <c r="K5602" s="147">
        <v>0.75794399999999995</v>
      </c>
      <c r="L5602" s="147">
        <v>3.0148519999999999</v>
      </c>
      <c r="M5602" s="2">
        <v>5601</v>
      </c>
    </row>
    <row r="5603" spans="1:13" ht="15">
      <c r="A5603" s="148" t="s">
        <v>447</v>
      </c>
      <c r="B5603" s="148" t="s">
        <v>9</v>
      </c>
      <c r="C5603" s="149">
        <v>0.868819577615625</v>
      </c>
      <c r="D5603" s="149">
        <v>-0.64230338275409804</v>
      </c>
      <c r="E5603" s="145">
        <v>0.75794396559793997</v>
      </c>
      <c r="F5603" s="149">
        <v>4.6946269235079701E-3</v>
      </c>
      <c r="G5603" s="149">
        <v>0.535458091999645</v>
      </c>
      <c r="H5603" s="149">
        <v>0.52972718860604195</v>
      </c>
      <c r="I5603" s="149">
        <v>0.90592421038271498</v>
      </c>
      <c r="J5603" s="149">
        <v>1.38947808320467E-2</v>
      </c>
      <c r="K5603" s="147">
        <v>0.75794399999999995</v>
      </c>
      <c r="L5603" s="147">
        <v>3.0164559999999998</v>
      </c>
      <c r="M5603" s="2">
        <v>5602</v>
      </c>
    </row>
    <row r="5604" spans="1:13" ht="15">
      <c r="A5604" s="148" t="s">
        <v>33</v>
      </c>
      <c r="B5604" s="148" t="s">
        <v>70</v>
      </c>
      <c r="C5604" s="149">
        <v>-9.23089894447255E-3</v>
      </c>
      <c r="D5604" s="149">
        <v>-0.130667877327897</v>
      </c>
      <c r="E5604" s="145">
        <v>0.757994109203316</v>
      </c>
      <c r="F5604" s="149">
        <v>0.28034646211979197</v>
      </c>
      <c r="G5604" s="149">
        <v>0.62814664472711002</v>
      </c>
      <c r="H5604" s="149">
        <v>0.16932968863758499</v>
      </c>
      <c r="I5604" s="149">
        <v>0.52852136185264698</v>
      </c>
      <c r="J5604" s="149">
        <v>4.6730884309097699E-2</v>
      </c>
      <c r="K5604" s="147">
        <v>0.75799399999999995</v>
      </c>
      <c r="L5604" s="147">
        <v>3.0182609999999999</v>
      </c>
      <c r="M5604" s="2">
        <v>5603</v>
      </c>
    </row>
    <row r="5605" spans="1:13" ht="15">
      <c r="A5605" s="148" t="s">
        <v>70</v>
      </c>
      <c r="B5605" s="148" t="s">
        <v>33</v>
      </c>
      <c r="C5605" s="149">
        <v>9.23089894447255E-3</v>
      </c>
      <c r="D5605" s="149">
        <v>-0.130667877327897</v>
      </c>
      <c r="E5605" s="145">
        <v>0.757994109203316</v>
      </c>
      <c r="F5605" s="149">
        <v>0.28034646211979197</v>
      </c>
      <c r="G5605" s="149">
        <v>0.62814664472711002</v>
      </c>
      <c r="H5605" s="149">
        <v>0.16932968863758499</v>
      </c>
      <c r="I5605" s="149">
        <v>0.52852136185264698</v>
      </c>
      <c r="J5605" s="149">
        <v>4.6730884309097699E-2</v>
      </c>
      <c r="K5605" s="147">
        <v>0.75799399999999995</v>
      </c>
      <c r="L5605" s="147">
        <v>3.0198680000000002</v>
      </c>
      <c r="M5605" s="2">
        <v>5604</v>
      </c>
    </row>
    <row r="5606" spans="1:13" ht="15">
      <c r="A5606" s="148" t="s">
        <v>75</v>
      </c>
      <c r="B5606" s="148" t="s">
        <v>447</v>
      </c>
      <c r="C5606" s="149">
        <v>-1.0049050037996301</v>
      </c>
      <c r="D5606" s="149">
        <v>0.42359131940320599</v>
      </c>
      <c r="E5606" s="145">
        <v>0.75813346577890295</v>
      </c>
      <c r="F5606" s="149">
        <v>3.98537598788437E-3</v>
      </c>
      <c r="G5606" s="149">
        <v>0.46385629428227498</v>
      </c>
      <c r="H5606" s="149">
        <v>0.61259566301767499</v>
      </c>
      <c r="I5606" s="149">
        <v>0.96139588210079896</v>
      </c>
      <c r="J5606" s="149">
        <v>1.08406576251687E-2</v>
      </c>
      <c r="K5606" s="147">
        <v>0.75813299999999995</v>
      </c>
      <c r="L5606" s="147">
        <v>3.0236429999999999</v>
      </c>
      <c r="M5606" s="2">
        <v>5605</v>
      </c>
    </row>
    <row r="5607" spans="1:13" ht="15">
      <c r="A5607" s="148" t="s">
        <v>447</v>
      </c>
      <c r="B5607" s="148" t="s">
        <v>75</v>
      </c>
      <c r="C5607" s="149">
        <v>1.0049050037996301</v>
      </c>
      <c r="D5607" s="149">
        <v>0.42359131940320599</v>
      </c>
      <c r="E5607" s="145">
        <v>0.75813346577890295</v>
      </c>
      <c r="F5607" s="149">
        <v>3.9853759878842702E-3</v>
      </c>
      <c r="G5607" s="149">
        <v>0.46385629428227498</v>
      </c>
      <c r="H5607" s="149">
        <v>0.61259566301767499</v>
      </c>
      <c r="I5607" s="149">
        <v>0.96139588210079896</v>
      </c>
      <c r="J5607" s="149">
        <v>1.08406576251687E-2</v>
      </c>
      <c r="K5607" s="147">
        <v>0.75813299999999995</v>
      </c>
      <c r="L5607" s="147">
        <v>3.0220319999999998</v>
      </c>
      <c r="M5607" s="2">
        <v>5606</v>
      </c>
    </row>
    <row r="5608" spans="1:13" ht="15">
      <c r="A5608" s="148" t="s">
        <v>157</v>
      </c>
      <c r="B5608" s="148" t="s">
        <v>449</v>
      </c>
      <c r="C5608" s="149">
        <v>-0.43519182899335701</v>
      </c>
      <c r="D5608" s="149">
        <v>0.63138066489329403</v>
      </c>
      <c r="E5608" s="145">
        <v>0.75826826976783201</v>
      </c>
      <c r="F5608" s="149">
        <v>6.4706432061766503E-3</v>
      </c>
      <c r="G5608" s="149">
        <v>0.56335503275144005</v>
      </c>
      <c r="H5608" s="149">
        <v>0.39557707830115701</v>
      </c>
      <c r="I5608" s="149">
        <v>0.73410623912246697</v>
      </c>
      <c r="J5608" s="149">
        <v>0.01</v>
      </c>
      <c r="K5608" s="147">
        <v>0.75826800000000005</v>
      </c>
      <c r="L5608" s="147">
        <v>3.0257939999999999</v>
      </c>
      <c r="M5608" s="2">
        <v>5607</v>
      </c>
    </row>
    <row r="5609" spans="1:13" ht="15">
      <c r="A5609" s="148" t="s">
        <v>449</v>
      </c>
      <c r="B5609" s="148" t="s">
        <v>157</v>
      </c>
      <c r="C5609" s="149">
        <v>0.43519182899335701</v>
      </c>
      <c r="D5609" s="149">
        <v>0.63138066489329403</v>
      </c>
      <c r="E5609" s="145">
        <v>0.75826826976783201</v>
      </c>
      <c r="F5609" s="149">
        <v>6.4706432061765896E-3</v>
      </c>
      <c r="G5609" s="149">
        <v>0.56335503275144005</v>
      </c>
      <c r="H5609" s="149">
        <v>0.39557707830115701</v>
      </c>
      <c r="I5609" s="149">
        <v>0.73410623912246697</v>
      </c>
      <c r="J5609" s="149">
        <v>0.01</v>
      </c>
      <c r="K5609" s="147">
        <v>0.75826800000000005</v>
      </c>
      <c r="L5609" s="147">
        <v>3.0274079999999999</v>
      </c>
      <c r="M5609" s="2">
        <v>5608</v>
      </c>
    </row>
    <row r="5610" spans="1:13" ht="15">
      <c r="A5610" s="148" t="s">
        <v>27</v>
      </c>
      <c r="B5610" s="148" t="s">
        <v>443</v>
      </c>
      <c r="C5610" s="149">
        <v>0.56794012170498998</v>
      </c>
      <c r="D5610" s="149">
        <v>-3.7201384665451302E-2</v>
      </c>
      <c r="E5610" s="145">
        <v>0.75830251686668004</v>
      </c>
      <c r="F5610" s="149">
        <v>1.7988072931788598E-2</v>
      </c>
      <c r="G5610" s="149">
        <v>0.89090911297143505</v>
      </c>
      <c r="H5610" s="149">
        <v>0.27363164622402503</v>
      </c>
      <c r="I5610" s="149">
        <v>0.93586701714533904</v>
      </c>
      <c r="J5610" s="149">
        <v>0.20691040762962301</v>
      </c>
      <c r="K5610" s="147">
        <v>0.75830299999999995</v>
      </c>
      <c r="L5610" s="147">
        <v>3.0291610000000002</v>
      </c>
      <c r="M5610" s="2">
        <v>5609</v>
      </c>
    </row>
    <row r="5611" spans="1:13" ht="15">
      <c r="A5611" s="148" t="s">
        <v>443</v>
      </c>
      <c r="B5611" s="148" t="s">
        <v>27</v>
      </c>
      <c r="C5611" s="149">
        <v>-0.56794012170498998</v>
      </c>
      <c r="D5611" s="149">
        <v>-3.7201384665451302E-2</v>
      </c>
      <c r="E5611" s="145">
        <v>0.75830251686668004</v>
      </c>
      <c r="F5611" s="149">
        <v>1.79880729317888E-2</v>
      </c>
      <c r="G5611" s="149">
        <v>0.89090911297143505</v>
      </c>
      <c r="H5611" s="149">
        <v>0.27363164622402503</v>
      </c>
      <c r="I5611" s="149">
        <v>0.93586701714533904</v>
      </c>
      <c r="J5611" s="149">
        <v>0.20691040762962301</v>
      </c>
      <c r="K5611" s="147">
        <v>0.75830299999999995</v>
      </c>
      <c r="L5611" s="147">
        <v>3.03078</v>
      </c>
      <c r="M5611" s="2">
        <v>5610</v>
      </c>
    </row>
    <row r="5612" spans="1:13" ht="15">
      <c r="A5612" s="148" t="s">
        <v>80</v>
      </c>
      <c r="B5612" s="148" t="s">
        <v>82</v>
      </c>
      <c r="C5612" s="149">
        <v>-5.7411375498333202E-2</v>
      </c>
      <c r="D5612" s="149">
        <v>-3.3947944707953502E-2</v>
      </c>
      <c r="E5612" s="145">
        <v>0.75857881847360698</v>
      </c>
      <c r="F5612" s="149">
        <v>1.8001677738996798E-2</v>
      </c>
      <c r="G5612" s="149">
        <v>0.60749400344343496</v>
      </c>
      <c r="H5612" s="149">
        <v>0.570974511945466</v>
      </c>
      <c r="I5612" s="149">
        <v>0.27173976498643398</v>
      </c>
      <c r="J5612" s="149">
        <v>1.19405576753267E-2</v>
      </c>
      <c r="K5612" s="147">
        <v>0.758579</v>
      </c>
      <c r="L5612" s="147">
        <v>3.0335040000000002</v>
      </c>
      <c r="M5612" s="2">
        <v>5611</v>
      </c>
    </row>
    <row r="5613" spans="1:13" ht="15">
      <c r="A5613" s="148" t="s">
        <v>82</v>
      </c>
      <c r="B5613" s="148" t="s">
        <v>80</v>
      </c>
      <c r="C5613" s="149">
        <v>5.7411375498333202E-2</v>
      </c>
      <c r="D5613" s="149">
        <v>-3.3947944707953502E-2</v>
      </c>
      <c r="E5613" s="145">
        <v>0.75857881847360698</v>
      </c>
      <c r="F5613" s="149">
        <v>1.8001677738996399E-2</v>
      </c>
      <c r="G5613" s="149">
        <v>0.60749400344343496</v>
      </c>
      <c r="H5613" s="149">
        <v>0.570974511945466</v>
      </c>
      <c r="I5613" s="149">
        <v>0.27173976498643398</v>
      </c>
      <c r="J5613" s="149">
        <v>1.19405576753267E-2</v>
      </c>
      <c r="K5613" s="147">
        <v>0.758579</v>
      </c>
      <c r="L5613" s="147">
        <v>3.0351270000000001</v>
      </c>
      <c r="M5613" s="2">
        <v>5612</v>
      </c>
    </row>
    <row r="5614" spans="1:13" ht="15">
      <c r="A5614" s="148" t="s">
        <v>450</v>
      </c>
      <c r="B5614" s="148" t="s">
        <v>82</v>
      </c>
      <c r="C5614" s="149">
        <v>-1.8310162387017399E-2</v>
      </c>
      <c r="D5614" s="149">
        <v>0.47208241645278598</v>
      </c>
      <c r="E5614" s="145">
        <v>0.75870171478113302</v>
      </c>
      <c r="F5614" s="149">
        <v>0.13635533541850001</v>
      </c>
      <c r="G5614" s="149">
        <v>0.46347280819917203</v>
      </c>
      <c r="H5614" s="149">
        <v>0.26252184387422101</v>
      </c>
      <c r="I5614" s="149">
        <v>0.91457814761802603</v>
      </c>
      <c r="J5614" s="149">
        <v>2.02407594000097E-2</v>
      </c>
      <c r="K5614" s="147">
        <v>0.75870199999999999</v>
      </c>
      <c r="L5614" s="147">
        <v>3.0388679999999999</v>
      </c>
      <c r="M5614" s="2">
        <v>5613</v>
      </c>
    </row>
    <row r="5615" spans="1:13" ht="15">
      <c r="A5615" s="148" t="s">
        <v>82</v>
      </c>
      <c r="B5615" s="148" t="s">
        <v>450</v>
      </c>
      <c r="C5615" s="149">
        <v>1.8310162387017399E-2</v>
      </c>
      <c r="D5615" s="149">
        <v>0.47208241645278598</v>
      </c>
      <c r="E5615" s="145">
        <v>0.75870171478113302</v>
      </c>
      <c r="F5615" s="149">
        <v>0.13635533541850001</v>
      </c>
      <c r="G5615" s="149">
        <v>0.46347280819917203</v>
      </c>
      <c r="H5615" s="149">
        <v>0.26252184387422101</v>
      </c>
      <c r="I5615" s="149">
        <v>0.91457814761802603</v>
      </c>
      <c r="J5615" s="149">
        <v>2.02407594000097E-2</v>
      </c>
      <c r="K5615" s="147">
        <v>0.75870199999999999</v>
      </c>
      <c r="L5615" s="147">
        <v>3.037242</v>
      </c>
      <c r="M5615" s="2">
        <v>5614</v>
      </c>
    </row>
    <row r="5616" spans="1:13" ht="15">
      <c r="A5616" s="148" t="s">
        <v>78</v>
      </c>
      <c r="B5616" s="148" t="s">
        <v>70</v>
      </c>
      <c r="C5616" s="149">
        <v>3.2915610399242998E-2</v>
      </c>
      <c r="D5616" s="149">
        <v>6.47354498543046E-2</v>
      </c>
      <c r="E5616" s="145">
        <v>0.758811409155563</v>
      </c>
      <c r="F5616" s="149">
        <v>0.67640692274630498</v>
      </c>
      <c r="G5616" s="149">
        <v>0.64118458752702101</v>
      </c>
      <c r="H5616" s="149">
        <v>0.402939462449247</v>
      </c>
      <c r="I5616" s="149">
        <v>0.26782369368568498</v>
      </c>
      <c r="J5616" s="149">
        <v>2.13396832318394E-2</v>
      </c>
      <c r="K5616" s="147">
        <v>0.75881100000000001</v>
      </c>
      <c r="L5616" s="147">
        <v>3.0409359999999999</v>
      </c>
      <c r="M5616" s="2">
        <v>5615</v>
      </c>
    </row>
    <row r="5617" spans="1:13" ht="15">
      <c r="A5617" s="148" t="s">
        <v>70</v>
      </c>
      <c r="B5617" s="148" t="s">
        <v>78</v>
      </c>
      <c r="C5617" s="149">
        <v>-3.2915610399242998E-2</v>
      </c>
      <c r="D5617" s="149">
        <v>6.47354498543046E-2</v>
      </c>
      <c r="E5617" s="145">
        <v>0.758811409155563</v>
      </c>
      <c r="F5617" s="149">
        <v>0.67640692274631498</v>
      </c>
      <c r="G5617" s="149">
        <v>0.64118458752702101</v>
      </c>
      <c r="H5617" s="149">
        <v>0.402939462449247</v>
      </c>
      <c r="I5617" s="149">
        <v>0.26782369368568498</v>
      </c>
      <c r="J5617" s="149">
        <v>2.13396832318394E-2</v>
      </c>
      <c r="K5617" s="147">
        <v>0.75881100000000001</v>
      </c>
      <c r="L5617" s="147">
        <v>3.0425650000000002</v>
      </c>
      <c r="M5617" s="2">
        <v>5616</v>
      </c>
    </row>
    <row r="5618" spans="1:13" ht="15">
      <c r="A5618" s="148" t="s">
        <v>30</v>
      </c>
      <c r="B5618" s="148" t="s">
        <v>377</v>
      </c>
      <c r="C5618" s="149">
        <v>-1.6482783980906599</v>
      </c>
      <c r="D5618" s="149">
        <v>7.1515627406961504E-2</v>
      </c>
      <c r="E5618" s="145">
        <v>0.759356700564357</v>
      </c>
      <c r="F5618" s="149">
        <v>5.7022596597027604E-4</v>
      </c>
      <c r="G5618" s="149">
        <v>0.411207879713271</v>
      </c>
      <c r="H5618" s="149">
        <v>1.0618813509925201E-2</v>
      </c>
      <c r="I5618" s="149">
        <v>0.887809570751249</v>
      </c>
      <c r="J5618" s="149">
        <v>0.30956814553930301</v>
      </c>
      <c r="K5618" s="147">
        <v>0.75935699999999995</v>
      </c>
      <c r="L5618" s="147">
        <v>3.0463840000000002</v>
      </c>
      <c r="M5618" s="2">
        <v>5617</v>
      </c>
    </row>
    <row r="5619" spans="1:13" ht="15">
      <c r="A5619" s="148" t="s">
        <v>377</v>
      </c>
      <c r="B5619" s="148" t="s">
        <v>30</v>
      </c>
      <c r="C5619" s="149">
        <v>1.6482783980906599</v>
      </c>
      <c r="D5619" s="149">
        <v>7.1515627406961504E-2</v>
      </c>
      <c r="E5619" s="145">
        <v>0.759356700564357</v>
      </c>
      <c r="F5619" s="149">
        <v>5.7022596597027604E-4</v>
      </c>
      <c r="G5619" s="149">
        <v>0.411207879713271</v>
      </c>
      <c r="H5619" s="149">
        <v>1.0618813509925201E-2</v>
      </c>
      <c r="I5619" s="149">
        <v>0.887809570751249</v>
      </c>
      <c r="J5619" s="149">
        <v>0.30956814553930301</v>
      </c>
      <c r="K5619" s="147">
        <v>0.75935699999999995</v>
      </c>
      <c r="L5619" s="147">
        <v>3.048019</v>
      </c>
      <c r="M5619" s="2">
        <v>5618</v>
      </c>
    </row>
    <row r="5620" spans="1:13" ht="15">
      <c r="A5620" s="148" t="s">
        <v>79</v>
      </c>
      <c r="B5620" s="148" t="s">
        <v>31</v>
      </c>
      <c r="C5620" s="149">
        <v>-8.2244209133024507E-2</v>
      </c>
      <c r="D5620" s="149">
        <v>0.44030046326935801</v>
      </c>
      <c r="E5620" s="145">
        <v>0.75958872672774902</v>
      </c>
      <c r="F5620" s="149">
        <v>1.3194468627232701E-2</v>
      </c>
      <c r="G5620" s="149">
        <v>0.36522486081247202</v>
      </c>
      <c r="H5620" s="149">
        <v>0.16230131150872501</v>
      </c>
      <c r="I5620" s="149">
        <v>0.59349772677427404</v>
      </c>
      <c r="J5620" s="149">
        <v>0.01</v>
      </c>
      <c r="K5620" s="147">
        <v>0.75958899999999996</v>
      </c>
      <c r="L5620" s="147">
        <v>3.0505870000000002</v>
      </c>
      <c r="M5620" s="2">
        <v>5619</v>
      </c>
    </row>
    <row r="5621" spans="1:13" ht="15">
      <c r="A5621" s="148" t="s">
        <v>31</v>
      </c>
      <c r="B5621" s="148" t="s">
        <v>79</v>
      </c>
      <c r="C5621" s="149">
        <v>8.2244209133024507E-2</v>
      </c>
      <c r="D5621" s="149">
        <v>0.44030046326935801</v>
      </c>
      <c r="E5621" s="145">
        <v>0.75958872672774902</v>
      </c>
      <c r="F5621" s="149">
        <v>1.3194468627232701E-2</v>
      </c>
      <c r="G5621" s="149">
        <v>0.36522486081247202</v>
      </c>
      <c r="H5621" s="149">
        <v>0.16230131150872501</v>
      </c>
      <c r="I5621" s="149">
        <v>0.59349772677427404</v>
      </c>
      <c r="J5621" s="149">
        <v>0.01</v>
      </c>
      <c r="K5621" s="147">
        <v>0.75958899999999996</v>
      </c>
      <c r="L5621" s="147">
        <v>3.052225</v>
      </c>
      <c r="M5621" s="2">
        <v>5620</v>
      </c>
    </row>
    <row r="5622" spans="1:13" ht="15">
      <c r="A5622" s="148" t="s">
        <v>450</v>
      </c>
      <c r="B5622" s="148" t="s">
        <v>186</v>
      </c>
      <c r="C5622" s="149">
        <v>-0.86596034852885495</v>
      </c>
      <c r="D5622" s="149">
        <v>1.2686769794166</v>
      </c>
      <c r="E5622" s="145">
        <v>0.759721714451287</v>
      </c>
      <c r="F5622" s="149">
        <v>0.16693116958233101</v>
      </c>
      <c r="G5622" s="149">
        <v>1.2437519799206299E-2</v>
      </c>
      <c r="H5622" s="149">
        <v>0.45540116776130801</v>
      </c>
      <c r="I5622" s="149">
        <v>0.22482588690070901</v>
      </c>
      <c r="J5622" s="149">
        <v>1.0192398648438799E-2</v>
      </c>
      <c r="K5622" s="147">
        <v>0.75972200000000001</v>
      </c>
      <c r="L5622" s="147">
        <v>3.0560420000000001</v>
      </c>
      <c r="M5622" s="2">
        <v>5621</v>
      </c>
    </row>
    <row r="5623" spans="1:13" ht="15">
      <c r="A5623" s="148" t="s">
        <v>186</v>
      </c>
      <c r="B5623" s="148" t="s">
        <v>450</v>
      </c>
      <c r="C5623" s="149">
        <v>0.86596034852885495</v>
      </c>
      <c r="D5623" s="149">
        <v>1.2686769794166</v>
      </c>
      <c r="E5623" s="145">
        <v>0.759721714451287</v>
      </c>
      <c r="F5623" s="149">
        <v>0.16693116958233101</v>
      </c>
      <c r="G5623" s="149">
        <v>1.2437519799206299E-2</v>
      </c>
      <c r="H5623" s="149">
        <v>0.45540116776130801</v>
      </c>
      <c r="I5623" s="149">
        <v>0.22482588690070901</v>
      </c>
      <c r="J5623" s="149">
        <v>1.0192398648438799E-2</v>
      </c>
      <c r="K5623" s="147">
        <v>0.75972200000000001</v>
      </c>
      <c r="L5623" s="147">
        <v>3.0543999999999998</v>
      </c>
      <c r="M5623" s="2">
        <v>5622</v>
      </c>
    </row>
    <row r="5624" spans="1:13" ht="15">
      <c r="A5624" s="148" t="s">
        <v>446</v>
      </c>
      <c r="B5624" s="148" t="s">
        <v>450</v>
      </c>
      <c r="C5624" s="149">
        <v>3.2937811767493002</v>
      </c>
      <c r="D5624" s="149">
        <v>1.2900470171234399</v>
      </c>
      <c r="E5624" s="145">
        <v>0.75983616687621702</v>
      </c>
      <c r="F5624" s="149">
        <v>0.17373003081281599</v>
      </c>
      <c r="G5624" s="149">
        <v>1.0797479159573501E-2</v>
      </c>
      <c r="H5624" s="149">
        <v>0.395061128930352</v>
      </c>
      <c r="I5624" s="149">
        <v>8.9188413468601194E-2</v>
      </c>
      <c r="J5624" s="149">
        <v>0.01</v>
      </c>
      <c r="K5624" s="147">
        <v>0.75983599999999996</v>
      </c>
      <c r="L5624" s="147">
        <v>3.0597919999999998</v>
      </c>
      <c r="M5624" s="2">
        <v>5623</v>
      </c>
    </row>
    <row r="5625" spans="1:13" ht="15">
      <c r="A5625" s="148" t="s">
        <v>450</v>
      </c>
      <c r="B5625" s="148" t="s">
        <v>446</v>
      </c>
      <c r="C5625" s="149">
        <v>-3.2937811767493002</v>
      </c>
      <c r="D5625" s="149">
        <v>1.2900470171234399</v>
      </c>
      <c r="E5625" s="145">
        <v>0.75983616687621702</v>
      </c>
      <c r="F5625" s="149">
        <v>0.17373003081282001</v>
      </c>
      <c r="G5625" s="149">
        <v>1.0797479159573501E-2</v>
      </c>
      <c r="H5625" s="149">
        <v>0.395061128930352</v>
      </c>
      <c r="I5625" s="149">
        <v>8.9188413468601194E-2</v>
      </c>
      <c r="J5625" s="149">
        <v>0.01</v>
      </c>
      <c r="K5625" s="147">
        <v>0.75983599999999996</v>
      </c>
      <c r="L5625" s="147">
        <v>3.0581459999999998</v>
      </c>
      <c r="M5625" s="2">
        <v>5624</v>
      </c>
    </row>
    <row r="5626" spans="1:13" ht="15">
      <c r="A5626" s="148" t="s">
        <v>100</v>
      </c>
      <c r="B5626" s="148" t="s">
        <v>202</v>
      </c>
      <c r="C5626" s="149">
        <v>-1.5070952097846699</v>
      </c>
      <c r="D5626" s="149">
        <v>0.272773835456737</v>
      </c>
      <c r="E5626" s="145">
        <v>0.75990785618838497</v>
      </c>
      <c r="F5626" s="149">
        <v>1.1518824060053501E-2</v>
      </c>
      <c r="G5626" s="149">
        <v>2.0788698406526999E-3</v>
      </c>
      <c r="H5626" s="149">
        <v>1.86276464697975E-3</v>
      </c>
      <c r="I5626" s="149">
        <v>1.8518640961652101E-3</v>
      </c>
      <c r="J5626" s="149">
        <v>0.34399768186902502</v>
      </c>
      <c r="K5626" s="147">
        <v>0.75990800000000003</v>
      </c>
      <c r="L5626" s="147">
        <v>3.0633789999999999</v>
      </c>
      <c r="M5626" s="2">
        <v>5625</v>
      </c>
    </row>
    <row r="5627" spans="1:13" ht="15">
      <c r="A5627" s="148" t="s">
        <v>202</v>
      </c>
      <c r="B5627" s="148" t="s">
        <v>100</v>
      </c>
      <c r="C5627" s="149">
        <v>1.5070952097846699</v>
      </c>
      <c r="D5627" s="149">
        <v>0.272773835456737</v>
      </c>
      <c r="E5627" s="145">
        <v>0.75990785618838497</v>
      </c>
      <c r="F5627" s="149">
        <v>1.15188240600537E-2</v>
      </c>
      <c r="G5627" s="149">
        <v>2.0788698406526999E-3</v>
      </c>
      <c r="H5627" s="149">
        <v>1.86276464697975E-3</v>
      </c>
      <c r="I5627" s="149">
        <v>1.8518640961652101E-3</v>
      </c>
      <c r="J5627" s="149">
        <v>0.34399768186902502</v>
      </c>
      <c r="K5627" s="147">
        <v>0.75990800000000003</v>
      </c>
      <c r="L5627" s="147">
        <v>3.0617290000000001</v>
      </c>
      <c r="M5627" s="2">
        <v>5626</v>
      </c>
    </row>
    <row r="5628" spans="1:13" ht="15">
      <c r="A5628" s="148" t="s">
        <v>6</v>
      </c>
      <c r="B5628" s="148" t="s">
        <v>163</v>
      </c>
      <c r="C5628" s="149">
        <v>-1.3252093362547299</v>
      </c>
      <c r="D5628" s="149">
        <v>-0.21408364142172101</v>
      </c>
      <c r="E5628" s="145">
        <v>0.76016279290909805</v>
      </c>
      <c r="F5628" s="150">
        <v>6.3897833051734706E-5</v>
      </c>
      <c r="G5628" s="149">
        <v>0.57047032936930697</v>
      </c>
      <c r="H5628" s="149">
        <v>2.08984015353488E-2</v>
      </c>
      <c r="I5628" s="149">
        <v>0.72216735897409301</v>
      </c>
      <c r="J5628" s="149">
        <v>0.01</v>
      </c>
      <c r="K5628" s="147">
        <v>0.76016300000000003</v>
      </c>
      <c r="L5628" s="147">
        <v>3.066058</v>
      </c>
      <c r="M5628" s="2">
        <v>5627</v>
      </c>
    </row>
    <row r="5629" spans="1:13" ht="15">
      <c r="A5629" s="148" t="s">
        <v>163</v>
      </c>
      <c r="B5629" s="148" t="s">
        <v>6</v>
      </c>
      <c r="C5629" s="149">
        <v>1.3252093362547299</v>
      </c>
      <c r="D5629" s="149">
        <v>-0.21408364142172101</v>
      </c>
      <c r="E5629" s="145">
        <v>0.76016279290909805</v>
      </c>
      <c r="F5629" s="150">
        <v>6.3897833051734706E-5</v>
      </c>
      <c r="G5629" s="149">
        <v>0.57047032936930697</v>
      </c>
      <c r="H5629" s="149">
        <v>2.08984015353488E-2</v>
      </c>
      <c r="I5629" s="149">
        <v>0.72216735897409301</v>
      </c>
      <c r="J5629" s="149">
        <v>0.01</v>
      </c>
      <c r="K5629" s="147">
        <v>0.76016300000000003</v>
      </c>
      <c r="L5629" s="147">
        <v>3.0677120000000002</v>
      </c>
      <c r="M5629" s="2">
        <v>5628</v>
      </c>
    </row>
    <row r="5630" spans="1:13" ht="15">
      <c r="A5630" s="148" t="s">
        <v>166</v>
      </c>
      <c r="B5630" s="148" t="s">
        <v>449</v>
      </c>
      <c r="C5630" s="149">
        <v>-0.74462428468248198</v>
      </c>
      <c r="D5630" s="149">
        <v>0.19732871270626101</v>
      </c>
      <c r="E5630" s="145">
        <v>0.76054417814238395</v>
      </c>
      <c r="F5630" s="149">
        <v>0.81670678115022999</v>
      </c>
      <c r="G5630" s="149">
        <v>0.22084077028951299</v>
      </c>
      <c r="H5630" s="149">
        <v>0.116432085010212</v>
      </c>
      <c r="I5630" s="149">
        <v>0.98920051601071601</v>
      </c>
      <c r="J5630" s="149">
        <v>0.01</v>
      </c>
      <c r="K5630" s="147">
        <v>0.760544</v>
      </c>
      <c r="L5630" s="147">
        <v>3.0709070000000001</v>
      </c>
      <c r="M5630" s="2">
        <v>5629</v>
      </c>
    </row>
    <row r="5631" spans="1:13" ht="15">
      <c r="A5631" s="148" t="s">
        <v>449</v>
      </c>
      <c r="B5631" s="148" t="s">
        <v>166</v>
      </c>
      <c r="C5631" s="149">
        <v>0.74462428468248198</v>
      </c>
      <c r="D5631" s="149">
        <v>0.19732871270626101</v>
      </c>
      <c r="E5631" s="145">
        <v>0.76054417814238395</v>
      </c>
      <c r="F5631" s="149">
        <v>0.816706781150221</v>
      </c>
      <c r="G5631" s="149">
        <v>0.22084077028951299</v>
      </c>
      <c r="H5631" s="149">
        <v>0.116432085010212</v>
      </c>
      <c r="I5631" s="149">
        <v>0.98920051601071601</v>
      </c>
      <c r="J5631" s="149">
        <v>0.01</v>
      </c>
      <c r="K5631" s="147">
        <v>0.760544</v>
      </c>
      <c r="L5631" s="147">
        <v>3.0725660000000001</v>
      </c>
      <c r="M5631" s="2">
        <v>5630</v>
      </c>
    </row>
    <row r="5632" spans="1:13" ht="15">
      <c r="A5632" s="148" t="s">
        <v>24</v>
      </c>
      <c r="B5632" s="148" t="s">
        <v>27</v>
      </c>
      <c r="C5632" s="149">
        <v>-0.66732473284303795</v>
      </c>
      <c r="D5632" s="149">
        <v>0.14775760330746401</v>
      </c>
      <c r="E5632" s="145">
        <v>0.76118339839703297</v>
      </c>
      <c r="F5632" s="149">
        <v>3.3787464830888202E-2</v>
      </c>
      <c r="G5632" s="149">
        <v>0.75186382197920598</v>
      </c>
      <c r="H5632" s="149">
        <v>0.22838951785536901</v>
      </c>
      <c r="I5632" s="149">
        <v>0.66997011643788296</v>
      </c>
      <c r="J5632" s="149">
        <v>0.01</v>
      </c>
      <c r="K5632" s="147">
        <v>0.76118300000000005</v>
      </c>
      <c r="L5632" s="147">
        <v>3.0768089999999999</v>
      </c>
      <c r="M5632" s="2">
        <v>5631</v>
      </c>
    </row>
    <row r="5633" spans="1:13" ht="15">
      <c r="A5633" s="148" t="s">
        <v>27</v>
      </c>
      <c r="B5633" s="148" t="s">
        <v>24</v>
      </c>
      <c r="C5633" s="149">
        <v>0.66732473284303795</v>
      </c>
      <c r="D5633" s="149">
        <v>0.14775760330746401</v>
      </c>
      <c r="E5633" s="145">
        <v>0.76118339839703297</v>
      </c>
      <c r="F5633" s="149">
        <v>3.3787464830887397E-2</v>
      </c>
      <c r="G5633" s="149">
        <v>0.75186382197920598</v>
      </c>
      <c r="H5633" s="149">
        <v>0.22838951785536901</v>
      </c>
      <c r="I5633" s="149">
        <v>0.66997011643788296</v>
      </c>
      <c r="J5633" s="149">
        <v>0.01</v>
      </c>
      <c r="K5633" s="147">
        <v>0.76118300000000005</v>
      </c>
      <c r="L5633" s="147">
        <v>3.0784729999999998</v>
      </c>
      <c r="M5633" s="2">
        <v>5632</v>
      </c>
    </row>
    <row r="5634" spans="1:13" ht="15">
      <c r="A5634" s="148" t="s">
        <v>90</v>
      </c>
      <c r="B5634" s="148" t="s">
        <v>188</v>
      </c>
      <c r="C5634" s="149">
        <v>-1.24131186438124</v>
      </c>
      <c r="D5634" s="149">
        <v>0.2209255010873</v>
      </c>
      <c r="E5634" s="145">
        <v>0.76157191567883997</v>
      </c>
      <c r="F5634" s="149">
        <v>0.397306485321403</v>
      </c>
      <c r="G5634" s="149">
        <v>6.7130203810984598E-2</v>
      </c>
      <c r="H5634" s="149">
        <v>0.67340983270560595</v>
      </c>
      <c r="I5634" s="149">
        <v>0.69102760018673304</v>
      </c>
      <c r="J5634" s="149">
        <v>1.45283953649415E-2</v>
      </c>
      <c r="K5634" s="147">
        <v>0.76157200000000003</v>
      </c>
      <c r="L5634" s="147">
        <v>3.0817100000000002</v>
      </c>
      <c r="M5634" s="2">
        <v>5633</v>
      </c>
    </row>
    <row r="5635" spans="1:13" ht="15">
      <c r="A5635" s="148" t="s">
        <v>188</v>
      </c>
      <c r="B5635" s="148" t="s">
        <v>90</v>
      </c>
      <c r="C5635" s="149">
        <v>1.24131186438124</v>
      </c>
      <c r="D5635" s="149">
        <v>0.2209255010873</v>
      </c>
      <c r="E5635" s="145">
        <v>0.76157191567883997</v>
      </c>
      <c r="F5635" s="149">
        <v>0.397306485321403</v>
      </c>
      <c r="G5635" s="149">
        <v>6.7130203810984598E-2</v>
      </c>
      <c r="H5635" s="149">
        <v>0.67340983270560595</v>
      </c>
      <c r="I5635" s="149">
        <v>0.69102760018673304</v>
      </c>
      <c r="J5635" s="149">
        <v>1.45283953649415E-2</v>
      </c>
      <c r="K5635" s="147">
        <v>0.76157200000000003</v>
      </c>
      <c r="L5635" s="147">
        <v>3.083377</v>
      </c>
      <c r="M5635" s="2">
        <v>5634</v>
      </c>
    </row>
    <row r="5636" spans="1:13" ht="15">
      <c r="A5636" s="148" t="s">
        <v>80</v>
      </c>
      <c r="B5636" s="148" t="s">
        <v>28</v>
      </c>
      <c r="C5636" s="149">
        <v>-3.6939856839047901E-2</v>
      </c>
      <c r="D5636" s="149">
        <v>0.21442515171948801</v>
      </c>
      <c r="E5636" s="145">
        <v>0.76171603836609603</v>
      </c>
      <c r="F5636" s="149">
        <v>1.5229821228701E-4</v>
      </c>
      <c r="G5636" s="149">
        <v>0.27958229412369201</v>
      </c>
      <c r="H5636" s="149">
        <v>3.5950864770129702E-2</v>
      </c>
      <c r="I5636" s="149">
        <v>0.97792555856896202</v>
      </c>
      <c r="J5636" s="149">
        <v>0.16283261124106299</v>
      </c>
      <c r="K5636" s="147">
        <v>0.76171599999999995</v>
      </c>
      <c r="L5636" s="147">
        <v>3.0856300000000001</v>
      </c>
      <c r="M5636" s="2">
        <v>5635</v>
      </c>
    </row>
    <row r="5637" spans="1:13" ht="15">
      <c r="A5637" s="148" t="s">
        <v>28</v>
      </c>
      <c r="B5637" s="148" t="s">
        <v>80</v>
      </c>
      <c r="C5637" s="149">
        <v>3.6939856839047901E-2</v>
      </c>
      <c r="D5637" s="149">
        <v>0.21442515171948801</v>
      </c>
      <c r="E5637" s="145">
        <v>0.76171603836609603</v>
      </c>
      <c r="F5637" s="149">
        <v>1.5229821228701101E-4</v>
      </c>
      <c r="G5637" s="149">
        <v>0.27958229412369201</v>
      </c>
      <c r="H5637" s="149">
        <v>3.5950864770129702E-2</v>
      </c>
      <c r="I5637" s="149">
        <v>0.97792555856896202</v>
      </c>
      <c r="J5637" s="149">
        <v>0.16283261124106299</v>
      </c>
      <c r="K5637" s="147">
        <v>0.76171599999999995</v>
      </c>
      <c r="L5637" s="147">
        <v>3.0873020000000002</v>
      </c>
      <c r="M5637" s="2">
        <v>5636</v>
      </c>
    </row>
    <row r="5638" spans="1:13" ht="15">
      <c r="A5638" s="148" t="s">
        <v>175</v>
      </c>
      <c r="B5638" s="148" t="s">
        <v>189</v>
      </c>
      <c r="C5638" s="149">
        <v>-6.7619066927724304E-3</v>
      </c>
      <c r="D5638" s="149">
        <v>-0.84212513178169102</v>
      </c>
      <c r="E5638" s="145">
        <v>0.76211904721446</v>
      </c>
      <c r="F5638" s="149">
        <v>5.1231375424103901E-4</v>
      </c>
      <c r="G5638" s="149">
        <v>0.260830268237632</v>
      </c>
      <c r="H5638" s="149">
        <v>1.4926682786398001E-2</v>
      </c>
      <c r="I5638" s="149">
        <v>0.77041534999699302</v>
      </c>
      <c r="J5638" s="149">
        <v>0.01</v>
      </c>
      <c r="K5638" s="147">
        <v>0.76211899999999999</v>
      </c>
      <c r="L5638" s="147">
        <v>3.0922860000000001</v>
      </c>
      <c r="M5638" s="2">
        <v>5637</v>
      </c>
    </row>
    <row r="5639" spans="1:13" ht="15">
      <c r="A5639" s="148" t="s">
        <v>189</v>
      </c>
      <c r="B5639" s="148" t="s">
        <v>175</v>
      </c>
      <c r="C5639" s="149">
        <v>6.7619066927724304E-3</v>
      </c>
      <c r="D5639" s="149">
        <v>-0.84212513178169102</v>
      </c>
      <c r="E5639" s="145">
        <v>0.76211904721446</v>
      </c>
      <c r="F5639" s="149">
        <v>5.12313754241035E-4</v>
      </c>
      <c r="G5639" s="149">
        <v>0.260830268237632</v>
      </c>
      <c r="H5639" s="149">
        <v>1.4926682786398001E-2</v>
      </c>
      <c r="I5639" s="149">
        <v>0.77041534999699302</v>
      </c>
      <c r="J5639" s="149">
        <v>0.01</v>
      </c>
      <c r="K5639" s="147">
        <v>0.76211899999999999</v>
      </c>
      <c r="L5639" s="147">
        <v>3.0906099999999999</v>
      </c>
      <c r="M5639" s="2">
        <v>5638</v>
      </c>
    </row>
    <row r="5640" spans="1:13" ht="15">
      <c r="A5640" s="148" t="s">
        <v>86</v>
      </c>
      <c r="B5640" s="148" t="s">
        <v>189</v>
      </c>
      <c r="C5640" s="149">
        <v>0.81878304331019602</v>
      </c>
      <c r="D5640" s="149">
        <v>-0.64837376077088305</v>
      </c>
      <c r="E5640" s="145">
        <v>0.762384623822006</v>
      </c>
      <c r="F5640" s="150">
        <v>3.0443618692164801E-5</v>
      </c>
      <c r="G5640" s="149">
        <v>0.31721972351680799</v>
      </c>
      <c r="H5640" s="149">
        <v>3.9351880762203296E-3</v>
      </c>
      <c r="I5640" s="149">
        <v>0.48679185521659801</v>
      </c>
      <c r="J5640" s="149">
        <v>0.01</v>
      </c>
      <c r="K5640" s="147">
        <v>0.76238499999999998</v>
      </c>
      <c r="L5640" s="147">
        <v>3.0967220000000002</v>
      </c>
      <c r="M5640" s="2">
        <v>5639</v>
      </c>
    </row>
    <row r="5641" spans="1:13" ht="15">
      <c r="A5641" s="148" t="s">
        <v>189</v>
      </c>
      <c r="B5641" s="148" t="s">
        <v>86</v>
      </c>
      <c r="C5641" s="149">
        <v>-0.81878304331019602</v>
      </c>
      <c r="D5641" s="149">
        <v>-0.64837376077088305</v>
      </c>
      <c r="E5641" s="145">
        <v>0.762384623822006</v>
      </c>
      <c r="F5641" s="150">
        <v>3.0443618692164801E-5</v>
      </c>
      <c r="G5641" s="149">
        <v>0.31721972351680799</v>
      </c>
      <c r="H5641" s="149">
        <v>3.9351880762203296E-3</v>
      </c>
      <c r="I5641" s="149">
        <v>0.48679185521659801</v>
      </c>
      <c r="J5641" s="149">
        <v>0.01</v>
      </c>
      <c r="K5641" s="147">
        <v>0.76238499999999998</v>
      </c>
      <c r="L5641" s="147">
        <v>3.0950419999999998</v>
      </c>
      <c r="M5641" s="2">
        <v>5640</v>
      </c>
    </row>
    <row r="5642" spans="1:13" ht="15">
      <c r="A5642" s="148" t="s">
        <v>66</v>
      </c>
      <c r="B5642" s="148" t="s">
        <v>19</v>
      </c>
      <c r="C5642" s="149">
        <v>0.51554666284746697</v>
      </c>
      <c r="D5642" s="149">
        <v>2.9746511365521599E-2</v>
      </c>
      <c r="E5642" s="145">
        <v>0.76248376530513295</v>
      </c>
      <c r="F5642" s="149">
        <v>7.3734740793197598E-2</v>
      </c>
      <c r="G5642" s="149">
        <v>0.70804421808016604</v>
      </c>
      <c r="H5642" s="149">
        <v>0.55467069840212202</v>
      </c>
      <c r="I5642" s="149">
        <v>0.21509409350519701</v>
      </c>
      <c r="J5642" s="149">
        <v>0.01</v>
      </c>
      <c r="K5642" s="147">
        <v>0.76248400000000005</v>
      </c>
      <c r="L5642" s="147">
        <v>3.0988069999999999</v>
      </c>
      <c r="M5642" s="2">
        <v>5641</v>
      </c>
    </row>
    <row r="5643" spans="1:13" ht="15">
      <c r="A5643" s="148" t="s">
        <v>19</v>
      </c>
      <c r="B5643" s="148" t="s">
        <v>66</v>
      </c>
      <c r="C5643" s="149">
        <v>-0.51554666284746697</v>
      </c>
      <c r="D5643" s="149">
        <v>2.9746511365521599E-2</v>
      </c>
      <c r="E5643" s="145">
        <v>0.76248376530513295</v>
      </c>
      <c r="F5643" s="149">
        <v>7.3734740793199097E-2</v>
      </c>
      <c r="G5643" s="149">
        <v>0.70804421808016604</v>
      </c>
      <c r="H5643" s="149">
        <v>0.55467069840212202</v>
      </c>
      <c r="I5643" s="149">
        <v>0.21509409350519701</v>
      </c>
      <c r="J5643" s="149">
        <v>0.01</v>
      </c>
      <c r="K5643" s="147">
        <v>0.76248400000000005</v>
      </c>
      <c r="L5643" s="147">
        <v>3.1004909999999999</v>
      </c>
      <c r="M5643" s="2">
        <v>5642</v>
      </c>
    </row>
    <row r="5644" spans="1:13" ht="15">
      <c r="A5644" s="148" t="s">
        <v>88</v>
      </c>
      <c r="B5644" s="148" t="s">
        <v>43</v>
      </c>
      <c r="C5644" s="149">
        <v>3.07446218650854E-3</v>
      </c>
      <c r="D5644" s="149">
        <v>5.35894262718059E-2</v>
      </c>
      <c r="E5644" s="145">
        <v>0.76304911005537301</v>
      </c>
      <c r="F5644" s="149">
        <v>6.0654904501677E-4</v>
      </c>
      <c r="G5644" s="149">
        <v>5.6184488525871601E-2</v>
      </c>
      <c r="H5644" s="149">
        <v>0.866622658910429</v>
      </c>
      <c r="I5644" s="149">
        <v>8.8886486109648E-2</v>
      </c>
      <c r="J5644" s="149">
        <v>0.01</v>
      </c>
      <c r="K5644" s="147">
        <v>0.76304899999999998</v>
      </c>
      <c r="L5644" s="147">
        <v>3.106166</v>
      </c>
      <c r="M5644" s="2">
        <v>5643</v>
      </c>
    </row>
    <row r="5645" spans="1:13" ht="15">
      <c r="A5645" s="148" t="s">
        <v>43</v>
      </c>
      <c r="B5645" s="148" t="s">
        <v>88</v>
      </c>
      <c r="C5645" s="149">
        <v>-3.07446218650854E-3</v>
      </c>
      <c r="D5645" s="149">
        <v>5.35894262718059E-2</v>
      </c>
      <c r="E5645" s="145">
        <v>0.76304911005537301</v>
      </c>
      <c r="F5645" s="149">
        <v>6.0654904501677596E-4</v>
      </c>
      <c r="G5645" s="149">
        <v>5.6184488525871601E-2</v>
      </c>
      <c r="H5645" s="149">
        <v>0.866622658910429</v>
      </c>
      <c r="I5645" s="149">
        <v>8.8886486109648E-2</v>
      </c>
      <c r="J5645" s="149">
        <v>0.01</v>
      </c>
      <c r="K5645" s="147">
        <v>0.76304899999999998</v>
      </c>
      <c r="L5645" s="147">
        <v>3.1044770000000002</v>
      </c>
      <c r="M5645" s="2">
        <v>5644</v>
      </c>
    </row>
    <row r="5646" spans="1:13" ht="15">
      <c r="A5646" s="148" t="s">
        <v>30</v>
      </c>
      <c r="B5646" s="148" t="s">
        <v>151</v>
      </c>
      <c r="C5646" s="149">
        <v>-0.58744825352918195</v>
      </c>
      <c r="D5646" s="149">
        <v>0.32586101197616502</v>
      </c>
      <c r="E5646" s="145">
        <v>0.76319482134557504</v>
      </c>
      <c r="F5646" s="149">
        <v>1.0914618334885E-3</v>
      </c>
      <c r="G5646" s="149">
        <v>0.57441670069358997</v>
      </c>
      <c r="H5646" s="149">
        <v>0.40920723381570101</v>
      </c>
      <c r="I5646" s="149">
        <v>0.91233977764612195</v>
      </c>
      <c r="J5646" s="149">
        <v>1.8064482487212902E-2</v>
      </c>
      <c r="K5646" s="147">
        <v>0.76319499999999996</v>
      </c>
      <c r="L5646" s="147">
        <v>3.110144</v>
      </c>
      <c r="M5646" s="2">
        <v>5645</v>
      </c>
    </row>
    <row r="5647" spans="1:13" ht="15">
      <c r="A5647" s="148" t="s">
        <v>151</v>
      </c>
      <c r="B5647" s="148" t="s">
        <v>30</v>
      </c>
      <c r="C5647" s="149">
        <v>0.58744825352918195</v>
      </c>
      <c r="D5647" s="149">
        <v>0.32586101197616502</v>
      </c>
      <c r="E5647" s="145">
        <v>0.76319482134557504</v>
      </c>
      <c r="F5647" s="149">
        <v>1.09146183348848E-3</v>
      </c>
      <c r="G5647" s="149">
        <v>0.57441670069358997</v>
      </c>
      <c r="H5647" s="149">
        <v>0.40920723381570101</v>
      </c>
      <c r="I5647" s="149">
        <v>0.91233977764612195</v>
      </c>
      <c r="J5647" s="149">
        <v>1.8064482487212902E-2</v>
      </c>
      <c r="K5647" s="147">
        <v>0.76319499999999996</v>
      </c>
      <c r="L5647" s="147">
        <v>3.1084510000000001</v>
      </c>
      <c r="M5647" s="2">
        <v>5646</v>
      </c>
    </row>
    <row r="5648" spans="1:13" ht="15">
      <c r="A5648" s="148" t="s">
        <v>27</v>
      </c>
      <c r="B5648" s="148" t="s">
        <v>79</v>
      </c>
      <c r="C5648" s="149">
        <v>0.65765806842672403</v>
      </c>
      <c r="D5648" s="149">
        <v>-6.3230536099137993E-2</v>
      </c>
      <c r="E5648" s="145">
        <v>0.76346282554211398</v>
      </c>
      <c r="F5648" s="149">
        <v>0.482612323249691</v>
      </c>
      <c r="G5648" s="149">
        <v>0.52665714346203496</v>
      </c>
      <c r="H5648" s="149">
        <v>6.4838574871793897E-2</v>
      </c>
      <c r="I5648" s="149">
        <v>9.9605632761605598E-2</v>
      </c>
      <c r="J5648" s="149">
        <v>0.118728935071558</v>
      </c>
      <c r="K5648" s="147">
        <v>0.763463</v>
      </c>
      <c r="L5648" s="147">
        <v>3.1146289999999999</v>
      </c>
      <c r="M5648" s="2">
        <v>5647</v>
      </c>
    </row>
    <row r="5649" spans="1:13" ht="15">
      <c r="A5649" s="148" t="s">
        <v>79</v>
      </c>
      <c r="B5649" s="148" t="s">
        <v>27</v>
      </c>
      <c r="C5649" s="149">
        <v>-0.65765806842672403</v>
      </c>
      <c r="D5649" s="149">
        <v>-6.3230536099137993E-2</v>
      </c>
      <c r="E5649" s="145">
        <v>0.76346282554211398</v>
      </c>
      <c r="F5649" s="149">
        <v>0.48261232324967701</v>
      </c>
      <c r="G5649" s="149">
        <v>0.52665714346203496</v>
      </c>
      <c r="H5649" s="149">
        <v>6.4838574871793897E-2</v>
      </c>
      <c r="I5649" s="149">
        <v>9.9605632761605598E-2</v>
      </c>
      <c r="J5649" s="149">
        <v>0.118728935071558</v>
      </c>
      <c r="K5649" s="147">
        <v>0.763463</v>
      </c>
      <c r="L5649" s="147">
        <v>3.1129310000000001</v>
      </c>
      <c r="M5649" s="2">
        <v>5648</v>
      </c>
    </row>
    <row r="5650" spans="1:13" ht="15">
      <c r="A5650" s="148" t="s">
        <v>21</v>
      </c>
      <c r="B5650" s="148" t="s">
        <v>195</v>
      </c>
      <c r="C5650" s="149">
        <v>-0.47083208379782499</v>
      </c>
      <c r="D5650" s="149">
        <v>-0.42776597630255597</v>
      </c>
      <c r="E5650" s="145">
        <v>0.76373424034515702</v>
      </c>
      <c r="F5650" s="149">
        <v>0.58135330330141</v>
      </c>
      <c r="G5650" s="149">
        <v>0.88869764997274203</v>
      </c>
      <c r="H5650" s="149">
        <v>0.36563225217550199</v>
      </c>
      <c r="I5650" s="149">
        <v>0.96001472783179098</v>
      </c>
      <c r="J5650" s="149">
        <v>2.7086976966325799E-2</v>
      </c>
      <c r="K5650" s="147">
        <v>0.76373400000000002</v>
      </c>
      <c r="L5650" s="147">
        <v>3.1191369999999998</v>
      </c>
      <c r="M5650" s="2">
        <v>5649</v>
      </c>
    </row>
    <row r="5651" spans="1:13" ht="15">
      <c r="A5651" s="148" t="s">
        <v>195</v>
      </c>
      <c r="B5651" s="148" t="s">
        <v>21</v>
      </c>
      <c r="C5651" s="149">
        <v>0.47083208379782499</v>
      </c>
      <c r="D5651" s="149">
        <v>-0.42776597630255597</v>
      </c>
      <c r="E5651" s="145">
        <v>0.76373424034515702</v>
      </c>
      <c r="F5651" s="149">
        <v>0.58135330330141</v>
      </c>
      <c r="G5651" s="149">
        <v>0.88869764997274203</v>
      </c>
      <c r="H5651" s="149">
        <v>0.36563225217550199</v>
      </c>
      <c r="I5651" s="149">
        <v>0.96001472783179098</v>
      </c>
      <c r="J5651" s="149">
        <v>2.7086976966325799E-2</v>
      </c>
      <c r="K5651" s="147">
        <v>0.76373400000000002</v>
      </c>
      <c r="L5651" s="147">
        <v>3.1174360000000001</v>
      </c>
      <c r="M5651" s="2">
        <v>5650</v>
      </c>
    </row>
    <row r="5652" spans="1:13" ht="15">
      <c r="A5652" s="148" t="s">
        <v>36</v>
      </c>
      <c r="B5652" s="148" t="s">
        <v>186</v>
      </c>
      <c r="C5652" s="149">
        <v>-0.67003264444123201</v>
      </c>
      <c r="D5652" s="149">
        <v>0.64005690083572897</v>
      </c>
      <c r="E5652" s="145">
        <v>0.76424876119725604</v>
      </c>
      <c r="F5652" s="150">
        <v>3.4180862429563902E-5</v>
      </c>
      <c r="G5652" s="149">
        <v>0.69083549918724696</v>
      </c>
      <c r="H5652" s="149">
        <v>1.73516822021813E-2</v>
      </c>
      <c r="I5652" s="149">
        <v>0.98903539712468302</v>
      </c>
      <c r="J5652" s="149">
        <v>0.01</v>
      </c>
      <c r="K5652" s="147">
        <v>0.76424899999999996</v>
      </c>
      <c r="L5652" s="147">
        <v>3.1229429999999998</v>
      </c>
      <c r="M5652" s="2">
        <v>5651</v>
      </c>
    </row>
    <row r="5653" spans="1:13" ht="15">
      <c r="A5653" s="148" t="s">
        <v>186</v>
      </c>
      <c r="B5653" s="148" t="s">
        <v>36</v>
      </c>
      <c r="C5653" s="149">
        <v>0.67003264444123201</v>
      </c>
      <c r="D5653" s="149">
        <v>0.64005690083572897</v>
      </c>
      <c r="E5653" s="145">
        <v>0.76424876119725604</v>
      </c>
      <c r="F5653" s="150">
        <v>3.4180862429564302E-5</v>
      </c>
      <c r="G5653" s="149">
        <v>0.69083549918724696</v>
      </c>
      <c r="H5653" s="149">
        <v>1.73516822021813E-2</v>
      </c>
      <c r="I5653" s="149">
        <v>0.98903539712468302</v>
      </c>
      <c r="J5653" s="149">
        <v>0.01</v>
      </c>
      <c r="K5653" s="147">
        <v>0.76424899999999996</v>
      </c>
      <c r="L5653" s="147">
        <v>3.1246499999999999</v>
      </c>
      <c r="M5653" s="2">
        <v>5652</v>
      </c>
    </row>
    <row r="5654" spans="1:13" ht="15">
      <c r="A5654" s="148" t="s">
        <v>87</v>
      </c>
      <c r="B5654" s="148" t="s">
        <v>444</v>
      </c>
      <c r="C5654" s="149">
        <v>0.118765270253824</v>
      </c>
      <c r="D5654" s="149">
        <v>1.1903771906363101</v>
      </c>
      <c r="E5654" s="145">
        <v>0.76428700615885403</v>
      </c>
      <c r="F5654" s="149">
        <v>1.10468872094033E-4</v>
      </c>
      <c r="G5654" s="149">
        <v>0.63348130503177702</v>
      </c>
      <c r="H5654" s="149">
        <v>7.4484764320695198E-4</v>
      </c>
      <c r="I5654" s="149">
        <v>0.21150631729199701</v>
      </c>
      <c r="J5654" s="149">
        <v>0.40985987563790899</v>
      </c>
      <c r="K5654" s="147">
        <v>0.76428700000000005</v>
      </c>
      <c r="L5654" s="147">
        <v>3.128225</v>
      </c>
      <c r="M5654" s="2">
        <v>5653</v>
      </c>
    </row>
    <row r="5655" spans="1:13" ht="15">
      <c r="A5655" s="148" t="s">
        <v>444</v>
      </c>
      <c r="B5655" s="148" t="s">
        <v>87</v>
      </c>
      <c r="C5655" s="149">
        <v>-0.118765270253824</v>
      </c>
      <c r="D5655" s="149">
        <v>1.1903771906363101</v>
      </c>
      <c r="E5655" s="145">
        <v>0.76428700615885403</v>
      </c>
      <c r="F5655" s="149">
        <v>1.1046887209403499E-4</v>
      </c>
      <c r="G5655" s="149">
        <v>0.63348130503177702</v>
      </c>
      <c r="H5655" s="149">
        <v>7.4484764320695198E-4</v>
      </c>
      <c r="I5655" s="149">
        <v>0.21150631729199701</v>
      </c>
      <c r="J5655" s="149">
        <v>0.40985987563790899</v>
      </c>
      <c r="K5655" s="147">
        <v>0.76428700000000005</v>
      </c>
      <c r="L5655" s="147">
        <v>3.1265149999999999</v>
      </c>
      <c r="M5655" s="2">
        <v>5654</v>
      </c>
    </row>
    <row r="5656" spans="1:13" ht="15">
      <c r="A5656" s="148" t="s">
        <v>448</v>
      </c>
      <c r="B5656" s="148" t="s">
        <v>166</v>
      </c>
      <c r="C5656" s="149">
        <v>1.89076520127332</v>
      </c>
      <c r="D5656" s="149">
        <v>-0.62674807591570503</v>
      </c>
      <c r="E5656" s="145">
        <v>0.76434696332501495</v>
      </c>
      <c r="F5656" s="149">
        <v>0.213378143382181</v>
      </c>
      <c r="G5656" s="149">
        <v>0.62465231459414094</v>
      </c>
      <c r="H5656" s="149">
        <v>0.126992434451805</v>
      </c>
      <c r="I5656" s="149">
        <v>0.445689151120709</v>
      </c>
      <c r="J5656" s="149">
        <v>0.01</v>
      </c>
      <c r="K5656" s="147">
        <v>0.764347</v>
      </c>
      <c r="L5656" s="147">
        <v>3.1318969999999999</v>
      </c>
      <c r="M5656" s="2">
        <v>5655</v>
      </c>
    </row>
    <row r="5657" spans="1:13" ht="15">
      <c r="A5657" s="148" t="s">
        <v>166</v>
      </c>
      <c r="B5657" s="148" t="s">
        <v>448</v>
      </c>
      <c r="C5657" s="149">
        <v>-1.89076520127332</v>
      </c>
      <c r="D5657" s="149">
        <v>-0.62674807591570503</v>
      </c>
      <c r="E5657" s="145">
        <v>0.76434696332501495</v>
      </c>
      <c r="F5657" s="149">
        <v>0.213378143382181</v>
      </c>
      <c r="G5657" s="149">
        <v>0.62465231459414094</v>
      </c>
      <c r="H5657" s="149">
        <v>0.126992434451805</v>
      </c>
      <c r="I5657" s="149">
        <v>0.445689151120709</v>
      </c>
      <c r="J5657" s="149">
        <v>0.01</v>
      </c>
      <c r="K5657" s="147">
        <v>0.764347</v>
      </c>
      <c r="L5657" s="147">
        <v>3.1301830000000002</v>
      </c>
      <c r="M5657" s="2">
        <v>5656</v>
      </c>
    </row>
    <row r="5658" spans="1:13" ht="15">
      <c r="A5658" s="148" t="s">
        <v>62</v>
      </c>
      <c r="B5658" s="148" t="s">
        <v>160</v>
      </c>
      <c r="C5658" s="149">
        <v>-1.08616896854861</v>
      </c>
      <c r="D5658" s="149">
        <v>0.110991252606418</v>
      </c>
      <c r="E5658" s="145">
        <v>0.76434768443154999</v>
      </c>
      <c r="F5658" s="149">
        <v>7.3251832682454804E-2</v>
      </c>
      <c r="G5658" s="149">
        <v>0.573720575653478</v>
      </c>
      <c r="H5658" s="149">
        <v>2.6708880929976801E-2</v>
      </c>
      <c r="I5658" s="149">
        <v>0.56803735483585605</v>
      </c>
      <c r="J5658" s="149">
        <v>0.01</v>
      </c>
      <c r="K5658" s="147">
        <v>0.76434800000000003</v>
      </c>
      <c r="L5658" s="147">
        <v>3.1353339999999998</v>
      </c>
      <c r="M5658" s="2">
        <v>5657</v>
      </c>
    </row>
    <row r="5659" spans="1:13" ht="15">
      <c r="A5659" s="148" t="s">
        <v>160</v>
      </c>
      <c r="B5659" s="148" t="s">
        <v>62</v>
      </c>
      <c r="C5659" s="149">
        <v>1.08616896854861</v>
      </c>
      <c r="D5659" s="149">
        <v>0.110991252606418</v>
      </c>
      <c r="E5659" s="145">
        <v>0.76434768443154999</v>
      </c>
      <c r="F5659" s="149">
        <v>7.3251832682453305E-2</v>
      </c>
      <c r="G5659" s="149">
        <v>0.573720575653478</v>
      </c>
      <c r="H5659" s="149">
        <v>2.6708880929976801E-2</v>
      </c>
      <c r="I5659" s="149">
        <v>0.56803735483585605</v>
      </c>
      <c r="J5659" s="149">
        <v>0.01</v>
      </c>
      <c r="K5659" s="147">
        <v>0.76434800000000003</v>
      </c>
      <c r="L5659" s="147">
        <v>3.133616</v>
      </c>
      <c r="M5659" s="2">
        <v>5658</v>
      </c>
    </row>
    <row r="5660" spans="1:13" ht="15">
      <c r="A5660" s="148" t="s">
        <v>100</v>
      </c>
      <c r="B5660" s="148" t="s">
        <v>172</v>
      </c>
      <c r="C5660" s="149">
        <v>-1.7093244553321001</v>
      </c>
      <c r="D5660" s="149">
        <v>-0.196689084317207</v>
      </c>
      <c r="E5660" s="145">
        <v>0.76470064311909203</v>
      </c>
      <c r="F5660" s="149">
        <v>2.5671006486846601E-4</v>
      </c>
      <c r="G5660" s="149">
        <v>0.112366019788029</v>
      </c>
      <c r="H5660" s="149">
        <v>1.4227161881133199E-3</v>
      </c>
      <c r="I5660" s="149">
        <v>4.7877122732894904E-3</v>
      </c>
      <c r="J5660" s="149">
        <v>0.31827889060176401</v>
      </c>
      <c r="K5660" s="147">
        <v>0.76470099999999996</v>
      </c>
      <c r="L5660" s="147">
        <v>3.140225</v>
      </c>
      <c r="M5660" s="2">
        <v>5659</v>
      </c>
    </row>
    <row r="5661" spans="1:13" ht="15">
      <c r="A5661" s="148" t="s">
        <v>172</v>
      </c>
      <c r="B5661" s="148" t="s">
        <v>100</v>
      </c>
      <c r="C5661" s="149">
        <v>1.7093244553321001</v>
      </c>
      <c r="D5661" s="149">
        <v>-0.196689084317207</v>
      </c>
      <c r="E5661" s="145">
        <v>0.76470064311909203</v>
      </c>
      <c r="F5661" s="149">
        <v>2.5671006486846103E-4</v>
      </c>
      <c r="G5661" s="149">
        <v>0.112366019788029</v>
      </c>
      <c r="H5661" s="149">
        <v>1.4227161881133199E-3</v>
      </c>
      <c r="I5661" s="149">
        <v>4.7877122732894904E-3</v>
      </c>
      <c r="J5661" s="149">
        <v>0.31827889060176401</v>
      </c>
      <c r="K5661" s="147">
        <v>0.76470099999999996</v>
      </c>
      <c r="L5661" s="147">
        <v>3.138503</v>
      </c>
      <c r="M5661" s="2">
        <v>5660</v>
      </c>
    </row>
    <row r="5662" spans="1:13" ht="15">
      <c r="A5662" s="148" t="s">
        <v>12</v>
      </c>
      <c r="B5662" s="148" t="s">
        <v>449</v>
      </c>
      <c r="C5662" s="149">
        <v>-1.20270075388122</v>
      </c>
      <c r="D5662" s="149">
        <v>0.111230780834683</v>
      </c>
      <c r="E5662" s="145">
        <v>0.76476583383180397</v>
      </c>
      <c r="F5662" s="149">
        <v>0.154915976000115</v>
      </c>
      <c r="G5662" s="149">
        <v>0.30109788488614903</v>
      </c>
      <c r="H5662" s="149">
        <v>0.126956010694766</v>
      </c>
      <c r="I5662" s="149">
        <v>0.84620382337857103</v>
      </c>
      <c r="J5662" s="149">
        <v>5.4408082170001301E-2</v>
      </c>
      <c r="K5662" s="147">
        <v>0.76476599999999995</v>
      </c>
      <c r="L5662" s="147">
        <v>3.142217</v>
      </c>
      <c r="M5662" s="2">
        <v>5661</v>
      </c>
    </row>
    <row r="5663" spans="1:13" ht="15">
      <c r="A5663" s="148" t="s">
        <v>449</v>
      </c>
      <c r="B5663" s="148" t="s">
        <v>12</v>
      </c>
      <c r="C5663" s="149">
        <v>1.20270075388122</v>
      </c>
      <c r="D5663" s="149">
        <v>0.111230780834683</v>
      </c>
      <c r="E5663" s="145">
        <v>0.76476583383180397</v>
      </c>
      <c r="F5663" s="149">
        <v>0.154915976000115</v>
      </c>
      <c r="G5663" s="149">
        <v>0.30109788488614903</v>
      </c>
      <c r="H5663" s="149">
        <v>0.126956010694766</v>
      </c>
      <c r="I5663" s="149">
        <v>0.84620382337857103</v>
      </c>
      <c r="J5663" s="149">
        <v>5.4408082170001301E-2</v>
      </c>
      <c r="K5663" s="147">
        <v>0.76476599999999995</v>
      </c>
      <c r="L5663" s="147">
        <v>3.1439439999999998</v>
      </c>
      <c r="M5663" s="2">
        <v>5662</v>
      </c>
    </row>
    <row r="5664" spans="1:13" ht="15">
      <c r="A5664" s="148" t="s">
        <v>72</v>
      </c>
      <c r="B5664" s="148" t="s">
        <v>54</v>
      </c>
      <c r="C5664" s="149">
        <v>0.50588265533933297</v>
      </c>
      <c r="D5664" s="149">
        <v>-6.4938848659910106E-2</v>
      </c>
      <c r="E5664" s="145">
        <v>0.76495435005903201</v>
      </c>
      <c r="F5664" s="149">
        <v>1.3382104363821701E-2</v>
      </c>
      <c r="G5664" s="149">
        <v>0.56449847292274202</v>
      </c>
      <c r="H5664" s="149">
        <v>4.0339095867502103E-2</v>
      </c>
      <c r="I5664" s="149">
        <v>7.2065313499327599E-2</v>
      </c>
      <c r="J5664" s="149">
        <v>0.54312616307182304</v>
      </c>
      <c r="K5664" s="147">
        <v>0.76495400000000002</v>
      </c>
      <c r="L5664" s="147">
        <v>3.1464479999999999</v>
      </c>
      <c r="M5664" s="2">
        <v>5663</v>
      </c>
    </row>
    <row r="5665" spans="1:13" ht="15">
      <c r="A5665" s="148" t="s">
        <v>54</v>
      </c>
      <c r="B5665" s="148" t="s">
        <v>72</v>
      </c>
      <c r="C5665" s="149">
        <v>-0.50588265533933297</v>
      </c>
      <c r="D5665" s="149">
        <v>-6.4938848659910106E-2</v>
      </c>
      <c r="E5665" s="145">
        <v>0.76495435005903201</v>
      </c>
      <c r="F5665" s="149">
        <v>1.33821043638222E-2</v>
      </c>
      <c r="G5665" s="149">
        <v>0.56449847292274202</v>
      </c>
      <c r="H5665" s="149">
        <v>4.0339095867502103E-2</v>
      </c>
      <c r="I5665" s="149">
        <v>7.2065313499327599E-2</v>
      </c>
      <c r="J5665" s="149">
        <v>0.54312616307182304</v>
      </c>
      <c r="K5665" s="147">
        <v>0.76495400000000002</v>
      </c>
      <c r="L5665" s="147">
        <v>3.1481780000000001</v>
      </c>
      <c r="M5665" s="2">
        <v>5664</v>
      </c>
    </row>
    <row r="5666" spans="1:13" ht="15">
      <c r="A5666" s="148" t="s">
        <v>93</v>
      </c>
      <c r="B5666" s="148" t="s">
        <v>142</v>
      </c>
      <c r="C5666" s="149">
        <v>-0.85043662280476595</v>
      </c>
      <c r="D5666" s="149">
        <v>0.24067137662611901</v>
      </c>
      <c r="E5666" s="145">
        <v>0.76505152532847198</v>
      </c>
      <c r="F5666" s="149">
        <v>0.33914489905265699</v>
      </c>
      <c r="G5666" s="149">
        <v>0.54081355060366498</v>
      </c>
      <c r="H5666" s="149">
        <v>0.25879570360219201</v>
      </c>
      <c r="I5666" s="149">
        <v>0.97788750268068403</v>
      </c>
      <c r="J5666" s="149">
        <v>0.01</v>
      </c>
      <c r="K5666" s="147">
        <v>0.76505199999999995</v>
      </c>
      <c r="L5666" s="147">
        <v>3.1520459999999999</v>
      </c>
      <c r="M5666" s="2">
        <v>5665</v>
      </c>
    </row>
    <row r="5667" spans="1:13" ht="15">
      <c r="A5667" s="148" t="s">
        <v>142</v>
      </c>
      <c r="B5667" s="148" t="s">
        <v>93</v>
      </c>
      <c r="C5667" s="149">
        <v>0.85043662280476595</v>
      </c>
      <c r="D5667" s="149">
        <v>0.24067137662611901</v>
      </c>
      <c r="E5667" s="145">
        <v>0.76505152532847198</v>
      </c>
      <c r="F5667" s="149">
        <v>0.33914489905265</v>
      </c>
      <c r="G5667" s="149">
        <v>0.54081355060366498</v>
      </c>
      <c r="H5667" s="149">
        <v>0.25879570360219201</v>
      </c>
      <c r="I5667" s="149">
        <v>0.97788750268068403</v>
      </c>
      <c r="J5667" s="149">
        <v>0.01</v>
      </c>
      <c r="K5667" s="147">
        <v>0.76505199999999995</v>
      </c>
      <c r="L5667" s="147">
        <v>3.1503109999999999</v>
      </c>
      <c r="M5667" s="2">
        <v>5666</v>
      </c>
    </row>
    <row r="5668" spans="1:13" ht="15">
      <c r="A5668" s="148" t="s">
        <v>186</v>
      </c>
      <c r="B5668" s="148" t="s">
        <v>449</v>
      </c>
      <c r="C5668" s="149">
        <v>1.0111917329864399E-2</v>
      </c>
      <c r="D5668" s="149">
        <v>0.277575229137346</v>
      </c>
      <c r="E5668" s="145">
        <v>0.765239625618226</v>
      </c>
      <c r="F5668" s="149">
        <v>0.86239701365626098</v>
      </c>
      <c r="G5668" s="149">
        <v>0.27286722034122601</v>
      </c>
      <c r="H5668" s="149">
        <v>7.5447192641303895E-2</v>
      </c>
      <c r="I5668" s="149">
        <v>0.76641006724268201</v>
      </c>
      <c r="J5668" s="149">
        <v>7.2457404975078299E-2</v>
      </c>
      <c r="K5668" s="147">
        <v>0.76524000000000003</v>
      </c>
      <c r="L5668" s="147">
        <v>3.1562969999999999</v>
      </c>
      <c r="M5668" s="2">
        <v>5667</v>
      </c>
    </row>
    <row r="5669" spans="1:13" ht="15">
      <c r="A5669" s="148" t="s">
        <v>449</v>
      </c>
      <c r="B5669" s="148" t="s">
        <v>186</v>
      </c>
      <c r="C5669" s="149">
        <v>-1.0111917329864399E-2</v>
      </c>
      <c r="D5669" s="149">
        <v>0.277575229137346</v>
      </c>
      <c r="E5669" s="145">
        <v>0.765239625618226</v>
      </c>
      <c r="F5669" s="149">
        <v>0.86239701365625299</v>
      </c>
      <c r="G5669" s="149">
        <v>0.27286722034122601</v>
      </c>
      <c r="H5669" s="149">
        <v>7.5447192641303895E-2</v>
      </c>
      <c r="I5669" s="149">
        <v>0.76641006724268201</v>
      </c>
      <c r="J5669" s="149">
        <v>7.2457404975078299E-2</v>
      </c>
      <c r="K5669" s="147">
        <v>0.76524000000000003</v>
      </c>
      <c r="L5669" s="147">
        <v>3.1545580000000002</v>
      </c>
      <c r="M5669" s="2">
        <v>5668</v>
      </c>
    </row>
    <row r="5670" spans="1:13" ht="15">
      <c r="A5670" s="148" t="s">
        <v>37</v>
      </c>
      <c r="B5670" s="148" t="s">
        <v>191</v>
      </c>
      <c r="C5670" s="149">
        <v>-1.24551926325808</v>
      </c>
      <c r="D5670" s="149">
        <v>-0.33061745659865699</v>
      </c>
      <c r="E5670" s="145">
        <v>0.765247234709861</v>
      </c>
      <c r="F5670" s="149">
        <v>0.107798617130428</v>
      </c>
      <c r="G5670" s="149">
        <v>1.17193044453031E-2</v>
      </c>
      <c r="H5670" s="149">
        <v>0.40147665223207402</v>
      </c>
      <c r="I5670" s="149">
        <v>2.92398280016522E-3</v>
      </c>
      <c r="J5670" s="149">
        <v>1.9094670327826101E-2</v>
      </c>
      <c r="K5670" s="147">
        <v>0.76524700000000001</v>
      </c>
      <c r="L5670" s="147">
        <v>3.1580689999999998</v>
      </c>
      <c r="M5670" s="2">
        <v>5669</v>
      </c>
    </row>
    <row r="5671" spans="1:13" ht="15">
      <c r="A5671" s="148" t="s">
        <v>191</v>
      </c>
      <c r="B5671" s="148" t="s">
        <v>37</v>
      </c>
      <c r="C5671" s="149">
        <v>1.24551926325808</v>
      </c>
      <c r="D5671" s="149">
        <v>-0.33061745659865699</v>
      </c>
      <c r="E5671" s="145">
        <v>0.765247234709861</v>
      </c>
      <c r="F5671" s="149">
        <v>0.10779861713042301</v>
      </c>
      <c r="G5671" s="149">
        <v>1.17193044453031E-2</v>
      </c>
      <c r="H5671" s="149">
        <v>0.40147665223207402</v>
      </c>
      <c r="I5671" s="149">
        <v>2.92398280016522E-3</v>
      </c>
      <c r="J5671" s="149">
        <v>1.9094670327826101E-2</v>
      </c>
      <c r="K5671" s="147">
        <v>0.76524700000000001</v>
      </c>
      <c r="L5671" s="147">
        <v>3.1598120000000001</v>
      </c>
      <c r="M5671" s="2">
        <v>5670</v>
      </c>
    </row>
    <row r="5672" spans="1:13" ht="15">
      <c r="A5672" s="148" t="s">
        <v>112</v>
      </c>
      <c r="B5672" s="148" t="s">
        <v>193</v>
      </c>
      <c r="C5672" s="149">
        <v>-0.73696910240095603</v>
      </c>
      <c r="D5672" s="149">
        <v>0.23482025876923601</v>
      </c>
      <c r="E5672" s="145">
        <v>0.76557580232406797</v>
      </c>
      <c r="F5672" s="149">
        <v>1.15728964581625E-2</v>
      </c>
      <c r="G5672" s="149">
        <v>0.49178223640687402</v>
      </c>
      <c r="H5672" s="149">
        <v>5.2838576394337602E-2</v>
      </c>
      <c r="I5672" s="149">
        <v>0.74096103840251804</v>
      </c>
      <c r="J5672" s="149">
        <v>0.01</v>
      </c>
      <c r="K5672" s="147">
        <v>0.76557600000000003</v>
      </c>
      <c r="L5672" s="147">
        <v>3.1629139999999998</v>
      </c>
      <c r="M5672" s="2">
        <v>5671</v>
      </c>
    </row>
    <row r="5673" spans="1:13" ht="15">
      <c r="A5673" s="148" t="s">
        <v>193</v>
      </c>
      <c r="B5673" s="148" t="s">
        <v>112</v>
      </c>
      <c r="C5673" s="149">
        <v>0.73696910240095603</v>
      </c>
      <c r="D5673" s="149">
        <v>0.23482025876923601</v>
      </c>
      <c r="E5673" s="145">
        <v>0.76557580232406797</v>
      </c>
      <c r="F5673" s="149">
        <v>1.15728964581624E-2</v>
      </c>
      <c r="G5673" s="149">
        <v>0.49178223640687402</v>
      </c>
      <c r="H5673" s="149">
        <v>5.2838576394337602E-2</v>
      </c>
      <c r="I5673" s="149">
        <v>0.74096103840251804</v>
      </c>
      <c r="J5673" s="149">
        <v>0.01</v>
      </c>
      <c r="K5673" s="147">
        <v>0.76557600000000003</v>
      </c>
      <c r="L5673" s="147">
        <v>3.1646619999999999</v>
      </c>
      <c r="M5673" s="2">
        <v>5672</v>
      </c>
    </row>
    <row r="5674" spans="1:13" ht="15">
      <c r="A5674" s="148" t="s">
        <v>37</v>
      </c>
      <c r="B5674" s="148" t="s">
        <v>13</v>
      </c>
      <c r="C5674" s="149">
        <v>0.18137492982005199</v>
      </c>
      <c r="D5674" s="149">
        <v>0.32185543154997898</v>
      </c>
      <c r="E5674" s="145">
        <v>0.76580277808319897</v>
      </c>
      <c r="F5674" s="149">
        <v>8.0092432201921398E-3</v>
      </c>
      <c r="G5674" s="149">
        <v>1.2042486532510301E-3</v>
      </c>
      <c r="H5674" s="149">
        <v>0.50199950068559396</v>
      </c>
      <c r="I5674" s="149">
        <v>2.57758291916771E-3</v>
      </c>
      <c r="J5674" s="149">
        <v>1.66092385649717E-2</v>
      </c>
      <c r="K5674" s="147">
        <v>0.76580300000000001</v>
      </c>
      <c r="L5674" s="147">
        <v>3.1691020000000001</v>
      </c>
      <c r="M5674" s="2">
        <v>5673</v>
      </c>
    </row>
    <row r="5675" spans="1:13" ht="15">
      <c r="A5675" s="148" t="s">
        <v>13</v>
      </c>
      <c r="B5675" s="148" t="s">
        <v>37</v>
      </c>
      <c r="C5675" s="149">
        <v>-0.18137492982005199</v>
      </c>
      <c r="D5675" s="149">
        <v>0.32185543154997898</v>
      </c>
      <c r="E5675" s="145">
        <v>0.76580277808319897</v>
      </c>
      <c r="F5675" s="149">
        <v>8.0092432201922994E-3</v>
      </c>
      <c r="G5675" s="149">
        <v>1.2042486532510301E-3</v>
      </c>
      <c r="H5675" s="149">
        <v>0.50199950068559396</v>
      </c>
      <c r="I5675" s="149">
        <v>2.57758291916771E-3</v>
      </c>
      <c r="J5675" s="149">
        <v>1.66092385649717E-2</v>
      </c>
      <c r="K5675" s="147">
        <v>0.76580300000000001</v>
      </c>
      <c r="L5675" s="147">
        <v>3.1673499999999999</v>
      </c>
      <c r="M5675" s="2">
        <v>5674</v>
      </c>
    </row>
    <row r="5676" spans="1:13" ht="15">
      <c r="A5676" s="148" t="s">
        <v>62</v>
      </c>
      <c r="B5676" s="148" t="s">
        <v>443</v>
      </c>
      <c r="C5676" s="149">
        <v>9.6777313369586296E-2</v>
      </c>
      <c r="D5676" s="149">
        <v>-2.3785635977585599E-2</v>
      </c>
      <c r="E5676" s="145">
        <v>0.76580801695886003</v>
      </c>
      <c r="F5676" s="149">
        <v>3.4234944704394997E-2</v>
      </c>
      <c r="G5676" s="149">
        <v>0.47867399151519202</v>
      </c>
      <c r="H5676" s="149">
        <v>0.80489816332729702</v>
      </c>
      <c r="I5676" s="149">
        <v>0.54494890852662703</v>
      </c>
      <c r="J5676" s="149">
        <v>0.01</v>
      </c>
      <c r="K5676" s="147">
        <v>0.76580800000000004</v>
      </c>
      <c r="L5676" s="147">
        <v>3.1726329999999998</v>
      </c>
      <c r="M5676" s="2">
        <v>5675</v>
      </c>
    </row>
    <row r="5677" spans="1:13" ht="15">
      <c r="A5677" s="148" t="s">
        <v>443</v>
      </c>
      <c r="B5677" s="148" t="s">
        <v>62</v>
      </c>
      <c r="C5677" s="149">
        <v>-9.6777313369586296E-2</v>
      </c>
      <c r="D5677" s="149">
        <v>-2.3785635977585599E-2</v>
      </c>
      <c r="E5677" s="145">
        <v>0.76580801695886003</v>
      </c>
      <c r="F5677" s="149">
        <v>3.4234944704395698E-2</v>
      </c>
      <c r="G5677" s="149">
        <v>0.47867399151519202</v>
      </c>
      <c r="H5677" s="149">
        <v>0.80489816332729702</v>
      </c>
      <c r="I5677" s="149">
        <v>0.54494890852662703</v>
      </c>
      <c r="J5677" s="149">
        <v>0.01</v>
      </c>
      <c r="K5677" s="147">
        <v>0.76580800000000004</v>
      </c>
      <c r="L5677" s="147">
        <v>3.1708769999999999</v>
      </c>
      <c r="M5677" s="2">
        <v>5676</v>
      </c>
    </row>
    <row r="5678" spans="1:13" ht="15">
      <c r="A5678" s="148" t="s">
        <v>446</v>
      </c>
      <c r="B5678" s="148" t="s">
        <v>189</v>
      </c>
      <c r="C5678" s="149">
        <v>2.7702599501138701</v>
      </c>
      <c r="D5678" s="149">
        <v>-0.46056757117129399</v>
      </c>
      <c r="E5678" s="145">
        <v>0.76603043240675694</v>
      </c>
      <c r="F5678" s="149">
        <v>5.8694086648990596E-4</v>
      </c>
      <c r="G5678" s="149">
        <v>0.62773704841678302</v>
      </c>
      <c r="H5678" s="149">
        <v>3.19058166335731E-2</v>
      </c>
      <c r="I5678" s="149">
        <v>0.85825457333164501</v>
      </c>
      <c r="J5678" s="149">
        <v>0.01</v>
      </c>
      <c r="K5678" s="147">
        <v>0.76602999999999999</v>
      </c>
      <c r="L5678" s="147">
        <v>3.177073</v>
      </c>
      <c r="M5678" s="2">
        <v>5677</v>
      </c>
    </row>
    <row r="5679" spans="1:13" ht="15">
      <c r="A5679" s="148" t="s">
        <v>189</v>
      </c>
      <c r="B5679" s="148" t="s">
        <v>446</v>
      </c>
      <c r="C5679" s="149">
        <v>-2.7702599501138701</v>
      </c>
      <c r="D5679" s="149">
        <v>-0.46056757117129399</v>
      </c>
      <c r="E5679" s="145">
        <v>0.76603043240675694</v>
      </c>
      <c r="F5679" s="149">
        <v>5.8694086648990098E-4</v>
      </c>
      <c r="G5679" s="149">
        <v>0.62773704841678302</v>
      </c>
      <c r="H5679" s="149">
        <v>3.19058166335731E-2</v>
      </c>
      <c r="I5679" s="149">
        <v>0.85825457333164501</v>
      </c>
      <c r="J5679" s="149">
        <v>0.01</v>
      </c>
      <c r="K5679" s="147">
        <v>0.76602999999999999</v>
      </c>
      <c r="L5679" s="147">
        <v>3.1753130000000001</v>
      </c>
      <c r="M5679" s="2">
        <v>5678</v>
      </c>
    </row>
    <row r="5680" spans="1:13" ht="15">
      <c r="A5680" s="148" t="s">
        <v>24</v>
      </c>
      <c r="B5680" s="148" t="s">
        <v>446</v>
      </c>
      <c r="C5680" s="149">
        <v>-3.8844382129641799</v>
      </c>
      <c r="D5680" s="149">
        <v>-0.14036227838846599</v>
      </c>
      <c r="E5680" s="145">
        <v>0.76607911935467299</v>
      </c>
      <c r="F5680" s="149">
        <v>6.3792555008936505E-2</v>
      </c>
      <c r="G5680" s="149">
        <v>0.48205727589489999</v>
      </c>
      <c r="H5680" s="149">
        <v>0.99800658884626103</v>
      </c>
      <c r="I5680" s="149">
        <v>0.47402772785439101</v>
      </c>
      <c r="J5680" s="149">
        <v>0.01</v>
      </c>
      <c r="K5680" s="147">
        <v>0.76607899999999995</v>
      </c>
      <c r="L5680" s="147">
        <v>3.1808010000000002</v>
      </c>
      <c r="M5680" s="2">
        <v>5679</v>
      </c>
    </row>
    <row r="5681" spans="1:13" ht="15">
      <c r="A5681" s="148" t="s">
        <v>446</v>
      </c>
      <c r="B5681" s="148" t="s">
        <v>24</v>
      </c>
      <c r="C5681" s="149">
        <v>3.8844382129641799</v>
      </c>
      <c r="D5681" s="149">
        <v>-0.14036227838846599</v>
      </c>
      <c r="E5681" s="145">
        <v>0.76607911935467299</v>
      </c>
      <c r="F5681" s="149">
        <v>6.3792555008937601E-2</v>
      </c>
      <c r="G5681" s="149">
        <v>0.48205727589489999</v>
      </c>
      <c r="H5681" s="149">
        <v>0.99800658884626103</v>
      </c>
      <c r="I5681" s="149">
        <v>0.47402772785439101</v>
      </c>
      <c r="J5681" s="149">
        <v>0.01</v>
      </c>
      <c r="K5681" s="147">
        <v>0.76607899999999995</v>
      </c>
      <c r="L5681" s="147">
        <v>3.1790370000000001</v>
      </c>
      <c r="M5681" s="2">
        <v>5680</v>
      </c>
    </row>
    <row r="5682" spans="1:13" ht="15">
      <c r="A5682" s="148" t="s">
        <v>36</v>
      </c>
      <c r="B5682" s="148" t="s">
        <v>83</v>
      </c>
      <c r="C5682" s="149">
        <v>0.43250275663763998</v>
      </c>
      <c r="D5682" s="149">
        <v>0.379602913106522</v>
      </c>
      <c r="E5682" s="145">
        <v>0.76662296777184002</v>
      </c>
      <c r="F5682" s="150">
        <v>4.0710365271608101E-5</v>
      </c>
      <c r="G5682" s="149">
        <v>0.690618495982527</v>
      </c>
      <c r="H5682" s="149">
        <v>8.1913095096262198E-2</v>
      </c>
      <c r="I5682" s="149">
        <v>0.397769052774953</v>
      </c>
      <c r="J5682" s="149">
        <v>0.01</v>
      </c>
      <c r="K5682" s="147">
        <v>0.76662300000000005</v>
      </c>
      <c r="L5682" s="147">
        <v>3.1865960000000002</v>
      </c>
      <c r="M5682" s="2">
        <v>5681</v>
      </c>
    </row>
    <row r="5683" spans="1:13" ht="15">
      <c r="A5683" s="148" t="s">
        <v>83</v>
      </c>
      <c r="B5683" s="148" t="s">
        <v>36</v>
      </c>
      <c r="C5683" s="149">
        <v>-0.43250275663763998</v>
      </c>
      <c r="D5683" s="149">
        <v>0.379602913106522</v>
      </c>
      <c r="E5683" s="145">
        <v>0.76662296777184002</v>
      </c>
      <c r="F5683" s="150">
        <v>4.0710365271608501E-5</v>
      </c>
      <c r="G5683" s="149">
        <v>0.690618495982527</v>
      </c>
      <c r="H5683" s="149">
        <v>8.1913095096262198E-2</v>
      </c>
      <c r="I5683" s="149">
        <v>0.397769052774953</v>
      </c>
      <c r="J5683" s="149">
        <v>0.01</v>
      </c>
      <c r="K5683" s="147">
        <v>0.76662300000000005</v>
      </c>
      <c r="L5683" s="147">
        <v>3.1848269999999999</v>
      </c>
      <c r="M5683" s="2">
        <v>5682</v>
      </c>
    </row>
    <row r="5684" spans="1:13" ht="15">
      <c r="A5684" s="148" t="s">
        <v>71</v>
      </c>
      <c r="B5684" s="148" t="s">
        <v>443</v>
      </c>
      <c r="C5684" s="149">
        <v>-1.20491128463399E-2</v>
      </c>
      <c r="D5684" s="149">
        <v>1.5429464338491201E-2</v>
      </c>
      <c r="E5684" s="145">
        <v>0.76664681943061397</v>
      </c>
      <c r="F5684" s="149">
        <v>0.61811935851293898</v>
      </c>
      <c r="G5684" s="149">
        <v>0.66843244070285002</v>
      </c>
      <c r="H5684" s="149">
        <v>0.880048365638331</v>
      </c>
      <c r="I5684" s="149">
        <v>0.36270390991005103</v>
      </c>
      <c r="J5684" s="149">
        <v>0.01</v>
      </c>
      <c r="K5684" s="147">
        <v>0.76664699999999997</v>
      </c>
      <c r="L5684" s="147">
        <v>3.1902400000000002</v>
      </c>
      <c r="M5684" s="2">
        <v>5683</v>
      </c>
    </row>
    <row r="5685" spans="1:13" ht="15">
      <c r="A5685" s="148" t="s">
        <v>443</v>
      </c>
      <c r="B5685" s="148" t="s">
        <v>71</v>
      </c>
      <c r="C5685" s="149">
        <v>1.20491128463399E-2</v>
      </c>
      <c r="D5685" s="149">
        <v>1.5429464338491201E-2</v>
      </c>
      <c r="E5685" s="145">
        <v>0.76664681943061397</v>
      </c>
      <c r="F5685" s="149">
        <v>0.61811935851293898</v>
      </c>
      <c r="G5685" s="149">
        <v>0.66843244070285002</v>
      </c>
      <c r="H5685" s="149">
        <v>0.880048365638331</v>
      </c>
      <c r="I5685" s="149">
        <v>0.36270390991005103</v>
      </c>
      <c r="J5685" s="149">
        <v>0.01</v>
      </c>
      <c r="K5685" s="147">
        <v>0.76664699999999997</v>
      </c>
      <c r="L5685" s="147">
        <v>3.1884670000000002</v>
      </c>
      <c r="M5685" s="2">
        <v>5684</v>
      </c>
    </row>
    <row r="5686" spans="1:13" ht="15">
      <c r="A5686" s="148" t="s">
        <v>36</v>
      </c>
      <c r="B5686" s="148" t="s">
        <v>63</v>
      </c>
      <c r="C5686" s="149">
        <v>-0.81820089024931697</v>
      </c>
      <c r="D5686" s="149">
        <v>-0.47615620253756102</v>
      </c>
      <c r="E5686" s="145">
        <v>0.76673609916323904</v>
      </c>
      <c r="F5686" s="150">
        <v>2.6071061518302E-5</v>
      </c>
      <c r="G5686" s="149">
        <v>0.93400228834544197</v>
      </c>
      <c r="H5686" s="149">
        <v>0.120643146396546</v>
      </c>
      <c r="I5686" s="149">
        <v>0.49756088159310802</v>
      </c>
      <c r="J5686" s="149">
        <v>0.01</v>
      </c>
      <c r="K5686" s="147">
        <v>0.76673599999999997</v>
      </c>
      <c r="L5686" s="147">
        <v>3.1941649999999999</v>
      </c>
      <c r="M5686" s="2">
        <v>5685</v>
      </c>
    </row>
    <row r="5687" spans="1:13" ht="15">
      <c r="A5687" s="148" t="s">
        <v>63</v>
      </c>
      <c r="B5687" s="148" t="s">
        <v>36</v>
      </c>
      <c r="C5687" s="149">
        <v>0.81820089024931697</v>
      </c>
      <c r="D5687" s="149">
        <v>-0.47615620253756102</v>
      </c>
      <c r="E5687" s="145">
        <v>0.76673609916323904</v>
      </c>
      <c r="F5687" s="150">
        <v>2.60710615183016E-5</v>
      </c>
      <c r="G5687" s="149">
        <v>0.93400228834544197</v>
      </c>
      <c r="H5687" s="149">
        <v>0.120643146396546</v>
      </c>
      <c r="I5687" s="149">
        <v>0.49756088159310802</v>
      </c>
      <c r="J5687" s="149">
        <v>0.01</v>
      </c>
      <c r="K5687" s="147">
        <v>0.76673599999999997</v>
      </c>
      <c r="L5687" s="147">
        <v>3.1923870000000001</v>
      </c>
      <c r="M5687" s="2">
        <v>5686</v>
      </c>
    </row>
    <row r="5688" spans="1:13" ht="15">
      <c r="A5688" s="148" t="s">
        <v>87</v>
      </c>
      <c r="B5688" s="148" t="s">
        <v>66</v>
      </c>
      <c r="C5688" s="149">
        <v>-0.55257131505091395</v>
      </c>
      <c r="D5688" s="149">
        <v>0.26489603771588</v>
      </c>
      <c r="E5688" s="145">
        <v>0.76747962770853295</v>
      </c>
      <c r="F5688" s="149">
        <v>1.2560025756559401E-4</v>
      </c>
      <c r="G5688" s="149">
        <v>0.87276160883069398</v>
      </c>
      <c r="H5688" s="149">
        <v>2.5596116222045E-3</v>
      </c>
      <c r="I5688" s="149">
        <v>0.27968951007746301</v>
      </c>
      <c r="J5688" s="149">
        <v>0.33256298468908002</v>
      </c>
      <c r="K5688" s="147">
        <v>0.76748000000000005</v>
      </c>
      <c r="L5688" s="147">
        <v>3.2008260000000002</v>
      </c>
      <c r="M5688" s="2">
        <v>5687</v>
      </c>
    </row>
    <row r="5689" spans="1:13" ht="15">
      <c r="A5689" s="148" t="s">
        <v>66</v>
      </c>
      <c r="B5689" s="148" t="s">
        <v>87</v>
      </c>
      <c r="C5689" s="149">
        <v>0.55257131505091395</v>
      </c>
      <c r="D5689" s="149">
        <v>0.26489603771588</v>
      </c>
      <c r="E5689" s="145">
        <v>0.76747962770853295</v>
      </c>
      <c r="F5689" s="149">
        <v>1.2560025756559401E-4</v>
      </c>
      <c r="G5689" s="149">
        <v>0.87276160883069398</v>
      </c>
      <c r="H5689" s="149">
        <v>2.5596116222045E-3</v>
      </c>
      <c r="I5689" s="149">
        <v>0.27968951007746301</v>
      </c>
      <c r="J5689" s="149">
        <v>0.33256298468908002</v>
      </c>
      <c r="K5689" s="147">
        <v>0.76748000000000005</v>
      </c>
      <c r="L5689" s="147">
        <v>3.1990430000000001</v>
      </c>
      <c r="M5689" s="2">
        <v>5688</v>
      </c>
    </row>
    <row r="5690" spans="1:13" ht="15">
      <c r="A5690" s="148" t="s">
        <v>71</v>
      </c>
      <c r="B5690" s="148" t="s">
        <v>82</v>
      </c>
      <c r="C5690" s="149">
        <v>-2.6025123514758601E-2</v>
      </c>
      <c r="D5690" s="149">
        <v>2.9119861570713199E-2</v>
      </c>
      <c r="E5690" s="145">
        <v>0.76763978418410705</v>
      </c>
      <c r="F5690" s="149">
        <v>0.774091355775267</v>
      </c>
      <c r="G5690" s="149">
        <v>0.47749320159865399</v>
      </c>
      <c r="H5690" s="149">
        <v>0.158162681913711</v>
      </c>
      <c r="I5690" s="149">
        <v>0.69919504572104596</v>
      </c>
      <c r="J5690" s="149">
        <v>0.01</v>
      </c>
      <c r="K5690" s="147">
        <v>0.76763999999999999</v>
      </c>
      <c r="L5690" s="147">
        <v>3.2032799999999999</v>
      </c>
      <c r="M5690" s="2">
        <v>5689</v>
      </c>
    </row>
    <row r="5691" spans="1:13" ht="15">
      <c r="A5691" s="148" t="s">
        <v>82</v>
      </c>
      <c r="B5691" s="148" t="s">
        <v>71</v>
      </c>
      <c r="C5691" s="149">
        <v>2.6025123514758601E-2</v>
      </c>
      <c r="D5691" s="149">
        <v>2.9119861570713199E-2</v>
      </c>
      <c r="E5691" s="145">
        <v>0.76763978418410705</v>
      </c>
      <c r="F5691" s="149">
        <v>0.77409135577527699</v>
      </c>
      <c r="G5691" s="149">
        <v>0.47749320159865399</v>
      </c>
      <c r="H5691" s="149">
        <v>0.158162681913711</v>
      </c>
      <c r="I5691" s="149">
        <v>0.69919504572104596</v>
      </c>
      <c r="J5691" s="149">
        <v>0.01</v>
      </c>
      <c r="K5691" s="147">
        <v>0.76763999999999999</v>
      </c>
      <c r="L5691" s="147">
        <v>3.2050670000000001</v>
      </c>
      <c r="M5691" s="2">
        <v>5690</v>
      </c>
    </row>
    <row r="5692" spans="1:13" ht="15">
      <c r="A5692" s="148" t="s">
        <v>66</v>
      </c>
      <c r="B5692" s="148" t="s">
        <v>163</v>
      </c>
      <c r="C5692" s="149">
        <v>-1.7072909502195699</v>
      </c>
      <c r="D5692" s="149">
        <v>0.134045820451691</v>
      </c>
      <c r="E5692" s="145">
        <v>0.76769304528783</v>
      </c>
      <c r="F5692" s="149">
        <v>8.6952286332077897E-4</v>
      </c>
      <c r="G5692" s="149">
        <v>0.544117605629582</v>
      </c>
      <c r="H5692" s="149">
        <v>0.331059579881402</v>
      </c>
      <c r="I5692" s="149">
        <v>0.507819677679478</v>
      </c>
      <c r="J5692" s="149">
        <v>0.01</v>
      </c>
      <c r="K5692" s="147">
        <v>0.76769299999999996</v>
      </c>
      <c r="L5692" s="147">
        <v>3.2070789999999998</v>
      </c>
      <c r="M5692" s="2">
        <v>5691</v>
      </c>
    </row>
    <row r="5693" spans="1:13" ht="15">
      <c r="A5693" s="148" t="s">
        <v>163</v>
      </c>
      <c r="B5693" s="148" t="s">
        <v>66</v>
      </c>
      <c r="C5693" s="149">
        <v>1.7072909502195699</v>
      </c>
      <c r="D5693" s="149">
        <v>0.134045820451691</v>
      </c>
      <c r="E5693" s="145">
        <v>0.76769304528783</v>
      </c>
      <c r="F5693" s="149">
        <v>8.69522863320796E-4</v>
      </c>
      <c r="G5693" s="149">
        <v>0.544117605629582</v>
      </c>
      <c r="H5693" s="149">
        <v>0.331059579881402</v>
      </c>
      <c r="I5693" s="149">
        <v>0.507819677679478</v>
      </c>
      <c r="J5693" s="149">
        <v>0.01</v>
      </c>
      <c r="K5693" s="147">
        <v>0.76769299999999996</v>
      </c>
      <c r="L5693" s="147">
        <v>3.2088709999999998</v>
      </c>
      <c r="M5693" s="2">
        <v>5692</v>
      </c>
    </row>
    <row r="5694" spans="1:13" ht="15">
      <c r="A5694" s="148" t="s">
        <v>112</v>
      </c>
      <c r="B5694" s="148" t="s">
        <v>28</v>
      </c>
      <c r="C5694" s="149">
        <v>0.133566632978111</v>
      </c>
      <c r="D5694" s="149">
        <v>-0.114765965816777</v>
      </c>
      <c r="E5694" s="145">
        <v>0.76772048669765003</v>
      </c>
      <c r="F5694" s="149">
        <v>2.4899167583514298E-3</v>
      </c>
      <c r="G5694" s="149">
        <v>0.13025838474911899</v>
      </c>
      <c r="H5694" s="149">
        <v>9.98674805055191E-3</v>
      </c>
      <c r="I5694" s="149">
        <v>0.18563907774035601</v>
      </c>
      <c r="J5694" s="149">
        <v>0.246347864216961</v>
      </c>
      <c r="K5694" s="147">
        <v>0.76771999999999996</v>
      </c>
      <c r="L5694" s="147">
        <v>3.2125750000000002</v>
      </c>
      <c r="M5694" s="2">
        <v>5693</v>
      </c>
    </row>
    <row r="5695" spans="1:13" ht="15">
      <c r="A5695" s="148" t="s">
        <v>28</v>
      </c>
      <c r="B5695" s="148" t="s">
        <v>112</v>
      </c>
      <c r="C5695" s="149">
        <v>-0.133566632978111</v>
      </c>
      <c r="D5695" s="149">
        <v>-0.114765965816777</v>
      </c>
      <c r="E5695" s="145">
        <v>0.76772048669765003</v>
      </c>
      <c r="F5695" s="149">
        <v>2.4899167583514298E-3</v>
      </c>
      <c r="G5695" s="149">
        <v>0.13025838474911899</v>
      </c>
      <c r="H5695" s="149">
        <v>9.98674805055191E-3</v>
      </c>
      <c r="I5695" s="149">
        <v>0.18563907774035601</v>
      </c>
      <c r="J5695" s="149">
        <v>0.246347864216961</v>
      </c>
      <c r="K5695" s="147">
        <v>0.76771999999999996</v>
      </c>
      <c r="L5695" s="147">
        <v>3.2107800000000002</v>
      </c>
      <c r="M5695" s="2">
        <v>5694</v>
      </c>
    </row>
    <row r="5696" spans="1:13" ht="15">
      <c r="A5696" s="148" t="s">
        <v>9</v>
      </c>
      <c r="B5696" s="148" t="s">
        <v>157</v>
      </c>
      <c r="C5696" s="149">
        <v>-0.54503812656747197</v>
      </c>
      <c r="D5696" s="149">
        <v>0.33176163203092701</v>
      </c>
      <c r="E5696" s="145">
        <v>0.76779939364969796</v>
      </c>
      <c r="F5696" s="149">
        <v>0.13057992813928199</v>
      </c>
      <c r="G5696" s="149">
        <v>0.38634047492512402</v>
      </c>
      <c r="H5696" s="149">
        <v>0.46618402525748298</v>
      </c>
      <c r="I5696" s="149">
        <v>0.90438057258767901</v>
      </c>
      <c r="J5696" s="149">
        <v>0.01</v>
      </c>
      <c r="K5696" s="147">
        <v>0.76779900000000001</v>
      </c>
      <c r="L5696" s="147">
        <v>3.2147030000000001</v>
      </c>
      <c r="M5696" s="2">
        <v>5695</v>
      </c>
    </row>
    <row r="5697" spans="1:13" ht="15">
      <c r="A5697" s="148" t="s">
        <v>157</v>
      </c>
      <c r="B5697" s="148" t="s">
        <v>9</v>
      </c>
      <c r="C5697" s="149">
        <v>0.54503812656747197</v>
      </c>
      <c r="D5697" s="149">
        <v>0.33176163203092701</v>
      </c>
      <c r="E5697" s="145">
        <v>0.76779939364969796</v>
      </c>
      <c r="F5697" s="149">
        <v>0.13057992813928401</v>
      </c>
      <c r="G5697" s="149">
        <v>0.38634047492512402</v>
      </c>
      <c r="H5697" s="149">
        <v>0.46618402525748298</v>
      </c>
      <c r="I5697" s="149">
        <v>0.90438057258767901</v>
      </c>
      <c r="J5697" s="149">
        <v>0.01</v>
      </c>
      <c r="K5697" s="147">
        <v>0.76779900000000001</v>
      </c>
      <c r="L5697" s="147">
        <v>3.2165029999999999</v>
      </c>
      <c r="M5697" s="2">
        <v>5696</v>
      </c>
    </row>
    <row r="5698" spans="1:13" ht="15">
      <c r="A5698" s="148" t="s">
        <v>76</v>
      </c>
      <c r="B5698" s="148" t="s">
        <v>163</v>
      </c>
      <c r="C5698" s="149">
        <v>-2.30344252436337</v>
      </c>
      <c r="D5698" s="149">
        <v>0.23576044737315099</v>
      </c>
      <c r="E5698" s="145">
        <v>0.76798656783322405</v>
      </c>
      <c r="F5698" s="149">
        <v>2.7803337713231502E-3</v>
      </c>
      <c r="G5698" s="149">
        <v>0.69711346926539797</v>
      </c>
      <c r="H5698" s="149">
        <v>0.84291523199766605</v>
      </c>
      <c r="I5698" s="149">
        <v>0.43371501352125402</v>
      </c>
      <c r="J5698" s="149">
        <v>0.01</v>
      </c>
      <c r="K5698" s="147">
        <v>0.76798699999999998</v>
      </c>
      <c r="L5698" s="147">
        <v>3.21909</v>
      </c>
      <c r="M5698" s="2">
        <v>5697</v>
      </c>
    </row>
    <row r="5699" spans="1:13" ht="15">
      <c r="A5699" s="148" t="s">
        <v>163</v>
      </c>
      <c r="B5699" s="148" t="s">
        <v>76</v>
      </c>
      <c r="C5699" s="149">
        <v>2.30344252436337</v>
      </c>
      <c r="D5699" s="149">
        <v>0.23576044737315099</v>
      </c>
      <c r="E5699" s="145">
        <v>0.76798656783322405</v>
      </c>
      <c r="F5699" s="149">
        <v>2.78033377132322E-3</v>
      </c>
      <c r="G5699" s="149">
        <v>0.69711346926539797</v>
      </c>
      <c r="H5699" s="149">
        <v>0.84291523199766605</v>
      </c>
      <c r="I5699" s="149">
        <v>0.43371501352125402</v>
      </c>
      <c r="J5699" s="149">
        <v>0.01</v>
      </c>
      <c r="K5699" s="147">
        <v>0.76798699999999998</v>
      </c>
      <c r="L5699" s="147">
        <v>3.2208939999999999</v>
      </c>
      <c r="M5699" s="2">
        <v>5698</v>
      </c>
    </row>
    <row r="5700" spans="1:13" ht="15">
      <c r="A5700" s="148" t="s">
        <v>83</v>
      </c>
      <c r="B5700" s="148" t="s">
        <v>82</v>
      </c>
      <c r="C5700" s="149">
        <v>-6.8082056356452494E-2</v>
      </c>
      <c r="D5700" s="149">
        <v>0.102095439682894</v>
      </c>
      <c r="E5700" s="145">
        <v>0.76800672216863397</v>
      </c>
      <c r="F5700" s="150">
        <v>6.9980904154776798E-7</v>
      </c>
      <c r="G5700" s="149">
        <v>0.258839986444447</v>
      </c>
      <c r="H5700" s="149">
        <v>1.1317330555664201E-2</v>
      </c>
      <c r="I5700" s="149">
        <v>0.97367034398309404</v>
      </c>
      <c r="J5700" s="149">
        <v>0.01</v>
      </c>
      <c r="K5700" s="147">
        <v>0.768007</v>
      </c>
      <c r="L5700" s="147">
        <v>3.2245940000000002</v>
      </c>
      <c r="M5700" s="2">
        <v>5699</v>
      </c>
    </row>
    <row r="5701" spans="1:13" ht="15">
      <c r="A5701" s="148" t="s">
        <v>82</v>
      </c>
      <c r="B5701" s="148" t="s">
        <v>83</v>
      </c>
      <c r="C5701" s="149">
        <v>6.8082056356452494E-2</v>
      </c>
      <c r="D5701" s="149">
        <v>0.102095439682894</v>
      </c>
      <c r="E5701" s="145">
        <v>0.76800672216863397</v>
      </c>
      <c r="F5701" s="150">
        <v>6.9980904154776798E-7</v>
      </c>
      <c r="G5701" s="149">
        <v>0.258839986444447</v>
      </c>
      <c r="H5701" s="149">
        <v>1.1317330555664201E-2</v>
      </c>
      <c r="I5701" s="149">
        <v>0.97367034398309404</v>
      </c>
      <c r="J5701" s="149">
        <v>0.01</v>
      </c>
      <c r="K5701" s="147">
        <v>0.768007</v>
      </c>
      <c r="L5701" s="147">
        <v>3.222785</v>
      </c>
      <c r="M5701" s="2">
        <v>5700</v>
      </c>
    </row>
    <row r="5702" spans="1:13" ht="15">
      <c r="A5702" s="148" t="s">
        <v>64</v>
      </c>
      <c r="B5702" s="148" t="s">
        <v>449</v>
      </c>
      <c r="C5702" s="149">
        <v>-1.29333214465955</v>
      </c>
      <c r="D5702" s="149">
        <v>-7.1460686291431597E-2</v>
      </c>
      <c r="E5702" s="145">
        <v>0.76820619869807305</v>
      </c>
      <c r="F5702" s="149">
        <v>0.19705604340965099</v>
      </c>
      <c r="G5702" s="149">
        <v>0.79816853115022102</v>
      </c>
      <c r="H5702" s="149">
        <v>0.46204694006467301</v>
      </c>
      <c r="I5702" s="149">
        <v>0.318238338775504</v>
      </c>
      <c r="J5702" s="149">
        <v>0.01</v>
      </c>
      <c r="K5702" s="147">
        <v>0.76820600000000006</v>
      </c>
      <c r="L5702" s="147">
        <v>3.2272419999999999</v>
      </c>
      <c r="M5702" s="2">
        <v>5701</v>
      </c>
    </row>
    <row r="5703" spans="1:13" ht="15">
      <c r="A5703" s="148" t="s">
        <v>449</v>
      </c>
      <c r="B5703" s="148" t="s">
        <v>64</v>
      </c>
      <c r="C5703" s="149">
        <v>1.29333214465955</v>
      </c>
      <c r="D5703" s="149">
        <v>-7.1460686291431597E-2</v>
      </c>
      <c r="E5703" s="145">
        <v>0.76820619869807305</v>
      </c>
      <c r="F5703" s="149">
        <v>0.197056043409647</v>
      </c>
      <c r="G5703" s="149">
        <v>0.79816853115022102</v>
      </c>
      <c r="H5703" s="149">
        <v>0.46204694006467301</v>
      </c>
      <c r="I5703" s="149">
        <v>0.318238338775504</v>
      </c>
      <c r="J5703" s="149">
        <v>0.01</v>
      </c>
      <c r="K5703" s="147">
        <v>0.76820600000000006</v>
      </c>
      <c r="L5703" s="147">
        <v>3.2290549999999998</v>
      </c>
      <c r="M5703" s="2">
        <v>5702</v>
      </c>
    </row>
    <row r="5704" spans="1:13" ht="15">
      <c r="A5704" s="148" t="s">
        <v>9</v>
      </c>
      <c r="B5704" s="148" t="s">
        <v>443</v>
      </c>
      <c r="C5704" s="149">
        <v>7.7613544841896406E-2</v>
      </c>
      <c r="D5704" s="149">
        <v>1.4320180652983501E-2</v>
      </c>
      <c r="E5704" s="145">
        <v>0.76821447474558402</v>
      </c>
      <c r="F5704" s="149">
        <v>0.56950213773635705</v>
      </c>
      <c r="G5704" s="149">
        <v>0.64110203618637296</v>
      </c>
      <c r="H5704" s="149">
        <v>0.66694962647100997</v>
      </c>
      <c r="I5704" s="149">
        <v>0.64185536963924805</v>
      </c>
      <c r="J5704" s="149">
        <v>3.0546515893385501E-2</v>
      </c>
      <c r="K5704" s="147">
        <v>0.76821399999999995</v>
      </c>
      <c r="L5704" s="147">
        <v>3.232723</v>
      </c>
      <c r="M5704" s="2">
        <v>5703</v>
      </c>
    </row>
    <row r="5705" spans="1:13" ht="15">
      <c r="A5705" s="148" t="s">
        <v>443</v>
      </c>
      <c r="B5705" s="148" t="s">
        <v>9</v>
      </c>
      <c r="C5705" s="149">
        <v>-7.7613544841896406E-2</v>
      </c>
      <c r="D5705" s="149">
        <v>1.4320180652983501E-2</v>
      </c>
      <c r="E5705" s="145">
        <v>0.76821447474558402</v>
      </c>
      <c r="F5705" s="149">
        <v>0.56950213773636804</v>
      </c>
      <c r="G5705" s="149">
        <v>0.64110203618637296</v>
      </c>
      <c r="H5705" s="149">
        <v>0.66694962647100997</v>
      </c>
      <c r="I5705" s="149">
        <v>0.64185536963924805</v>
      </c>
      <c r="J5705" s="149">
        <v>3.0546515893385501E-2</v>
      </c>
      <c r="K5705" s="147">
        <v>0.76821399999999995</v>
      </c>
      <c r="L5705" s="147">
        <v>3.2309049999999999</v>
      </c>
      <c r="M5705" s="2">
        <v>5704</v>
      </c>
    </row>
    <row r="5706" spans="1:13" ht="15">
      <c r="A5706" s="148" t="s">
        <v>445</v>
      </c>
      <c r="B5706" s="148" t="s">
        <v>58</v>
      </c>
      <c r="C5706" s="149">
        <v>1.2191955174990301</v>
      </c>
      <c r="D5706" s="149">
        <v>9.6260526780309497E-2</v>
      </c>
      <c r="E5706" s="145">
        <v>0.76841500350415404</v>
      </c>
      <c r="F5706" s="149">
        <v>1.57768220886556E-2</v>
      </c>
      <c r="G5706" s="149">
        <v>0.25917323526696301</v>
      </c>
      <c r="H5706" s="149">
        <v>7.8673444092633105E-2</v>
      </c>
      <c r="I5706" s="149">
        <v>0.59455931244266602</v>
      </c>
      <c r="J5706" s="149">
        <v>0.01</v>
      </c>
      <c r="K5706" s="147">
        <v>0.76841499999999996</v>
      </c>
      <c r="L5706" s="147">
        <v>3.2353860000000001</v>
      </c>
      <c r="M5706" s="2">
        <v>5705</v>
      </c>
    </row>
    <row r="5707" spans="1:13" ht="15">
      <c r="A5707" s="148" t="s">
        <v>58</v>
      </c>
      <c r="B5707" s="148" t="s">
        <v>445</v>
      </c>
      <c r="C5707" s="149">
        <v>-1.2191955174990301</v>
      </c>
      <c r="D5707" s="149">
        <v>9.6260526780309497E-2</v>
      </c>
      <c r="E5707" s="145">
        <v>0.76841500350415404</v>
      </c>
      <c r="F5707" s="149">
        <v>1.5776822088655999E-2</v>
      </c>
      <c r="G5707" s="149">
        <v>0.25917323526696301</v>
      </c>
      <c r="H5707" s="149">
        <v>7.8673444092633105E-2</v>
      </c>
      <c r="I5707" s="149">
        <v>0.59455931244266602</v>
      </c>
      <c r="J5707" s="149">
        <v>0.01</v>
      </c>
      <c r="K5707" s="147">
        <v>0.76841499999999996</v>
      </c>
      <c r="L5707" s="147">
        <v>3.2372079999999999</v>
      </c>
      <c r="M5707" s="2">
        <v>5706</v>
      </c>
    </row>
    <row r="5708" spans="1:13" ht="15">
      <c r="A5708" s="148" t="s">
        <v>443</v>
      </c>
      <c r="B5708" s="148" t="s">
        <v>10</v>
      </c>
      <c r="C5708" s="149">
        <v>6.4455814111252202E-2</v>
      </c>
      <c r="D5708" s="149">
        <v>-0.18515749009486701</v>
      </c>
      <c r="E5708" s="145">
        <v>0.76853295141203104</v>
      </c>
      <c r="F5708" s="150">
        <v>1.8902514480144E-5</v>
      </c>
      <c r="G5708" s="149">
        <v>0.33009314478141</v>
      </c>
      <c r="H5708" s="149">
        <v>1.07827616328716E-3</v>
      </c>
      <c r="I5708" s="149">
        <v>0.25119392843673899</v>
      </c>
      <c r="J5708" s="149">
        <v>0.36280509491745899</v>
      </c>
      <c r="K5708" s="147">
        <v>0.76853300000000002</v>
      </c>
      <c r="L5708" s="147">
        <v>3.2395290000000001</v>
      </c>
      <c r="M5708" s="2">
        <v>5707</v>
      </c>
    </row>
    <row r="5709" spans="1:13" ht="15">
      <c r="A5709" s="148" t="s">
        <v>10</v>
      </c>
      <c r="B5709" s="148" t="s">
        <v>443</v>
      </c>
      <c r="C5709" s="149">
        <v>-6.4455814111252202E-2</v>
      </c>
      <c r="D5709" s="149">
        <v>-0.18515749009486701</v>
      </c>
      <c r="E5709" s="145">
        <v>0.76853295141203104</v>
      </c>
      <c r="F5709" s="150">
        <v>1.89025144801442E-5</v>
      </c>
      <c r="G5709" s="149">
        <v>0.33009314478141</v>
      </c>
      <c r="H5709" s="149">
        <v>1.07827616328716E-3</v>
      </c>
      <c r="I5709" s="149">
        <v>0.25119392843673899</v>
      </c>
      <c r="J5709" s="149">
        <v>0.36280509491745899</v>
      </c>
      <c r="K5709" s="147">
        <v>0.76853300000000002</v>
      </c>
      <c r="L5709" s="147">
        <v>3.241355</v>
      </c>
      <c r="M5709" s="2">
        <v>5708</v>
      </c>
    </row>
    <row r="5710" spans="1:13" ht="15">
      <c r="A5710" s="148" t="s">
        <v>15</v>
      </c>
      <c r="B5710" s="148" t="s">
        <v>182</v>
      </c>
      <c r="C5710" s="149">
        <v>-0.745225948556685</v>
      </c>
      <c r="D5710" s="149">
        <v>8.6054964178296098E-2</v>
      </c>
      <c r="E5710" s="145">
        <v>0.76878302453187697</v>
      </c>
      <c r="F5710" s="149">
        <v>4.20669599968363E-3</v>
      </c>
      <c r="G5710" s="149">
        <v>0.26923436841596499</v>
      </c>
      <c r="H5710" s="149">
        <v>5.3998410435404903E-2</v>
      </c>
      <c r="I5710" s="149">
        <v>0.749826845030099</v>
      </c>
      <c r="J5710" s="149">
        <v>0.01</v>
      </c>
      <c r="K5710" s="147">
        <v>0.76878299999999999</v>
      </c>
      <c r="L5710" s="147">
        <v>3.2460689999999999</v>
      </c>
      <c r="M5710" s="2">
        <v>5709</v>
      </c>
    </row>
    <row r="5711" spans="1:13" ht="15">
      <c r="A5711" s="148" t="s">
        <v>182</v>
      </c>
      <c r="B5711" s="148" t="s">
        <v>15</v>
      </c>
      <c r="C5711" s="149">
        <v>0.745225948556685</v>
      </c>
      <c r="D5711" s="149">
        <v>8.6054964178296098E-2</v>
      </c>
      <c r="E5711" s="145">
        <v>0.76878302453187697</v>
      </c>
      <c r="F5711" s="149">
        <v>4.20669599968363E-3</v>
      </c>
      <c r="G5711" s="149">
        <v>0.26923436841596499</v>
      </c>
      <c r="H5711" s="149">
        <v>5.3998410435404903E-2</v>
      </c>
      <c r="I5711" s="149">
        <v>0.749826845030099</v>
      </c>
      <c r="J5711" s="149">
        <v>0.01</v>
      </c>
      <c r="K5711" s="147">
        <v>0.76878299999999999</v>
      </c>
      <c r="L5711" s="147">
        <v>3.2442380000000002</v>
      </c>
      <c r="M5711" s="2">
        <v>5710</v>
      </c>
    </row>
    <row r="5712" spans="1:13" ht="15">
      <c r="A5712" s="148" t="s">
        <v>86</v>
      </c>
      <c r="B5712" s="148" t="s">
        <v>16</v>
      </c>
      <c r="C5712" s="149">
        <v>2.0337566910587799</v>
      </c>
      <c r="D5712" s="149">
        <v>-0.61694532944666203</v>
      </c>
      <c r="E5712" s="145">
        <v>0.76884509773149901</v>
      </c>
      <c r="F5712" s="150">
        <v>5.3616185175549605E-7</v>
      </c>
      <c r="G5712" s="149">
        <v>0.78141228053350997</v>
      </c>
      <c r="H5712" s="149">
        <v>2.6847426985916502E-3</v>
      </c>
      <c r="I5712" s="149">
        <v>0.70908979609797895</v>
      </c>
      <c r="J5712" s="149">
        <v>0.01</v>
      </c>
      <c r="K5712" s="147">
        <v>0.768845</v>
      </c>
      <c r="L5712" s="147">
        <v>3.2499989999999999</v>
      </c>
      <c r="M5712" s="2">
        <v>5711</v>
      </c>
    </row>
    <row r="5713" spans="1:13" ht="15">
      <c r="A5713" s="148" t="s">
        <v>16</v>
      </c>
      <c r="B5713" s="148" t="s">
        <v>86</v>
      </c>
      <c r="C5713" s="149">
        <v>-2.0337566910587799</v>
      </c>
      <c r="D5713" s="149">
        <v>-0.61694532944666203</v>
      </c>
      <c r="E5713" s="145">
        <v>0.76884509773149901</v>
      </c>
      <c r="F5713" s="150">
        <v>5.3616185175549796E-7</v>
      </c>
      <c r="G5713" s="149">
        <v>0.78141228053350997</v>
      </c>
      <c r="H5713" s="149">
        <v>2.6847426985916502E-3</v>
      </c>
      <c r="I5713" s="149">
        <v>0.70908979609797895</v>
      </c>
      <c r="J5713" s="149">
        <v>0.01</v>
      </c>
      <c r="K5713" s="147">
        <v>0.768845</v>
      </c>
      <c r="L5713" s="147">
        <v>3.2481640000000001</v>
      </c>
      <c r="M5713" s="2">
        <v>5712</v>
      </c>
    </row>
    <row r="5714" spans="1:13" ht="15">
      <c r="A5714" s="148" t="s">
        <v>6</v>
      </c>
      <c r="B5714" s="148" t="s">
        <v>191</v>
      </c>
      <c r="C5714" s="149">
        <v>-0.35295429964534297</v>
      </c>
      <c r="D5714" s="149">
        <v>-0.129819689816211</v>
      </c>
      <c r="E5714" s="145">
        <v>0.76888556683267795</v>
      </c>
      <c r="F5714" s="150">
        <v>4.2127687516469701E-6</v>
      </c>
      <c r="G5714" s="149">
        <v>0.82111849573424001</v>
      </c>
      <c r="H5714" s="149">
        <v>0.18733419017650199</v>
      </c>
      <c r="I5714" s="149">
        <v>0.90875215244820495</v>
      </c>
      <c r="J5714" s="149">
        <v>0.01</v>
      </c>
      <c r="K5714" s="147">
        <v>0.76888599999999996</v>
      </c>
      <c r="L5714" s="147">
        <v>3.2538469999999999</v>
      </c>
      <c r="M5714" s="2">
        <v>5713</v>
      </c>
    </row>
    <row r="5715" spans="1:13" ht="15">
      <c r="A5715" s="148" t="s">
        <v>191</v>
      </c>
      <c r="B5715" s="148" t="s">
        <v>6</v>
      </c>
      <c r="C5715" s="149">
        <v>0.35295429964534297</v>
      </c>
      <c r="D5715" s="149">
        <v>-0.129819689816211</v>
      </c>
      <c r="E5715" s="145">
        <v>0.76888556683267795</v>
      </c>
      <c r="F5715" s="150">
        <v>4.2127687516469303E-6</v>
      </c>
      <c r="G5715" s="149">
        <v>0.82111849573424001</v>
      </c>
      <c r="H5715" s="149">
        <v>0.18733419017650199</v>
      </c>
      <c r="I5715" s="149">
        <v>0.90875215244820495</v>
      </c>
      <c r="J5715" s="149">
        <v>0.01</v>
      </c>
      <c r="K5715" s="147">
        <v>0.76888599999999996</v>
      </c>
      <c r="L5715" s="147">
        <v>3.252008</v>
      </c>
      <c r="M5715" s="2">
        <v>5714</v>
      </c>
    </row>
    <row r="5716" spans="1:13" ht="15">
      <c r="A5716" s="148" t="s">
        <v>145</v>
      </c>
      <c r="B5716" s="148" t="s">
        <v>188</v>
      </c>
      <c r="C5716" s="149">
        <v>-0.93797534571404495</v>
      </c>
      <c r="D5716" s="149">
        <v>-0.35796628438176098</v>
      </c>
      <c r="E5716" s="145">
        <v>0.769306154023088</v>
      </c>
      <c r="F5716" s="149">
        <v>0.43093157108847102</v>
      </c>
      <c r="G5716" s="149">
        <v>0.383962226190043</v>
      </c>
      <c r="H5716" s="149">
        <v>0.46929480707217902</v>
      </c>
      <c r="I5716" s="149">
        <v>0.88444871732546604</v>
      </c>
      <c r="J5716" s="149">
        <v>0.01</v>
      </c>
      <c r="K5716" s="147">
        <v>0.76930600000000005</v>
      </c>
      <c r="L5716" s="147">
        <v>3.2593139999999998</v>
      </c>
      <c r="M5716" s="2">
        <v>5715</v>
      </c>
    </row>
    <row r="5717" spans="1:13" ht="15">
      <c r="A5717" s="148" t="s">
        <v>188</v>
      </c>
      <c r="B5717" s="148" t="s">
        <v>145</v>
      </c>
      <c r="C5717" s="149">
        <v>0.93797534571404495</v>
      </c>
      <c r="D5717" s="149">
        <v>-0.35796628438176098</v>
      </c>
      <c r="E5717" s="145">
        <v>0.769306154023088</v>
      </c>
      <c r="F5717" s="149">
        <v>0.43093157108847102</v>
      </c>
      <c r="G5717" s="149">
        <v>0.383962226190043</v>
      </c>
      <c r="H5717" s="149">
        <v>0.46929480707217902</v>
      </c>
      <c r="I5717" s="149">
        <v>0.88444871732546604</v>
      </c>
      <c r="J5717" s="149">
        <v>0.01</v>
      </c>
      <c r="K5717" s="147">
        <v>0.76930600000000005</v>
      </c>
      <c r="L5717" s="147">
        <v>3.2574700000000001</v>
      </c>
      <c r="M5717" s="2">
        <v>5716</v>
      </c>
    </row>
    <row r="5718" spans="1:13" ht="15">
      <c r="A5718" s="148" t="s">
        <v>15</v>
      </c>
      <c r="B5718" s="148" t="s">
        <v>160</v>
      </c>
      <c r="C5718" s="149">
        <v>-1.0897748810491401</v>
      </c>
      <c r="D5718" s="149">
        <v>0.181529906657215</v>
      </c>
      <c r="E5718" s="145">
        <v>0.769694290751891</v>
      </c>
      <c r="F5718" s="149">
        <v>0.407256238475878</v>
      </c>
      <c r="G5718" s="149">
        <v>0.66646514723919903</v>
      </c>
      <c r="H5718" s="149">
        <v>3.9641325933824398E-2</v>
      </c>
      <c r="I5718" s="149">
        <v>0.339813989650047</v>
      </c>
      <c r="J5718" s="149">
        <v>0.01</v>
      </c>
      <c r="K5718" s="147">
        <v>0.76969399999999999</v>
      </c>
      <c r="L5718" s="147">
        <v>3.264656</v>
      </c>
      <c r="M5718" s="2">
        <v>5717</v>
      </c>
    </row>
    <row r="5719" spans="1:13" ht="15">
      <c r="A5719" s="148" t="s">
        <v>160</v>
      </c>
      <c r="B5719" s="148" t="s">
        <v>15</v>
      </c>
      <c r="C5719" s="149">
        <v>1.0897748810491401</v>
      </c>
      <c r="D5719" s="149">
        <v>0.181529906657215</v>
      </c>
      <c r="E5719" s="145">
        <v>0.769694290751891</v>
      </c>
      <c r="F5719" s="149">
        <v>0.407256238475869</v>
      </c>
      <c r="G5719" s="149">
        <v>0.66646514723919903</v>
      </c>
      <c r="H5719" s="149">
        <v>3.9641325933824398E-2</v>
      </c>
      <c r="I5719" s="149">
        <v>0.339813989650047</v>
      </c>
      <c r="J5719" s="149">
        <v>0.01</v>
      </c>
      <c r="K5719" s="147">
        <v>0.76969399999999999</v>
      </c>
      <c r="L5719" s="147">
        <v>3.2628059999999999</v>
      </c>
      <c r="M5719" s="2">
        <v>5718</v>
      </c>
    </row>
    <row r="5720" spans="1:13" ht="15">
      <c r="A5720" s="148" t="s">
        <v>93</v>
      </c>
      <c r="B5720" s="148" t="s">
        <v>188</v>
      </c>
      <c r="C5720" s="149">
        <v>-1.5379152824590501</v>
      </c>
      <c r="D5720" s="149">
        <v>0.213152476662508</v>
      </c>
      <c r="E5720" s="145">
        <v>0.77000423526946404</v>
      </c>
      <c r="F5720" s="149">
        <v>0.27137673909518301</v>
      </c>
      <c r="G5720" s="149">
        <v>8.2289331865453702E-2</v>
      </c>
      <c r="H5720" s="149">
        <v>0.91272095061167802</v>
      </c>
      <c r="I5720" s="149">
        <v>0.76501842103656403</v>
      </c>
      <c r="J5720" s="149">
        <v>0.01</v>
      </c>
      <c r="K5720" s="147">
        <v>0.77000400000000002</v>
      </c>
      <c r="L5720" s="147">
        <v>3.2678229999999999</v>
      </c>
      <c r="M5720" s="2">
        <v>5719</v>
      </c>
    </row>
    <row r="5721" spans="1:13" ht="15">
      <c r="A5721" s="148" t="s">
        <v>188</v>
      </c>
      <c r="B5721" s="148" t="s">
        <v>93</v>
      </c>
      <c r="C5721" s="149">
        <v>1.5379152824590501</v>
      </c>
      <c r="D5721" s="149">
        <v>0.213152476662508</v>
      </c>
      <c r="E5721" s="145">
        <v>0.77000423526946404</v>
      </c>
      <c r="F5721" s="149">
        <v>0.27137673909518301</v>
      </c>
      <c r="G5721" s="149">
        <v>8.2289331865453702E-2</v>
      </c>
      <c r="H5721" s="149">
        <v>0.91272095061167802</v>
      </c>
      <c r="I5721" s="149">
        <v>0.76501842103656403</v>
      </c>
      <c r="J5721" s="149">
        <v>0.01</v>
      </c>
      <c r="K5721" s="147">
        <v>0.77000400000000002</v>
      </c>
      <c r="L5721" s="147">
        <v>3.2696770000000002</v>
      </c>
      <c r="M5721" s="2">
        <v>5720</v>
      </c>
    </row>
    <row r="5722" spans="1:13" ht="15">
      <c r="A5722" s="148" t="s">
        <v>450</v>
      </c>
      <c r="B5722" s="148" t="s">
        <v>166</v>
      </c>
      <c r="C5722" s="149">
        <v>-0.16702051355839401</v>
      </c>
      <c r="D5722" s="149">
        <v>-0.94061817135370196</v>
      </c>
      <c r="E5722" s="145">
        <v>0.77002467062980395</v>
      </c>
      <c r="F5722" s="149">
        <v>2.3091374970341898E-2</v>
      </c>
      <c r="G5722" s="149">
        <v>0.24085510994303899</v>
      </c>
      <c r="H5722" s="149">
        <v>0.58515123272875602</v>
      </c>
      <c r="I5722" s="149">
        <v>0.70767128865171303</v>
      </c>
      <c r="J5722" s="149">
        <v>0.01</v>
      </c>
      <c r="K5722" s="147">
        <v>0.77002499999999996</v>
      </c>
      <c r="L5722" s="147">
        <v>3.2716210000000001</v>
      </c>
      <c r="M5722" s="2">
        <v>5721</v>
      </c>
    </row>
    <row r="5723" spans="1:13" ht="15">
      <c r="A5723" s="148" t="s">
        <v>166</v>
      </c>
      <c r="B5723" s="148" t="s">
        <v>450</v>
      </c>
      <c r="C5723" s="149">
        <v>0.16702051355839401</v>
      </c>
      <c r="D5723" s="149">
        <v>-0.94061817135370196</v>
      </c>
      <c r="E5723" s="145">
        <v>0.77002467062980395</v>
      </c>
      <c r="F5723" s="149">
        <v>2.3091374970341701E-2</v>
      </c>
      <c r="G5723" s="149">
        <v>0.24085510994303899</v>
      </c>
      <c r="H5723" s="149">
        <v>0.58515123272875602</v>
      </c>
      <c r="I5723" s="149">
        <v>0.70767128865171303</v>
      </c>
      <c r="J5723" s="149">
        <v>0.01</v>
      </c>
      <c r="K5723" s="147">
        <v>0.77002499999999996</v>
      </c>
      <c r="L5723" s="147">
        <v>3.2734800000000002</v>
      </c>
      <c r="M5723" s="2">
        <v>5722</v>
      </c>
    </row>
    <row r="5724" spans="1:13" ht="15">
      <c r="A5724" s="148" t="s">
        <v>88</v>
      </c>
      <c r="B5724" s="148" t="s">
        <v>182</v>
      </c>
      <c r="C5724" s="149">
        <v>-0.97421174751769102</v>
      </c>
      <c r="D5724" s="149">
        <v>-6.1775380482198099E-2</v>
      </c>
      <c r="E5724" s="145">
        <v>0.77023900050878302</v>
      </c>
      <c r="F5724" s="149">
        <v>6.6290480224416401E-2</v>
      </c>
      <c r="G5724" s="149">
        <v>0.64995376484369005</v>
      </c>
      <c r="H5724" s="149">
        <v>0.36933578280391</v>
      </c>
      <c r="I5724" s="149">
        <v>0.35215372763111003</v>
      </c>
      <c r="J5724" s="149">
        <v>0.01</v>
      </c>
      <c r="K5724" s="147">
        <v>0.77023900000000001</v>
      </c>
      <c r="L5724" s="147">
        <v>3.2762530000000001</v>
      </c>
      <c r="M5724" s="2">
        <v>5723</v>
      </c>
    </row>
    <row r="5725" spans="1:13" ht="15">
      <c r="A5725" s="148" t="s">
        <v>182</v>
      </c>
      <c r="B5725" s="148" t="s">
        <v>88</v>
      </c>
      <c r="C5725" s="149">
        <v>0.97421174751769102</v>
      </c>
      <c r="D5725" s="149">
        <v>-6.1775380482198099E-2</v>
      </c>
      <c r="E5725" s="145">
        <v>0.77023900050878302</v>
      </c>
      <c r="F5725" s="149">
        <v>6.6290480224417997E-2</v>
      </c>
      <c r="G5725" s="149">
        <v>0.64995376484369005</v>
      </c>
      <c r="H5725" s="149">
        <v>0.36933578280391</v>
      </c>
      <c r="I5725" s="149">
        <v>0.35215372763111003</v>
      </c>
      <c r="J5725" s="149">
        <v>0.01</v>
      </c>
      <c r="K5725" s="147">
        <v>0.77023900000000001</v>
      </c>
      <c r="L5725" s="147">
        <v>3.2781159999999998</v>
      </c>
      <c r="M5725" s="2">
        <v>5724</v>
      </c>
    </row>
    <row r="5726" spans="1:13" ht="15">
      <c r="A5726" s="148" t="s">
        <v>79</v>
      </c>
      <c r="B5726" s="148" t="s">
        <v>87</v>
      </c>
      <c r="C5726" s="149">
        <v>-2.3640326763811399E-2</v>
      </c>
      <c r="D5726" s="149">
        <v>0.210084845827121</v>
      </c>
      <c r="E5726" s="145">
        <v>0.77077462360500104</v>
      </c>
      <c r="F5726" s="150">
        <v>7.06876817278189E-5</v>
      </c>
      <c r="G5726" s="149">
        <v>0.63243831212091906</v>
      </c>
      <c r="H5726" s="149">
        <v>5.04206145336847E-3</v>
      </c>
      <c r="I5726" s="149">
        <v>0.89450236844775799</v>
      </c>
      <c r="J5726" s="149">
        <v>0.30142652985972501</v>
      </c>
      <c r="K5726" s="147">
        <v>0.77077499999999999</v>
      </c>
      <c r="L5726" s="147">
        <v>3.2822629999999999</v>
      </c>
      <c r="M5726" s="2">
        <v>5725</v>
      </c>
    </row>
    <row r="5727" spans="1:13" ht="15">
      <c r="A5727" s="148" t="s">
        <v>87</v>
      </c>
      <c r="B5727" s="148" t="s">
        <v>79</v>
      </c>
      <c r="C5727" s="149">
        <v>2.3640326763811399E-2</v>
      </c>
      <c r="D5727" s="149">
        <v>0.210084845827121</v>
      </c>
      <c r="E5727" s="145">
        <v>0.77077462360500104</v>
      </c>
      <c r="F5727" s="150">
        <v>7.06876817278189E-5</v>
      </c>
      <c r="G5727" s="149">
        <v>0.63243831212091906</v>
      </c>
      <c r="H5727" s="149">
        <v>5.04206145336847E-3</v>
      </c>
      <c r="I5727" s="149">
        <v>0.89450236844775799</v>
      </c>
      <c r="J5727" s="149">
        <v>0.30142652985972501</v>
      </c>
      <c r="K5727" s="147">
        <v>0.77077499999999999</v>
      </c>
      <c r="L5727" s="147">
        <v>3.2841320000000001</v>
      </c>
      <c r="M5727" s="2">
        <v>5726</v>
      </c>
    </row>
    <row r="5728" spans="1:13" ht="15">
      <c r="A5728" s="148" t="s">
        <v>447</v>
      </c>
      <c r="B5728" s="148" t="s">
        <v>142</v>
      </c>
      <c r="C5728" s="149">
        <v>4.68145462180697E-2</v>
      </c>
      <c r="D5728" s="149">
        <v>-1.0247820929932201</v>
      </c>
      <c r="E5728" s="145">
        <v>0.77088022999889405</v>
      </c>
      <c r="F5728" s="149">
        <v>0.21089516524989099</v>
      </c>
      <c r="G5728" s="149">
        <v>0.125341788940384</v>
      </c>
      <c r="H5728" s="149">
        <v>0.63463768138645205</v>
      </c>
      <c r="I5728" s="149">
        <v>0.33016521219022099</v>
      </c>
      <c r="J5728" s="149">
        <v>1.4040799573950999E-2</v>
      </c>
      <c r="K5728" s="147">
        <v>0.77088000000000001</v>
      </c>
      <c r="L5728" s="147">
        <v>3.2864529999999998</v>
      </c>
      <c r="M5728" s="2">
        <v>5727</v>
      </c>
    </row>
    <row r="5729" spans="1:13" ht="15">
      <c r="A5729" s="148" t="s">
        <v>142</v>
      </c>
      <c r="B5729" s="148" t="s">
        <v>447</v>
      </c>
      <c r="C5729" s="149">
        <v>-4.68145462180697E-2</v>
      </c>
      <c r="D5729" s="149">
        <v>-1.0247820929932201</v>
      </c>
      <c r="E5729" s="145">
        <v>0.77088022999889405</v>
      </c>
      <c r="F5729" s="149">
        <v>0.21089516524989499</v>
      </c>
      <c r="G5729" s="149">
        <v>0.125341788940384</v>
      </c>
      <c r="H5729" s="149">
        <v>0.63463768138645205</v>
      </c>
      <c r="I5729" s="149">
        <v>0.33016521219022099</v>
      </c>
      <c r="J5729" s="149">
        <v>1.4040799573950999E-2</v>
      </c>
      <c r="K5729" s="147">
        <v>0.77088000000000001</v>
      </c>
      <c r="L5729" s="147">
        <v>3.2883270000000002</v>
      </c>
      <c r="M5729" s="2">
        <v>5728</v>
      </c>
    </row>
    <row r="5730" spans="1:13" ht="15">
      <c r="A5730" s="148" t="s">
        <v>447</v>
      </c>
      <c r="B5730" s="148" t="s">
        <v>448</v>
      </c>
      <c r="C5730" s="149">
        <v>-0.85421223006316405</v>
      </c>
      <c r="D5730" s="149">
        <v>0.86660119717073103</v>
      </c>
      <c r="E5730" s="145">
        <v>0.77126652254932304</v>
      </c>
      <c r="F5730" s="149">
        <v>0.12324248692559001</v>
      </c>
      <c r="G5730" s="149">
        <v>0.56416961913458297</v>
      </c>
      <c r="H5730" s="149">
        <v>0.10477912856537799</v>
      </c>
      <c r="I5730" s="149">
        <v>0.917544900030271</v>
      </c>
      <c r="J5730" s="149">
        <v>0.01</v>
      </c>
      <c r="K5730" s="147">
        <v>0.77126700000000004</v>
      </c>
      <c r="L5730" s="147">
        <v>3.2937310000000002</v>
      </c>
      <c r="M5730" s="2">
        <v>5729</v>
      </c>
    </row>
    <row r="5731" spans="1:13" ht="15">
      <c r="A5731" s="148" t="s">
        <v>448</v>
      </c>
      <c r="B5731" s="148" t="s">
        <v>447</v>
      </c>
      <c r="C5731" s="149">
        <v>0.85421223006316405</v>
      </c>
      <c r="D5731" s="149">
        <v>0.86660119717073103</v>
      </c>
      <c r="E5731" s="145">
        <v>0.77126652254932304</v>
      </c>
      <c r="F5731" s="149">
        <v>0.123242486925592</v>
      </c>
      <c r="G5731" s="149">
        <v>0.56416961913458297</v>
      </c>
      <c r="H5731" s="149">
        <v>0.10477912856537799</v>
      </c>
      <c r="I5731" s="149">
        <v>0.917544900030271</v>
      </c>
      <c r="J5731" s="149">
        <v>0.01</v>
      </c>
      <c r="K5731" s="147">
        <v>0.77126700000000004</v>
      </c>
      <c r="L5731" s="147">
        <v>3.291852</v>
      </c>
      <c r="M5731" s="2">
        <v>5730</v>
      </c>
    </row>
    <row r="5732" spans="1:13" ht="15">
      <c r="A5732" s="148" t="s">
        <v>70</v>
      </c>
      <c r="B5732" s="148" t="s">
        <v>154</v>
      </c>
      <c r="C5732" s="149">
        <v>-1.2410136078343099</v>
      </c>
      <c r="D5732" s="149">
        <v>-4.7239274157461798E-2</v>
      </c>
      <c r="E5732" s="145">
        <v>0.77133745877118598</v>
      </c>
      <c r="F5732" s="149">
        <v>0.10625690362031</v>
      </c>
      <c r="G5732" s="149">
        <v>0.196037624887586</v>
      </c>
      <c r="H5732" s="149">
        <v>0.92647464914196798</v>
      </c>
      <c r="I5732" s="149">
        <v>0.37330098522504301</v>
      </c>
      <c r="J5732" s="149">
        <v>0.01</v>
      </c>
      <c r="K5732" s="147">
        <v>0.77133700000000005</v>
      </c>
      <c r="L5732" s="147">
        <v>3.2977979999999998</v>
      </c>
      <c r="M5732" s="2">
        <v>5731</v>
      </c>
    </row>
    <row r="5733" spans="1:13" ht="15">
      <c r="A5733" s="148" t="s">
        <v>154</v>
      </c>
      <c r="B5733" s="148" t="s">
        <v>70</v>
      </c>
      <c r="C5733" s="149">
        <v>1.2410136078343099</v>
      </c>
      <c r="D5733" s="149">
        <v>-4.7239274157461798E-2</v>
      </c>
      <c r="E5733" s="145">
        <v>0.77133745877118598</v>
      </c>
      <c r="F5733" s="149">
        <v>0.10625690362031</v>
      </c>
      <c r="G5733" s="149">
        <v>0.196037624887586</v>
      </c>
      <c r="H5733" s="149">
        <v>0.92647464914196798</v>
      </c>
      <c r="I5733" s="149">
        <v>0.37330098522504301</v>
      </c>
      <c r="J5733" s="149">
        <v>0.01</v>
      </c>
      <c r="K5733" s="147">
        <v>0.77133700000000005</v>
      </c>
      <c r="L5733" s="147">
        <v>3.2959149999999999</v>
      </c>
      <c r="M5733" s="2">
        <v>5732</v>
      </c>
    </row>
    <row r="5734" spans="1:13" ht="15">
      <c r="A5734" s="148" t="s">
        <v>6</v>
      </c>
      <c r="B5734" s="148" t="s">
        <v>93</v>
      </c>
      <c r="C5734" s="149">
        <v>0.97671877468823198</v>
      </c>
      <c r="D5734" s="149">
        <v>-4.6329736626551703E-2</v>
      </c>
      <c r="E5734" s="145">
        <v>0.77146131467898604</v>
      </c>
      <c r="F5734" s="149">
        <v>7.6056232278173805E-2</v>
      </c>
      <c r="G5734" s="149">
        <v>0.77568668779260996</v>
      </c>
      <c r="H5734" s="149">
        <v>0.70439692280365296</v>
      </c>
      <c r="I5734" s="149">
        <v>0.23271560971663899</v>
      </c>
      <c r="J5734" s="149">
        <v>0.01</v>
      </c>
      <c r="K5734" s="147">
        <v>0.77146099999999995</v>
      </c>
      <c r="L5734" s="147">
        <v>3.300214</v>
      </c>
      <c r="M5734" s="2">
        <v>5733</v>
      </c>
    </row>
    <row r="5735" spans="1:13" ht="15">
      <c r="A5735" s="148" t="s">
        <v>93</v>
      </c>
      <c r="B5735" s="148" t="s">
        <v>6</v>
      </c>
      <c r="C5735" s="149">
        <v>-0.97671877468823198</v>
      </c>
      <c r="D5735" s="149">
        <v>-4.6329736626551703E-2</v>
      </c>
      <c r="E5735" s="145">
        <v>0.77146131467898604</v>
      </c>
      <c r="F5735" s="149">
        <v>7.6056232278172195E-2</v>
      </c>
      <c r="G5735" s="149">
        <v>0.77568668779260996</v>
      </c>
      <c r="H5735" s="149">
        <v>0.70439692280365296</v>
      </c>
      <c r="I5735" s="149">
        <v>0.23271560971663899</v>
      </c>
      <c r="J5735" s="149">
        <v>0.01</v>
      </c>
      <c r="K5735" s="147">
        <v>0.77146099999999995</v>
      </c>
      <c r="L5735" s="147">
        <v>3.3021020000000001</v>
      </c>
      <c r="M5735" s="2">
        <v>5734</v>
      </c>
    </row>
    <row r="5736" spans="1:13" ht="15">
      <c r="A5736" s="148" t="s">
        <v>27</v>
      </c>
      <c r="B5736" s="148" t="s">
        <v>182</v>
      </c>
      <c r="C5736" s="149">
        <v>-0.38954905272045998</v>
      </c>
      <c r="D5736" s="149">
        <v>-9.9694865164388594E-2</v>
      </c>
      <c r="E5736" s="145">
        <v>0.77149137278049496</v>
      </c>
      <c r="F5736" s="149">
        <v>0.46085826235712501</v>
      </c>
      <c r="G5736" s="149">
        <v>0.52895298005716596</v>
      </c>
      <c r="H5736" s="149">
        <v>0.88107273140915299</v>
      </c>
      <c r="I5736" s="149">
        <v>0.93167904979854799</v>
      </c>
      <c r="J5736" s="149">
        <v>1.13032431258104E-2</v>
      </c>
      <c r="K5736" s="147">
        <v>0.77149100000000004</v>
      </c>
      <c r="L5736" s="147">
        <v>3.3060130000000001</v>
      </c>
      <c r="M5736" s="2">
        <v>5735</v>
      </c>
    </row>
    <row r="5737" spans="1:13" ht="15">
      <c r="A5737" s="148" t="s">
        <v>182</v>
      </c>
      <c r="B5737" s="148" t="s">
        <v>27</v>
      </c>
      <c r="C5737" s="149">
        <v>0.38954905272045998</v>
      </c>
      <c r="D5737" s="149">
        <v>-9.9694865164388594E-2</v>
      </c>
      <c r="E5737" s="145">
        <v>0.77149137278049496</v>
      </c>
      <c r="F5737" s="149">
        <v>0.46085826235713301</v>
      </c>
      <c r="G5737" s="149">
        <v>0.52895298005716596</v>
      </c>
      <c r="H5737" s="149">
        <v>0.88107273140915299</v>
      </c>
      <c r="I5737" s="149">
        <v>0.93167904979854799</v>
      </c>
      <c r="J5737" s="149">
        <v>1.13032431258104E-2</v>
      </c>
      <c r="K5737" s="147">
        <v>0.77149100000000004</v>
      </c>
      <c r="L5737" s="147">
        <v>3.3041200000000002</v>
      </c>
      <c r="M5737" s="2">
        <v>5736</v>
      </c>
    </row>
    <row r="5738" spans="1:13" ht="15">
      <c r="A5738" s="148" t="s">
        <v>445</v>
      </c>
      <c r="B5738" s="148" t="s">
        <v>16</v>
      </c>
      <c r="C5738" s="149">
        <v>1.43995502645503</v>
      </c>
      <c r="D5738" s="149">
        <v>-0.15692691798941799</v>
      </c>
      <c r="E5738" s="145">
        <v>0.771725765292129</v>
      </c>
      <c r="F5738" s="149">
        <v>1.50283517686311E-2</v>
      </c>
      <c r="G5738" s="149">
        <v>0.52345615526904898</v>
      </c>
      <c r="H5738" s="149">
        <v>4.4559142539183298E-2</v>
      </c>
      <c r="I5738" s="149">
        <v>0.77038223736161404</v>
      </c>
      <c r="J5738" s="149">
        <v>0.01</v>
      </c>
      <c r="K5738" s="147">
        <v>0.77172600000000002</v>
      </c>
      <c r="L5738" s="147">
        <v>3.31081</v>
      </c>
      <c r="M5738" s="2">
        <v>5737</v>
      </c>
    </row>
    <row r="5739" spans="1:13" ht="15">
      <c r="A5739" s="148" t="s">
        <v>16</v>
      </c>
      <c r="B5739" s="148" t="s">
        <v>445</v>
      </c>
      <c r="C5739" s="149">
        <v>-1.43995502645503</v>
      </c>
      <c r="D5739" s="149">
        <v>-0.15692691798941799</v>
      </c>
      <c r="E5739" s="145">
        <v>0.771725765292129</v>
      </c>
      <c r="F5739" s="149">
        <v>1.50283517686314E-2</v>
      </c>
      <c r="G5739" s="149">
        <v>0.52345615526904898</v>
      </c>
      <c r="H5739" s="149">
        <v>4.4559142539183298E-2</v>
      </c>
      <c r="I5739" s="149">
        <v>0.77038223736161404</v>
      </c>
      <c r="J5739" s="149">
        <v>0.01</v>
      </c>
      <c r="K5739" s="147">
        <v>0.77172600000000002</v>
      </c>
      <c r="L5739" s="147">
        <v>3.3089119999999999</v>
      </c>
      <c r="M5739" s="2">
        <v>5738</v>
      </c>
    </row>
    <row r="5740" spans="1:13" ht="15">
      <c r="A5740" s="148" t="s">
        <v>40</v>
      </c>
      <c r="B5740" s="148" t="s">
        <v>172</v>
      </c>
      <c r="C5740" s="149">
        <v>-1.7411397755173601</v>
      </c>
      <c r="D5740" s="149">
        <v>-5.3560434935110403E-2</v>
      </c>
      <c r="E5740" s="145">
        <v>0.77175290454660095</v>
      </c>
      <c r="F5740" s="149">
        <v>4.7143839206420599E-4</v>
      </c>
      <c r="G5740" s="149">
        <v>0.569109491963664</v>
      </c>
      <c r="H5740" s="149">
        <v>0.42129145420369501</v>
      </c>
      <c r="I5740" s="149">
        <v>0.46634711204339602</v>
      </c>
      <c r="J5740" s="149">
        <v>0.01</v>
      </c>
      <c r="K5740" s="147">
        <v>0.77175300000000002</v>
      </c>
      <c r="L5740" s="147">
        <v>3.314727</v>
      </c>
      <c r="M5740" s="2">
        <v>5739</v>
      </c>
    </row>
    <row r="5741" spans="1:13" ht="15">
      <c r="A5741" s="148" t="s">
        <v>172</v>
      </c>
      <c r="B5741" s="148" t="s">
        <v>40</v>
      </c>
      <c r="C5741" s="149">
        <v>1.7411397755173601</v>
      </c>
      <c r="D5741" s="149">
        <v>-5.3560434935110403E-2</v>
      </c>
      <c r="E5741" s="145">
        <v>0.77175290454660095</v>
      </c>
      <c r="F5741" s="149">
        <v>4.7143839206420599E-4</v>
      </c>
      <c r="G5741" s="149">
        <v>0.569109491963664</v>
      </c>
      <c r="H5741" s="149">
        <v>0.42129145420369501</v>
      </c>
      <c r="I5741" s="149">
        <v>0.46634711204339602</v>
      </c>
      <c r="J5741" s="149">
        <v>0.01</v>
      </c>
      <c r="K5741" s="147">
        <v>0.77175300000000002</v>
      </c>
      <c r="L5741" s="147">
        <v>3.3128259999999998</v>
      </c>
      <c r="M5741" s="2">
        <v>5740</v>
      </c>
    </row>
    <row r="5742" spans="1:13" ht="15">
      <c r="A5742" s="148" t="s">
        <v>86</v>
      </c>
      <c r="B5742" s="148" t="s">
        <v>191</v>
      </c>
      <c r="C5742" s="149">
        <v>0.54186157244550304</v>
      </c>
      <c r="D5742" s="149">
        <v>-0.59916529422461695</v>
      </c>
      <c r="E5742" s="145">
        <v>0.77190859328790795</v>
      </c>
      <c r="F5742" s="150">
        <v>1.0389648619562799E-6</v>
      </c>
      <c r="G5742" s="149">
        <v>0.77867328121458401</v>
      </c>
      <c r="H5742" s="149">
        <v>2.40412203315257E-3</v>
      </c>
      <c r="I5742" s="149">
        <v>0.81161618555033699</v>
      </c>
      <c r="J5742" s="149">
        <v>0.01</v>
      </c>
      <c r="K5742" s="147">
        <v>0.77190899999999996</v>
      </c>
      <c r="L5742" s="147">
        <v>3.3172999999999999</v>
      </c>
      <c r="M5742" s="2">
        <v>5741</v>
      </c>
    </row>
    <row r="5743" spans="1:13" ht="15">
      <c r="A5743" s="148" t="s">
        <v>191</v>
      </c>
      <c r="B5743" s="148" t="s">
        <v>86</v>
      </c>
      <c r="C5743" s="149">
        <v>-0.54186157244550304</v>
      </c>
      <c r="D5743" s="149">
        <v>-0.59916529422461695</v>
      </c>
      <c r="E5743" s="145">
        <v>0.77190859328790795</v>
      </c>
      <c r="F5743" s="150">
        <v>1.0389648619562799E-6</v>
      </c>
      <c r="G5743" s="149">
        <v>0.77867328121458401</v>
      </c>
      <c r="H5743" s="149">
        <v>2.40412203315257E-3</v>
      </c>
      <c r="I5743" s="149">
        <v>0.81161618555033699</v>
      </c>
      <c r="J5743" s="149">
        <v>0.01</v>
      </c>
      <c r="K5743" s="147">
        <v>0.77190899999999996</v>
      </c>
      <c r="L5743" s="147">
        <v>3.319207</v>
      </c>
      <c r="M5743" s="2">
        <v>5742</v>
      </c>
    </row>
    <row r="5744" spans="1:13" ht="15">
      <c r="A5744" s="148" t="s">
        <v>33</v>
      </c>
      <c r="B5744" s="148" t="s">
        <v>68</v>
      </c>
      <c r="C5744" s="149">
        <v>-0.105844607268981</v>
      </c>
      <c r="D5744" s="149">
        <v>0.24165326299782999</v>
      </c>
      <c r="E5744" s="145">
        <v>0.77201700463767897</v>
      </c>
      <c r="F5744" s="149">
        <v>3.6032668500476299E-3</v>
      </c>
      <c r="G5744" s="149">
        <v>0.31616821032497799</v>
      </c>
      <c r="H5744" s="149">
        <v>2.3865763400230302E-3</v>
      </c>
      <c r="I5744" s="149">
        <v>0.26506039399909898</v>
      </c>
      <c r="J5744" s="149">
        <v>0.37060750191517899</v>
      </c>
      <c r="K5744" s="147">
        <v>0.77201699999999995</v>
      </c>
      <c r="L5744" s="147">
        <v>3.3215819999999998</v>
      </c>
      <c r="M5744" s="2">
        <v>5743</v>
      </c>
    </row>
    <row r="5745" spans="1:13" ht="15">
      <c r="A5745" s="148" t="s">
        <v>68</v>
      </c>
      <c r="B5745" s="148" t="s">
        <v>33</v>
      </c>
      <c r="C5745" s="149">
        <v>0.105844607268981</v>
      </c>
      <c r="D5745" s="149">
        <v>0.24165326299782999</v>
      </c>
      <c r="E5745" s="145">
        <v>0.77201700463767897</v>
      </c>
      <c r="F5745" s="149">
        <v>3.6032668500477001E-3</v>
      </c>
      <c r="G5745" s="149">
        <v>0.31616821032497799</v>
      </c>
      <c r="H5745" s="149">
        <v>2.3865763400230302E-3</v>
      </c>
      <c r="I5745" s="149">
        <v>0.26506039399909898</v>
      </c>
      <c r="J5745" s="149">
        <v>0.37060750191517899</v>
      </c>
      <c r="K5745" s="147">
        <v>0.77201699999999995</v>
      </c>
      <c r="L5745" s="147">
        <v>3.323493</v>
      </c>
      <c r="M5745" s="2">
        <v>5744</v>
      </c>
    </row>
    <row r="5746" spans="1:13" ht="15">
      <c r="A5746" s="148" t="s">
        <v>63</v>
      </c>
      <c r="B5746" s="148" t="s">
        <v>102</v>
      </c>
      <c r="C5746" s="149">
        <v>1.1678202821957699</v>
      </c>
      <c r="D5746" s="149">
        <v>-7.5236855938605504E-2</v>
      </c>
      <c r="E5746" s="145">
        <v>0.77229779761333595</v>
      </c>
      <c r="F5746" s="149">
        <v>9.1229603989258196E-2</v>
      </c>
      <c r="G5746" s="149">
        <v>0.71302347599565596</v>
      </c>
      <c r="H5746" s="149">
        <v>0.98258423631971303</v>
      </c>
      <c r="I5746" s="149">
        <v>0.68704873479134498</v>
      </c>
      <c r="J5746" s="149">
        <v>0.01</v>
      </c>
      <c r="K5746" s="147">
        <v>0.77229800000000004</v>
      </c>
      <c r="L5746" s="147">
        <v>3.328532</v>
      </c>
      <c r="M5746" s="2">
        <v>5745</v>
      </c>
    </row>
    <row r="5747" spans="1:13" ht="15">
      <c r="A5747" s="148" t="s">
        <v>102</v>
      </c>
      <c r="B5747" s="148" t="s">
        <v>63</v>
      </c>
      <c r="C5747" s="149">
        <v>-1.1678202821957699</v>
      </c>
      <c r="D5747" s="149">
        <v>-7.5236855938605504E-2</v>
      </c>
      <c r="E5747" s="145">
        <v>0.77229779761333595</v>
      </c>
      <c r="F5747" s="149">
        <v>9.1229603989256405E-2</v>
      </c>
      <c r="G5747" s="149">
        <v>0.71302347599565596</v>
      </c>
      <c r="H5747" s="149">
        <v>0.98258423631971303</v>
      </c>
      <c r="I5747" s="149">
        <v>0.68704873479134498</v>
      </c>
      <c r="J5747" s="149">
        <v>0.01</v>
      </c>
      <c r="K5747" s="147">
        <v>0.77229800000000004</v>
      </c>
      <c r="L5747" s="147">
        <v>3.326616</v>
      </c>
      <c r="M5747" s="2">
        <v>5746</v>
      </c>
    </row>
    <row r="5748" spans="1:13" ht="15">
      <c r="A5748" s="148" t="s">
        <v>166</v>
      </c>
      <c r="B5748" s="148" t="s">
        <v>13</v>
      </c>
      <c r="C5748" s="149">
        <v>0.437011343110286</v>
      </c>
      <c r="D5748" s="149">
        <v>0.13400515568576801</v>
      </c>
      <c r="E5748" s="145">
        <v>0.77249751927619903</v>
      </c>
      <c r="F5748" s="149">
        <v>0.104470984048427</v>
      </c>
      <c r="G5748" s="149">
        <v>0.54447747165182603</v>
      </c>
      <c r="H5748" s="149">
        <v>0.776135696610324</v>
      </c>
      <c r="I5748" s="149">
        <v>0.77490983143636205</v>
      </c>
      <c r="J5748" s="149">
        <v>0.01</v>
      </c>
      <c r="K5748" s="147">
        <v>0.77249800000000002</v>
      </c>
      <c r="L5748" s="147">
        <v>3.3332329999999999</v>
      </c>
      <c r="M5748" s="2">
        <v>5747</v>
      </c>
    </row>
    <row r="5749" spans="1:13" ht="15">
      <c r="A5749" s="148" t="s">
        <v>13</v>
      </c>
      <c r="B5749" s="148" t="s">
        <v>166</v>
      </c>
      <c r="C5749" s="149">
        <v>-0.437011343110286</v>
      </c>
      <c r="D5749" s="149">
        <v>0.13400515568576801</v>
      </c>
      <c r="E5749" s="145">
        <v>0.77249751927619903</v>
      </c>
      <c r="F5749" s="149">
        <v>0.104470984048428</v>
      </c>
      <c r="G5749" s="149">
        <v>0.54447747165182603</v>
      </c>
      <c r="H5749" s="149">
        <v>0.776135696610324</v>
      </c>
      <c r="I5749" s="149">
        <v>0.77490983143636205</v>
      </c>
      <c r="J5749" s="149">
        <v>0.01</v>
      </c>
      <c r="K5749" s="147">
        <v>0.77249800000000002</v>
      </c>
      <c r="L5749" s="147">
        <v>3.3313120000000001</v>
      </c>
      <c r="M5749" s="2">
        <v>5748</v>
      </c>
    </row>
    <row r="5750" spans="1:13" ht="15">
      <c r="A5750" s="148" t="s">
        <v>21</v>
      </c>
      <c r="B5750" s="148" t="s">
        <v>157</v>
      </c>
      <c r="C5750" s="149">
        <v>-0.46405195027861101</v>
      </c>
      <c r="D5750" s="149">
        <v>0.58690904414916401</v>
      </c>
      <c r="E5750" s="145">
        <v>0.77259664457236499</v>
      </c>
      <c r="F5750" s="149">
        <v>0.35051825079334198</v>
      </c>
      <c r="G5750" s="149">
        <v>0.88145789906997496</v>
      </c>
      <c r="H5750" s="149">
        <v>1.08669154392044E-3</v>
      </c>
      <c r="I5750" s="149">
        <v>0.98771229702963304</v>
      </c>
      <c r="J5750" s="149">
        <v>0.37941558831169597</v>
      </c>
      <c r="K5750" s="147">
        <v>0.77259699999999998</v>
      </c>
      <c r="L5750" s="147">
        <v>3.33751</v>
      </c>
      <c r="M5750" s="2">
        <v>5749</v>
      </c>
    </row>
    <row r="5751" spans="1:13" ht="15">
      <c r="A5751" s="148" t="s">
        <v>157</v>
      </c>
      <c r="B5751" s="148" t="s">
        <v>21</v>
      </c>
      <c r="C5751" s="149">
        <v>0.46405195027861101</v>
      </c>
      <c r="D5751" s="149">
        <v>0.58690904414916401</v>
      </c>
      <c r="E5751" s="145">
        <v>0.77259664457236499</v>
      </c>
      <c r="F5751" s="149">
        <v>0.35051825079332799</v>
      </c>
      <c r="G5751" s="149">
        <v>0.88145789906997496</v>
      </c>
      <c r="H5751" s="149">
        <v>1.08669154392044E-3</v>
      </c>
      <c r="I5751" s="149">
        <v>0.98771229702963304</v>
      </c>
      <c r="J5751" s="149">
        <v>0.37941558831169597</v>
      </c>
      <c r="K5751" s="147">
        <v>0.77259699999999998</v>
      </c>
      <c r="L5751" s="147">
        <v>3.335585</v>
      </c>
      <c r="M5751" s="2">
        <v>5750</v>
      </c>
    </row>
    <row r="5752" spans="1:13" ht="15">
      <c r="A5752" s="148" t="s">
        <v>12</v>
      </c>
      <c r="B5752" s="148" t="s">
        <v>166</v>
      </c>
      <c r="C5752" s="149">
        <v>-0.433254721212946</v>
      </c>
      <c r="D5752" s="149">
        <v>9.3457922149683903E-2</v>
      </c>
      <c r="E5752" s="145">
        <v>0.77280245361104505</v>
      </c>
      <c r="F5752" s="149">
        <v>0.85096025851962998</v>
      </c>
      <c r="G5752" s="149">
        <v>0.64681385566607197</v>
      </c>
      <c r="H5752" s="149">
        <v>0.25522547646624599</v>
      </c>
      <c r="I5752" s="149">
        <v>0.74291343590662995</v>
      </c>
      <c r="J5752" s="149">
        <v>2.49841816567354E-2</v>
      </c>
      <c r="K5752" s="147">
        <v>0.77280199999999999</v>
      </c>
      <c r="L5752" s="147">
        <v>3.3422589999999999</v>
      </c>
      <c r="M5752" s="2">
        <v>5751</v>
      </c>
    </row>
    <row r="5753" spans="1:13" ht="15">
      <c r="A5753" s="148" t="s">
        <v>166</v>
      </c>
      <c r="B5753" s="148" t="s">
        <v>12</v>
      </c>
      <c r="C5753" s="149">
        <v>0.433254721212946</v>
      </c>
      <c r="D5753" s="149">
        <v>9.3457922149683903E-2</v>
      </c>
      <c r="E5753" s="145">
        <v>0.77280245361104505</v>
      </c>
      <c r="F5753" s="149">
        <v>0.85096025851962098</v>
      </c>
      <c r="G5753" s="149">
        <v>0.64681385566607197</v>
      </c>
      <c r="H5753" s="149">
        <v>0.25522547646624599</v>
      </c>
      <c r="I5753" s="149">
        <v>0.74291343590662995</v>
      </c>
      <c r="J5753" s="149">
        <v>2.49841816567354E-2</v>
      </c>
      <c r="K5753" s="147">
        <v>0.77280199999999999</v>
      </c>
      <c r="L5753" s="147">
        <v>3.340328</v>
      </c>
      <c r="M5753" s="2">
        <v>5752</v>
      </c>
    </row>
    <row r="5754" spans="1:13" ht="15">
      <c r="A5754" s="148" t="s">
        <v>70</v>
      </c>
      <c r="B5754" s="148" t="s">
        <v>175</v>
      </c>
      <c r="C5754" s="149">
        <v>-1.08249362510373</v>
      </c>
      <c r="D5754" s="149">
        <v>5.6272225801623402E-2</v>
      </c>
      <c r="E5754" s="145">
        <v>0.77322966542763305</v>
      </c>
      <c r="F5754" s="149">
        <v>5.8409894022933097E-2</v>
      </c>
      <c r="G5754" s="149">
        <v>0.81169787362186596</v>
      </c>
      <c r="H5754" s="149">
        <v>0.17332599330703499</v>
      </c>
      <c r="I5754" s="149">
        <v>0.59669849764556704</v>
      </c>
      <c r="J5754" s="149">
        <v>0.01</v>
      </c>
      <c r="K5754" s="147">
        <v>0.77322999999999997</v>
      </c>
      <c r="L5754" s="147">
        <v>3.3479770000000002</v>
      </c>
      <c r="M5754" s="2">
        <v>5753</v>
      </c>
    </row>
    <row r="5755" spans="1:13" ht="15">
      <c r="A5755" s="148" t="s">
        <v>175</v>
      </c>
      <c r="B5755" s="148" t="s">
        <v>70</v>
      </c>
      <c r="C5755" s="149">
        <v>1.08249362510373</v>
      </c>
      <c r="D5755" s="149">
        <v>5.6272225801623402E-2</v>
      </c>
      <c r="E5755" s="145">
        <v>0.77322966542763305</v>
      </c>
      <c r="F5755" s="149">
        <v>5.8409894022933097E-2</v>
      </c>
      <c r="G5755" s="149">
        <v>0.81169787362186596</v>
      </c>
      <c r="H5755" s="149">
        <v>0.17332599330703499</v>
      </c>
      <c r="I5755" s="149">
        <v>0.59669849764556704</v>
      </c>
      <c r="J5755" s="149">
        <v>0.01</v>
      </c>
      <c r="K5755" s="147">
        <v>0.77322999999999997</v>
      </c>
      <c r="L5755" s="147">
        <v>3.346041</v>
      </c>
      <c r="M5755" s="2">
        <v>5754</v>
      </c>
    </row>
    <row r="5756" spans="1:13" ht="15">
      <c r="A5756" s="148" t="s">
        <v>449</v>
      </c>
      <c r="B5756" s="148" t="s">
        <v>16</v>
      </c>
      <c r="C5756" s="149">
        <v>1.02173370767104</v>
      </c>
      <c r="D5756" s="149">
        <v>0.14095536454733901</v>
      </c>
      <c r="E5756" s="145">
        <v>0.77361776049062703</v>
      </c>
      <c r="F5756" s="149">
        <v>0.12918948068095801</v>
      </c>
      <c r="G5756" s="149">
        <v>0.13682693645601399</v>
      </c>
      <c r="H5756" s="149">
        <v>0.53368452411047496</v>
      </c>
      <c r="I5756" s="149">
        <v>0.79569959472297203</v>
      </c>
      <c r="J5756" s="149">
        <v>0.01</v>
      </c>
      <c r="K5756" s="147">
        <v>0.77361800000000003</v>
      </c>
      <c r="L5756" s="147">
        <v>3.3515969999999999</v>
      </c>
      <c r="M5756" s="2">
        <v>5755</v>
      </c>
    </row>
    <row r="5757" spans="1:13" ht="15">
      <c r="A5757" s="148" t="s">
        <v>16</v>
      </c>
      <c r="B5757" s="148" t="s">
        <v>449</v>
      </c>
      <c r="C5757" s="149">
        <v>-1.02173370767104</v>
      </c>
      <c r="D5757" s="149">
        <v>0.14095536454733901</v>
      </c>
      <c r="E5757" s="145">
        <v>0.77361776049062703</v>
      </c>
      <c r="F5757" s="149">
        <v>0.12918948068095801</v>
      </c>
      <c r="G5757" s="149">
        <v>0.13682693645601399</v>
      </c>
      <c r="H5757" s="149">
        <v>0.53368452411047496</v>
      </c>
      <c r="I5757" s="149">
        <v>0.79569959472297203</v>
      </c>
      <c r="J5757" s="149">
        <v>0.01</v>
      </c>
      <c r="K5757" s="147">
        <v>0.77361800000000003</v>
      </c>
      <c r="L5757" s="147">
        <v>3.353539</v>
      </c>
      <c r="M5757" s="2">
        <v>5756</v>
      </c>
    </row>
    <row r="5758" spans="1:13" ht="15">
      <c r="A5758" s="148" t="s">
        <v>88</v>
      </c>
      <c r="B5758" s="148" t="s">
        <v>377</v>
      </c>
      <c r="C5758" s="149">
        <v>-1.8016692056360499</v>
      </c>
      <c r="D5758" s="149">
        <v>8.4616743601816299E-2</v>
      </c>
      <c r="E5758" s="145">
        <v>0.77388886235923404</v>
      </c>
      <c r="F5758" s="149">
        <v>1.9288624468182001E-2</v>
      </c>
      <c r="G5758" s="149">
        <v>0.41300273122367498</v>
      </c>
      <c r="H5758" s="149">
        <v>4.6283502752256797E-3</v>
      </c>
      <c r="I5758" s="149">
        <v>0.60742981632301996</v>
      </c>
      <c r="J5758" s="149">
        <v>0.49694462186213301</v>
      </c>
      <c r="K5758" s="147">
        <v>0.77388900000000005</v>
      </c>
      <c r="L5758" s="147">
        <v>3.3566590000000001</v>
      </c>
      <c r="M5758" s="2">
        <v>5757</v>
      </c>
    </row>
    <row r="5759" spans="1:13" ht="15">
      <c r="A5759" s="148" t="s">
        <v>377</v>
      </c>
      <c r="B5759" s="148" t="s">
        <v>88</v>
      </c>
      <c r="C5759" s="149">
        <v>1.8016692056360499</v>
      </c>
      <c r="D5759" s="149">
        <v>8.4616743601816299E-2</v>
      </c>
      <c r="E5759" s="145">
        <v>0.77388886235923404</v>
      </c>
      <c r="F5759" s="149">
        <v>1.9288624468182001E-2</v>
      </c>
      <c r="G5759" s="149">
        <v>0.41300273122367498</v>
      </c>
      <c r="H5759" s="149">
        <v>4.6283502752256797E-3</v>
      </c>
      <c r="I5759" s="149">
        <v>0.60742981632301996</v>
      </c>
      <c r="J5759" s="149">
        <v>0.49694462186213301</v>
      </c>
      <c r="K5759" s="147">
        <v>0.77388900000000005</v>
      </c>
      <c r="L5759" s="147">
        <v>3.358606</v>
      </c>
      <c r="M5759" s="2">
        <v>5758</v>
      </c>
    </row>
    <row r="5760" spans="1:13" ht="15">
      <c r="A5760" s="148" t="s">
        <v>72</v>
      </c>
      <c r="B5760" s="148" t="s">
        <v>37</v>
      </c>
      <c r="C5760" s="149">
        <v>0.43167238798742702</v>
      </c>
      <c r="D5760" s="149">
        <v>0.55611062149479096</v>
      </c>
      <c r="E5760" s="145">
        <v>0.77458385942596897</v>
      </c>
      <c r="F5760" s="149">
        <v>2.2893088512325199E-2</v>
      </c>
      <c r="G5760" s="149">
        <v>0.35954403985872901</v>
      </c>
      <c r="H5760" s="149">
        <v>0.60821436073389001</v>
      </c>
      <c r="I5760" s="149">
        <v>0.777578023973584</v>
      </c>
      <c r="J5760" s="149">
        <v>1.10967728747595E-2</v>
      </c>
      <c r="K5760" s="147">
        <v>0.77458400000000005</v>
      </c>
      <c r="L5760" s="147">
        <v>3.3635730000000001</v>
      </c>
      <c r="M5760" s="2">
        <v>5759</v>
      </c>
    </row>
    <row r="5761" spans="1:13" ht="15">
      <c r="A5761" s="148" t="s">
        <v>37</v>
      </c>
      <c r="B5761" s="148" t="s">
        <v>72</v>
      </c>
      <c r="C5761" s="149">
        <v>-0.43167238798742702</v>
      </c>
      <c r="D5761" s="149">
        <v>0.55611062149479096</v>
      </c>
      <c r="E5761" s="145">
        <v>0.77458385942596897</v>
      </c>
      <c r="F5761" s="149">
        <v>2.2893088512325702E-2</v>
      </c>
      <c r="G5761" s="149">
        <v>0.35954403985872901</v>
      </c>
      <c r="H5761" s="149">
        <v>0.60821436073389001</v>
      </c>
      <c r="I5761" s="149">
        <v>0.777578023973584</v>
      </c>
      <c r="J5761" s="149">
        <v>1.10967728747595E-2</v>
      </c>
      <c r="K5761" s="147">
        <v>0.77458400000000005</v>
      </c>
      <c r="L5761" s="147">
        <v>3.365526</v>
      </c>
      <c r="M5761" s="2">
        <v>5760</v>
      </c>
    </row>
    <row r="5762" spans="1:13" ht="15">
      <c r="A5762" s="148" t="s">
        <v>15</v>
      </c>
      <c r="B5762" s="148" t="s">
        <v>78</v>
      </c>
      <c r="C5762" s="149">
        <v>0.165109530735289</v>
      </c>
      <c r="D5762" s="149">
        <v>6.5208767919592805E-2</v>
      </c>
      <c r="E5762" s="145">
        <v>0.77459532642013595</v>
      </c>
      <c r="F5762" s="149">
        <v>0.46739577772351598</v>
      </c>
      <c r="G5762" s="149">
        <v>0.65648211047850302</v>
      </c>
      <c r="H5762" s="149">
        <v>0.50678783249638204</v>
      </c>
      <c r="I5762" s="149">
        <v>0.50997678805785196</v>
      </c>
      <c r="J5762" s="149">
        <v>1.6641907315603E-2</v>
      </c>
      <c r="K5762" s="147">
        <v>0.77459500000000003</v>
      </c>
      <c r="L5762" s="147">
        <v>3.3694899999999999</v>
      </c>
      <c r="M5762" s="2">
        <v>5761</v>
      </c>
    </row>
    <row r="5763" spans="1:13" ht="15">
      <c r="A5763" s="148" t="s">
        <v>78</v>
      </c>
      <c r="B5763" s="148" t="s">
        <v>15</v>
      </c>
      <c r="C5763" s="149">
        <v>-0.165109530735289</v>
      </c>
      <c r="D5763" s="149">
        <v>6.5208767919592805E-2</v>
      </c>
      <c r="E5763" s="145">
        <v>0.77459532642013595</v>
      </c>
      <c r="F5763" s="149">
        <v>0.46739577772352398</v>
      </c>
      <c r="G5763" s="149">
        <v>0.65648211047850302</v>
      </c>
      <c r="H5763" s="149">
        <v>0.50678783249638204</v>
      </c>
      <c r="I5763" s="149">
        <v>0.50997678805785196</v>
      </c>
      <c r="J5763" s="149">
        <v>1.6641907315603E-2</v>
      </c>
      <c r="K5763" s="147">
        <v>0.77459500000000003</v>
      </c>
      <c r="L5763" s="147">
        <v>3.3675320000000002</v>
      </c>
      <c r="M5763" s="2">
        <v>5762</v>
      </c>
    </row>
    <row r="5764" spans="1:13" ht="15">
      <c r="A5764" s="148" t="s">
        <v>71</v>
      </c>
      <c r="B5764" s="148" t="s">
        <v>148</v>
      </c>
      <c r="C5764" s="149">
        <v>-0.61441831732836405</v>
      </c>
      <c r="D5764" s="149">
        <v>0.38058910706607502</v>
      </c>
      <c r="E5764" s="145">
        <v>0.77462356722306802</v>
      </c>
      <c r="F5764" s="149">
        <v>1.71763183714655E-2</v>
      </c>
      <c r="G5764" s="149">
        <v>0.84210424365621095</v>
      </c>
      <c r="H5764" s="149">
        <v>1.81788050891319E-3</v>
      </c>
      <c r="I5764" s="149">
        <v>0.113078516528928</v>
      </c>
      <c r="J5764" s="149">
        <v>0.01</v>
      </c>
      <c r="K5764" s="147">
        <v>0.77462399999999998</v>
      </c>
      <c r="L5764" s="147">
        <v>3.373535</v>
      </c>
      <c r="M5764" s="2">
        <v>5763</v>
      </c>
    </row>
    <row r="5765" spans="1:13" ht="15">
      <c r="A5765" s="148" t="s">
        <v>148</v>
      </c>
      <c r="B5765" s="148" t="s">
        <v>71</v>
      </c>
      <c r="C5765" s="149">
        <v>0.61441831732836405</v>
      </c>
      <c r="D5765" s="149">
        <v>0.38058910706607502</v>
      </c>
      <c r="E5765" s="145">
        <v>0.77462356722306802</v>
      </c>
      <c r="F5765" s="149">
        <v>1.7176318371465799E-2</v>
      </c>
      <c r="G5765" s="149">
        <v>0.84210424365621095</v>
      </c>
      <c r="H5765" s="149">
        <v>1.81788050891319E-3</v>
      </c>
      <c r="I5765" s="149">
        <v>0.113078516528928</v>
      </c>
      <c r="J5765" s="149">
        <v>0.01</v>
      </c>
      <c r="K5765" s="147">
        <v>0.77462399999999998</v>
      </c>
      <c r="L5765" s="147">
        <v>3.3715730000000002</v>
      </c>
      <c r="M5765" s="2">
        <v>5764</v>
      </c>
    </row>
    <row r="5766" spans="1:13" ht="15">
      <c r="A5766" s="148" t="s">
        <v>67</v>
      </c>
      <c r="B5766" s="148" t="s">
        <v>443</v>
      </c>
      <c r="C5766" s="149">
        <v>0.39225139994624397</v>
      </c>
      <c r="D5766" s="149">
        <v>-1.7860250681633799E-2</v>
      </c>
      <c r="E5766" s="145">
        <v>0.77494910500065906</v>
      </c>
      <c r="F5766" s="149">
        <v>2.0564233130790401E-2</v>
      </c>
      <c r="G5766" s="149">
        <v>0.89204923895653099</v>
      </c>
      <c r="H5766" s="149">
        <v>0.15176514295148699</v>
      </c>
      <c r="I5766" s="149">
        <v>0.948001869311765</v>
      </c>
      <c r="J5766" s="149">
        <v>0.18630531131156</v>
      </c>
      <c r="K5766" s="147">
        <v>0.774949</v>
      </c>
      <c r="L5766" s="147">
        <v>3.376919</v>
      </c>
      <c r="M5766" s="2">
        <v>5765</v>
      </c>
    </row>
    <row r="5767" spans="1:13" ht="15">
      <c r="A5767" s="148" t="s">
        <v>443</v>
      </c>
      <c r="B5767" s="148" t="s">
        <v>67</v>
      </c>
      <c r="C5767" s="149">
        <v>-0.39225139994624397</v>
      </c>
      <c r="D5767" s="149">
        <v>-1.7860250681633799E-2</v>
      </c>
      <c r="E5767" s="145">
        <v>0.77494910500065906</v>
      </c>
      <c r="F5767" s="149">
        <v>2.05642331307908E-2</v>
      </c>
      <c r="G5767" s="149">
        <v>0.89204923895653099</v>
      </c>
      <c r="H5767" s="149">
        <v>0.15176514295148699</v>
      </c>
      <c r="I5767" s="149">
        <v>0.948001869311765</v>
      </c>
      <c r="J5767" s="149">
        <v>0.18630531131156</v>
      </c>
      <c r="K5767" s="147">
        <v>0.774949</v>
      </c>
      <c r="L5767" s="147">
        <v>3.3788860000000001</v>
      </c>
      <c r="M5767" s="2">
        <v>5766</v>
      </c>
    </row>
    <row r="5768" spans="1:13" ht="15">
      <c r="A5768" s="148" t="s">
        <v>82</v>
      </c>
      <c r="B5768" s="148" t="s">
        <v>142</v>
      </c>
      <c r="C5768" s="149">
        <v>-0.78030973002001702</v>
      </c>
      <c r="D5768" s="149">
        <v>0.25081167797685899</v>
      </c>
      <c r="E5768" s="145">
        <v>0.77557040132533395</v>
      </c>
      <c r="F5768" s="149">
        <v>0.16443234748466601</v>
      </c>
      <c r="G5768" s="149">
        <v>0.43563538697985998</v>
      </c>
      <c r="H5768" s="149">
        <v>0.171876101220095</v>
      </c>
      <c r="I5768" s="149">
        <v>0.96293170216855595</v>
      </c>
      <c r="J5768" s="149">
        <v>0.01</v>
      </c>
      <c r="K5768" s="147">
        <v>0.77556999999999998</v>
      </c>
      <c r="L5768" s="147">
        <v>3.3855409999999999</v>
      </c>
      <c r="M5768" s="2">
        <v>5767</v>
      </c>
    </row>
    <row r="5769" spans="1:13" ht="15">
      <c r="A5769" s="148" t="s">
        <v>142</v>
      </c>
      <c r="B5769" s="148" t="s">
        <v>82</v>
      </c>
      <c r="C5769" s="149">
        <v>0.78030973002001702</v>
      </c>
      <c r="D5769" s="149">
        <v>0.25081167797685899</v>
      </c>
      <c r="E5769" s="145">
        <v>0.77557040132533395</v>
      </c>
      <c r="F5769" s="149">
        <v>0.16443234748466701</v>
      </c>
      <c r="G5769" s="149">
        <v>0.43563538697985998</v>
      </c>
      <c r="H5769" s="149">
        <v>0.171876101220095</v>
      </c>
      <c r="I5769" s="149">
        <v>0.96293170216855595</v>
      </c>
      <c r="J5769" s="149">
        <v>0.01</v>
      </c>
      <c r="K5769" s="147">
        <v>0.77556999999999998</v>
      </c>
      <c r="L5769" s="147">
        <v>3.3835670000000002</v>
      </c>
      <c r="M5769" s="2">
        <v>5768</v>
      </c>
    </row>
    <row r="5770" spans="1:13" ht="15">
      <c r="A5770" s="148" t="s">
        <v>106</v>
      </c>
      <c r="B5770" s="148" t="s">
        <v>19</v>
      </c>
      <c r="C5770" s="149">
        <v>3.8238271036561099E-2</v>
      </c>
      <c r="D5770" s="149">
        <v>6.7257850435628597E-2</v>
      </c>
      <c r="E5770" s="145">
        <v>0.77558163109748501</v>
      </c>
      <c r="F5770" s="149">
        <v>0.47307892855294797</v>
      </c>
      <c r="G5770" s="149">
        <v>0.240495672269012</v>
      </c>
      <c r="H5770" s="149">
        <v>0.249767337135162</v>
      </c>
      <c r="I5770" s="149">
        <v>0.50654021143254702</v>
      </c>
      <c r="J5770" s="149">
        <v>3.3980800825689099E-2</v>
      </c>
      <c r="K5770" s="147">
        <v>0.77558199999999999</v>
      </c>
      <c r="L5770" s="147">
        <v>3.3875670000000002</v>
      </c>
      <c r="M5770" s="2">
        <v>5769</v>
      </c>
    </row>
    <row r="5771" spans="1:13" ht="15">
      <c r="A5771" s="148" t="s">
        <v>19</v>
      </c>
      <c r="B5771" s="148" t="s">
        <v>106</v>
      </c>
      <c r="C5771" s="149">
        <v>-3.8238271036561099E-2</v>
      </c>
      <c r="D5771" s="149">
        <v>6.7257850435628597E-2</v>
      </c>
      <c r="E5771" s="145">
        <v>0.77558163109748501</v>
      </c>
      <c r="F5771" s="149">
        <v>0.47307892855294797</v>
      </c>
      <c r="G5771" s="149">
        <v>0.240495672269012</v>
      </c>
      <c r="H5771" s="149">
        <v>0.249767337135162</v>
      </c>
      <c r="I5771" s="149">
        <v>0.50654021143254702</v>
      </c>
      <c r="J5771" s="149">
        <v>3.3980800825689099E-2</v>
      </c>
      <c r="K5771" s="147">
        <v>0.77558199999999999</v>
      </c>
      <c r="L5771" s="147">
        <v>3.389545</v>
      </c>
      <c r="M5771" s="2">
        <v>5770</v>
      </c>
    </row>
    <row r="5772" spans="1:13" ht="15">
      <c r="A5772" s="148" t="s">
        <v>93</v>
      </c>
      <c r="B5772" s="148" t="s">
        <v>202</v>
      </c>
      <c r="C5772" s="149">
        <v>-1.5830129774259201</v>
      </c>
      <c r="D5772" s="149">
        <v>8.2026054297135706E-2</v>
      </c>
      <c r="E5772" s="145">
        <v>0.77562468619059899</v>
      </c>
      <c r="F5772" s="149">
        <v>0.90841312840640198</v>
      </c>
      <c r="G5772" s="149">
        <v>0.61744521746581105</v>
      </c>
      <c r="H5772" s="149">
        <v>0.987028324889487</v>
      </c>
      <c r="I5772" s="149">
        <v>0.34647456870647603</v>
      </c>
      <c r="J5772" s="149">
        <v>0.01</v>
      </c>
      <c r="K5772" s="147">
        <v>0.77562500000000001</v>
      </c>
      <c r="L5772" s="147">
        <v>3.3936980000000001</v>
      </c>
      <c r="M5772" s="2">
        <v>5771</v>
      </c>
    </row>
    <row r="5773" spans="1:13" ht="15">
      <c r="A5773" s="148" t="s">
        <v>202</v>
      </c>
      <c r="B5773" s="148" t="s">
        <v>93</v>
      </c>
      <c r="C5773" s="149">
        <v>1.5830129774259201</v>
      </c>
      <c r="D5773" s="149">
        <v>8.2026054297135706E-2</v>
      </c>
      <c r="E5773" s="145">
        <v>0.77562468619059899</v>
      </c>
      <c r="F5773" s="149">
        <v>0.90841312840639499</v>
      </c>
      <c r="G5773" s="149">
        <v>0.61744521746581105</v>
      </c>
      <c r="H5773" s="149">
        <v>0.987028324889487</v>
      </c>
      <c r="I5773" s="149">
        <v>0.34647456870647603</v>
      </c>
      <c r="J5773" s="149">
        <v>0.01</v>
      </c>
      <c r="K5773" s="147">
        <v>0.77562500000000001</v>
      </c>
      <c r="L5773" s="147">
        <v>3.391715</v>
      </c>
      <c r="M5773" s="2">
        <v>5772</v>
      </c>
    </row>
    <row r="5774" spans="1:13" ht="15">
      <c r="A5774" s="148" t="s">
        <v>33</v>
      </c>
      <c r="B5774" s="148" t="s">
        <v>86</v>
      </c>
      <c r="C5774" s="149">
        <v>-2.0940929021077701</v>
      </c>
      <c r="D5774" s="149">
        <v>-0.75714632232846302</v>
      </c>
      <c r="E5774" s="145">
        <v>0.77616879417277396</v>
      </c>
      <c r="F5774" s="150">
        <v>1.6229143511344301E-6</v>
      </c>
      <c r="G5774" s="149">
        <v>0.41764481103362899</v>
      </c>
      <c r="H5774" s="149">
        <v>3.2884413320266302E-3</v>
      </c>
      <c r="I5774" s="149">
        <v>0.35723091640758797</v>
      </c>
      <c r="J5774" s="149">
        <v>0.01</v>
      </c>
      <c r="K5774" s="147">
        <v>0.776169</v>
      </c>
      <c r="L5774" s="147">
        <v>3.398066</v>
      </c>
      <c r="M5774" s="2">
        <v>5773</v>
      </c>
    </row>
    <row r="5775" spans="1:13" ht="15">
      <c r="A5775" s="148" t="s">
        <v>86</v>
      </c>
      <c r="B5775" s="148" t="s">
        <v>33</v>
      </c>
      <c r="C5775" s="149">
        <v>2.0940929021077701</v>
      </c>
      <c r="D5775" s="149">
        <v>-0.75714632232846302</v>
      </c>
      <c r="E5775" s="145">
        <v>0.77616879417277396</v>
      </c>
      <c r="F5775" s="150">
        <v>1.62291435113441E-6</v>
      </c>
      <c r="G5775" s="149">
        <v>0.41764481103362899</v>
      </c>
      <c r="H5775" s="149">
        <v>3.2884413320266302E-3</v>
      </c>
      <c r="I5775" s="149">
        <v>0.35723091640758797</v>
      </c>
      <c r="J5775" s="149">
        <v>0.01</v>
      </c>
      <c r="K5775" s="147">
        <v>0.776169</v>
      </c>
      <c r="L5775" s="147">
        <v>3.4000560000000002</v>
      </c>
      <c r="M5775" s="2">
        <v>5774</v>
      </c>
    </row>
    <row r="5776" spans="1:13" ht="15">
      <c r="A5776" s="148" t="s">
        <v>75</v>
      </c>
      <c r="B5776" s="148" t="s">
        <v>198</v>
      </c>
      <c r="C5776" s="149">
        <v>-1.2588545174225501</v>
      </c>
      <c r="D5776" s="149">
        <v>5.6680732374911398E-2</v>
      </c>
      <c r="E5776" s="145">
        <v>0.776203016089002</v>
      </c>
      <c r="F5776" s="149">
        <v>0.19443428552519701</v>
      </c>
      <c r="G5776" s="149">
        <v>0.20848279473207801</v>
      </c>
      <c r="H5776" s="149">
        <v>0.365002442800127</v>
      </c>
      <c r="I5776" s="149">
        <v>0.79919250632391803</v>
      </c>
      <c r="J5776" s="149">
        <v>3.8390821166799503E-2</v>
      </c>
      <c r="K5776" s="147">
        <v>0.77620299999999998</v>
      </c>
      <c r="L5776" s="147">
        <v>3.4041920000000001</v>
      </c>
      <c r="M5776" s="2">
        <v>5775</v>
      </c>
    </row>
    <row r="5777" spans="1:13" ht="15">
      <c r="A5777" s="148" t="s">
        <v>198</v>
      </c>
      <c r="B5777" s="148" t="s">
        <v>75</v>
      </c>
      <c r="C5777" s="149">
        <v>1.2588545174225501</v>
      </c>
      <c r="D5777" s="149">
        <v>5.6680732374911398E-2</v>
      </c>
      <c r="E5777" s="145">
        <v>0.776203016089002</v>
      </c>
      <c r="F5777" s="149">
        <v>0.19443428552519701</v>
      </c>
      <c r="G5777" s="149">
        <v>0.20848279473207801</v>
      </c>
      <c r="H5777" s="149">
        <v>0.365002442800127</v>
      </c>
      <c r="I5777" s="149">
        <v>0.79919250632391803</v>
      </c>
      <c r="J5777" s="149">
        <v>3.8390821166799503E-2</v>
      </c>
      <c r="K5777" s="147">
        <v>0.77620299999999998</v>
      </c>
      <c r="L5777" s="147">
        <v>3.4021970000000001</v>
      </c>
      <c r="M5777" s="2">
        <v>5776</v>
      </c>
    </row>
    <row r="5778" spans="1:13" ht="15">
      <c r="A5778" s="148" t="s">
        <v>450</v>
      </c>
      <c r="B5778" s="148" t="s">
        <v>447</v>
      </c>
      <c r="C5778" s="149">
        <v>-0.75941829983679898</v>
      </c>
      <c r="D5778" s="149">
        <v>-1.0689340159148999</v>
      </c>
      <c r="E5778" s="145">
        <v>0.77649811198492102</v>
      </c>
      <c r="F5778" s="149">
        <v>2.1031913196682898E-2</v>
      </c>
      <c r="G5778" s="149">
        <v>0.243530195521242</v>
      </c>
      <c r="H5778" s="149">
        <v>0.42379229313566302</v>
      </c>
      <c r="I5778" s="149">
        <v>0.74565307066095898</v>
      </c>
      <c r="J5778" s="149">
        <v>0.01</v>
      </c>
      <c r="K5778" s="147">
        <v>0.77649800000000002</v>
      </c>
      <c r="L5778" s="147">
        <v>3.4094829999999998</v>
      </c>
      <c r="M5778" s="2">
        <v>5777</v>
      </c>
    </row>
    <row r="5779" spans="1:13" ht="15">
      <c r="A5779" s="148" t="s">
        <v>447</v>
      </c>
      <c r="B5779" s="148" t="s">
        <v>450</v>
      </c>
      <c r="C5779" s="149">
        <v>0.75941829983679898</v>
      </c>
      <c r="D5779" s="149">
        <v>-1.0689340159148999</v>
      </c>
      <c r="E5779" s="145">
        <v>0.77649811198492102</v>
      </c>
      <c r="F5779" s="149">
        <v>2.10319131966832E-2</v>
      </c>
      <c r="G5779" s="149">
        <v>0.243530195521242</v>
      </c>
      <c r="H5779" s="149">
        <v>0.42379229313566302</v>
      </c>
      <c r="I5779" s="149">
        <v>0.74565307066095898</v>
      </c>
      <c r="J5779" s="149">
        <v>0.01</v>
      </c>
      <c r="K5779" s="147">
        <v>0.77649800000000002</v>
      </c>
      <c r="L5779" s="147">
        <v>3.407483</v>
      </c>
      <c r="M5779" s="2">
        <v>5778</v>
      </c>
    </row>
    <row r="5780" spans="1:13" ht="15">
      <c r="A5780" s="148" t="s">
        <v>86</v>
      </c>
      <c r="B5780" s="148" t="s">
        <v>10</v>
      </c>
      <c r="C5780" s="149">
        <v>1.95232612222493</v>
      </c>
      <c r="D5780" s="149">
        <v>-0.594340099346921</v>
      </c>
      <c r="E5780" s="145">
        <v>0.77690218497201402</v>
      </c>
      <c r="F5780" s="150">
        <v>8.4116916964722705E-5</v>
      </c>
      <c r="G5780" s="149">
        <v>0.70571493836281995</v>
      </c>
      <c r="H5780" s="149">
        <v>1.9315204381666201E-2</v>
      </c>
      <c r="I5780" s="149">
        <v>0.21263347295453899</v>
      </c>
      <c r="J5780" s="149">
        <v>0.01</v>
      </c>
      <c r="K5780" s="147">
        <v>0.77690199999999998</v>
      </c>
      <c r="L5780" s="147">
        <v>3.4132600000000002</v>
      </c>
      <c r="M5780" s="2">
        <v>5779</v>
      </c>
    </row>
    <row r="5781" spans="1:13" ht="15">
      <c r="A5781" s="148" t="s">
        <v>10</v>
      </c>
      <c r="B5781" s="148" t="s">
        <v>86</v>
      </c>
      <c r="C5781" s="149">
        <v>-1.95232612222493</v>
      </c>
      <c r="D5781" s="149">
        <v>-0.594340099346921</v>
      </c>
      <c r="E5781" s="145">
        <v>0.77690218497201402</v>
      </c>
      <c r="F5781" s="150">
        <v>8.4116916964721905E-5</v>
      </c>
      <c r="G5781" s="149">
        <v>0.70571493836281995</v>
      </c>
      <c r="H5781" s="149">
        <v>1.9315204381666201E-2</v>
      </c>
      <c r="I5781" s="149">
        <v>0.21263347295453899</v>
      </c>
      <c r="J5781" s="149">
        <v>0.01</v>
      </c>
      <c r="K5781" s="147">
        <v>0.77690199999999998</v>
      </c>
      <c r="L5781" s="147">
        <v>3.4152659999999999</v>
      </c>
      <c r="M5781" s="2">
        <v>5780</v>
      </c>
    </row>
    <row r="5782" spans="1:13" ht="15">
      <c r="A5782" s="148" t="s">
        <v>64</v>
      </c>
      <c r="B5782" s="148" t="s">
        <v>145</v>
      </c>
      <c r="C5782" s="149">
        <v>-0.73110695398106196</v>
      </c>
      <c r="D5782" s="149">
        <v>5.6682750035738902E-2</v>
      </c>
      <c r="E5782" s="145">
        <v>0.77716405298703795</v>
      </c>
      <c r="F5782" s="149">
        <v>1.39571735595046E-2</v>
      </c>
      <c r="G5782" s="149">
        <v>0.77302145650609599</v>
      </c>
      <c r="H5782" s="149">
        <v>6.1175109211069403E-3</v>
      </c>
      <c r="I5782" s="149">
        <v>0.69318138137738705</v>
      </c>
      <c r="J5782" s="149">
        <v>0.24813312102542401</v>
      </c>
      <c r="K5782" s="147">
        <v>0.77716399999999997</v>
      </c>
      <c r="L5782" s="147">
        <v>3.418425</v>
      </c>
      <c r="M5782" s="2">
        <v>5781</v>
      </c>
    </row>
    <row r="5783" spans="1:13" ht="15">
      <c r="A5783" s="148" t="s">
        <v>145</v>
      </c>
      <c r="B5783" s="148" t="s">
        <v>64</v>
      </c>
      <c r="C5783" s="149">
        <v>0.73110695398106196</v>
      </c>
      <c r="D5783" s="149">
        <v>5.6682750035738902E-2</v>
      </c>
      <c r="E5783" s="145">
        <v>0.77716405298703795</v>
      </c>
      <c r="F5783" s="149">
        <v>1.39571735595046E-2</v>
      </c>
      <c r="G5783" s="149">
        <v>0.77302145650609599</v>
      </c>
      <c r="H5783" s="149">
        <v>6.1175109211069403E-3</v>
      </c>
      <c r="I5783" s="149">
        <v>0.69318138137738705</v>
      </c>
      <c r="J5783" s="149">
        <v>0.24813312102542401</v>
      </c>
      <c r="K5783" s="147">
        <v>0.77716399999999997</v>
      </c>
      <c r="L5783" s="147">
        <v>3.420436</v>
      </c>
      <c r="M5783" s="2">
        <v>5782</v>
      </c>
    </row>
    <row r="5784" spans="1:13" ht="15">
      <c r="A5784" s="148" t="s">
        <v>21</v>
      </c>
      <c r="B5784" s="148" t="s">
        <v>175</v>
      </c>
      <c r="C5784" s="149">
        <v>-0.90876409669720504</v>
      </c>
      <c r="D5784" s="149">
        <v>0.42004449529089499</v>
      </c>
      <c r="E5784" s="145">
        <v>0.77719315369337205</v>
      </c>
      <c r="F5784" s="149">
        <v>1.6710599297166899E-4</v>
      </c>
      <c r="G5784" s="149">
        <v>0.75585864264221603</v>
      </c>
      <c r="H5784" s="149">
        <v>2.33972876034799E-4</v>
      </c>
      <c r="I5784" s="149">
        <v>0.15126157657977299</v>
      </c>
      <c r="J5784" s="149">
        <v>0.42415695963774802</v>
      </c>
      <c r="K5784" s="147">
        <v>0.77719300000000002</v>
      </c>
      <c r="L5784" s="147">
        <v>3.4225780000000001</v>
      </c>
      <c r="M5784" s="2">
        <v>5783</v>
      </c>
    </row>
    <row r="5785" spans="1:13" ht="15">
      <c r="A5785" s="148" t="s">
        <v>175</v>
      </c>
      <c r="B5785" s="148" t="s">
        <v>21</v>
      </c>
      <c r="C5785" s="149">
        <v>0.90876409669720504</v>
      </c>
      <c r="D5785" s="149">
        <v>0.42004449529089499</v>
      </c>
      <c r="E5785" s="145">
        <v>0.77719315369337205</v>
      </c>
      <c r="F5785" s="149">
        <v>1.6710599297166799E-4</v>
      </c>
      <c r="G5785" s="149">
        <v>0.75585864264221603</v>
      </c>
      <c r="H5785" s="149">
        <v>2.33972876034799E-4</v>
      </c>
      <c r="I5785" s="149">
        <v>0.15126157657977299</v>
      </c>
      <c r="J5785" s="149">
        <v>0.42415695963774802</v>
      </c>
      <c r="K5785" s="147">
        <v>0.77719300000000002</v>
      </c>
      <c r="L5785" s="147">
        <v>3.4245930000000002</v>
      </c>
      <c r="M5785" s="2">
        <v>5784</v>
      </c>
    </row>
    <row r="5786" spans="1:13" ht="15">
      <c r="A5786" s="148" t="s">
        <v>70</v>
      </c>
      <c r="B5786" s="148" t="s">
        <v>142</v>
      </c>
      <c r="C5786" s="149">
        <v>-0.93101996745206295</v>
      </c>
      <c r="D5786" s="149">
        <v>-0.264704259534423</v>
      </c>
      <c r="E5786" s="145">
        <v>0.77728167711361196</v>
      </c>
      <c r="F5786" s="149">
        <v>0.65274704495613001</v>
      </c>
      <c r="G5786" s="149">
        <v>0.32106719596488698</v>
      </c>
      <c r="H5786" s="149">
        <v>0.10138342443156501</v>
      </c>
      <c r="I5786" s="149">
        <v>0.57625924379140403</v>
      </c>
      <c r="J5786" s="149">
        <v>0.01</v>
      </c>
      <c r="K5786" s="147">
        <v>0.77728200000000003</v>
      </c>
      <c r="L5786" s="147">
        <v>3.4270010000000002</v>
      </c>
      <c r="M5786" s="2">
        <v>5785</v>
      </c>
    </row>
    <row r="5787" spans="1:13" ht="15">
      <c r="A5787" s="148" t="s">
        <v>142</v>
      </c>
      <c r="B5787" s="148" t="s">
        <v>70</v>
      </c>
      <c r="C5787" s="149">
        <v>0.93101996745206295</v>
      </c>
      <c r="D5787" s="149">
        <v>-0.264704259534423</v>
      </c>
      <c r="E5787" s="145">
        <v>0.77728167711361196</v>
      </c>
      <c r="F5787" s="149">
        <v>0.65274704495614</v>
      </c>
      <c r="G5787" s="149">
        <v>0.32106719596488698</v>
      </c>
      <c r="H5787" s="149">
        <v>0.10138342443156501</v>
      </c>
      <c r="I5787" s="149">
        <v>0.57625924379140403</v>
      </c>
      <c r="J5787" s="149">
        <v>0.01</v>
      </c>
      <c r="K5787" s="147">
        <v>0.77728200000000003</v>
      </c>
      <c r="L5787" s="147">
        <v>3.4290219999999998</v>
      </c>
      <c r="M5787" s="2">
        <v>5786</v>
      </c>
    </row>
    <row r="5788" spans="1:13" ht="15">
      <c r="A5788" s="148" t="s">
        <v>83</v>
      </c>
      <c r="B5788" s="148" t="s">
        <v>112</v>
      </c>
      <c r="C5788" s="149">
        <v>-0.17488393336831901</v>
      </c>
      <c r="D5788" s="149">
        <v>-5.69493543668457E-2</v>
      </c>
      <c r="E5788" s="145">
        <v>0.77753576495460697</v>
      </c>
      <c r="F5788" s="150">
        <v>2.9459959130447601E-5</v>
      </c>
      <c r="G5788" s="149">
        <v>0.57530073524573699</v>
      </c>
      <c r="H5788" s="149">
        <v>0.107230750166714</v>
      </c>
      <c r="I5788" s="149">
        <v>0.76204628965558197</v>
      </c>
      <c r="J5788" s="149">
        <v>0.01</v>
      </c>
      <c r="K5788" s="147">
        <v>0.777536</v>
      </c>
      <c r="L5788" s="147">
        <v>3.4341930000000001</v>
      </c>
      <c r="M5788" s="2">
        <v>5787</v>
      </c>
    </row>
    <row r="5789" spans="1:13" ht="15">
      <c r="A5789" s="148" t="s">
        <v>112</v>
      </c>
      <c r="B5789" s="148" t="s">
        <v>83</v>
      </c>
      <c r="C5789" s="149">
        <v>0.17488393336831901</v>
      </c>
      <c r="D5789" s="149">
        <v>-5.69493543668457E-2</v>
      </c>
      <c r="E5789" s="145">
        <v>0.77753576495460697</v>
      </c>
      <c r="F5789" s="150">
        <v>2.9459959130447601E-5</v>
      </c>
      <c r="G5789" s="149">
        <v>0.57530073524573699</v>
      </c>
      <c r="H5789" s="149">
        <v>0.107230750166714</v>
      </c>
      <c r="I5789" s="149">
        <v>0.76204628965558197</v>
      </c>
      <c r="J5789" s="149">
        <v>0.01</v>
      </c>
      <c r="K5789" s="147">
        <v>0.777536</v>
      </c>
      <c r="L5789" s="147">
        <v>3.4321670000000002</v>
      </c>
      <c r="M5789" s="2">
        <v>5788</v>
      </c>
    </row>
    <row r="5790" spans="1:13" ht="15">
      <c r="A5790" s="148" t="s">
        <v>63</v>
      </c>
      <c r="B5790" s="148" t="s">
        <v>166</v>
      </c>
      <c r="C5790" s="149">
        <v>1.00256628090995</v>
      </c>
      <c r="D5790" s="149">
        <v>0.121025318301729</v>
      </c>
      <c r="E5790" s="145">
        <v>0.77756317862861601</v>
      </c>
      <c r="F5790" s="149">
        <v>2.9345105180482799E-2</v>
      </c>
      <c r="G5790" s="149">
        <v>0.69717989105338396</v>
      </c>
      <c r="H5790" s="149">
        <v>0.37396205529526799</v>
      </c>
      <c r="I5790" s="149">
        <v>0.72805628859830895</v>
      </c>
      <c r="J5790" s="149">
        <v>0.01</v>
      </c>
      <c r="K5790" s="147">
        <v>0.777563</v>
      </c>
      <c r="L5790" s="147">
        <v>3.4383729999999999</v>
      </c>
      <c r="M5790" s="2">
        <v>5789</v>
      </c>
    </row>
    <row r="5791" spans="1:13" ht="15">
      <c r="A5791" s="148" t="s">
        <v>166</v>
      </c>
      <c r="B5791" s="148" t="s">
        <v>63</v>
      </c>
      <c r="C5791" s="149">
        <v>-1.00256628090995</v>
      </c>
      <c r="D5791" s="149">
        <v>0.121025318301729</v>
      </c>
      <c r="E5791" s="145">
        <v>0.77756317862861601</v>
      </c>
      <c r="F5791" s="149">
        <v>2.9345105180481501E-2</v>
      </c>
      <c r="G5791" s="149">
        <v>0.69717989105338396</v>
      </c>
      <c r="H5791" s="149">
        <v>0.37396205529526799</v>
      </c>
      <c r="I5791" s="149">
        <v>0.72805628859830895</v>
      </c>
      <c r="J5791" s="149">
        <v>0.01</v>
      </c>
      <c r="K5791" s="147">
        <v>0.777563</v>
      </c>
      <c r="L5791" s="147">
        <v>3.4363419999999998</v>
      </c>
      <c r="M5791" s="2">
        <v>5790</v>
      </c>
    </row>
    <row r="5792" spans="1:13" ht="15">
      <c r="A5792" s="148" t="s">
        <v>30</v>
      </c>
      <c r="B5792" s="148" t="s">
        <v>189</v>
      </c>
      <c r="C5792" s="149">
        <v>-0.78076832713605004</v>
      </c>
      <c r="D5792" s="149">
        <v>0.29162165264829998</v>
      </c>
      <c r="E5792" s="145">
        <v>0.77794582503312903</v>
      </c>
      <c r="F5792" s="149">
        <v>2.0830396429712202E-3</v>
      </c>
      <c r="G5792" s="149">
        <v>0.32025609640425301</v>
      </c>
      <c r="H5792" s="149">
        <v>1.8742180325358501E-2</v>
      </c>
      <c r="I5792" s="149">
        <v>0.98592079440526803</v>
      </c>
      <c r="J5792" s="149">
        <v>0.01</v>
      </c>
      <c r="K5792" s="147">
        <v>0.77794600000000003</v>
      </c>
      <c r="L5792" s="147">
        <v>3.4441359999999999</v>
      </c>
      <c r="M5792" s="2">
        <v>5791</v>
      </c>
    </row>
    <row r="5793" spans="1:13" ht="15">
      <c r="A5793" s="148" t="s">
        <v>189</v>
      </c>
      <c r="B5793" s="148" t="s">
        <v>30</v>
      </c>
      <c r="C5793" s="149">
        <v>0.78076832713605004</v>
      </c>
      <c r="D5793" s="149">
        <v>0.29162165264829998</v>
      </c>
      <c r="E5793" s="145">
        <v>0.77794582503312903</v>
      </c>
      <c r="F5793" s="149">
        <v>2.0830396429712202E-3</v>
      </c>
      <c r="G5793" s="149">
        <v>0.32025609640425301</v>
      </c>
      <c r="H5793" s="149">
        <v>1.8742180325358501E-2</v>
      </c>
      <c r="I5793" s="149">
        <v>0.98592079440526803</v>
      </c>
      <c r="J5793" s="149">
        <v>0.01</v>
      </c>
      <c r="K5793" s="147">
        <v>0.77794600000000003</v>
      </c>
      <c r="L5793" s="147">
        <v>3.4420999999999999</v>
      </c>
      <c r="M5793" s="2">
        <v>5792</v>
      </c>
    </row>
    <row r="5794" spans="1:13" ht="15">
      <c r="A5794" s="148" t="s">
        <v>6</v>
      </c>
      <c r="B5794" s="148" t="s">
        <v>75</v>
      </c>
      <c r="C5794" s="149">
        <v>0.93508522130567295</v>
      </c>
      <c r="D5794" s="149">
        <v>-4.2194333332078497E-2</v>
      </c>
      <c r="E5794" s="145">
        <v>0.77832318197244599</v>
      </c>
      <c r="F5794" s="149">
        <v>3.7734748847305599E-2</v>
      </c>
      <c r="G5794" s="149">
        <v>0.691157199428868</v>
      </c>
      <c r="H5794" s="149">
        <v>0.22426324388636501</v>
      </c>
      <c r="I5794" s="149">
        <v>0.62273487427380703</v>
      </c>
      <c r="J5794" s="149">
        <v>0.01</v>
      </c>
      <c r="K5794" s="147">
        <v>0.77832299999999999</v>
      </c>
      <c r="L5794" s="147">
        <v>3.4478469999999999</v>
      </c>
      <c r="M5794" s="2">
        <v>5793</v>
      </c>
    </row>
    <row r="5795" spans="1:13" ht="15">
      <c r="A5795" s="148" t="s">
        <v>75</v>
      </c>
      <c r="B5795" s="148" t="s">
        <v>6</v>
      </c>
      <c r="C5795" s="149">
        <v>-0.93508522130567295</v>
      </c>
      <c r="D5795" s="149">
        <v>-4.2194333332078497E-2</v>
      </c>
      <c r="E5795" s="145">
        <v>0.77832318197244599</v>
      </c>
      <c r="F5795" s="149">
        <v>3.7734748847304697E-2</v>
      </c>
      <c r="G5795" s="149">
        <v>0.691157199428868</v>
      </c>
      <c r="H5795" s="149">
        <v>0.22426324388636501</v>
      </c>
      <c r="I5795" s="149">
        <v>0.62273487427380703</v>
      </c>
      <c r="J5795" s="149">
        <v>0.01</v>
      </c>
      <c r="K5795" s="147">
        <v>0.77832299999999999</v>
      </c>
      <c r="L5795" s="147">
        <v>3.4498899999999999</v>
      </c>
      <c r="M5795" s="2">
        <v>5794</v>
      </c>
    </row>
    <row r="5796" spans="1:13" ht="15">
      <c r="A5796" s="148" t="s">
        <v>450</v>
      </c>
      <c r="B5796" s="148" t="s">
        <v>142</v>
      </c>
      <c r="C5796" s="149">
        <v>-0.72039404162643506</v>
      </c>
      <c r="D5796" s="149">
        <v>-1.29565869121342</v>
      </c>
      <c r="E5796" s="145">
        <v>0.77840386133920703</v>
      </c>
      <c r="F5796" s="149">
        <v>2.9455585014592799E-2</v>
      </c>
      <c r="G5796" s="149">
        <v>0.31248247705333798</v>
      </c>
      <c r="H5796" s="149">
        <v>0.43569290018678603</v>
      </c>
      <c r="I5796" s="149">
        <v>0.78982831882610105</v>
      </c>
      <c r="J5796" s="149">
        <v>0.01</v>
      </c>
      <c r="K5796" s="147">
        <v>0.77840399999999998</v>
      </c>
      <c r="L5796" s="147">
        <v>3.4543400000000002</v>
      </c>
      <c r="M5796" s="2">
        <v>5795</v>
      </c>
    </row>
    <row r="5797" spans="1:13" ht="15">
      <c r="A5797" s="148" t="s">
        <v>142</v>
      </c>
      <c r="B5797" s="148" t="s">
        <v>450</v>
      </c>
      <c r="C5797" s="149">
        <v>0.72039404162643506</v>
      </c>
      <c r="D5797" s="149">
        <v>-1.29565869121342</v>
      </c>
      <c r="E5797" s="145">
        <v>0.77840386133920703</v>
      </c>
      <c r="F5797" s="149">
        <v>2.94555850145924E-2</v>
      </c>
      <c r="G5797" s="149">
        <v>0.31248247705333798</v>
      </c>
      <c r="H5797" s="149">
        <v>0.43569290018678603</v>
      </c>
      <c r="I5797" s="149">
        <v>0.78982831882610105</v>
      </c>
      <c r="J5797" s="149">
        <v>0.01</v>
      </c>
      <c r="K5797" s="147">
        <v>0.77840399999999998</v>
      </c>
      <c r="L5797" s="147">
        <v>3.4522930000000001</v>
      </c>
      <c r="M5797" s="2">
        <v>5796</v>
      </c>
    </row>
    <row r="5798" spans="1:13" ht="15">
      <c r="A5798" s="148" t="s">
        <v>112</v>
      </c>
      <c r="B5798" s="148" t="s">
        <v>184</v>
      </c>
      <c r="C5798" s="149">
        <v>-0.53398441317055301</v>
      </c>
      <c r="D5798" s="149">
        <v>0.189478493565779</v>
      </c>
      <c r="E5798" s="145">
        <v>0.77848628796697905</v>
      </c>
      <c r="F5798" s="149">
        <v>0.39990332075891499</v>
      </c>
      <c r="G5798" s="149">
        <v>0.39039604642154702</v>
      </c>
      <c r="H5798" s="149">
        <v>0.69801065589334299</v>
      </c>
      <c r="I5798" s="149">
        <v>0.46122259592423698</v>
      </c>
      <c r="J5798" s="149">
        <v>0.01</v>
      </c>
      <c r="K5798" s="147">
        <v>0.77848600000000001</v>
      </c>
      <c r="L5798" s="147">
        <v>3.458809</v>
      </c>
      <c r="M5798" s="2">
        <v>5797</v>
      </c>
    </row>
    <row r="5799" spans="1:13" ht="15">
      <c r="A5799" s="148" t="s">
        <v>184</v>
      </c>
      <c r="B5799" s="148" t="s">
        <v>112</v>
      </c>
      <c r="C5799" s="149">
        <v>0.53398441317055301</v>
      </c>
      <c r="D5799" s="149">
        <v>0.189478493565779</v>
      </c>
      <c r="E5799" s="145">
        <v>0.77848628796697905</v>
      </c>
      <c r="F5799" s="149">
        <v>0.39990332075891499</v>
      </c>
      <c r="G5799" s="149">
        <v>0.39039604642154702</v>
      </c>
      <c r="H5799" s="149">
        <v>0.69801065589334299</v>
      </c>
      <c r="I5799" s="149">
        <v>0.46122259592423698</v>
      </c>
      <c r="J5799" s="149">
        <v>0.01</v>
      </c>
      <c r="K5799" s="147">
        <v>0.77848600000000001</v>
      </c>
      <c r="L5799" s="147">
        <v>3.4567559999999999</v>
      </c>
      <c r="M5799" s="2">
        <v>5798</v>
      </c>
    </row>
    <row r="5800" spans="1:13" ht="15">
      <c r="A5800" s="148" t="s">
        <v>163</v>
      </c>
      <c r="B5800" s="148" t="s">
        <v>175</v>
      </c>
      <c r="C5800" s="149">
        <v>1.21852800086732</v>
      </c>
      <c r="D5800" s="149">
        <v>-0.32297511453599198</v>
      </c>
      <c r="E5800" s="145">
        <v>0.77855871023010503</v>
      </c>
      <c r="F5800" s="150">
        <v>1.42823762454638E-5</v>
      </c>
      <c r="G5800" s="149">
        <v>0.88463658243149901</v>
      </c>
      <c r="H5800" s="149">
        <v>0.10500639379039101</v>
      </c>
      <c r="I5800" s="149">
        <v>0.87364270760644402</v>
      </c>
      <c r="J5800" s="149">
        <v>1.8084474645735701E-2</v>
      </c>
      <c r="K5800" s="147">
        <v>0.778559</v>
      </c>
      <c r="L5800" s="147">
        <v>3.463244</v>
      </c>
      <c r="M5800" s="2">
        <v>5799</v>
      </c>
    </row>
    <row r="5801" spans="1:13" ht="15">
      <c r="A5801" s="148" t="s">
        <v>175</v>
      </c>
      <c r="B5801" s="148" t="s">
        <v>163</v>
      </c>
      <c r="C5801" s="149">
        <v>-1.21852800086732</v>
      </c>
      <c r="D5801" s="149">
        <v>-0.32297511453599198</v>
      </c>
      <c r="E5801" s="145">
        <v>0.77855871023010503</v>
      </c>
      <c r="F5801" s="150">
        <v>1.42823762454638E-5</v>
      </c>
      <c r="G5801" s="149">
        <v>0.88463658243149901</v>
      </c>
      <c r="H5801" s="149">
        <v>0.10500639379039101</v>
      </c>
      <c r="I5801" s="149">
        <v>0.87364270760644402</v>
      </c>
      <c r="J5801" s="149">
        <v>1.8084474645735701E-2</v>
      </c>
      <c r="K5801" s="147">
        <v>0.778559</v>
      </c>
      <c r="L5801" s="147">
        <v>3.4611860000000001</v>
      </c>
      <c r="M5801" s="2">
        <v>5800</v>
      </c>
    </row>
    <row r="5802" spans="1:13" ht="15">
      <c r="A5802" s="148" t="s">
        <v>157</v>
      </c>
      <c r="B5802" s="148" t="s">
        <v>344</v>
      </c>
      <c r="C5802" s="149">
        <v>-0.21393161922367199</v>
      </c>
      <c r="D5802" s="149">
        <v>-0.32844039905995798</v>
      </c>
      <c r="E5802" s="145">
        <v>0.77867861419194695</v>
      </c>
      <c r="F5802" s="149">
        <v>8.5955486021340594E-2</v>
      </c>
      <c r="G5802" s="149">
        <v>0.61751910036548896</v>
      </c>
      <c r="H5802" s="149">
        <v>7.1614158702148004E-2</v>
      </c>
      <c r="I5802" s="149">
        <v>0.90344490585085702</v>
      </c>
      <c r="J5802" s="149">
        <v>7.84439704732941E-2</v>
      </c>
      <c r="K5802" s="147">
        <v>0.77867900000000001</v>
      </c>
      <c r="L5802" s="147">
        <v>3.4679009999999999</v>
      </c>
      <c r="M5802" s="2">
        <v>5801</v>
      </c>
    </row>
    <row r="5803" spans="1:13" ht="15">
      <c r="A5803" s="148" t="s">
        <v>344</v>
      </c>
      <c r="B5803" s="148" t="s">
        <v>157</v>
      </c>
      <c r="C5803" s="149">
        <v>0.21393161922367199</v>
      </c>
      <c r="D5803" s="149">
        <v>-0.32844039905995798</v>
      </c>
      <c r="E5803" s="145">
        <v>0.77867861419194695</v>
      </c>
      <c r="F5803" s="149">
        <v>8.5955486021338803E-2</v>
      </c>
      <c r="G5803" s="149">
        <v>0.61751910036548896</v>
      </c>
      <c r="H5803" s="149">
        <v>7.1614158702148004E-2</v>
      </c>
      <c r="I5803" s="149">
        <v>0.90344490585085702</v>
      </c>
      <c r="J5803" s="149">
        <v>7.84439704732941E-2</v>
      </c>
      <c r="K5803" s="147">
        <v>0.77867900000000001</v>
      </c>
      <c r="L5803" s="147">
        <v>3.4658380000000002</v>
      </c>
      <c r="M5803" s="2">
        <v>5802</v>
      </c>
    </row>
    <row r="5804" spans="1:13" ht="15">
      <c r="A5804" s="148" t="s">
        <v>21</v>
      </c>
      <c r="B5804" s="148" t="s">
        <v>377</v>
      </c>
      <c r="C5804" s="149">
        <v>-1.930944738352</v>
      </c>
      <c r="D5804" s="149">
        <v>-0.45258235599176899</v>
      </c>
      <c r="E5804" s="145">
        <v>0.77868640864581795</v>
      </c>
      <c r="F5804" s="149">
        <v>1.9275197207940201E-3</v>
      </c>
      <c r="G5804" s="149">
        <v>0.71681999223118198</v>
      </c>
      <c r="H5804" s="149">
        <v>2.30546402604531E-4</v>
      </c>
      <c r="I5804" s="149">
        <v>0.14149859503623799</v>
      </c>
      <c r="J5804" s="149">
        <v>0.44734174610931399</v>
      </c>
      <c r="K5804" s="147">
        <v>0.77868599999999999</v>
      </c>
      <c r="L5804" s="147">
        <v>3.4700009999999999</v>
      </c>
      <c r="M5804" s="2">
        <v>5803</v>
      </c>
    </row>
    <row r="5805" spans="1:13" ht="15">
      <c r="A5805" s="148" t="s">
        <v>377</v>
      </c>
      <c r="B5805" s="148" t="s">
        <v>21</v>
      </c>
      <c r="C5805" s="149">
        <v>1.930944738352</v>
      </c>
      <c r="D5805" s="149">
        <v>-0.45258235599176899</v>
      </c>
      <c r="E5805" s="145">
        <v>0.77868640864581795</v>
      </c>
      <c r="F5805" s="149">
        <v>1.9275197207940301E-3</v>
      </c>
      <c r="G5805" s="149">
        <v>0.71681999223118198</v>
      </c>
      <c r="H5805" s="149">
        <v>2.30546402604531E-4</v>
      </c>
      <c r="I5805" s="149">
        <v>0.14149859503623799</v>
      </c>
      <c r="J5805" s="149">
        <v>0.44734174610931399</v>
      </c>
      <c r="K5805" s="147">
        <v>0.77868599999999999</v>
      </c>
      <c r="L5805" s="147">
        <v>3.4720689999999998</v>
      </c>
      <c r="M5805" s="2">
        <v>5804</v>
      </c>
    </row>
    <row r="5806" spans="1:13" ht="15">
      <c r="A5806" s="148" t="s">
        <v>15</v>
      </c>
      <c r="B5806" s="148" t="s">
        <v>58</v>
      </c>
      <c r="C5806" s="149">
        <v>-6.2409761665767E-3</v>
      </c>
      <c r="D5806" s="149">
        <v>-5.59541317946433E-2</v>
      </c>
      <c r="E5806" s="145">
        <v>0.77874737502171798</v>
      </c>
      <c r="F5806" s="149">
        <v>7.0502739384192001E-3</v>
      </c>
      <c r="G5806" s="149">
        <v>0.61187192208901797</v>
      </c>
      <c r="H5806" s="149">
        <v>1.1346862279842201E-2</v>
      </c>
      <c r="I5806" s="149">
        <v>0.90376042674523105</v>
      </c>
      <c r="J5806" s="149">
        <v>0.01</v>
      </c>
      <c r="K5806" s="147">
        <v>0.77874699999999997</v>
      </c>
      <c r="L5806" s="147">
        <v>3.4744109999999999</v>
      </c>
      <c r="M5806" s="2">
        <v>5805</v>
      </c>
    </row>
    <row r="5807" spans="1:13" ht="15">
      <c r="A5807" s="148" t="s">
        <v>58</v>
      </c>
      <c r="B5807" s="148" t="s">
        <v>15</v>
      </c>
      <c r="C5807" s="149">
        <v>6.2409761665767E-3</v>
      </c>
      <c r="D5807" s="149">
        <v>-5.59541317946433E-2</v>
      </c>
      <c r="E5807" s="145">
        <v>0.77874737502171798</v>
      </c>
      <c r="F5807" s="149">
        <v>7.0502739384189599E-3</v>
      </c>
      <c r="G5807" s="149">
        <v>0.61187192208901797</v>
      </c>
      <c r="H5807" s="149">
        <v>1.1346862279842201E-2</v>
      </c>
      <c r="I5807" s="149">
        <v>0.90376042674523105</v>
      </c>
      <c r="J5807" s="149">
        <v>0.01</v>
      </c>
      <c r="K5807" s="147">
        <v>0.77874699999999997</v>
      </c>
      <c r="L5807" s="147">
        <v>3.4764840000000001</v>
      </c>
      <c r="M5807" s="2">
        <v>5806</v>
      </c>
    </row>
    <row r="5808" spans="1:13" ht="15">
      <c r="A5808" s="148" t="s">
        <v>27</v>
      </c>
      <c r="B5808" s="148" t="s">
        <v>33</v>
      </c>
      <c r="C5808" s="149">
        <v>0.64182877334133404</v>
      </c>
      <c r="D5808" s="149">
        <v>0.14003838505845501</v>
      </c>
      <c r="E5808" s="145">
        <v>0.77895696256699398</v>
      </c>
      <c r="F5808" s="149">
        <v>0.10905873933647001</v>
      </c>
      <c r="G5808" s="149">
        <v>0.46761653924591301</v>
      </c>
      <c r="H5808" s="149">
        <v>1.8997894595296799E-2</v>
      </c>
      <c r="I5808" s="149">
        <v>0.73853243514063505</v>
      </c>
      <c r="J5808" s="149">
        <v>0.230361247377037</v>
      </c>
      <c r="K5808" s="147">
        <v>0.77895700000000001</v>
      </c>
      <c r="L5808" s="147">
        <v>3.4794960000000001</v>
      </c>
      <c r="M5808" s="2">
        <v>5807</v>
      </c>
    </row>
    <row r="5809" spans="1:13" ht="15">
      <c r="A5809" s="148" t="s">
        <v>33</v>
      </c>
      <c r="B5809" s="148" t="s">
        <v>27</v>
      </c>
      <c r="C5809" s="149">
        <v>-0.64182877334133404</v>
      </c>
      <c r="D5809" s="149">
        <v>0.14003838505845501</v>
      </c>
      <c r="E5809" s="145">
        <v>0.77895696256699398</v>
      </c>
      <c r="F5809" s="149">
        <v>0.10905873933647001</v>
      </c>
      <c r="G5809" s="149">
        <v>0.46761653924591301</v>
      </c>
      <c r="H5809" s="149">
        <v>1.8997894595296799E-2</v>
      </c>
      <c r="I5809" s="149">
        <v>0.73853243514063505</v>
      </c>
      <c r="J5809" s="149">
        <v>0.230361247377037</v>
      </c>
      <c r="K5809" s="147">
        <v>0.77895700000000001</v>
      </c>
      <c r="L5809" s="147">
        <v>3.4815749999999999</v>
      </c>
      <c r="M5809" s="2">
        <v>5808</v>
      </c>
    </row>
    <row r="5810" spans="1:13" ht="15">
      <c r="A5810" s="148" t="s">
        <v>12</v>
      </c>
      <c r="B5810" s="148" t="s">
        <v>344</v>
      </c>
      <c r="C5810" s="149">
        <v>-0.70045375467639304</v>
      </c>
      <c r="D5810" s="149">
        <v>0.17743644839884001</v>
      </c>
      <c r="E5810" s="145">
        <v>0.77932682525515695</v>
      </c>
      <c r="F5810" s="149">
        <v>1.46146647803871E-3</v>
      </c>
      <c r="G5810" s="149">
        <v>0.66180820697251797</v>
      </c>
      <c r="H5810" s="149">
        <v>0.54143892246743397</v>
      </c>
      <c r="I5810" s="149">
        <v>0.71666552545851403</v>
      </c>
      <c r="J5810" s="149">
        <v>1.48853635872309E-2</v>
      </c>
      <c r="K5810" s="147">
        <v>0.77932699999999999</v>
      </c>
      <c r="L5810" s="147">
        <v>3.4873940000000001</v>
      </c>
      <c r="M5810" s="2">
        <v>5809</v>
      </c>
    </row>
    <row r="5811" spans="1:13" ht="15">
      <c r="A5811" s="148" t="s">
        <v>344</v>
      </c>
      <c r="B5811" s="148" t="s">
        <v>12</v>
      </c>
      <c r="C5811" s="149">
        <v>0.70045375467639304</v>
      </c>
      <c r="D5811" s="149">
        <v>0.17743644839884001</v>
      </c>
      <c r="E5811" s="145">
        <v>0.77932682525515695</v>
      </c>
      <c r="F5811" s="149">
        <v>1.4614664780387399E-3</v>
      </c>
      <c r="G5811" s="149">
        <v>0.66180820697251797</v>
      </c>
      <c r="H5811" s="149">
        <v>0.54143892246743397</v>
      </c>
      <c r="I5811" s="149">
        <v>0.71666552545851403</v>
      </c>
      <c r="J5811" s="149">
        <v>1.48853635872309E-2</v>
      </c>
      <c r="K5811" s="147">
        <v>0.77932699999999999</v>
      </c>
      <c r="L5811" s="147">
        <v>3.4853100000000001</v>
      </c>
      <c r="M5811" s="2">
        <v>5810</v>
      </c>
    </row>
    <row r="5812" spans="1:13" ht="15">
      <c r="A5812" s="148" t="s">
        <v>87</v>
      </c>
      <c r="B5812" s="148" t="s">
        <v>88</v>
      </c>
      <c r="C5812" s="149">
        <v>-5.8103291850768603E-2</v>
      </c>
      <c r="D5812" s="149">
        <v>0.32345937970812</v>
      </c>
      <c r="E5812" s="145">
        <v>0.77950234259319295</v>
      </c>
      <c r="F5812" s="149">
        <v>1.0879652472476E-4</v>
      </c>
      <c r="G5812" s="149">
        <v>0.72519974618315797</v>
      </c>
      <c r="H5812" s="149">
        <v>2.4677900753330199E-3</v>
      </c>
      <c r="I5812" s="149">
        <v>0.79247976861721203</v>
      </c>
      <c r="J5812" s="149">
        <v>0.342842116744703</v>
      </c>
      <c r="K5812" s="147">
        <v>0.77950200000000003</v>
      </c>
      <c r="L5812" s="147">
        <v>3.4902669999999998</v>
      </c>
      <c r="M5812" s="2">
        <v>5811</v>
      </c>
    </row>
    <row r="5813" spans="1:13" ht="15">
      <c r="A5813" s="148" t="s">
        <v>88</v>
      </c>
      <c r="B5813" s="148" t="s">
        <v>87</v>
      </c>
      <c r="C5813" s="149">
        <v>5.8103291850768603E-2</v>
      </c>
      <c r="D5813" s="149">
        <v>0.32345937970812</v>
      </c>
      <c r="E5813" s="145">
        <v>0.77950234259319295</v>
      </c>
      <c r="F5813" s="149">
        <v>1.0879652472476201E-4</v>
      </c>
      <c r="G5813" s="149">
        <v>0.72519974618315797</v>
      </c>
      <c r="H5813" s="149">
        <v>2.4677900753330199E-3</v>
      </c>
      <c r="I5813" s="149">
        <v>0.79247976861721203</v>
      </c>
      <c r="J5813" s="149">
        <v>0.342842116744703</v>
      </c>
      <c r="K5813" s="147">
        <v>0.77950200000000003</v>
      </c>
      <c r="L5813" s="147">
        <v>3.4923570000000002</v>
      </c>
      <c r="M5813" s="2">
        <v>5812</v>
      </c>
    </row>
    <row r="5814" spans="1:13" ht="15">
      <c r="A5814" s="148" t="s">
        <v>58</v>
      </c>
      <c r="B5814" s="148" t="s">
        <v>172</v>
      </c>
      <c r="C5814" s="149">
        <v>-1.43918542665849</v>
      </c>
      <c r="D5814" s="149">
        <v>5.0963836178423302E-2</v>
      </c>
      <c r="E5814" s="145">
        <v>0.77962152169514698</v>
      </c>
      <c r="F5814" s="149">
        <v>1.9456452475591999E-4</v>
      </c>
      <c r="G5814" s="149">
        <v>0.56833505466516199</v>
      </c>
      <c r="H5814" s="149">
        <v>0.54742722168394498</v>
      </c>
      <c r="I5814" s="149">
        <v>0.181234385836782</v>
      </c>
      <c r="J5814" s="149">
        <v>0.01</v>
      </c>
      <c r="K5814" s="147">
        <v>0.77962200000000004</v>
      </c>
      <c r="L5814" s="147">
        <v>3.4949840000000001</v>
      </c>
      <c r="M5814" s="2">
        <v>5813</v>
      </c>
    </row>
    <row r="5815" spans="1:13" ht="15">
      <c r="A5815" s="148" t="s">
        <v>172</v>
      </c>
      <c r="B5815" s="148" t="s">
        <v>58</v>
      </c>
      <c r="C5815" s="149">
        <v>1.43918542665849</v>
      </c>
      <c r="D5815" s="149">
        <v>5.0963836178423302E-2</v>
      </c>
      <c r="E5815" s="145">
        <v>0.77962152169514698</v>
      </c>
      <c r="F5815" s="149">
        <v>1.9456452475591999E-4</v>
      </c>
      <c r="G5815" s="149">
        <v>0.56833505466516199</v>
      </c>
      <c r="H5815" s="149">
        <v>0.54742722168394498</v>
      </c>
      <c r="I5815" s="149">
        <v>0.181234385836782</v>
      </c>
      <c r="J5815" s="149">
        <v>0.01</v>
      </c>
      <c r="K5815" s="147">
        <v>0.77962200000000004</v>
      </c>
      <c r="L5815" s="147">
        <v>3.4970789999999998</v>
      </c>
      <c r="M5815" s="2">
        <v>5814</v>
      </c>
    </row>
    <row r="5816" spans="1:13" ht="15">
      <c r="A5816" s="148" t="s">
        <v>24</v>
      </c>
      <c r="B5816" s="148" t="s">
        <v>67</v>
      </c>
      <c r="C5816" s="149">
        <v>-0.42816240498360097</v>
      </c>
      <c r="D5816" s="149">
        <v>5.0711538335111897E-2</v>
      </c>
      <c r="E5816" s="145">
        <v>0.78018813032647305</v>
      </c>
      <c r="F5816" s="149">
        <v>0.101315422758315</v>
      </c>
      <c r="G5816" s="149">
        <v>0.12373716240732401</v>
      </c>
      <c r="H5816" s="149">
        <v>0.15951719881193499</v>
      </c>
      <c r="I5816" s="149">
        <v>0.12834930353430901</v>
      </c>
      <c r="J5816" s="149">
        <v>0.01</v>
      </c>
      <c r="K5816" s="147">
        <v>0.78018799999999999</v>
      </c>
      <c r="L5816" s="147">
        <v>3.503822</v>
      </c>
      <c r="M5816" s="2">
        <v>5815</v>
      </c>
    </row>
    <row r="5817" spans="1:13" ht="15">
      <c r="A5817" s="148" t="s">
        <v>67</v>
      </c>
      <c r="B5817" s="148" t="s">
        <v>24</v>
      </c>
      <c r="C5817" s="149">
        <v>0.42816240498360097</v>
      </c>
      <c r="D5817" s="149">
        <v>5.0711538335111897E-2</v>
      </c>
      <c r="E5817" s="145">
        <v>0.78018813032647305</v>
      </c>
      <c r="F5817" s="149">
        <v>0.101315422758313</v>
      </c>
      <c r="G5817" s="149">
        <v>0.12373716240732401</v>
      </c>
      <c r="H5817" s="149">
        <v>0.15951719881193499</v>
      </c>
      <c r="I5817" s="149">
        <v>0.12834930353430901</v>
      </c>
      <c r="J5817" s="149">
        <v>0.01</v>
      </c>
      <c r="K5817" s="147">
        <v>0.78018799999999999</v>
      </c>
      <c r="L5817" s="147">
        <v>3.5017200000000002</v>
      </c>
      <c r="M5817" s="2">
        <v>5816</v>
      </c>
    </row>
    <row r="5818" spans="1:13" ht="15">
      <c r="A5818" s="148" t="s">
        <v>71</v>
      </c>
      <c r="B5818" s="148" t="s">
        <v>163</v>
      </c>
      <c r="C5818" s="149">
        <v>-2.3394870739283502</v>
      </c>
      <c r="D5818" s="149">
        <v>-0.139870999378754</v>
      </c>
      <c r="E5818" s="145">
        <v>0.78122931151441899</v>
      </c>
      <c r="F5818" s="149">
        <v>4.0667411714851798E-4</v>
      </c>
      <c r="G5818" s="149">
        <v>0.55455365600338102</v>
      </c>
      <c r="H5818" s="149">
        <v>0.15533730492437001</v>
      </c>
      <c r="I5818" s="149">
        <v>0.71605448677880001</v>
      </c>
      <c r="J5818" s="149">
        <v>0.01</v>
      </c>
      <c r="K5818" s="147">
        <v>0.78122899999999995</v>
      </c>
      <c r="L5818" s="147">
        <v>3.510605</v>
      </c>
      <c r="M5818" s="2">
        <v>5817</v>
      </c>
    </row>
    <row r="5819" spans="1:13" ht="15">
      <c r="A5819" s="148" t="s">
        <v>163</v>
      </c>
      <c r="B5819" s="148" t="s">
        <v>71</v>
      </c>
      <c r="C5819" s="149">
        <v>2.3394870739283502</v>
      </c>
      <c r="D5819" s="149">
        <v>-0.139870999378754</v>
      </c>
      <c r="E5819" s="145">
        <v>0.78122931151441899</v>
      </c>
      <c r="F5819" s="149">
        <v>4.06674117148515E-4</v>
      </c>
      <c r="G5819" s="149">
        <v>0.55455365600338102</v>
      </c>
      <c r="H5819" s="149">
        <v>0.15533730492437001</v>
      </c>
      <c r="I5819" s="149">
        <v>0.71605448677880001</v>
      </c>
      <c r="J5819" s="149">
        <v>0.01</v>
      </c>
      <c r="K5819" s="147">
        <v>0.78122899999999995</v>
      </c>
      <c r="L5819" s="147">
        <v>3.512715</v>
      </c>
      <c r="M5819" s="2">
        <v>5818</v>
      </c>
    </row>
    <row r="5820" spans="1:13" ht="15">
      <c r="A5820" s="148" t="s">
        <v>154</v>
      </c>
      <c r="B5820" s="148" t="s">
        <v>166</v>
      </c>
      <c r="C5820" s="149">
        <v>0.76975243503177704</v>
      </c>
      <c r="D5820" s="149">
        <v>0.27441317047264902</v>
      </c>
      <c r="E5820" s="145">
        <v>0.78147005534573</v>
      </c>
      <c r="F5820" s="149">
        <v>0.10532874694099</v>
      </c>
      <c r="G5820" s="149">
        <v>0.46477123922637598</v>
      </c>
      <c r="H5820" s="149">
        <v>0.98614535102005796</v>
      </c>
      <c r="I5820" s="149">
        <v>0.85619355821508802</v>
      </c>
      <c r="J5820" s="149">
        <v>0.01</v>
      </c>
      <c r="K5820" s="147">
        <v>0.78147</v>
      </c>
      <c r="L5820" s="147">
        <v>3.5159099999999999</v>
      </c>
      <c r="M5820" s="2">
        <v>5819</v>
      </c>
    </row>
    <row r="5821" spans="1:13" ht="15">
      <c r="A5821" s="148" t="s">
        <v>166</v>
      </c>
      <c r="B5821" s="148" t="s">
        <v>154</v>
      </c>
      <c r="C5821" s="149">
        <v>-0.76975243503177704</v>
      </c>
      <c r="D5821" s="149">
        <v>0.27441317047264902</v>
      </c>
      <c r="E5821" s="145">
        <v>0.78147005534573</v>
      </c>
      <c r="F5821" s="149">
        <v>0.105328746940989</v>
      </c>
      <c r="G5821" s="149">
        <v>0.46477123922637598</v>
      </c>
      <c r="H5821" s="149">
        <v>0.98614535102005796</v>
      </c>
      <c r="I5821" s="149">
        <v>0.85619355821508802</v>
      </c>
      <c r="J5821" s="149">
        <v>0.01</v>
      </c>
      <c r="K5821" s="147">
        <v>0.78147</v>
      </c>
      <c r="L5821" s="147">
        <v>3.5180259999999999</v>
      </c>
      <c r="M5821" s="2">
        <v>5820</v>
      </c>
    </row>
    <row r="5822" spans="1:13" ht="15">
      <c r="A5822" s="148" t="s">
        <v>68</v>
      </c>
      <c r="B5822" s="148" t="s">
        <v>10</v>
      </c>
      <c r="C5822" s="149">
        <v>0.14378612669077501</v>
      </c>
      <c r="D5822" s="149">
        <v>0.241927676029423</v>
      </c>
      <c r="E5822" s="145">
        <v>0.78150142692456204</v>
      </c>
      <c r="F5822" s="150">
        <v>7.6239514404400601E-6</v>
      </c>
      <c r="G5822" s="149">
        <v>0.67195019562279201</v>
      </c>
      <c r="H5822" s="149">
        <v>9.2300805812478195E-2</v>
      </c>
      <c r="I5822" s="149">
        <v>3.9953898568155899E-2</v>
      </c>
      <c r="J5822" s="149">
        <v>8.80941452526698E-2</v>
      </c>
      <c r="K5822" s="147">
        <v>0.781501</v>
      </c>
      <c r="L5822" s="147">
        <v>3.5202849999999999</v>
      </c>
      <c r="M5822" s="2">
        <v>5821</v>
      </c>
    </row>
    <row r="5823" spans="1:13" ht="15">
      <c r="A5823" s="148" t="s">
        <v>10</v>
      </c>
      <c r="B5823" s="148" t="s">
        <v>68</v>
      </c>
      <c r="C5823" s="149">
        <v>-0.14378612669077501</v>
      </c>
      <c r="D5823" s="149">
        <v>0.241927676029423</v>
      </c>
      <c r="E5823" s="145">
        <v>0.78150142692456204</v>
      </c>
      <c r="F5823" s="150">
        <v>7.6239514404399703E-6</v>
      </c>
      <c r="G5823" s="149">
        <v>0.67195019562279201</v>
      </c>
      <c r="H5823" s="149">
        <v>9.2300805812478195E-2</v>
      </c>
      <c r="I5823" s="149">
        <v>3.9953898568155899E-2</v>
      </c>
      <c r="J5823" s="149">
        <v>8.80941452526698E-2</v>
      </c>
      <c r="K5823" s="147">
        <v>0.781501</v>
      </c>
      <c r="L5823" s="147">
        <v>3.5224060000000001</v>
      </c>
      <c r="M5823" s="2">
        <v>5822</v>
      </c>
    </row>
    <row r="5824" spans="1:13" ht="15">
      <c r="A5824" s="148" t="s">
        <v>184</v>
      </c>
      <c r="B5824" s="148" t="s">
        <v>188</v>
      </c>
      <c r="C5824" s="149">
        <v>-0.775603460254081</v>
      </c>
      <c r="D5824" s="149">
        <v>0.53962365457848205</v>
      </c>
      <c r="E5824" s="145">
        <v>0.78202774131147601</v>
      </c>
      <c r="F5824" s="149">
        <v>7.0249948514559193E-2</v>
      </c>
      <c r="G5824" s="149">
        <v>0.28285171089515199</v>
      </c>
      <c r="H5824" s="149">
        <v>4.0941110468393103E-3</v>
      </c>
      <c r="I5824" s="149">
        <v>0.94066218975578497</v>
      </c>
      <c r="J5824" s="149">
        <v>0.01</v>
      </c>
      <c r="K5824" s="147">
        <v>0.78202799999999995</v>
      </c>
      <c r="L5824" s="147">
        <v>3.5269029999999999</v>
      </c>
      <c r="M5824" s="2">
        <v>5823</v>
      </c>
    </row>
    <row r="5825" spans="1:13" ht="15">
      <c r="A5825" s="148" t="s">
        <v>188</v>
      </c>
      <c r="B5825" s="148" t="s">
        <v>184</v>
      </c>
      <c r="C5825" s="149">
        <v>0.775603460254081</v>
      </c>
      <c r="D5825" s="149">
        <v>0.53962365457848205</v>
      </c>
      <c r="E5825" s="145">
        <v>0.78202774131147601</v>
      </c>
      <c r="F5825" s="149">
        <v>7.0249948514560095E-2</v>
      </c>
      <c r="G5825" s="149">
        <v>0.28285171089515199</v>
      </c>
      <c r="H5825" s="149">
        <v>4.0941110468393103E-3</v>
      </c>
      <c r="I5825" s="149">
        <v>0.94066218975578497</v>
      </c>
      <c r="J5825" s="149">
        <v>0.01</v>
      </c>
      <c r="K5825" s="147">
        <v>0.78202799999999995</v>
      </c>
      <c r="L5825" s="147">
        <v>3.5290300000000001</v>
      </c>
      <c r="M5825" s="2">
        <v>5824</v>
      </c>
    </row>
    <row r="5826" spans="1:13" ht="15">
      <c r="A5826" s="148" t="s">
        <v>86</v>
      </c>
      <c r="B5826" s="148" t="s">
        <v>175</v>
      </c>
      <c r="C5826" s="149">
        <v>0.76246166068510202</v>
      </c>
      <c r="D5826" s="149">
        <v>-0.52962478965366799</v>
      </c>
      <c r="E5826" s="145">
        <v>0.782145623204347</v>
      </c>
      <c r="F5826" s="150">
        <v>8.6351575856271804E-7</v>
      </c>
      <c r="G5826" s="149">
        <v>0.58952972869729103</v>
      </c>
      <c r="H5826" s="149">
        <v>2.7020634861586101E-3</v>
      </c>
      <c r="I5826" s="149">
        <v>0.75328207480171605</v>
      </c>
      <c r="J5826" s="149">
        <v>0.01</v>
      </c>
      <c r="K5826" s="147">
        <v>0.78214600000000001</v>
      </c>
      <c r="L5826" s="147">
        <v>3.5316920000000001</v>
      </c>
      <c r="M5826" s="2">
        <v>5825</v>
      </c>
    </row>
    <row r="5827" spans="1:13" ht="15">
      <c r="A5827" s="148" t="s">
        <v>175</v>
      </c>
      <c r="B5827" s="148" t="s">
        <v>86</v>
      </c>
      <c r="C5827" s="149">
        <v>-0.76246166068510202</v>
      </c>
      <c r="D5827" s="149">
        <v>-0.52962478965366799</v>
      </c>
      <c r="E5827" s="145">
        <v>0.782145623204347</v>
      </c>
      <c r="F5827" s="150">
        <v>8.6351575856271804E-7</v>
      </c>
      <c r="G5827" s="149">
        <v>0.58952972869729103</v>
      </c>
      <c r="H5827" s="149">
        <v>2.7020634861586101E-3</v>
      </c>
      <c r="I5827" s="149">
        <v>0.75328207480171605</v>
      </c>
      <c r="J5827" s="149">
        <v>0.01</v>
      </c>
      <c r="K5827" s="147">
        <v>0.78214600000000001</v>
      </c>
      <c r="L5827" s="147">
        <v>3.5338250000000002</v>
      </c>
      <c r="M5827" s="2">
        <v>5826</v>
      </c>
    </row>
    <row r="5828" spans="1:13" ht="15">
      <c r="A5828" s="148" t="s">
        <v>448</v>
      </c>
      <c r="B5828" s="148" t="s">
        <v>151</v>
      </c>
      <c r="C5828" s="149">
        <v>1.16520868957062</v>
      </c>
      <c r="D5828" s="149">
        <v>0.74022545363859904</v>
      </c>
      <c r="E5828" s="145">
        <v>0.78220089404168502</v>
      </c>
      <c r="F5828" s="149">
        <v>2.2483703630836901E-2</v>
      </c>
      <c r="G5828" s="149">
        <v>0.60839868022120303</v>
      </c>
      <c r="H5828" s="149">
        <v>0.104950500205457</v>
      </c>
      <c r="I5828" s="149">
        <v>0.87795700613056105</v>
      </c>
      <c r="J5828" s="149">
        <v>0.01</v>
      </c>
      <c r="K5828" s="147">
        <v>0.78220100000000004</v>
      </c>
      <c r="L5828" s="147">
        <v>3.538348</v>
      </c>
      <c r="M5828" s="2">
        <v>5827</v>
      </c>
    </row>
    <row r="5829" spans="1:13" ht="15">
      <c r="A5829" s="148" t="s">
        <v>151</v>
      </c>
      <c r="B5829" s="148" t="s">
        <v>448</v>
      </c>
      <c r="C5829" s="149">
        <v>-1.16520868957062</v>
      </c>
      <c r="D5829" s="149">
        <v>0.74022545363859904</v>
      </c>
      <c r="E5829" s="145">
        <v>0.78220089404168502</v>
      </c>
      <c r="F5829" s="149">
        <v>2.24837036308374E-2</v>
      </c>
      <c r="G5829" s="149">
        <v>0.60839868022120303</v>
      </c>
      <c r="H5829" s="149">
        <v>0.104950500205457</v>
      </c>
      <c r="I5829" s="149">
        <v>0.87795700613056105</v>
      </c>
      <c r="J5829" s="149">
        <v>0.01</v>
      </c>
      <c r="K5829" s="147">
        <v>0.78220100000000004</v>
      </c>
      <c r="L5829" s="147">
        <v>3.5362100000000001</v>
      </c>
      <c r="M5829" s="2">
        <v>5828</v>
      </c>
    </row>
    <row r="5830" spans="1:13" ht="15">
      <c r="A5830" s="148" t="s">
        <v>58</v>
      </c>
      <c r="B5830" s="148" t="s">
        <v>175</v>
      </c>
      <c r="C5830" s="149">
        <v>-0.85561859400565998</v>
      </c>
      <c r="D5830" s="149">
        <v>2.7290177243492499E-2</v>
      </c>
      <c r="E5830" s="145">
        <v>0.78262710318957496</v>
      </c>
      <c r="F5830" s="149">
        <v>1.61141673748166E-2</v>
      </c>
      <c r="G5830" s="149">
        <v>0.76139551518876902</v>
      </c>
      <c r="H5830" s="149">
        <v>0.205281470394788</v>
      </c>
      <c r="I5830" s="149">
        <v>0.257158265519077</v>
      </c>
      <c r="J5830" s="149">
        <v>0.01</v>
      </c>
      <c r="K5830" s="147">
        <v>0.78262699999999996</v>
      </c>
      <c r="L5830" s="147">
        <v>3.544562</v>
      </c>
      <c r="M5830" s="2">
        <v>5829</v>
      </c>
    </row>
    <row r="5831" spans="1:13" ht="15">
      <c r="A5831" s="148" t="s">
        <v>175</v>
      </c>
      <c r="B5831" s="148" t="s">
        <v>58</v>
      </c>
      <c r="C5831" s="149">
        <v>0.85561859400565998</v>
      </c>
      <c r="D5831" s="149">
        <v>2.7290177243492499E-2</v>
      </c>
      <c r="E5831" s="145">
        <v>0.78262710318957496</v>
      </c>
      <c r="F5831" s="149">
        <v>1.61141673748166E-2</v>
      </c>
      <c r="G5831" s="149">
        <v>0.76139551518876902</v>
      </c>
      <c r="H5831" s="149">
        <v>0.205281470394788</v>
      </c>
      <c r="I5831" s="149">
        <v>0.257158265519077</v>
      </c>
      <c r="J5831" s="149">
        <v>0.01</v>
      </c>
      <c r="K5831" s="147">
        <v>0.78262699999999996</v>
      </c>
      <c r="L5831" s="147">
        <v>3.5424169999999999</v>
      </c>
      <c r="M5831" s="2">
        <v>5830</v>
      </c>
    </row>
    <row r="5832" spans="1:13" ht="15">
      <c r="A5832" s="148" t="s">
        <v>178</v>
      </c>
      <c r="B5832" s="148" t="s">
        <v>449</v>
      </c>
      <c r="C5832" s="149">
        <v>-0.65041311411001801</v>
      </c>
      <c r="D5832" s="149">
        <v>0.35539606060067103</v>
      </c>
      <c r="E5832" s="145">
        <v>0.78269749397417898</v>
      </c>
      <c r="F5832" s="149">
        <v>0.55005590992023801</v>
      </c>
      <c r="G5832" s="149">
        <v>0.60872908330235997</v>
      </c>
      <c r="H5832" s="149">
        <v>0.23851675057996899</v>
      </c>
      <c r="I5832" s="149">
        <v>0.91404134001572801</v>
      </c>
      <c r="J5832" s="149">
        <v>4.7011101420584699E-2</v>
      </c>
      <c r="K5832" s="147">
        <v>0.78269699999999998</v>
      </c>
      <c r="L5832" s="147">
        <v>3.5491769999999998</v>
      </c>
      <c r="M5832" s="2">
        <v>5831</v>
      </c>
    </row>
    <row r="5833" spans="1:13" ht="15">
      <c r="A5833" s="148" t="s">
        <v>449</v>
      </c>
      <c r="B5833" s="148" t="s">
        <v>178</v>
      </c>
      <c r="C5833" s="149">
        <v>0.65041311411001801</v>
      </c>
      <c r="D5833" s="149">
        <v>0.35539606060067103</v>
      </c>
      <c r="E5833" s="145">
        <v>0.78269749397417898</v>
      </c>
      <c r="F5833" s="149">
        <v>0.550055909920249</v>
      </c>
      <c r="G5833" s="149">
        <v>0.60872908330235997</v>
      </c>
      <c r="H5833" s="149">
        <v>0.23851675057996899</v>
      </c>
      <c r="I5833" s="149">
        <v>0.91404134001572801</v>
      </c>
      <c r="J5833" s="149">
        <v>4.7011101420584699E-2</v>
      </c>
      <c r="K5833" s="147">
        <v>0.78269699999999998</v>
      </c>
      <c r="L5833" s="147">
        <v>3.5470280000000001</v>
      </c>
      <c r="M5833" s="2">
        <v>5832</v>
      </c>
    </row>
    <row r="5834" spans="1:13" ht="15">
      <c r="A5834" s="148" t="s">
        <v>15</v>
      </c>
      <c r="B5834" s="148" t="s">
        <v>30</v>
      </c>
      <c r="C5834" s="149">
        <v>-1.6406710893626399E-3</v>
      </c>
      <c r="D5834" s="149">
        <v>5.9564155939432303E-2</v>
      </c>
      <c r="E5834" s="145">
        <v>0.78342190351170904</v>
      </c>
      <c r="F5834" s="149">
        <v>0.83402289764499304</v>
      </c>
      <c r="G5834" s="149">
        <v>0.266213482313504</v>
      </c>
      <c r="H5834" s="149">
        <v>0.246412972001713</v>
      </c>
      <c r="I5834" s="149">
        <v>0.95193524429021803</v>
      </c>
      <c r="J5834" s="149">
        <v>0.01</v>
      </c>
      <c r="K5834" s="147">
        <v>0.78342199999999995</v>
      </c>
      <c r="L5834" s="147">
        <v>3.5567730000000002</v>
      </c>
      <c r="M5834" s="2">
        <v>5833</v>
      </c>
    </row>
    <row r="5835" spans="1:13" ht="15">
      <c r="A5835" s="148" t="s">
        <v>30</v>
      </c>
      <c r="B5835" s="148" t="s">
        <v>15</v>
      </c>
      <c r="C5835" s="149">
        <v>1.6406710893626399E-3</v>
      </c>
      <c r="D5835" s="149">
        <v>5.9564155939432303E-2</v>
      </c>
      <c r="E5835" s="145">
        <v>0.78342190351170904</v>
      </c>
      <c r="F5835" s="149">
        <v>0.83402289764500004</v>
      </c>
      <c r="G5835" s="149">
        <v>0.266213482313504</v>
      </c>
      <c r="H5835" s="149">
        <v>0.246412972001713</v>
      </c>
      <c r="I5835" s="149">
        <v>0.95193524429021803</v>
      </c>
      <c r="J5835" s="149">
        <v>0.01</v>
      </c>
      <c r="K5835" s="147">
        <v>0.78342199999999995</v>
      </c>
      <c r="L5835" s="147">
        <v>3.5546169999999999</v>
      </c>
      <c r="M5835" s="2">
        <v>5834</v>
      </c>
    </row>
    <row r="5836" spans="1:13" ht="15">
      <c r="A5836" s="148" t="s">
        <v>445</v>
      </c>
      <c r="B5836" s="148" t="s">
        <v>63</v>
      </c>
      <c r="C5836" s="149">
        <v>-5.6962906269057201E-2</v>
      </c>
      <c r="D5836" s="149">
        <v>-0.14788862876391001</v>
      </c>
      <c r="E5836" s="145">
        <v>0.78371741727064004</v>
      </c>
      <c r="F5836" s="149">
        <v>4.9259354697057198E-3</v>
      </c>
      <c r="G5836" s="149">
        <v>0.23440366378842301</v>
      </c>
      <c r="H5836" s="149">
        <v>3.96049703392733E-2</v>
      </c>
      <c r="I5836" s="149">
        <v>0.93624525197599395</v>
      </c>
      <c r="J5836" s="149">
        <v>0.01</v>
      </c>
      <c r="K5836" s="147">
        <v>0.783717</v>
      </c>
      <c r="L5836" s="147">
        <v>3.5602749999999999</v>
      </c>
      <c r="M5836" s="2">
        <v>5835</v>
      </c>
    </row>
    <row r="5837" spans="1:13" ht="15">
      <c r="A5837" s="148" t="s">
        <v>63</v>
      </c>
      <c r="B5837" s="148" t="s">
        <v>445</v>
      </c>
      <c r="C5837" s="149">
        <v>5.6962906269057201E-2</v>
      </c>
      <c r="D5837" s="149">
        <v>-0.14788862876391001</v>
      </c>
      <c r="E5837" s="145">
        <v>0.78371741727064004</v>
      </c>
      <c r="F5837" s="149">
        <v>4.9259354697057701E-3</v>
      </c>
      <c r="G5837" s="149">
        <v>0.23440366378842301</v>
      </c>
      <c r="H5837" s="149">
        <v>3.96049703392733E-2</v>
      </c>
      <c r="I5837" s="149">
        <v>0.93624525197599395</v>
      </c>
      <c r="J5837" s="149">
        <v>0.01</v>
      </c>
      <c r="K5837" s="147">
        <v>0.783717</v>
      </c>
      <c r="L5837" s="147">
        <v>3.5624380000000002</v>
      </c>
      <c r="M5837" s="2">
        <v>5836</v>
      </c>
    </row>
    <row r="5838" spans="1:13" ht="15">
      <c r="A5838" s="148" t="s">
        <v>115</v>
      </c>
      <c r="B5838" s="148" t="s">
        <v>72</v>
      </c>
      <c r="C5838" s="149">
        <v>-0.33090176651889203</v>
      </c>
      <c r="D5838" s="149">
        <v>-0.38352111177959902</v>
      </c>
      <c r="E5838" s="145">
        <v>0.31850508809394901</v>
      </c>
      <c r="F5838" s="149">
        <v>0.16125098714814401</v>
      </c>
      <c r="G5838" s="149">
        <v>0.50187679506362104</v>
      </c>
      <c r="H5838" s="149">
        <v>0.530632271677836</v>
      </c>
      <c r="I5838" s="149">
        <v>0.49953704996311998</v>
      </c>
      <c r="J5838" s="149">
        <v>0.01</v>
      </c>
      <c r="K5838" s="147">
        <v>0.78386500000000003</v>
      </c>
      <c r="L5838" s="147">
        <v>3.5674459999999999</v>
      </c>
      <c r="M5838" s="2">
        <v>5837</v>
      </c>
    </row>
    <row r="5839" spans="1:13" ht="15">
      <c r="A5839" s="148" t="s">
        <v>449</v>
      </c>
      <c r="B5839" s="148" t="s">
        <v>115</v>
      </c>
      <c r="C5839" s="149">
        <v>0.821296394033458</v>
      </c>
      <c r="D5839" s="149">
        <v>0.13870475385831499</v>
      </c>
      <c r="E5839" s="145">
        <v>0.78386544698750305</v>
      </c>
      <c r="F5839" s="149">
        <v>0.101610691889022</v>
      </c>
      <c r="G5839" s="149">
        <v>0.165482696683981</v>
      </c>
      <c r="H5839" s="149">
        <v>0.76298135574585602</v>
      </c>
      <c r="I5839" s="149">
        <v>0.90420517376948295</v>
      </c>
      <c r="J5839" s="149">
        <v>0.01</v>
      </c>
      <c r="K5839" s="147">
        <v>0.78386500000000003</v>
      </c>
      <c r="L5839" s="147">
        <v>3.565277</v>
      </c>
      <c r="M5839" s="2">
        <v>5838</v>
      </c>
    </row>
    <row r="5840" spans="1:13" ht="15">
      <c r="A5840" s="148" t="s">
        <v>63</v>
      </c>
      <c r="B5840" s="148" t="s">
        <v>443</v>
      </c>
      <c r="C5840" s="149">
        <v>1.4771745108058301</v>
      </c>
      <c r="D5840" s="149">
        <v>-2.72744578703005E-2</v>
      </c>
      <c r="E5840" s="145">
        <v>0.78541239708084498</v>
      </c>
      <c r="F5840" s="149">
        <v>2.9178101855517499E-2</v>
      </c>
      <c r="G5840" s="149">
        <v>0.27480476254884201</v>
      </c>
      <c r="H5840" s="149">
        <v>7.7361836233312397E-3</v>
      </c>
      <c r="I5840" s="149">
        <v>0.211838342028529</v>
      </c>
      <c r="J5840" s="149">
        <v>0.56682591386065295</v>
      </c>
      <c r="K5840" s="147">
        <v>0.785412</v>
      </c>
      <c r="L5840" s="147">
        <v>3.57884</v>
      </c>
      <c r="M5840" s="2">
        <v>5839</v>
      </c>
    </row>
    <row r="5841" spans="1:13" ht="15">
      <c r="A5841" s="148" t="s">
        <v>443</v>
      </c>
      <c r="B5841" s="148" t="s">
        <v>63</v>
      </c>
      <c r="C5841" s="149">
        <v>-1.4771745108058301</v>
      </c>
      <c r="D5841" s="149">
        <v>-2.72744578703005E-2</v>
      </c>
      <c r="E5841" s="145">
        <v>0.78541239708084498</v>
      </c>
      <c r="F5841" s="149">
        <v>2.9178101855518699E-2</v>
      </c>
      <c r="G5841" s="149">
        <v>0.27480476254884201</v>
      </c>
      <c r="H5841" s="149">
        <v>7.7361836233312397E-3</v>
      </c>
      <c r="I5841" s="149">
        <v>0.211838342028529</v>
      </c>
      <c r="J5841" s="149">
        <v>0.56682591386065295</v>
      </c>
      <c r="K5841" s="147">
        <v>0.785412</v>
      </c>
      <c r="L5841" s="147">
        <v>3.5766619999999998</v>
      </c>
      <c r="M5841" s="2">
        <v>5840</v>
      </c>
    </row>
    <row r="5842" spans="1:13" ht="15">
      <c r="A5842" s="148" t="s">
        <v>445</v>
      </c>
      <c r="B5842" s="148" t="s">
        <v>19</v>
      </c>
      <c r="C5842" s="149">
        <v>1.3861897930529301</v>
      </c>
      <c r="D5842" s="149">
        <v>0.10920435870825999</v>
      </c>
      <c r="E5842" s="145">
        <v>0.78583664735258396</v>
      </c>
      <c r="F5842" s="149">
        <v>3.04011183940626E-2</v>
      </c>
      <c r="G5842" s="149">
        <v>0.40718615879875802</v>
      </c>
      <c r="H5842" s="149">
        <v>5.3588086511781999E-2</v>
      </c>
      <c r="I5842" s="149">
        <v>0.69733257527371995</v>
      </c>
      <c r="J5842" s="149">
        <v>0.01</v>
      </c>
      <c r="K5842" s="147">
        <v>0.78583700000000001</v>
      </c>
      <c r="L5842" s="147">
        <v>3.5829550000000001</v>
      </c>
      <c r="M5842" s="2">
        <v>5841</v>
      </c>
    </row>
    <row r="5843" spans="1:13" ht="15">
      <c r="A5843" s="148" t="s">
        <v>19</v>
      </c>
      <c r="B5843" s="148" t="s">
        <v>445</v>
      </c>
      <c r="C5843" s="149">
        <v>-1.3861897930529301</v>
      </c>
      <c r="D5843" s="149">
        <v>0.10920435870825999</v>
      </c>
      <c r="E5843" s="145">
        <v>0.78583664735258396</v>
      </c>
      <c r="F5843" s="149">
        <v>3.0401118394064001E-2</v>
      </c>
      <c r="G5843" s="149">
        <v>0.40718615879875802</v>
      </c>
      <c r="H5843" s="149">
        <v>5.3588086511781999E-2</v>
      </c>
      <c r="I5843" s="149">
        <v>0.69733257527371995</v>
      </c>
      <c r="J5843" s="149">
        <v>0.01</v>
      </c>
      <c r="K5843" s="147">
        <v>0.78583700000000001</v>
      </c>
      <c r="L5843" s="147">
        <v>3.58514</v>
      </c>
      <c r="M5843" s="2">
        <v>5842</v>
      </c>
    </row>
    <row r="5844" spans="1:13" ht="15">
      <c r="A5844" s="148" t="s">
        <v>448</v>
      </c>
      <c r="B5844" s="148" t="s">
        <v>344</v>
      </c>
      <c r="C5844" s="149">
        <v>1.4219021424423799</v>
      </c>
      <c r="D5844" s="149">
        <v>-0.41625720905837998</v>
      </c>
      <c r="E5844" s="145">
        <v>0.78599055927119899</v>
      </c>
      <c r="F5844" s="149">
        <v>0.17462143375446401</v>
      </c>
      <c r="G5844" s="149">
        <v>0.268549327506373</v>
      </c>
      <c r="H5844" s="149">
        <v>0.76450011765532899</v>
      </c>
      <c r="I5844" s="149">
        <v>0.64903787419382997</v>
      </c>
      <c r="J5844" s="149">
        <v>0.01</v>
      </c>
      <c r="K5844" s="147">
        <v>0.785991</v>
      </c>
      <c r="L5844" s="147">
        <v>3.5880299999999998</v>
      </c>
      <c r="M5844" s="2">
        <v>5843</v>
      </c>
    </row>
    <row r="5845" spans="1:13" ht="15">
      <c r="A5845" s="148" t="s">
        <v>344</v>
      </c>
      <c r="B5845" s="148" t="s">
        <v>448</v>
      </c>
      <c r="C5845" s="149">
        <v>-1.4219021424423799</v>
      </c>
      <c r="D5845" s="149">
        <v>-0.41625720905837998</v>
      </c>
      <c r="E5845" s="145">
        <v>0.78599055927119899</v>
      </c>
      <c r="F5845" s="149">
        <v>0.17462143375446701</v>
      </c>
      <c r="G5845" s="149">
        <v>0.268549327506373</v>
      </c>
      <c r="H5845" s="149">
        <v>0.76450011765532899</v>
      </c>
      <c r="I5845" s="149">
        <v>0.64903787419382997</v>
      </c>
      <c r="J5845" s="149">
        <v>0.01</v>
      </c>
      <c r="K5845" s="147">
        <v>0.785991</v>
      </c>
      <c r="L5845" s="147">
        <v>3.5902210000000001</v>
      </c>
      <c r="M5845" s="2">
        <v>5844</v>
      </c>
    </row>
    <row r="5846" spans="1:13" ht="15">
      <c r="A5846" s="148" t="s">
        <v>36</v>
      </c>
      <c r="B5846" s="148" t="s">
        <v>189</v>
      </c>
      <c r="C5846" s="149">
        <v>-0.117944681226302</v>
      </c>
      <c r="D5846" s="149">
        <v>-0.79183022250962498</v>
      </c>
      <c r="E5846" s="145">
        <v>0.78604904258602504</v>
      </c>
      <c r="F5846" s="149">
        <v>7.0795481166275698E-4</v>
      </c>
      <c r="G5846" s="149">
        <v>0.74023320515833901</v>
      </c>
      <c r="H5846" s="149">
        <v>2.2410089184591699E-3</v>
      </c>
      <c r="I5846" s="149">
        <v>0.94188533690200504</v>
      </c>
      <c r="J5846" s="149">
        <v>0.01</v>
      </c>
      <c r="K5846" s="147">
        <v>0.786049</v>
      </c>
      <c r="L5846" s="147">
        <v>3.5926809999999998</v>
      </c>
      <c r="M5846" s="2">
        <v>5845</v>
      </c>
    </row>
    <row r="5847" spans="1:13" ht="15">
      <c r="A5847" s="148" t="s">
        <v>189</v>
      </c>
      <c r="B5847" s="148" t="s">
        <v>36</v>
      </c>
      <c r="C5847" s="149">
        <v>0.117944681226302</v>
      </c>
      <c r="D5847" s="149">
        <v>-0.79183022250962498</v>
      </c>
      <c r="E5847" s="145">
        <v>0.78604904258602504</v>
      </c>
      <c r="F5847" s="149">
        <v>7.0795481166275698E-4</v>
      </c>
      <c r="G5847" s="149">
        <v>0.74023320515833901</v>
      </c>
      <c r="H5847" s="149">
        <v>2.2410089184591699E-3</v>
      </c>
      <c r="I5847" s="149">
        <v>0.94188533690200504</v>
      </c>
      <c r="J5847" s="149">
        <v>0.01</v>
      </c>
      <c r="K5847" s="147">
        <v>0.786049</v>
      </c>
      <c r="L5847" s="147">
        <v>3.5948769999999999</v>
      </c>
      <c r="M5847" s="2">
        <v>5846</v>
      </c>
    </row>
    <row r="5848" spans="1:13" ht="15">
      <c r="A5848" s="148" t="s">
        <v>446</v>
      </c>
      <c r="B5848" s="148" t="s">
        <v>76</v>
      </c>
      <c r="C5848" s="149">
        <v>3.7440423583826599</v>
      </c>
      <c r="D5848" s="149">
        <v>0.212694425254949</v>
      </c>
      <c r="E5848" s="145">
        <v>0.78652365725638396</v>
      </c>
      <c r="F5848" s="149">
        <v>1.9207222500194899E-2</v>
      </c>
      <c r="G5848" s="149">
        <v>0.74547557856441404</v>
      </c>
      <c r="H5848" s="149">
        <v>0.44308430148139599</v>
      </c>
      <c r="I5848" s="149">
        <v>0.47687018462983</v>
      </c>
      <c r="J5848" s="149">
        <v>1.116547790788E-2</v>
      </c>
      <c r="K5848" s="147">
        <v>0.786524</v>
      </c>
      <c r="L5848" s="147">
        <v>3.6014499999999998</v>
      </c>
      <c r="M5848" s="2">
        <v>5847</v>
      </c>
    </row>
    <row r="5849" spans="1:13" ht="15">
      <c r="A5849" s="148" t="s">
        <v>76</v>
      </c>
      <c r="B5849" s="148" t="s">
        <v>446</v>
      </c>
      <c r="C5849" s="149">
        <v>-3.7440423583826599</v>
      </c>
      <c r="D5849" s="149">
        <v>0.212694425254949</v>
      </c>
      <c r="E5849" s="145">
        <v>0.78652365725638396</v>
      </c>
      <c r="F5849" s="149">
        <v>1.92072225001951E-2</v>
      </c>
      <c r="G5849" s="149">
        <v>0.74547557856441404</v>
      </c>
      <c r="H5849" s="149">
        <v>0.44308430148139599</v>
      </c>
      <c r="I5849" s="149">
        <v>0.47687018462983</v>
      </c>
      <c r="J5849" s="149">
        <v>1.116547790788E-2</v>
      </c>
      <c r="K5849" s="147">
        <v>0.786524</v>
      </c>
      <c r="L5849" s="147">
        <v>3.5992479999999998</v>
      </c>
      <c r="M5849" s="2">
        <v>5848</v>
      </c>
    </row>
    <row r="5850" spans="1:13" ht="15">
      <c r="A5850" s="148" t="s">
        <v>446</v>
      </c>
      <c r="B5850" s="148" t="s">
        <v>169</v>
      </c>
      <c r="C5850" s="149">
        <v>1.64195818507831</v>
      </c>
      <c r="D5850" s="149">
        <v>0.27170180427534701</v>
      </c>
      <c r="E5850" s="145">
        <v>0.78656265874793296</v>
      </c>
      <c r="F5850" s="150">
        <v>5.9069941342375502E-5</v>
      </c>
      <c r="G5850" s="149">
        <v>0.71738286025318498</v>
      </c>
      <c r="H5850" s="149">
        <v>0.298012531846019</v>
      </c>
      <c r="I5850" s="149">
        <v>0.74216140547124598</v>
      </c>
      <c r="J5850" s="149">
        <v>0.01</v>
      </c>
      <c r="K5850" s="147">
        <v>0.78656300000000001</v>
      </c>
      <c r="L5850" s="147">
        <v>3.6038350000000001</v>
      </c>
      <c r="M5850" s="2">
        <v>5849</v>
      </c>
    </row>
    <row r="5851" spans="1:13" ht="15">
      <c r="A5851" s="148" t="s">
        <v>169</v>
      </c>
      <c r="B5851" s="148" t="s">
        <v>446</v>
      </c>
      <c r="C5851" s="149">
        <v>-1.64195818507831</v>
      </c>
      <c r="D5851" s="149">
        <v>0.27170180427534701</v>
      </c>
      <c r="E5851" s="145">
        <v>0.78656265874793296</v>
      </c>
      <c r="F5851" s="150">
        <v>5.9069941342375597E-5</v>
      </c>
      <c r="G5851" s="149">
        <v>0.71738286025318498</v>
      </c>
      <c r="H5851" s="149">
        <v>0.298012531846019</v>
      </c>
      <c r="I5851" s="149">
        <v>0.74216140547124598</v>
      </c>
      <c r="J5851" s="149">
        <v>0.01</v>
      </c>
      <c r="K5851" s="147">
        <v>0.78656300000000001</v>
      </c>
      <c r="L5851" s="147">
        <v>3.6060430000000001</v>
      </c>
      <c r="M5851" s="2">
        <v>5850</v>
      </c>
    </row>
    <row r="5852" spans="1:13" ht="15">
      <c r="A5852" s="148" t="s">
        <v>76</v>
      </c>
      <c r="B5852" s="148" t="s">
        <v>175</v>
      </c>
      <c r="C5852" s="149">
        <v>-1.09664058819785</v>
      </c>
      <c r="D5852" s="149">
        <v>0.19443097109936999</v>
      </c>
      <c r="E5852" s="145">
        <v>0.78660710504537501</v>
      </c>
      <c r="F5852" s="150">
        <v>6.2327260949687804E-5</v>
      </c>
      <c r="G5852" s="149">
        <v>0.75157497748459001</v>
      </c>
      <c r="H5852" s="149">
        <v>0.71780736671017598</v>
      </c>
      <c r="I5852" s="149">
        <v>0.59447065273192201</v>
      </c>
      <c r="J5852" s="149">
        <v>0.01</v>
      </c>
      <c r="K5852" s="147">
        <v>0.78660699999999995</v>
      </c>
      <c r="L5852" s="147">
        <v>3.6084580000000002</v>
      </c>
      <c r="M5852" s="2">
        <v>5851</v>
      </c>
    </row>
    <row r="5853" spans="1:13" ht="15">
      <c r="A5853" s="148" t="s">
        <v>175</v>
      </c>
      <c r="B5853" s="148" t="s">
        <v>76</v>
      </c>
      <c r="C5853" s="149">
        <v>1.09664058819785</v>
      </c>
      <c r="D5853" s="149">
        <v>0.19443097109936999</v>
      </c>
      <c r="E5853" s="145">
        <v>0.78660710504537501</v>
      </c>
      <c r="F5853" s="150">
        <v>6.2327260949687804E-5</v>
      </c>
      <c r="G5853" s="149">
        <v>0.75157497748459001</v>
      </c>
      <c r="H5853" s="149">
        <v>0.71780736671017598</v>
      </c>
      <c r="I5853" s="149">
        <v>0.59447065273192201</v>
      </c>
      <c r="J5853" s="149">
        <v>0.01</v>
      </c>
      <c r="K5853" s="147">
        <v>0.78660699999999995</v>
      </c>
      <c r="L5853" s="147">
        <v>3.610671</v>
      </c>
      <c r="M5853" s="2">
        <v>5852</v>
      </c>
    </row>
    <row r="5854" spans="1:13" ht="15">
      <c r="A5854" s="148" t="s">
        <v>67</v>
      </c>
      <c r="B5854" s="148" t="s">
        <v>37</v>
      </c>
      <c r="C5854" s="149">
        <v>0.122317024337585</v>
      </c>
      <c r="D5854" s="149">
        <v>0.30790596292496702</v>
      </c>
      <c r="E5854" s="145">
        <v>0.78682360415031005</v>
      </c>
      <c r="F5854" s="149">
        <v>1.7218536208832801E-2</v>
      </c>
      <c r="G5854" s="149">
        <v>5.9715318450710597E-2</v>
      </c>
      <c r="H5854" s="149">
        <v>0.50615118387248204</v>
      </c>
      <c r="I5854" s="149">
        <v>0.40498484725544498</v>
      </c>
      <c r="J5854" s="149">
        <v>1.5928711155004601E-2</v>
      </c>
      <c r="K5854" s="147">
        <v>0.78682399999999997</v>
      </c>
      <c r="L5854" s="147">
        <v>3.6138819999999998</v>
      </c>
      <c r="M5854" s="2">
        <v>5853</v>
      </c>
    </row>
    <row r="5855" spans="1:13" ht="15">
      <c r="A5855" s="148" t="s">
        <v>37</v>
      </c>
      <c r="B5855" s="148" t="s">
        <v>67</v>
      </c>
      <c r="C5855" s="149">
        <v>-0.122317024337585</v>
      </c>
      <c r="D5855" s="149">
        <v>0.30790596292496702</v>
      </c>
      <c r="E5855" s="145">
        <v>0.78682360415031005</v>
      </c>
      <c r="F5855" s="149">
        <v>1.72185362088326E-2</v>
      </c>
      <c r="G5855" s="149">
        <v>5.9715318450710597E-2</v>
      </c>
      <c r="H5855" s="149">
        <v>0.50615118387248204</v>
      </c>
      <c r="I5855" s="149">
        <v>0.40498484725544498</v>
      </c>
      <c r="J5855" s="149">
        <v>1.5928711155004601E-2</v>
      </c>
      <c r="K5855" s="147">
        <v>0.78682399999999997</v>
      </c>
      <c r="L5855" s="147">
        <v>3.6161020000000001</v>
      </c>
      <c r="M5855" s="2">
        <v>5854</v>
      </c>
    </row>
    <row r="5856" spans="1:13" ht="15">
      <c r="A5856" s="148" t="s">
        <v>79</v>
      </c>
      <c r="B5856" s="148" t="s">
        <v>58</v>
      </c>
      <c r="C5856" s="149">
        <v>-0.27630773228713801</v>
      </c>
      <c r="D5856" s="149">
        <v>-3.2117789730571097E-2</v>
      </c>
      <c r="E5856" s="145">
        <v>0.787002058874823</v>
      </c>
      <c r="F5856" s="149">
        <v>3.7600920660908199E-2</v>
      </c>
      <c r="G5856" s="149">
        <v>4.2917664379423098E-2</v>
      </c>
      <c r="H5856" s="149">
        <v>4.2971992371748802E-3</v>
      </c>
      <c r="I5856" s="149">
        <v>0.94195167232317001</v>
      </c>
      <c r="J5856" s="149">
        <v>0.28608236516805902</v>
      </c>
      <c r="K5856" s="147">
        <v>0.78700199999999998</v>
      </c>
      <c r="L5856" s="147">
        <v>3.6213709999999999</v>
      </c>
      <c r="M5856" s="2">
        <v>5855</v>
      </c>
    </row>
    <row r="5857" spans="1:13" ht="15">
      <c r="A5857" s="148" t="s">
        <v>58</v>
      </c>
      <c r="B5857" s="148" t="s">
        <v>79</v>
      </c>
      <c r="C5857" s="149">
        <v>0.27630773228713801</v>
      </c>
      <c r="D5857" s="149">
        <v>-3.2117789730571097E-2</v>
      </c>
      <c r="E5857" s="145">
        <v>0.787002058874823</v>
      </c>
      <c r="F5857" s="149">
        <v>3.7600920660908102E-2</v>
      </c>
      <c r="G5857" s="149">
        <v>4.2917664379423098E-2</v>
      </c>
      <c r="H5857" s="149">
        <v>4.2971992371748802E-3</v>
      </c>
      <c r="I5857" s="149">
        <v>0.94195167232317001</v>
      </c>
      <c r="J5857" s="149">
        <v>0.28608236516805902</v>
      </c>
      <c r="K5857" s="147">
        <v>0.78700199999999998</v>
      </c>
      <c r="L5857" s="147">
        <v>3.6191450000000001</v>
      </c>
      <c r="M5857" s="2">
        <v>5856</v>
      </c>
    </row>
    <row r="5858" spans="1:13" ht="15">
      <c r="A5858" s="148" t="s">
        <v>86</v>
      </c>
      <c r="B5858" s="148" t="s">
        <v>62</v>
      </c>
      <c r="C5858" s="149">
        <v>1.8307585646858</v>
      </c>
      <c r="D5858" s="149">
        <v>-0.39848174036886502</v>
      </c>
      <c r="E5858" s="145">
        <v>0.78701002521966201</v>
      </c>
      <c r="F5858" s="150">
        <v>5.2263470645929397E-7</v>
      </c>
      <c r="G5858" s="149">
        <v>0.85915633113596102</v>
      </c>
      <c r="H5858" s="149">
        <v>2.76380582678317E-3</v>
      </c>
      <c r="I5858" s="149">
        <v>0.71730791542115202</v>
      </c>
      <c r="J5858" s="149">
        <v>0.01</v>
      </c>
      <c r="K5858" s="147">
        <v>0.78700999999999999</v>
      </c>
      <c r="L5858" s="147">
        <v>3.6258680000000001</v>
      </c>
      <c r="M5858" s="2">
        <v>5857</v>
      </c>
    </row>
    <row r="5859" spans="1:13" ht="15">
      <c r="A5859" s="148" t="s">
        <v>62</v>
      </c>
      <c r="B5859" s="148" t="s">
        <v>86</v>
      </c>
      <c r="C5859" s="149">
        <v>-1.8307585646858</v>
      </c>
      <c r="D5859" s="149">
        <v>-0.39848174036886502</v>
      </c>
      <c r="E5859" s="145">
        <v>0.78701002521966201</v>
      </c>
      <c r="F5859" s="150">
        <v>5.2263470645930403E-7</v>
      </c>
      <c r="G5859" s="149">
        <v>0.85915633113596102</v>
      </c>
      <c r="H5859" s="149">
        <v>2.76380582678317E-3</v>
      </c>
      <c r="I5859" s="149">
        <v>0.71730791542115202</v>
      </c>
      <c r="J5859" s="149">
        <v>0.01</v>
      </c>
      <c r="K5859" s="147">
        <v>0.78700999999999999</v>
      </c>
      <c r="L5859" s="147">
        <v>3.6236359999999999</v>
      </c>
      <c r="M5859" s="2">
        <v>5858</v>
      </c>
    </row>
    <row r="5860" spans="1:13" ht="15">
      <c r="A5860" s="148" t="s">
        <v>15</v>
      </c>
      <c r="B5860" s="148" t="s">
        <v>71</v>
      </c>
      <c r="C5860" s="149">
        <v>0.22104918656986</v>
      </c>
      <c r="D5860" s="149">
        <v>-6.0428014931055998E-2</v>
      </c>
      <c r="E5860" s="145">
        <v>0.78824540100415996</v>
      </c>
      <c r="F5860" s="149">
        <v>0.91459709253546395</v>
      </c>
      <c r="G5860" s="149">
        <v>0.43245017203433</v>
      </c>
      <c r="H5860" s="149">
        <v>0.49158804898428698</v>
      </c>
      <c r="I5860" s="149">
        <v>0.99172799504750897</v>
      </c>
      <c r="J5860" s="149">
        <v>0.01</v>
      </c>
      <c r="K5860" s="147">
        <v>0.78824499999999997</v>
      </c>
      <c r="L5860" s="147">
        <v>3.6337969999999999</v>
      </c>
      <c r="M5860" s="2">
        <v>5859</v>
      </c>
    </row>
    <row r="5861" spans="1:13" ht="15">
      <c r="A5861" s="148" t="s">
        <v>71</v>
      </c>
      <c r="B5861" s="148" t="s">
        <v>15</v>
      </c>
      <c r="C5861" s="149">
        <v>-0.22104918656986</v>
      </c>
      <c r="D5861" s="149">
        <v>-6.0428014931055998E-2</v>
      </c>
      <c r="E5861" s="145">
        <v>0.78824540100415996</v>
      </c>
      <c r="F5861" s="149">
        <v>0.91459709253545696</v>
      </c>
      <c r="G5861" s="149">
        <v>0.43245017203433</v>
      </c>
      <c r="H5861" s="149">
        <v>0.49158804898428698</v>
      </c>
      <c r="I5861" s="149">
        <v>0.99172799504750897</v>
      </c>
      <c r="J5861" s="149">
        <v>0.01</v>
      </c>
      <c r="K5861" s="147">
        <v>0.78824499999999997</v>
      </c>
      <c r="L5861" s="147">
        <v>3.636037</v>
      </c>
      <c r="M5861" s="2">
        <v>5860</v>
      </c>
    </row>
    <row r="5862" spans="1:13" ht="15">
      <c r="A5862" s="148" t="s">
        <v>64</v>
      </c>
      <c r="B5862" s="148" t="s">
        <v>62</v>
      </c>
      <c r="C5862" s="149">
        <v>-0.15107744416003099</v>
      </c>
      <c r="D5862" s="149">
        <v>-1.7386096143574999E-2</v>
      </c>
      <c r="E5862" s="145">
        <v>0.78847446233192298</v>
      </c>
      <c r="F5862" s="149">
        <v>4.3414473732294899E-3</v>
      </c>
      <c r="G5862" s="149">
        <v>0.55933456783295299</v>
      </c>
      <c r="H5862" s="149">
        <v>0.40940611152303102</v>
      </c>
      <c r="I5862" s="149">
        <v>0.87085058350817601</v>
      </c>
      <c r="J5862" s="149">
        <v>0.01</v>
      </c>
      <c r="K5862" s="147">
        <v>0.78847400000000001</v>
      </c>
      <c r="L5862" s="147">
        <v>3.6393369999999998</v>
      </c>
      <c r="M5862" s="2">
        <v>5861</v>
      </c>
    </row>
    <row r="5863" spans="1:13" ht="15">
      <c r="A5863" s="148" t="s">
        <v>62</v>
      </c>
      <c r="B5863" s="148" t="s">
        <v>64</v>
      </c>
      <c r="C5863" s="149">
        <v>0.15107744416003099</v>
      </c>
      <c r="D5863" s="149">
        <v>-1.7386096143574999E-2</v>
      </c>
      <c r="E5863" s="145">
        <v>0.78847446233192298</v>
      </c>
      <c r="F5863" s="149">
        <v>4.3414473732295601E-3</v>
      </c>
      <c r="G5863" s="149">
        <v>0.55933456783295299</v>
      </c>
      <c r="H5863" s="149">
        <v>0.40940611152303102</v>
      </c>
      <c r="I5863" s="149">
        <v>0.87085058350817601</v>
      </c>
      <c r="J5863" s="149">
        <v>0.01</v>
      </c>
      <c r="K5863" s="147">
        <v>0.78847400000000001</v>
      </c>
      <c r="L5863" s="147">
        <v>3.6415839999999999</v>
      </c>
      <c r="M5863" s="2">
        <v>5862</v>
      </c>
    </row>
    <row r="5864" spans="1:13" ht="15">
      <c r="A5864" s="148" t="s">
        <v>447</v>
      </c>
      <c r="B5864" s="148" t="s">
        <v>28</v>
      </c>
      <c r="C5864" s="149">
        <v>1.0721001272812301</v>
      </c>
      <c r="D5864" s="149">
        <v>0.46520965844037399</v>
      </c>
      <c r="E5864" s="145">
        <v>0.78896752391584801</v>
      </c>
      <c r="F5864" s="149">
        <v>6.2058664838411303E-3</v>
      </c>
      <c r="G5864" s="149">
        <v>0.77380206509463501</v>
      </c>
      <c r="H5864" s="149">
        <v>0.34318094710636299</v>
      </c>
      <c r="I5864" s="149">
        <v>0.49261677645298202</v>
      </c>
      <c r="J5864" s="149">
        <v>2.5381306583374501E-2</v>
      </c>
      <c r="K5864" s="147">
        <v>0.788968</v>
      </c>
      <c r="L5864" s="147">
        <v>3.646112</v>
      </c>
      <c r="M5864" s="2">
        <v>5863</v>
      </c>
    </row>
    <row r="5865" spans="1:13" ht="15">
      <c r="A5865" s="148" t="s">
        <v>28</v>
      </c>
      <c r="B5865" s="148" t="s">
        <v>447</v>
      </c>
      <c r="C5865" s="149">
        <v>-1.0721001272812301</v>
      </c>
      <c r="D5865" s="149">
        <v>0.46520965844037399</v>
      </c>
      <c r="E5865" s="145">
        <v>0.78896752391584801</v>
      </c>
      <c r="F5865" s="149">
        <v>6.2058664838409404E-3</v>
      </c>
      <c r="G5865" s="149">
        <v>0.77380206509463501</v>
      </c>
      <c r="H5865" s="149">
        <v>0.34318094710636299</v>
      </c>
      <c r="I5865" s="149">
        <v>0.49261677645298202</v>
      </c>
      <c r="J5865" s="149">
        <v>2.5381306583374501E-2</v>
      </c>
      <c r="K5865" s="147">
        <v>0.788968</v>
      </c>
      <c r="L5865" s="147">
        <v>3.6483650000000001</v>
      </c>
      <c r="M5865" s="2">
        <v>5864</v>
      </c>
    </row>
    <row r="5866" spans="1:13" ht="15">
      <c r="A5866" s="148" t="s">
        <v>15</v>
      </c>
      <c r="B5866" s="148" t="s">
        <v>445</v>
      </c>
      <c r="C5866" s="149">
        <v>-1.25616336952116</v>
      </c>
      <c r="D5866" s="149">
        <v>0.13484944362806001</v>
      </c>
      <c r="E5866" s="145">
        <v>0.789338476964488</v>
      </c>
      <c r="F5866" s="149">
        <v>1.9892159191211501E-2</v>
      </c>
      <c r="G5866" s="149">
        <v>0.284843038277797</v>
      </c>
      <c r="H5866" s="149">
        <v>0.113396865753207</v>
      </c>
      <c r="I5866" s="149">
        <v>0.61576437917319904</v>
      </c>
      <c r="J5866" s="149">
        <v>0.01</v>
      </c>
      <c r="K5866" s="147">
        <v>0.78933799999999998</v>
      </c>
      <c r="L5866" s="147">
        <v>3.6523379999999999</v>
      </c>
      <c r="M5866" s="2">
        <v>5865</v>
      </c>
    </row>
    <row r="5867" spans="1:13" ht="15">
      <c r="A5867" s="148" t="s">
        <v>445</v>
      </c>
      <c r="B5867" s="148" t="s">
        <v>15</v>
      </c>
      <c r="C5867" s="149">
        <v>1.25616336952116</v>
      </c>
      <c r="D5867" s="149">
        <v>0.13484944362806001</v>
      </c>
      <c r="E5867" s="145">
        <v>0.789338476964488</v>
      </c>
      <c r="F5867" s="149">
        <v>1.9892159191212001E-2</v>
      </c>
      <c r="G5867" s="149">
        <v>0.284843038277797</v>
      </c>
      <c r="H5867" s="149">
        <v>0.113396865753207</v>
      </c>
      <c r="I5867" s="149">
        <v>0.61576437917319904</v>
      </c>
      <c r="J5867" s="149">
        <v>0.01</v>
      </c>
      <c r="K5867" s="147">
        <v>0.78933799999999998</v>
      </c>
      <c r="L5867" s="147">
        <v>3.654598</v>
      </c>
      <c r="M5867" s="2">
        <v>5866</v>
      </c>
    </row>
    <row r="5868" spans="1:13" ht="15">
      <c r="A5868" s="148" t="s">
        <v>78</v>
      </c>
      <c r="B5868" s="148" t="s">
        <v>172</v>
      </c>
      <c r="C5868" s="149">
        <v>-1.63484676690638</v>
      </c>
      <c r="D5868" s="149">
        <v>6.4673305382380794E-2</v>
      </c>
      <c r="E5868" s="145">
        <v>0.78949750513827899</v>
      </c>
      <c r="F5868" s="149">
        <v>0.79249530308622596</v>
      </c>
      <c r="G5868" s="149">
        <v>0.88975973347819204</v>
      </c>
      <c r="H5868" s="149">
        <v>0.118633573054514</v>
      </c>
      <c r="I5868" s="149">
        <v>2.4445506786145599E-2</v>
      </c>
      <c r="J5868" s="149">
        <v>0.01</v>
      </c>
      <c r="K5868" s="147">
        <v>0.78949800000000003</v>
      </c>
      <c r="L5868" s="147">
        <v>3.6598639999999998</v>
      </c>
      <c r="M5868" s="2">
        <v>5867</v>
      </c>
    </row>
    <row r="5869" spans="1:13" ht="15">
      <c r="A5869" s="148" t="s">
        <v>172</v>
      </c>
      <c r="B5869" s="148" t="s">
        <v>78</v>
      </c>
      <c r="C5869" s="149">
        <v>1.63484676690638</v>
      </c>
      <c r="D5869" s="149">
        <v>6.4673305382380794E-2</v>
      </c>
      <c r="E5869" s="145">
        <v>0.78949750513827899</v>
      </c>
      <c r="F5869" s="149">
        <v>0.79249530308623595</v>
      </c>
      <c r="G5869" s="149">
        <v>0.88975973347819204</v>
      </c>
      <c r="H5869" s="149">
        <v>0.118633573054514</v>
      </c>
      <c r="I5869" s="149">
        <v>2.4445506786145599E-2</v>
      </c>
      <c r="J5869" s="149">
        <v>0.01</v>
      </c>
      <c r="K5869" s="147">
        <v>0.78949800000000003</v>
      </c>
      <c r="L5869" s="147">
        <v>3.6575980000000001</v>
      </c>
      <c r="M5869" s="2">
        <v>5868</v>
      </c>
    </row>
    <row r="5870" spans="1:13" ht="15">
      <c r="A5870" s="148" t="s">
        <v>63</v>
      </c>
      <c r="B5870" s="148" t="s">
        <v>446</v>
      </c>
      <c r="C5870" s="149">
        <v>-2.30385595863001</v>
      </c>
      <c r="D5870" s="149">
        <v>0.145389065017411</v>
      </c>
      <c r="E5870" s="145">
        <v>0.78972881315366095</v>
      </c>
      <c r="F5870" s="149">
        <v>1.5003104885172199E-2</v>
      </c>
      <c r="G5870" s="149">
        <v>0.47544439184445902</v>
      </c>
      <c r="H5870" s="149">
        <v>0.57253971559241101</v>
      </c>
      <c r="I5870" s="149">
        <v>0.54364283493103804</v>
      </c>
      <c r="J5870" s="149">
        <v>0.01</v>
      </c>
      <c r="K5870" s="147">
        <v>0.78972900000000001</v>
      </c>
      <c r="L5870" s="147">
        <v>3.6632060000000002</v>
      </c>
      <c r="M5870" s="2">
        <v>5869</v>
      </c>
    </row>
    <row r="5871" spans="1:13" ht="15">
      <c r="A5871" s="148" t="s">
        <v>446</v>
      </c>
      <c r="B5871" s="148" t="s">
        <v>63</v>
      </c>
      <c r="C5871" s="149">
        <v>2.30385595863001</v>
      </c>
      <c r="D5871" s="149">
        <v>0.145389065017411</v>
      </c>
      <c r="E5871" s="145">
        <v>0.78972881315366095</v>
      </c>
      <c r="F5871" s="149">
        <v>1.5003104885171901E-2</v>
      </c>
      <c r="G5871" s="149">
        <v>0.47544439184445902</v>
      </c>
      <c r="H5871" s="149">
        <v>0.57253971559241101</v>
      </c>
      <c r="I5871" s="149">
        <v>0.54364283493103804</v>
      </c>
      <c r="J5871" s="149">
        <v>0.01</v>
      </c>
      <c r="K5871" s="147">
        <v>0.78972900000000001</v>
      </c>
      <c r="L5871" s="147">
        <v>3.6654779999999998</v>
      </c>
      <c r="M5871" s="2">
        <v>5870</v>
      </c>
    </row>
    <row r="5872" spans="1:13" ht="15">
      <c r="A5872" s="148" t="s">
        <v>70</v>
      </c>
      <c r="B5872" s="148" t="s">
        <v>10</v>
      </c>
      <c r="C5872" s="149">
        <v>6.8436584165264096E-3</v>
      </c>
      <c r="D5872" s="149">
        <v>0.25659732175545902</v>
      </c>
      <c r="E5872" s="145">
        <v>0.79059905436958</v>
      </c>
      <c r="F5872" s="150">
        <v>9.4512649291974006E-5</v>
      </c>
      <c r="G5872" s="149">
        <v>0.95813930818545601</v>
      </c>
      <c r="H5872" s="149">
        <v>2.09545495416127E-3</v>
      </c>
      <c r="I5872" s="149">
        <v>0.75303661977106695</v>
      </c>
      <c r="J5872" s="149">
        <v>0.37347162477535001</v>
      </c>
      <c r="K5872" s="147">
        <v>0.79059900000000005</v>
      </c>
      <c r="L5872" s="147">
        <v>3.6717949999999999</v>
      </c>
      <c r="M5872" s="2">
        <v>5871</v>
      </c>
    </row>
    <row r="5873" spans="1:13" ht="15">
      <c r="A5873" s="148" t="s">
        <v>10</v>
      </c>
      <c r="B5873" s="148" t="s">
        <v>70</v>
      </c>
      <c r="C5873" s="149">
        <v>-6.8436584165264096E-3</v>
      </c>
      <c r="D5873" s="149">
        <v>0.25659732175545902</v>
      </c>
      <c r="E5873" s="145">
        <v>0.79059905436958</v>
      </c>
      <c r="F5873" s="150">
        <v>9.4512649291973098E-5</v>
      </c>
      <c r="G5873" s="149">
        <v>0.95813930818545601</v>
      </c>
      <c r="H5873" s="149">
        <v>2.09545495416127E-3</v>
      </c>
      <c r="I5873" s="149">
        <v>0.75303661977106695</v>
      </c>
      <c r="J5873" s="149">
        <v>0.37347162477535001</v>
      </c>
      <c r="K5873" s="147">
        <v>0.79059900000000005</v>
      </c>
      <c r="L5873" s="147">
        <v>3.6740759999999999</v>
      </c>
      <c r="M5873" s="2">
        <v>5872</v>
      </c>
    </row>
    <row r="5874" spans="1:13" ht="15">
      <c r="A5874" s="148" t="s">
        <v>15</v>
      </c>
      <c r="B5874" s="148" t="s">
        <v>154</v>
      </c>
      <c r="C5874" s="149">
        <v>-1.0215608212456799</v>
      </c>
      <c r="D5874" s="149">
        <v>-8.4633863826808806E-2</v>
      </c>
      <c r="E5874" s="145">
        <v>0.79108303162448002</v>
      </c>
      <c r="F5874" s="149">
        <v>0.219495783698717</v>
      </c>
      <c r="G5874" s="149">
        <v>0.420155579437756</v>
      </c>
      <c r="H5874" s="149">
        <v>0.23388279941304599</v>
      </c>
      <c r="I5874" s="149">
        <v>0.653920892827766</v>
      </c>
      <c r="J5874" s="149">
        <v>0.01</v>
      </c>
      <c r="K5874" s="147">
        <v>0.79108299999999998</v>
      </c>
      <c r="L5874" s="147">
        <v>3.6786099999999999</v>
      </c>
      <c r="M5874" s="2">
        <v>5873</v>
      </c>
    </row>
    <row r="5875" spans="1:13" ht="15">
      <c r="A5875" s="148" t="s">
        <v>154</v>
      </c>
      <c r="B5875" s="148" t="s">
        <v>15</v>
      </c>
      <c r="C5875" s="149">
        <v>1.0215608212456799</v>
      </c>
      <c r="D5875" s="149">
        <v>-8.4633863826808806E-2</v>
      </c>
      <c r="E5875" s="145">
        <v>0.79108303162448002</v>
      </c>
      <c r="F5875" s="149">
        <v>0.219495783698712</v>
      </c>
      <c r="G5875" s="149">
        <v>0.420155579437756</v>
      </c>
      <c r="H5875" s="149">
        <v>0.23388279941304599</v>
      </c>
      <c r="I5875" s="149">
        <v>0.653920892827766</v>
      </c>
      <c r="J5875" s="149">
        <v>0.01</v>
      </c>
      <c r="K5875" s="147">
        <v>0.79108299999999998</v>
      </c>
      <c r="L5875" s="147">
        <v>3.680898</v>
      </c>
      <c r="M5875" s="2">
        <v>5874</v>
      </c>
    </row>
    <row r="5876" spans="1:13" ht="15">
      <c r="A5876" s="148" t="s">
        <v>184</v>
      </c>
      <c r="B5876" s="148" t="s">
        <v>193</v>
      </c>
      <c r="C5876" s="149">
        <v>-0.24176325647615701</v>
      </c>
      <c r="D5876" s="149">
        <v>0.65011213135366097</v>
      </c>
      <c r="E5876" s="145">
        <v>0.79123732353260501</v>
      </c>
      <c r="F5876" s="149">
        <v>4.0386997381849199E-2</v>
      </c>
      <c r="G5876" s="149">
        <v>0.29014729113676402</v>
      </c>
      <c r="H5876" s="149">
        <v>4.7549823723662801E-2</v>
      </c>
      <c r="I5876" s="149">
        <v>0.97618550015583605</v>
      </c>
      <c r="J5876" s="149">
        <v>0.01</v>
      </c>
      <c r="K5876" s="147">
        <v>0.79123699999999997</v>
      </c>
      <c r="L5876" s="147">
        <v>3.6839059999999999</v>
      </c>
      <c r="M5876" s="2">
        <v>5875</v>
      </c>
    </row>
    <row r="5877" spans="1:13" ht="15">
      <c r="A5877" s="148" t="s">
        <v>193</v>
      </c>
      <c r="B5877" s="148" t="s">
        <v>184</v>
      </c>
      <c r="C5877" s="149">
        <v>0.24176325647615701</v>
      </c>
      <c r="D5877" s="149">
        <v>0.65011213135366097</v>
      </c>
      <c r="E5877" s="145">
        <v>0.79123732353260501</v>
      </c>
      <c r="F5877" s="149">
        <v>4.0386997381849199E-2</v>
      </c>
      <c r="G5877" s="149">
        <v>0.29014729113676402</v>
      </c>
      <c r="H5877" s="149">
        <v>4.7549823723662801E-2</v>
      </c>
      <c r="I5877" s="149">
        <v>0.97618550015583605</v>
      </c>
      <c r="J5877" s="149">
        <v>0.01</v>
      </c>
      <c r="K5877" s="147">
        <v>0.79123699999999997</v>
      </c>
      <c r="L5877" s="147">
        <v>3.6861999999999999</v>
      </c>
      <c r="M5877" s="2">
        <v>5876</v>
      </c>
    </row>
    <row r="5878" spans="1:13" ht="15">
      <c r="A5878" s="148" t="s">
        <v>28</v>
      </c>
      <c r="B5878" s="148" t="s">
        <v>16</v>
      </c>
      <c r="C5878" s="149">
        <v>-0.13254938643651001</v>
      </c>
      <c r="D5878" s="149">
        <v>-0.15223865088357899</v>
      </c>
      <c r="E5878" s="145">
        <v>0.79207394775495199</v>
      </c>
      <c r="F5878" s="149">
        <v>8.1067245236228296E-4</v>
      </c>
      <c r="G5878" s="149">
        <v>0.94671877568270602</v>
      </c>
      <c r="H5878" s="149">
        <v>7.2075990526453502E-3</v>
      </c>
      <c r="I5878" s="149">
        <v>0.142707275799167</v>
      </c>
      <c r="J5878" s="149">
        <v>0.27243809087405202</v>
      </c>
      <c r="K5878" s="147">
        <v>0.79207399999999994</v>
      </c>
      <c r="L5878" s="147">
        <v>3.6923970000000002</v>
      </c>
      <c r="M5878" s="2">
        <v>5877</v>
      </c>
    </row>
    <row r="5879" spans="1:13" ht="15">
      <c r="A5879" s="148" t="s">
        <v>16</v>
      </c>
      <c r="B5879" s="148" t="s">
        <v>28</v>
      </c>
      <c r="C5879" s="149">
        <v>0.13254938643651001</v>
      </c>
      <c r="D5879" s="149">
        <v>-0.15223865088357899</v>
      </c>
      <c r="E5879" s="145">
        <v>0.79207394775495199</v>
      </c>
      <c r="F5879" s="149">
        <v>8.10672452362268E-4</v>
      </c>
      <c r="G5879" s="149">
        <v>0.94671877568270602</v>
      </c>
      <c r="H5879" s="149">
        <v>7.2075990526453502E-3</v>
      </c>
      <c r="I5879" s="149">
        <v>0.142707275799167</v>
      </c>
      <c r="J5879" s="149">
        <v>0.27243809087405202</v>
      </c>
      <c r="K5879" s="147">
        <v>0.79207399999999994</v>
      </c>
      <c r="L5879" s="147">
        <v>3.694699</v>
      </c>
      <c r="M5879" s="2">
        <v>5878</v>
      </c>
    </row>
    <row r="5880" spans="1:13" ht="15">
      <c r="A5880" s="148" t="s">
        <v>82</v>
      </c>
      <c r="B5880" s="148" t="s">
        <v>443</v>
      </c>
      <c r="C5880" s="149">
        <v>3.1878728792708302E-3</v>
      </c>
      <c r="D5880" s="149">
        <v>-9.6240951463027902E-3</v>
      </c>
      <c r="E5880" s="145">
        <v>0.79217206985188304</v>
      </c>
      <c r="F5880" s="149">
        <v>1.6182025158613202E-2</v>
      </c>
      <c r="G5880" s="149">
        <v>0.74989381090432605</v>
      </c>
      <c r="H5880" s="149">
        <v>9.0088760000006998E-2</v>
      </c>
      <c r="I5880" s="149">
        <v>0.82078498379367504</v>
      </c>
      <c r="J5880" s="149">
        <v>0.14474727797526499</v>
      </c>
      <c r="K5880" s="147">
        <v>0.79217199999999999</v>
      </c>
      <c r="L5880" s="147">
        <v>3.6974619999999998</v>
      </c>
      <c r="M5880" s="2">
        <v>5879</v>
      </c>
    </row>
    <row r="5881" spans="1:13" ht="15">
      <c r="A5881" s="148" t="s">
        <v>443</v>
      </c>
      <c r="B5881" s="148" t="s">
        <v>82</v>
      </c>
      <c r="C5881" s="149">
        <v>-3.1878728792708302E-3</v>
      </c>
      <c r="D5881" s="149">
        <v>-9.6240951463027902E-3</v>
      </c>
      <c r="E5881" s="145">
        <v>0.79217206985188304</v>
      </c>
      <c r="F5881" s="149">
        <v>1.61820251586129E-2</v>
      </c>
      <c r="G5881" s="149">
        <v>0.74989381090432605</v>
      </c>
      <c r="H5881" s="149">
        <v>9.0088760000006998E-2</v>
      </c>
      <c r="I5881" s="149">
        <v>0.82078498379367504</v>
      </c>
      <c r="J5881" s="149">
        <v>0.14474727797526499</v>
      </c>
      <c r="K5881" s="147">
        <v>0.79217199999999999</v>
      </c>
      <c r="L5881" s="147">
        <v>3.69977</v>
      </c>
      <c r="M5881" s="2">
        <v>5880</v>
      </c>
    </row>
    <row r="5882" spans="1:13" ht="15">
      <c r="A5882" s="148" t="s">
        <v>79</v>
      </c>
      <c r="B5882" s="148" t="s">
        <v>189</v>
      </c>
      <c r="C5882" s="149">
        <v>-1.0226927464626701</v>
      </c>
      <c r="D5882" s="149">
        <v>0.23068284056507499</v>
      </c>
      <c r="E5882" s="145">
        <v>0.79274408876816305</v>
      </c>
      <c r="F5882" s="149">
        <v>2.8220510577338601E-2</v>
      </c>
      <c r="G5882" s="149">
        <v>0.80155131943858604</v>
      </c>
      <c r="H5882" s="149">
        <v>3.4455839440629799E-2</v>
      </c>
      <c r="I5882" s="149">
        <v>0.55380632562135901</v>
      </c>
      <c r="J5882" s="149">
        <v>0.01</v>
      </c>
      <c r="K5882" s="147">
        <v>0.792744</v>
      </c>
      <c r="L5882" s="147">
        <v>3.7070699999999999</v>
      </c>
      <c r="M5882" s="2">
        <v>5881</v>
      </c>
    </row>
    <row r="5883" spans="1:13" ht="15">
      <c r="A5883" s="148" t="s">
        <v>189</v>
      </c>
      <c r="B5883" s="148" t="s">
        <v>79</v>
      </c>
      <c r="C5883" s="149">
        <v>1.0226927464626701</v>
      </c>
      <c r="D5883" s="149">
        <v>0.23068284056507499</v>
      </c>
      <c r="E5883" s="145">
        <v>0.79274408876816305</v>
      </c>
      <c r="F5883" s="149">
        <v>2.8220510577339101E-2</v>
      </c>
      <c r="G5883" s="149">
        <v>0.80155131943858604</v>
      </c>
      <c r="H5883" s="149">
        <v>3.4455839440629799E-2</v>
      </c>
      <c r="I5883" s="149">
        <v>0.55380632562135901</v>
      </c>
      <c r="J5883" s="149">
        <v>0.01</v>
      </c>
      <c r="K5883" s="147">
        <v>0.792744</v>
      </c>
      <c r="L5883" s="147">
        <v>3.7047539999999999</v>
      </c>
      <c r="M5883" s="2">
        <v>5882</v>
      </c>
    </row>
    <row r="5884" spans="1:13" ht="15">
      <c r="A5884" s="148" t="s">
        <v>58</v>
      </c>
      <c r="B5884" s="148" t="s">
        <v>54</v>
      </c>
      <c r="C5884" s="149">
        <v>0.123381175454195</v>
      </c>
      <c r="D5884" s="149">
        <v>-2.941433208636E-2</v>
      </c>
      <c r="E5884" s="145">
        <v>0.79283202119337004</v>
      </c>
      <c r="F5884" s="149">
        <v>2.5821855009946899E-2</v>
      </c>
      <c r="G5884" s="149">
        <v>0.980828236944145</v>
      </c>
      <c r="H5884" s="149">
        <v>3.7338078643046002E-2</v>
      </c>
      <c r="I5884" s="149">
        <v>0.20401478933161901</v>
      </c>
      <c r="J5884" s="149">
        <v>0.17349940019694901</v>
      </c>
      <c r="K5884" s="147">
        <v>0.79283199999999998</v>
      </c>
      <c r="L5884" s="147">
        <v>3.7121209999999998</v>
      </c>
      <c r="M5884" s="2">
        <v>5883</v>
      </c>
    </row>
    <row r="5885" spans="1:13" ht="15">
      <c r="A5885" s="148" t="s">
        <v>54</v>
      </c>
      <c r="B5885" s="148" t="s">
        <v>58</v>
      </c>
      <c r="C5885" s="149">
        <v>-0.123381175454195</v>
      </c>
      <c r="D5885" s="149">
        <v>-2.941433208636E-2</v>
      </c>
      <c r="E5885" s="145">
        <v>0.79283202119337004</v>
      </c>
      <c r="F5885" s="149">
        <v>2.5821855009946399E-2</v>
      </c>
      <c r="G5885" s="149">
        <v>0.980828236944145</v>
      </c>
      <c r="H5885" s="149">
        <v>3.7338078643046002E-2</v>
      </c>
      <c r="I5885" s="149">
        <v>0.20401478933161901</v>
      </c>
      <c r="J5885" s="149">
        <v>0.17349940019694901</v>
      </c>
      <c r="K5885" s="147">
        <v>0.79283199999999998</v>
      </c>
      <c r="L5885" s="147">
        <v>3.7097989999999998</v>
      </c>
      <c r="M5885" s="2">
        <v>5884</v>
      </c>
    </row>
    <row r="5886" spans="1:13" ht="15">
      <c r="A5886" s="148" t="s">
        <v>76</v>
      </c>
      <c r="B5886" s="148" t="s">
        <v>70</v>
      </c>
      <c r="C5886" s="149">
        <v>-2.5056674088616601E-2</v>
      </c>
      <c r="D5886" s="149">
        <v>-0.230629368256626</v>
      </c>
      <c r="E5886" s="145">
        <v>0.79303830215392002</v>
      </c>
      <c r="F5886" s="149">
        <v>1.30295745551252E-4</v>
      </c>
      <c r="G5886" s="149">
        <v>0.79091708242750303</v>
      </c>
      <c r="H5886" s="149">
        <v>0.71759733302808504</v>
      </c>
      <c r="I5886" s="149">
        <v>0.94701666944255702</v>
      </c>
      <c r="J5886" s="149">
        <v>0.01</v>
      </c>
      <c r="K5886" s="147">
        <v>0.79303800000000002</v>
      </c>
      <c r="L5886" s="147">
        <v>3.7154120000000002</v>
      </c>
      <c r="M5886" s="2">
        <v>5885</v>
      </c>
    </row>
    <row r="5887" spans="1:13" ht="15">
      <c r="A5887" s="148" t="s">
        <v>70</v>
      </c>
      <c r="B5887" s="148" t="s">
        <v>76</v>
      </c>
      <c r="C5887" s="149">
        <v>2.5056674088616601E-2</v>
      </c>
      <c r="D5887" s="149">
        <v>-0.230629368256626</v>
      </c>
      <c r="E5887" s="145">
        <v>0.79303830215392002</v>
      </c>
      <c r="F5887" s="149">
        <v>1.30295745551253E-4</v>
      </c>
      <c r="G5887" s="149">
        <v>0.79091708242750303</v>
      </c>
      <c r="H5887" s="149">
        <v>0.71759733302808504</v>
      </c>
      <c r="I5887" s="149">
        <v>0.94701666944255702</v>
      </c>
      <c r="J5887" s="149">
        <v>0.01</v>
      </c>
      <c r="K5887" s="147">
        <v>0.79303800000000002</v>
      </c>
      <c r="L5887" s="147">
        <v>3.71774</v>
      </c>
      <c r="M5887" s="2">
        <v>5886</v>
      </c>
    </row>
    <row r="5888" spans="1:13" ht="15">
      <c r="A5888" s="148" t="s">
        <v>102</v>
      </c>
      <c r="B5888" s="148" t="s">
        <v>43</v>
      </c>
      <c r="C5888" s="149">
        <v>0.37228007802938701</v>
      </c>
      <c r="D5888" s="149">
        <v>6.5435942471870095E-2</v>
      </c>
      <c r="E5888" s="145">
        <v>0.79486902471024101</v>
      </c>
      <c r="F5888" s="149">
        <v>0.67636145329008002</v>
      </c>
      <c r="G5888" s="149">
        <v>0.90735325412272805</v>
      </c>
      <c r="H5888" s="149">
        <v>0.41805706094156603</v>
      </c>
      <c r="I5888" s="149">
        <v>0.21400060181010599</v>
      </c>
      <c r="J5888" s="149">
        <v>0.01</v>
      </c>
      <c r="K5888" s="147">
        <v>0.79486900000000005</v>
      </c>
      <c r="L5888" s="147">
        <v>3.730998</v>
      </c>
      <c r="M5888" s="2">
        <v>5887</v>
      </c>
    </row>
    <row r="5889" spans="1:13" ht="15">
      <c r="A5889" s="148" t="s">
        <v>43</v>
      </c>
      <c r="B5889" s="148" t="s">
        <v>102</v>
      </c>
      <c r="C5889" s="149">
        <v>-0.37228007802938701</v>
      </c>
      <c r="D5889" s="149">
        <v>6.5435942471870095E-2</v>
      </c>
      <c r="E5889" s="145">
        <v>0.79486902471024101</v>
      </c>
      <c r="F5889" s="149">
        <v>0.67636145329007002</v>
      </c>
      <c r="G5889" s="149">
        <v>0.90735325412272805</v>
      </c>
      <c r="H5889" s="149">
        <v>0.41805706094156603</v>
      </c>
      <c r="I5889" s="149">
        <v>0.21400060181010599</v>
      </c>
      <c r="J5889" s="149">
        <v>0.01</v>
      </c>
      <c r="K5889" s="147">
        <v>0.79486900000000005</v>
      </c>
      <c r="L5889" s="147">
        <v>3.7286579999999998</v>
      </c>
      <c r="M5889" s="2">
        <v>5888</v>
      </c>
    </row>
    <row r="5890" spans="1:13" ht="15">
      <c r="A5890" s="148" t="s">
        <v>75</v>
      </c>
      <c r="B5890" s="148" t="s">
        <v>76</v>
      </c>
      <c r="C5890" s="149">
        <v>0.16667012006127699</v>
      </c>
      <c r="D5890" s="149">
        <v>0.36163871887135102</v>
      </c>
      <c r="E5890" s="145">
        <v>0.79501689263424902</v>
      </c>
      <c r="F5890" s="150">
        <v>9.3291482682543093E-6</v>
      </c>
      <c r="G5890" s="149">
        <v>0.56955737740557799</v>
      </c>
      <c r="H5890" s="149">
        <v>0.96020114485992103</v>
      </c>
      <c r="I5890" s="149">
        <v>0.56108147129449604</v>
      </c>
      <c r="J5890" s="149">
        <v>0.01</v>
      </c>
      <c r="K5890" s="147">
        <v>0.79501699999999997</v>
      </c>
      <c r="L5890" s="147">
        <v>3.7340339999999999</v>
      </c>
      <c r="M5890" s="2">
        <v>5889</v>
      </c>
    </row>
    <row r="5891" spans="1:13" ht="15">
      <c r="A5891" s="148" t="s">
        <v>76</v>
      </c>
      <c r="B5891" s="148" t="s">
        <v>75</v>
      </c>
      <c r="C5891" s="149">
        <v>-0.16667012006127699</v>
      </c>
      <c r="D5891" s="149">
        <v>0.36163871887135102</v>
      </c>
      <c r="E5891" s="145">
        <v>0.79501689263424902</v>
      </c>
      <c r="F5891" s="150">
        <v>9.3291482682543093E-6</v>
      </c>
      <c r="G5891" s="149">
        <v>0.56955737740557799</v>
      </c>
      <c r="H5891" s="149">
        <v>0.96020114485992103</v>
      </c>
      <c r="I5891" s="149">
        <v>0.56108147129449604</v>
      </c>
      <c r="J5891" s="149">
        <v>0.01</v>
      </c>
      <c r="K5891" s="147">
        <v>0.79501699999999997</v>
      </c>
      <c r="L5891" s="147">
        <v>3.73638</v>
      </c>
      <c r="M5891" s="2">
        <v>5890</v>
      </c>
    </row>
    <row r="5892" spans="1:13" ht="15">
      <c r="A5892" s="148" t="s">
        <v>83</v>
      </c>
      <c r="B5892" s="148" t="s">
        <v>145</v>
      </c>
      <c r="C5892" s="149">
        <v>-0.79337879349487095</v>
      </c>
      <c r="D5892" s="149">
        <v>-0.103678570565547</v>
      </c>
      <c r="E5892" s="145">
        <v>0.79571461204702498</v>
      </c>
      <c r="F5892" s="149">
        <v>1.1295622292901099E-2</v>
      </c>
      <c r="G5892" s="149">
        <v>0.24141971170759199</v>
      </c>
      <c r="H5892" s="149">
        <v>6.4546199986041095E-2</v>
      </c>
      <c r="I5892" s="149">
        <v>0.91144107643278904</v>
      </c>
      <c r="J5892" s="149">
        <v>7.2213656148166605E-2</v>
      </c>
      <c r="K5892" s="147">
        <v>0.79571499999999995</v>
      </c>
      <c r="L5892" s="147">
        <v>3.7443629999999999</v>
      </c>
      <c r="M5892" s="2">
        <v>5891</v>
      </c>
    </row>
    <row r="5893" spans="1:13" ht="15">
      <c r="A5893" s="148" t="s">
        <v>145</v>
      </c>
      <c r="B5893" s="148" t="s">
        <v>83</v>
      </c>
      <c r="C5893" s="149">
        <v>0.79337879349487095</v>
      </c>
      <c r="D5893" s="149">
        <v>-0.103678570565547</v>
      </c>
      <c r="E5893" s="145">
        <v>0.79571461204702498</v>
      </c>
      <c r="F5893" s="149">
        <v>1.12956222929007E-2</v>
      </c>
      <c r="G5893" s="149">
        <v>0.24141971170759199</v>
      </c>
      <c r="H5893" s="149">
        <v>6.4546199986041095E-2</v>
      </c>
      <c r="I5893" s="149">
        <v>0.91144107643278904</v>
      </c>
      <c r="J5893" s="149">
        <v>7.2213656148166605E-2</v>
      </c>
      <c r="K5893" s="147">
        <v>0.79571499999999995</v>
      </c>
      <c r="L5893" s="147">
        <v>3.7420089999999999</v>
      </c>
      <c r="M5893" s="2">
        <v>5892</v>
      </c>
    </row>
    <row r="5894" spans="1:13" ht="15">
      <c r="A5894" s="148" t="s">
        <v>18</v>
      </c>
      <c r="B5894" s="148" t="s">
        <v>58</v>
      </c>
      <c r="C5894" s="149">
        <v>-0.144929491082294</v>
      </c>
      <c r="D5894" s="149">
        <v>1.39392940408514E-2</v>
      </c>
      <c r="E5894" s="145">
        <v>0.79581200085641401</v>
      </c>
      <c r="F5894" s="149">
        <v>0.38727321447171198</v>
      </c>
      <c r="G5894" s="149">
        <v>0.36122244129018899</v>
      </c>
      <c r="H5894" s="149">
        <v>0.22578912571003601</v>
      </c>
      <c r="I5894" s="149">
        <v>0.13856681595008599</v>
      </c>
      <c r="J5894" s="149">
        <v>0.01</v>
      </c>
      <c r="K5894" s="147">
        <v>0.79581199999999996</v>
      </c>
      <c r="L5894" s="147">
        <v>3.7495370000000001</v>
      </c>
      <c r="M5894" s="2">
        <v>5893</v>
      </c>
    </row>
    <row r="5895" spans="1:13" ht="15">
      <c r="A5895" s="148" t="s">
        <v>58</v>
      </c>
      <c r="B5895" s="148" t="s">
        <v>18</v>
      </c>
      <c r="C5895" s="149">
        <v>0.144929491082294</v>
      </c>
      <c r="D5895" s="149">
        <v>1.39392940408514E-2</v>
      </c>
      <c r="E5895" s="145">
        <v>0.79581200085641401</v>
      </c>
      <c r="F5895" s="149">
        <v>0.38727321447171198</v>
      </c>
      <c r="G5895" s="149">
        <v>0.36122244129018899</v>
      </c>
      <c r="H5895" s="149">
        <v>0.22578912571003601</v>
      </c>
      <c r="I5895" s="149">
        <v>0.13856681595008599</v>
      </c>
      <c r="J5895" s="149">
        <v>0.01</v>
      </c>
      <c r="K5895" s="147">
        <v>0.79581199999999996</v>
      </c>
      <c r="L5895" s="147">
        <v>3.7471779999999999</v>
      </c>
      <c r="M5895" s="2">
        <v>5894</v>
      </c>
    </row>
    <row r="5896" spans="1:13" ht="15">
      <c r="A5896" s="148" t="s">
        <v>80</v>
      </c>
      <c r="B5896" s="148" t="s">
        <v>37</v>
      </c>
      <c r="C5896" s="149">
        <v>-0.16787241245713599</v>
      </c>
      <c r="D5896" s="149">
        <v>0.45093488063841097</v>
      </c>
      <c r="E5896" s="145">
        <v>0.79582841716473496</v>
      </c>
      <c r="F5896" s="149">
        <v>1.4151663080258701E-2</v>
      </c>
      <c r="G5896" s="149">
        <v>0.19134726467445601</v>
      </c>
      <c r="H5896" s="149">
        <v>0.65247343539682601</v>
      </c>
      <c r="I5896" s="149">
        <v>0.31083150816248301</v>
      </c>
      <c r="J5896" s="149">
        <v>1.10592368117646E-2</v>
      </c>
      <c r="K5896" s="147">
        <v>0.79582799999999998</v>
      </c>
      <c r="L5896" s="147">
        <v>3.7519770000000001</v>
      </c>
      <c r="M5896" s="2">
        <v>5895</v>
      </c>
    </row>
    <row r="5897" spans="1:13" ht="15">
      <c r="A5897" s="148" t="s">
        <v>37</v>
      </c>
      <c r="B5897" s="148" t="s">
        <v>80</v>
      </c>
      <c r="C5897" s="149">
        <v>0.16787241245713599</v>
      </c>
      <c r="D5897" s="149">
        <v>0.45093488063841097</v>
      </c>
      <c r="E5897" s="145">
        <v>0.79582841716473496</v>
      </c>
      <c r="F5897" s="149">
        <v>1.41516630802588E-2</v>
      </c>
      <c r="G5897" s="149">
        <v>0.19134726467445601</v>
      </c>
      <c r="H5897" s="149">
        <v>0.65247343539682601</v>
      </c>
      <c r="I5897" s="149">
        <v>0.31083150816248301</v>
      </c>
      <c r="J5897" s="149">
        <v>1.10592368117646E-2</v>
      </c>
      <c r="K5897" s="147">
        <v>0.79582799999999998</v>
      </c>
      <c r="L5897" s="147">
        <v>3.754343</v>
      </c>
      <c r="M5897" s="2">
        <v>5896</v>
      </c>
    </row>
    <row r="5898" spans="1:13" ht="15">
      <c r="A5898" s="148" t="s">
        <v>151</v>
      </c>
      <c r="B5898" s="148" t="s">
        <v>157</v>
      </c>
      <c r="C5898" s="149">
        <v>9.6083118240510704E-2</v>
      </c>
      <c r="D5898" s="149">
        <v>-0.88406182310818104</v>
      </c>
      <c r="E5898" s="145">
        <v>0.79599470221073698</v>
      </c>
      <c r="F5898" s="149">
        <v>1.0533933426489701E-3</v>
      </c>
      <c r="G5898" s="149">
        <v>0.91231541248731796</v>
      </c>
      <c r="H5898" s="149">
        <v>0.59155419374559803</v>
      </c>
      <c r="I5898" s="149">
        <v>0.34025230384125299</v>
      </c>
      <c r="J5898" s="149">
        <v>0.01</v>
      </c>
      <c r="K5898" s="147">
        <v>0.79599500000000001</v>
      </c>
      <c r="L5898" s="147">
        <v>3.7574969999999999</v>
      </c>
      <c r="M5898" s="2">
        <v>5897</v>
      </c>
    </row>
    <row r="5899" spans="1:13" ht="15">
      <c r="A5899" s="148" t="s">
        <v>157</v>
      </c>
      <c r="B5899" s="148" t="s">
        <v>151</v>
      </c>
      <c r="C5899" s="149">
        <v>-9.6083118240510704E-2</v>
      </c>
      <c r="D5899" s="149">
        <v>-0.88406182310818104</v>
      </c>
      <c r="E5899" s="145">
        <v>0.79599470221073698</v>
      </c>
      <c r="F5899" s="149">
        <v>1.0533933426489701E-3</v>
      </c>
      <c r="G5899" s="149">
        <v>0.91231541248731796</v>
      </c>
      <c r="H5899" s="149">
        <v>0.59155419374559803</v>
      </c>
      <c r="I5899" s="149">
        <v>0.34025230384125299</v>
      </c>
      <c r="J5899" s="149">
        <v>0.01</v>
      </c>
      <c r="K5899" s="147">
        <v>0.79599500000000001</v>
      </c>
      <c r="L5899" s="147">
        <v>3.7598690000000001</v>
      </c>
      <c r="M5899" s="2">
        <v>5898</v>
      </c>
    </row>
    <row r="5900" spans="1:13" ht="15">
      <c r="A5900" s="148" t="s">
        <v>12</v>
      </c>
      <c r="B5900" s="148" t="s">
        <v>76</v>
      </c>
      <c r="C5900" s="149">
        <v>-8.1902663748725693E-2</v>
      </c>
      <c r="D5900" s="149">
        <v>-0.31070035329093498</v>
      </c>
      <c r="E5900" s="145">
        <v>0.79623923076709302</v>
      </c>
      <c r="F5900" s="150">
        <v>9.3572021034660902E-5</v>
      </c>
      <c r="G5900" s="149">
        <v>8.7033813899916795E-2</v>
      </c>
      <c r="H5900" s="149">
        <v>0.689519530160836</v>
      </c>
      <c r="I5900" s="149">
        <v>0.12763727493926</v>
      </c>
      <c r="J5900" s="149">
        <v>0.01</v>
      </c>
      <c r="K5900" s="147">
        <v>0.79623900000000003</v>
      </c>
      <c r="L5900" s="147">
        <v>3.7657790000000002</v>
      </c>
      <c r="M5900" s="2">
        <v>5899</v>
      </c>
    </row>
    <row r="5901" spans="1:13" ht="15">
      <c r="A5901" s="148" t="s">
        <v>76</v>
      </c>
      <c r="B5901" s="148" t="s">
        <v>12</v>
      </c>
      <c r="C5901" s="149">
        <v>8.1902663748725693E-2</v>
      </c>
      <c r="D5901" s="149">
        <v>-0.31070035329093498</v>
      </c>
      <c r="E5901" s="145">
        <v>0.79623923076709302</v>
      </c>
      <c r="F5901" s="150">
        <v>9.3572021034660902E-5</v>
      </c>
      <c r="G5901" s="149">
        <v>8.7033813899916795E-2</v>
      </c>
      <c r="H5901" s="149">
        <v>0.689519530160836</v>
      </c>
      <c r="I5901" s="149">
        <v>0.12763727493926</v>
      </c>
      <c r="J5901" s="149">
        <v>0.01</v>
      </c>
      <c r="K5901" s="147">
        <v>0.79623900000000003</v>
      </c>
      <c r="L5901" s="147">
        <v>3.7633999999999999</v>
      </c>
      <c r="M5901" s="2">
        <v>5900</v>
      </c>
    </row>
    <row r="5902" spans="1:13" ht="15">
      <c r="A5902" s="148" t="s">
        <v>445</v>
      </c>
      <c r="B5902" s="148" t="s">
        <v>27</v>
      </c>
      <c r="C5902" s="149">
        <v>0.95572711846025304</v>
      </c>
      <c r="D5902" s="149">
        <v>-0.17044015106568999</v>
      </c>
      <c r="E5902" s="145">
        <v>0.79677053644575102</v>
      </c>
      <c r="F5902" s="149">
        <v>3.9726101153859099E-2</v>
      </c>
      <c r="G5902" s="149">
        <v>0.58006518846824995</v>
      </c>
      <c r="H5902" s="149">
        <v>4.3014062466875697E-2</v>
      </c>
      <c r="I5902" s="149">
        <v>0.96201658574250404</v>
      </c>
      <c r="J5902" s="149">
        <v>0.01</v>
      </c>
      <c r="K5902" s="147">
        <v>0.79677100000000001</v>
      </c>
      <c r="L5902" s="147">
        <v>3.7706750000000002</v>
      </c>
      <c r="M5902" s="2">
        <v>5901</v>
      </c>
    </row>
    <row r="5903" spans="1:13" ht="15">
      <c r="A5903" s="148" t="s">
        <v>27</v>
      </c>
      <c r="B5903" s="148" t="s">
        <v>445</v>
      </c>
      <c r="C5903" s="149">
        <v>-0.95572711846025304</v>
      </c>
      <c r="D5903" s="149">
        <v>-0.17044015106568999</v>
      </c>
      <c r="E5903" s="145">
        <v>0.79677053644575102</v>
      </c>
      <c r="F5903" s="149">
        <v>3.9726101153858502E-2</v>
      </c>
      <c r="G5903" s="149">
        <v>0.58006518846824995</v>
      </c>
      <c r="H5903" s="149">
        <v>4.3014062466875697E-2</v>
      </c>
      <c r="I5903" s="149">
        <v>0.96201658574250404</v>
      </c>
      <c r="J5903" s="149">
        <v>0.01</v>
      </c>
      <c r="K5903" s="147">
        <v>0.79677100000000001</v>
      </c>
      <c r="L5903" s="147">
        <v>3.7730610000000002</v>
      </c>
      <c r="M5903" s="2">
        <v>5902</v>
      </c>
    </row>
    <row r="5904" spans="1:13" ht="15">
      <c r="A5904" s="148" t="s">
        <v>450</v>
      </c>
      <c r="B5904" s="148" t="s">
        <v>87</v>
      </c>
      <c r="C5904" s="149">
        <v>9.3006628305031105E-2</v>
      </c>
      <c r="D5904" s="149">
        <v>0.42972930245187702</v>
      </c>
      <c r="E5904" s="145">
        <v>0.79732874179180102</v>
      </c>
      <c r="F5904" s="149">
        <v>0.27733182388928501</v>
      </c>
      <c r="G5904" s="149">
        <v>0.496551387216774</v>
      </c>
      <c r="H5904" s="149">
        <v>3.9469447604360497E-2</v>
      </c>
      <c r="I5904" s="149">
        <v>0.76172373031537699</v>
      </c>
      <c r="J5904" s="149">
        <v>0.104070322742276</v>
      </c>
      <c r="K5904" s="147">
        <v>0.79732899999999995</v>
      </c>
      <c r="L5904" s="147">
        <v>3.7780960000000001</v>
      </c>
      <c r="M5904" s="2">
        <v>5903</v>
      </c>
    </row>
    <row r="5905" spans="1:13" ht="15">
      <c r="A5905" s="148" t="s">
        <v>87</v>
      </c>
      <c r="B5905" s="148" t="s">
        <v>450</v>
      </c>
      <c r="C5905" s="149">
        <v>-9.3006628305031105E-2</v>
      </c>
      <c r="D5905" s="149">
        <v>0.42972930245187702</v>
      </c>
      <c r="E5905" s="145">
        <v>0.79732874179180102</v>
      </c>
      <c r="F5905" s="149">
        <v>0.27733182388929001</v>
      </c>
      <c r="G5905" s="149">
        <v>0.496551387216774</v>
      </c>
      <c r="H5905" s="149">
        <v>3.9469447604360497E-2</v>
      </c>
      <c r="I5905" s="149">
        <v>0.76172373031537699</v>
      </c>
      <c r="J5905" s="149">
        <v>0.104070322742276</v>
      </c>
      <c r="K5905" s="147">
        <v>0.79732899999999995</v>
      </c>
      <c r="L5905" s="147">
        <v>3.7804899999999999</v>
      </c>
      <c r="M5905" s="2">
        <v>5904</v>
      </c>
    </row>
    <row r="5906" spans="1:13" ht="15">
      <c r="A5906" s="148" t="s">
        <v>18</v>
      </c>
      <c r="B5906" s="148" t="s">
        <v>90</v>
      </c>
      <c r="C5906" s="149">
        <v>-0.28486060971711902</v>
      </c>
      <c r="D5906" s="149">
        <v>-2.7624798670641101E-2</v>
      </c>
      <c r="E5906" s="145">
        <v>0.797591808384011</v>
      </c>
      <c r="F5906" s="149">
        <v>0.290312620842546</v>
      </c>
      <c r="G5906" s="149">
        <v>0.85329867420432903</v>
      </c>
      <c r="H5906" s="149">
        <v>1.8613136654501601E-2</v>
      </c>
      <c r="I5906" s="149">
        <v>0.18499314696486799</v>
      </c>
      <c r="J5906" s="149">
        <v>0.01</v>
      </c>
      <c r="K5906" s="147">
        <v>0.79759199999999997</v>
      </c>
      <c r="L5906" s="147">
        <v>3.786537</v>
      </c>
      <c r="M5906" s="2">
        <v>5905</v>
      </c>
    </row>
    <row r="5907" spans="1:13" ht="15">
      <c r="A5907" s="148" t="s">
        <v>90</v>
      </c>
      <c r="B5907" s="148" t="s">
        <v>18</v>
      </c>
      <c r="C5907" s="149">
        <v>0.28486060971711902</v>
      </c>
      <c r="D5907" s="149">
        <v>-2.7624798670641101E-2</v>
      </c>
      <c r="E5907" s="145">
        <v>0.797591808384011</v>
      </c>
      <c r="F5907" s="149">
        <v>0.29031262084255</v>
      </c>
      <c r="G5907" s="149">
        <v>0.85329867420432903</v>
      </c>
      <c r="H5907" s="149">
        <v>1.8613136654501601E-2</v>
      </c>
      <c r="I5907" s="149">
        <v>0.18499314696486799</v>
      </c>
      <c r="J5907" s="149">
        <v>0.01</v>
      </c>
      <c r="K5907" s="147">
        <v>0.79759199999999997</v>
      </c>
      <c r="L5907" s="147">
        <v>3.7841360000000002</v>
      </c>
      <c r="M5907" s="2">
        <v>5906</v>
      </c>
    </row>
    <row r="5908" spans="1:13" ht="15">
      <c r="A5908" s="148" t="s">
        <v>450</v>
      </c>
      <c r="B5908" s="148" t="s">
        <v>151</v>
      </c>
      <c r="C5908" s="149">
        <v>-0.48535472598829599</v>
      </c>
      <c r="D5908" s="149">
        <v>-0.85197902868561304</v>
      </c>
      <c r="E5908" s="145">
        <v>0.79782705080597305</v>
      </c>
      <c r="F5908" s="149">
        <v>1.3362607373244901E-2</v>
      </c>
      <c r="G5908" s="149">
        <v>0.18334368107222501</v>
      </c>
      <c r="H5908" s="149">
        <v>0.49558992591922901</v>
      </c>
      <c r="I5908" s="149">
        <v>0.41159219582550599</v>
      </c>
      <c r="J5908" s="149">
        <v>0.01</v>
      </c>
      <c r="K5908" s="147">
        <v>0.79782699999999995</v>
      </c>
      <c r="L5908" s="147">
        <v>3.7924660000000001</v>
      </c>
      <c r="M5908" s="2">
        <v>5907</v>
      </c>
    </row>
    <row r="5909" spans="1:13" ht="15">
      <c r="A5909" s="148" t="s">
        <v>151</v>
      </c>
      <c r="B5909" s="148" t="s">
        <v>450</v>
      </c>
      <c r="C5909" s="149">
        <v>0.48535472598829599</v>
      </c>
      <c r="D5909" s="149">
        <v>-0.85197902868561304</v>
      </c>
      <c r="E5909" s="145">
        <v>0.79782705080597305</v>
      </c>
      <c r="F5909" s="149">
        <v>1.3362607373244901E-2</v>
      </c>
      <c r="G5909" s="149">
        <v>0.18334368107222501</v>
      </c>
      <c r="H5909" s="149">
        <v>0.49558992591922901</v>
      </c>
      <c r="I5909" s="149">
        <v>0.41159219582550599</v>
      </c>
      <c r="J5909" s="149">
        <v>0.01</v>
      </c>
      <c r="K5909" s="147">
        <v>0.79782699999999995</v>
      </c>
      <c r="L5909" s="147">
        <v>3.7900580000000001</v>
      </c>
      <c r="M5909" s="2">
        <v>5908</v>
      </c>
    </row>
    <row r="5910" spans="1:13" ht="15">
      <c r="A5910" s="148" t="s">
        <v>450</v>
      </c>
      <c r="B5910" s="148" t="s">
        <v>145</v>
      </c>
      <c r="C5910" s="149">
        <v>-0.46644436341881201</v>
      </c>
      <c r="D5910" s="149">
        <v>-0.76766793066653205</v>
      </c>
      <c r="E5910" s="145">
        <v>0.79810707825545302</v>
      </c>
      <c r="F5910" s="149">
        <v>4.7901186734630903E-2</v>
      </c>
      <c r="G5910" s="149">
        <v>0.19105866893491999</v>
      </c>
      <c r="H5910" s="149">
        <v>0.25864029907812902</v>
      </c>
      <c r="I5910" s="149">
        <v>0.60926668180321097</v>
      </c>
      <c r="J5910" s="149">
        <v>2.2672490920349699E-2</v>
      </c>
      <c r="K5910" s="147">
        <v>0.79810700000000001</v>
      </c>
      <c r="L5910" s="147">
        <v>3.7986239999999998</v>
      </c>
      <c r="M5910" s="2">
        <v>5909</v>
      </c>
    </row>
    <row r="5911" spans="1:13" ht="15">
      <c r="A5911" s="148" t="s">
        <v>145</v>
      </c>
      <c r="B5911" s="148" t="s">
        <v>450</v>
      </c>
      <c r="C5911" s="149">
        <v>0.46644436341881201</v>
      </c>
      <c r="D5911" s="149">
        <v>-0.76766793066653205</v>
      </c>
      <c r="E5911" s="145">
        <v>0.79810707825545302</v>
      </c>
      <c r="F5911" s="149">
        <v>4.7901186734630903E-2</v>
      </c>
      <c r="G5911" s="149">
        <v>0.19105866893491999</v>
      </c>
      <c r="H5911" s="149">
        <v>0.25864029907812902</v>
      </c>
      <c r="I5911" s="149">
        <v>0.60926668180321097</v>
      </c>
      <c r="J5911" s="149">
        <v>2.2672490920349699E-2</v>
      </c>
      <c r="K5911" s="147">
        <v>0.79810700000000001</v>
      </c>
      <c r="L5911" s="147">
        <v>3.7962090000000002</v>
      </c>
      <c r="M5911" s="2">
        <v>5910</v>
      </c>
    </row>
    <row r="5912" spans="1:13" ht="15">
      <c r="A5912" s="148" t="s">
        <v>100</v>
      </c>
      <c r="B5912" s="148" t="s">
        <v>193</v>
      </c>
      <c r="C5912" s="149">
        <v>-1.0466882830606401</v>
      </c>
      <c r="D5912" s="149">
        <v>-0.296528204984641</v>
      </c>
      <c r="E5912" s="145">
        <v>0.79826156732874798</v>
      </c>
      <c r="F5912" s="149">
        <v>0.83225341251854701</v>
      </c>
      <c r="G5912" s="149">
        <v>0.73545899818491201</v>
      </c>
      <c r="H5912" s="149">
        <v>0.63348963427433702</v>
      </c>
      <c r="I5912" s="149">
        <v>0.25595755907128198</v>
      </c>
      <c r="J5912" s="149">
        <v>1.54289196365137E-2</v>
      </c>
      <c r="K5912" s="147">
        <v>0.79826200000000003</v>
      </c>
      <c r="L5912" s="147">
        <v>3.8017780000000001</v>
      </c>
      <c r="M5912" s="2">
        <v>5911</v>
      </c>
    </row>
    <row r="5913" spans="1:13" ht="15">
      <c r="A5913" s="148" t="s">
        <v>193</v>
      </c>
      <c r="B5913" s="148" t="s">
        <v>100</v>
      </c>
      <c r="C5913" s="149">
        <v>1.0466882830606401</v>
      </c>
      <c r="D5913" s="149">
        <v>-0.296528204984641</v>
      </c>
      <c r="E5913" s="145">
        <v>0.79826156732874798</v>
      </c>
      <c r="F5913" s="149">
        <v>0.83225341251853902</v>
      </c>
      <c r="G5913" s="149">
        <v>0.73545899818491201</v>
      </c>
      <c r="H5913" s="149">
        <v>0.63348963427433702</v>
      </c>
      <c r="I5913" s="149">
        <v>0.25595755907128198</v>
      </c>
      <c r="J5913" s="149">
        <v>1.54289196365137E-2</v>
      </c>
      <c r="K5913" s="147">
        <v>0.79826200000000003</v>
      </c>
      <c r="L5913" s="147">
        <v>3.8041990000000001</v>
      </c>
      <c r="M5913" s="2">
        <v>5912</v>
      </c>
    </row>
    <row r="5914" spans="1:13" ht="15">
      <c r="A5914" s="148" t="s">
        <v>30</v>
      </c>
      <c r="B5914" s="148" t="s">
        <v>63</v>
      </c>
      <c r="C5914" s="149">
        <v>-1.34663378033021</v>
      </c>
      <c r="D5914" s="149">
        <v>-3.5170743478950599E-2</v>
      </c>
      <c r="E5914" s="145">
        <v>0.79832002654740197</v>
      </c>
      <c r="F5914" s="149">
        <v>2.8261749720525598E-3</v>
      </c>
      <c r="G5914" s="149">
        <v>0.76955033944119799</v>
      </c>
      <c r="H5914" s="149">
        <v>3.1998865891238501E-2</v>
      </c>
      <c r="I5914" s="149">
        <v>0.87373066835428104</v>
      </c>
      <c r="J5914" s="149">
        <v>7.5236940193321097E-2</v>
      </c>
      <c r="K5914" s="147">
        <v>0.79832000000000003</v>
      </c>
      <c r="L5914" s="147">
        <v>3.8069030000000001</v>
      </c>
      <c r="M5914" s="2">
        <v>5913</v>
      </c>
    </row>
    <row r="5915" spans="1:13" ht="15">
      <c r="A5915" s="148" t="s">
        <v>63</v>
      </c>
      <c r="B5915" s="148" t="s">
        <v>30</v>
      </c>
      <c r="C5915" s="149">
        <v>1.34663378033021</v>
      </c>
      <c r="D5915" s="149">
        <v>-3.5170743478950599E-2</v>
      </c>
      <c r="E5915" s="145">
        <v>0.79832002654740197</v>
      </c>
      <c r="F5915" s="149">
        <v>2.8261749720524302E-3</v>
      </c>
      <c r="G5915" s="149">
        <v>0.76955033944119799</v>
      </c>
      <c r="H5915" s="149">
        <v>3.1998865891238501E-2</v>
      </c>
      <c r="I5915" s="149">
        <v>0.87373066835428104</v>
      </c>
      <c r="J5915" s="149">
        <v>7.5236940193321097E-2</v>
      </c>
      <c r="K5915" s="147">
        <v>0.79832000000000003</v>
      </c>
      <c r="L5915" s="147">
        <v>3.8093309999999998</v>
      </c>
      <c r="M5915" s="2">
        <v>5914</v>
      </c>
    </row>
    <row r="5916" spans="1:13" ht="15">
      <c r="A5916" s="148" t="s">
        <v>37</v>
      </c>
      <c r="B5916" s="148" t="s">
        <v>449</v>
      </c>
      <c r="C5916" s="149">
        <v>-1.24145194786161</v>
      </c>
      <c r="D5916" s="149">
        <v>-0.31115530420745502</v>
      </c>
      <c r="E5916" s="145">
        <v>0.79859902574473596</v>
      </c>
      <c r="F5916" s="149">
        <v>0.43273445276080702</v>
      </c>
      <c r="G5916" s="149">
        <v>0.122413224681967</v>
      </c>
      <c r="H5916" s="149">
        <v>0.31092160237265098</v>
      </c>
      <c r="I5916" s="149">
        <v>1.7866054424621601E-2</v>
      </c>
      <c r="J5916" s="149">
        <v>3.14819788479015E-2</v>
      </c>
      <c r="K5916" s="147">
        <v>0.79859899999999995</v>
      </c>
      <c r="L5916" s="147">
        <v>3.813094</v>
      </c>
      <c r="M5916" s="2">
        <v>5915</v>
      </c>
    </row>
    <row r="5917" spans="1:13" ht="15">
      <c r="A5917" s="148" t="s">
        <v>449</v>
      </c>
      <c r="B5917" s="148" t="s">
        <v>37</v>
      </c>
      <c r="C5917" s="149">
        <v>1.24145194786161</v>
      </c>
      <c r="D5917" s="149">
        <v>-0.31115530420745502</v>
      </c>
      <c r="E5917" s="145">
        <v>0.79859902574473596</v>
      </c>
      <c r="F5917" s="149">
        <v>0.43273445276081601</v>
      </c>
      <c r="G5917" s="149">
        <v>0.122413224681967</v>
      </c>
      <c r="H5917" s="149">
        <v>0.31092160237265098</v>
      </c>
      <c r="I5917" s="149">
        <v>1.7866054424621601E-2</v>
      </c>
      <c r="J5917" s="149">
        <v>3.14819788479015E-2</v>
      </c>
      <c r="K5917" s="147">
        <v>0.79859899999999995</v>
      </c>
      <c r="L5917" s="147">
        <v>3.8155290000000002</v>
      </c>
      <c r="M5917" s="2">
        <v>5916</v>
      </c>
    </row>
    <row r="5918" spans="1:13" ht="15">
      <c r="A5918" s="148" t="s">
        <v>80</v>
      </c>
      <c r="B5918" s="148" t="s">
        <v>54</v>
      </c>
      <c r="C5918" s="149">
        <v>-0.148486872689642</v>
      </c>
      <c r="D5918" s="149">
        <v>4.8419793146952599E-2</v>
      </c>
      <c r="E5918" s="145">
        <v>0.79888577537240102</v>
      </c>
      <c r="F5918" s="149">
        <v>0.228158387262827</v>
      </c>
      <c r="G5918" s="149">
        <v>0.48124195754556798</v>
      </c>
      <c r="H5918" s="149">
        <v>0.17882069351103599</v>
      </c>
      <c r="I5918" s="149">
        <v>0.94414121310911903</v>
      </c>
      <c r="J5918" s="149">
        <v>6.1984009623609899E-2</v>
      </c>
      <c r="K5918" s="147">
        <v>0.79888599999999999</v>
      </c>
      <c r="L5918" s="147">
        <v>3.82178</v>
      </c>
      <c r="M5918" s="2">
        <v>5917</v>
      </c>
    </row>
    <row r="5919" spans="1:13" ht="15">
      <c r="A5919" s="148" t="s">
        <v>54</v>
      </c>
      <c r="B5919" s="148" t="s">
        <v>80</v>
      </c>
      <c r="C5919" s="149">
        <v>0.148486872689642</v>
      </c>
      <c r="D5919" s="149">
        <v>4.8419793146952599E-2</v>
      </c>
      <c r="E5919" s="145">
        <v>0.79888577537240102</v>
      </c>
      <c r="F5919" s="149">
        <v>0.228158387262823</v>
      </c>
      <c r="G5919" s="149">
        <v>0.48124195754556798</v>
      </c>
      <c r="H5919" s="149">
        <v>0.17882069351103599</v>
      </c>
      <c r="I5919" s="149">
        <v>0.94414121310911903</v>
      </c>
      <c r="J5919" s="149">
        <v>6.1984009623609899E-2</v>
      </c>
      <c r="K5919" s="147">
        <v>0.79888599999999999</v>
      </c>
      <c r="L5919" s="147">
        <v>3.8193380000000001</v>
      </c>
      <c r="M5919" s="2">
        <v>5918</v>
      </c>
    </row>
    <row r="5920" spans="1:13" ht="15">
      <c r="A5920" s="148" t="s">
        <v>445</v>
      </c>
      <c r="B5920" s="148" t="s">
        <v>112</v>
      </c>
      <c r="C5920" s="149">
        <v>1.2389611073989999</v>
      </c>
      <c r="D5920" s="149">
        <v>0.108076053455718</v>
      </c>
      <c r="E5920" s="145">
        <v>0.79891977685049997</v>
      </c>
      <c r="F5920" s="149">
        <v>1.35547530857254E-2</v>
      </c>
      <c r="G5920" s="149">
        <v>0.26998314647187799</v>
      </c>
      <c r="H5920" s="149">
        <v>3.1716970708216802E-2</v>
      </c>
      <c r="I5920" s="149">
        <v>0.88551585389521104</v>
      </c>
      <c r="J5920" s="149">
        <v>0.01</v>
      </c>
      <c r="K5920" s="147">
        <v>0.79891999999999996</v>
      </c>
      <c r="L5920" s="147">
        <v>3.8268360000000001</v>
      </c>
      <c r="M5920" s="2">
        <v>5919</v>
      </c>
    </row>
    <row r="5921" spans="1:13" ht="15">
      <c r="A5921" s="148" t="s">
        <v>112</v>
      </c>
      <c r="B5921" s="148" t="s">
        <v>445</v>
      </c>
      <c r="C5921" s="149">
        <v>-1.2389611073989999</v>
      </c>
      <c r="D5921" s="149">
        <v>0.108076053455718</v>
      </c>
      <c r="E5921" s="145">
        <v>0.79891977685049997</v>
      </c>
      <c r="F5921" s="149">
        <v>1.35547530857254E-2</v>
      </c>
      <c r="G5921" s="149">
        <v>0.26998314647187799</v>
      </c>
      <c r="H5921" s="149">
        <v>3.1716970708216802E-2</v>
      </c>
      <c r="I5921" s="149">
        <v>0.88551585389521104</v>
      </c>
      <c r="J5921" s="149">
        <v>0.01</v>
      </c>
      <c r="K5921" s="147">
        <v>0.79891999999999996</v>
      </c>
      <c r="L5921" s="147">
        <v>3.8243879999999999</v>
      </c>
      <c r="M5921" s="2">
        <v>5920</v>
      </c>
    </row>
    <row r="5922" spans="1:13" ht="15">
      <c r="A5922" s="148" t="s">
        <v>79</v>
      </c>
      <c r="B5922" s="148" t="s">
        <v>160</v>
      </c>
      <c r="C5922" s="149">
        <v>-1.3708206900131601</v>
      </c>
      <c r="D5922" s="149">
        <v>-0.123377411951182</v>
      </c>
      <c r="E5922" s="145">
        <v>0.79893638507018605</v>
      </c>
      <c r="F5922" s="149">
        <v>0.62584235108916197</v>
      </c>
      <c r="G5922" s="149">
        <v>0.62591738516166295</v>
      </c>
      <c r="H5922" s="149">
        <v>0.39134921120402</v>
      </c>
      <c r="I5922" s="149">
        <v>0.68657973174639098</v>
      </c>
      <c r="J5922" s="149">
        <v>0.01</v>
      </c>
      <c r="K5922" s="147">
        <v>0.79893599999999998</v>
      </c>
      <c r="L5922" s="147">
        <v>3.829367</v>
      </c>
      <c r="M5922" s="2">
        <v>5921</v>
      </c>
    </row>
    <row r="5923" spans="1:13" ht="15">
      <c r="A5923" s="148" t="s">
        <v>160</v>
      </c>
      <c r="B5923" s="148" t="s">
        <v>79</v>
      </c>
      <c r="C5923" s="149">
        <v>1.3708206900131601</v>
      </c>
      <c r="D5923" s="149">
        <v>-0.123377411951182</v>
      </c>
      <c r="E5923" s="145">
        <v>0.79893638507018605</v>
      </c>
      <c r="F5923" s="149">
        <v>0.62584235108916197</v>
      </c>
      <c r="G5923" s="149">
        <v>0.62591738516166295</v>
      </c>
      <c r="H5923" s="149">
        <v>0.39134921120402</v>
      </c>
      <c r="I5923" s="149">
        <v>0.68657973174639098</v>
      </c>
      <c r="J5923" s="149">
        <v>0.01</v>
      </c>
      <c r="K5923" s="147">
        <v>0.79893599999999998</v>
      </c>
      <c r="L5923" s="147">
        <v>3.8318219999999998</v>
      </c>
      <c r="M5923" s="2">
        <v>5922</v>
      </c>
    </row>
    <row r="5924" spans="1:13" ht="15">
      <c r="A5924" s="148" t="s">
        <v>21</v>
      </c>
      <c r="B5924" s="148" t="s">
        <v>70</v>
      </c>
      <c r="C5924" s="149">
        <v>0.14505292195783201</v>
      </c>
      <c r="D5924" s="149">
        <v>0.35260797506027403</v>
      </c>
      <c r="E5924" s="145">
        <v>0.79900681567287501</v>
      </c>
      <c r="F5924" s="149">
        <v>9.4559420103046703E-4</v>
      </c>
      <c r="G5924" s="149">
        <v>0.43139643495922397</v>
      </c>
      <c r="H5924" s="149">
        <v>3.1422228634203598E-4</v>
      </c>
      <c r="I5924" s="149">
        <v>0.99605570599993898</v>
      </c>
      <c r="J5924" s="149">
        <v>0.43576444141190601</v>
      </c>
      <c r="K5924" s="147">
        <v>0.79900700000000002</v>
      </c>
      <c r="L5924" s="147">
        <v>3.8370790000000001</v>
      </c>
      <c r="M5924" s="2">
        <v>5923</v>
      </c>
    </row>
    <row r="5925" spans="1:13" ht="15">
      <c r="A5925" s="148" t="s">
        <v>70</v>
      </c>
      <c r="B5925" s="148" t="s">
        <v>21</v>
      </c>
      <c r="C5925" s="149">
        <v>-0.14505292195783201</v>
      </c>
      <c r="D5925" s="149">
        <v>0.35260797506027403</v>
      </c>
      <c r="E5925" s="145">
        <v>0.79900681567287501</v>
      </c>
      <c r="F5925" s="149">
        <v>9.45594201030477E-4</v>
      </c>
      <c r="G5925" s="149">
        <v>0.43139643495922397</v>
      </c>
      <c r="H5925" s="149">
        <v>3.1422228634203598E-4</v>
      </c>
      <c r="I5925" s="149">
        <v>0.99605570599993898</v>
      </c>
      <c r="J5925" s="149">
        <v>0.43576444141190601</v>
      </c>
      <c r="K5925" s="147">
        <v>0.79900700000000002</v>
      </c>
      <c r="L5925" s="147">
        <v>3.8346179999999999</v>
      </c>
      <c r="M5925" s="2">
        <v>5924</v>
      </c>
    </row>
    <row r="5926" spans="1:13" ht="15">
      <c r="A5926" s="148" t="s">
        <v>88</v>
      </c>
      <c r="B5926" s="148" t="s">
        <v>66</v>
      </c>
      <c r="C5926" s="149">
        <v>-0.52411241500486705</v>
      </c>
      <c r="D5926" s="149">
        <v>4.8665713838787698E-2</v>
      </c>
      <c r="E5926" s="145">
        <v>0.79928638156679299</v>
      </c>
      <c r="F5926" s="149">
        <v>7.2824634810418801E-2</v>
      </c>
      <c r="G5926" s="149">
        <v>0.64875482766928505</v>
      </c>
      <c r="H5926" s="149">
        <v>0.86909577107792202</v>
      </c>
      <c r="I5926" s="149">
        <v>0.24457613786388599</v>
      </c>
      <c r="J5926" s="149">
        <v>0.01</v>
      </c>
      <c r="K5926" s="147">
        <v>0.79928600000000005</v>
      </c>
      <c r="L5926" s="147">
        <v>3.8408869999999999</v>
      </c>
      <c r="M5926" s="2">
        <v>5925</v>
      </c>
    </row>
    <row r="5927" spans="1:13" ht="15">
      <c r="A5927" s="148" t="s">
        <v>66</v>
      </c>
      <c r="B5927" s="148" t="s">
        <v>88</v>
      </c>
      <c r="C5927" s="149">
        <v>0.52411241500486705</v>
      </c>
      <c r="D5927" s="149">
        <v>4.8665713838787698E-2</v>
      </c>
      <c r="E5927" s="145">
        <v>0.79928638156679299</v>
      </c>
      <c r="F5927" s="149">
        <v>7.2824634810418801E-2</v>
      </c>
      <c r="G5927" s="149">
        <v>0.64875482766928505</v>
      </c>
      <c r="H5927" s="149">
        <v>0.86909577107792202</v>
      </c>
      <c r="I5927" s="149">
        <v>0.24457613786388599</v>
      </c>
      <c r="J5927" s="149">
        <v>0.01</v>
      </c>
      <c r="K5927" s="147">
        <v>0.79928600000000005</v>
      </c>
      <c r="L5927" s="147">
        <v>3.8433549999999999</v>
      </c>
      <c r="M5927" s="2">
        <v>5926</v>
      </c>
    </row>
    <row r="5928" spans="1:13" ht="15">
      <c r="A5928" s="148" t="s">
        <v>33</v>
      </c>
      <c r="B5928" s="148" t="s">
        <v>40</v>
      </c>
      <c r="C5928" s="149">
        <v>2.6782149893853399E-2</v>
      </c>
      <c r="D5928" s="149">
        <v>6.3992525942949505E-2</v>
      </c>
      <c r="E5928" s="145">
        <v>0.79930607050786195</v>
      </c>
      <c r="F5928" s="149">
        <v>1.7168012381184702E-2</v>
      </c>
      <c r="G5928" s="149">
        <v>0.70698327089403001</v>
      </c>
      <c r="H5928" s="149">
        <v>1.0188298686493701E-2</v>
      </c>
      <c r="I5928" s="149">
        <v>0.91389810989672304</v>
      </c>
      <c r="J5928" s="149">
        <v>0.25874376548188599</v>
      </c>
      <c r="K5928" s="147">
        <v>0.79930599999999996</v>
      </c>
      <c r="L5928" s="147">
        <v>3.8459219999999998</v>
      </c>
      <c r="M5928" s="2">
        <v>5927</v>
      </c>
    </row>
    <row r="5929" spans="1:13" ht="15">
      <c r="A5929" s="148" t="s">
        <v>40</v>
      </c>
      <c r="B5929" s="148" t="s">
        <v>33</v>
      </c>
      <c r="C5929" s="149">
        <v>-2.6782149893853399E-2</v>
      </c>
      <c r="D5929" s="149">
        <v>6.3992525942949505E-2</v>
      </c>
      <c r="E5929" s="145">
        <v>0.79930607050786195</v>
      </c>
      <c r="F5929" s="149">
        <v>1.7168012381185201E-2</v>
      </c>
      <c r="G5929" s="149">
        <v>0.70698327089403001</v>
      </c>
      <c r="H5929" s="149">
        <v>1.0188298686493701E-2</v>
      </c>
      <c r="I5929" s="149">
        <v>0.91389810989672304</v>
      </c>
      <c r="J5929" s="149">
        <v>0.25874376548188599</v>
      </c>
      <c r="K5929" s="147">
        <v>0.79930599999999996</v>
      </c>
      <c r="L5929" s="147">
        <v>3.8483960000000002</v>
      </c>
      <c r="M5929" s="2">
        <v>5928</v>
      </c>
    </row>
    <row r="5930" spans="1:13" ht="15">
      <c r="A5930" s="148" t="s">
        <v>142</v>
      </c>
      <c r="B5930" s="148" t="s">
        <v>166</v>
      </c>
      <c r="C5930" s="149">
        <v>0.52875587404234003</v>
      </c>
      <c r="D5930" s="149">
        <v>-0.63443188358822999</v>
      </c>
      <c r="E5930" s="145">
        <v>0.79935185698252298</v>
      </c>
      <c r="F5930" s="149">
        <v>3.9586233579315198E-2</v>
      </c>
      <c r="G5930" s="149">
        <v>0.77962571880242104</v>
      </c>
      <c r="H5930" s="149">
        <v>0.10537184072240401</v>
      </c>
      <c r="I5930" s="149">
        <v>0.65663213981902702</v>
      </c>
      <c r="J5930" s="149">
        <v>0.01</v>
      </c>
      <c r="K5930" s="147">
        <v>0.79935199999999995</v>
      </c>
      <c r="L5930" s="147">
        <v>3.8510949999999999</v>
      </c>
      <c r="M5930" s="2">
        <v>5929</v>
      </c>
    </row>
    <row r="5931" spans="1:13" ht="15">
      <c r="A5931" s="148" t="s">
        <v>166</v>
      </c>
      <c r="B5931" s="148" t="s">
        <v>142</v>
      </c>
      <c r="C5931" s="149">
        <v>-0.52875587404234003</v>
      </c>
      <c r="D5931" s="149">
        <v>-0.63443188358822999</v>
      </c>
      <c r="E5931" s="145">
        <v>0.79935185698252298</v>
      </c>
      <c r="F5931" s="149">
        <v>3.9586233579315601E-2</v>
      </c>
      <c r="G5931" s="149">
        <v>0.77962571880242104</v>
      </c>
      <c r="H5931" s="149">
        <v>0.10537184072240401</v>
      </c>
      <c r="I5931" s="149">
        <v>0.65663213981902702</v>
      </c>
      <c r="J5931" s="149">
        <v>0.01</v>
      </c>
      <c r="K5931" s="147">
        <v>0.79935199999999995</v>
      </c>
      <c r="L5931" s="147">
        <v>3.8535759999999999</v>
      </c>
      <c r="M5931" s="2">
        <v>5930</v>
      </c>
    </row>
    <row r="5932" spans="1:13" ht="15">
      <c r="A5932" s="148" t="s">
        <v>447</v>
      </c>
      <c r="B5932" s="148" t="s">
        <v>10</v>
      </c>
      <c r="C5932" s="149">
        <v>1.08775540754671</v>
      </c>
      <c r="D5932" s="149">
        <v>-0.58304603251636999</v>
      </c>
      <c r="E5932" s="145">
        <v>0.79985952047437203</v>
      </c>
      <c r="F5932" s="149">
        <v>2.9561580650470198E-3</v>
      </c>
      <c r="G5932" s="149">
        <v>0.67262551634202805</v>
      </c>
      <c r="H5932" s="149">
        <v>0.15488852977843301</v>
      </c>
      <c r="I5932" s="149">
        <v>0.74067931828881495</v>
      </c>
      <c r="J5932" s="149">
        <v>5.9885520339958601E-2</v>
      </c>
      <c r="K5932" s="147">
        <v>0.79986000000000002</v>
      </c>
      <c r="L5932" s="147">
        <v>3.8585099999999999</v>
      </c>
      <c r="M5932" s="2">
        <v>5931</v>
      </c>
    </row>
    <row r="5933" spans="1:13" ht="15">
      <c r="A5933" s="148" t="s">
        <v>10</v>
      </c>
      <c r="B5933" s="148" t="s">
        <v>447</v>
      </c>
      <c r="C5933" s="149">
        <v>-1.08775540754671</v>
      </c>
      <c r="D5933" s="149">
        <v>-0.58304603251636999</v>
      </c>
      <c r="E5933" s="145">
        <v>0.79985952047437203</v>
      </c>
      <c r="F5933" s="149">
        <v>2.9561580650471E-3</v>
      </c>
      <c r="G5933" s="149">
        <v>0.67262551634202805</v>
      </c>
      <c r="H5933" s="149">
        <v>0.15488852977843301</v>
      </c>
      <c r="I5933" s="149">
        <v>0.74067931828881495</v>
      </c>
      <c r="J5933" s="149">
        <v>5.9885520339958601E-2</v>
      </c>
      <c r="K5933" s="147">
        <v>0.79986000000000002</v>
      </c>
      <c r="L5933" s="147">
        <v>3.8609990000000001</v>
      </c>
      <c r="M5933" s="2">
        <v>5932</v>
      </c>
    </row>
    <row r="5934" spans="1:13" ht="15">
      <c r="A5934" s="148" t="s">
        <v>63</v>
      </c>
      <c r="B5934" s="148" t="s">
        <v>172</v>
      </c>
      <c r="C5934" s="149">
        <v>-0.19082900009936099</v>
      </c>
      <c r="D5934" s="149">
        <v>4.5650876331961701E-2</v>
      </c>
      <c r="E5934" s="145">
        <v>0.80000493388492999</v>
      </c>
      <c r="F5934" s="150">
        <v>2.4451989752117199E-5</v>
      </c>
      <c r="G5934" s="149">
        <v>0.72713975094238403</v>
      </c>
      <c r="H5934" s="149">
        <v>3.5009769489223998E-2</v>
      </c>
      <c r="I5934" s="149">
        <v>0.989256874792101</v>
      </c>
      <c r="J5934" s="149">
        <v>0.01</v>
      </c>
      <c r="K5934" s="147">
        <v>0.80000499999999997</v>
      </c>
      <c r="L5934" s="147">
        <v>3.8641939999999999</v>
      </c>
      <c r="M5934" s="2">
        <v>5933</v>
      </c>
    </row>
    <row r="5935" spans="1:13" ht="15">
      <c r="A5935" s="148" t="s">
        <v>172</v>
      </c>
      <c r="B5935" s="148" t="s">
        <v>63</v>
      </c>
      <c r="C5935" s="149">
        <v>0.19082900009936099</v>
      </c>
      <c r="D5935" s="149">
        <v>4.5650876331961701E-2</v>
      </c>
      <c r="E5935" s="145">
        <v>0.80000493388492999</v>
      </c>
      <c r="F5935" s="150">
        <v>2.4451989752117199E-5</v>
      </c>
      <c r="G5935" s="149">
        <v>0.72713975094238403</v>
      </c>
      <c r="H5935" s="149">
        <v>3.5009769489223998E-2</v>
      </c>
      <c r="I5935" s="149">
        <v>0.989256874792101</v>
      </c>
      <c r="J5935" s="149">
        <v>0.01</v>
      </c>
      <c r="K5935" s="147">
        <v>0.80000499999999997</v>
      </c>
      <c r="L5935" s="147">
        <v>3.8666909999999999</v>
      </c>
      <c r="M5935" s="2">
        <v>5934</v>
      </c>
    </row>
    <row r="5936" spans="1:13" ht="15">
      <c r="A5936" s="148" t="s">
        <v>18</v>
      </c>
      <c r="B5936" s="148" t="s">
        <v>62</v>
      </c>
      <c r="C5936" s="149">
        <v>-6.4642156782976704E-2</v>
      </c>
      <c r="D5936" s="149">
        <v>1.48859153639543E-2</v>
      </c>
      <c r="E5936" s="145">
        <v>0.80057573444922403</v>
      </c>
      <c r="F5936" s="149">
        <v>1.73564775408497E-2</v>
      </c>
      <c r="G5936" s="149">
        <v>0.95178861042777596</v>
      </c>
      <c r="H5936" s="149">
        <v>0.211299448728617</v>
      </c>
      <c r="I5936" s="149">
        <v>0.182742850816734</v>
      </c>
      <c r="J5936" s="149">
        <v>0.01</v>
      </c>
      <c r="K5936" s="147">
        <v>0.80057599999999995</v>
      </c>
      <c r="L5936" s="147">
        <v>3.8744550000000002</v>
      </c>
      <c r="M5936" s="2">
        <v>5935</v>
      </c>
    </row>
    <row r="5937" spans="1:13" ht="15">
      <c r="A5937" s="148" t="s">
        <v>62</v>
      </c>
      <c r="B5937" s="148" t="s">
        <v>18</v>
      </c>
      <c r="C5937" s="149">
        <v>6.4642156782976704E-2</v>
      </c>
      <c r="D5937" s="149">
        <v>1.48859153639543E-2</v>
      </c>
      <c r="E5937" s="145">
        <v>0.80057573444922403</v>
      </c>
      <c r="F5937" s="149">
        <v>1.7356477540849499E-2</v>
      </c>
      <c r="G5937" s="149">
        <v>0.95178861042777596</v>
      </c>
      <c r="H5937" s="149">
        <v>0.211299448728617</v>
      </c>
      <c r="I5937" s="149">
        <v>0.182742850816734</v>
      </c>
      <c r="J5937" s="149">
        <v>0.01</v>
      </c>
      <c r="K5937" s="147">
        <v>0.80057599999999995</v>
      </c>
      <c r="L5937" s="147">
        <v>3.8719510000000001</v>
      </c>
      <c r="M5937" s="2">
        <v>5936</v>
      </c>
    </row>
    <row r="5938" spans="1:13" ht="15">
      <c r="A5938" s="148" t="s">
        <v>70</v>
      </c>
      <c r="B5938" s="148" t="s">
        <v>344</v>
      </c>
      <c r="C5938" s="149">
        <v>-0.79844114892737506</v>
      </c>
      <c r="D5938" s="149">
        <v>-0.14502560102095</v>
      </c>
      <c r="E5938" s="145">
        <v>0.80087875504846695</v>
      </c>
      <c r="F5938" s="149">
        <v>0.14114073957908199</v>
      </c>
      <c r="G5938" s="149">
        <v>0.47544777771229202</v>
      </c>
      <c r="H5938" s="149">
        <v>0.14714163180467199</v>
      </c>
      <c r="I5938" s="149">
        <v>0.41126015183043901</v>
      </c>
      <c r="J5938" s="149">
        <v>5.55311763675988E-2</v>
      </c>
      <c r="K5938" s="147">
        <v>0.80087900000000001</v>
      </c>
      <c r="L5938" s="147">
        <v>3.8809420000000001</v>
      </c>
      <c r="M5938" s="2">
        <v>5937</v>
      </c>
    </row>
    <row r="5939" spans="1:13" ht="15">
      <c r="A5939" s="148" t="s">
        <v>344</v>
      </c>
      <c r="B5939" s="148" t="s">
        <v>70</v>
      </c>
      <c r="C5939" s="149">
        <v>0.79844114892737506</v>
      </c>
      <c r="D5939" s="149">
        <v>-0.14502560102095</v>
      </c>
      <c r="E5939" s="145">
        <v>0.80087875504846695</v>
      </c>
      <c r="F5939" s="149">
        <v>0.14114073957908199</v>
      </c>
      <c r="G5939" s="149">
        <v>0.47544777771229202</v>
      </c>
      <c r="H5939" s="149">
        <v>0.14714163180467199</v>
      </c>
      <c r="I5939" s="149">
        <v>0.41126015183043901</v>
      </c>
      <c r="J5939" s="149">
        <v>5.55311763675988E-2</v>
      </c>
      <c r="K5939" s="147">
        <v>0.80087900000000001</v>
      </c>
      <c r="L5939" s="147">
        <v>3.8784299999999998</v>
      </c>
      <c r="M5939" s="2">
        <v>5938</v>
      </c>
    </row>
    <row r="5940" spans="1:13" ht="15">
      <c r="A5940" s="148" t="s">
        <v>80</v>
      </c>
      <c r="B5940" s="148" t="s">
        <v>78</v>
      </c>
      <c r="C5940" s="149">
        <v>-6.7390623987720596E-2</v>
      </c>
      <c r="D5940" s="149">
        <v>-5.2730675118732702E-2</v>
      </c>
      <c r="E5940" s="145">
        <v>0.80123350433474505</v>
      </c>
      <c r="F5940" s="149">
        <v>2.2480202564431999E-3</v>
      </c>
      <c r="G5940" s="149">
        <v>0.72792362713293401</v>
      </c>
      <c r="H5940" s="149">
        <v>0.138794976656262</v>
      </c>
      <c r="I5940" s="149">
        <v>0.72827303880421701</v>
      </c>
      <c r="J5940" s="149">
        <v>5.3060332062414797E-2</v>
      </c>
      <c r="K5940" s="147">
        <v>0.801234</v>
      </c>
      <c r="L5940" s="147">
        <v>3.8851779999999998</v>
      </c>
      <c r="M5940" s="2">
        <v>5939</v>
      </c>
    </row>
    <row r="5941" spans="1:13" ht="15">
      <c r="A5941" s="148" t="s">
        <v>78</v>
      </c>
      <c r="B5941" s="148" t="s">
        <v>80</v>
      </c>
      <c r="C5941" s="149">
        <v>6.7390623987720596E-2</v>
      </c>
      <c r="D5941" s="149">
        <v>-5.2730675118732702E-2</v>
      </c>
      <c r="E5941" s="145">
        <v>0.80123350433474505</v>
      </c>
      <c r="F5941" s="149">
        <v>2.2480202564431999E-3</v>
      </c>
      <c r="G5941" s="149">
        <v>0.72792362713293401</v>
      </c>
      <c r="H5941" s="149">
        <v>0.138794976656262</v>
      </c>
      <c r="I5941" s="149">
        <v>0.72827303880421701</v>
      </c>
      <c r="J5941" s="149">
        <v>5.3060332062414797E-2</v>
      </c>
      <c r="K5941" s="147">
        <v>0.801234</v>
      </c>
      <c r="L5941" s="147">
        <v>3.8876970000000002</v>
      </c>
      <c r="M5941" s="2">
        <v>5940</v>
      </c>
    </row>
    <row r="5942" spans="1:13" ht="15">
      <c r="A5942" s="148" t="s">
        <v>75</v>
      </c>
      <c r="B5942" s="148" t="s">
        <v>202</v>
      </c>
      <c r="C5942" s="149">
        <v>-1.5440359710412599</v>
      </c>
      <c r="D5942" s="149">
        <v>7.68133607250302E-2</v>
      </c>
      <c r="E5942" s="145">
        <v>0.80195497764643098</v>
      </c>
      <c r="F5942" s="149">
        <v>0.18581619088687501</v>
      </c>
      <c r="G5942" s="149">
        <v>0.74934250374512901</v>
      </c>
      <c r="H5942" s="149">
        <v>0.93860396961543302</v>
      </c>
      <c r="I5942" s="149">
        <v>0.85183959106479501</v>
      </c>
      <c r="J5942" s="149">
        <v>0.01</v>
      </c>
      <c r="K5942" s="147">
        <v>0.80195499999999997</v>
      </c>
      <c r="L5942" s="147">
        <v>3.8962509999999999</v>
      </c>
      <c r="M5942" s="2">
        <v>5941</v>
      </c>
    </row>
    <row r="5943" spans="1:13" ht="15">
      <c r="A5943" s="148" t="s">
        <v>202</v>
      </c>
      <c r="B5943" s="148" t="s">
        <v>75</v>
      </c>
      <c r="C5943" s="149">
        <v>1.5440359710412599</v>
      </c>
      <c r="D5943" s="149">
        <v>7.68133607250302E-2</v>
      </c>
      <c r="E5943" s="145">
        <v>0.80195497764643098</v>
      </c>
      <c r="F5943" s="149">
        <v>0.18581619088687901</v>
      </c>
      <c r="G5943" s="149">
        <v>0.74934250374512901</v>
      </c>
      <c r="H5943" s="149">
        <v>0.93860396961543302</v>
      </c>
      <c r="I5943" s="149">
        <v>0.85183959106479501</v>
      </c>
      <c r="J5943" s="149">
        <v>0.01</v>
      </c>
      <c r="K5943" s="147">
        <v>0.80195499999999997</v>
      </c>
      <c r="L5943" s="147">
        <v>3.893723</v>
      </c>
      <c r="M5943" s="2">
        <v>5942</v>
      </c>
    </row>
    <row r="5944" spans="1:13" ht="15">
      <c r="A5944" s="148" t="s">
        <v>67</v>
      </c>
      <c r="B5944" s="148" t="s">
        <v>16</v>
      </c>
      <c r="C5944" s="149">
        <v>0.30690370993162502</v>
      </c>
      <c r="D5944" s="149">
        <v>-2.45587154391043E-2</v>
      </c>
      <c r="E5944" s="145">
        <v>0.80208768280258402</v>
      </c>
      <c r="F5944" s="149">
        <v>1.7396427548302401E-4</v>
      </c>
      <c r="G5944" s="149">
        <v>0.42172779930890603</v>
      </c>
      <c r="H5944" s="149">
        <v>0.21700631313541499</v>
      </c>
      <c r="I5944" s="149">
        <v>0.94754195942807695</v>
      </c>
      <c r="J5944" s="149">
        <v>5.9076891540779997E-2</v>
      </c>
      <c r="K5944" s="147">
        <v>0.80208800000000002</v>
      </c>
      <c r="L5944" s="147">
        <v>3.901964</v>
      </c>
      <c r="M5944" s="2">
        <v>5943</v>
      </c>
    </row>
    <row r="5945" spans="1:13" ht="15">
      <c r="A5945" s="148" t="s">
        <v>16</v>
      </c>
      <c r="B5945" s="148" t="s">
        <v>67</v>
      </c>
      <c r="C5945" s="149">
        <v>-0.30690370993162502</v>
      </c>
      <c r="D5945" s="149">
        <v>-2.45587154391043E-2</v>
      </c>
      <c r="E5945" s="145">
        <v>0.80208768280258402</v>
      </c>
      <c r="F5945" s="149">
        <v>1.7396427548302301E-4</v>
      </c>
      <c r="G5945" s="149">
        <v>0.42172779930890603</v>
      </c>
      <c r="H5945" s="149">
        <v>0.21700631313541499</v>
      </c>
      <c r="I5945" s="149">
        <v>0.94754195942807695</v>
      </c>
      <c r="J5945" s="149">
        <v>5.9076891540779997E-2</v>
      </c>
      <c r="K5945" s="147">
        <v>0.80208800000000002</v>
      </c>
      <c r="L5945" s="147">
        <v>3.8994279999999999</v>
      </c>
      <c r="M5945" s="2">
        <v>5944</v>
      </c>
    </row>
    <row r="5946" spans="1:13" ht="15">
      <c r="A5946" s="148" t="s">
        <v>100</v>
      </c>
      <c r="B5946" s="148" t="s">
        <v>31</v>
      </c>
      <c r="C5946" s="149">
        <v>-8.1550882268153504E-2</v>
      </c>
      <c r="D5946" s="149">
        <v>0.30076532077366103</v>
      </c>
      <c r="E5946" s="145">
        <v>0.80229880622718996</v>
      </c>
      <c r="F5946" s="149">
        <v>5.3186660277913696E-3</v>
      </c>
      <c r="G5946" s="149">
        <v>0.85974513641032002</v>
      </c>
      <c r="H5946" s="149">
        <v>0.249029035694915</v>
      </c>
      <c r="I5946" s="149">
        <v>0.151259237418679</v>
      </c>
      <c r="J5946" s="149">
        <v>0.01</v>
      </c>
      <c r="K5946" s="147">
        <v>0.80229899999999998</v>
      </c>
      <c r="L5946" s="147">
        <v>3.9055300000000002</v>
      </c>
      <c r="M5946" s="2">
        <v>5945</v>
      </c>
    </row>
    <row r="5947" spans="1:13" ht="15">
      <c r="A5947" s="148" t="s">
        <v>31</v>
      </c>
      <c r="B5947" s="148" t="s">
        <v>100</v>
      </c>
      <c r="C5947" s="149">
        <v>8.1550882268153504E-2</v>
      </c>
      <c r="D5947" s="149">
        <v>0.30076532077366103</v>
      </c>
      <c r="E5947" s="145">
        <v>0.80229880622718996</v>
      </c>
      <c r="F5947" s="149">
        <v>5.3186660277913696E-3</v>
      </c>
      <c r="G5947" s="149">
        <v>0.85974513641032002</v>
      </c>
      <c r="H5947" s="149">
        <v>0.249029035694915</v>
      </c>
      <c r="I5947" s="149">
        <v>0.151259237418679</v>
      </c>
      <c r="J5947" s="149">
        <v>0.01</v>
      </c>
      <c r="K5947" s="147">
        <v>0.80229899999999998</v>
      </c>
      <c r="L5947" s="147">
        <v>3.9080729999999999</v>
      </c>
      <c r="M5947" s="2">
        <v>5946</v>
      </c>
    </row>
    <row r="5948" spans="1:13" ht="15">
      <c r="A5948" s="148" t="s">
        <v>82</v>
      </c>
      <c r="B5948" s="148" t="s">
        <v>70</v>
      </c>
      <c r="C5948" s="149">
        <v>5.6482699888740898E-2</v>
      </c>
      <c r="D5948" s="149">
        <v>4.4061133011918101E-2</v>
      </c>
      <c r="E5948" s="145">
        <v>0.80259736992279795</v>
      </c>
      <c r="F5948" s="149">
        <v>9.5629341580548505E-2</v>
      </c>
      <c r="G5948" s="149">
        <v>0.76146101697008295</v>
      </c>
      <c r="H5948" s="149">
        <v>4.5232250767948998E-2</v>
      </c>
      <c r="I5948" s="149">
        <v>0.40786315513744598</v>
      </c>
      <c r="J5948" s="149">
        <v>0.01</v>
      </c>
      <c r="K5948" s="147">
        <v>0.802597</v>
      </c>
      <c r="L5948" s="147">
        <v>3.9120740000000001</v>
      </c>
      <c r="M5948" s="2">
        <v>5947</v>
      </c>
    </row>
    <row r="5949" spans="1:13" ht="15">
      <c r="A5949" s="148" t="s">
        <v>70</v>
      </c>
      <c r="B5949" s="148" t="s">
        <v>82</v>
      </c>
      <c r="C5949" s="149">
        <v>-5.6482699888740898E-2</v>
      </c>
      <c r="D5949" s="149">
        <v>4.4061133011918101E-2</v>
      </c>
      <c r="E5949" s="145">
        <v>0.80259736992279795</v>
      </c>
      <c r="F5949" s="149">
        <v>9.5629341580548505E-2</v>
      </c>
      <c r="G5949" s="149">
        <v>0.76146101697008295</v>
      </c>
      <c r="H5949" s="149">
        <v>4.5232250767948998E-2</v>
      </c>
      <c r="I5949" s="149">
        <v>0.40786315513744598</v>
      </c>
      <c r="J5949" s="149">
        <v>0.01</v>
      </c>
      <c r="K5949" s="147">
        <v>0.802597</v>
      </c>
      <c r="L5949" s="147">
        <v>3.9146239999999999</v>
      </c>
      <c r="M5949" s="2">
        <v>5948</v>
      </c>
    </row>
    <row r="5950" spans="1:13" ht="15">
      <c r="A5950" s="148" t="s">
        <v>91</v>
      </c>
      <c r="B5950" s="148" t="s">
        <v>175</v>
      </c>
      <c r="C5950" s="149">
        <v>-1.13098845103207</v>
      </c>
      <c r="D5950" s="149">
        <v>-6.6362394586756607E-2</v>
      </c>
      <c r="E5950" s="145">
        <v>0.80263348585412297</v>
      </c>
      <c r="F5950" s="149">
        <v>3.9551659894204602E-2</v>
      </c>
      <c r="G5950" s="149">
        <v>0.52038217282144505</v>
      </c>
      <c r="H5950" s="149">
        <v>3.7076069675701698E-3</v>
      </c>
      <c r="I5950" s="149">
        <v>0.28421340133092499</v>
      </c>
      <c r="J5950" s="149">
        <v>0.197984124426417</v>
      </c>
      <c r="K5950" s="147">
        <v>0.80263300000000004</v>
      </c>
      <c r="L5950" s="147">
        <v>3.917354</v>
      </c>
      <c r="M5950" s="2">
        <v>5949</v>
      </c>
    </row>
    <row r="5951" spans="1:13" ht="15">
      <c r="A5951" s="148" t="s">
        <v>175</v>
      </c>
      <c r="B5951" s="148" t="s">
        <v>91</v>
      </c>
      <c r="C5951" s="149">
        <v>1.13098845103207</v>
      </c>
      <c r="D5951" s="149">
        <v>-6.6362394586756607E-2</v>
      </c>
      <c r="E5951" s="145">
        <v>0.80263348585412297</v>
      </c>
      <c r="F5951" s="149">
        <v>3.9551659894204602E-2</v>
      </c>
      <c r="G5951" s="149">
        <v>0.52038217282144505</v>
      </c>
      <c r="H5951" s="149">
        <v>3.7076069675701698E-3</v>
      </c>
      <c r="I5951" s="149">
        <v>0.28421340133092499</v>
      </c>
      <c r="J5951" s="149">
        <v>0.197984124426417</v>
      </c>
      <c r="K5951" s="147">
        <v>0.80263300000000004</v>
      </c>
      <c r="L5951" s="147">
        <v>3.9199109999999999</v>
      </c>
      <c r="M5951" s="2">
        <v>5950</v>
      </c>
    </row>
    <row r="5952" spans="1:13" ht="15">
      <c r="A5952" s="148" t="s">
        <v>15</v>
      </c>
      <c r="B5952" s="148" t="s">
        <v>188</v>
      </c>
      <c r="C5952" s="149">
        <v>-1.39025386648241</v>
      </c>
      <c r="D5952" s="149">
        <v>-0.22332375519329001</v>
      </c>
      <c r="E5952" s="145">
        <v>0.80297657784753396</v>
      </c>
      <c r="F5952" s="149">
        <v>0.47280301771237598</v>
      </c>
      <c r="G5952" s="149">
        <v>0.19530207064485999</v>
      </c>
      <c r="H5952" s="149">
        <v>0.69958881594420597</v>
      </c>
      <c r="I5952" s="149">
        <v>0.88229925671216902</v>
      </c>
      <c r="J5952" s="149">
        <v>0.01</v>
      </c>
      <c r="K5952" s="147">
        <v>0.80297700000000005</v>
      </c>
      <c r="L5952" s="147">
        <v>3.9241480000000002</v>
      </c>
      <c r="M5952" s="2">
        <v>5951</v>
      </c>
    </row>
    <row r="5953" spans="1:13" ht="15">
      <c r="A5953" s="148" t="s">
        <v>188</v>
      </c>
      <c r="B5953" s="148" t="s">
        <v>15</v>
      </c>
      <c r="C5953" s="149">
        <v>1.39025386648241</v>
      </c>
      <c r="D5953" s="149">
        <v>-0.22332375519329001</v>
      </c>
      <c r="E5953" s="145">
        <v>0.80297657784753396</v>
      </c>
      <c r="F5953" s="149">
        <v>0.47280301771239203</v>
      </c>
      <c r="G5953" s="149">
        <v>0.19530207064485999</v>
      </c>
      <c r="H5953" s="149">
        <v>0.69958881594420597</v>
      </c>
      <c r="I5953" s="149">
        <v>0.88229925671216902</v>
      </c>
      <c r="J5953" s="149">
        <v>0.01</v>
      </c>
      <c r="K5953" s="147">
        <v>0.80297700000000005</v>
      </c>
      <c r="L5953" s="147">
        <v>3.9267129999999999</v>
      </c>
      <c r="M5953" s="2">
        <v>5952</v>
      </c>
    </row>
    <row r="5954" spans="1:13" ht="15">
      <c r="A5954" s="148" t="s">
        <v>142</v>
      </c>
      <c r="B5954" s="148" t="s">
        <v>148</v>
      </c>
      <c r="C5954" s="149">
        <v>9.8962455604755098E-2</v>
      </c>
      <c r="D5954" s="149">
        <v>1.0040105103116601</v>
      </c>
      <c r="E5954" s="145">
        <v>0.803305068498673</v>
      </c>
      <c r="F5954" s="150">
        <v>9.5613362612573398E-5</v>
      </c>
      <c r="G5954" s="149">
        <v>0.42919057285531198</v>
      </c>
      <c r="H5954" s="149">
        <v>2.4404476116308201E-4</v>
      </c>
      <c r="I5954" s="149">
        <v>0.85495571757785704</v>
      </c>
      <c r="J5954" s="149">
        <v>0.01</v>
      </c>
      <c r="K5954" s="147">
        <v>0.80330500000000005</v>
      </c>
      <c r="L5954" s="147">
        <v>3.9308890000000001</v>
      </c>
      <c r="M5954" s="2">
        <v>5953</v>
      </c>
    </row>
    <row r="5955" spans="1:13" ht="15">
      <c r="A5955" s="148" t="s">
        <v>148</v>
      </c>
      <c r="B5955" s="148" t="s">
        <v>142</v>
      </c>
      <c r="C5955" s="149">
        <v>-9.8962455604755098E-2</v>
      </c>
      <c r="D5955" s="149">
        <v>1.0040105103116601</v>
      </c>
      <c r="E5955" s="145">
        <v>0.803305068498673</v>
      </c>
      <c r="F5955" s="150">
        <v>9.5613362612573398E-5</v>
      </c>
      <c r="G5955" s="149">
        <v>0.42919057285531198</v>
      </c>
      <c r="H5955" s="149">
        <v>2.4404476116308201E-4</v>
      </c>
      <c r="I5955" s="149">
        <v>0.85495571757785704</v>
      </c>
      <c r="J5955" s="149">
        <v>0.01</v>
      </c>
      <c r="K5955" s="147">
        <v>0.80330500000000005</v>
      </c>
      <c r="L5955" s="147">
        <v>3.9334609999999999</v>
      </c>
      <c r="M5955" s="2">
        <v>5954</v>
      </c>
    </row>
    <row r="5956" spans="1:13" ht="15">
      <c r="A5956" s="148" t="s">
        <v>33</v>
      </c>
      <c r="B5956" s="148" t="s">
        <v>188</v>
      </c>
      <c r="C5956" s="149">
        <v>-1.5493084626395199</v>
      </c>
      <c r="D5956" s="149">
        <v>0.26196253727815699</v>
      </c>
      <c r="E5956" s="145">
        <v>0.80448904880106997</v>
      </c>
      <c r="F5956" s="149">
        <v>3.1518520070750101E-2</v>
      </c>
      <c r="G5956" s="149">
        <v>0.21488300853665601</v>
      </c>
      <c r="H5956" s="149">
        <v>0.74385113991921203</v>
      </c>
      <c r="I5956" s="149">
        <v>0.85949194021021202</v>
      </c>
      <c r="J5956" s="149">
        <v>1.4191204621569999E-2</v>
      </c>
      <c r="K5956" s="147">
        <v>0.80448900000000001</v>
      </c>
      <c r="L5956" s="147">
        <v>3.9418380000000002</v>
      </c>
      <c r="M5956" s="2">
        <v>5955</v>
      </c>
    </row>
    <row r="5957" spans="1:13" ht="15">
      <c r="A5957" s="148" t="s">
        <v>188</v>
      </c>
      <c r="B5957" s="148" t="s">
        <v>33</v>
      </c>
      <c r="C5957" s="149">
        <v>1.5493084626395199</v>
      </c>
      <c r="D5957" s="149">
        <v>0.26196253727815699</v>
      </c>
      <c r="E5957" s="145">
        <v>0.80448904880106997</v>
      </c>
      <c r="F5957" s="149">
        <v>3.1518520070750601E-2</v>
      </c>
      <c r="G5957" s="149">
        <v>0.21488300853665601</v>
      </c>
      <c r="H5957" s="149">
        <v>0.74385113991921203</v>
      </c>
      <c r="I5957" s="149">
        <v>0.85949194021021202</v>
      </c>
      <c r="J5957" s="149">
        <v>1.4191204621569999E-2</v>
      </c>
      <c r="K5957" s="147">
        <v>0.80448900000000001</v>
      </c>
      <c r="L5957" s="147">
        <v>3.9444210000000002</v>
      </c>
      <c r="M5957" s="2">
        <v>5956</v>
      </c>
    </row>
    <row r="5958" spans="1:13" ht="15">
      <c r="A5958" s="148" t="s">
        <v>6</v>
      </c>
      <c r="B5958" s="148" t="s">
        <v>189</v>
      </c>
      <c r="C5958" s="149">
        <v>-0.216575240564088</v>
      </c>
      <c r="D5958" s="149">
        <v>0.30444705019735202</v>
      </c>
      <c r="E5958" s="145">
        <v>0.80491300452133996</v>
      </c>
      <c r="F5958" s="149">
        <v>7.4472167776882604E-4</v>
      </c>
      <c r="G5958" s="149">
        <v>9.1361043663441402E-2</v>
      </c>
      <c r="H5958" s="149">
        <v>5.3003473859645399E-2</v>
      </c>
      <c r="I5958" s="149">
        <v>0.91391138351699497</v>
      </c>
      <c r="J5958" s="149">
        <v>0.01</v>
      </c>
      <c r="K5958" s="147">
        <v>0.80491299999999999</v>
      </c>
      <c r="L5958" s="147">
        <v>3.9490880000000002</v>
      </c>
      <c r="M5958" s="2">
        <v>5957</v>
      </c>
    </row>
    <row r="5959" spans="1:13" ht="15">
      <c r="A5959" s="148" t="s">
        <v>189</v>
      </c>
      <c r="B5959" s="148" t="s">
        <v>6</v>
      </c>
      <c r="C5959" s="149">
        <v>0.216575240564088</v>
      </c>
      <c r="D5959" s="149">
        <v>0.30444705019735202</v>
      </c>
      <c r="E5959" s="145">
        <v>0.80491300452133996</v>
      </c>
      <c r="F5959" s="149">
        <v>7.4472167776883601E-4</v>
      </c>
      <c r="G5959" s="149">
        <v>9.1361043663441402E-2</v>
      </c>
      <c r="H5959" s="149">
        <v>5.3003473859645399E-2</v>
      </c>
      <c r="I5959" s="149">
        <v>0.91391138351699497</v>
      </c>
      <c r="J5959" s="149">
        <v>0.01</v>
      </c>
      <c r="K5959" s="147">
        <v>0.80491299999999999</v>
      </c>
      <c r="L5959" s="147">
        <v>3.9516789999999999</v>
      </c>
      <c r="M5959" s="2">
        <v>5958</v>
      </c>
    </row>
    <row r="5960" spans="1:13" ht="15">
      <c r="A5960" s="148" t="s">
        <v>112</v>
      </c>
      <c r="B5960" s="148" t="s">
        <v>188</v>
      </c>
      <c r="C5960" s="149">
        <v>-1.34211485729991</v>
      </c>
      <c r="D5960" s="149">
        <v>0.17770643167606501</v>
      </c>
      <c r="E5960" s="145">
        <v>0.805602836464683</v>
      </c>
      <c r="F5960" s="149">
        <v>0.39889324066412202</v>
      </c>
      <c r="G5960" s="149">
        <v>0.58160768089711401</v>
      </c>
      <c r="H5960" s="149">
        <v>0.99344320956699395</v>
      </c>
      <c r="I5960" s="149">
        <v>0.23555705042685901</v>
      </c>
      <c r="J5960" s="149">
        <v>0.01</v>
      </c>
      <c r="K5960" s="147">
        <v>0.80560299999999996</v>
      </c>
      <c r="L5960" s="147">
        <v>3.9602629999999999</v>
      </c>
      <c r="M5960" s="2">
        <v>5959</v>
      </c>
    </row>
    <row r="5961" spans="1:13" ht="15">
      <c r="A5961" s="148" t="s">
        <v>188</v>
      </c>
      <c r="B5961" s="148" t="s">
        <v>112</v>
      </c>
      <c r="C5961" s="149">
        <v>1.34211485729991</v>
      </c>
      <c r="D5961" s="149">
        <v>0.17770643167606501</v>
      </c>
      <c r="E5961" s="145">
        <v>0.805602836464683</v>
      </c>
      <c r="F5961" s="149">
        <v>0.39889324066412202</v>
      </c>
      <c r="G5961" s="149">
        <v>0.58160768089711401</v>
      </c>
      <c r="H5961" s="149">
        <v>0.99344320956699395</v>
      </c>
      <c r="I5961" s="149">
        <v>0.23555705042685901</v>
      </c>
      <c r="J5961" s="149">
        <v>0.01</v>
      </c>
      <c r="K5961" s="147">
        <v>0.80560299999999996</v>
      </c>
      <c r="L5961" s="147">
        <v>3.9576630000000002</v>
      </c>
      <c r="M5961" s="2">
        <v>5960</v>
      </c>
    </row>
    <row r="5962" spans="1:13" ht="15">
      <c r="A5962" s="148" t="s">
        <v>154</v>
      </c>
      <c r="B5962" s="148" t="s">
        <v>193</v>
      </c>
      <c r="C5962" s="149">
        <v>0.17290392383150499</v>
      </c>
      <c r="D5962" s="149">
        <v>0.66995715522216004</v>
      </c>
      <c r="E5962" s="145">
        <v>0.805626318485265</v>
      </c>
      <c r="F5962" s="149">
        <v>3.43497353939469E-3</v>
      </c>
      <c r="G5962" s="149">
        <v>0.45483482176504703</v>
      </c>
      <c r="H5962" s="149">
        <v>4.30682264089957E-2</v>
      </c>
      <c r="I5962" s="149">
        <v>0.85585784111279195</v>
      </c>
      <c r="J5962" s="149">
        <v>0.01</v>
      </c>
      <c r="K5962" s="147">
        <v>0.80562599999999995</v>
      </c>
      <c r="L5962" s="147">
        <v>3.9655900000000002</v>
      </c>
      <c r="M5962" s="2">
        <v>5961</v>
      </c>
    </row>
    <row r="5963" spans="1:13" ht="15">
      <c r="A5963" s="148" t="s">
        <v>193</v>
      </c>
      <c r="B5963" s="148" t="s">
        <v>154</v>
      </c>
      <c r="C5963" s="149">
        <v>-0.17290392383150499</v>
      </c>
      <c r="D5963" s="149">
        <v>0.66995715522216004</v>
      </c>
      <c r="E5963" s="145">
        <v>0.805626318485265</v>
      </c>
      <c r="F5963" s="149">
        <v>3.43497353939469E-3</v>
      </c>
      <c r="G5963" s="149">
        <v>0.45483482176504703</v>
      </c>
      <c r="H5963" s="149">
        <v>4.30682264089957E-2</v>
      </c>
      <c r="I5963" s="149">
        <v>0.85585784111279195</v>
      </c>
      <c r="J5963" s="149">
        <v>0.01</v>
      </c>
      <c r="K5963" s="147">
        <v>0.80562599999999995</v>
      </c>
      <c r="L5963" s="147">
        <v>3.9629819999999998</v>
      </c>
      <c r="M5963" s="2">
        <v>5962</v>
      </c>
    </row>
    <row r="5964" spans="1:13" ht="15">
      <c r="A5964" s="148" t="s">
        <v>54</v>
      </c>
      <c r="B5964" s="148" t="s">
        <v>163</v>
      </c>
      <c r="C5964" s="149">
        <v>-2.14199670819279</v>
      </c>
      <c r="D5964" s="149">
        <v>0.102317344325353</v>
      </c>
      <c r="E5964" s="145">
        <v>0.805707179240855</v>
      </c>
      <c r="F5964" s="150">
        <v>2.89859277662086E-5</v>
      </c>
      <c r="G5964" s="149">
        <v>0.67455705802048105</v>
      </c>
      <c r="H5964" s="149">
        <v>0.201720208514405</v>
      </c>
      <c r="I5964" s="149">
        <v>0.52832744464090797</v>
      </c>
      <c r="J5964" s="149">
        <v>0.01</v>
      </c>
      <c r="K5964" s="147">
        <v>0.80570699999999995</v>
      </c>
      <c r="L5964" s="147">
        <v>3.9685980000000001</v>
      </c>
      <c r="M5964" s="2">
        <v>5963</v>
      </c>
    </row>
    <row r="5965" spans="1:13" ht="15">
      <c r="A5965" s="148" t="s">
        <v>163</v>
      </c>
      <c r="B5965" s="148" t="s">
        <v>54</v>
      </c>
      <c r="C5965" s="149">
        <v>2.14199670819279</v>
      </c>
      <c r="D5965" s="149">
        <v>0.102317344325353</v>
      </c>
      <c r="E5965" s="145">
        <v>0.805707179240855</v>
      </c>
      <c r="F5965" s="150">
        <v>2.8985927766208301E-5</v>
      </c>
      <c r="G5965" s="149">
        <v>0.67455705802048105</v>
      </c>
      <c r="H5965" s="149">
        <v>0.201720208514405</v>
      </c>
      <c r="I5965" s="149">
        <v>0.52832744464090797</v>
      </c>
      <c r="J5965" s="149">
        <v>0.01</v>
      </c>
      <c r="K5965" s="147">
        <v>0.80570699999999995</v>
      </c>
      <c r="L5965" s="147">
        <v>3.9712130000000001</v>
      </c>
      <c r="M5965" s="2">
        <v>5964</v>
      </c>
    </row>
    <row r="5966" spans="1:13" ht="15">
      <c r="A5966" s="148" t="s">
        <v>40</v>
      </c>
      <c r="B5966" s="148" t="s">
        <v>160</v>
      </c>
      <c r="C5966" s="149">
        <v>-1.26587560746636</v>
      </c>
      <c r="D5966" s="149">
        <v>0.124054971588805</v>
      </c>
      <c r="E5966" s="145">
        <v>0.80626887890408305</v>
      </c>
      <c r="F5966" s="149">
        <v>0.14120352347842999</v>
      </c>
      <c r="G5966" s="149">
        <v>0.64678382760056696</v>
      </c>
      <c r="H5966" s="149">
        <v>4.0059652665263797E-2</v>
      </c>
      <c r="I5966" s="149">
        <v>0.56542801806279497</v>
      </c>
      <c r="J5966" s="149">
        <v>0.01</v>
      </c>
      <c r="K5966" s="147">
        <v>0.80626900000000001</v>
      </c>
      <c r="L5966" s="147">
        <v>3.9766010000000001</v>
      </c>
      <c r="M5966" s="2">
        <v>5965</v>
      </c>
    </row>
    <row r="5967" spans="1:13" ht="15">
      <c r="A5967" s="148" t="s">
        <v>160</v>
      </c>
      <c r="B5967" s="148" t="s">
        <v>40</v>
      </c>
      <c r="C5967" s="149">
        <v>1.26587560746636</v>
      </c>
      <c r="D5967" s="149">
        <v>0.124054971588805</v>
      </c>
      <c r="E5967" s="145">
        <v>0.80626887890408305</v>
      </c>
      <c r="F5967" s="149">
        <v>0.14120352347842699</v>
      </c>
      <c r="G5967" s="149">
        <v>0.64678382760056696</v>
      </c>
      <c r="H5967" s="149">
        <v>4.0059652665263797E-2</v>
      </c>
      <c r="I5967" s="149">
        <v>0.56542801806279497</v>
      </c>
      <c r="J5967" s="149">
        <v>0.01</v>
      </c>
      <c r="K5967" s="147">
        <v>0.80626900000000001</v>
      </c>
      <c r="L5967" s="147">
        <v>3.9792239999999999</v>
      </c>
      <c r="M5967" s="2">
        <v>5966</v>
      </c>
    </row>
    <row r="5968" spans="1:13" ht="15">
      <c r="A5968" s="148" t="s">
        <v>86</v>
      </c>
      <c r="B5968" s="148" t="s">
        <v>181</v>
      </c>
      <c r="C5968" s="149">
        <v>0.441204449836121</v>
      </c>
      <c r="D5968" s="149">
        <v>-0.46869441341311902</v>
      </c>
      <c r="E5968" s="145">
        <v>0.80660946417638402</v>
      </c>
      <c r="F5968" s="150">
        <v>2.7686893078587001E-6</v>
      </c>
      <c r="G5968" s="149">
        <v>0.37616604622665301</v>
      </c>
      <c r="H5968" s="149">
        <v>1.81915286959158E-3</v>
      </c>
      <c r="I5968" s="149">
        <v>0.70144764078641197</v>
      </c>
      <c r="J5968" s="149">
        <v>0.01</v>
      </c>
      <c r="K5968" s="147">
        <v>0.80660900000000002</v>
      </c>
      <c r="L5968" s="147">
        <v>3.986164</v>
      </c>
      <c r="M5968" s="2">
        <v>5967</v>
      </c>
    </row>
    <row r="5969" spans="1:13" ht="15">
      <c r="A5969" s="148" t="s">
        <v>181</v>
      </c>
      <c r="B5969" s="148" t="s">
        <v>86</v>
      </c>
      <c r="C5969" s="149">
        <v>-0.441204449836121</v>
      </c>
      <c r="D5969" s="149">
        <v>-0.46869441341311902</v>
      </c>
      <c r="E5969" s="145">
        <v>0.80660946417638402</v>
      </c>
      <c r="F5969" s="150">
        <v>2.7686893078587001E-6</v>
      </c>
      <c r="G5969" s="149">
        <v>0.37616604622665301</v>
      </c>
      <c r="H5969" s="149">
        <v>1.81915286959158E-3</v>
      </c>
      <c r="I5969" s="149">
        <v>0.70144764078641197</v>
      </c>
      <c r="J5969" s="149">
        <v>0.01</v>
      </c>
      <c r="K5969" s="147">
        <v>0.80660900000000002</v>
      </c>
      <c r="L5969" s="147">
        <v>3.983533</v>
      </c>
      <c r="M5969" s="2">
        <v>5968</v>
      </c>
    </row>
    <row r="5970" spans="1:13" ht="15">
      <c r="A5970" s="148" t="s">
        <v>15</v>
      </c>
      <c r="B5970" s="148" t="s">
        <v>40</v>
      </c>
      <c r="C5970" s="149">
        <v>0.21843911791773801</v>
      </c>
      <c r="D5970" s="149">
        <v>5.4365422280954298E-2</v>
      </c>
      <c r="E5970" s="145">
        <v>0.80661278021181604</v>
      </c>
      <c r="F5970" s="149">
        <v>0.424328579128189</v>
      </c>
      <c r="G5970" s="149">
        <v>0.40996473962985303</v>
      </c>
      <c r="H5970" s="149">
        <v>0.23011560356272701</v>
      </c>
      <c r="I5970" s="149">
        <v>0.59826712553292405</v>
      </c>
      <c r="J5970" s="149">
        <v>0.01</v>
      </c>
      <c r="K5970" s="147">
        <v>0.80661300000000002</v>
      </c>
      <c r="L5970" s="147">
        <v>3.9888150000000002</v>
      </c>
      <c r="M5970" s="2">
        <v>5969</v>
      </c>
    </row>
    <row r="5971" spans="1:13" ht="15">
      <c r="A5971" s="148" t="s">
        <v>40</v>
      </c>
      <c r="B5971" s="148" t="s">
        <v>15</v>
      </c>
      <c r="C5971" s="149">
        <v>-0.21843911791773801</v>
      </c>
      <c r="D5971" s="149">
        <v>5.4365422280954298E-2</v>
      </c>
      <c r="E5971" s="145">
        <v>0.80661278021181604</v>
      </c>
      <c r="F5971" s="149">
        <v>0.424328579128189</v>
      </c>
      <c r="G5971" s="149">
        <v>0.40996473962985303</v>
      </c>
      <c r="H5971" s="149">
        <v>0.23011560356272701</v>
      </c>
      <c r="I5971" s="149">
        <v>0.59826712553292405</v>
      </c>
      <c r="J5971" s="149">
        <v>0.01</v>
      </c>
      <c r="K5971" s="147">
        <v>0.80661300000000002</v>
      </c>
      <c r="L5971" s="147">
        <v>3.9914529999999999</v>
      </c>
      <c r="M5971" s="2">
        <v>5970</v>
      </c>
    </row>
    <row r="5972" spans="1:13" ht="15">
      <c r="A5972" s="148" t="s">
        <v>79</v>
      </c>
      <c r="B5972" s="148" t="s">
        <v>93</v>
      </c>
      <c r="C5972" s="149">
        <v>-1.8541742165070801E-2</v>
      </c>
      <c r="D5972" s="149">
        <v>0.13538261617012601</v>
      </c>
      <c r="E5972" s="145">
        <v>0.80721048729141898</v>
      </c>
      <c r="F5972" s="149">
        <v>1.56892903822719E-2</v>
      </c>
      <c r="G5972" s="149">
        <v>0.68523526019098602</v>
      </c>
      <c r="H5972" s="149">
        <v>0.51563506936664405</v>
      </c>
      <c r="I5972" s="149">
        <v>0.82558869399888002</v>
      </c>
      <c r="J5972" s="149">
        <v>0.01</v>
      </c>
      <c r="K5972" s="147">
        <v>0.80720999999999998</v>
      </c>
      <c r="L5972" s="147">
        <v>3.999701</v>
      </c>
      <c r="M5972" s="2">
        <v>5971</v>
      </c>
    </row>
    <row r="5973" spans="1:13" ht="15">
      <c r="A5973" s="148" t="s">
        <v>93</v>
      </c>
      <c r="B5973" s="148" t="s">
        <v>79</v>
      </c>
      <c r="C5973" s="149">
        <v>1.8541742165070801E-2</v>
      </c>
      <c r="D5973" s="149">
        <v>0.13538261617012601</v>
      </c>
      <c r="E5973" s="145">
        <v>0.80721048729141898</v>
      </c>
      <c r="F5973" s="149">
        <v>1.5689290382272202E-2</v>
      </c>
      <c r="G5973" s="149">
        <v>0.68523526019098602</v>
      </c>
      <c r="H5973" s="149">
        <v>0.51563506936664405</v>
      </c>
      <c r="I5973" s="149">
        <v>0.82558869399888002</v>
      </c>
      <c r="J5973" s="149">
        <v>0.01</v>
      </c>
      <c r="K5973" s="147">
        <v>0.80720999999999998</v>
      </c>
      <c r="L5973" s="147">
        <v>3.9970539999999999</v>
      </c>
      <c r="M5973" s="2">
        <v>5972</v>
      </c>
    </row>
    <row r="5974" spans="1:13" ht="15">
      <c r="A5974" s="148" t="s">
        <v>71</v>
      </c>
      <c r="B5974" s="148" t="s">
        <v>86</v>
      </c>
      <c r="C5974" s="149">
        <v>-2.0668809245083701</v>
      </c>
      <c r="D5974" s="149">
        <v>-0.56492177938594101</v>
      </c>
      <c r="E5974" s="145">
        <v>0.80742524231842205</v>
      </c>
      <c r="F5974" s="150">
        <v>6.7265357117462703E-7</v>
      </c>
      <c r="G5974" s="149">
        <v>0.54217164817852104</v>
      </c>
      <c r="H5974" s="149">
        <v>2.57251729399641E-3</v>
      </c>
      <c r="I5974" s="149">
        <v>0.939331751933145</v>
      </c>
      <c r="J5974" s="149">
        <v>0.01</v>
      </c>
      <c r="K5974" s="147">
        <v>0.80742499999999995</v>
      </c>
      <c r="L5974" s="147">
        <v>4.0034169999999998</v>
      </c>
      <c r="M5974" s="2">
        <v>5973</v>
      </c>
    </row>
    <row r="5975" spans="1:13" ht="15">
      <c r="A5975" s="148" t="s">
        <v>86</v>
      </c>
      <c r="B5975" s="148" t="s">
        <v>71</v>
      </c>
      <c r="C5975" s="149">
        <v>2.0668809245083701</v>
      </c>
      <c r="D5975" s="149">
        <v>-0.56492177938594101</v>
      </c>
      <c r="E5975" s="145">
        <v>0.80742524231842205</v>
      </c>
      <c r="F5975" s="150">
        <v>6.7265357117462099E-7</v>
      </c>
      <c r="G5975" s="149">
        <v>0.54217164817852104</v>
      </c>
      <c r="H5975" s="149">
        <v>2.57251729399641E-3</v>
      </c>
      <c r="I5975" s="149">
        <v>0.939331751933145</v>
      </c>
      <c r="J5975" s="149">
        <v>0.01</v>
      </c>
      <c r="K5975" s="147">
        <v>0.80742499999999995</v>
      </c>
      <c r="L5975" s="147">
        <v>4.0060710000000004</v>
      </c>
      <c r="M5975" s="2">
        <v>5974</v>
      </c>
    </row>
    <row r="5976" spans="1:13" ht="15">
      <c r="A5976" s="148" t="s">
        <v>15</v>
      </c>
      <c r="B5976" s="148" t="s">
        <v>157</v>
      </c>
      <c r="C5976" s="149">
        <v>-0.459240718048191</v>
      </c>
      <c r="D5976" s="149">
        <v>0.29237278223347601</v>
      </c>
      <c r="E5976" s="145">
        <v>0.807612018393844</v>
      </c>
      <c r="F5976" s="149">
        <v>0.25063056509180398</v>
      </c>
      <c r="G5976" s="149">
        <v>0.66413011890627205</v>
      </c>
      <c r="H5976" s="149">
        <v>0.58558053388619102</v>
      </c>
      <c r="I5976" s="149">
        <v>0.16653739152945099</v>
      </c>
      <c r="J5976" s="149">
        <v>0.01</v>
      </c>
      <c r="K5976" s="147">
        <v>0.807612</v>
      </c>
      <c r="L5976" s="147">
        <v>4.0123189999999997</v>
      </c>
      <c r="M5976" s="2">
        <v>5975</v>
      </c>
    </row>
    <row r="5977" spans="1:13" ht="15">
      <c r="A5977" s="148" t="s">
        <v>157</v>
      </c>
      <c r="B5977" s="148" t="s">
        <v>15</v>
      </c>
      <c r="C5977" s="149">
        <v>0.459240718048191</v>
      </c>
      <c r="D5977" s="149">
        <v>0.29237278223347601</v>
      </c>
      <c r="E5977" s="145">
        <v>0.807612018393844</v>
      </c>
      <c r="F5977" s="149">
        <v>0.25063056509178899</v>
      </c>
      <c r="G5977" s="149">
        <v>0.66413011890627205</v>
      </c>
      <c r="H5977" s="149">
        <v>0.58558053388619102</v>
      </c>
      <c r="I5977" s="149">
        <v>0.16653739152945099</v>
      </c>
      <c r="J5977" s="149">
        <v>0.01</v>
      </c>
      <c r="K5977" s="147">
        <v>0.807612</v>
      </c>
      <c r="L5977" s="147">
        <v>4.0096569999999998</v>
      </c>
      <c r="M5977" s="2">
        <v>5976</v>
      </c>
    </row>
    <row r="5978" spans="1:13" ht="15">
      <c r="A5978" s="148" t="s">
        <v>93</v>
      </c>
      <c r="B5978" s="148" t="s">
        <v>197</v>
      </c>
      <c r="C5978" s="149">
        <v>-1.34844474242265</v>
      </c>
      <c r="D5978" s="149">
        <v>6.1270715495611403E-2</v>
      </c>
      <c r="E5978" s="145">
        <v>0.80781598150752498</v>
      </c>
      <c r="F5978" s="149">
        <v>3.07937674381208E-2</v>
      </c>
      <c r="G5978" s="149">
        <v>0.64560003680459499</v>
      </c>
      <c r="H5978" s="149">
        <v>0.53726273324835505</v>
      </c>
      <c r="I5978" s="149">
        <v>0.62852236758689195</v>
      </c>
      <c r="J5978" s="149">
        <v>0.01</v>
      </c>
      <c r="K5978" s="147">
        <v>0.80781599999999998</v>
      </c>
      <c r="L5978" s="147">
        <v>4.0186700000000002</v>
      </c>
      <c r="M5978" s="2">
        <v>5977</v>
      </c>
    </row>
    <row r="5979" spans="1:13" ht="15">
      <c r="A5979" s="148" t="s">
        <v>197</v>
      </c>
      <c r="B5979" s="148" t="s">
        <v>93</v>
      </c>
      <c r="C5979" s="149">
        <v>1.34844474242265</v>
      </c>
      <c r="D5979" s="149">
        <v>6.1270715495611403E-2</v>
      </c>
      <c r="E5979" s="145">
        <v>0.80781598150752498</v>
      </c>
      <c r="F5979" s="149">
        <v>3.0793767438121102E-2</v>
      </c>
      <c r="G5979" s="149">
        <v>0.64560003680459499</v>
      </c>
      <c r="H5979" s="149">
        <v>0.53726273324835505</v>
      </c>
      <c r="I5979" s="149">
        <v>0.62852236758689195</v>
      </c>
      <c r="J5979" s="149">
        <v>0.01</v>
      </c>
      <c r="K5979" s="147">
        <v>0.80781599999999998</v>
      </c>
      <c r="L5979" s="147">
        <v>4.0159989999999999</v>
      </c>
      <c r="M5979" s="2">
        <v>5978</v>
      </c>
    </row>
    <row r="5980" spans="1:13" ht="15">
      <c r="A5980" s="148" t="s">
        <v>54</v>
      </c>
      <c r="B5980" s="148" t="s">
        <v>189</v>
      </c>
      <c r="C5980" s="149">
        <v>-0.85014665506032705</v>
      </c>
      <c r="D5980" s="149">
        <v>0.26705973638535002</v>
      </c>
      <c r="E5980" s="145">
        <v>0.80808071449146801</v>
      </c>
      <c r="F5980" s="149">
        <v>1.91729019061106E-3</v>
      </c>
      <c r="G5980" s="149">
        <v>0.51211019699263804</v>
      </c>
      <c r="H5980" s="149">
        <v>2.4615688138055002E-2</v>
      </c>
      <c r="I5980" s="149">
        <v>0.87477163809811798</v>
      </c>
      <c r="J5980" s="149">
        <v>0.01</v>
      </c>
      <c r="K5980" s="147">
        <v>0.80808100000000005</v>
      </c>
      <c r="L5980" s="147">
        <v>4.0253389999999998</v>
      </c>
      <c r="M5980" s="2">
        <v>5979</v>
      </c>
    </row>
    <row r="5981" spans="1:13" ht="15">
      <c r="A5981" s="148" t="s">
        <v>189</v>
      </c>
      <c r="B5981" s="148" t="s">
        <v>54</v>
      </c>
      <c r="C5981" s="149">
        <v>0.85014665506032705</v>
      </c>
      <c r="D5981" s="149">
        <v>0.26705973638535002</v>
      </c>
      <c r="E5981" s="145">
        <v>0.80808071449146801</v>
      </c>
      <c r="F5981" s="149">
        <v>1.9172901906110999E-3</v>
      </c>
      <c r="G5981" s="149">
        <v>0.51211019699263804</v>
      </c>
      <c r="H5981" s="149">
        <v>2.4615688138055002E-2</v>
      </c>
      <c r="I5981" s="149">
        <v>0.87477163809811798</v>
      </c>
      <c r="J5981" s="149">
        <v>0.01</v>
      </c>
      <c r="K5981" s="147">
        <v>0.80808100000000005</v>
      </c>
      <c r="L5981" s="147">
        <v>4.0226610000000003</v>
      </c>
      <c r="M5981" s="2">
        <v>5980</v>
      </c>
    </row>
    <row r="5982" spans="1:13" ht="15">
      <c r="A5982" s="148" t="s">
        <v>33</v>
      </c>
      <c r="B5982" s="148" t="s">
        <v>62</v>
      </c>
      <c r="C5982" s="149">
        <v>-0.120229845914623</v>
      </c>
      <c r="D5982" s="149">
        <v>-5.6984781284241899E-2</v>
      </c>
      <c r="E5982" s="145">
        <v>0.808192989904992</v>
      </c>
      <c r="F5982" s="149">
        <v>1.317995077047E-2</v>
      </c>
      <c r="G5982" s="149">
        <v>0.74983410507826398</v>
      </c>
      <c r="H5982" s="149">
        <v>1.00778239941022E-2</v>
      </c>
      <c r="I5982" s="149">
        <v>0.81469478256813299</v>
      </c>
      <c r="J5982" s="149">
        <v>0.29319174139409898</v>
      </c>
      <c r="K5982" s="147">
        <v>0.80819300000000005</v>
      </c>
      <c r="L5982" s="147">
        <v>4.028581</v>
      </c>
      <c r="M5982" s="2">
        <v>5981</v>
      </c>
    </row>
    <row r="5983" spans="1:13" ht="15">
      <c r="A5983" s="148" t="s">
        <v>62</v>
      </c>
      <c r="B5983" s="148" t="s">
        <v>33</v>
      </c>
      <c r="C5983" s="149">
        <v>0.120229845914623</v>
      </c>
      <c r="D5983" s="149">
        <v>-5.6984781284241899E-2</v>
      </c>
      <c r="E5983" s="145">
        <v>0.808192989904992</v>
      </c>
      <c r="F5983" s="149">
        <v>1.31799507704695E-2</v>
      </c>
      <c r="G5983" s="149">
        <v>0.74983410507826398</v>
      </c>
      <c r="H5983" s="149">
        <v>1.00778239941022E-2</v>
      </c>
      <c r="I5983" s="149">
        <v>0.81469478256813299</v>
      </c>
      <c r="J5983" s="149">
        <v>0.29319174139409898</v>
      </c>
      <c r="K5983" s="147">
        <v>0.80819300000000005</v>
      </c>
      <c r="L5983" s="147">
        <v>4.0312669999999997</v>
      </c>
      <c r="M5983" s="2">
        <v>5982</v>
      </c>
    </row>
    <row r="5984" spans="1:13" ht="15">
      <c r="A5984" s="148" t="s">
        <v>27</v>
      </c>
      <c r="B5984" s="148" t="s">
        <v>115</v>
      </c>
      <c r="C5984" s="149">
        <v>0.26217274968128901</v>
      </c>
      <c r="D5984" s="149">
        <v>-0.142065830353585</v>
      </c>
      <c r="E5984" s="145">
        <v>0.80821394324592499</v>
      </c>
      <c r="F5984" s="149">
        <v>0.61081941408030804</v>
      </c>
      <c r="G5984" s="149">
        <v>0.249875290536091</v>
      </c>
      <c r="H5984" s="149">
        <v>0.45793769615490099</v>
      </c>
      <c r="I5984" s="149">
        <v>0.36716223920871899</v>
      </c>
      <c r="J5984" s="149">
        <v>0.01</v>
      </c>
      <c r="K5984" s="147">
        <v>0.80821399999999999</v>
      </c>
      <c r="L5984" s="147">
        <v>4.036753</v>
      </c>
      <c r="M5984" s="2">
        <v>5983</v>
      </c>
    </row>
    <row r="5985" spans="1:13" ht="15">
      <c r="A5985" s="148" t="s">
        <v>115</v>
      </c>
      <c r="B5985" s="148" t="s">
        <v>76</v>
      </c>
      <c r="C5985" s="149">
        <v>0.28630196455052198</v>
      </c>
      <c r="D5985" s="149">
        <v>-0.31431629097593899</v>
      </c>
      <c r="E5985" s="145">
        <v>0.74661904888082797</v>
      </c>
      <c r="F5985" s="149">
        <v>2.2455291460405798E-3</v>
      </c>
      <c r="G5985" s="149">
        <v>0.164980195383921</v>
      </c>
      <c r="H5985" s="149">
        <v>0.53549919952143299</v>
      </c>
      <c r="I5985" s="149">
        <v>0.35726418748012501</v>
      </c>
      <c r="J5985" s="149">
        <v>1.5748113322900301E-2</v>
      </c>
      <c r="K5985" s="147">
        <v>0.80821399999999999</v>
      </c>
      <c r="L5985" s="147">
        <v>4.0340610000000003</v>
      </c>
      <c r="M5985" s="2">
        <v>5984</v>
      </c>
    </row>
    <row r="5986" spans="1:13" ht="15">
      <c r="A5986" s="148" t="s">
        <v>75</v>
      </c>
      <c r="B5986" s="148" t="s">
        <v>109</v>
      </c>
      <c r="C5986" s="149">
        <v>-5.9014419117683799E-2</v>
      </c>
      <c r="D5986" s="149">
        <v>3.3345736902260399E-2</v>
      </c>
      <c r="E5986" s="145">
        <v>0.808216573211752</v>
      </c>
      <c r="F5986" s="149">
        <v>0.18058235427827801</v>
      </c>
      <c r="G5986" s="149">
        <v>0.775000740751566</v>
      </c>
      <c r="H5986" s="149">
        <v>0.46342855402049499</v>
      </c>
      <c r="I5986" s="149">
        <v>0.98826703258461601</v>
      </c>
      <c r="J5986" s="149">
        <v>2.20794485433728E-2</v>
      </c>
      <c r="K5986" s="147">
        <v>0.80821699999999996</v>
      </c>
      <c r="L5986" s="147">
        <v>4.0421630000000004</v>
      </c>
      <c r="M5986" s="2">
        <v>5985</v>
      </c>
    </row>
    <row r="5987" spans="1:13" ht="15">
      <c r="A5987" s="148" t="s">
        <v>109</v>
      </c>
      <c r="B5987" s="148" t="s">
        <v>75</v>
      </c>
      <c r="C5987" s="149">
        <v>5.9014419117683799E-2</v>
      </c>
      <c r="D5987" s="149">
        <v>3.3345736902260399E-2</v>
      </c>
      <c r="E5987" s="145">
        <v>0.808216573211752</v>
      </c>
      <c r="F5987" s="149">
        <v>0.18058235427826999</v>
      </c>
      <c r="G5987" s="149">
        <v>0.775000740751566</v>
      </c>
      <c r="H5987" s="149">
        <v>0.46342855402049499</v>
      </c>
      <c r="I5987" s="149">
        <v>0.98826703258461601</v>
      </c>
      <c r="J5987" s="149">
        <v>2.20794485433728E-2</v>
      </c>
      <c r="K5987" s="147">
        <v>0.80821699999999996</v>
      </c>
      <c r="L5987" s="147">
        <v>4.0394629999999996</v>
      </c>
      <c r="M5987" s="2">
        <v>5986</v>
      </c>
    </row>
    <row r="5988" spans="1:13" ht="15">
      <c r="A5988" s="148" t="s">
        <v>91</v>
      </c>
      <c r="B5988" s="148" t="s">
        <v>448</v>
      </c>
      <c r="C5988" s="149">
        <v>-2.0696075946604799</v>
      </c>
      <c r="D5988" s="149">
        <v>0.40314335582564198</v>
      </c>
      <c r="E5988" s="145">
        <v>0.80823476978565401</v>
      </c>
      <c r="F5988" s="149">
        <v>0.4292402639756</v>
      </c>
      <c r="G5988" s="149">
        <v>5.7873191172641301E-2</v>
      </c>
      <c r="H5988" s="149">
        <v>0.85846154359860904</v>
      </c>
      <c r="I5988" s="149">
        <v>0.87186317888055798</v>
      </c>
      <c r="J5988" s="149">
        <v>0.01</v>
      </c>
      <c r="K5988" s="147">
        <v>0.80823500000000004</v>
      </c>
      <c r="L5988" s="147">
        <v>4.0476660000000004</v>
      </c>
      <c r="M5988" s="2">
        <v>5987</v>
      </c>
    </row>
    <row r="5989" spans="1:13" ht="15">
      <c r="A5989" s="148" t="s">
        <v>448</v>
      </c>
      <c r="B5989" s="148" t="s">
        <v>91</v>
      </c>
      <c r="C5989" s="149">
        <v>2.0696075946604799</v>
      </c>
      <c r="D5989" s="149">
        <v>0.40314335582564198</v>
      </c>
      <c r="E5989" s="145">
        <v>0.80823476978565401</v>
      </c>
      <c r="F5989" s="149">
        <v>0.42924026397560799</v>
      </c>
      <c r="G5989" s="149">
        <v>5.7873191172641301E-2</v>
      </c>
      <c r="H5989" s="149">
        <v>0.85846154359860904</v>
      </c>
      <c r="I5989" s="149">
        <v>0.87186317888055798</v>
      </c>
      <c r="J5989" s="149">
        <v>0.01</v>
      </c>
      <c r="K5989" s="147">
        <v>0.80823500000000004</v>
      </c>
      <c r="L5989" s="147">
        <v>4.0449580000000003</v>
      </c>
      <c r="M5989" s="2">
        <v>5988</v>
      </c>
    </row>
    <row r="5990" spans="1:13" ht="15">
      <c r="A5990" s="148" t="s">
        <v>175</v>
      </c>
      <c r="B5990" s="148" t="s">
        <v>186</v>
      </c>
      <c r="C5990" s="149">
        <v>-0.102482107639041</v>
      </c>
      <c r="D5990" s="149">
        <v>0.33621237454529601</v>
      </c>
      <c r="E5990" s="145">
        <v>0.80837460703356401</v>
      </c>
      <c r="F5990" s="149">
        <v>1.5594439999490501E-2</v>
      </c>
      <c r="G5990" s="149">
        <v>0.118072003254605</v>
      </c>
      <c r="H5990" s="149">
        <v>0.62738925254450995</v>
      </c>
      <c r="I5990" s="149">
        <v>0.934685172653416</v>
      </c>
      <c r="J5990" s="149">
        <v>0.01</v>
      </c>
      <c r="K5990" s="147">
        <v>0.80837499999999995</v>
      </c>
      <c r="L5990" s="147">
        <v>4.0537929999999998</v>
      </c>
      <c r="M5990" s="2">
        <v>5989</v>
      </c>
    </row>
    <row r="5991" spans="1:13" ht="15">
      <c r="A5991" s="148" t="s">
        <v>186</v>
      </c>
      <c r="B5991" s="148" t="s">
        <v>175</v>
      </c>
      <c r="C5991" s="149">
        <v>0.102482107639041</v>
      </c>
      <c r="D5991" s="149">
        <v>0.33621237454529601</v>
      </c>
      <c r="E5991" s="145">
        <v>0.80837460703356401</v>
      </c>
      <c r="F5991" s="149">
        <v>1.55944399994901E-2</v>
      </c>
      <c r="G5991" s="149">
        <v>0.118072003254605</v>
      </c>
      <c r="H5991" s="149">
        <v>0.62738925254450995</v>
      </c>
      <c r="I5991" s="149">
        <v>0.934685172653416</v>
      </c>
      <c r="J5991" s="149">
        <v>0.01</v>
      </c>
      <c r="K5991" s="147">
        <v>0.80837499999999995</v>
      </c>
      <c r="L5991" s="147">
        <v>4.0510780000000004</v>
      </c>
      <c r="M5991" s="2">
        <v>5990</v>
      </c>
    </row>
    <row r="5992" spans="1:13" ht="15">
      <c r="A5992" s="148" t="s">
        <v>21</v>
      </c>
      <c r="B5992" s="148" t="s">
        <v>151</v>
      </c>
      <c r="C5992" s="149">
        <v>-0.74519645030090897</v>
      </c>
      <c r="D5992" s="149">
        <v>0.51145533031768398</v>
      </c>
      <c r="E5992" s="145">
        <v>0.80839274098928804</v>
      </c>
      <c r="F5992" s="149">
        <v>1.1942616259369701E-2</v>
      </c>
      <c r="G5992" s="149">
        <v>0.17411507636567999</v>
      </c>
      <c r="H5992" s="149">
        <v>2.1070643579881201E-3</v>
      </c>
      <c r="I5992" s="149">
        <v>0.96318730690972099</v>
      </c>
      <c r="J5992" s="149">
        <v>0.37199701618904801</v>
      </c>
      <c r="K5992" s="147">
        <v>0.80839300000000003</v>
      </c>
      <c r="L5992" s="147">
        <v>4.0593250000000003</v>
      </c>
      <c r="M5992" s="2">
        <v>5991</v>
      </c>
    </row>
    <row r="5993" spans="1:13" ht="15">
      <c r="A5993" s="148" t="s">
        <v>151</v>
      </c>
      <c r="B5993" s="148" t="s">
        <v>21</v>
      </c>
      <c r="C5993" s="149">
        <v>0.74519645030090897</v>
      </c>
      <c r="D5993" s="149">
        <v>0.51145533031768398</v>
      </c>
      <c r="E5993" s="145">
        <v>0.80839274098928804</v>
      </c>
      <c r="F5993" s="149">
        <v>1.1942616259369701E-2</v>
      </c>
      <c r="G5993" s="149">
        <v>0.17411507636567999</v>
      </c>
      <c r="H5993" s="149">
        <v>2.1070643579881201E-3</v>
      </c>
      <c r="I5993" s="149">
        <v>0.96318730690972099</v>
      </c>
      <c r="J5993" s="149">
        <v>0.37199701618904801</v>
      </c>
      <c r="K5993" s="147">
        <v>0.80839300000000003</v>
      </c>
      <c r="L5993" s="147">
        <v>4.056603</v>
      </c>
      <c r="M5993" s="2">
        <v>5992</v>
      </c>
    </row>
    <row r="5994" spans="1:13" ht="15">
      <c r="A5994" s="148" t="s">
        <v>72</v>
      </c>
      <c r="B5994" s="148" t="s">
        <v>189</v>
      </c>
      <c r="C5994" s="149">
        <v>-0.44956776025773998</v>
      </c>
      <c r="D5994" s="149">
        <v>0.201905916462048</v>
      </c>
      <c r="E5994" s="145">
        <v>0.80841996946116401</v>
      </c>
      <c r="F5994" s="149">
        <v>1.87743516212699E-3</v>
      </c>
      <c r="G5994" s="149">
        <v>0.26815731932081299</v>
      </c>
      <c r="H5994" s="149">
        <v>3.1947540634318997E-2</v>
      </c>
      <c r="I5994" s="149">
        <v>0.99818032811141899</v>
      </c>
      <c r="J5994" s="149">
        <v>0.01</v>
      </c>
      <c r="K5994" s="147">
        <v>0.80842000000000003</v>
      </c>
      <c r="L5994" s="147">
        <v>4.0649179999999996</v>
      </c>
      <c r="M5994" s="2">
        <v>5993</v>
      </c>
    </row>
    <row r="5995" spans="1:13" ht="15">
      <c r="A5995" s="148" t="s">
        <v>189</v>
      </c>
      <c r="B5995" s="148" t="s">
        <v>72</v>
      </c>
      <c r="C5995" s="149">
        <v>0.44956776025773998</v>
      </c>
      <c r="D5995" s="149">
        <v>0.201905916462048</v>
      </c>
      <c r="E5995" s="145">
        <v>0.80841996946116401</v>
      </c>
      <c r="F5995" s="149">
        <v>1.8774351621270299E-3</v>
      </c>
      <c r="G5995" s="149">
        <v>0.26815731932081299</v>
      </c>
      <c r="H5995" s="149">
        <v>3.1947540634318997E-2</v>
      </c>
      <c r="I5995" s="149">
        <v>0.99818032811141899</v>
      </c>
      <c r="J5995" s="149">
        <v>0.01</v>
      </c>
      <c r="K5995" s="147">
        <v>0.80842000000000003</v>
      </c>
      <c r="L5995" s="147">
        <v>4.0621879999999999</v>
      </c>
      <c r="M5995" s="2">
        <v>5994</v>
      </c>
    </row>
    <row r="5996" spans="1:13" ht="15">
      <c r="A5996" s="148" t="s">
        <v>142</v>
      </c>
      <c r="B5996" s="148" t="s">
        <v>145</v>
      </c>
      <c r="C5996" s="149">
        <v>0.25218677442880799</v>
      </c>
      <c r="D5996" s="149">
        <v>-0.77719943568345295</v>
      </c>
      <c r="E5996" s="145">
        <v>0.80846012878492801</v>
      </c>
      <c r="F5996" s="149">
        <v>7.3776415113059005E-2</v>
      </c>
      <c r="G5996" s="149">
        <v>0.38147157177358998</v>
      </c>
      <c r="H5996" s="149">
        <v>1.24300795403533E-2</v>
      </c>
      <c r="I5996" s="149">
        <v>0.86605223118196395</v>
      </c>
      <c r="J5996" s="149">
        <v>0.01</v>
      </c>
      <c r="K5996" s="147">
        <v>0.80845999999999996</v>
      </c>
      <c r="L5996" s="147">
        <v>4.0678539999999996</v>
      </c>
      <c r="M5996" s="2">
        <v>5995</v>
      </c>
    </row>
    <row r="5997" spans="1:13" ht="15">
      <c r="A5997" s="148" t="s">
        <v>145</v>
      </c>
      <c r="B5997" s="148" t="s">
        <v>142</v>
      </c>
      <c r="C5997" s="149">
        <v>-0.25218677442880799</v>
      </c>
      <c r="D5997" s="149">
        <v>-0.77719943568345295</v>
      </c>
      <c r="E5997" s="145">
        <v>0.80846012878492801</v>
      </c>
      <c r="F5997" s="149">
        <v>7.3776415113060795E-2</v>
      </c>
      <c r="G5997" s="149">
        <v>0.38147157177358998</v>
      </c>
      <c r="H5997" s="149">
        <v>1.24300795403533E-2</v>
      </c>
      <c r="I5997" s="149">
        <v>0.86605223118196395</v>
      </c>
      <c r="J5997" s="149">
        <v>0.01</v>
      </c>
      <c r="K5997" s="147">
        <v>0.80845999999999996</v>
      </c>
      <c r="L5997" s="147">
        <v>4.0705910000000003</v>
      </c>
      <c r="M5997" s="2">
        <v>5996</v>
      </c>
    </row>
    <row r="5998" spans="1:13" ht="15">
      <c r="A5998" s="148" t="s">
        <v>163</v>
      </c>
      <c r="B5998" s="148" t="s">
        <v>197</v>
      </c>
      <c r="C5998" s="149">
        <v>0.94911979539450897</v>
      </c>
      <c r="D5998" s="149">
        <v>0.27656929320017698</v>
      </c>
      <c r="E5998" s="145">
        <v>0.80886551091283698</v>
      </c>
      <c r="F5998" s="150">
        <v>2.98277721398708E-6</v>
      </c>
      <c r="G5998" s="149">
        <v>0.72935061069347096</v>
      </c>
      <c r="H5998" s="149">
        <v>1.3681008216626401E-4</v>
      </c>
      <c r="I5998" s="149">
        <v>0.90098545435681998</v>
      </c>
      <c r="J5998" s="149">
        <v>0.01</v>
      </c>
      <c r="K5998" s="147">
        <v>0.80886599999999997</v>
      </c>
      <c r="L5998" s="147">
        <v>4.0753750000000002</v>
      </c>
      <c r="M5998" s="2">
        <v>5997</v>
      </c>
    </row>
    <row r="5999" spans="1:13" ht="15">
      <c r="A5999" s="148" t="s">
        <v>197</v>
      </c>
      <c r="B5999" s="148" t="s">
        <v>163</v>
      </c>
      <c r="C5999" s="149">
        <v>-0.94911979539450897</v>
      </c>
      <c r="D5999" s="149">
        <v>0.27656929320017698</v>
      </c>
      <c r="E5999" s="145">
        <v>0.80886551091283698</v>
      </c>
      <c r="F5999" s="150">
        <v>2.9827772139870999E-6</v>
      </c>
      <c r="G5999" s="149">
        <v>0.72935061069347096</v>
      </c>
      <c r="H5999" s="149">
        <v>1.3681008216626401E-4</v>
      </c>
      <c r="I5999" s="149">
        <v>0.90098545435681998</v>
      </c>
      <c r="J5999" s="149">
        <v>0.01</v>
      </c>
      <c r="K5999" s="147">
        <v>0.80886599999999997</v>
      </c>
      <c r="L5999" s="147">
        <v>4.0781210000000003</v>
      </c>
      <c r="M5999" s="2">
        <v>5998</v>
      </c>
    </row>
    <row r="6000" spans="1:13" ht="15">
      <c r="A6000" s="148" t="s">
        <v>166</v>
      </c>
      <c r="B6000" s="148" t="s">
        <v>197</v>
      </c>
      <c r="C6000" s="149">
        <v>-0.89911135739238401</v>
      </c>
      <c r="D6000" s="149">
        <v>0.13574420222800801</v>
      </c>
      <c r="E6000" s="145">
        <v>0.808924659076664</v>
      </c>
      <c r="F6000" s="149">
        <v>7.1390001852140395E-2</v>
      </c>
      <c r="G6000" s="149">
        <v>0.18626236274833</v>
      </c>
      <c r="H6000" s="149">
        <v>0.79753485094364396</v>
      </c>
      <c r="I6000" s="149">
        <v>0.92592244680712699</v>
      </c>
      <c r="J6000" s="149">
        <v>0.01</v>
      </c>
      <c r="K6000" s="147">
        <v>0.80892500000000001</v>
      </c>
      <c r="L6000" s="147">
        <v>4.0839230000000004</v>
      </c>
      <c r="M6000" s="2">
        <v>5999</v>
      </c>
    </row>
    <row r="6001" spans="1:13" ht="15">
      <c r="A6001" s="148" t="s">
        <v>197</v>
      </c>
      <c r="B6001" s="148" t="s">
        <v>166</v>
      </c>
      <c r="C6001" s="149">
        <v>0.89911135739238401</v>
      </c>
      <c r="D6001" s="149">
        <v>0.13574420222800801</v>
      </c>
      <c r="E6001" s="145">
        <v>0.808924659076664</v>
      </c>
      <c r="F6001" s="149">
        <v>7.1390001852135704E-2</v>
      </c>
      <c r="G6001" s="149">
        <v>0.18626236274833</v>
      </c>
      <c r="H6001" s="149">
        <v>0.79753485094364396</v>
      </c>
      <c r="I6001" s="149">
        <v>0.92592244680712699</v>
      </c>
      <c r="J6001" s="149">
        <v>0.01</v>
      </c>
      <c r="K6001" s="147">
        <v>0.80892500000000001</v>
      </c>
      <c r="L6001" s="147">
        <v>4.081169</v>
      </c>
      <c r="M6001" s="2">
        <v>6000</v>
      </c>
    </row>
    <row r="6002" spans="1:13" ht="15">
      <c r="A6002" s="148" t="s">
        <v>197</v>
      </c>
      <c r="B6002" s="148" t="s">
        <v>28</v>
      </c>
      <c r="C6002" s="149">
        <v>1.41498743199273</v>
      </c>
      <c r="D6002" s="149">
        <v>-0.115491795766056</v>
      </c>
      <c r="E6002" s="145">
        <v>0.80931555683057799</v>
      </c>
      <c r="F6002" s="149">
        <v>9.8545230804905695E-2</v>
      </c>
      <c r="G6002" s="149">
        <v>8.5404725018553895E-2</v>
      </c>
      <c r="H6002" s="149">
        <v>0.21470434040845901</v>
      </c>
      <c r="I6002" s="149">
        <v>1.2275639442659299E-2</v>
      </c>
      <c r="J6002" s="149">
        <v>5.2552063368712598E-2</v>
      </c>
      <c r="K6002" s="147">
        <v>0.80931600000000004</v>
      </c>
      <c r="L6002" s="147">
        <v>4.091418</v>
      </c>
      <c r="M6002" s="2">
        <v>6001</v>
      </c>
    </row>
    <row r="6003" spans="1:13" ht="15">
      <c r="A6003" s="148" t="s">
        <v>28</v>
      </c>
      <c r="B6003" s="148" t="s">
        <v>197</v>
      </c>
      <c r="C6003" s="149">
        <v>-1.41498743199273</v>
      </c>
      <c r="D6003" s="149">
        <v>-0.115491795766056</v>
      </c>
      <c r="E6003" s="145">
        <v>0.80931555683057799</v>
      </c>
      <c r="F6003" s="149">
        <v>9.8545230804905695E-2</v>
      </c>
      <c r="G6003" s="149">
        <v>8.5404725018553895E-2</v>
      </c>
      <c r="H6003" s="149">
        <v>0.21470434040845901</v>
      </c>
      <c r="I6003" s="149">
        <v>1.2275639442659299E-2</v>
      </c>
      <c r="J6003" s="149">
        <v>5.2552063368712598E-2</v>
      </c>
      <c r="K6003" s="147">
        <v>0.80931600000000004</v>
      </c>
      <c r="L6003" s="147">
        <v>4.0886560000000003</v>
      </c>
      <c r="M6003" s="2">
        <v>6002</v>
      </c>
    </row>
    <row r="6004" spans="1:13" ht="15">
      <c r="A6004" s="148" t="s">
        <v>115</v>
      </c>
      <c r="B6004" s="148" t="s">
        <v>80</v>
      </c>
      <c r="C6004" s="149">
        <v>0.229592267285011</v>
      </c>
      <c r="D6004" s="149">
        <v>-0.87692228319077803</v>
      </c>
      <c r="E6004" s="145">
        <v>7.5833241535305601E-2</v>
      </c>
      <c r="F6004" s="149">
        <v>0.48272822164769602</v>
      </c>
      <c r="G6004" s="149">
        <v>0.30959908658159402</v>
      </c>
      <c r="H6004" s="149">
        <v>0.53992724760251398</v>
      </c>
      <c r="I6004" s="149">
        <v>0.76461841922978602</v>
      </c>
      <c r="J6004" s="149">
        <v>0.01</v>
      </c>
      <c r="K6004" s="147">
        <v>0.80960799999999999</v>
      </c>
      <c r="L6004" s="147">
        <v>4.0956659999999996</v>
      </c>
      <c r="M6004" s="2">
        <v>6003</v>
      </c>
    </row>
    <row r="6005" spans="1:13" ht="15">
      <c r="A6005" s="148" t="s">
        <v>13</v>
      </c>
      <c r="B6005" s="148" t="s">
        <v>115</v>
      </c>
      <c r="C6005" s="149">
        <v>-0.31141233696605802</v>
      </c>
      <c r="D6005" s="149">
        <v>-8.2314994248727694E-2</v>
      </c>
      <c r="E6005" s="145">
        <v>0.80960839947352203</v>
      </c>
      <c r="F6005" s="149">
        <v>0.33550812357173998</v>
      </c>
      <c r="G6005" s="149">
        <v>0.74128240555279601</v>
      </c>
      <c r="H6005" s="149">
        <v>0.17754033286606299</v>
      </c>
      <c r="I6005" s="149">
        <v>0.64532951778626002</v>
      </c>
      <c r="J6005" s="149">
        <v>0.01</v>
      </c>
      <c r="K6005" s="147">
        <v>0.80960799999999999</v>
      </c>
      <c r="L6005" s="147">
        <v>4.0984369999999997</v>
      </c>
      <c r="M6005" s="2">
        <v>6004</v>
      </c>
    </row>
    <row r="6006" spans="1:13" ht="15">
      <c r="A6006" s="148" t="s">
        <v>78</v>
      </c>
      <c r="B6006" s="148" t="s">
        <v>191</v>
      </c>
      <c r="C6006" s="149">
        <v>-1.27419025670125</v>
      </c>
      <c r="D6006" s="149">
        <v>-6.2782806708048103E-2</v>
      </c>
      <c r="E6006" s="145">
        <v>0.81002642070480102</v>
      </c>
      <c r="F6006" s="149">
        <v>0.38803336224472501</v>
      </c>
      <c r="G6006" s="149">
        <v>0.99421567680543999</v>
      </c>
      <c r="H6006" s="149">
        <v>0.23736798583586</v>
      </c>
      <c r="I6006" s="149">
        <v>0.18120678660526601</v>
      </c>
      <c r="J6006" s="149">
        <v>2.2268570688687001E-2</v>
      </c>
      <c r="K6006" s="147">
        <v>0.81002600000000002</v>
      </c>
      <c r="L6006" s="147">
        <v>4.1033299999999997</v>
      </c>
      <c r="M6006" s="2">
        <v>6005</v>
      </c>
    </row>
    <row r="6007" spans="1:13" ht="15">
      <c r="A6007" s="148" t="s">
        <v>191</v>
      </c>
      <c r="B6007" s="148" t="s">
        <v>78</v>
      </c>
      <c r="C6007" s="149">
        <v>1.27419025670125</v>
      </c>
      <c r="D6007" s="149">
        <v>-6.2782806708048103E-2</v>
      </c>
      <c r="E6007" s="145">
        <v>0.81002642070480102</v>
      </c>
      <c r="F6007" s="149">
        <v>0.38803336224472501</v>
      </c>
      <c r="G6007" s="149">
        <v>0.99421567680543999</v>
      </c>
      <c r="H6007" s="149">
        <v>0.23736798583586</v>
      </c>
      <c r="I6007" s="149">
        <v>0.18120678660526601</v>
      </c>
      <c r="J6007" s="149">
        <v>2.2268570688687001E-2</v>
      </c>
      <c r="K6007" s="147">
        <v>0.81002600000000002</v>
      </c>
      <c r="L6007" s="147">
        <v>4.1061100000000001</v>
      </c>
      <c r="M6007" s="2">
        <v>6006</v>
      </c>
    </row>
    <row r="6008" spans="1:13" ht="15">
      <c r="A6008" s="148" t="s">
        <v>446</v>
      </c>
      <c r="B6008" s="148" t="s">
        <v>181</v>
      </c>
      <c r="C6008" s="149">
        <v>2.43335182005776</v>
      </c>
      <c r="D6008" s="149">
        <v>-0.24753163581512</v>
      </c>
      <c r="E6008" s="145">
        <v>0.810168724600136</v>
      </c>
      <c r="F6008" s="149">
        <v>6.38181339954038E-2</v>
      </c>
      <c r="G6008" s="149">
        <v>0.44858208153210899</v>
      </c>
      <c r="H6008" s="149">
        <v>0.20213388852596001</v>
      </c>
      <c r="I6008" s="149">
        <v>0.67918477083921602</v>
      </c>
      <c r="J6008" s="149">
        <v>0.01</v>
      </c>
      <c r="K6008" s="147">
        <v>0.81016900000000003</v>
      </c>
      <c r="L6008" s="147">
        <v>4.1124029999999996</v>
      </c>
      <c r="M6008" s="2">
        <v>6007</v>
      </c>
    </row>
    <row r="6009" spans="1:13" ht="15">
      <c r="A6009" s="148" t="s">
        <v>181</v>
      </c>
      <c r="B6009" s="148" t="s">
        <v>446</v>
      </c>
      <c r="C6009" s="149">
        <v>-2.43335182005776</v>
      </c>
      <c r="D6009" s="149">
        <v>-0.24753163581512</v>
      </c>
      <c r="E6009" s="145">
        <v>0.810168724600136</v>
      </c>
      <c r="F6009" s="149">
        <v>6.38181339954038E-2</v>
      </c>
      <c r="G6009" s="149">
        <v>0.44858208153210899</v>
      </c>
      <c r="H6009" s="149">
        <v>0.20213388852596001</v>
      </c>
      <c r="I6009" s="149">
        <v>0.67918477083921602</v>
      </c>
      <c r="J6009" s="149">
        <v>0.01</v>
      </c>
      <c r="K6009" s="147">
        <v>0.81016900000000003</v>
      </c>
      <c r="L6009" s="147">
        <v>4.1096149999999998</v>
      </c>
      <c r="M6009" s="2">
        <v>6008</v>
      </c>
    </row>
    <row r="6010" spans="1:13" ht="15">
      <c r="A6010" s="148" t="s">
        <v>447</v>
      </c>
      <c r="B6010" s="148" t="s">
        <v>66</v>
      </c>
      <c r="C6010" s="149">
        <v>0.50157389583713696</v>
      </c>
      <c r="D6010" s="149">
        <v>0.455899998633579</v>
      </c>
      <c r="E6010" s="145">
        <v>0.81021515376633302</v>
      </c>
      <c r="F6010" s="149">
        <v>1.19130630709076E-3</v>
      </c>
      <c r="G6010" s="149">
        <v>0.68093075054832097</v>
      </c>
      <c r="H6010" s="149">
        <v>0.79999646214092601</v>
      </c>
      <c r="I6010" s="149">
        <v>0.82001102444168705</v>
      </c>
      <c r="J6010" s="149">
        <v>0.01</v>
      </c>
      <c r="K6010" s="147">
        <v>0.81021500000000002</v>
      </c>
      <c r="L6010" s="147">
        <v>4.1154310000000001</v>
      </c>
      <c r="M6010" s="2">
        <v>6009</v>
      </c>
    </row>
    <row r="6011" spans="1:13" ht="15">
      <c r="A6011" s="148" t="s">
        <v>66</v>
      </c>
      <c r="B6011" s="148" t="s">
        <v>447</v>
      </c>
      <c r="C6011" s="149">
        <v>-0.50157389583713696</v>
      </c>
      <c r="D6011" s="149">
        <v>0.455899998633579</v>
      </c>
      <c r="E6011" s="145">
        <v>0.81021515376633302</v>
      </c>
      <c r="F6011" s="149">
        <v>1.19130630709074E-3</v>
      </c>
      <c r="G6011" s="149">
        <v>0.68093075054832097</v>
      </c>
      <c r="H6011" s="149">
        <v>0.79999646214092601</v>
      </c>
      <c r="I6011" s="149">
        <v>0.82001102444168705</v>
      </c>
      <c r="J6011" s="149">
        <v>0.01</v>
      </c>
      <c r="K6011" s="147">
        <v>0.81021500000000002</v>
      </c>
      <c r="L6011" s="147">
        <v>4.1182270000000001</v>
      </c>
      <c r="M6011" s="2">
        <v>6010</v>
      </c>
    </row>
    <row r="6012" spans="1:13" ht="15">
      <c r="A6012" s="148" t="s">
        <v>450</v>
      </c>
      <c r="B6012" s="148" t="s">
        <v>76</v>
      </c>
      <c r="C6012" s="149">
        <v>0.244991719695135</v>
      </c>
      <c r="D6012" s="149">
        <v>-0.37141212841494597</v>
      </c>
      <c r="E6012" s="145">
        <v>0.81040217427914896</v>
      </c>
      <c r="F6012" s="149">
        <v>4.5987337074038003E-3</v>
      </c>
      <c r="G6012" s="149">
        <v>0.66156172902380905</v>
      </c>
      <c r="H6012" s="149">
        <v>0.171335196686459</v>
      </c>
      <c r="I6012" s="149">
        <v>0.90221189337894703</v>
      </c>
      <c r="J6012" s="149">
        <v>4.1313572885311498E-2</v>
      </c>
      <c r="K6012" s="147">
        <v>0.81040199999999996</v>
      </c>
      <c r="L6012" s="147">
        <v>4.1219780000000004</v>
      </c>
      <c r="M6012" s="2">
        <v>6011</v>
      </c>
    </row>
    <row r="6013" spans="1:13" ht="15">
      <c r="A6013" s="148" t="s">
        <v>76</v>
      </c>
      <c r="B6013" s="148" t="s">
        <v>450</v>
      </c>
      <c r="C6013" s="149">
        <v>-0.244991719695135</v>
      </c>
      <c r="D6013" s="149">
        <v>-0.37141212841494597</v>
      </c>
      <c r="E6013" s="145">
        <v>0.81040217427914896</v>
      </c>
      <c r="F6013" s="149">
        <v>4.5987337074038697E-3</v>
      </c>
      <c r="G6013" s="149">
        <v>0.66156172902380905</v>
      </c>
      <c r="H6013" s="149">
        <v>0.171335196686459</v>
      </c>
      <c r="I6013" s="149">
        <v>0.90221189337894703</v>
      </c>
      <c r="J6013" s="149">
        <v>4.1313572885311498E-2</v>
      </c>
      <c r="K6013" s="147">
        <v>0.81040199999999996</v>
      </c>
      <c r="L6013" s="147">
        <v>4.1247819999999997</v>
      </c>
      <c r="M6013" s="2">
        <v>6012</v>
      </c>
    </row>
    <row r="6014" spans="1:13" ht="15">
      <c r="A6014" s="148" t="s">
        <v>21</v>
      </c>
      <c r="B6014" s="148" t="s">
        <v>82</v>
      </c>
      <c r="C6014" s="149">
        <v>0.25612296259686801</v>
      </c>
      <c r="D6014" s="149">
        <v>-0.55802515244917394</v>
      </c>
      <c r="E6014" s="145">
        <v>0.81055192380822305</v>
      </c>
      <c r="F6014" s="149">
        <v>7.2144257700327403E-4</v>
      </c>
      <c r="G6014" s="149">
        <v>0.87552044231832504</v>
      </c>
      <c r="H6014" s="149">
        <v>1.8510725153758799E-4</v>
      </c>
      <c r="I6014" s="149">
        <v>0.25228883946280101</v>
      </c>
      <c r="J6014" s="149">
        <v>0.44998562470916897</v>
      </c>
      <c r="K6014" s="147">
        <v>0.81055200000000005</v>
      </c>
      <c r="L6014" s="147">
        <v>4.1283519999999996</v>
      </c>
      <c r="M6014" s="2">
        <v>6013</v>
      </c>
    </row>
    <row r="6015" spans="1:13" ht="15">
      <c r="A6015" s="148" t="s">
        <v>82</v>
      </c>
      <c r="B6015" s="148" t="s">
        <v>21</v>
      </c>
      <c r="C6015" s="149">
        <v>-0.25612296259686801</v>
      </c>
      <c r="D6015" s="149">
        <v>-0.55802515244917394</v>
      </c>
      <c r="E6015" s="145">
        <v>0.81055192380822305</v>
      </c>
      <c r="F6015" s="149">
        <v>7.21442577003275E-4</v>
      </c>
      <c r="G6015" s="149">
        <v>0.87552044231832504</v>
      </c>
      <c r="H6015" s="149">
        <v>1.8510725153758799E-4</v>
      </c>
      <c r="I6015" s="149">
        <v>0.25228883946280101</v>
      </c>
      <c r="J6015" s="149">
        <v>0.44998562470916897</v>
      </c>
      <c r="K6015" s="147">
        <v>0.81055200000000005</v>
      </c>
      <c r="L6015" s="147">
        <v>4.1311650000000002</v>
      </c>
      <c r="M6015" s="2">
        <v>6014</v>
      </c>
    </row>
    <row r="6016" spans="1:13" ht="15">
      <c r="A6016" s="148" t="s">
        <v>36</v>
      </c>
      <c r="B6016" s="148" t="s">
        <v>64</v>
      </c>
      <c r="C6016" s="149">
        <v>0.80635223683383395</v>
      </c>
      <c r="D6016" s="149">
        <v>-0.16701216597536001</v>
      </c>
      <c r="E6016" s="145">
        <v>0.81105728884589401</v>
      </c>
      <c r="F6016" s="150">
        <v>1.18017389328707E-5</v>
      </c>
      <c r="G6016" s="149">
        <v>0.75058076359093195</v>
      </c>
      <c r="H6016" s="149">
        <v>0.10769122637181799</v>
      </c>
      <c r="I6016" s="149">
        <v>0.95405005933688503</v>
      </c>
      <c r="J6016" s="149">
        <v>0.01</v>
      </c>
      <c r="K6016" s="147">
        <v>0.81105700000000003</v>
      </c>
      <c r="L6016" s="147">
        <v>4.1393800000000001</v>
      </c>
      <c r="M6016" s="2">
        <v>6015</v>
      </c>
    </row>
    <row r="6017" spans="1:13" ht="15">
      <c r="A6017" s="148" t="s">
        <v>64</v>
      </c>
      <c r="B6017" s="148" t="s">
        <v>36</v>
      </c>
      <c r="C6017" s="149">
        <v>-0.80635223683383395</v>
      </c>
      <c r="D6017" s="149">
        <v>-0.16701216597536001</v>
      </c>
      <c r="E6017" s="145">
        <v>0.81105728884589401</v>
      </c>
      <c r="F6017" s="150">
        <v>1.18017389328707E-5</v>
      </c>
      <c r="G6017" s="149">
        <v>0.75058076359093195</v>
      </c>
      <c r="H6017" s="149">
        <v>0.10769122637181799</v>
      </c>
      <c r="I6017" s="149">
        <v>0.95405005933688503</v>
      </c>
      <c r="J6017" s="149">
        <v>0.01</v>
      </c>
      <c r="K6017" s="147">
        <v>0.81105700000000003</v>
      </c>
      <c r="L6017" s="147">
        <v>4.136558</v>
      </c>
      <c r="M6017" s="2">
        <v>6016</v>
      </c>
    </row>
    <row r="6018" spans="1:13" ht="15">
      <c r="A6018" s="148" t="s">
        <v>6</v>
      </c>
      <c r="B6018" s="148" t="s">
        <v>63</v>
      </c>
      <c r="C6018" s="149">
        <v>-0.56128195152377103</v>
      </c>
      <c r="D6018" s="149">
        <v>6.0798364809226402E-2</v>
      </c>
      <c r="E6018" s="145">
        <v>0.811082320971519</v>
      </c>
      <c r="F6018" s="149">
        <v>2.8865919576306898E-2</v>
      </c>
      <c r="G6018" s="149">
        <v>7.6192196695173298E-2</v>
      </c>
      <c r="H6018" s="149">
        <v>8.2483658922060405E-3</v>
      </c>
      <c r="I6018" s="149">
        <v>0.72667124685791196</v>
      </c>
      <c r="J6018" s="149">
        <v>0.49508507423035403</v>
      </c>
      <c r="K6018" s="147">
        <v>0.81108199999999997</v>
      </c>
      <c r="L6018" s="147">
        <v>4.1451630000000002</v>
      </c>
      <c r="M6018" s="2">
        <v>6017</v>
      </c>
    </row>
    <row r="6019" spans="1:13" ht="15">
      <c r="A6019" s="148" t="s">
        <v>63</v>
      </c>
      <c r="B6019" s="148" t="s">
        <v>6</v>
      </c>
      <c r="C6019" s="149">
        <v>0.56128195152377103</v>
      </c>
      <c r="D6019" s="149">
        <v>6.0798364809226402E-2</v>
      </c>
      <c r="E6019" s="145">
        <v>0.811082320971519</v>
      </c>
      <c r="F6019" s="149">
        <v>2.88659195763072E-2</v>
      </c>
      <c r="G6019" s="149">
        <v>7.6192196695173298E-2</v>
      </c>
      <c r="H6019" s="149">
        <v>8.2483658922060405E-3</v>
      </c>
      <c r="I6019" s="149">
        <v>0.72667124685791196</v>
      </c>
      <c r="J6019" s="149">
        <v>0.49508507423035403</v>
      </c>
      <c r="K6019" s="147">
        <v>0.81108199999999997</v>
      </c>
      <c r="L6019" s="147">
        <v>4.1423329999999998</v>
      </c>
      <c r="M6019" s="2">
        <v>6018</v>
      </c>
    </row>
    <row r="6020" spans="1:13" ht="15">
      <c r="A6020" s="148" t="s">
        <v>71</v>
      </c>
      <c r="B6020" s="148" t="s">
        <v>444</v>
      </c>
      <c r="C6020" s="149">
        <v>0.45760467440080399</v>
      </c>
      <c r="D6020" s="149">
        <v>1.90735823016313</v>
      </c>
      <c r="E6020" s="145">
        <v>0.811150124813939</v>
      </c>
      <c r="F6020" s="149">
        <v>1.5056835596825001E-4</v>
      </c>
      <c r="G6020" s="149">
        <v>4.5799040680187898E-2</v>
      </c>
      <c r="H6020" s="149">
        <v>7.5971138974354998E-4</v>
      </c>
      <c r="I6020" s="149">
        <v>0.48648278933912298</v>
      </c>
      <c r="J6020" s="149">
        <v>0.40096659073440599</v>
      </c>
      <c r="K6020" s="147">
        <v>0.81115000000000004</v>
      </c>
      <c r="L6020" s="147">
        <v>4.1483429999999997</v>
      </c>
      <c r="M6020" s="2">
        <v>6019</v>
      </c>
    </row>
    <row r="6021" spans="1:13" ht="15">
      <c r="A6021" s="148" t="s">
        <v>444</v>
      </c>
      <c r="B6021" s="148" t="s">
        <v>71</v>
      </c>
      <c r="C6021" s="149">
        <v>-0.45760467440080399</v>
      </c>
      <c r="D6021" s="149">
        <v>1.90735823016313</v>
      </c>
      <c r="E6021" s="145">
        <v>0.811150124813939</v>
      </c>
      <c r="F6021" s="149">
        <v>1.50568355968249E-4</v>
      </c>
      <c r="G6021" s="149">
        <v>4.5799040680187898E-2</v>
      </c>
      <c r="H6021" s="149">
        <v>7.5971138974354998E-4</v>
      </c>
      <c r="I6021" s="149">
        <v>0.48648278933912298</v>
      </c>
      <c r="J6021" s="149">
        <v>0.40096659073440599</v>
      </c>
      <c r="K6021" s="147">
        <v>0.81115000000000004</v>
      </c>
      <c r="L6021" s="147">
        <v>4.1511800000000001</v>
      </c>
      <c r="M6021" s="2">
        <v>6020</v>
      </c>
    </row>
    <row r="6022" spans="1:13" ht="15">
      <c r="A6022" s="148" t="s">
        <v>109</v>
      </c>
      <c r="B6022" s="148" t="s">
        <v>182</v>
      </c>
      <c r="C6022" s="149">
        <v>-0.853828815812543</v>
      </c>
      <c r="D6022" s="149">
        <v>4.4138170368940098E-2</v>
      </c>
      <c r="E6022" s="145">
        <v>0.81144338574018504</v>
      </c>
      <c r="F6022" s="149">
        <v>1.89222254905662E-2</v>
      </c>
      <c r="G6022" s="149">
        <v>0.50474519396344597</v>
      </c>
      <c r="H6022" s="149">
        <v>0.51003370696690098</v>
      </c>
      <c r="I6022" s="149">
        <v>0.607414466926955</v>
      </c>
      <c r="J6022" s="149">
        <v>0.01</v>
      </c>
      <c r="K6022" s="147">
        <v>0.81144300000000003</v>
      </c>
      <c r="L6022" s="147">
        <v>4.1583690000000004</v>
      </c>
      <c r="M6022" s="2">
        <v>6021</v>
      </c>
    </row>
    <row r="6023" spans="1:13" ht="15">
      <c r="A6023" s="148" t="s">
        <v>182</v>
      </c>
      <c r="B6023" s="148" t="s">
        <v>109</v>
      </c>
      <c r="C6023" s="149">
        <v>0.853828815812543</v>
      </c>
      <c r="D6023" s="149">
        <v>4.4138170368940098E-2</v>
      </c>
      <c r="E6023" s="145">
        <v>0.81144338574018504</v>
      </c>
      <c r="F6023" s="149">
        <v>1.8922225490565599E-2</v>
      </c>
      <c r="G6023" s="149">
        <v>0.50474519396344597</v>
      </c>
      <c r="H6023" s="149">
        <v>0.51003370696690098</v>
      </c>
      <c r="I6023" s="149">
        <v>0.607414466926955</v>
      </c>
      <c r="J6023" s="149">
        <v>0.01</v>
      </c>
      <c r="K6023" s="147">
        <v>0.81144300000000003</v>
      </c>
      <c r="L6023" s="147">
        <v>4.1555229999999996</v>
      </c>
      <c r="M6023" s="2">
        <v>6022</v>
      </c>
    </row>
    <row r="6024" spans="1:13" ht="15">
      <c r="A6024" s="148" t="s">
        <v>68</v>
      </c>
      <c r="B6024" s="148" t="s">
        <v>112</v>
      </c>
      <c r="C6024" s="149">
        <v>-0.11335555665198099</v>
      </c>
      <c r="D6024" s="149">
        <v>0.13707470647661199</v>
      </c>
      <c r="E6024" s="145">
        <v>0.81146834462150397</v>
      </c>
      <c r="F6024" s="149">
        <v>3.0601698976836502E-4</v>
      </c>
      <c r="G6024" s="149">
        <v>0.469677208017523</v>
      </c>
      <c r="H6024" s="149">
        <v>2.9460476765135499E-3</v>
      </c>
      <c r="I6024" s="149">
        <v>0.34201398377297698</v>
      </c>
      <c r="J6024" s="149">
        <v>0.34587244430150899</v>
      </c>
      <c r="K6024" s="147">
        <v>0.81146799999999997</v>
      </c>
      <c r="L6024" s="147">
        <v>4.1613480000000003</v>
      </c>
      <c r="M6024" s="2">
        <v>6023</v>
      </c>
    </row>
    <row r="6025" spans="1:13" ht="15">
      <c r="A6025" s="148" t="s">
        <v>112</v>
      </c>
      <c r="B6025" s="148" t="s">
        <v>68</v>
      </c>
      <c r="C6025" s="149">
        <v>0.11335555665198099</v>
      </c>
      <c r="D6025" s="149">
        <v>0.13707470647661199</v>
      </c>
      <c r="E6025" s="145">
        <v>0.81146834462150397</v>
      </c>
      <c r="F6025" s="149">
        <v>3.0601698976836898E-4</v>
      </c>
      <c r="G6025" s="149">
        <v>0.469677208017523</v>
      </c>
      <c r="H6025" s="149">
        <v>2.9460476765135499E-3</v>
      </c>
      <c r="I6025" s="149">
        <v>0.34201398377297698</v>
      </c>
      <c r="J6025" s="149">
        <v>0.34587244430150899</v>
      </c>
      <c r="K6025" s="147">
        <v>0.81146799999999997</v>
      </c>
      <c r="L6025" s="147">
        <v>4.1642020000000004</v>
      </c>
      <c r="M6025" s="2">
        <v>6024</v>
      </c>
    </row>
    <row r="6026" spans="1:13" ht="15">
      <c r="A6026" s="148" t="s">
        <v>90</v>
      </c>
      <c r="B6026" s="148" t="s">
        <v>151</v>
      </c>
      <c r="C6026" s="149">
        <v>-0.43744526760075703</v>
      </c>
      <c r="D6026" s="149">
        <v>-0.27783124576455298</v>
      </c>
      <c r="E6026" s="145">
        <v>0.81155928456191895</v>
      </c>
      <c r="F6026" s="149">
        <v>2.1020095806254199E-3</v>
      </c>
      <c r="G6026" s="149">
        <v>0.87085480259493497</v>
      </c>
      <c r="H6026" s="149">
        <v>0.34928435897343701</v>
      </c>
      <c r="I6026" s="149">
        <v>0.52161874473244996</v>
      </c>
      <c r="J6026" s="149">
        <v>2.3060501461023099E-2</v>
      </c>
      <c r="K6026" s="147">
        <v>0.81155900000000003</v>
      </c>
      <c r="L6026" s="147">
        <v>4.1675269999999998</v>
      </c>
      <c r="M6026" s="2">
        <v>6025</v>
      </c>
    </row>
    <row r="6027" spans="1:13" ht="15">
      <c r="A6027" s="148" t="s">
        <v>151</v>
      </c>
      <c r="B6027" s="148" t="s">
        <v>90</v>
      </c>
      <c r="C6027" s="149">
        <v>0.43744526760075703</v>
      </c>
      <c r="D6027" s="149">
        <v>-0.27783124576455298</v>
      </c>
      <c r="E6027" s="145">
        <v>0.81155928456191895</v>
      </c>
      <c r="F6027" s="149">
        <v>2.10200958062539E-3</v>
      </c>
      <c r="G6027" s="149">
        <v>0.87085480259493497</v>
      </c>
      <c r="H6027" s="149">
        <v>0.34928435897343701</v>
      </c>
      <c r="I6027" s="149">
        <v>0.52161874473244996</v>
      </c>
      <c r="J6027" s="149">
        <v>2.3060501461023099E-2</v>
      </c>
      <c r="K6027" s="147">
        <v>0.81155900000000003</v>
      </c>
      <c r="L6027" s="147">
        <v>4.1703890000000001</v>
      </c>
      <c r="M6027" s="2">
        <v>6026</v>
      </c>
    </row>
    <row r="6028" spans="1:13" ht="15">
      <c r="A6028" s="148" t="s">
        <v>27</v>
      </c>
      <c r="B6028" s="148" t="s">
        <v>91</v>
      </c>
      <c r="C6028" s="149">
        <v>0.64626541878591504</v>
      </c>
      <c r="D6028" s="149">
        <v>8.29377989664907E-2</v>
      </c>
      <c r="E6028" s="145">
        <v>0.81171041426422097</v>
      </c>
      <c r="F6028" s="149">
        <v>0.60387349693757197</v>
      </c>
      <c r="G6028" s="149">
        <v>0.49835717604917001</v>
      </c>
      <c r="H6028" s="149">
        <v>6.9434018103915899E-3</v>
      </c>
      <c r="I6028" s="149">
        <v>0.507902785887414</v>
      </c>
      <c r="J6028" s="149">
        <v>0.36755782799903203</v>
      </c>
      <c r="K6028" s="147">
        <v>0.81171000000000004</v>
      </c>
      <c r="L6028" s="147">
        <v>4.1740329999999997</v>
      </c>
      <c r="M6028" s="2">
        <v>6027</v>
      </c>
    </row>
    <row r="6029" spans="1:13" ht="15">
      <c r="A6029" s="148" t="s">
        <v>91</v>
      </c>
      <c r="B6029" s="148" t="s">
        <v>27</v>
      </c>
      <c r="C6029" s="149">
        <v>-0.64626541878591504</v>
      </c>
      <c r="D6029" s="149">
        <v>8.29377989664907E-2</v>
      </c>
      <c r="E6029" s="145">
        <v>0.81171041426422097</v>
      </c>
      <c r="F6029" s="149">
        <v>0.60387349693758097</v>
      </c>
      <c r="G6029" s="149">
        <v>0.49835717604917001</v>
      </c>
      <c r="H6029" s="149">
        <v>6.9434018103915899E-3</v>
      </c>
      <c r="I6029" s="149">
        <v>0.507902785887414</v>
      </c>
      <c r="J6029" s="149">
        <v>0.36755782799903203</v>
      </c>
      <c r="K6029" s="147">
        <v>0.81171000000000004</v>
      </c>
      <c r="L6029" s="147">
        <v>4.1769030000000003</v>
      </c>
      <c r="M6029" s="2">
        <v>6028</v>
      </c>
    </row>
    <row r="6030" spans="1:13" ht="15">
      <c r="A6030" s="148" t="s">
        <v>191</v>
      </c>
      <c r="B6030" s="148" t="s">
        <v>16</v>
      </c>
      <c r="C6030" s="149">
        <v>1.2009328216769399</v>
      </c>
      <c r="D6030" s="149">
        <v>-5.8925345254906301E-2</v>
      </c>
      <c r="E6030" s="145">
        <v>0.81182651350155299</v>
      </c>
      <c r="F6030" s="149">
        <v>1.78509540069713E-3</v>
      </c>
      <c r="G6030" s="149">
        <v>0.58213825811674302</v>
      </c>
      <c r="H6030" s="149">
        <v>0.89277893888833104</v>
      </c>
      <c r="I6030" s="149">
        <v>0.28805787905878699</v>
      </c>
      <c r="J6030" s="149">
        <v>0.01</v>
      </c>
      <c r="K6030" s="147">
        <v>0.81182699999999997</v>
      </c>
      <c r="L6030" s="147">
        <v>4.1832549999999999</v>
      </c>
      <c r="M6030" s="2">
        <v>6029</v>
      </c>
    </row>
    <row r="6031" spans="1:13" ht="15">
      <c r="A6031" s="148" t="s">
        <v>16</v>
      </c>
      <c r="B6031" s="148" t="s">
        <v>191</v>
      </c>
      <c r="C6031" s="149">
        <v>-1.2009328216769399</v>
      </c>
      <c r="D6031" s="149">
        <v>-5.8925345254906301E-2</v>
      </c>
      <c r="E6031" s="145">
        <v>0.81182651350155299</v>
      </c>
      <c r="F6031" s="149">
        <v>1.78509540069714E-3</v>
      </c>
      <c r="G6031" s="149">
        <v>0.58213825811674302</v>
      </c>
      <c r="H6031" s="149">
        <v>0.89277893888833104</v>
      </c>
      <c r="I6031" s="149">
        <v>0.28805787905878699</v>
      </c>
      <c r="J6031" s="149">
        <v>0.01</v>
      </c>
      <c r="K6031" s="147">
        <v>0.81182699999999997</v>
      </c>
      <c r="L6031" s="147">
        <v>4.1803759999999999</v>
      </c>
      <c r="M6031" s="2">
        <v>6030</v>
      </c>
    </row>
    <row r="6032" spans="1:13" ht="15">
      <c r="A6032" s="148" t="s">
        <v>71</v>
      </c>
      <c r="B6032" s="148" t="s">
        <v>54</v>
      </c>
      <c r="C6032" s="149">
        <v>-9.3992222513085602E-2</v>
      </c>
      <c r="D6032" s="149">
        <v>-5.4173326851234702E-2</v>
      </c>
      <c r="E6032" s="145">
        <v>0.81184262479631197</v>
      </c>
      <c r="F6032" s="149">
        <v>0.29450906274053501</v>
      </c>
      <c r="G6032" s="149">
        <v>0.37603444742197001</v>
      </c>
      <c r="H6032" s="149">
        <v>0.46991638606133102</v>
      </c>
      <c r="I6032" s="149">
        <v>0.71854323557018096</v>
      </c>
      <c r="J6032" s="149">
        <v>2.1617310962211901E-2</v>
      </c>
      <c r="K6032" s="147">
        <v>0.81184299999999998</v>
      </c>
      <c r="L6032" s="147">
        <v>4.1862209999999997</v>
      </c>
      <c r="M6032" s="2">
        <v>6031</v>
      </c>
    </row>
    <row r="6033" spans="1:13" ht="15">
      <c r="A6033" s="148" t="s">
        <v>54</v>
      </c>
      <c r="B6033" s="148" t="s">
        <v>71</v>
      </c>
      <c r="C6033" s="149">
        <v>9.3992222513085602E-2</v>
      </c>
      <c r="D6033" s="149">
        <v>-5.4173326851234702E-2</v>
      </c>
      <c r="E6033" s="145">
        <v>0.81184262479631197</v>
      </c>
      <c r="F6033" s="149">
        <v>0.29450906274052902</v>
      </c>
      <c r="G6033" s="149">
        <v>0.37603444742197001</v>
      </c>
      <c r="H6033" s="149">
        <v>0.46991638606133102</v>
      </c>
      <c r="I6033" s="149">
        <v>0.71854323557018096</v>
      </c>
      <c r="J6033" s="149">
        <v>2.1617310962211901E-2</v>
      </c>
      <c r="K6033" s="147">
        <v>0.81184299999999998</v>
      </c>
      <c r="L6033" s="147">
        <v>4.1891080000000001</v>
      </c>
      <c r="M6033" s="2">
        <v>6032</v>
      </c>
    </row>
    <row r="6034" spans="1:13" ht="15">
      <c r="A6034" s="148" t="s">
        <v>33</v>
      </c>
      <c r="B6034" s="148" t="s">
        <v>37</v>
      </c>
      <c r="C6034" s="149">
        <v>-0.14184571442702301</v>
      </c>
      <c r="D6034" s="149">
        <v>0.44446001285919001</v>
      </c>
      <c r="E6034" s="145">
        <v>0.81188767519182503</v>
      </c>
      <c r="F6034" s="149">
        <v>7.0344676578368806E-2</v>
      </c>
      <c r="G6034" s="149">
        <v>4.0836930178311498E-2</v>
      </c>
      <c r="H6034" s="149">
        <v>0.45705184525257397</v>
      </c>
      <c r="I6034" s="149">
        <v>0.141591895416671</v>
      </c>
      <c r="J6034" s="149">
        <v>2.0816578791846198E-2</v>
      </c>
      <c r="K6034" s="147">
        <v>0.81188800000000005</v>
      </c>
      <c r="L6034" s="147">
        <v>4.1922319999999997</v>
      </c>
      <c r="M6034" s="2">
        <v>6033</v>
      </c>
    </row>
    <row r="6035" spans="1:13" ht="15">
      <c r="A6035" s="148" t="s">
        <v>37</v>
      </c>
      <c r="B6035" s="148" t="s">
        <v>33</v>
      </c>
      <c r="C6035" s="149">
        <v>0.14184571442702301</v>
      </c>
      <c r="D6035" s="149">
        <v>0.44446001285919001</v>
      </c>
      <c r="E6035" s="145">
        <v>0.81188767519182503</v>
      </c>
      <c r="F6035" s="149">
        <v>7.0344676578367904E-2</v>
      </c>
      <c r="G6035" s="149">
        <v>4.0836930178311498E-2</v>
      </c>
      <c r="H6035" s="149">
        <v>0.45705184525257397</v>
      </c>
      <c r="I6035" s="149">
        <v>0.141591895416671</v>
      </c>
      <c r="J6035" s="149">
        <v>2.0816578791846198E-2</v>
      </c>
      <c r="K6035" s="147">
        <v>0.81188800000000005</v>
      </c>
      <c r="L6035" s="147">
        <v>4.1951270000000003</v>
      </c>
      <c r="M6035" s="2">
        <v>6034</v>
      </c>
    </row>
    <row r="6036" spans="1:13" ht="15">
      <c r="A6036" s="148" t="s">
        <v>67</v>
      </c>
      <c r="B6036" s="148" t="s">
        <v>54</v>
      </c>
      <c r="C6036" s="149">
        <v>0.33819964229823402</v>
      </c>
      <c r="D6036" s="149">
        <v>-4.0517168369695399E-2</v>
      </c>
      <c r="E6036" s="145">
        <v>0.811932766152615</v>
      </c>
      <c r="F6036" s="149">
        <v>1.38652893357633E-2</v>
      </c>
      <c r="G6036" s="149">
        <v>0.87947028091586699</v>
      </c>
      <c r="H6036" s="149">
        <v>9.57386131104071E-2</v>
      </c>
      <c r="I6036" s="149">
        <v>0.62750312231234096</v>
      </c>
      <c r="J6036" s="149">
        <v>4.27121535698003E-2</v>
      </c>
      <c r="K6036" s="147">
        <v>0.81193300000000002</v>
      </c>
      <c r="L6036" s="147">
        <v>4.1982590000000002</v>
      </c>
      <c r="M6036" s="2">
        <v>6035</v>
      </c>
    </row>
    <row r="6037" spans="1:13" ht="15">
      <c r="A6037" s="148" t="s">
        <v>54</v>
      </c>
      <c r="B6037" s="148" t="s">
        <v>67</v>
      </c>
      <c r="C6037" s="149">
        <v>-0.33819964229823402</v>
      </c>
      <c r="D6037" s="149">
        <v>-4.0517168369695399E-2</v>
      </c>
      <c r="E6037" s="145">
        <v>0.811932766152615</v>
      </c>
      <c r="F6037" s="149">
        <v>1.38652893357633E-2</v>
      </c>
      <c r="G6037" s="149">
        <v>0.87947028091586699</v>
      </c>
      <c r="H6037" s="149">
        <v>9.57386131104071E-2</v>
      </c>
      <c r="I6037" s="149">
        <v>0.62750312231234096</v>
      </c>
      <c r="J6037" s="149">
        <v>4.27121535698003E-2</v>
      </c>
      <c r="K6037" s="147">
        <v>0.81193300000000002</v>
      </c>
      <c r="L6037" s="147">
        <v>4.2011620000000001</v>
      </c>
      <c r="M6037" s="2">
        <v>6036</v>
      </c>
    </row>
    <row r="6038" spans="1:13" ht="15">
      <c r="A6038" s="148" t="s">
        <v>115</v>
      </c>
      <c r="B6038" s="148" t="s">
        <v>88</v>
      </c>
      <c r="C6038" s="149">
        <v>0.312748846353471</v>
      </c>
      <c r="D6038" s="149">
        <v>0.215739997798084</v>
      </c>
      <c r="E6038" s="145">
        <v>0.72799318800116797</v>
      </c>
      <c r="F6038" s="149">
        <v>0.19062763647959699</v>
      </c>
      <c r="G6038" s="149">
        <v>0.45941958018367601</v>
      </c>
      <c r="H6038" s="149">
        <v>0.13645569877138999</v>
      </c>
      <c r="I6038" s="149">
        <v>0.69363694942227205</v>
      </c>
      <c r="J6038" s="149">
        <v>0.01</v>
      </c>
      <c r="K6038" s="147">
        <v>0.81202600000000003</v>
      </c>
      <c r="L6038" s="147">
        <v>4.2074670000000003</v>
      </c>
      <c r="M6038" s="2">
        <v>6037</v>
      </c>
    </row>
    <row r="6039" spans="1:13" ht="15">
      <c r="A6039" s="148" t="s">
        <v>62</v>
      </c>
      <c r="B6039" s="148" t="s">
        <v>115</v>
      </c>
      <c r="C6039" s="149">
        <v>-0.212998337319212</v>
      </c>
      <c r="D6039" s="149">
        <v>-5.6570724670690499E-2</v>
      </c>
      <c r="E6039" s="145">
        <v>0.81202646671958401</v>
      </c>
      <c r="F6039" s="149">
        <v>0.50357334301520096</v>
      </c>
      <c r="G6039" s="149">
        <v>0.45787350398718701</v>
      </c>
      <c r="H6039" s="149">
        <v>0.159720281372594</v>
      </c>
      <c r="I6039" s="149">
        <v>0.87017644592514198</v>
      </c>
      <c r="J6039" s="149">
        <v>0.01</v>
      </c>
      <c r="K6039" s="147">
        <v>0.81202600000000003</v>
      </c>
      <c r="L6039" s="147">
        <v>4.204555</v>
      </c>
      <c r="M6039" s="2">
        <v>6038</v>
      </c>
    </row>
    <row r="6040" spans="1:13" ht="15">
      <c r="A6040" s="148" t="s">
        <v>188</v>
      </c>
      <c r="B6040" s="148" t="s">
        <v>13</v>
      </c>
      <c r="C6040" s="149">
        <v>1.6134913074438999</v>
      </c>
      <c r="D6040" s="149">
        <v>-0.185647534983854</v>
      </c>
      <c r="E6040" s="145">
        <v>0.812214307058302</v>
      </c>
      <c r="F6040" s="149">
        <v>0.29883464254825098</v>
      </c>
      <c r="G6040" s="149">
        <v>4.07722582281006E-2</v>
      </c>
      <c r="H6040" s="149">
        <v>0.98328259055975997</v>
      </c>
      <c r="I6040" s="149">
        <v>0.88575793677778203</v>
      </c>
      <c r="J6040" s="149">
        <v>0.01</v>
      </c>
      <c r="K6040" s="147">
        <v>0.81221399999999999</v>
      </c>
      <c r="L6040" s="147">
        <v>4.2142770000000001</v>
      </c>
      <c r="M6040" s="2">
        <v>6039</v>
      </c>
    </row>
    <row r="6041" spans="1:13" ht="15">
      <c r="A6041" s="148" t="s">
        <v>13</v>
      </c>
      <c r="B6041" s="148" t="s">
        <v>188</v>
      </c>
      <c r="C6041" s="149">
        <v>-1.6134913074438999</v>
      </c>
      <c r="D6041" s="149">
        <v>-0.185647534983854</v>
      </c>
      <c r="E6041" s="145">
        <v>0.812214307058302</v>
      </c>
      <c r="F6041" s="149">
        <v>0.29883464254825098</v>
      </c>
      <c r="G6041" s="149">
        <v>4.07722582281006E-2</v>
      </c>
      <c r="H6041" s="149">
        <v>0.98328259055975997</v>
      </c>
      <c r="I6041" s="149">
        <v>0.88575793677778203</v>
      </c>
      <c r="J6041" s="149">
        <v>0.01</v>
      </c>
      <c r="K6041" s="147">
        <v>0.81221399999999999</v>
      </c>
      <c r="L6041" s="147">
        <v>4.2113569999999996</v>
      </c>
      <c r="M6041" s="2">
        <v>6040</v>
      </c>
    </row>
    <row r="6042" spans="1:13" ht="15">
      <c r="A6042" s="148" t="s">
        <v>154</v>
      </c>
      <c r="B6042" s="148" t="s">
        <v>175</v>
      </c>
      <c r="C6042" s="149">
        <v>0.150208543182242</v>
      </c>
      <c r="D6042" s="149">
        <v>0.137045140831935</v>
      </c>
      <c r="E6042" s="145">
        <v>0.81259648428400399</v>
      </c>
      <c r="F6042" s="149">
        <v>8.3156539142101402E-2</v>
      </c>
      <c r="G6042" s="149">
        <v>0.59588554470084198</v>
      </c>
      <c r="H6042" s="149">
        <v>0.20195385568254501</v>
      </c>
      <c r="I6042" s="149">
        <v>0.96585185632581505</v>
      </c>
      <c r="J6042" s="149">
        <v>0.01</v>
      </c>
      <c r="K6042" s="147">
        <v>0.81259599999999998</v>
      </c>
      <c r="L6042" s="147">
        <v>4.2191859999999997</v>
      </c>
      <c r="M6042" s="2">
        <v>6041</v>
      </c>
    </row>
    <row r="6043" spans="1:13" ht="15">
      <c r="A6043" s="148" t="s">
        <v>175</v>
      </c>
      <c r="B6043" s="148" t="s">
        <v>154</v>
      </c>
      <c r="C6043" s="149">
        <v>-0.150208543182242</v>
      </c>
      <c r="D6043" s="149">
        <v>0.137045140831935</v>
      </c>
      <c r="E6043" s="145">
        <v>0.81259648428400399</v>
      </c>
      <c r="F6043" s="149">
        <v>8.3156539142104399E-2</v>
      </c>
      <c r="G6043" s="149">
        <v>0.59588554470084198</v>
      </c>
      <c r="H6043" s="149">
        <v>0.20195385568254501</v>
      </c>
      <c r="I6043" s="149">
        <v>0.96585185632581505</v>
      </c>
      <c r="J6043" s="149">
        <v>0.01</v>
      </c>
      <c r="K6043" s="147">
        <v>0.81259599999999998</v>
      </c>
      <c r="L6043" s="147">
        <v>4.2221159999999998</v>
      </c>
      <c r="M6043" s="2">
        <v>6042</v>
      </c>
    </row>
    <row r="6044" spans="1:13" ht="15">
      <c r="A6044" s="148" t="s">
        <v>64</v>
      </c>
      <c r="B6044" s="148" t="s">
        <v>102</v>
      </c>
      <c r="C6044" s="149">
        <v>-0.40912821747998201</v>
      </c>
      <c r="D6044" s="149">
        <v>2.93868560761333E-2</v>
      </c>
      <c r="E6044" s="145">
        <v>0.81317549220436303</v>
      </c>
      <c r="F6044" s="149">
        <v>0.39022982116232302</v>
      </c>
      <c r="G6044" s="149">
        <v>0.62949188121749999</v>
      </c>
      <c r="H6044" s="149">
        <v>3.1162369413189301E-2</v>
      </c>
      <c r="I6044" s="149">
        <v>0.84387120993354603</v>
      </c>
      <c r="J6044" s="149">
        <v>0.01</v>
      </c>
      <c r="K6044" s="147">
        <v>0.81317499999999998</v>
      </c>
      <c r="L6044" s="147">
        <v>4.2280600000000002</v>
      </c>
      <c r="M6044" s="2">
        <v>6043</v>
      </c>
    </row>
    <row r="6045" spans="1:13" ht="15">
      <c r="A6045" s="148" t="s">
        <v>102</v>
      </c>
      <c r="B6045" s="148" t="s">
        <v>64</v>
      </c>
      <c r="C6045" s="149">
        <v>0.40912821747998201</v>
      </c>
      <c r="D6045" s="149">
        <v>2.93868560761333E-2</v>
      </c>
      <c r="E6045" s="145">
        <v>0.81317549220436303</v>
      </c>
      <c r="F6045" s="149">
        <v>0.39022982116231397</v>
      </c>
      <c r="G6045" s="149">
        <v>0.62949188121749999</v>
      </c>
      <c r="H6045" s="149">
        <v>3.1162369413189301E-2</v>
      </c>
      <c r="I6045" s="149">
        <v>0.84387120993354603</v>
      </c>
      <c r="J6045" s="149">
        <v>0.01</v>
      </c>
      <c r="K6045" s="147">
        <v>0.81317499999999998</v>
      </c>
      <c r="L6045" s="147">
        <v>4.231001</v>
      </c>
      <c r="M6045" s="2">
        <v>6044</v>
      </c>
    </row>
    <row r="6046" spans="1:13" ht="15">
      <c r="A6046" s="148" t="s">
        <v>100</v>
      </c>
      <c r="B6046" s="148" t="s">
        <v>443</v>
      </c>
      <c r="C6046" s="149">
        <v>-3.47840173451191E-2</v>
      </c>
      <c r="D6046" s="149">
        <v>-0.106108045210207</v>
      </c>
      <c r="E6046" s="145">
        <v>0.81323935004623704</v>
      </c>
      <c r="F6046" s="150">
        <v>7.8850545742270499E-5</v>
      </c>
      <c r="G6046" s="149">
        <v>0.42874095000811202</v>
      </c>
      <c r="H6046" s="149">
        <v>2.3408550223491E-4</v>
      </c>
      <c r="I6046" s="149">
        <v>0.18397513377831701</v>
      </c>
      <c r="J6046" s="149">
        <v>0.45379793861382101</v>
      </c>
      <c r="K6046" s="147">
        <v>0.81323900000000005</v>
      </c>
      <c r="L6046" s="147">
        <v>4.2372259999999997</v>
      </c>
      <c r="M6046" s="2">
        <v>6045</v>
      </c>
    </row>
    <row r="6047" spans="1:13" ht="15">
      <c r="A6047" s="148" t="s">
        <v>443</v>
      </c>
      <c r="B6047" s="148" t="s">
        <v>100</v>
      </c>
      <c r="C6047" s="149">
        <v>3.47840173451191E-2</v>
      </c>
      <c r="D6047" s="149">
        <v>-0.106108045210207</v>
      </c>
      <c r="E6047" s="145">
        <v>0.81323935004623704</v>
      </c>
      <c r="F6047" s="150">
        <v>7.88505457422681E-5</v>
      </c>
      <c r="G6047" s="149">
        <v>0.42874095000811202</v>
      </c>
      <c r="H6047" s="149">
        <v>2.3408550223491E-4</v>
      </c>
      <c r="I6047" s="149">
        <v>0.18397513377831701</v>
      </c>
      <c r="J6047" s="149">
        <v>0.45379793861382101</v>
      </c>
      <c r="K6047" s="147">
        <v>0.81323900000000005</v>
      </c>
      <c r="L6047" s="147">
        <v>4.2342779999999998</v>
      </c>
      <c r="M6047" s="2">
        <v>6046</v>
      </c>
    </row>
    <row r="6048" spans="1:13" ht="15">
      <c r="A6048" s="148" t="s">
        <v>75</v>
      </c>
      <c r="B6048" s="148" t="s">
        <v>66</v>
      </c>
      <c r="C6048" s="149">
        <v>-0.52474836903921895</v>
      </c>
      <c r="D6048" s="149">
        <v>-3.57377967316636E-2</v>
      </c>
      <c r="E6048" s="145">
        <v>0.81330183299936099</v>
      </c>
      <c r="F6048" s="149">
        <v>0.49310701100435</v>
      </c>
      <c r="G6048" s="149">
        <v>0.41055897314304002</v>
      </c>
      <c r="H6048" s="149">
        <v>0.58682240691182297</v>
      </c>
      <c r="I6048" s="149">
        <v>0.83198381954687095</v>
      </c>
      <c r="J6048" s="149">
        <v>0.01</v>
      </c>
      <c r="K6048" s="147">
        <v>0.81330199999999997</v>
      </c>
      <c r="L6048" s="147">
        <v>4.2405049999999997</v>
      </c>
      <c r="M6048" s="2">
        <v>6047</v>
      </c>
    </row>
    <row r="6049" spans="1:13" ht="15">
      <c r="A6049" s="148" t="s">
        <v>66</v>
      </c>
      <c r="B6049" s="148" t="s">
        <v>75</v>
      </c>
      <c r="C6049" s="149">
        <v>0.52474836903921895</v>
      </c>
      <c r="D6049" s="149">
        <v>-3.57377967316636E-2</v>
      </c>
      <c r="E6049" s="145">
        <v>0.81330183299936099</v>
      </c>
      <c r="F6049" s="149">
        <v>0.49310701100435</v>
      </c>
      <c r="G6049" s="149">
        <v>0.41055897314304002</v>
      </c>
      <c r="H6049" s="149">
        <v>0.58682240691182297</v>
      </c>
      <c r="I6049" s="149">
        <v>0.83198381954687095</v>
      </c>
      <c r="J6049" s="149">
        <v>0.01</v>
      </c>
      <c r="K6049" s="147">
        <v>0.81330199999999997</v>
      </c>
      <c r="L6049" s="147">
        <v>4.2434620000000001</v>
      </c>
      <c r="M6049" s="2">
        <v>6048</v>
      </c>
    </row>
    <row r="6050" spans="1:13" ht="15">
      <c r="A6050" s="148" t="s">
        <v>154</v>
      </c>
      <c r="B6050" s="148" t="s">
        <v>28</v>
      </c>
      <c r="C6050" s="149">
        <v>1.2168791933318801</v>
      </c>
      <c r="D6050" s="149">
        <v>0.115255980390036</v>
      </c>
      <c r="E6050" s="145">
        <v>0.81364365780596704</v>
      </c>
      <c r="F6050" s="149">
        <v>1.6548959758383799E-2</v>
      </c>
      <c r="G6050" s="149">
        <v>0.21573898730660501</v>
      </c>
      <c r="H6050" s="149">
        <v>1.1699930729779699E-2</v>
      </c>
      <c r="I6050" s="149">
        <v>6.0301222670139501E-2</v>
      </c>
      <c r="J6050" s="149">
        <v>0.218905618120178</v>
      </c>
      <c r="K6050" s="147">
        <v>0.81364400000000003</v>
      </c>
      <c r="L6050" s="147">
        <v>4.248208</v>
      </c>
      <c r="M6050" s="2">
        <v>6049</v>
      </c>
    </row>
    <row r="6051" spans="1:13" ht="15">
      <c r="A6051" s="148" t="s">
        <v>28</v>
      </c>
      <c r="B6051" s="148" t="s">
        <v>154</v>
      </c>
      <c r="C6051" s="149">
        <v>-1.2168791933318801</v>
      </c>
      <c r="D6051" s="149">
        <v>0.115255980390036</v>
      </c>
      <c r="E6051" s="145">
        <v>0.81364365780596704</v>
      </c>
      <c r="F6051" s="149">
        <v>1.6548959758383101E-2</v>
      </c>
      <c r="G6051" s="149">
        <v>0.21573898730660501</v>
      </c>
      <c r="H6051" s="149">
        <v>1.1699930729779699E-2</v>
      </c>
      <c r="I6051" s="149">
        <v>6.0301222670139501E-2</v>
      </c>
      <c r="J6051" s="149">
        <v>0.218905618120178</v>
      </c>
      <c r="K6051" s="147">
        <v>0.81364400000000003</v>
      </c>
      <c r="L6051" s="147">
        <v>4.2511739999999998</v>
      </c>
      <c r="M6051" s="2">
        <v>6050</v>
      </c>
    </row>
    <row r="6052" spans="1:13" ht="15">
      <c r="A6052" s="148" t="s">
        <v>76</v>
      </c>
      <c r="B6052" s="148" t="s">
        <v>447</v>
      </c>
      <c r="C6052" s="149">
        <v>-1.1057674021383199</v>
      </c>
      <c r="D6052" s="149">
        <v>-0.391380093663381</v>
      </c>
      <c r="E6052" s="145">
        <v>0.81379227242260199</v>
      </c>
      <c r="F6052" s="150">
        <v>2.3788236388386001E-7</v>
      </c>
      <c r="G6052" s="149">
        <v>0.66515154646116603</v>
      </c>
      <c r="H6052" s="149">
        <v>0.75039874988296795</v>
      </c>
      <c r="I6052" s="149">
        <v>0.91781106514008803</v>
      </c>
      <c r="J6052" s="149">
        <v>0.01</v>
      </c>
      <c r="K6052" s="147">
        <v>0.81379199999999996</v>
      </c>
      <c r="L6052" s="147">
        <v>4.257898</v>
      </c>
      <c r="M6052" s="2">
        <v>6051</v>
      </c>
    </row>
    <row r="6053" spans="1:13" ht="15">
      <c r="A6053" s="148" t="s">
        <v>447</v>
      </c>
      <c r="B6053" s="148" t="s">
        <v>76</v>
      </c>
      <c r="C6053" s="149">
        <v>1.1057674021383199</v>
      </c>
      <c r="D6053" s="149">
        <v>-0.391380093663381</v>
      </c>
      <c r="E6053" s="145">
        <v>0.81379227242260199</v>
      </c>
      <c r="F6053" s="150">
        <v>2.3788236388386001E-7</v>
      </c>
      <c r="G6053" s="149">
        <v>0.66515154646116603</v>
      </c>
      <c r="H6053" s="149">
        <v>0.75039874988296795</v>
      </c>
      <c r="I6053" s="149">
        <v>0.91781106514008803</v>
      </c>
      <c r="J6053" s="149">
        <v>0.01</v>
      </c>
      <c r="K6053" s="147">
        <v>0.81379199999999996</v>
      </c>
      <c r="L6053" s="147">
        <v>4.2549219999999996</v>
      </c>
      <c r="M6053" s="2">
        <v>6052</v>
      </c>
    </row>
    <row r="6054" spans="1:13" ht="15">
      <c r="A6054" s="148" t="s">
        <v>21</v>
      </c>
      <c r="B6054" s="148" t="s">
        <v>36</v>
      </c>
      <c r="C6054" s="149">
        <v>-0.35968262147063301</v>
      </c>
      <c r="D6054" s="149">
        <v>0.48621618124557803</v>
      </c>
      <c r="E6054" s="145">
        <v>0.81407012430652204</v>
      </c>
      <c r="F6054" s="149">
        <v>7.6967582313213795E-2</v>
      </c>
      <c r="G6054" s="149">
        <v>0.93342309380801103</v>
      </c>
      <c r="H6054" s="149">
        <v>7.0776851925913903E-2</v>
      </c>
      <c r="I6054" s="149">
        <v>0.34417189637279499</v>
      </c>
      <c r="J6054" s="149">
        <v>9.08299012886611E-2</v>
      </c>
      <c r="K6054" s="147">
        <v>0.81406999999999996</v>
      </c>
      <c r="L6054" s="147">
        <v>4.2623319999999998</v>
      </c>
      <c r="M6054" s="2">
        <v>6053</v>
      </c>
    </row>
    <row r="6055" spans="1:13" ht="15">
      <c r="A6055" s="148" t="s">
        <v>36</v>
      </c>
      <c r="B6055" s="148" t="s">
        <v>21</v>
      </c>
      <c r="C6055" s="149">
        <v>0.35968262147063301</v>
      </c>
      <c r="D6055" s="149">
        <v>0.48621618124557803</v>
      </c>
      <c r="E6055" s="145">
        <v>0.81407012430652204</v>
      </c>
      <c r="F6055" s="149">
        <v>7.6967582313213601E-2</v>
      </c>
      <c r="G6055" s="149">
        <v>0.93342309380801103</v>
      </c>
      <c r="H6055" s="149">
        <v>7.0776851925913903E-2</v>
      </c>
      <c r="I6055" s="149">
        <v>0.34417189637279499</v>
      </c>
      <c r="J6055" s="149">
        <v>9.08299012886611E-2</v>
      </c>
      <c r="K6055" s="147">
        <v>0.81406999999999996</v>
      </c>
      <c r="L6055" s="147">
        <v>4.2653169999999996</v>
      </c>
      <c r="M6055" s="2">
        <v>6054</v>
      </c>
    </row>
    <row r="6056" spans="1:13" ht="15">
      <c r="A6056" s="148" t="s">
        <v>12</v>
      </c>
      <c r="B6056" s="148" t="s">
        <v>160</v>
      </c>
      <c r="C6056" s="149">
        <v>-1.2588245263764799</v>
      </c>
      <c r="D6056" s="149">
        <v>0.11605658952063801</v>
      </c>
      <c r="E6056" s="145">
        <v>0.81407710812108103</v>
      </c>
      <c r="F6056" s="149">
        <v>0.66013917383581999</v>
      </c>
      <c r="G6056" s="149">
        <v>0.62096634093799596</v>
      </c>
      <c r="H6056" s="149">
        <v>0.153596249321752</v>
      </c>
      <c r="I6056" s="149">
        <v>0.353710707581121</v>
      </c>
      <c r="J6056" s="149">
        <v>0.01</v>
      </c>
      <c r="K6056" s="147">
        <v>0.81407700000000005</v>
      </c>
      <c r="L6056" s="147">
        <v>4.2683429999999998</v>
      </c>
      <c r="M6056" s="2">
        <v>6055</v>
      </c>
    </row>
    <row r="6057" spans="1:13" ht="15">
      <c r="A6057" s="148" t="s">
        <v>160</v>
      </c>
      <c r="B6057" s="148" t="s">
        <v>12</v>
      </c>
      <c r="C6057" s="149">
        <v>1.2588245263764799</v>
      </c>
      <c r="D6057" s="149">
        <v>0.11605658952063801</v>
      </c>
      <c r="E6057" s="145">
        <v>0.81407710812108103</v>
      </c>
      <c r="F6057" s="149">
        <v>0.660139173835811</v>
      </c>
      <c r="G6057" s="149">
        <v>0.62096634093799596</v>
      </c>
      <c r="H6057" s="149">
        <v>0.153596249321752</v>
      </c>
      <c r="I6057" s="149">
        <v>0.353710707581121</v>
      </c>
      <c r="J6057" s="149">
        <v>0.01</v>
      </c>
      <c r="K6057" s="147">
        <v>0.81407700000000005</v>
      </c>
      <c r="L6057" s="147">
        <v>4.2713359999999998</v>
      </c>
      <c r="M6057" s="2">
        <v>6056</v>
      </c>
    </row>
    <row r="6058" spans="1:13" ht="15">
      <c r="A6058" s="148" t="s">
        <v>445</v>
      </c>
      <c r="B6058" s="148" t="s">
        <v>30</v>
      </c>
      <c r="C6058" s="149">
        <v>1.2438141859655301</v>
      </c>
      <c r="D6058" s="149">
        <v>8.9347326628306703E-2</v>
      </c>
      <c r="E6058" s="145">
        <v>0.81443194020285503</v>
      </c>
      <c r="F6058" s="149">
        <v>1.38848588906735E-3</v>
      </c>
      <c r="G6058" s="149">
        <v>0.54807966129151398</v>
      </c>
      <c r="H6058" s="149">
        <v>6.4070112360713596E-2</v>
      </c>
      <c r="I6058" s="149">
        <v>0.81471055212068699</v>
      </c>
      <c r="J6058" s="149">
        <v>0.01</v>
      </c>
      <c r="K6058" s="147">
        <v>0.81443200000000004</v>
      </c>
      <c r="L6058" s="147">
        <v>4.2791990000000002</v>
      </c>
      <c r="M6058" s="2">
        <v>6057</v>
      </c>
    </row>
    <row r="6059" spans="1:13" ht="15">
      <c r="A6059" s="148" t="s">
        <v>30</v>
      </c>
      <c r="B6059" s="148" t="s">
        <v>445</v>
      </c>
      <c r="C6059" s="149">
        <v>-1.2438141859655301</v>
      </c>
      <c r="D6059" s="149">
        <v>8.9347326628306703E-2</v>
      </c>
      <c r="E6059" s="145">
        <v>0.81443194020285503</v>
      </c>
      <c r="F6059" s="149">
        <v>1.3884858890673599E-3</v>
      </c>
      <c r="G6059" s="149">
        <v>0.54807966129151398</v>
      </c>
      <c r="H6059" s="149">
        <v>6.4070112360713596E-2</v>
      </c>
      <c r="I6059" s="149">
        <v>0.81471055212068699</v>
      </c>
      <c r="J6059" s="149">
        <v>0.01</v>
      </c>
      <c r="K6059" s="147">
        <v>0.81443200000000004</v>
      </c>
      <c r="L6059" s="147">
        <v>4.2761959999999997</v>
      </c>
      <c r="M6059" s="2">
        <v>6058</v>
      </c>
    </row>
    <row r="6060" spans="1:13" ht="15">
      <c r="A6060" s="148" t="s">
        <v>157</v>
      </c>
      <c r="B6060" s="148" t="s">
        <v>178</v>
      </c>
      <c r="C6060" s="149">
        <v>0.177420437201364</v>
      </c>
      <c r="D6060" s="149">
        <v>-0.64806112595860199</v>
      </c>
      <c r="E6060" s="145">
        <v>0.81448209334001498</v>
      </c>
      <c r="F6060" s="150">
        <v>6.08098395272396E-6</v>
      </c>
      <c r="G6060" s="149">
        <v>0.77840567819457096</v>
      </c>
      <c r="H6060" s="149">
        <v>0.334666954397151</v>
      </c>
      <c r="I6060" s="149">
        <v>0.98461655971811102</v>
      </c>
      <c r="J6060" s="149">
        <v>0.01</v>
      </c>
      <c r="K6060" s="147">
        <v>0.81448200000000004</v>
      </c>
      <c r="L6060" s="147">
        <v>4.285482</v>
      </c>
      <c r="M6060" s="2">
        <v>6059</v>
      </c>
    </row>
    <row r="6061" spans="1:13" ht="15">
      <c r="A6061" s="148" t="s">
        <v>178</v>
      </c>
      <c r="B6061" s="148" t="s">
        <v>157</v>
      </c>
      <c r="C6061" s="149">
        <v>-0.177420437201364</v>
      </c>
      <c r="D6061" s="149">
        <v>-0.64806112595860199</v>
      </c>
      <c r="E6061" s="145">
        <v>0.81448209334001498</v>
      </c>
      <c r="F6061" s="150">
        <v>6.0809839527240303E-6</v>
      </c>
      <c r="G6061" s="149">
        <v>0.77840567819457096</v>
      </c>
      <c r="H6061" s="149">
        <v>0.334666954397151</v>
      </c>
      <c r="I6061" s="149">
        <v>0.98461655971811102</v>
      </c>
      <c r="J6061" s="149">
        <v>0.01</v>
      </c>
      <c r="K6061" s="147">
        <v>0.81448200000000004</v>
      </c>
      <c r="L6061" s="147">
        <v>4.28247</v>
      </c>
      <c r="M6061" s="2">
        <v>6060</v>
      </c>
    </row>
    <row r="6062" spans="1:13" ht="15">
      <c r="A6062" s="148" t="s">
        <v>157</v>
      </c>
      <c r="B6062" s="148" t="s">
        <v>166</v>
      </c>
      <c r="C6062" s="149">
        <v>0.20378451250419899</v>
      </c>
      <c r="D6062" s="149">
        <v>-0.61455912579959604</v>
      </c>
      <c r="E6062" s="145">
        <v>0.81472438958066395</v>
      </c>
      <c r="F6062" s="149">
        <v>4.0711138343785197E-3</v>
      </c>
      <c r="G6062" s="149">
        <v>0.78055437405717498</v>
      </c>
      <c r="H6062" s="149">
        <v>0.39698805745767202</v>
      </c>
      <c r="I6062" s="149">
        <v>0.59881662443265304</v>
      </c>
      <c r="J6062" s="149">
        <v>0.01</v>
      </c>
      <c r="K6062" s="147">
        <v>0.814724</v>
      </c>
      <c r="L6062" s="147">
        <v>4.2927939999999998</v>
      </c>
      <c r="M6062" s="2">
        <v>6061</v>
      </c>
    </row>
    <row r="6063" spans="1:13" ht="15">
      <c r="A6063" s="148" t="s">
        <v>166</v>
      </c>
      <c r="B6063" s="148" t="s">
        <v>157</v>
      </c>
      <c r="C6063" s="149">
        <v>-0.20378451250419899</v>
      </c>
      <c r="D6063" s="149">
        <v>-0.61455912579959604</v>
      </c>
      <c r="E6063" s="145">
        <v>0.81472438958066395</v>
      </c>
      <c r="F6063" s="149">
        <v>4.0711138343785596E-3</v>
      </c>
      <c r="G6063" s="149">
        <v>0.78055437405717498</v>
      </c>
      <c r="H6063" s="149">
        <v>0.39698805745767202</v>
      </c>
      <c r="I6063" s="149">
        <v>0.59881662443265304</v>
      </c>
      <c r="J6063" s="149">
        <v>0.01</v>
      </c>
      <c r="K6063" s="147">
        <v>0.814724</v>
      </c>
      <c r="L6063" s="147">
        <v>4.2897730000000003</v>
      </c>
      <c r="M6063" s="2">
        <v>6062</v>
      </c>
    </row>
    <row r="6064" spans="1:13" ht="15">
      <c r="A6064" s="148" t="s">
        <v>27</v>
      </c>
      <c r="B6064" s="148" t="s">
        <v>70</v>
      </c>
      <c r="C6064" s="149">
        <v>0.59869319013394895</v>
      </c>
      <c r="D6064" s="149">
        <v>-5.5122262425362903E-2</v>
      </c>
      <c r="E6064" s="145">
        <v>0.81483727721983701</v>
      </c>
      <c r="F6064" s="149">
        <v>0.24269089282144099</v>
      </c>
      <c r="G6064" s="149">
        <v>0.49869017905035201</v>
      </c>
      <c r="H6064" s="149">
        <v>0.23923696405651501</v>
      </c>
      <c r="I6064" s="149">
        <v>0.77234972169258198</v>
      </c>
      <c r="J6064" s="149">
        <v>3.7653415106931799E-2</v>
      </c>
      <c r="K6064" s="147">
        <v>0.81483700000000003</v>
      </c>
      <c r="L6064" s="147">
        <v>4.2964149999999997</v>
      </c>
      <c r="M6064" s="2">
        <v>6063</v>
      </c>
    </row>
    <row r="6065" spans="1:13" ht="15">
      <c r="A6065" s="148" t="s">
        <v>70</v>
      </c>
      <c r="B6065" s="148" t="s">
        <v>27</v>
      </c>
      <c r="C6065" s="149">
        <v>-0.59869319013394895</v>
      </c>
      <c r="D6065" s="149">
        <v>-5.5122262425362903E-2</v>
      </c>
      <c r="E6065" s="145">
        <v>0.81483727721983701</v>
      </c>
      <c r="F6065" s="149">
        <v>0.24269089282144099</v>
      </c>
      <c r="G6065" s="149">
        <v>0.49869017905035201</v>
      </c>
      <c r="H6065" s="149">
        <v>0.23923696405651501</v>
      </c>
      <c r="I6065" s="149">
        <v>0.77234972169258198</v>
      </c>
      <c r="J6065" s="149">
        <v>3.7653415106931799E-2</v>
      </c>
      <c r="K6065" s="147">
        <v>0.81483700000000003</v>
      </c>
      <c r="L6065" s="147">
        <v>4.2994450000000004</v>
      </c>
      <c r="M6065" s="2">
        <v>6064</v>
      </c>
    </row>
    <row r="6066" spans="1:13" ht="15">
      <c r="A6066" s="148" t="s">
        <v>446</v>
      </c>
      <c r="B6066" s="148" t="s">
        <v>443</v>
      </c>
      <c r="C6066" s="149">
        <v>3.7297406208004702</v>
      </c>
      <c r="D6066" s="149">
        <v>5.4300206303347698E-2</v>
      </c>
      <c r="E6066" s="145">
        <v>0.81495362081881395</v>
      </c>
      <c r="F6066" s="149">
        <v>3.3819593638692502E-3</v>
      </c>
      <c r="G6066" s="149">
        <v>0.48803622510311201</v>
      </c>
      <c r="H6066" s="149">
        <v>0.87767592493440305</v>
      </c>
      <c r="I6066" s="149">
        <v>0.338885242411187</v>
      </c>
      <c r="J6066" s="149">
        <v>0.01</v>
      </c>
      <c r="K6066" s="147">
        <v>0.81495399999999996</v>
      </c>
      <c r="L6066" s="147">
        <v>4.3030929999999996</v>
      </c>
      <c r="M6066" s="2">
        <v>6065</v>
      </c>
    </row>
    <row r="6067" spans="1:13" ht="15">
      <c r="A6067" s="148" t="s">
        <v>443</v>
      </c>
      <c r="B6067" s="148" t="s">
        <v>446</v>
      </c>
      <c r="C6067" s="149">
        <v>-3.7297406208004702</v>
      </c>
      <c r="D6067" s="149">
        <v>5.4300206303347698E-2</v>
      </c>
      <c r="E6067" s="145">
        <v>0.81495362081881395</v>
      </c>
      <c r="F6067" s="149">
        <v>3.3819593638691799E-3</v>
      </c>
      <c r="G6067" s="149">
        <v>0.48803622510311201</v>
      </c>
      <c r="H6067" s="149">
        <v>0.87767592493440305</v>
      </c>
      <c r="I6067" s="149">
        <v>0.338885242411187</v>
      </c>
      <c r="J6067" s="149">
        <v>0.01</v>
      </c>
      <c r="K6067" s="147">
        <v>0.81495399999999996</v>
      </c>
      <c r="L6067" s="147">
        <v>4.3061319999999998</v>
      </c>
      <c r="M6067" s="2">
        <v>6066</v>
      </c>
    </row>
    <row r="6068" spans="1:13" ht="15">
      <c r="A6068" s="148" t="s">
        <v>27</v>
      </c>
      <c r="B6068" s="148" t="s">
        <v>198</v>
      </c>
      <c r="C6068" s="149">
        <v>-0.64852300162901</v>
      </c>
      <c r="D6068" s="149">
        <v>8.7146435019649401E-2</v>
      </c>
      <c r="E6068" s="145">
        <v>0.81542225850587802</v>
      </c>
      <c r="F6068" s="149">
        <v>0.395471903713628</v>
      </c>
      <c r="G6068" s="149">
        <v>0.50249267780331197</v>
      </c>
      <c r="H6068" s="149">
        <v>0.26648525973625797</v>
      </c>
      <c r="I6068" s="149">
        <v>0.96104708243241799</v>
      </c>
      <c r="J6068" s="149">
        <v>2.1101175538998901E-2</v>
      </c>
      <c r="K6068" s="147">
        <v>0.81542199999999998</v>
      </c>
      <c r="L6068" s="147">
        <v>4.3147029999999997</v>
      </c>
      <c r="M6068" s="2">
        <v>6067</v>
      </c>
    </row>
    <row r="6069" spans="1:13" ht="15">
      <c r="A6069" s="148" t="s">
        <v>198</v>
      </c>
      <c r="B6069" s="148" t="s">
        <v>27</v>
      </c>
      <c r="C6069" s="149">
        <v>0.64852300162901</v>
      </c>
      <c r="D6069" s="149">
        <v>8.7146435019649401E-2</v>
      </c>
      <c r="E6069" s="145">
        <v>0.81542225850587802</v>
      </c>
      <c r="F6069" s="149">
        <v>0.395471903713628</v>
      </c>
      <c r="G6069" s="149">
        <v>0.50249267780331197</v>
      </c>
      <c r="H6069" s="149">
        <v>0.26648525973625797</v>
      </c>
      <c r="I6069" s="149">
        <v>0.96104708243241799</v>
      </c>
      <c r="J6069" s="149">
        <v>2.1101175538998901E-2</v>
      </c>
      <c r="K6069" s="147">
        <v>0.81542199999999998</v>
      </c>
      <c r="L6069" s="147">
        <v>4.3116529999999997</v>
      </c>
      <c r="M6069" s="2">
        <v>6068</v>
      </c>
    </row>
    <row r="6070" spans="1:13" ht="15">
      <c r="A6070" s="148" t="s">
        <v>12</v>
      </c>
      <c r="B6070" s="148" t="s">
        <v>83</v>
      </c>
      <c r="C6070" s="149">
        <v>2.4137311661487099E-2</v>
      </c>
      <c r="D6070" s="149">
        <v>-7.9163763689133207E-2</v>
      </c>
      <c r="E6070" s="145">
        <v>0.815496980631084</v>
      </c>
      <c r="F6070" s="149">
        <v>1.1534553322680801E-3</v>
      </c>
      <c r="G6070" s="149">
        <v>0.89210255130261396</v>
      </c>
      <c r="H6070" s="149">
        <v>0.26518956946097699</v>
      </c>
      <c r="I6070" s="149">
        <v>0.88597374658929495</v>
      </c>
      <c r="J6070" s="149">
        <v>0.01</v>
      </c>
      <c r="K6070" s="147">
        <v>0.81549700000000003</v>
      </c>
      <c r="L6070" s="147">
        <v>4.3181520000000004</v>
      </c>
      <c r="M6070" s="2">
        <v>6069</v>
      </c>
    </row>
    <row r="6071" spans="1:13" ht="15">
      <c r="A6071" s="148" t="s">
        <v>83</v>
      </c>
      <c r="B6071" s="148" t="s">
        <v>12</v>
      </c>
      <c r="C6071" s="149">
        <v>-2.4137311661487099E-2</v>
      </c>
      <c r="D6071" s="149">
        <v>-7.9163763689133207E-2</v>
      </c>
      <c r="E6071" s="145">
        <v>0.815496980631084</v>
      </c>
      <c r="F6071" s="149">
        <v>1.15345533226804E-3</v>
      </c>
      <c r="G6071" s="149">
        <v>0.89210255130261396</v>
      </c>
      <c r="H6071" s="149">
        <v>0.26518956946097699</v>
      </c>
      <c r="I6071" s="149">
        <v>0.88597374658929495</v>
      </c>
      <c r="J6071" s="149">
        <v>0.01</v>
      </c>
      <c r="K6071" s="147">
        <v>0.81549700000000003</v>
      </c>
      <c r="L6071" s="147">
        <v>4.3212099999999998</v>
      </c>
      <c r="M6071" s="2">
        <v>6070</v>
      </c>
    </row>
    <row r="6072" spans="1:13" ht="15">
      <c r="A6072" s="148" t="s">
        <v>447</v>
      </c>
      <c r="B6072" s="148" t="s">
        <v>102</v>
      </c>
      <c r="C6072" s="149">
        <v>0.66372990905138396</v>
      </c>
      <c r="D6072" s="149">
        <v>0.39306170931224899</v>
      </c>
      <c r="E6072" s="145">
        <v>0.81552638390215004</v>
      </c>
      <c r="F6072" s="149">
        <v>1.82556664532485E-3</v>
      </c>
      <c r="G6072" s="149">
        <v>0.74476751362572002</v>
      </c>
      <c r="H6072" s="149">
        <v>0.79353304850498196</v>
      </c>
      <c r="I6072" s="149">
        <v>0.50556974849939995</v>
      </c>
      <c r="J6072" s="149">
        <v>0.01</v>
      </c>
      <c r="K6072" s="147">
        <v>0.81552599999999997</v>
      </c>
      <c r="L6072" s="147">
        <v>4.3274949999999999</v>
      </c>
      <c r="M6072" s="2">
        <v>6071</v>
      </c>
    </row>
    <row r="6073" spans="1:13" ht="15">
      <c r="A6073" s="148" t="s">
        <v>102</v>
      </c>
      <c r="B6073" s="148" t="s">
        <v>447</v>
      </c>
      <c r="C6073" s="149">
        <v>-0.66372990905138396</v>
      </c>
      <c r="D6073" s="149">
        <v>0.39306170931224899</v>
      </c>
      <c r="E6073" s="145">
        <v>0.81552638390215004</v>
      </c>
      <c r="F6073" s="149">
        <v>1.82556664532486E-3</v>
      </c>
      <c r="G6073" s="149">
        <v>0.74476751362572002</v>
      </c>
      <c r="H6073" s="149">
        <v>0.79353304850498196</v>
      </c>
      <c r="I6073" s="149">
        <v>0.50556974849939995</v>
      </c>
      <c r="J6073" s="149">
        <v>0.01</v>
      </c>
      <c r="K6073" s="147">
        <v>0.81552599999999997</v>
      </c>
      <c r="L6073" s="147">
        <v>4.3244280000000002</v>
      </c>
      <c r="M6073" s="2">
        <v>6072</v>
      </c>
    </row>
    <row r="6074" spans="1:13" ht="15">
      <c r="A6074" s="148" t="s">
        <v>75</v>
      </c>
      <c r="B6074" s="148" t="s">
        <v>64</v>
      </c>
      <c r="C6074" s="149">
        <v>3.2535949009059303E-2</v>
      </c>
      <c r="D6074" s="149">
        <v>-1.1965332142723601E-2</v>
      </c>
      <c r="E6074" s="145">
        <v>0.81582289168490596</v>
      </c>
      <c r="F6074" s="149">
        <v>0.129056918730933</v>
      </c>
      <c r="G6074" s="149">
        <v>0.23384519685782301</v>
      </c>
      <c r="H6074" s="149">
        <v>5.7764555010860801E-2</v>
      </c>
      <c r="I6074" s="149">
        <v>0.945177903609843</v>
      </c>
      <c r="J6074" s="149">
        <v>0.148117581394758</v>
      </c>
      <c r="K6074" s="147">
        <v>0.81582299999999996</v>
      </c>
      <c r="L6074" s="147">
        <v>4.332141</v>
      </c>
      <c r="M6074" s="2">
        <v>6073</v>
      </c>
    </row>
    <row r="6075" spans="1:13" ht="15">
      <c r="A6075" s="148" t="s">
        <v>64</v>
      </c>
      <c r="B6075" s="148" t="s">
        <v>75</v>
      </c>
      <c r="C6075" s="149">
        <v>-3.2535949009059303E-2</v>
      </c>
      <c r="D6075" s="149">
        <v>-1.1965332142723601E-2</v>
      </c>
      <c r="E6075" s="145">
        <v>0.81582289168490596</v>
      </c>
      <c r="F6075" s="149">
        <v>0.129056918730938</v>
      </c>
      <c r="G6075" s="149">
        <v>0.23384519685782301</v>
      </c>
      <c r="H6075" s="149">
        <v>5.7764555010860801E-2</v>
      </c>
      <c r="I6075" s="149">
        <v>0.945177903609843</v>
      </c>
      <c r="J6075" s="149">
        <v>0.148117581394758</v>
      </c>
      <c r="K6075" s="147">
        <v>0.81582299999999996</v>
      </c>
      <c r="L6075" s="147">
        <v>4.3352180000000002</v>
      </c>
      <c r="M6075" s="2">
        <v>6074</v>
      </c>
    </row>
    <row r="6076" spans="1:13" ht="15">
      <c r="A6076" s="148" t="s">
        <v>40</v>
      </c>
      <c r="B6076" s="148" t="s">
        <v>200</v>
      </c>
      <c r="C6076" s="149">
        <v>-1.19068714536959</v>
      </c>
      <c r="D6076" s="149">
        <v>0.14187061671453</v>
      </c>
      <c r="E6076" s="145">
        <v>0.81642986307893906</v>
      </c>
      <c r="F6076" s="149">
        <v>8.9880745253694605E-2</v>
      </c>
      <c r="G6076" s="149">
        <v>0.65262787389986099</v>
      </c>
      <c r="H6076" s="149">
        <v>0.54319919714679699</v>
      </c>
      <c r="I6076" s="149">
        <v>0.53668076194241099</v>
      </c>
      <c r="J6076" s="149">
        <v>3.29236080932898E-2</v>
      </c>
      <c r="K6076" s="147">
        <v>0.81642999999999999</v>
      </c>
      <c r="L6076" s="147">
        <v>4.3415270000000001</v>
      </c>
      <c r="M6076" s="2">
        <v>6075</v>
      </c>
    </row>
    <row r="6077" spans="1:13" ht="15">
      <c r="A6077" s="148" t="s">
        <v>200</v>
      </c>
      <c r="B6077" s="148" t="s">
        <v>40</v>
      </c>
      <c r="C6077" s="149">
        <v>1.19068714536959</v>
      </c>
      <c r="D6077" s="149">
        <v>0.14187061671453</v>
      </c>
      <c r="E6077" s="145">
        <v>0.81642986307893906</v>
      </c>
      <c r="F6077" s="149">
        <v>8.9880745253694605E-2</v>
      </c>
      <c r="G6077" s="149">
        <v>0.65262787389986099</v>
      </c>
      <c r="H6077" s="149">
        <v>0.54319919714679699</v>
      </c>
      <c r="I6077" s="149">
        <v>0.53668076194241099</v>
      </c>
      <c r="J6077" s="149">
        <v>3.29236080932898E-2</v>
      </c>
      <c r="K6077" s="147">
        <v>0.81642999999999999</v>
      </c>
      <c r="L6077" s="147">
        <v>4.3446150000000001</v>
      </c>
      <c r="M6077" s="2">
        <v>6076</v>
      </c>
    </row>
    <row r="6078" spans="1:13" ht="15">
      <c r="A6078" s="148" t="s">
        <v>106</v>
      </c>
      <c r="B6078" s="148" t="s">
        <v>78</v>
      </c>
      <c r="C6078" s="149">
        <v>3.89456585738912E-2</v>
      </c>
      <c r="D6078" s="149">
        <v>-8.4534602137932902E-2</v>
      </c>
      <c r="E6078" s="145">
        <v>0.81651285334508195</v>
      </c>
      <c r="F6078" s="149">
        <v>0.23374804674967201</v>
      </c>
      <c r="G6078" s="149">
        <v>0.43914160435556898</v>
      </c>
      <c r="H6078" s="149">
        <v>0.97110407569855695</v>
      </c>
      <c r="I6078" s="149">
        <v>0.25967191562979203</v>
      </c>
      <c r="J6078" s="149">
        <v>0.01</v>
      </c>
      <c r="K6078" s="147">
        <v>0.81651300000000004</v>
      </c>
      <c r="L6078" s="147">
        <v>4.3481490000000003</v>
      </c>
      <c r="M6078" s="2">
        <v>6077</v>
      </c>
    </row>
    <row r="6079" spans="1:13" ht="15">
      <c r="A6079" s="148" t="s">
        <v>78</v>
      </c>
      <c r="B6079" s="148" t="s">
        <v>106</v>
      </c>
      <c r="C6079" s="149">
        <v>-3.89456585738912E-2</v>
      </c>
      <c r="D6079" s="149">
        <v>-8.4534602137932902E-2</v>
      </c>
      <c r="E6079" s="145">
        <v>0.81651285334508195</v>
      </c>
      <c r="F6079" s="149">
        <v>0.233748046749682</v>
      </c>
      <c r="G6079" s="149">
        <v>0.43914160435556898</v>
      </c>
      <c r="H6079" s="149">
        <v>0.97110407569855695</v>
      </c>
      <c r="I6079" s="149">
        <v>0.25967191562979203</v>
      </c>
      <c r="J6079" s="149">
        <v>0.01</v>
      </c>
      <c r="K6079" s="147">
        <v>0.81651300000000004</v>
      </c>
      <c r="L6079" s="147">
        <v>4.3512459999999997</v>
      </c>
      <c r="M6079" s="2">
        <v>6078</v>
      </c>
    </row>
    <row r="6080" spans="1:13" ht="15">
      <c r="A6080" s="148" t="s">
        <v>71</v>
      </c>
      <c r="B6080" s="148" t="s">
        <v>102</v>
      </c>
      <c r="C6080" s="149">
        <v>-0.371416462223088</v>
      </c>
      <c r="D6080" s="149">
        <v>5.6267527866217901E-2</v>
      </c>
      <c r="E6080" s="145">
        <v>0.81689658271653698</v>
      </c>
      <c r="F6080" s="149">
        <v>0.86427856493322697</v>
      </c>
      <c r="G6080" s="149">
        <v>0.21692231081491201</v>
      </c>
      <c r="H6080" s="149">
        <v>7.0837720080429406E-2</v>
      </c>
      <c r="I6080" s="149">
        <v>0.77885149108473495</v>
      </c>
      <c r="J6080" s="149">
        <v>0.01</v>
      </c>
      <c r="K6080" s="147">
        <v>0.81689699999999998</v>
      </c>
      <c r="L6080" s="147">
        <v>4.3595009999999998</v>
      </c>
      <c r="M6080" s="2">
        <v>6079</v>
      </c>
    </row>
    <row r="6081" spans="1:13" ht="15">
      <c r="A6081" s="148" t="s">
        <v>102</v>
      </c>
      <c r="B6081" s="148" t="s">
        <v>71</v>
      </c>
      <c r="C6081" s="149">
        <v>0.371416462223088</v>
      </c>
      <c r="D6081" s="149">
        <v>5.6267527866217901E-2</v>
      </c>
      <c r="E6081" s="145">
        <v>0.81689658271653698</v>
      </c>
      <c r="F6081" s="149">
        <v>0.86427856493322797</v>
      </c>
      <c r="G6081" s="149">
        <v>0.21692231081491201</v>
      </c>
      <c r="H6081" s="149">
        <v>7.0837720080429406E-2</v>
      </c>
      <c r="I6081" s="149">
        <v>0.77885149108473495</v>
      </c>
      <c r="J6081" s="149">
        <v>0.01</v>
      </c>
      <c r="K6081" s="147">
        <v>0.81689699999999998</v>
      </c>
      <c r="L6081" s="147">
        <v>4.3563939999999999</v>
      </c>
      <c r="M6081" s="2">
        <v>6080</v>
      </c>
    </row>
    <row r="6082" spans="1:13" ht="15">
      <c r="A6082" s="148" t="s">
        <v>30</v>
      </c>
      <c r="B6082" s="148" t="s">
        <v>181</v>
      </c>
      <c r="C6082" s="149">
        <v>-1.18306375439832</v>
      </c>
      <c r="D6082" s="149">
        <v>8.8711336965758003E-2</v>
      </c>
      <c r="E6082" s="145">
        <v>0.81702352632182695</v>
      </c>
      <c r="F6082" s="149">
        <v>0.25535872934315001</v>
      </c>
      <c r="G6082" s="149">
        <v>0.27087862603830498</v>
      </c>
      <c r="H6082" s="149">
        <v>0.48618866840743002</v>
      </c>
      <c r="I6082" s="149">
        <v>0.99769685652944395</v>
      </c>
      <c r="J6082" s="149">
        <v>0.01</v>
      </c>
      <c r="K6082" s="147">
        <v>0.81702399999999997</v>
      </c>
      <c r="L6082" s="147">
        <v>4.3664069999999997</v>
      </c>
      <c r="M6082" s="2">
        <v>6081</v>
      </c>
    </row>
    <row r="6083" spans="1:13" ht="15">
      <c r="A6083" s="148" t="s">
        <v>181</v>
      </c>
      <c r="B6083" s="148" t="s">
        <v>30</v>
      </c>
      <c r="C6083" s="149">
        <v>1.18306375439832</v>
      </c>
      <c r="D6083" s="149">
        <v>8.8711336965758003E-2</v>
      </c>
      <c r="E6083" s="145">
        <v>0.81702352632182695</v>
      </c>
      <c r="F6083" s="149">
        <v>0.25535872934315001</v>
      </c>
      <c r="G6083" s="149">
        <v>0.27087862603830498</v>
      </c>
      <c r="H6083" s="149">
        <v>0.48618866840743002</v>
      </c>
      <c r="I6083" s="149">
        <v>0.99769685652944395</v>
      </c>
      <c r="J6083" s="149">
        <v>0.01</v>
      </c>
      <c r="K6083" s="147">
        <v>0.81702399999999997</v>
      </c>
      <c r="L6083" s="147">
        <v>4.3632910000000003</v>
      </c>
      <c r="M6083" s="2">
        <v>6082</v>
      </c>
    </row>
    <row r="6084" spans="1:13" ht="15">
      <c r="A6084" s="148" t="s">
        <v>148</v>
      </c>
      <c r="B6084" s="148" t="s">
        <v>31</v>
      </c>
      <c r="C6084" s="149">
        <v>0.58392392331134302</v>
      </c>
      <c r="D6084" s="149">
        <v>0.34427399906573702</v>
      </c>
      <c r="E6084" s="145">
        <v>0.81713624535759</v>
      </c>
      <c r="F6084" s="149">
        <v>0.92704386882168699</v>
      </c>
      <c r="G6084" s="149">
        <v>0.41967398935160599</v>
      </c>
      <c r="H6084" s="149">
        <v>4.8711144871345799E-2</v>
      </c>
      <c r="I6084" s="149">
        <v>0.483682056631215</v>
      </c>
      <c r="J6084" s="149">
        <v>0.01</v>
      </c>
      <c r="K6084" s="147">
        <v>0.81713599999999997</v>
      </c>
      <c r="L6084" s="147">
        <v>4.3732569999999997</v>
      </c>
      <c r="M6084" s="2">
        <v>6083</v>
      </c>
    </row>
    <row r="6085" spans="1:13" ht="15">
      <c r="A6085" s="148" t="s">
        <v>31</v>
      </c>
      <c r="B6085" s="148" t="s">
        <v>148</v>
      </c>
      <c r="C6085" s="149">
        <v>-0.58392392331134302</v>
      </c>
      <c r="D6085" s="149">
        <v>0.34427399906573702</v>
      </c>
      <c r="E6085" s="145">
        <v>0.81713624535759</v>
      </c>
      <c r="F6085" s="149">
        <v>0.92704386882169298</v>
      </c>
      <c r="G6085" s="149">
        <v>0.41967398935160599</v>
      </c>
      <c r="H6085" s="149">
        <v>4.8711144871345799E-2</v>
      </c>
      <c r="I6085" s="149">
        <v>0.483682056631215</v>
      </c>
      <c r="J6085" s="149">
        <v>0.01</v>
      </c>
      <c r="K6085" s="147">
        <v>0.81713599999999997</v>
      </c>
      <c r="L6085" s="147">
        <v>4.3701309999999998</v>
      </c>
      <c r="M6085" s="2">
        <v>6084</v>
      </c>
    </row>
    <row r="6086" spans="1:13" ht="15">
      <c r="A6086" s="148" t="s">
        <v>446</v>
      </c>
      <c r="B6086" s="148" t="s">
        <v>80</v>
      </c>
      <c r="C6086" s="149">
        <v>3.8374555672624102</v>
      </c>
      <c r="D6086" s="149">
        <v>-0.107608698626367</v>
      </c>
      <c r="E6086" s="145">
        <v>0.817147931302038</v>
      </c>
      <c r="F6086" s="149">
        <v>1.5665722555813201E-2</v>
      </c>
      <c r="G6086" s="149">
        <v>0.85640369084455203</v>
      </c>
      <c r="H6086" s="149">
        <v>0.76839774403486505</v>
      </c>
      <c r="I6086" s="149">
        <v>0.63141618539609601</v>
      </c>
      <c r="J6086" s="149">
        <v>0.01</v>
      </c>
      <c r="K6086" s="147">
        <v>0.81714799999999999</v>
      </c>
      <c r="L6086" s="147">
        <v>4.3764500000000002</v>
      </c>
      <c r="M6086" s="2">
        <v>6085</v>
      </c>
    </row>
    <row r="6087" spans="1:13" ht="15">
      <c r="A6087" s="148" t="s">
        <v>80</v>
      </c>
      <c r="B6087" s="148" t="s">
        <v>446</v>
      </c>
      <c r="C6087" s="149">
        <v>-3.8374555672624102</v>
      </c>
      <c r="D6087" s="149">
        <v>-0.107608698626367</v>
      </c>
      <c r="E6087" s="145">
        <v>0.817147931302038</v>
      </c>
      <c r="F6087" s="149">
        <v>1.5665722555813201E-2</v>
      </c>
      <c r="G6087" s="149">
        <v>0.85640369084455203</v>
      </c>
      <c r="H6087" s="149">
        <v>0.76839774403486505</v>
      </c>
      <c r="I6087" s="149">
        <v>0.63141618539609601</v>
      </c>
      <c r="J6087" s="149">
        <v>0.01</v>
      </c>
      <c r="K6087" s="147">
        <v>0.81714799999999999</v>
      </c>
      <c r="L6087" s="147">
        <v>4.3795849999999996</v>
      </c>
      <c r="M6087" s="2">
        <v>6086</v>
      </c>
    </row>
    <row r="6088" spans="1:13" ht="15">
      <c r="A6088" s="148" t="s">
        <v>76</v>
      </c>
      <c r="B6088" s="148" t="s">
        <v>377</v>
      </c>
      <c r="C6088" s="149">
        <v>-1.84179656131054</v>
      </c>
      <c r="D6088" s="149">
        <v>0.169099631167656</v>
      </c>
      <c r="E6088" s="145">
        <v>0.81724727559363097</v>
      </c>
      <c r="F6088" s="149">
        <v>2.2588627693566001E-3</v>
      </c>
      <c r="G6088" s="149">
        <v>0.67213008891174497</v>
      </c>
      <c r="H6088" s="149">
        <v>0.47912528379715802</v>
      </c>
      <c r="I6088" s="149">
        <v>0.50257076165113901</v>
      </c>
      <c r="J6088" s="149">
        <v>1.4594420491986599E-2</v>
      </c>
      <c r="K6088" s="147">
        <v>0.81724699999999995</v>
      </c>
      <c r="L6088" s="147">
        <v>4.3832570000000004</v>
      </c>
      <c r="M6088" s="2">
        <v>6087</v>
      </c>
    </row>
    <row r="6089" spans="1:13" ht="15">
      <c r="A6089" s="148" t="s">
        <v>377</v>
      </c>
      <c r="B6089" s="148" t="s">
        <v>76</v>
      </c>
      <c r="C6089" s="149">
        <v>1.84179656131054</v>
      </c>
      <c r="D6089" s="149">
        <v>0.169099631167656</v>
      </c>
      <c r="E6089" s="145">
        <v>0.81724727559363097</v>
      </c>
      <c r="F6089" s="149">
        <v>2.2588627693565602E-3</v>
      </c>
      <c r="G6089" s="149">
        <v>0.67213008891174497</v>
      </c>
      <c r="H6089" s="149">
        <v>0.47912528379715802</v>
      </c>
      <c r="I6089" s="149">
        <v>0.50257076165113901</v>
      </c>
      <c r="J6089" s="149">
        <v>1.4594420491986599E-2</v>
      </c>
      <c r="K6089" s="147">
        <v>0.81724699999999995</v>
      </c>
      <c r="L6089" s="147">
        <v>4.3864020000000004</v>
      </c>
      <c r="M6089" s="2">
        <v>6088</v>
      </c>
    </row>
    <row r="6090" spans="1:13" ht="15">
      <c r="A6090" s="148" t="s">
        <v>30</v>
      </c>
      <c r="B6090" s="148" t="s">
        <v>33</v>
      </c>
      <c r="C6090" s="149">
        <v>0.19699748489666999</v>
      </c>
      <c r="D6090" s="149">
        <v>9.4873203355342495E-2</v>
      </c>
      <c r="E6090" s="145">
        <v>0.81745662329368096</v>
      </c>
      <c r="F6090" s="149">
        <v>0.17292453719901099</v>
      </c>
      <c r="G6090" s="149">
        <v>0.51695471040249497</v>
      </c>
      <c r="H6090" s="149">
        <v>9.8950278274919194E-3</v>
      </c>
      <c r="I6090" s="149">
        <v>0.46026678576399399</v>
      </c>
      <c r="J6090" s="149">
        <v>0.28776346581360301</v>
      </c>
      <c r="K6090" s="147">
        <v>0.81745699999999999</v>
      </c>
      <c r="L6090" s="147">
        <v>4.3938290000000002</v>
      </c>
      <c r="M6090" s="2">
        <v>6089</v>
      </c>
    </row>
    <row r="6091" spans="1:13" ht="15">
      <c r="A6091" s="148" t="s">
        <v>33</v>
      </c>
      <c r="B6091" s="148" t="s">
        <v>30</v>
      </c>
      <c r="C6091" s="149">
        <v>-0.19699748489666999</v>
      </c>
      <c r="D6091" s="149">
        <v>9.4873203355342495E-2</v>
      </c>
      <c r="E6091" s="145">
        <v>0.81745662329368096</v>
      </c>
      <c r="F6091" s="149">
        <v>0.17292453719901099</v>
      </c>
      <c r="G6091" s="149">
        <v>0.51695471040249497</v>
      </c>
      <c r="H6091" s="149">
        <v>9.8950278274919194E-3</v>
      </c>
      <c r="I6091" s="149">
        <v>0.46026678576399399</v>
      </c>
      <c r="J6091" s="149">
        <v>0.28776346581360301</v>
      </c>
      <c r="K6091" s="147">
        <v>0.81745699999999999</v>
      </c>
      <c r="L6091" s="147">
        <v>4.3906749999999999</v>
      </c>
      <c r="M6091" s="2">
        <v>6090</v>
      </c>
    </row>
    <row r="6092" spans="1:13" ht="15">
      <c r="A6092" s="148" t="s">
        <v>102</v>
      </c>
      <c r="B6092" s="148" t="s">
        <v>93</v>
      </c>
      <c r="C6092" s="149">
        <v>0.40581926778011301</v>
      </c>
      <c r="D6092" s="149">
        <v>5.9148877336577699E-2</v>
      </c>
      <c r="E6092" s="145">
        <v>0.81789691054816005</v>
      </c>
      <c r="F6092" s="149">
        <v>0.109177796423624</v>
      </c>
      <c r="G6092" s="149">
        <v>0.62893211559301798</v>
      </c>
      <c r="H6092" s="149">
        <v>7.1340591339526402E-2</v>
      </c>
      <c r="I6092" s="149">
        <v>0.421748990424404</v>
      </c>
      <c r="J6092" s="149">
        <v>0.01</v>
      </c>
      <c r="K6092" s="147">
        <v>0.81789699999999999</v>
      </c>
      <c r="L6092" s="147">
        <v>4.399356</v>
      </c>
      <c r="M6092" s="2">
        <v>6091</v>
      </c>
    </row>
    <row r="6093" spans="1:13" ht="15">
      <c r="A6093" s="148" t="s">
        <v>93</v>
      </c>
      <c r="B6093" s="148" t="s">
        <v>102</v>
      </c>
      <c r="C6093" s="149">
        <v>-0.40581926778011301</v>
      </c>
      <c r="D6093" s="149">
        <v>5.9148877336577699E-2</v>
      </c>
      <c r="E6093" s="145">
        <v>0.81789691054816005</v>
      </c>
      <c r="F6093" s="149">
        <v>0.10917779642362301</v>
      </c>
      <c r="G6093" s="149">
        <v>0.62893211559301798</v>
      </c>
      <c r="H6093" s="149">
        <v>7.1340591339526402E-2</v>
      </c>
      <c r="I6093" s="149">
        <v>0.421748990424404</v>
      </c>
      <c r="J6093" s="149">
        <v>0.01</v>
      </c>
      <c r="K6093" s="147">
        <v>0.81789699999999999</v>
      </c>
      <c r="L6093" s="147">
        <v>4.4025210000000001</v>
      </c>
      <c r="M6093" s="2">
        <v>6092</v>
      </c>
    </row>
    <row r="6094" spans="1:13" ht="15">
      <c r="A6094" s="148" t="s">
        <v>15</v>
      </c>
      <c r="B6094" s="148" t="s">
        <v>189</v>
      </c>
      <c r="C6094" s="149">
        <v>-0.89498223967096702</v>
      </c>
      <c r="D6094" s="149">
        <v>0.29476911572256498</v>
      </c>
      <c r="E6094" s="145">
        <v>0.81793400349702206</v>
      </c>
      <c r="F6094" s="149">
        <v>4.1921746516128001E-3</v>
      </c>
      <c r="G6094" s="149">
        <v>0.37576122618260099</v>
      </c>
      <c r="H6094" s="149">
        <v>2.7600971912510701E-2</v>
      </c>
      <c r="I6094" s="149">
        <v>0.56639707186603805</v>
      </c>
      <c r="J6094" s="149">
        <v>0.01</v>
      </c>
      <c r="K6094" s="147">
        <v>0.81793400000000005</v>
      </c>
      <c r="L6094" s="147">
        <v>4.409065</v>
      </c>
      <c r="M6094" s="2">
        <v>6093</v>
      </c>
    </row>
    <row r="6095" spans="1:13" ht="15">
      <c r="A6095" s="148" t="s">
        <v>189</v>
      </c>
      <c r="B6095" s="148" t="s">
        <v>15</v>
      </c>
      <c r="C6095" s="149">
        <v>0.89498223967096702</v>
      </c>
      <c r="D6095" s="149">
        <v>0.29476911572256498</v>
      </c>
      <c r="E6095" s="145">
        <v>0.81793400349702206</v>
      </c>
      <c r="F6095" s="149">
        <v>4.1921746516127203E-3</v>
      </c>
      <c r="G6095" s="149">
        <v>0.37576122618260099</v>
      </c>
      <c r="H6095" s="149">
        <v>2.7600971912510701E-2</v>
      </c>
      <c r="I6095" s="149">
        <v>0.56639707186603805</v>
      </c>
      <c r="J6095" s="149">
        <v>0.01</v>
      </c>
      <c r="K6095" s="147">
        <v>0.81793400000000005</v>
      </c>
      <c r="L6095" s="147">
        <v>4.4058909999999996</v>
      </c>
      <c r="M6095" s="2">
        <v>6094</v>
      </c>
    </row>
    <row r="6096" spans="1:13" ht="15">
      <c r="A6096" s="148" t="s">
        <v>43</v>
      </c>
      <c r="B6096" s="148" t="s">
        <v>443</v>
      </c>
      <c r="C6096" s="149">
        <v>-2.5585024022764899E-2</v>
      </c>
      <c r="D6096" s="149">
        <v>-1.8699867894002801E-2</v>
      </c>
      <c r="E6096" s="145">
        <v>0.81815792055125203</v>
      </c>
      <c r="F6096" s="149">
        <v>1.7729574213596E-2</v>
      </c>
      <c r="G6096" s="149">
        <v>0.17153396726243</v>
      </c>
      <c r="H6096" s="149">
        <v>0.77959189288354003</v>
      </c>
      <c r="I6096" s="149">
        <v>0.642388030865503</v>
      </c>
      <c r="J6096" s="149">
        <v>1.0270573467036401E-2</v>
      </c>
      <c r="K6096" s="147">
        <v>0.81815800000000005</v>
      </c>
      <c r="L6096" s="147">
        <v>4.4134520000000004</v>
      </c>
      <c r="M6096" s="2">
        <v>6095</v>
      </c>
    </row>
    <row r="6097" spans="1:13" ht="15">
      <c r="A6097" s="148" t="s">
        <v>443</v>
      </c>
      <c r="B6097" s="148" t="s">
        <v>43</v>
      </c>
      <c r="C6097" s="149">
        <v>2.5585024022764899E-2</v>
      </c>
      <c r="D6097" s="149">
        <v>-1.8699867894002801E-2</v>
      </c>
      <c r="E6097" s="145">
        <v>0.81815792055125203</v>
      </c>
      <c r="F6097" s="149">
        <v>1.7729574213595899E-2</v>
      </c>
      <c r="G6097" s="149">
        <v>0.17153396726243</v>
      </c>
      <c r="H6097" s="149">
        <v>0.77959189288354003</v>
      </c>
      <c r="I6097" s="149">
        <v>0.642388030865503</v>
      </c>
      <c r="J6097" s="149">
        <v>1.0270573467036401E-2</v>
      </c>
      <c r="K6097" s="147">
        <v>0.81815800000000005</v>
      </c>
      <c r="L6097" s="147">
        <v>4.4166359999999996</v>
      </c>
      <c r="M6097" s="2">
        <v>6096</v>
      </c>
    </row>
    <row r="6098" spans="1:13" ht="15">
      <c r="A6098" s="148" t="s">
        <v>12</v>
      </c>
      <c r="B6098" s="148" t="s">
        <v>197</v>
      </c>
      <c r="C6098" s="149">
        <v>-1.4005606996190001</v>
      </c>
      <c r="D6098" s="149">
        <v>-6.7514820716847904E-2</v>
      </c>
      <c r="E6098" s="145">
        <v>0.81820449763897796</v>
      </c>
      <c r="F6098" s="149">
        <v>0.43477857171649198</v>
      </c>
      <c r="G6098" s="149">
        <v>0.74611551095722095</v>
      </c>
      <c r="H6098" s="149">
        <v>0.97183785501123598</v>
      </c>
      <c r="I6098" s="149">
        <v>0.17078824224217801</v>
      </c>
      <c r="J6098" s="149">
        <v>0.01</v>
      </c>
      <c r="K6098" s="147">
        <v>0.81820400000000004</v>
      </c>
      <c r="L6098" s="147">
        <v>4.4232699999999996</v>
      </c>
      <c r="M6098" s="2">
        <v>6097</v>
      </c>
    </row>
    <row r="6099" spans="1:13" ht="15">
      <c r="A6099" s="148" t="s">
        <v>197</v>
      </c>
      <c r="B6099" s="148" t="s">
        <v>12</v>
      </c>
      <c r="C6099" s="149">
        <v>1.4005606996190001</v>
      </c>
      <c r="D6099" s="149">
        <v>-6.7514820716847904E-2</v>
      </c>
      <c r="E6099" s="145">
        <v>0.81820449763897796</v>
      </c>
      <c r="F6099" s="149">
        <v>0.43477857171649198</v>
      </c>
      <c r="G6099" s="149">
        <v>0.74611551095722095</v>
      </c>
      <c r="H6099" s="149">
        <v>0.97183785501123598</v>
      </c>
      <c r="I6099" s="149">
        <v>0.17078824224217801</v>
      </c>
      <c r="J6099" s="149">
        <v>0.01</v>
      </c>
      <c r="K6099" s="147">
        <v>0.81820400000000004</v>
      </c>
      <c r="L6099" s="147">
        <v>4.420077</v>
      </c>
      <c r="M6099" s="2">
        <v>6098</v>
      </c>
    </row>
    <row r="6100" spans="1:13" ht="15">
      <c r="A6100" s="148" t="s">
        <v>445</v>
      </c>
      <c r="B6100" s="148" t="s">
        <v>37</v>
      </c>
      <c r="C6100" s="149">
        <v>1.42753657840584</v>
      </c>
      <c r="D6100" s="149">
        <v>-0.25858719903588101</v>
      </c>
      <c r="E6100" s="145">
        <v>0.81851938327552598</v>
      </c>
      <c r="F6100" s="149">
        <v>0.25236857065636897</v>
      </c>
      <c r="G6100" s="149">
        <v>9.4921032923425304E-3</v>
      </c>
      <c r="H6100" s="149">
        <v>0.25335822467597802</v>
      </c>
      <c r="I6100" s="149">
        <v>2.3520180073387299E-3</v>
      </c>
      <c r="J6100" s="149">
        <v>3.66844349714468E-2</v>
      </c>
      <c r="K6100" s="147">
        <v>0.818519</v>
      </c>
      <c r="L6100" s="147">
        <v>4.4313760000000002</v>
      </c>
      <c r="M6100" s="2">
        <v>6099</v>
      </c>
    </row>
    <row r="6101" spans="1:13" ht="15">
      <c r="A6101" s="148" t="s">
        <v>37</v>
      </c>
      <c r="B6101" s="148" t="s">
        <v>445</v>
      </c>
      <c r="C6101" s="149">
        <v>-1.42753657840584</v>
      </c>
      <c r="D6101" s="149">
        <v>-0.25858719903588101</v>
      </c>
      <c r="E6101" s="145">
        <v>0.81851938327552598</v>
      </c>
      <c r="F6101" s="149">
        <v>0.25236857065636897</v>
      </c>
      <c r="G6101" s="149">
        <v>9.4921032923425304E-3</v>
      </c>
      <c r="H6101" s="149">
        <v>0.25335822467597802</v>
      </c>
      <c r="I6101" s="149">
        <v>2.3520180073387299E-3</v>
      </c>
      <c r="J6101" s="149">
        <v>3.66844349714468E-2</v>
      </c>
      <c r="K6101" s="147">
        <v>0.818519</v>
      </c>
      <c r="L6101" s="147">
        <v>4.428172</v>
      </c>
      <c r="M6101" s="2">
        <v>6100</v>
      </c>
    </row>
    <row r="6102" spans="1:13" ht="15">
      <c r="A6102" s="148" t="s">
        <v>33</v>
      </c>
      <c r="B6102" s="148" t="s">
        <v>19</v>
      </c>
      <c r="C6102" s="149">
        <v>-8.8348324562121001E-3</v>
      </c>
      <c r="D6102" s="149">
        <v>-5.71836556996623E-2</v>
      </c>
      <c r="E6102" s="145">
        <v>0.81881283688607698</v>
      </c>
      <c r="F6102" s="149">
        <v>4.3107371183785402E-2</v>
      </c>
      <c r="G6102" s="149">
        <v>0.98905226112612499</v>
      </c>
      <c r="H6102" s="149">
        <v>4.8369357961151403E-2</v>
      </c>
      <c r="I6102" s="149">
        <v>0.60786421965080595</v>
      </c>
      <c r="J6102" s="149">
        <v>8.9979523574616804E-2</v>
      </c>
      <c r="K6102" s="147">
        <v>0.81881300000000001</v>
      </c>
      <c r="L6102" s="147">
        <v>4.4361750000000004</v>
      </c>
      <c r="M6102" s="2">
        <v>6101</v>
      </c>
    </row>
    <row r="6103" spans="1:13" ht="15">
      <c r="A6103" s="148" t="s">
        <v>19</v>
      </c>
      <c r="B6103" s="148" t="s">
        <v>33</v>
      </c>
      <c r="C6103" s="149">
        <v>8.8348324562121001E-3</v>
      </c>
      <c r="D6103" s="149">
        <v>-5.71836556996623E-2</v>
      </c>
      <c r="E6103" s="145">
        <v>0.81881283688607698</v>
      </c>
      <c r="F6103" s="149">
        <v>4.3107371183786297E-2</v>
      </c>
      <c r="G6103" s="149">
        <v>0.98905226112612499</v>
      </c>
      <c r="H6103" s="149">
        <v>4.8369357961151403E-2</v>
      </c>
      <c r="I6103" s="149">
        <v>0.60786421965080595</v>
      </c>
      <c r="J6103" s="149">
        <v>8.9979523574616804E-2</v>
      </c>
      <c r="K6103" s="147">
        <v>0.81881300000000001</v>
      </c>
      <c r="L6103" s="147">
        <v>4.4393900000000004</v>
      </c>
      <c r="M6103" s="2">
        <v>6102</v>
      </c>
    </row>
    <row r="6104" spans="1:13" ht="15">
      <c r="A6104" s="148" t="s">
        <v>24</v>
      </c>
      <c r="B6104" s="148" t="s">
        <v>79</v>
      </c>
      <c r="C6104" s="149">
        <v>7.49742009702117E-3</v>
      </c>
      <c r="D6104" s="149">
        <v>-8.1871827459472094E-2</v>
      </c>
      <c r="E6104" s="145">
        <v>0.81917546988281698</v>
      </c>
      <c r="F6104" s="149">
        <v>2.36228936239729E-2</v>
      </c>
      <c r="G6104" s="149">
        <v>0.66250972283612697</v>
      </c>
      <c r="H6104" s="149">
        <v>5.3613617396527598E-2</v>
      </c>
      <c r="I6104" s="149">
        <v>0.34320193177709701</v>
      </c>
      <c r="J6104" s="149">
        <v>0.01</v>
      </c>
      <c r="K6104" s="147">
        <v>0.81917499999999999</v>
      </c>
      <c r="L6104" s="147">
        <v>4.4478020000000003</v>
      </c>
      <c r="M6104" s="2">
        <v>6103</v>
      </c>
    </row>
    <row r="6105" spans="1:13" ht="15">
      <c r="A6105" s="148" t="s">
        <v>79</v>
      </c>
      <c r="B6105" s="148" t="s">
        <v>24</v>
      </c>
      <c r="C6105" s="149">
        <v>-7.49742009702117E-3</v>
      </c>
      <c r="D6105" s="149">
        <v>-8.1871827459472094E-2</v>
      </c>
      <c r="E6105" s="145">
        <v>0.81917546988281698</v>
      </c>
      <c r="F6105" s="149">
        <v>2.36228936239729E-2</v>
      </c>
      <c r="G6105" s="149">
        <v>0.66250972283612697</v>
      </c>
      <c r="H6105" s="149">
        <v>5.3613617396527598E-2</v>
      </c>
      <c r="I6105" s="149">
        <v>0.34320193177709701</v>
      </c>
      <c r="J6105" s="149">
        <v>0.01</v>
      </c>
      <c r="K6105" s="147">
        <v>0.81917499999999999</v>
      </c>
      <c r="L6105" s="147">
        <v>4.4445759999999996</v>
      </c>
      <c r="M6105" s="2">
        <v>6104</v>
      </c>
    </row>
    <row r="6106" spans="1:13" ht="15">
      <c r="A6106" s="148" t="s">
        <v>87</v>
      </c>
      <c r="B6106" s="148" t="s">
        <v>198</v>
      </c>
      <c r="C6106" s="149">
        <v>-1.2214087051903499</v>
      </c>
      <c r="D6106" s="149">
        <v>0.18995556779644801</v>
      </c>
      <c r="E6106" s="145">
        <v>0.81930302513223296</v>
      </c>
      <c r="F6106" s="149">
        <v>6.1035958718267799E-3</v>
      </c>
      <c r="G6106" s="149">
        <v>0.74671570369237605</v>
      </c>
      <c r="H6106" s="149">
        <v>1.89109064699137E-3</v>
      </c>
      <c r="I6106" s="149">
        <v>0.91579101349645597</v>
      </c>
      <c r="J6106" s="149">
        <v>0.36921472307344699</v>
      </c>
      <c r="K6106" s="147">
        <v>0.819303</v>
      </c>
      <c r="L6106" s="147">
        <v>4.4517249999999997</v>
      </c>
      <c r="M6106" s="2">
        <v>6105</v>
      </c>
    </row>
    <row r="6107" spans="1:13" ht="15">
      <c r="A6107" s="148" t="s">
        <v>198</v>
      </c>
      <c r="B6107" s="148" t="s">
        <v>87</v>
      </c>
      <c r="C6107" s="149">
        <v>1.2214087051903499</v>
      </c>
      <c r="D6107" s="149">
        <v>0.18995556779644801</v>
      </c>
      <c r="E6107" s="145">
        <v>0.81930302513223296</v>
      </c>
      <c r="F6107" s="149">
        <v>6.1035958718267799E-3</v>
      </c>
      <c r="G6107" s="149">
        <v>0.74671570369237605</v>
      </c>
      <c r="H6107" s="149">
        <v>1.89109064699137E-3</v>
      </c>
      <c r="I6107" s="149">
        <v>0.91579101349645597</v>
      </c>
      <c r="J6107" s="149">
        <v>0.36921472307344699</v>
      </c>
      <c r="K6107" s="147">
        <v>0.819303</v>
      </c>
      <c r="L6107" s="147">
        <v>4.4549599999999998</v>
      </c>
      <c r="M6107" s="2">
        <v>6106</v>
      </c>
    </row>
    <row r="6108" spans="1:13" ht="15">
      <c r="A6108" s="148" t="s">
        <v>9</v>
      </c>
      <c r="B6108" s="148" t="s">
        <v>445</v>
      </c>
      <c r="C6108" s="149">
        <v>-1.3770652842937501</v>
      </c>
      <c r="D6108" s="149">
        <v>-0.1037450725609</v>
      </c>
      <c r="E6108" s="145">
        <v>0.81946204552747903</v>
      </c>
      <c r="F6108" s="149">
        <v>4.29396531501363E-3</v>
      </c>
      <c r="G6108" s="149">
        <v>0.36094121301758503</v>
      </c>
      <c r="H6108" s="149">
        <v>4.5048680665237401E-2</v>
      </c>
      <c r="I6108" s="149">
        <v>0.87169127335683405</v>
      </c>
      <c r="J6108" s="149">
        <v>0.01</v>
      </c>
      <c r="K6108" s="147">
        <v>0.81946200000000002</v>
      </c>
      <c r="L6108" s="147">
        <v>4.4623109999999997</v>
      </c>
      <c r="M6108" s="2">
        <v>6107</v>
      </c>
    </row>
    <row r="6109" spans="1:13" ht="15">
      <c r="A6109" s="148" t="s">
        <v>445</v>
      </c>
      <c r="B6109" s="148" t="s">
        <v>9</v>
      </c>
      <c r="C6109" s="149">
        <v>1.3770652842937501</v>
      </c>
      <c r="D6109" s="149">
        <v>-0.1037450725609</v>
      </c>
      <c r="E6109" s="145">
        <v>0.81946204552747903</v>
      </c>
      <c r="F6109" s="149">
        <v>4.2939653150138096E-3</v>
      </c>
      <c r="G6109" s="149">
        <v>0.36094121301758503</v>
      </c>
      <c r="H6109" s="149">
        <v>4.5048680665237401E-2</v>
      </c>
      <c r="I6109" s="149">
        <v>0.87169127335683405</v>
      </c>
      <c r="J6109" s="149">
        <v>0.01</v>
      </c>
      <c r="K6109" s="147">
        <v>0.81946200000000002</v>
      </c>
      <c r="L6109" s="147">
        <v>4.4590649999999998</v>
      </c>
      <c r="M6109" s="2">
        <v>6108</v>
      </c>
    </row>
    <row r="6110" spans="1:13" ht="15">
      <c r="A6110" s="148" t="s">
        <v>30</v>
      </c>
      <c r="B6110" s="148" t="s">
        <v>71</v>
      </c>
      <c r="C6110" s="149">
        <v>0.165542435407384</v>
      </c>
      <c r="D6110" s="149">
        <v>3.6069760836164901E-2</v>
      </c>
      <c r="E6110" s="145">
        <v>0.81961754062256698</v>
      </c>
      <c r="F6110" s="149">
        <v>0.174366652463015</v>
      </c>
      <c r="G6110" s="149">
        <v>0.62456375364164396</v>
      </c>
      <c r="H6110" s="149">
        <v>9.8364763545878298E-3</v>
      </c>
      <c r="I6110" s="149">
        <v>0.80175405627540197</v>
      </c>
      <c r="J6110" s="149">
        <v>0.01</v>
      </c>
      <c r="K6110" s="147">
        <v>0.81961799999999996</v>
      </c>
      <c r="L6110" s="147">
        <v>4.4696639999999999</v>
      </c>
      <c r="M6110" s="2">
        <v>6109</v>
      </c>
    </row>
    <row r="6111" spans="1:13" ht="15">
      <c r="A6111" s="148" t="s">
        <v>71</v>
      </c>
      <c r="B6111" s="148" t="s">
        <v>30</v>
      </c>
      <c r="C6111" s="149">
        <v>-0.165542435407384</v>
      </c>
      <c r="D6111" s="149">
        <v>3.6069760836164901E-2</v>
      </c>
      <c r="E6111" s="145">
        <v>0.81961754062256698</v>
      </c>
      <c r="F6111" s="149">
        <v>0.174366652463009</v>
      </c>
      <c r="G6111" s="149">
        <v>0.62456375364164396</v>
      </c>
      <c r="H6111" s="149">
        <v>9.8364763545878298E-3</v>
      </c>
      <c r="I6111" s="149">
        <v>0.80175405627540197</v>
      </c>
      <c r="J6111" s="149">
        <v>0.01</v>
      </c>
      <c r="K6111" s="147">
        <v>0.81961799999999996</v>
      </c>
      <c r="L6111" s="147">
        <v>4.4664080000000004</v>
      </c>
      <c r="M6111" s="2">
        <v>6110</v>
      </c>
    </row>
    <row r="6112" spans="1:13" ht="15">
      <c r="A6112" s="148" t="s">
        <v>93</v>
      </c>
      <c r="B6112" s="148" t="s">
        <v>181</v>
      </c>
      <c r="C6112" s="149">
        <v>-1.44286517786127</v>
      </c>
      <c r="D6112" s="149">
        <v>-8.0983744711499897E-2</v>
      </c>
      <c r="E6112" s="145">
        <v>0.81986788662283006</v>
      </c>
      <c r="F6112" s="149">
        <v>0.580195461190815</v>
      </c>
      <c r="G6112" s="149">
        <v>0.41983440674031203</v>
      </c>
      <c r="H6112" s="149">
        <v>0.77722517681246195</v>
      </c>
      <c r="I6112" s="149">
        <v>0.86790800513982302</v>
      </c>
      <c r="J6112" s="149">
        <v>0.01</v>
      </c>
      <c r="K6112" s="147">
        <v>0.81986800000000004</v>
      </c>
      <c r="L6112" s="147">
        <v>4.4775559999999999</v>
      </c>
      <c r="M6112" s="2">
        <v>6111</v>
      </c>
    </row>
    <row r="6113" spans="1:13" ht="15">
      <c r="A6113" s="148" t="s">
        <v>181</v>
      </c>
      <c r="B6113" s="148" t="s">
        <v>93</v>
      </c>
      <c r="C6113" s="149">
        <v>1.44286517786127</v>
      </c>
      <c r="D6113" s="149">
        <v>-8.0983744711499897E-2</v>
      </c>
      <c r="E6113" s="145">
        <v>0.81986788662283006</v>
      </c>
      <c r="F6113" s="149">
        <v>0.58019546119083398</v>
      </c>
      <c r="G6113" s="149">
        <v>0.41983440674031203</v>
      </c>
      <c r="H6113" s="149">
        <v>0.77722517681246195</v>
      </c>
      <c r="I6113" s="149">
        <v>0.86790800513982302</v>
      </c>
      <c r="J6113" s="149">
        <v>0.01</v>
      </c>
      <c r="K6113" s="147">
        <v>0.81986800000000004</v>
      </c>
      <c r="L6113" s="147">
        <v>4.4742899999999999</v>
      </c>
      <c r="M6113" s="2">
        <v>6112</v>
      </c>
    </row>
    <row r="6114" spans="1:13" ht="15">
      <c r="A6114" s="148" t="s">
        <v>58</v>
      </c>
      <c r="B6114" s="148" t="s">
        <v>186</v>
      </c>
      <c r="C6114" s="149">
        <v>-0.97765584102310699</v>
      </c>
      <c r="D6114" s="149">
        <v>5.7360942990500902E-2</v>
      </c>
      <c r="E6114" s="145">
        <v>0.82000603496157698</v>
      </c>
      <c r="F6114" s="149">
        <v>0.104812294138916</v>
      </c>
      <c r="G6114" s="149">
        <v>0.65740772433266004</v>
      </c>
      <c r="H6114" s="149">
        <v>0.289152202264709</v>
      </c>
      <c r="I6114" s="149">
        <v>0.20153758285943199</v>
      </c>
      <c r="J6114" s="149">
        <v>0.01</v>
      </c>
      <c r="K6114" s="147">
        <v>0.82000600000000001</v>
      </c>
      <c r="L6114" s="147">
        <v>4.484858</v>
      </c>
      <c r="M6114" s="2">
        <v>6113</v>
      </c>
    </row>
    <row r="6115" spans="1:13" ht="15">
      <c r="A6115" s="148" t="s">
        <v>186</v>
      </c>
      <c r="B6115" s="148" t="s">
        <v>58</v>
      </c>
      <c r="C6115" s="149">
        <v>0.97765584102310699</v>
      </c>
      <c r="D6115" s="149">
        <v>5.7360942990500902E-2</v>
      </c>
      <c r="E6115" s="145">
        <v>0.82000603496157698</v>
      </c>
      <c r="F6115" s="149">
        <v>0.10481229413891401</v>
      </c>
      <c r="G6115" s="149">
        <v>0.65740772433266004</v>
      </c>
      <c r="H6115" s="149">
        <v>0.289152202264709</v>
      </c>
      <c r="I6115" s="149">
        <v>0.20153758285943199</v>
      </c>
      <c r="J6115" s="149">
        <v>0.01</v>
      </c>
      <c r="K6115" s="147">
        <v>0.82000600000000001</v>
      </c>
      <c r="L6115" s="147">
        <v>4.4815820000000004</v>
      </c>
      <c r="M6115" s="2">
        <v>6114</v>
      </c>
    </row>
    <row r="6116" spans="1:13" ht="15">
      <c r="A6116" s="148" t="s">
        <v>58</v>
      </c>
      <c r="B6116" s="148" t="s">
        <v>13</v>
      </c>
      <c r="C6116" s="149">
        <v>0.21413765034549201</v>
      </c>
      <c r="D6116" s="149">
        <v>-2.7249400212358301E-2</v>
      </c>
      <c r="E6116" s="145">
        <v>0.82015074109280695</v>
      </c>
      <c r="F6116" s="149">
        <v>0.54392377020728</v>
      </c>
      <c r="G6116" s="149">
        <v>9.8833183521558704E-2</v>
      </c>
      <c r="H6116" s="149">
        <v>0.153118250351128</v>
      </c>
      <c r="I6116" s="149">
        <v>3.6225964154245803E-2</v>
      </c>
      <c r="J6116" s="149">
        <v>7.2513269014514395E-2</v>
      </c>
      <c r="K6116" s="147">
        <v>0.82015099999999996</v>
      </c>
      <c r="L6116" s="147">
        <v>4.4889299999999999</v>
      </c>
      <c r="M6116" s="2">
        <v>6115</v>
      </c>
    </row>
    <row r="6117" spans="1:13" ht="15">
      <c r="A6117" s="148" t="s">
        <v>13</v>
      </c>
      <c r="B6117" s="148" t="s">
        <v>58</v>
      </c>
      <c r="C6117" s="149">
        <v>-0.21413765034549201</v>
      </c>
      <c r="D6117" s="149">
        <v>-2.7249400212358301E-2</v>
      </c>
      <c r="E6117" s="145">
        <v>0.82015074109280695</v>
      </c>
      <c r="F6117" s="149">
        <v>0.54392377020728799</v>
      </c>
      <c r="G6117" s="149">
        <v>9.8833183521558704E-2</v>
      </c>
      <c r="H6117" s="149">
        <v>0.153118250351128</v>
      </c>
      <c r="I6117" s="149">
        <v>3.6225964154245803E-2</v>
      </c>
      <c r="J6117" s="149">
        <v>7.2513269014514395E-2</v>
      </c>
      <c r="K6117" s="147">
        <v>0.82015099999999996</v>
      </c>
      <c r="L6117" s="147">
        <v>4.4922170000000001</v>
      </c>
      <c r="M6117" s="2">
        <v>6116</v>
      </c>
    </row>
    <row r="6118" spans="1:13" ht="15">
      <c r="A6118" s="148" t="s">
        <v>76</v>
      </c>
      <c r="B6118" s="148" t="s">
        <v>191</v>
      </c>
      <c r="C6118" s="149">
        <v>-1.30593588217031</v>
      </c>
      <c r="D6118" s="149">
        <v>0.15817229582798001</v>
      </c>
      <c r="E6118" s="145">
        <v>0.82031522815972602</v>
      </c>
      <c r="F6118" s="149">
        <v>2.4991502053165799E-4</v>
      </c>
      <c r="G6118" s="149">
        <v>0.78331272025705501</v>
      </c>
      <c r="H6118" s="149">
        <v>0.69596286760647696</v>
      </c>
      <c r="I6118" s="149">
        <v>0.41645893992730798</v>
      </c>
      <c r="J6118" s="149">
        <v>0.01</v>
      </c>
      <c r="K6118" s="147">
        <v>0.82031500000000002</v>
      </c>
      <c r="L6118" s="147">
        <v>4.4964089999999999</v>
      </c>
      <c r="M6118" s="2">
        <v>6117</v>
      </c>
    </row>
    <row r="6119" spans="1:13" ht="15">
      <c r="A6119" s="148" t="s">
        <v>191</v>
      </c>
      <c r="B6119" s="148" t="s">
        <v>76</v>
      </c>
      <c r="C6119" s="149">
        <v>1.30593588217031</v>
      </c>
      <c r="D6119" s="149">
        <v>0.15817229582798001</v>
      </c>
      <c r="E6119" s="145">
        <v>0.82031522815972602</v>
      </c>
      <c r="F6119" s="149">
        <v>2.4991502053165902E-4</v>
      </c>
      <c r="G6119" s="149">
        <v>0.78331272025705501</v>
      </c>
      <c r="H6119" s="149">
        <v>0.69596286760647696</v>
      </c>
      <c r="I6119" s="149">
        <v>0.41645893992730798</v>
      </c>
      <c r="J6119" s="149">
        <v>0.01</v>
      </c>
      <c r="K6119" s="147">
        <v>0.82031500000000002</v>
      </c>
      <c r="L6119" s="147">
        <v>4.4997059999999998</v>
      </c>
      <c r="M6119" s="2">
        <v>6118</v>
      </c>
    </row>
    <row r="6120" spans="1:13" ht="15">
      <c r="A6120" s="148" t="s">
        <v>106</v>
      </c>
      <c r="B6120" s="148" t="s">
        <v>157</v>
      </c>
      <c r="C6120" s="149">
        <v>-0.52598259022691995</v>
      </c>
      <c r="D6120" s="149">
        <v>0.184945362632944</v>
      </c>
      <c r="E6120" s="145">
        <v>0.82034683885394999</v>
      </c>
      <c r="F6120" s="149">
        <v>0.108056419342882</v>
      </c>
      <c r="G6120" s="149">
        <v>0.53594659164344705</v>
      </c>
      <c r="H6120" s="149">
        <v>0.116266092607143</v>
      </c>
      <c r="I6120" s="149">
        <v>4.1913070008542497E-2</v>
      </c>
      <c r="J6120" s="149">
        <v>4.6576948781109101E-2</v>
      </c>
      <c r="K6120" s="147">
        <v>0.82034700000000005</v>
      </c>
      <c r="L6120" s="147">
        <v>4.5031809999999997</v>
      </c>
      <c r="M6120" s="2">
        <v>6119</v>
      </c>
    </row>
    <row r="6121" spans="1:13" ht="15">
      <c r="A6121" s="148" t="s">
        <v>157</v>
      </c>
      <c r="B6121" s="148" t="s">
        <v>106</v>
      </c>
      <c r="C6121" s="149">
        <v>0.52598259022691995</v>
      </c>
      <c r="D6121" s="149">
        <v>0.184945362632944</v>
      </c>
      <c r="E6121" s="145">
        <v>0.82034683885394999</v>
      </c>
      <c r="F6121" s="149">
        <v>0.108056419342887</v>
      </c>
      <c r="G6121" s="149">
        <v>0.53594659164344705</v>
      </c>
      <c r="H6121" s="149">
        <v>0.116266092607143</v>
      </c>
      <c r="I6121" s="149">
        <v>4.1913070008542497E-2</v>
      </c>
      <c r="J6121" s="149">
        <v>4.6576948781109101E-2</v>
      </c>
      <c r="K6121" s="147">
        <v>0.82034700000000005</v>
      </c>
      <c r="L6121" s="147">
        <v>4.5064869999999999</v>
      </c>
      <c r="M6121" s="2">
        <v>6120</v>
      </c>
    </row>
    <row r="6122" spans="1:13" ht="15">
      <c r="A6122" s="148" t="s">
        <v>24</v>
      </c>
      <c r="B6122" s="148" t="s">
        <v>450</v>
      </c>
      <c r="C6122" s="149">
        <v>-0.370461224942436</v>
      </c>
      <c r="D6122" s="149">
        <v>-0.43506557980045002</v>
      </c>
      <c r="E6122" s="145">
        <v>0.82057493974416995</v>
      </c>
      <c r="F6122" s="149">
        <v>0.119869540951356</v>
      </c>
      <c r="G6122" s="149">
        <v>0.58107956047587705</v>
      </c>
      <c r="H6122" s="149">
        <v>0.15081748170596401</v>
      </c>
      <c r="I6122" s="149">
        <v>0.63332996855790202</v>
      </c>
      <c r="J6122" s="149">
        <v>3.35868353579203E-2</v>
      </c>
      <c r="K6122" s="147">
        <v>0.82057500000000005</v>
      </c>
      <c r="L6122" s="147">
        <v>4.5110520000000003</v>
      </c>
      <c r="M6122" s="2">
        <v>6121</v>
      </c>
    </row>
    <row r="6123" spans="1:13" ht="15">
      <c r="A6123" s="148" t="s">
        <v>450</v>
      </c>
      <c r="B6123" s="148" t="s">
        <v>24</v>
      </c>
      <c r="C6123" s="149">
        <v>0.370461224942436</v>
      </c>
      <c r="D6123" s="149">
        <v>-0.43506557980045002</v>
      </c>
      <c r="E6123" s="145">
        <v>0.82057493974416995</v>
      </c>
      <c r="F6123" s="149">
        <v>0.119869540951356</v>
      </c>
      <c r="G6123" s="149">
        <v>0.58107956047587705</v>
      </c>
      <c r="H6123" s="149">
        <v>0.15081748170596401</v>
      </c>
      <c r="I6123" s="149">
        <v>0.63332996855790202</v>
      </c>
      <c r="J6123" s="149">
        <v>3.35868353579203E-2</v>
      </c>
      <c r="K6123" s="147">
        <v>0.82057500000000005</v>
      </c>
      <c r="L6123" s="147">
        <v>4.5143690000000003</v>
      </c>
      <c r="M6123" s="2">
        <v>6122</v>
      </c>
    </row>
    <row r="6124" spans="1:13" ht="15">
      <c r="A6124" s="148" t="s">
        <v>79</v>
      </c>
      <c r="B6124" s="148" t="s">
        <v>16</v>
      </c>
      <c r="C6124" s="149">
        <v>-0.170831221766402</v>
      </c>
      <c r="D6124" s="149">
        <v>-4.98913479731996E-2</v>
      </c>
      <c r="E6124" s="145">
        <v>0.82119397042251296</v>
      </c>
      <c r="F6124" s="149">
        <v>3.2982178435990502E-2</v>
      </c>
      <c r="G6124" s="149">
        <v>0.124113197385082</v>
      </c>
      <c r="H6124" s="149">
        <v>1.0917959926647401E-2</v>
      </c>
      <c r="I6124" s="149">
        <v>9.8323403706321102E-2</v>
      </c>
      <c r="J6124" s="149">
        <v>0.22298325608237801</v>
      </c>
      <c r="K6124" s="147">
        <v>0.82119399999999998</v>
      </c>
      <c r="L6124" s="147">
        <v>4.5244280000000003</v>
      </c>
      <c r="M6124" s="2">
        <v>6123</v>
      </c>
    </row>
    <row r="6125" spans="1:13" ht="15">
      <c r="A6125" s="148" t="s">
        <v>16</v>
      </c>
      <c r="B6125" s="148" t="s">
        <v>79</v>
      </c>
      <c r="C6125" s="149">
        <v>0.170831221766402</v>
      </c>
      <c r="D6125" s="149">
        <v>-4.98913479731996E-2</v>
      </c>
      <c r="E6125" s="145">
        <v>0.82119397042251296</v>
      </c>
      <c r="F6125" s="149">
        <v>3.2982178435991202E-2</v>
      </c>
      <c r="G6125" s="149">
        <v>0.124113197385082</v>
      </c>
      <c r="H6125" s="149">
        <v>1.0917959926647401E-2</v>
      </c>
      <c r="I6125" s="149">
        <v>9.8323403706321102E-2</v>
      </c>
      <c r="J6125" s="149">
        <v>0.22298325608237801</v>
      </c>
      <c r="K6125" s="147">
        <v>0.82119399999999998</v>
      </c>
      <c r="L6125" s="147">
        <v>4.5210990000000004</v>
      </c>
      <c r="M6125" s="2">
        <v>6124</v>
      </c>
    </row>
    <row r="6126" spans="1:13" ht="15">
      <c r="A6126" s="148" t="s">
        <v>67</v>
      </c>
      <c r="B6126" s="148" t="s">
        <v>82</v>
      </c>
      <c r="C6126" s="149">
        <v>0.39333238312428698</v>
      </c>
      <c r="D6126" s="149">
        <v>-1.9048460661345499E-2</v>
      </c>
      <c r="E6126" s="145">
        <v>0.82126499324411595</v>
      </c>
      <c r="F6126" s="149">
        <v>7.5150158200625899E-2</v>
      </c>
      <c r="G6126" s="149">
        <v>0.41448696484611403</v>
      </c>
      <c r="H6126" s="149">
        <v>6.4298283919571902E-2</v>
      </c>
      <c r="I6126" s="149">
        <v>0.72128952743782404</v>
      </c>
      <c r="J6126" s="149">
        <v>8.9811393112766605E-2</v>
      </c>
      <c r="K6126" s="147">
        <v>0.82126500000000002</v>
      </c>
      <c r="L6126" s="147">
        <v>4.5281539999999998</v>
      </c>
      <c r="M6126" s="2">
        <v>6125</v>
      </c>
    </row>
    <row r="6127" spans="1:13" ht="15">
      <c r="A6127" s="148" t="s">
        <v>82</v>
      </c>
      <c r="B6127" s="148" t="s">
        <v>67</v>
      </c>
      <c r="C6127" s="149">
        <v>-0.39333238312428698</v>
      </c>
      <c r="D6127" s="149">
        <v>-1.9048460661345499E-2</v>
      </c>
      <c r="E6127" s="145">
        <v>0.82126499324411595</v>
      </c>
      <c r="F6127" s="149">
        <v>7.5150158200625899E-2</v>
      </c>
      <c r="G6127" s="149">
        <v>0.41448696484611403</v>
      </c>
      <c r="H6127" s="149">
        <v>6.4298283919571902E-2</v>
      </c>
      <c r="I6127" s="149">
        <v>0.72128952743782404</v>
      </c>
      <c r="J6127" s="149">
        <v>8.9811393112766605E-2</v>
      </c>
      <c r="K6127" s="147">
        <v>0.82126500000000002</v>
      </c>
      <c r="L6127" s="147">
        <v>4.5314930000000002</v>
      </c>
      <c r="M6127" s="2">
        <v>6126</v>
      </c>
    </row>
    <row r="6128" spans="1:13" ht="15">
      <c r="A6128" s="148" t="s">
        <v>88</v>
      </c>
      <c r="B6128" s="148" t="s">
        <v>175</v>
      </c>
      <c r="C6128" s="149">
        <v>-1.0840497620093501</v>
      </c>
      <c r="D6128" s="149">
        <v>-2.96107759207761E-2</v>
      </c>
      <c r="E6128" s="145">
        <v>0.82140508240943799</v>
      </c>
      <c r="F6128" s="149">
        <v>2.5108428940398501E-2</v>
      </c>
      <c r="G6128" s="149">
        <v>0.54784004868663605</v>
      </c>
      <c r="H6128" s="149">
        <v>0.82806223837907</v>
      </c>
      <c r="I6128" s="149">
        <v>0.14103599862764701</v>
      </c>
      <c r="J6128" s="149">
        <v>0.01</v>
      </c>
      <c r="K6128" s="147">
        <v>0.82140500000000005</v>
      </c>
      <c r="L6128" s="147">
        <v>4.5356110000000003</v>
      </c>
      <c r="M6128" s="2">
        <v>6127</v>
      </c>
    </row>
    <row r="6129" spans="1:13" ht="15">
      <c r="A6129" s="148" t="s">
        <v>175</v>
      </c>
      <c r="B6129" s="148" t="s">
        <v>88</v>
      </c>
      <c r="C6129" s="149">
        <v>1.0840497620093501</v>
      </c>
      <c r="D6129" s="149">
        <v>-2.96107759207761E-2</v>
      </c>
      <c r="E6129" s="145">
        <v>0.82140508240943799</v>
      </c>
      <c r="F6129" s="149">
        <v>2.5108428940398001E-2</v>
      </c>
      <c r="G6129" s="149">
        <v>0.54784004868663605</v>
      </c>
      <c r="H6129" s="149">
        <v>0.82806223837907</v>
      </c>
      <c r="I6129" s="149">
        <v>0.14103599862764701</v>
      </c>
      <c r="J6129" s="149">
        <v>0.01</v>
      </c>
      <c r="K6129" s="147">
        <v>0.82140500000000005</v>
      </c>
      <c r="L6129" s="147">
        <v>4.5389609999999996</v>
      </c>
      <c r="M6129" s="2">
        <v>6128</v>
      </c>
    </row>
    <row r="6130" spans="1:13" ht="15">
      <c r="A6130" s="148" t="s">
        <v>30</v>
      </c>
      <c r="B6130" s="148" t="s">
        <v>191</v>
      </c>
      <c r="C6130" s="149">
        <v>-1.1431969165890701</v>
      </c>
      <c r="D6130" s="149">
        <v>-4.6331130735120699E-2</v>
      </c>
      <c r="E6130" s="145">
        <v>0.82169062285184402</v>
      </c>
      <c r="F6130" s="149">
        <v>1.2413697058714401E-3</v>
      </c>
      <c r="G6130" s="149">
        <v>0.78592383088343998</v>
      </c>
      <c r="H6130" s="149">
        <v>0.26973863940755199</v>
      </c>
      <c r="I6130" s="149">
        <v>0.723351050489216</v>
      </c>
      <c r="J6130" s="149">
        <v>0.01</v>
      </c>
      <c r="K6130" s="147">
        <v>0.82169099999999995</v>
      </c>
      <c r="L6130" s="147">
        <v>4.5438939999999999</v>
      </c>
      <c r="M6130" s="2">
        <v>6129</v>
      </c>
    </row>
    <row r="6131" spans="1:13" ht="15">
      <c r="A6131" s="148" t="s">
        <v>191</v>
      </c>
      <c r="B6131" s="148" t="s">
        <v>30</v>
      </c>
      <c r="C6131" s="149">
        <v>1.1431969165890701</v>
      </c>
      <c r="D6131" s="149">
        <v>-4.6331130735120699E-2</v>
      </c>
      <c r="E6131" s="145">
        <v>0.82169062285184402</v>
      </c>
      <c r="F6131" s="149">
        <v>1.24136970587145E-3</v>
      </c>
      <c r="G6131" s="149">
        <v>0.78592383088343998</v>
      </c>
      <c r="H6131" s="149">
        <v>0.26973863940755199</v>
      </c>
      <c r="I6131" s="149">
        <v>0.723351050489216</v>
      </c>
      <c r="J6131" s="149">
        <v>0.01</v>
      </c>
      <c r="K6131" s="147">
        <v>0.82169099999999995</v>
      </c>
      <c r="L6131" s="147">
        <v>4.5472549999999998</v>
      </c>
      <c r="M6131" s="2">
        <v>6130</v>
      </c>
    </row>
    <row r="6132" spans="1:13" ht="15">
      <c r="A6132" s="148" t="s">
        <v>24</v>
      </c>
      <c r="B6132" s="148" t="s">
        <v>443</v>
      </c>
      <c r="C6132" s="149">
        <v>-6.5200478394461595E-2</v>
      </c>
      <c r="D6132" s="149">
        <v>2.82996441664186E-2</v>
      </c>
      <c r="E6132" s="145">
        <v>0.82230261984639197</v>
      </c>
      <c r="F6132" s="149">
        <v>1.9550781223009999E-3</v>
      </c>
      <c r="G6132" s="149">
        <v>9.0987116648510502E-2</v>
      </c>
      <c r="H6132" s="149">
        <v>1.23434414648371E-2</v>
      </c>
      <c r="I6132" s="149">
        <v>0.68266561596222397</v>
      </c>
      <c r="J6132" s="149">
        <v>0.01</v>
      </c>
      <c r="K6132" s="147">
        <v>0.82230300000000001</v>
      </c>
      <c r="L6132" s="147">
        <v>4.5573839999999999</v>
      </c>
      <c r="M6132" s="2">
        <v>6131</v>
      </c>
    </row>
    <row r="6133" spans="1:13" ht="15">
      <c r="A6133" s="148" t="s">
        <v>443</v>
      </c>
      <c r="B6133" s="148" t="s">
        <v>24</v>
      </c>
      <c r="C6133" s="149">
        <v>6.5200478394461595E-2</v>
      </c>
      <c r="D6133" s="149">
        <v>2.82996441664186E-2</v>
      </c>
      <c r="E6133" s="145">
        <v>0.82230261984639197</v>
      </c>
      <c r="F6133" s="149">
        <v>1.9550781223009999E-3</v>
      </c>
      <c r="G6133" s="149">
        <v>9.0987116648510502E-2</v>
      </c>
      <c r="H6133" s="149">
        <v>1.23434414648371E-2</v>
      </c>
      <c r="I6133" s="149">
        <v>0.68266561596222397</v>
      </c>
      <c r="J6133" s="149">
        <v>0.01</v>
      </c>
      <c r="K6133" s="147">
        <v>0.82230300000000001</v>
      </c>
      <c r="L6133" s="147">
        <v>4.554011</v>
      </c>
      <c r="M6133" s="2">
        <v>6132</v>
      </c>
    </row>
    <row r="6134" spans="1:13" ht="15">
      <c r="A6134" s="148" t="s">
        <v>142</v>
      </c>
      <c r="B6134" s="148" t="s">
        <v>200</v>
      </c>
      <c r="C6134" s="149">
        <v>-0.25861106500338399</v>
      </c>
      <c r="D6134" s="149">
        <v>1.14733477189443</v>
      </c>
      <c r="E6134" s="145">
        <v>0.82280026931166295</v>
      </c>
      <c r="F6134" s="149">
        <v>3.9428698712896402E-3</v>
      </c>
      <c r="G6134" s="149">
        <v>0.54107244629498596</v>
      </c>
      <c r="H6134" s="149">
        <v>4.9941654989384202E-2</v>
      </c>
      <c r="I6134" s="149">
        <v>0.34686487514206499</v>
      </c>
      <c r="J6134" s="149">
        <v>0.01</v>
      </c>
      <c r="K6134" s="147">
        <v>0.82279999999999998</v>
      </c>
      <c r="L6134" s="147">
        <v>4.5635219999999999</v>
      </c>
      <c r="M6134" s="2">
        <v>6133</v>
      </c>
    </row>
    <row r="6135" spans="1:13" ht="15">
      <c r="A6135" s="148" t="s">
        <v>200</v>
      </c>
      <c r="B6135" s="148" t="s">
        <v>142</v>
      </c>
      <c r="C6135" s="149">
        <v>0.25861106500338399</v>
      </c>
      <c r="D6135" s="149">
        <v>1.14733477189443</v>
      </c>
      <c r="E6135" s="145">
        <v>0.82280026931166295</v>
      </c>
      <c r="F6135" s="149">
        <v>3.9428698712895803E-3</v>
      </c>
      <c r="G6135" s="149">
        <v>0.54107244629498596</v>
      </c>
      <c r="H6135" s="149">
        <v>4.9941654989384202E-2</v>
      </c>
      <c r="I6135" s="149">
        <v>0.34686487514206499</v>
      </c>
      <c r="J6135" s="149">
        <v>0.01</v>
      </c>
      <c r="K6135" s="147">
        <v>0.82279999999999998</v>
      </c>
      <c r="L6135" s="147">
        <v>4.5669079999999997</v>
      </c>
      <c r="M6135" s="2">
        <v>6134</v>
      </c>
    </row>
    <row r="6136" spans="1:13" ht="15">
      <c r="A6136" s="148" t="s">
        <v>86</v>
      </c>
      <c r="B6136" s="148" t="s">
        <v>169</v>
      </c>
      <c r="C6136" s="149">
        <v>-0.27321104227686699</v>
      </c>
      <c r="D6136" s="149">
        <v>-0.384015616749036</v>
      </c>
      <c r="E6136" s="145">
        <v>0.82286432445903102</v>
      </c>
      <c r="F6136" s="150">
        <v>1.1525517220453501E-5</v>
      </c>
      <c r="G6136" s="149">
        <v>0.41121781310273797</v>
      </c>
      <c r="H6136" s="149">
        <v>6.6482906952387904E-3</v>
      </c>
      <c r="I6136" s="149">
        <v>0.64775529636411999</v>
      </c>
      <c r="J6136" s="149">
        <v>0.01</v>
      </c>
      <c r="K6136" s="147">
        <v>0.82286400000000004</v>
      </c>
      <c r="L6136" s="147">
        <v>4.5706540000000002</v>
      </c>
      <c r="M6136" s="2">
        <v>6135</v>
      </c>
    </row>
    <row r="6137" spans="1:13" ht="15">
      <c r="A6137" s="148" t="s">
        <v>169</v>
      </c>
      <c r="B6137" s="148" t="s">
        <v>86</v>
      </c>
      <c r="C6137" s="149">
        <v>0.27321104227686699</v>
      </c>
      <c r="D6137" s="149">
        <v>-0.384015616749036</v>
      </c>
      <c r="E6137" s="145">
        <v>0.82286432445903102</v>
      </c>
      <c r="F6137" s="150">
        <v>1.1525517220453399E-5</v>
      </c>
      <c r="G6137" s="149">
        <v>0.41121781310273797</v>
      </c>
      <c r="H6137" s="149">
        <v>6.6482906952387904E-3</v>
      </c>
      <c r="I6137" s="149">
        <v>0.64775529636411999</v>
      </c>
      <c r="J6137" s="149">
        <v>0.01</v>
      </c>
      <c r="K6137" s="147">
        <v>0.82286400000000004</v>
      </c>
      <c r="L6137" s="147">
        <v>4.5740499999999997</v>
      </c>
      <c r="M6137" s="2">
        <v>6136</v>
      </c>
    </row>
    <row r="6138" spans="1:13" ht="15">
      <c r="A6138" s="148" t="s">
        <v>445</v>
      </c>
      <c r="B6138" s="148" t="s">
        <v>86</v>
      </c>
      <c r="C6138" s="149">
        <v>-0.24192787347663799</v>
      </c>
      <c r="D6138" s="149">
        <v>-0.41115407626435702</v>
      </c>
      <c r="E6138" s="145">
        <v>0.82290591430472304</v>
      </c>
      <c r="F6138" s="150">
        <v>2.1539802546238201E-6</v>
      </c>
      <c r="G6138" s="149">
        <v>0.59379724437779602</v>
      </c>
      <c r="H6138" s="149">
        <v>2.5229680133642398E-3</v>
      </c>
      <c r="I6138" s="149">
        <v>0.86218084025451902</v>
      </c>
      <c r="J6138" s="149">
        <v>0.01</v>
      </c>
      <c r="K6138" s="147">
        <v>0.82290600000000003</v>
      </c>
      <c r="L6138" s="147">
        <v>4.5810880000000003</v>
      </c>
      <c r="M6138" s="2">
        <v>6137</v>
      </c>
    </row>
    <row r="6139" spans="1:13" ht="15">
      <c r="A6139" s="148" t="s">
        <v>86</v>
      </c>
      <c r="B6139" s="148" t="s">
        <v>445</v>
      </c>
      <c r="C6139" s="149">
        <v>0.24192787347663799</v>
      </c>
      <c r="D6139" s="149">
        <v>-0.41115407626435702</v>
      </c>
      <c r="E6139" s="145">
        <v>0.82290591430472304</v>
      </c>
      <c r="F6139" s="150">
        <v>2.1539802546238002E-6</v>
      </c>
      <c r="G6139" s="149">
        <v>0.59379724437779602</v>
      </c>
      <c r="H6139" s="149">
        <v>2.5229680133642398E-3</v>
      </c>
      <c r="I6139" s="149">
        <v>0.86218084025451902</v>
      </c>
      <c r="J6139" s="149">
        <v>0.01</v>
      </c>
      <c r="K6139" s="147">
        <v>0.82290600000000003</v>
      </c>
      <c r="L6139" s="147">
        <v>4.5776820000000003</v>
      </c>
      <c r="M6139" s="2">
        <v>6138</v>
      </c>
    </row>
    <row r="6140" spans="1:13" ht="15">
      <c r="A6140" s="148" t="s">
        <v>62</v>
      </c>
      <c r="B6140" s="148" t="s">
        <v>163</v>
      </c>
      <c r="C6140" s="149">
        <v>-2.1861045193737101</v>
      </c>
      <c r="D6140" s="149">
        <v>-5.7250714575307698E-2</v>
      </c>
      <c r="E6140" s="145">
        <v>0.82293324521894495</v>
      </c>
      <c r="F6140" s="149">
        <v>1.48833602337006E-4</v>
      </c>
      <c r="G6140" s="149">
        <v>0.71646961037654799</v>
      </c>
      <c r="H6140" s="149">
        <v>0.29440051523757399</v>
      </c>
      <c r="I6140" s="149">
        <v>0.65703592815501299</v>
      </c>
      <c r="J6140" s="149">
        <v>0.01</v>
      </c>
      <c r="K6140" s="147">
        <v>0.82293300000000003</v>
      </c>
      <c r="L6140" s="147">
        <v>4.5880669999999997</v>
      </c>
      <c r="M6140" s="2">
        <v>6139</v>
      </c>
    </row>
    <row r="6141" spans="1:13" ht="15">
      <c r="A6141" s="148" t="s">
        <v>163</v>
      </c>
      <c r="B6141" s="148" t="s">
        <v>62</v>
      </c>
      <c r="C6141" s="149">
        <v>2.1861045193737101</v>
      </c>
      <c r="D6141" s="149">
        <v>-5.7250714575307698E-2</v>
      </c>
      <c r="E6141" s="145">
        <v>0.82293324521894495</v>
      </c>
      <c r="F6141" s="149">
        <v>1.4883360233700299E-4</v>
      </c>
      <c r="G6141" s="149">
        <v>0.71646961037654799</v>
      </c>
      <c r="H6141" s="149">
        <v>0.29440051523757399</v>
      </c>
      <c r="I6141" s="149">
        <v>0.65703592815501299</v>
      </c>
      <c r="J6141" s="149">
        <v>0.01</v>
      </c>
      <c r="K6141" s="147">
        <v>0.82293300000000003</v>
      </c>
      <c r="L6141" s="147">
        <v>4.584651</v>
      </c>
      <c r="M6141" s="2">
        <v>6140</v>
      </c>
    </row>
    <row r="6142" spans="1:13" ht="15">
      <c r="A6142" s="148" t="s">
        <v>71</v>
      </c>
      <c r="B6142" s="148" t="s">
        <v>75</v>
      </c>
      <c r="C6142" s="149">
        <v>-5.6479854342306301E-3</v>
      </c>
      <c r="D6142" s="149">
        <v>3.1271431934994397E-2</v>
      </c>
      <c r="E6142" s="145">
        <v>0.82298316850027697</v>
      </c>
      <c r="F6142" s="149">
        <v>0.70979085477043002</v>
      </c>
      <c r="G6142" s="149">
        <v>0.44910246613205701</v>
      </c>
      <c r="H6142" s="149">
        <v>0.171305359469688</v>
      </c>
      <c r="I6142" s="149">
        <v>0.554624464774649</v>
      </c>
      <c r="J6142" s="149">
        <v>0.01</v>
      </c>
      <c r="K6142" s="147">
        <v>0.82298300000000002</v>
      </c>
      <c r="L6142" s="147">
        <v>4.5917669999999999</v>
      </c>
      <c r="M6142" s="2">
        <v>6141</v>
      </c>
    </row>
    <row r="6143" spans="1:13" ht="15">
      <c r="A6143" s="148" t="s">
        <v>75</v>
      </c>
      <c r="B6143" s="148" t="s">
        <v>71</v>
      </c>
      <c r="C6143" s="149">
        <v>5.6479854342306301E-3</v>
      </c>
      <c r="D6143" s="149">
        <v>3.1271431934994397E-2</v>
      </c>
      <c r="E6143" s="145">
        <v>0.82298316850027697</v>
      </c>
      <c r="F6143" s="149">
        <v>0.70979085477043002</v>
      </c>
      <c r="G6143" s="149">
        <v>0.44910246613205701</v>
      </c>
      <c r="H6143" s="149">
        <v>0.171305359469688</v>
      </c>
      <c r="I6143" s="149">
        <v>0.554624464774649</v>
      </c>
      <c r="J6143" s="149">
        <v>0.01</v>
      </c>
      <c r="K6143" s="147">
        <v>0.82298300000000002</v>
      </c>
      <c r="L6143" s="147">
        <v>4.5951940000000002</v>
      </c>
      <c r="M6143" s="2">
        <v>6142</v>
      </c>
    </row>
    <row r="6144" spans="1:13" ht="15">
      <c r="A6144" s="148" t="s">
        <v>151</v>
      </c>
      <c r="B6144" s="148" t="s">
        <v>19</v>
      </c>
      <c r="C6144" s="149">
        <v>0.85366281562131097</v>
      </c>
      <c r="D6144" s="149">
        <v>-0.23260555848209299</v>
      </c>
      <c r="E6144" s="145">
        <v>0.82303323439613796</v>
      </c>
      <c r="F6144" s="149">
        <v>1.6950565546165199E-4</v>
      </c>
      <c r="G6144" s="149">
        <v>0.367854076057544</v>
      </c>
      <c r="H6144" s="149">
        <v>0.343958195147889</v>
      </c>
      <c r="I6144" s="149">
        <v>3.6709800643791299E-2</v>
      </c>
      <c r="J6144" s="149">
        <v>2.4481207120293801E-2</v>
      </c>
      <c r="K6144" s="147">
        <v>0.82303300000000001</v>
      </c>
      <c r="L6144" s="147">
        <v>4.6023430000000003</v>
      </c>
      <c r="M6144" s="2">
        <v>6143</v>
      </c>
    </row>
    <row r="6145" spans="1:13" ht="15">
      <c r="A6145" s="148" t="s">
        <v>19</v>
      </c>
      <c r="B6145" s="148" t="s">
        <v>151</v>
      </c>
      <c r="C6145" s="149">
        <v>-0.85366281562131097</v>
      </c>
      <c r="D6145" s="149">
        <v>-0.23260555848209299</v>
      </c>
      <c r="E6145" s="145">
        <v>0.82303323439613796</v>
      </c>
      <c r="F6145" s="149">
        <v>1.6950565546165099E-4</v>
      </c>
      <c r="G6145" s="149">
        <v>0.367854076057544</v>
      </c>
      <c r="H6145" s="149">
        <v>0.343958195147889</v>
      </c>
      <c r="I6145" s="149">
        <v>3.6709800643791299E-2</v>
      </c>
      <c r="J6145" s="149">
        <v>2.4481207120293801E-2</v>
      </c>
      <c r="K6145" s="147">
        <v>0.82303300000000001</v>
      </c>
      <c r="L6145" s="147">
        <v>4.5989060000000004</v>
      </c>
      <c r="M6145" s="2">
        <v>6144</v>
      </c>
    </row>
    <row r="6146" spans="1:13" ht="15">
      <c r="A6146" s="148" t="s">
        <v>448</v>
      </c>
      <c r="B6146" s="148" t="s">
        <v>200</v>
      </c>
      <c r="C6146" s="149">
        <v>0.94178067478035199</v>
      </c>
      <c r="D6146" s="149">
        <v>0.63724728725114699</v>
      </c>
      <c r="E6146" s="145">
        <v>0.82304031522128096</v>
      </c>
      <c r="F6146" s="149">
        <v>0.130256818997732</v>
      </c>
      <c r="G6146" s="149">
        <v>0.76402761953379505</v>
      </c>
      <c r="H6146" s="149">
        <v>0.58414936730131795</v>
      </c>
      <c r="I6146" s="149">
        <v>0.63630735137799099</v>
      </c>
      <c r="J6146" s="149">
        <v>0.01</v>
      </c>
      <c r="K6146" s="147">
        <v>0.82303999999999999</v>
      </c>
      <c r="L6146" s="147">
        <v>4.6092719999999998</v>
      </c>
      <c r="M6146" s="2">
        <v>6145</v>
      </c>
    </row>
    <row r="6147" spans="1:13" ht="15">
      <c r="A6147" s="148" t="s">
        <v>200</v>
      </c>
      <c r="B6147" s="148" t="s">
        <v>448</v>
      </c>
      <c r="C6147" s="149">
        <v>-0.94178067478035199</v>
      </c>
      <c r="D6147" s="149">
        <v>0.63724728725114699</v>
      </c>
      <c r="E6147" s="145">
        <v>0.82304031522128096</v>
      </c>
      <c r="F6147" s="149">
        <v>0.130256818997732</v>
      </c>
      <c r="G6147" s="149">
        <v>0.76402761953379505</v>
      </c>
      <c r="H6147" s="149">
        <v>0.58414936730131795</v>
      </c>
      <c r="I6147" s="149">
        <v>0.63630735137799099</v>
      </c>
      <c r="J6147" s="149">
        <v>0.01</v>
      </c>
      <c r="K6147" s="147">
        <v>0.82303999999999999</v>
      </c>
      <c r="L6147" s="147">
        <v>4.6058250000000003</v>
      </c>
      <c r="M6147" s="2">
        <v>6146</v>
      </c>
    </row>
    <row r="6148" spans="1:13" ht="15">
      <c r="A6148" s="148" t="s">
        <v>91</v>
      </c>
      <c r="B6148" s="148" t="s">
        <v>198</v>
      </c>
      <c r="C6148" s="149">
        <v>-1.3038904714758299</v>
      </c>
      <c r="D6148" s="149">
        <v>6.7291107967687197E-2</v>
      </c>
      <c r="E6148" s="145">
        <v>0.82347075776827605</v>
      </c>
      <c r="F6148" s="149">
        <v>4.4440013714550697E-2</v>
      </c>
      <c r="G6148" s="149">
        <v>0.66141604271333398</v>
      </c>
      <c r="H6148" s="149">
        <v>3.4745793578163098E-2</v>
      </c>
      <c r="I6148" s="149">
        <v>0.39144146015533399</v>
      </c>
      <c r="J6148" s="149">
        <v>0.23353301193006201</v>
      </c>
      <c r="K6148" s="147">
        <v>0.82347099999999995</v>
      </c>
      <c r="L6148" s="147">
        <v>4.6151369999999998</v>
      </c>
      <c r="M6148" s="2">
        <v>6147</v>
      </c>
    </row>
    <row r="6149" spans="1:13" ht="15">
      <c r="A6149" s="148" t="s">
        <v>198</v>
      </c>
      <c r="B6149" s="148" t="s">
        <v>91</v>
      </c>
      <c r="C6149" s="149">
        <v>1.3038904714758299</v>
      </c>
      <c r="D6149" s="149">
        <v>6.7291107967687197E-2</v>
      </c>
      <c r="E6149" s="145">
        <v>0.82347075776827605</v>
      </c>
      <c r="F6149" s="149">
        <v>4.4440013714550697E-2</v>
      </c>
      <c r="G6149" s="149">
        <v>0.66141604271333398</v>
      </c>
      <c r="H6149" s="149">
        <v>3.4745793578163098E-2</v>
      </c>
      <c r="I6149" s="149">
        <v>0.39144146015533399</v>
      </c>
      <c r="J6149" s="149">
        <v>0.23353301193006201</v>
      </c>
      <c r="K6149" s="147">
        <v>0.82347099999999995</v>
      </c>
      <c r="L6149" s="147">
        <v>4.6185970000000003</v>
      </c>
      <c r="M6149" s="2">
        <v>6148</v>
      </c>
    </row>
    <row r="6150" spans="1:13" ht="15">
      <c r="A6150" s="148" t="s">
        <v>446</v>
      </c>
      <c r="B6150" s="148" t="s">
        <v>193</v>
      </c>
      <c r="C6150" s="149">
        <v>2.8429087221798301</v>
      </c>
      <c r="D6150" s="149">
        <v>-0.36795594196365999</v>
      </c>
      <c r="E6150" s="145">
        <v>0.82373809182798596</v>
      </c>
      <c r="F6150" s="149">
        <v>3.32617623855726E-3</v>
      </c>
      <c r="G6150" s="149">
        <v>0.411034147711696</v>
      </c>
      <c r="H6150" s="149">
        <v>6.5332685967520801E-2</v>
      </c>
      <c r="I6150" s="149">
        <v>0.99558143834105595</v>
      </c>
      <c r="J6150" s="149">
        <v>0.01</v>
      </c>
      <c r="K6150" s="147">
        <v>0.82373799999999997</v>
      </c>
      <c r="L6150" s="147">
        <v>4.627033</v>
      </c>
      <c r="M6150" s="2">
        <v>6149</v>
      </c>
    </row>
    <row r="6151" spans="1:13" ht="15">
      <c r="A6151" s="148" t="s">
        <v>193</v>
      </c>
      <c r="B6151" s="148" t="s">
        <v>446</v>
      </c>
      <c r="C6151" s="149">
        <v>-2.8429087221798301</v>
      </c>
      <c r="D6151" s="149">
        <v>-0.36795594196365999</v>
      </c>
      <c r="E6151" s="145">
        <v>0.82373809182798596</v>
      </c>
      <c r="F6151" s="149">
        <v>3.3261762385573801E-3</v>
      </c>
      <c r="G6151" s="149">
        <v>0.411034147711696</v>
      </c>
      <c r="H6151" s="149">
        <v>6.5332685967520801E-2</v>
      </c>
      <c r="I6151" s="149">
        <v>0.99558143834105595</v>
      </c>
      <c r="J6151" s="149">
        <v>0.01</v>
      </c>
      <c r="K6151" s="147">
        <v>0.82373799999999997</v>
      </c>
      <c r="L6151" s="147">
        <v>4.6235619999999997</v>
      </c>
      <c r="M6151" s="2">
        <v>6150</v>
      </c>
    </row>
    <row r="6152" spans="1:13" ht="15">
      <c r="A6152" s="148" t="s">
        <v>163</v>
      </c>
      <c r="B6152" s="148" t="s">
        <v>169</v>
      </c>
      <c r="C6152" s="149">
        <v>0.20590777685355599</v>
      </c>
      <c r="D6152" s="149">
        <v>0.379928482106973</v>
      </c>
      <c r="E6152" s="145">
        <v>0.82431183163722099</v>
      </c>
      <c r="F6152" s="150">
        <v>2.74426691370485E-5</v>
      </c>
      <c r="G6152" s="149">
        <v>0.73138742351788599</v>
      </c>
      <c r="H6152" s="149">
        <v>4.8039894066395196E-3</v>
      </c>
      <c r="I6152" s="149">
        <v>0.75950048917024604</v>
      </c>
      <c r="J6152" s="149">
        <v>0.01</v>
      </c>
      <c r="K6152" s="147">
        <v>0.82431200000000004</v>
      </c>
      <c r="L6152" s="147">
        <v>4.637219</v>
      </c>
      <c r="M6152" s="2">
        <v>6151</v>
      </c>
    </row>
    <row r="6153" spans="1:13" ht="15">
      <c r="A6153" s="148" t="s">
        <v>169</v>
      </c>
      <c r="B6153" s="148" t="s">
        <v>163</v>
      </c>
      <c r="C6153" s="149">
        <v>-0.20590777685355599</v>
      </c>
      <c r="D6153" s="149">
        <v>0.379928482106973</v>
      </c>
      <c r="E6153" s="145">
        <v>0.82431183163722099</v>
      </c>
      <c r="F6153" s="150">
        <v>2.74426691370483E-5</v>
      </c>
      <c r="G6153" s="149">
        <v>0.73138742351788599</v>
      </c>
      <c r="H6153" s="149">
        <v>4.8039894066395196E-3</v>
      </c>
      <c r="I6153" s="149">
        <v>0.75950048917024604</v>
      </c>
      <c r="J6153" s="149">
        <v>0.01</v>
      </c>
      <c r="K6153" s="147">
        <v>0.82431200000000004</v>
      </c>
      <c r="L6153" s="147">
        <v>4.6337349999999997</v>
      </c>
      <c r="M6153" s="2">
        <v>6152</v>
      </c>
    </row>
    <row r="6154" spans="1:13" ht="15">
      <c r="A6154" s="148" t="s">
        <v>181</v>
      </c>
      <c r="B6154" s="148" t="s">
        <v>449</v>
      </c>
      <c r="C6154" s="149">
        <v>8.2521694546018501E-2</v>
      </c>
      <c r="D6154" s="149">
        <v>-0.22575839198605899</v>
      </c>
      <c r="E6154" s="145">
        <v>0.824589608213115</v>
      </c>
      <c r="F6154" s="149">
        <v>0.55576978358011897</v>
      </c>
      <c r="G6154" s="149">
        <v>0.56935825654915195</v>
      </c>
      <c r="H6154" s="149">
        <v>0.85660165237243602</v>
      </c>
      <c r="I6154" s="149">
        <v>0.784212110806915</v>
      </c>
      <c r="J6154" s="149">
        <v>0.01</v>
      </c>
      <c r="K6154" s="147">
        <v>0.82459000000000005</v>
      </c>
      <c r="L6154" s="147">
        <v>4.6422720000000002</v>
      </c>
      <c r="M6154" s="2">
        <v>6153</v>
      </c>
    </row>
    <row r="6155" spans="1:13" ht="15">
      <c r="A6155" s="148" t="s">
        <v>449</v>
      </c>
      <c r="B6155" s="148" t="s">
        <v>181</v>
      </c>
      <c r="C6155" s="149">
        <v>-8.2521694546018501E-2</v>
      </c>
      <c r="D6155" s="149">
        <v>-0.22575839198605899</v>
      </c>
      <c r="E6155" s="145">
        <v>0.824589608213115</v>
      </c>
      <c r="F6155" s="149">
        <v>0.55576978358012796</v>
      </c>
      <c r="G6155" s="149">
        <v>0.56935825654915195</v>
      </c>
      <c r="H6155" s="149">
        <v>0.85660165237243602</v>
      </c>
      <c r="I6155" s="149">
        <v>0.784212110806915</v>
      </c>
      <c r="J6155" s="149">
        <v>0.01</v>
      </c>
      <c r="K6155" s="147">
        <v>0.82459000000000005</v>
      </c>
      <c r="L6155" s="147">
        <v>4.6457680000000003</v>
      </c>
      <c r="M6155" s="2">
        <v>6154</v>
      </c>
    </row>
    <row r="6156" spans="1:13" ht="15">
      <c r="A6156" s="148" t="s">
        <v>175</v>
      </c>
      <c r="B6156" s="148" t="s">
        <v>200</v>
      </c>
      <c r="C6156" s="149">
        <v>-0.125921373444637</v>
      </c>
      <c r="D6156" s="149">
        <v>0.43431003307607402</v>
      </c>
      <c r="E6156" s="145">
        <v>0.82527832304965698</v>
      </c>
      <c r="F6156" s="149">
        <v>0.183405796069188</v>
      </c>
      <c r="G6156" s="149">
        <v>0.100769273813006</v>
      </c>
      <c r="H6156" s="149">
        <v>0.72710121978035003</v>
      </c>
      <c r="I6156" s="149">
        <v>0.94786395823771696</v>
      </c>
      <c r="J6156" s="149">
        <v>1.1700653036856501E-2</v>
      </c>
      <c r="K6156" s="147">
        <v>0.82527799999999996</v>
      </c>
      <c r="L6156" s="147">
        <v>4.6531520000000004</v>
      </c>
      <c r="M6156" s="2">
        <v>6155</v>
      </c>
    </row>
    <row r="6157" spans="1:13" ht="15">
      <c r="A6157" s="148" t="s">
        <v>200</v>
      </c>
      <c r="B6157" s="148" t="s">
        <v>175</v>
      </c>
      <c r="C6157" s="149">
        <v>0.125921373444637</v>
      </c>
      <c r="D6157" s="149">
        <v>0.43431003307607402</v>
      </c>
      <c r="E6157" s="145">
        <v>0.82527832304965698</v>
      </c>
      <c r="F6157" s="149">
        <v>0.183405796069188</v>
      </c>
      <c r="G6157" s="149">
        <v>0.100769273813006</v>
      </c>
      <c r="H6157" s="149">
        <v>0.72710121978035003</v>
      </c>
      <c r="I6157" s="149">
        <v>0.94786395823771696</v>
      </c>
      <c r="J6157" s="149">
        <v>1.1700653036856501E-2</v>
      </c>
      <c r="K6157" s="147">
        <v>0.82527799999999996</v>
      </c>
      <c r="L6157" s="147">
        <v>4.6566609999999997</v>
      </c>
      <c r="M6157" s="2">
        <v>6156</v>
      </c>
    </row>
    <row r="6158" spans="1:13" ht="15">
      <c r="A6158" s="148" t="s">
        <v>93</v>
      </c>
      <c r="B6158" s="148" t="s">
        <v>166</v>
      </c>
      <c r="C6158" s="149">
        <v>-0.43492764892057501</v>
      </c>
      <c r="D6158" s="149">
        <v>7.6408251198519406E-2</v>
      </c>
      <c r="E6158" s="145">
        <v>0.82533710089144996</v>
      </c>
      <c r="F6158" s="149">
        <v>1.5742277872147401E-3</v>
      </c>
      <c r="G6158" s="149">
        <v>0.53515225450682202</v>
      </c>
      <c r="H6158" s="149">
        <v>0.80343979758805895</v>
      </c>
      <c r="I6158" s="149">
        <v>0.97366373119037997</v>
      </c>
      <c r="J6158" s="149">
        <v>0.01</v>
      </c>
      <c r="K6158" s="147">
        <v>0.82533699999999999</v>
      </c>
      <c r="L6158" s="147">
        <v>4.660507</v>
      </c>
      <c r="M6158" s="2">
        <v>6157</v>
      </c>
    </row>
    <row r="6159" spans="1:13" ht="15">
      <c r="A6159" s="148" t="s">
        <v>166</v>
      </c>
      <c r="B6159" s="148" t="s">
        <v>93</v>
      </c>
      <c r="C6159" s="149">
        <v>0.43492764892057501</v>
      </c>
      <c r="D6159" s="149">
        <v>7.6408251198519406E-2</v>
      </c>
      <c r="E6159" s="145">
        <v>0.82533710089144996</v>
      </c>
      <c r="F6159" s="149">
        <v>1.5742277872147401E-3</v>
      </c>
      <c r="G6159" s="149">
        <v>0.53515225450682202</v>
      </c>
      <c r="H6159" s="149">
        <v>0.80343979758805895</v>
      </c>
      <c r="I6159" s="149">
        <v>0.97366373119037997</v>
      </c>
      <c r="J6159" s="149">
        <v>0.01</v>
      </c>
      <c r="K6159" s="147">
        <v>0.82533699999999999</v>
      </c>
      <c r="L6159" s="147">
        <v>4.6640269999999999</v>
      </c>
      <c r="M6159" s="2">
        <v>6158</v>
      </c>
    </row>
    <row r="6160" spans="1:13" ht="15">
      <c r="A6160" s="148" t="s">
        <v>83</v>
      </c>
      <c r="B6160" s="148" t="s">
        <v>448</v>
      </c>
      <c r="C6160" s="149">
        <v>-2.41050494881648</v>
      </c>
      <c r="D6160" s="149">
        <v>-0.29590856883295502</v>
      </c>
      <c r="E6160" s="145">
        <v>0.82540814910308402</v>
      </c>
      <c r="F6160" s="149">
        <v>0.50588055733721404</v>
      </c>
      <c r="G6160" s="149">
        <v>5.3865085439579803E-2</v>
      </c>
      <c r="H6160" s="149">
        <v>0.872918545969946</v>
      </c>
      <c r="I6160" s="149">
        <v>0.55387040072722504</v>
      </c>
      <c r="J6160" s="149">
        <v>0.01</v>
      </c>
      <c r="K6160" s="147">
        <v>0.82540800000000003</v>
      </c>
      <c r="L6160" s="147">
        <v>4.6679539999999999</v>
      </c>
      <c r="M6160" s="2">
        <v>6159</v>
      </c>
    </row>
    <row r="6161" spans="1:13" ht="15">
      <c r="A6161" s="148" t="s">
        <v>448</v>
      </c>
      <c r="B6161" s="148" t="s">
        <v>83</v>
      </c>
      <c r="C6161" s="149">
        <v>2.41050494881648</v>
      </c>
      <c r="D6161" s="149">
        <v>-0.29590856883295502</v>
      </c>
      <c r="E6161" s="145">
        <v>0.82540814910308402</v>
      </c>
      <c r="F6161" s="149">
        <v>0.50588055733720505</v>
      </c>
      <c r="G6161" s="149">
        <v>5.3865085439579803E-2</v>
      </c>
      <c r="H6161" s="149">
        <v>0.872918545969946</v>
      </c>
      <c r="I6161" s="149">
        <v>0.55387040072722504</v>
      </c>
      <c r="J6161" s="149">
        <v>0.01</v>
      </c>
      <c r="K6161" s="147">
        <v>0.82540800000000003</v>
      </c>
      <c r="L6161" s="147">
        <v>4.6714849999999997</v>
      </c>
      <c r="M6161" s="2">
        <v>6160</v>
      </c>
    </row>
    <row r="6162" spans="1:13" ht="15">
      <c r="A6162" s="148" t="s">
        <v>30</v>
      </c>
      <c r="B6162" s="148" t="s">
        <v>172</v>
      </c>
      <c r="C6162" s="149">
        <v>-1.47438385181733</v>
      </c>
      <c r="D6162" s="149">
        <v>4.5105224960370401E-2</v>
      </c>
      <c r="E6162" s="145">
        <v>0.82560778214092201</v>
      </c>
      <c r="F6162" s="149">
        <v>2.1451751401644001E-3</v>
      </c>
      <c r="G6162" s="149">
        <v>0.33333021447248201</v>
      </c>
      <c r="H6162" s="149">
        <v>0.83446051294677803</v>
      </c>
      <c r="I6162" s="149">
        <v>0.50725174829962505</v>
      </c>
      <c r="J6162" s="149">
        <v>0.01</v>
      </c>
      <c r="K6162" s="147">
        <v>0.82560800000000001</v>
      </c>
      <c r="L6162" s="147">
        <v>4.6761520000000001</v>
      </c>
      <c r="M6162" s="2">
        <v>6161</v>
      </c>
    </row>
    <row r="6163" spans="1:13" ht="15">
      <c r="A6163" s="148" t="s">
        <v>172</v>
      </c>
      <c r="B6163" s="148" t="s">
        <v>30</v>
      </c>
      <c r="C6163" s="149">
        <v>1.47438385181733</v>
      </c>
      <c r="D6163" s="149">
        <v>4.5105224960370401E-2</v>
      </c>
      <c r="E6163" s="145">
        <v>0.82560778214092201</v>
      </c>
      <c r="F6163" s="149">
        <v>2.1451751401643398E-3</v>
      </c>
      <c r="G6163" s="149">
        <v>0.33333021447248201</v>
      </c>
      <c r="H6163" s="149">
        <v>0.83446051294677803</v>
      </c>
      <c r="I6163" s="149">
        <v>0.50725174829962505</v>
      </c>
      <c r="J6163" s="149">
        <v>0.01</v>
      </c>
      <c r="K6163" s="147">
        <v>0.82560800000000001</v>
      </c>
      <c r="L6163" s="147">
        <v>4.6796949999999997</v>
      </c>
      <c r="M6163" s="2">
        <v>6162</v>
      </c>
    </row>
    <row r="6164" spans="1:13" ht="15">
      <c r="A6164" s="148" t="s">
        <v>93</v>
      </c>
      <c r="B6164" s="148" t="s">
        <v>160</v>
      </c>
      <c r="C6164" s="149">
        <v>-1.2570838251723699</v>
      </c>
      <c r="D6164" s="149">
        <v>0.110020101928199</v>
      </c>
      <c r="E6164" s="145">
        <v>0.82594857667750798</v>
      </c>
      <c r="F6164" s="149">
        <v>7.2758203831068902E-2</v>
      </c>
      <c r="G6164" s="149">
        <v>0.44375502041371001</v>
      </c>
      <c r="H6164" s="149">
        <v>6.2004065119397399E-2</v>
      </c>
      <c r="I6164" s="149">
        <v>0.84156489716888105</v>
      </c>
      <c r="J6164" s="149">
        <v>0.01</v>
      </c>
      <c r="K6164" s="147">
        <v>0.82594900000000004</v>
      </c>
      <c r="L6164" s="147">
        <v>4.6887309999999998</v>
      </c>
      <c r="M6164" s="2">
        <v>6163</v>
      </c>
    </row>
    <row r="6165" spans="1:13" ht="15">
      <c r="A6165" s="148" t="s">
        <v>160</v>
      </c>
      <c r="B6165" s="148" t="s">
        <v>93</v>
      </c>
      <c r="C6165" s="149">
        <v>1.2570838251723699</v>
      </c>
      <c r="D6165" s="149">
        <v>0.110020101928199</v>
      </c>
      <c r="E6165" s="145">
        <v>0.82594857667750798</v>
      </c>
      <c r="F6165" s="149">
        <v>7.27582038310675E-2</v>
      </c>
      <c r="G6165" s="149">
        <v>0.44375502041371001</v>
      </c>
      <c r="H6165" s="149">
        <v>6.2004065119397399E-2</v>
      </c>
      <c r="I6165" s="149">
        <v>0.84156489716888105</v>
      </c>
      <c r="J6165" s="149">
        <v>0.01</v>
      </c>
      <c r="K6165" s="147">
        <v>0.82594900000000004</v>
      </c>
      <c r="L6165" s="147">
        <v>4.6851760000000002</v>
      </c>
      <c r="M6165" s="2">
        <v>6164</v>
      </c>
    </row>
    <row r="6166" spans="1:13" ht="15">
      <c r="A6166" s="148" t="s">
        <v>66</v>
      </c>
      <c r="B6166" s="148" t="s">
        <v>43</v>
      </c>
      <c r="C6166" s="149">
        <v>0.52914249157263205</v>
      </c>
      <c r="D6166" s="149">
        <v>-3.31866932437965E-2</v>
      </c>
      <c r="E6166" s="145">
        <v>0.82597168102228402</v>
      </c>
      <c r="F6166" s="149">
        <v>0.21564206897406801</v>
      </c>
      <c r="G6166" s="149">
        <v>0.78584110302382504</v>
      </c>
      <c r="H6166" s="149">
        <v>0.29178348851103703</v>
      </c>
      <c r="I6166" s="149">
        <v>0.362095787354351</v>
      </c>
      <c r="J6166" s="149">
        <v>0.01</v>
      </c>
      <c r="K6166" s="147">
        <v>0.82597200000000004</v>
      </c>
      <c r="L6166" s="147">
        <v>4.6924219999999996</v>
      </c>
      <c r="M6166" s="2">
        <v>6165</v>
      </c>
    </row>
    <row r="6167" spans="1:13" ht="15">
      <c r="A6167" s="148" t="s">
        <v>43</v>
      </c>
      <c r="B6167" s="148" t="s">
        <v>66</v>
      </c>
      <c r="C6167" s="149">
        <v>-0.52914249157263205</v>
      </c>
      <c r="D6167" s="149">
        <v>-3.31866932437965E-2</v>
      </c>
      <c r="E6167" s="145">
        <v>0.82597168102228402</v>
      </c>
      <c r="F6167" s="149">
        <v>0.21564206897406399</v>
      </c>
      <c r="G6167" s="149">
        <v>0.78584110302382504</v>
      </c>
      <c r="H6167" s="149">
        <v>0.29178348851103703</v>
      </c>
      <c r="I6167" s="149">
        <v>0.362095787354351</v>
      </c>
      <c r="J6167" s="149">
        <v>0.01</v>
      </c>
      <c r="K6167" s="147">
        <v>0.82597200000000004</v>
      </c>
      <c r="L6167" s="147">
        <v>4.6959879999999998</v>
      </c>
      <c r="M6167" s="2">
        <v>6166</v>
      </c>
    </row>
    <row r="6168" spans="1:13" ht="15">
      <c r="A6168" s="148" t="s">
        <v>445</v>
      </c>
      <c r="B6168" s="148" t="s">
        <v>163</v>
      </c>
      <c r="C6168" s="149">
        <v>-0.74129754425387295</v>
      </c>
      <c r="D6168" s="149">
        <v>-0.52652954462075696</v>
      </c>
      <c r="E6168" s="145">
        <v>0.82679107869036494</v>
      </c>
      <c r="F6168" s="149">
        <v>1.86400751114893E-4</v>
      </c>
      <c r="G6168" s="149">
        <v>0.37144845966209999</v>
      </c>
      <c r="H6168" s="149">
        <v>6.6785536830911299E-4</v>
      </c>
      <c r="I6168" s="149">
        <v>0.704195100014537</v>
      </c>
      <c r="J6168" s="149">
        <v>0.01</v>
      </c>
      <c r="K6168" s="147">
        <v>0.82679100000000005</v>
      </c>
      <c r="L6168" s="147">
        <v>4.7078009999999999</v>
      </c>
      <c r="M6168" s="2">
        <v>6167</v>
      </c>
    </row>
    <row r="6169" spans="1:13" ht="15">
      <c r="A6169" s="148" t="s">
        <v>163</v>
      </c>
      <c r="B6169" s="148" t="s">
        <v>445</v>
      </c>
      <c r="C6169" s="149">
        <v>0.74129754425387295</v>
      </c>
      <c r="D6169" s="149">
        <v>-0.52652954462075696</v>
      </c>
      <c r="E6169" s="145">
        <v>0.82679107869036494</v>
      </c>
      <c r="F6169" s="149">
        <v>1.8640075111488999E-4</v>
      </c>
      <c r="G6169" s="149">
        <v>0.37144845966209999</v>
      </c>
      <c r="H6169" s="149">
        <v>6.6785536830911299E-4</v>
      </c>
      <c r="I6169" s="149">
        <v>0.704195100014537</v>
      </c>
      <c r="J6169" s="149">
        <v>0.01</v>
      </c>
      <c r="K6169" s="147">
        <v>0.82679100000000005</v>
      </c>
      <c r="L6169" s="147">
        <v>4.7042210000000004</v>
      </c>
      <c r="M6169" s="2">
        <v>6168</v>
      </c>
    </row>
    <row r="6170" spans="1:13" ht="15">
      <c r="A6170" s="148" t="s">
        <v>377</v>
      </c>
      <c r="B6170" s="148" t="s">
        <v>163</v>
      </c>
      <c r="C6170" s="149">
        <v>-0.493624081394054</v>
      </c>
      <c r="D6170" s="149">
        <v>0.26522803000779499</v>
      </c>
      <c r="E6170" s="145">
        <v>0.82697558918840197</v>
      </c>
      <c r="F6170" s="150">
        <v>4.4054578874904E-7</v>
      </c>
      <c r="G6170" s="149">
        <v>0.64557570089868199</v>
      </c>
      <c r="H6170" s="149">
        <v>0.69696441650135599</v>
      </c>
      <c r="I6170" s="149">
        <v>0.64830929726055497</v>
      </c>
      <c r="J6170" s="149">
        <v>0.70237467496924499</v>
      </c>
      <c r="K6170" s="147">
        <v>0.82697600000000004</v>
      </c>
      <c r="L6170" s="147">
        <v>4.7160299999999999</v>
      </c>
      <c r="M6170" s="2">
        <v>6169</v>
      </c>
    </row>
    <row r="6171" spans="1:13" ht="15">
      <c r="A6171" s="148" t="s">
        <v>163</v>
      </c>
      <c r="B6171" s="148" t="s">
        <v>377</v>
      </c>
      <c r="C6171" s="149">
        <v>0.493624081394054</v>
      </c>
      <c r="D6171" s="149">
        <v>0.26522803000779499</v>
      </c>
      <c r="E6171" s="145">
        <v>0.82697558918840197</v>
      </c>
      <c r="F6171" s="150">
        <v>4.4054578874904E-7</v>
      </c>
      <c r="G6171" s="149">
        <v>0.64557570089868199</v>
      </c>
      <c r="H6171" s="149">
        <v>0.69696441650135599</v>
      </c>
      <c r="I6171" s="149">
        <v>0.64830929726055497</v>
      </c>
      <c r="J6171" s="149">
        <v>0.70237467496924499</v>
      </c>
      <c r="K6171" s="147">
        <v>0.82697600000000004</v>
      </c>
      <c r="L6171" s="147">
        <v>4.7124379999999997</v>
      </c>
      <c r="M6171" s="2">
        <v>6170</v>
      </c>
    </row>
    <row r="6172" spans="1:13" ht="15">
      <c r="A6172" s="148" t="s">
        <v>86</v>
      </c>
      <c r="B6172" s="148" t="s">
        <v>82</v>
      </c>
      <c r="C6172" s="149">
        <v>2.0204098456714901</v>
      </c>
      <c r="D6172" s="149">
        <v>-0.52101045735705998</v>
      </c>
      <c r="E6172" s="145">
        <v>0.82713566875982103</v>
      </c>
      <c r="F6172" s="150">
        <v>5.5239521219170695E-7</v>
      </c>
      <c r="G6172" s="149">
        <v>0.68481914126742804</v>
      </c>
      <c r="H6172" s="149">
        <v>2.7030861327015099E-3</v>
      </c>
      <c r="I6172" s="149">
        <v>0.95446751658272699</v>
      </c>
      <c r="J6172" s="149">
        <v>0.01</v>
      </c>
      <c r="K6172" s="147">
        <v>0.82713599999999998</v>
      </c>
      <c r="L6172" s="147">
        <v>4.7205409999999999</v>
      </c>
      <c r="M6172" s="2">
        <v>6171</v>
      </c>
    </row>
    <row r="6173" spans="1:13" ht="15">
      <c r="A6173" s="148" t="s">
        <v>82</v>
      </c>
      <c r="B6173" s="148" t="s">
        <v>86</v>
      </c>
      <c r="C6173" s="149">
        <v>-2.0204098456714901</v>
      </c>
      <c r="D6173" s="149">
        <v>-0.52101045735705998</v>
      </c>
      <c r="E6173" s="145">
        <v>0.82713566875982103</v>
      </c>
      <c r="F6173" s="150">
        <v>5.5239521219170695E-7</v>
      </c>
      <c r="G6173" s="149">
        <v>0.68481914126742804</v>
      </c>
      <c r="H6173" s="149">
        <v>2.7030861327015099E-3</v>
      </c>
      <c r="I6173" s="149">
        <v>0.95446751658272699</v>
      </c>
      <c r="J6173" s="149">
        <v>0.01</v>
      </c>
      <c r="K6173" s="147">
        <v>0.82713599999999998</v>
      </c>
      <c r="L6173" s="147">
        <v>4.7241439999999999</v>
      </c>
      <c r="M6173" s="2">
        <v>6172</v>
      </c>
    </row>
    <row r="6174" spans="1:13" ht="15">
      <c r="A6174" s="148" t="s">
        <v>86</v>
      </c>
      <c r="B6174" s="148" t="s">
        <v>148</v>
      </c>
      <c r="C6174" s="149">
        <v>1.1348339112155299</v>
      </c>
      <c r="D6174" s="149">
        <v>-0.46334311363917402</v>
      </c>
      <c r="E6174" s="145">
        <v>0.82734245879474799</v>
      </c>
      <c r="F6174" s="150">
        <v>6.69697805136151E-5</v>
      </c>
      <c r="G6174" s="149">
        <v>0.64576606113185198</v>
      </c>
      <c r="H6174" s="149">
        <v>1.8336074224126601E-3</v>
      </c>
      <c r="I6174" s="149">
        <v>0.65912374023264797</v>
      </c>
      <c r="J6174" s="149">
        <v>0.01</v>
      </c>
      <c r="K6174" s="147">
        <v>0.82734200000000002</v>
      </c>
      <c r="L6174" s="147">
        <v>4.7289349999999999</v>
      </c>
      <c r="M6174" s="2">
        <v>6173</v>
      </c>
    </row>
    <row r="6175" spans="1:13" ht="15">
      <c r="A6175" s="148" t="s">
        <v>148</v>
      </c>
      <c r="B6175" s="148" t="s">
        <v>86</v>
      </c>
      <c r="C6175" s="149">
        <v>-1.1348339112155299</v>
      </c>
      <c r="D6175" s="149">
        <v>-0.46334311363917402</v>
      </c>
      <c r="E6175" s="145">
        <v>0.82734245879474799</v>
      </c>
      <c r="F6175" s="150">
        <v>6.69697805136151E-5</v>
      </c>
      <c r="G6175" s="149">
        <v>0.64576606113185198</v>
      </c>
      <c r="H6175" s="149">
        <v>1.8336074224126601E-3</v>
      </c>
      <c r="I6175" s="149">
        <v>0.65912374023264797</v>
      </c>
      <c r="J6175" s="149">
        <v>0.01</v>
      </c>
      <c r="K6175" s="147">
        <v>0.82734200000000002</v>
      </c>
      <c r="L6175" s="147">
        <v>4.732551</v>
      </c>
      <c r="M6175" s="2">
        <v>6174</v>
      </c>
    </row>
    <row r="6176" spans="1:13" ht="15">
      <c r="A6176" s="148" t="s">
        <v>40</v>
      </c>
      <c r="B6176" s="148" t="s">
        <v>197</v>
      </c>
      <c r="C6176" s="149">
        <v>-1.3738775393181999</v>
      </c>
      <c r="D6176" s="149">
        <v>4.3327591922896001E-2</v>
      </c>
      <c r="E6176" s="145">
        <v>0.82741512629851899</v>
      </c>
      <c r="F6176" s="149">
        <v>2.42395904589576E-4</v>
      </c>
      <c r="G6176" s="149">
        <v>0.41937808505023599</v>
      </c>
      <c r="H6176" s="149">
        <v>0.28929828898749299</v>
      </c>
      <c r="I6176" s="149">
        <v>0.41397858818758299</v>
      </c>
      <c r="J6176" s="149">
        <v>0.01</v>
      </c>
      <c r="K6176" s="147">
        <v>0.82741500000000001</v>
      </c>
      <c r="L6176" s="147">
        <v>4.7365880000000002</v>
      </c>
      <c r="M6176" s="2">
        <v>6175</v>
      </c>
    </row>
    <row r="6177" spans="1:13" ht="15">
      <c r="A6177" s="148" t="s">
        <v>197</v>
      </c>
      <c r="B6177" s="148" t="s">
        <v>40</v>
      </c>
      <c r="C6177" s="149">
        <v>1.3738775393181999</v>
      </c>
      <c r="D6177" s="149">
        <v>4.3327591922896001E-2</v>
      </c>
      <c r="E6177" s="145">
        <v>0.82741512629851899</v>
      </c>
      <c r="F6177" s="149">
        <v>2.42395904589574E-4</v>
      </c>
      <c r="G6177" s="149">
        <v>0.41937808505023599</v>
      </c>
      <c r="H6177" s="149">
        <v>0.28929828898749299</v>
      </c>
      <c r="I6177" s="149">
        <v>0.41397858818758299</v>
      </c>
      <c r="J6177" s="149">
        <v>0.01</v>
      </c>
      <c r="K6177" s="147">
        <v>0.82741500000000001</v>
      </c>
      <c r="L6177" s="147">
        <v>4.7402139999999999</v>
      </c>
      <c r="M6177" s="2">
        <v>6176</v>
      </c>
    </row>
    <row r="6178" spans="1:13" ht="15">
      <c r="A6178" s="148" t="s">
        <v>88</v>
      </c>
      <c r="B6178" s="148" t="s">
        <v>197</v>
      </c>
      <c r="C6178" s="149">
        <v>-1.3090848134308799</v>
      </c>
      <c r="D6178" s="149">
        <v>6.6462736322573601E-2</v>
      </c>
      <c r="E6178" s="145">
        <v>0.82778925548300497</v>
      </c>
      <c r="F6178" s="149">
        <v>4.0371160638254E-4</v>
      </c>
      <c r="G6178" s="149">
        <v>0.402895302523613</v>
      </c>
      <c r="H6178" s="149">
        <v>0.31031524141458899</v>
      </c>
      <c r="I6178" s="149">
        <v>0.56606438151459404</v>
      </c>
      <c r="J6178" s="149">
        <v>0.01</v>
      </c>
      <c r="K6178" s="147">
        <v>0.827789</v>
      </c>
      <c r="L6178" s="147">
        <v>4.7496309999999999</v>
      </c>
      <c r="M6178" s="2">
        <v>6177</v>
      </c>
    </row>
    <row r="6179" spans="1:13" ht="15">
      <c r="A6179" s="148" t="s">
        <v>197</v>
      </c>
      <c r="B6179" s="148" t="s">
        <v>88</v>
      </c>
      <c r="C6179" s="149">
        <v>1.3090848134308799</v>
      </c>
      <c r="D6179" s="149">
        <v>6.6462736322573601E-2</v>
      </c>
      <c r="E6179" s="145">
        <v>0.82778925548300497</v>
      </c>
      <c r="F6179" s="149">
        <v>4.0371160638254E-4</v>
      </c>
      <c r="G6179" s="149">
        <v>0.402895302523613</v>
      </c>
      <c r="H6179" s="149">
        <v>0.31031524141458899</v>
      </c>
      <c r="I6179" s="149">
        <v>0.56606438151459404</v>
      </c>
      <c r="J6179" s="149">
        <v>0.01</v>
      </c>
      <c r="K6179" s="147">
        <v>0.827789</v>
      </c>
      <c r="L6179" s="147">
        <v>4.7459920000000002</v>
      </c>
      <c r="M6179" s="2">
        <v>6178</v>
      </c>
    </row>
    <row r="6180" spans="1:13" ht="15">
      <c r="A6180" s="148" t="s">
        <v>102</v>
      </c>
      <c r="B6180" s="148" t="s">
        <v>28</v>
      </c>
      <c r="C6180" s="149">
        <v>0.41157385588505202</v>
      </c>
      <c r="D6180" s="149">
        <v>0.154313253719909</v>
      </c>
      <c r="E6180" s="145">
        <v>0.82829279024356794</v>
      </c>
      <c r="F6180" s="149">
        <v>1.3026933852637101E-2</v>
      </c>
      <c r="G6180" s="149">
        <v>0.70971756513686901</v>
      </c>
      <c r="H6180" s="149">
        <v>6.4290789186775193E-2</v>
      </c>
      <c r="I6180" s="149">
        <v>0.37968075027974602</v>
      </c>
      <c r="J6180" s="149">
        <v>9.3844696543219294E-2</v>
      </c>
      <c r="K6180" s="147">
        <v>0.82829299999999995</v>
      </c>
      <c r="L6180" s="147">
        <v>4.7598209999999996</v>
      </c>
      <c r="M6180" s="2">
        <v>6179</v>
      </c>
    </row>
    <row r="6181" spans="1:13" ht="15">
      <c r="A6181" s="148" t="s">
        <v>28</v>
      </c>
      <c r="B6181" s="148" t="s">
        <v>102</v>
      </c>
      <c r="C6181" s="149">
        <v>-0.41157385588505202</v>
      </c>
      <c r="D6181" s="149">
        <v>0.154313253719909</v>
      </c>
      <c r="E6181" s="145">
        <v>0.82829279024356794</v>
      </c>
      <c r="F6181" s="149">
        <v>1.30269338526372E-2</v>
      </c>
      <c r="G6181" s="149">
        <v>0.70971756513686901</v>
      </c>
      <c r="H6181" s="149">
        <v>6.4290789186775193E-2</v>
      </c>
      <c r="I6181" s="149">
        <v>0.37968075027974602</v>
      </c>
      <c r="J6181" s="149">
        <v>9.3844696543219294E-2</v>
      </c>
      <c r="K6181" s="147">
        <v>0.82829299999999995</v>
      </c>
      <c r="L6181" s="147">
        <v>4.7561679999999997</v>
      </c>
      <c r="M6181" s="2">
        <v>6180</v>
      </c>
    </row>
    <row r="6182" spans="1:13" ht="15">
      <c r="A6182" s="148" t="s">
        <v>15</v>
      </c>
      <c r="B6182" s="148" t="s">
        <v>178</v>
      </c>
      <c r="C6182" s="149">
        <v>-0.196122673078237</v>
      </c>
      <c r="D6182" s="149">
        <v>-0.33671129332695898</v>
      </c>
      <c r="E6182" s="145">
        <v>0.82870647313252799</v>
      </c>
      <c r="F6182" s="149">
        <v>0.14264310881247699</v>
      </c>
      <c r="G6182" s="149">
        <v>0.44351538151974301</v>
      </c>
      <c r="H6182" s="149">
        <v>6.3414939946053097E-3</v>
      </c>
      <c r="I6182" s="149">
        <v>0.63700467747998202</v>
      </c>
      <c r="J6182" s="149">
        <v>0.27334275231264299</v>
      </c>
      <c r="K6182" s="147">
        <v>0.82870600000000005</v>
      </c>
      <c r="L6182" s="147">
        <v>4.7658579999999997</v>
      </c>
      <c r="M6182" s="2">
        <v>6181</v>
      </c>
    </row>
    <row r="6183" spans="1:13" ht="15">
      <c r="A6183" s="148" t="s">
        <v>178</v>
      </c>
      <c r="B6183" s="148" t="s">
        <v>15</v>
      </c>
      <c r="C6183" s="149">
        <v>0.196122673078237</v>
      </c>
      <c r="D6183" s="149">
        <v>-0.33671129332695898</v>
      </c>
      <c r="E6183" s="145">
        <v>0.82870647313252799</v>
      </c>
      <c r="F6183" s="149">
        <v>0.14264310881247699</v>
      </c>
      <c r="G6183" s="149">
        <v>0.44351538151974301</v>
      </c>
      <c r="H6183" s="149">
        <v>6.3414939946053097E-3</v>
      </c>
      <c r="I6183" s="149">
        <v>0.63700467747998202</v>
      </c>
      <c r="J6183" s="149">
        <v>0.27334275231264299</v>
      </c>
      <c r="K6183" s="147">
        <v>0.82870600000000005</v>
      </c>
      <c r="L6183" s="147">
        <v>4.7695239999999997</v>
      </c>
      <c r="M6183" s="2">
        <v>6182</v>
      </c>
    </row>
    <row r="6184" spans="1:13" ht="15">
      <c r="A6184" s="148" t="s">
        <v>102</v>
      </c>
      <c r="B6184" s="148" t="s">
        <v>154</v>
      </c>
      <c r="C6184" s="149">
        <v>-0.86828619542241303</v>
      </c>
      <c r="D6184" s="149">
        <v>-5.4636084134191999E-2</v>
      </c>
      <c r="E6184" s="145">
        <v>0.82874588217102096</v>
      </c>
      <c r="F6184" s="149">
        <v>0.72972455625425403</v>
      </c>
      <c r="G6184" s="149">
        <v>0.49938449448656802</v>
      </c>
      <c r="H6184" s="149">
        <v>0.98246493215338804</v>
      </c>
      <c r="I6184" s="149">
        <v>0.73866571080160204</v>
      </c>
      <c r="J6184" s="149">
        <v>0.01</v>
      </c>
      <c r="K6184" s="147">
        <v>0.82874599999999998</v>
      </c>
      <c r="L6184" s="147">
        <v>4.777101</v>
      </c>
      <c r="M6184" s="2">
        <v>6183</v>
      </c>
    </row>
    <row r="6185" spans="1:13" ht="15">
      <c r="A6185" s="148" t="s">
        <v>154</v>
      </c>
      <c r="B6185" s="148" t="s">
        <v>102</v>
      </c>
      <c r="C6185" s="149">
        <v>0.86828619542241303</v>
      </c>
      <c r="D6185" s="149">
        <v>-5.4636084134191999E-2</v>
      </c>
      <c r="E6185" s="145">
        <v>0.82874588217102096</v>
      </c>
      <c r="F6185" s="149">
        <v>0.72972455625424504</v>
      </c>
      <c r="G6185" s="149">
        <v>0.49938449448656802</v>
      </c>
      <c r="H6185" s="149">
        <v>0.98246493215338804</v>
      </c>
      <c r="I6185" s="149">
        <v>0.73866571080160204</v>
      </c>
      <c r="J6185" s="149">
        <v>0.01</v>
      </c>
      <c r="K6185" s="147">
        <v>0.82874599999999998</v>
      </c>
      <c r="L6185" s="147">
        <v>4.7734230000000002</v>
      </c>
      <c r="M6185" s="2">
        <v>6184</v>
      </c>
    </row>
    <row r="6186" spans="1:13" ht="15">
      <c r="A6186" s="148" t="s">
        <v>445</v>
      </c>
      <c r="B6186" s="148" t="s">
        <v>75</v>
      </c>
      <c r="C6186" s="149">
        <v>1.40258583889929</v>
      </c>
      <c r="D6186" s="149">
        <v>8.9606714837749901E-2</v>
      </c>
      <c r="E6186" s="145">
        <v>0.82876321618801896</v>
      </c>
      <c r="F6186" s="149">
        <v>3.8092007338111501E-2</v>
      </c>
      <c r="G6186" s="149">
        <v>0.433398209844024</v>
      </c>
      <c r="H6186" s="149">
        <v>5.8113049528869198E-2</v>
      </c>
      <c r="I6186" s="149">
        <v>0.74709491031887298</v>
      </c>
      <c r="J6186" s="149">
        <v>0.01</v>
      </c>
      <c r="K6186" s="147">
        <v>0.82876300000000003</v>
      </c>
      <c r="L6186" s="147">
        <v>4.784573</v>
      </c>
      <c r="M6186" s="2">
        <v>6185</v>
      </c>
    </row>
    <row r="6187" spans="1:13" ht="15">
      <c r="A6187" s="148" t="s">
        <v>75</v>
      </c>
      <c r="B6187" s="148" t="s">
        <v>445</v>
      </c>
      <c r="C6187" s="149">
        <v>-1.40258583889929</v>
      </c>
      <c r="D6187" s="149">
        <v>8.9606714837749901E-2</v>
      </c>
      <c r="E6187" s="145">
        <v>0.82876321618801896</v>
      </c>
      <c r="F6187" s="149">
        <v>3.8092007338111099E-2</v>
      </c>
      <c r="G6187" s="149">
        <v>0.433398209844024</v>
      </c>
      <c r="H6187" s="149">
        <v>5.8113049528869198E-2</v>
      </c>
      <c r="I6187" s="149">
        <v>0.74709491031887298</v>
      </c>
      <c r="J6187" s="149">
        <v>0.01</v>
      </c>
      <c r="K6187" s="147">
        <v>0.82876300000000003</v>
      </c>
      <c r="L6187" s="147">
        <v>4.7808840000000004</v>
      </c>
      <c r="M6187" s="2">
        <v>6186</v>
      </c>
    </row>
    <row r="6188" spans="1:13" ht="15">
      <c r="A6188" s="148" t="s">
        <v>54</v>
      </c>
      <c r="B6188" s="148" t="s">
        <v>443</v>
      </c>
      <c r="C6188" s="149">
        <v>8.6145303412633004E-2</v>
      </c>
      <c r="D6188" s="149">
        <v>1.7979808066223599E-2</v>
      </c>
      <c r="E6188" s="145">
        <v>0.82889835578389204</v>
      </c>
      <c r="F6188" s="149">
        <v>1.6169374997513499E-2</v>
      </c>
      <c r="G6188" s="149">
        <v>0.705549358926024</v>
      </c>
      <c r="H6188" s="149">
        <v>2.11502439901055E-2</v>
      </c>
      <c r="I6188" s="149">
        <v>0.25779376808964599</v>
      </c>
      <c r="J6188" s="149">
        <v>0.33512895746353399</v>
      </c>
      <c r="K6188" s="147">
        <v>0.82889800000000002</v>
      </c>
      <c r="L6188" s="147">
        <v>4.7890480000000002</v>
      </c>
      <c r="M6188" s="2">
        <v>6187</v>
      </c>
    </row>
    <row r="6189" spans="1:13" ht="15">
      <c r="A6189" s="148" t="s">
        <v>443</v>
      </c>
      <c r="B6189" s="148" t="s">
        <v>54</v>
      </c>
      <c r="C6189" s="149">
        <v>-8.6145303412633004E-2</v>
      </c>
      <c r="D6189" s="149">
        <v>1.7979808066223599E-2</v>
      </c>
      <c r="E6189" s="145">
        <v>0.82889835578389204</v>
      </c>
      <c r="F6189" s="149">
        <v>1.6169374997513499E-2</v>
      </c>
      <c r="G6189" s="149">
        <v>0.705549358926024</v>
      </c>
      <c r="H6189" s="149">
        <v>2.11502439901055E-2</v>
      </c>
      <c r="I6189" s="149">
        <v>0.25779376808964599</v>
      </c>
      <c r="J6189" s="149">
        <v>0.33512895746353399</v>
      </c>
      <c r="K6189" s="147">
        <v>0.82889800000000002</v>
      </c>
      <c r="L6189" s="147">
        <v>4.7927489999999997</v>
      </c>
      <c r="M6189" s="2">
        <v>6188</v>
      </c>
    </row>
    <row r="6190" spans="1:13" ht="15">
      <c r="A6190" s="148" t="s">
        <v>447</v>
      </c>
      <c r="B6190" s="148" t="s">
        <v>16</v>
      </c>
      <c r="C6190" s="149">
        <v>1.1150186458023801</v>
      </c>
      <c r="D6190" s="149">
        <v>-0.47349918890662201</v>
      </c>
      <c r="E6190" s="145">
        <v>0.82966579128030504</v>
      </c>
      <c r="F6190" s="149">
        <v>4.31862449141035E-3</v>
      </c>
      <c r="G6190" s="149">
        <v>0.79141778374673499</v>
      </c>
      <c r="H6190" s="149">
        <v>0.572605260982333</v>
      </c>
      <c r="I6190" s="149">
        <v>0.90349181707197601</v>
      </c>
      <c r="J6190" s="149">
        <v>1.23491389378775E-2</v>
      </c>
      <c r="K6190" s="147">
        <v>0.82966600000000001</v>
      </c>
      <c r="L6190" s="147">
        <v>4.8046129999999998</v>
      </c>
      <c r="M6190" s="2">
        <v>6189</v>
      </c>
    </row>
    <row r="6191" spans="1:13" ht="15">
      <c r="A6191" s="148" t="s">
        <v>16</v>
      </c>
      <c r="B6191" s="148" t="s">
        <v>447</v>
      </c>
      <c r="C6191" s="149">
        <v>-1.1150186458023801</v>
      </c>
      <c r="D6191" s="149">
        <v>-0.47349918890662201</v>
      </c>
      <c r="E6191" s="145">
        <v>0.82966579128030504</v>
      </c>
      <c r="F6191" s="149">
        <v>4.3186244914102997E-3</v>
      </c>
      <c r="G6191" s="149">
        <v>0.79141778374673499</v>
      </c>
      <c r="H6191" s="149">
        <v>0.572605260982333</v>
      </c>
      <c r="I6191" s="149">
        <v>0.90349181707197601</v>
      </c>
      <c r="J6191" s="149">
        <v>1.23491389378775E-2</v>
      </c>
      <c r="K6191" s="147">
        <v>0.82966600000000001</v>
      </c>
      <c r="L6191" s="147">
        <v>4.800897</v>
      </c>
      <c r="M6191" s="2">
        <v>6190</v>
      </c>
    </row>
    <row r="6192" spans="1:13" ht="15">
      <c r="A6192" s="148" t="s">
        <v>169</v>
      </c>
      <c r="B6192" s="148" t="s">
        <v>443</v>
      </c>
      <c r="C6192" s="149">
        <v>2.0382510584800602</v>
      </c>
      <c r="D6192" s="149">
        <v>8.44260742350781E-2</v>
      </c>
      <c r="E6192" s="145">
        <v>0.82971534847037698</v>
      </c>
      <c r="F6192" s="149">
        <v>1.0591516279819099E-3</v>
      </c>
      <c r="G6192" s="149">
        <v>0.53862646518132595</v>
      </c>
      <c r="H6192" s="149">
        <v>0.954248493549818</v>
      </c>
      <c r="I6192" s="149">
        <v>0.84795066954339204</v>
      </c>
      <c r="J6192" s="149">
        <v>1.21989329637798E-2</v>
      </c>
      <c r="K6192" s="147">
        <v>0.82971499999999998</v>
      </c>
      <c r="L6192" s="147">
        <v>4.8086209999999996</v>
      </c>
      <c r="M6192" s="2">
        <v>6191</v>
      </c>
    </row>
    <row r="6193" spans="1:13" ht="15">
      <c r="A6193" s="148" t="s">
        <v>443</v>
      </c>
      <c r="B6193" s="148" t="s">
        <v>169</v>
      </c>
      <c r="C6193" s="149">
        <v>-2.0382510584800602</v>
      </c>
      <c r="D6193" s="149">
        <v>8.44260742350781E-2</v>
      </c>
      <c r="E6193" s="145">
        <v>0.82971534847037698</v>
      </c>
      <c r="F6193" s="149">
        <v>1.0591516279819099E-3</v>
      </c>
      <c r="G6193" s="149">
        <v>0.53862646518132595</v>
      </c>
      <c r="H6193" s="149">
        <v>0.954248493549818</v>
      </c>
      <c r="I6193" s="149">
        <v>0.84795066954339204</v>
      </c>
      <c r="J6193" s="149">
        <v>1.21989329637798E-2</v>
      </c>
      <c r="K6193" s="147">
        <v>0.82971499999999998</v>
      </c>
      <c r="L6193" s="147">
        <v>4.8123490000000002</v>
      </c>
      <c r="M6193" s="2">
        <v>6192</v>
      </c>
    </row>
    <row r="6194" spans="1:13" ht="15">
      <c r="A6194" s="148" t="s">
        <v>12</v>
      </c>
      <c r="B6194" s="148" t="s">
        <v>24</v>
      </c>
      <c r="C6194" s="149">
        <v>1.9295294142285702E-2</v>
      </c>
      <c r="D6194" s="149">
        <v>-5.74240717083081E-2</v>
      </c>
      <c r="E6194" s="145">
        <v>0.82984661218988398</v>
      </c>
      <c r="F6194" s="149">
        <v>2.3159424190993001E-3</v>
      </c>
      <c r="G6194" s="149">
        <v>0.59214327665863598</v>
      </c>
      <c r="H6194" s="149">
        <v>9.2197538295823098E-2</v>
      </c>
      <c r="I6194" s="149">
        <v>0.75305475736378602</v>
      </c>
      <c r="J6194" s="149">
        <v>0.01</v>
      </c>
      <c r="K6194" s="147">
        <v>0.829847</v>
      </c>
      <c r="L6194" s="147">
        <v>4.8205840000000002</v>
      </c>
      <c r="M6194" s="2">
        <v>6193</v>
      </c>
    </row>
    <row r="6195" spans="1:13" ht="15">
      <c r="A6195" s="148" t="s">
        <v>24</v>
      </c>
      <c r="B6195" s="148" t="s">
        <v>12</v>
      </c>
      <c r="C6195" s="149">
        <v>-1.9295294142285702E-2</v>
      </c>
      <c r="D6195" s="149">
        <v>-5.74240717083081E-2</v>
      </c>
      <c r="E6195" s="145">
        <v>0.82984661218988398</v>
      </c>
      <c r="F6195" s="149">
        <v>2.31594241909932E-3</v>
      </c>
      <c r="G6195" s="149">
        <v>0.59214327665863598</v>
      </c>
      <c r="H6195" s="149">
        <v>9.2197538295823098E-2</v>
      </c>
      <c r="I6195" s="149">
        <v>0.75305475736378602</v>
      </c>
      <c r="J6195" s="149">
        <v>0.01</v>
      </c>
      <c r="K6195" s="147">
        <v>0.829847</v>
      </c>
      <c r="L6195" s="147">
        <v>4.8168439999999997</v>
      </c>
      <c r="M6195" s="2">
        <v>6194</v>
      </c>
    </row>
    <row r="6196" spans="1:13" ht="15">
      <c r="A6196" s="148" t="s">
        <v>447</v>
      </c>
      <c r="B6196" s="148" t="s">
        <v>86</v>
      </c>
      <c r="C6196" s="149">
        <v>-0.76232134149615705</v>
      </c>
      <c r="D6196" s="149">
        <v>-0.44409466521840302</v>
      </c>
      <c r="E6196" s="145">
        <v>0.82994435760488805</v>
      </c>
      <c r="F6196" s="149">
        <v>1.84489678148847E-3</v>
      </c>
      <c r="G6196" s="149">
        <v>0.32366321684479499</v>
      </c>
      <c r="H6196" s="149">
        <v>1.75454943992523E-2</v>
      </c>
      <c r="I6196" s="149">
        <v>0.80300529771025198</v>
      </c>
      <c r="J6196" s="149">
        <v>0.01</v>
      </c>
      <c r="K6196" s="147">
        <v>0.82994400000000002</v>
      </c>
      <c r="L6196" s="147">
        <v>4.8248980000000001</v>
      </c>
      <c r="M6196" s="2">
        <v>6195</v>
      </c>
    </row>
    <row r="6197" spans="1:13" ht="15">
      <c r="A6197" s="148" t="s">
        <v>86</v>
      </c>
      <c r="B6197" s="148" t="s">
        <v>447</v>
      </c>
      <c r="C6197" s="149">
        <v>0.76232134149615705</v>
      </c>
      <c r="D6197" s="149">
        <v>-0.44409466521840302</v>
      </c>
      <c r="E6197" s="145">
        <v>0.82994435760488805</v>
      </c>
      <c r="F6197" s="149">
        <v>1.84489678148847E-3</v>
      </c>
      <c r="G6197" s="149">
        <v>0.32366321684479499</v>
      </c>
      <c r="H6197" s="149">
        <v>1.75454943992523E-2</v>
      </c>
      <c r="I6197" s="149">
        <v>0.80300529771025198</v>
      </c>
      <c r="J6197" s="149">
        <v>0.01</v>
      </c>
      <c r="K6197" s="147">
        <v>0.82994400000000002</v>
      </c>
      <c r="L6197" s="147">
        <v>4.8286499999999997</v>
      </c>
      <c r="M6197" s="2">
        <v>6196</v>
      </c>
    </row>
    <row r="6198" spans="1:13" ht="15">
      <c r="A6198" s="148" t="s">
        <v>15</v>
      </c>
      <c r="B6198" s="148" t="s">
        <v>76</v>
      </c>
      <c r="C6198" s="149">
        <v>0.26265081342517899</v>
      </c>
      <c r="D6198" s="149">
        <v>-0.179881601446089</v>
      </c>
      <c r="E6198" s="145">
        <v>0.82995511845633896</v>
      </c>
      <c r="F6198" s="149">
        <v>1.4191888693476399E-4</v>
      </c>
      <c r="G6198" s="149">
        <v>0.853025549101606</v>
      </c>
      <c r="H6198" s="149">
        <v>0.67051917290844898</v>
      </c>
      <c r="I6198" s="149">
        <v>0.375461699695394</v>
      </c>
      <c r="J6198" s="149">
        <v>0.01</v>
      </c>
      <c r="K6198" s="147">
        <v>0.829955</v>
      </c>
      <c r="L6198" s="147">
        <v>4.8362340000000001</v>
      </c>
      <c r="M6198" s="2">
        <v>6197</v>
      </c>
    </row>
    <row r="6199" spans="1:13" ht="15">
      <c r="A6199" s="148" t="s">
        <v>76</v>
      </c>
      <c r="B6199" s="148" t="s">
        <v>15</v>
      </c>
      <c r="C6199" s="149">
        <v>-0.26265081342517899</v>
      </c>
      <c r="D6199" s="149">
        <v>-0.179881601446089</v>
      </c>
      <c r="E6199" s="145">
        <v>0.82995511845633896</v>
      </c>
      <c r="F6199" s="149">
        <v>1.4191888693476399E-4</v>
      </c>
      <c r="G6199" s="149">
        <v>0.853025549101606</v>
      </c>
      <c r="H6199" s="149">
        <v>0.67051917290844898</v>
      </c>
      <c r="I6199" s="149">
        <v>0.375461699695394</v>
      </c>
      <c r="J6199" s="149">
        <v>0.01</v>
      </c>
      <c r="K6199" s="147">
        <v>0.829955</v>
      </c>
      <c r="L6199" s="147">
        <v>4.8324699999999998</v>
      </c>
      <c r="M6199" s="2">
        <v>6198</v>
      </c>
    </row>
    <row r="6200" spans="1:13" ht="15">
      <c r="A6200" s="148" t="s">
        <v>446</v>
      </c>
      <c r="B6200" s="148" t="s">
        <v>78</v>
      </c>
      <c r="C6200" s="149">
        <v>3.7587227658409299</v>
      </c>
      <c r="D6200" s="149">
        <v>-9.3435150205529394E-2</v>
      </c>
      <c r="E6200" s="145">
        <v>0.83016504336487995</v>
      </c>
      <c r="F6200" s="149">
        <v>0.149722633832618</v>
      </c>
      <c r="G6200" s="149">
        <v>0.92752212916239296</v>
      </c>
      <c r="H6200" s="149">
        <v>0.50029481933646303</v>
      </c>
      <c r="I6200" s="149">
        <v>0.18283716335435099</v>
      </c>
      <c r="J6200" s="149">
        <v>0.01</v>
      </c>
      <c r="K6200" s="147">
        <v>0.83016500000000004</v>
      </c>
      <c r="L6200" s="147">
        <v>4.8450040000000003</v>
      </c>
      <c r="M6200" s="2">
        <v>6199</v>
      </c>
    </row>
    <row r="6201" spans="1:13" ht="15">
      <c r="A6201" s="148" t="s">
        <v>78</v>
      </c>
      <c r="B6201" s="148" t="s">
        <v>446</v>
      </c>
      <c r="C6201" s="149">
        <v>-3.7587227658409299</v>
      </c>
      <c r="D6201" s="149">
        <v>-9.3435150205529394E-2</v>
      </c>
      <c r="E6201" s="145">
        <v>0.83016504336487995</v>
      </c>
      <c r="F6201" s="149">
        <v>0.14972263383262099</v>
      </c>
      <c r="G6201" s="149">
        <v>0.92752212916239296</v>
      </c>
      <c r="H6201" s="149">
        <v>0.50029481933646303</v>
      </c>
      <c r="I6201" s="149">
        <v>0.18283716335435099</v>
      </c>
      <c r="J6201" s="149">
        <v>0.01</v>
      </c>
      <c r="K6201" s="147">
        <v>0.83016500000000004</v>
      </c>
      <c r="L6201" s="147">
        <v>4.8412269999999999</v>
      </c>
      <c r="M6201" s="2">
        <v>6200</v>
      </c>
    </row>
    <row r="6202" spans="1:13" ht="15">
      <c r="A6202" s="148" t="s">
        <v>70</v>
      </c>
      <c r="B6202" s="148" t="s">
        <v>443</v>
      </c>
      <c r="C6202" s="149">
        <v>-3.5585629076981498E-2</v>
      </c>
      <c r="D6202" s="149">
        <v>-2.2882041000884298E-2</v>
      </c>
      <c r="E6202" s="145">
        <v>0.83031123762957804</v>
      </c>
      <c r="F6202" s="149">
        <v>2.4861433400183899E-2</v>
      </c>
      <c r="G6202" s="149">
        <v>0.62557757845911599</v>
      </c>
      <c r="H6202" s="149">
        <v>0.177017503870669</v>
      </c>
      <c r="I6202" s="149">
        <v>0.73476210217725602</v>
      </c>
      <c r="J6202" s="149">
        <v>0.01</v>
      </c>
      <c r="K6202" s="147">
        <v>0.83031100000000002</v>
      </c>
      <c r="L6202" s="147">
        <v>4.8534290000000002</v>
      </c>
      <c r="M6202" s="2">
        <v>6201</v>
      </c>
    </row>
    <row r="6203" spans="1:13" ht="15">
      <c r="A6203" s="148" t="s">
        <v>443</v>
      </c>
      <c r="B6203" s="148" t="s">
        <v>70</v>
      </c>
      <c r="C6203" s="149">
        <v>3.5585629076981498E-2</v>
      </c>
      <c r="D6203" s="149">
        <v>-2.2882041000884298E-2</v>
      </c>
      <c r="E6203" s="145">
        <v>0.83031123762957804</v>
      </c>
      <c r="F6203" s="149">
        <v>2.48614334001836E-2</v>
      </c>
      <c r="G6203" s="149">
        <v>0.62557757845911599</v>
      </c>
      <c r="H6203" s="149">
        <v>0.177017503870669</v>
      </c>
      <c r="I6203" s="149">
        <v>0.73476210217725602</v>
      </c>
      <c r="J6203" s="149">
        <v>0.01</v>
      </c>
      <c r="K6203" s="147">
        <v>0.83031100000000002</v>
      </c>
      <c r="L6203" s="147">
        <v>4.84964</v>
      </c>
      <c r="M6203" s="2">
        <v>6202</v>
      </c>
    </row>
    <row r="6204" spans="1:13" ht="15">
      <c r="A6204" s="148" t="s">
        <v>450</v>
      </c>
      <c r="B6204" s="148" t="s">
        <v>37</v>
      </c>
      <c r="C6204" s="149">
        <v>6.4668239744808198E-3</v>
      </c>
      <c r="D6204" s="149">
        <v>0.36014086174341298</v>
      </c>
      <c r="E6204" s="145">
        <v>0.83084476294114695</v>
      </c>
      <c r="F6204" s="149">
        <v>0.51165127624120998</v>
      </c>
      <c r="G6204" s="149">
        <v>9.3358342580162401E-2</v>
      </c>
      <c r="H6204" s="149">
        <v>2.0749183181388198E-3</v>
      </c>
      <c r="I6204" s="149">
        <v>0.107057033245016</v>
      </c>
      <c r="J6204" s="149">
        <v>0.38628116940491702</v>
      </c>
      <c r="K6204" s="147">
        <v>0.83084499999999994</v>
      </c>
      <c r="L6204" s="147">
        <v>4.8641480000000001</v>
      </c>
      <c r="M6204" s="2">
        <v>6203</v>
      </c>
    </row>
    <row r="6205" spans="1:13" ht="15">
      <c r="A6205" s="148" t="s">
        <v>37</v>
      </c>
      <c r="B6205" s="148" t="s">
        <v>450</v>
      </c>
      <c r="C6205" s="149">
        <v>-6.4668239744808198E-3</v>
      </c>
      <c r="D6205" s="149">
        <v>0.36014086174341298</v>
      </c>
      <c r="E6205" s="145">
        <v>0.83084476294114695</v>
      </c>
      <c r="F6205" s="149">
        <v>0.51165127624120998</v>
      </c>
      <c r="G6205" s="149">
        <v>9.3358342580162401E-2</v>
      </c>
      <c r="H6205" s="149">
        <v>2.0749183181388198E-3</v>
      </c>
      <c r="I6205" s="149">
        <v>0.107057033245016</v>
      </c>
      <c r="J6205" s="149">
        <v>0.38628116940491702</v>
      </c>
      <c r="K6205" s="147">
        <v>0.83084499999999994</v>
      </c>
      <c r="L6205" s="147">
        <v>4.8603440000000004</v>
      </c>
      <c r="M6205" s="2">
        <v>6204</v>
      </c>
    </row>
    <row r="6206" spans="1:13" ht="15">
      <c r="A6206" s="148" t="s">
        <v>64</v>
      </c>
      <c r="B6206" s="148" t="s">
        <v>169</v>
      </c>
      <c r="C6206" s="149">
        <v>-2.0919546310605801</v>
      </c>
      <c r="D6206" s="149">
        <v>-8.2561123919294099E-2</v>
      </c>
      <c r="E6206" s="145">
        <v>0.83093471345875203</v>
      </c>
      <c r="F6206" s="149">
        <v>2.2078602314085701E-3</v>
      </c>
      <c r="G6206" s="149">
        <v>0.46142659999108498</v>
      </c>
      <c r="H6206" s="149">
        <v>0.97232169626404297</v>
      </c>
      <c r="I6206" s="149">
        <v>0.96016233264294704</v>
      </c>
      <c r="J6206" s="149">
        <v>1.25456443981211E-2</v>
      </c>
      <c r="K6206" s="147">
        <v>0.83093499999999998</v>
      </c>
      <c r="L6206" s="147">
        <v>4.8684839999999996</v>
      </c>
      <c r="M6206" s="2">
        <v>6205</v>
      </c>
    </row>
    <row r="6207" spans="1:13" ht="15">
      <c r="A6207" s="148" t="s">
        <v>169</v>
      </c>
      <c r="B6207" s="148" t="s">
        <v>64</v>
      </c>
      <c r="C6207" s="149">
        <v>2.0919546310605801</v>
      </c>
      <c r="D6207" s="149">
        <v>-8.2561123919294099E-2</v>
      </c>
      <c r="E6207" s="145">
        <v>0.83093471345875203</v>
      </c>
      <c r="F6207" s="149">
        <v>2.2078602314085402E-3</v>
      </c>
      <c r="G6207" s="149">
        <v>0.46142659999108498</v>
      </c>
      <c r="H6207" s="149">
        <v>0.97232169626404297</v>
      </c>
      <c r="I6207" s="149">
        <v>0.96016233264294704</v>
      </c>
      <c r="J6207" s="149">
        <v>1.25456443981211E-2</v>
      </c>
      <c r="K6207" s="147">
        <v>0.83093499999999998</v>
      </c>
      <c r="L6207" s="147">
        <v>4.8722989999999999</v>
      </c>
      <c r="M6207" s="2">
        <v>6206</v>
      </c>
    </row>
    <row r="6208" spans="1:13" ht="15">
      <c r="A6208" s="148" t="s">
        <v>58</v>
      </c>
      <c r="B6208" s="148" t="s">
        <v>191</v>
      </c>
      <c r="C6208" s="149">
        <v>-1.0832481019267901</v>
      </c>
      <c r="D6208" s="149">
        <v>-3.6396856561014997E-2</v>
      </c>
      <c r="E6208" s="145">
        <v>0.83128319454272204</v>
      </c>
      <c r="F6208" s="149">
        <v>1.1383220942472599E-3</v>
      </c>
      <c r="G6208" s="149">
        <v>0.38261109969308899</v>
      </c>
      <c r="H6208" s="149">
        <v>0.83475098882989596</v>
      </c>
      <c r="I6208" s="149">
        <v>0.255490960312034</v>
      </c>
      <c r="J6208" s="149">
        <v>0.01</v>
      </c>
      <c r="K6208" s="147">
        <v>0.83128299999999999</v>
      </c>
      <c r="L6208" s="147">
        <v>4.8819939999999997</v>
      </c>
      <c r="M6208" s="2">
        <v>6207</v>
      </c>
    </row>
    <row r="6209" spans="1:13" ht="15">
      <c r="A6209" s="148" t="s">
        <v>191</v>
      </c>
      <c r="B6209" s="148" t="s">
        <v>58</v>
      </c>
      <c r="C6209" s="149">
        <v>1.0832481019267901</v>
      </c>
      <c r="D6209" s="149">
        <v>-3.6396856561014997E-2</v>
      </c>
      <c r="E6209" s="145">
        <v>0.83128319454272204</v>
      </c>
      <c r="F6209" s="149">
        <v>1.1383220942472901E-3</v>
      </c>
      <c r="G6209" s="149">
        <v>0.38261109969308899</v>
      </c>
      <c r="H6209" s="149">
        <v>0.83475098882989596</v>
      </c>
      <c r="I6209" s="149">
        <v>0.255490960312034</v>
      </c>
      <c r="J6209" s="149">
        <v>0.01</v>
      </c>
      <c r="K6209" s="147">
        <v>0.83128299999999999</v>
      </c>
      <c r="L6209" s="147">
        <v>4.8781650000000001</v>
      </c>
      <c r="M6209" s="2">
        <v>6208</v>
      </c>
    </row>
    <row r="6210" spans="1:13" ht="15">
      <c r="A6210" s="148" t="s">
        <v>446</v>
      </c>
      <c r="B6210" s="148" t="s">
        <v>184</v>
      </c>
      <c r="C6210" s="149">
        <v>2.9201060334448199</v>
      </c>
      <c r="D6210" s="149">
        <v>0.26514620289855001</v>
      </c>
      <c r="E6210" s="145">
        <v>0.83133643758588005</v>
      </c>
      <c r="F6210" s="149">
        <v>5.47541620277514E-2</v>
      </c>
      <c r="G6210" s="149">
        <v>0.101104779915274</v>
      </c>
      <c r="H6210" s="149">
        <v>0.32551763803674599</v>
      </c>
      <c r="I6210" s="149">
        <v>0.64875635029936696</v>
      </c>
      <c r="J6210" s="149">
        <v>0.01</v>
      </c>
      <c r="K6210" s="147">
        <v>0.83133599999999996</v>
      </c>
      <c r="L6210" s="147">
        <v>4.8861420000000004</v>
      </c>
      <c r="M6210" s="2">
        <v>6209</v>
      </c>
    </row>
    <row r="6211" spans="1:13" ht="15">
      <c r="A6211" s="148" t="s">
        <v>184</v>
      </c>
      <c r="B6211" s="148" t="s">
        <v>446</v>
      </c>
      <c r="C6211" s="149">
        <v>-2.9201060334448199</v>
      </c>
      <c r="D6211" s="149">
        <v>0.26514620289855001</v>
      </c>
      <c r="E6211" s="145">
        <v>0.83133643758588005</v>
      </c>
      <c r="F6211" s="149">
        <v>5.47541620277507E-2</v>
      </c>
      <c r="G6211" s="149">
        <v>0.101104779915274</v>
      </c>
      <c r="H6211" s="149">
        <v>0.32551763803674599</v>
      </c>
      <c r="I6211" s="149">
        <v>0.64875635029936696</v>
      </c>
      <c r="J6211" s="149">
        <v>0.01</v>
      </c>
      <c r="K6211" s="147">
        <v>0.83133599999999996</v>
      </c>
      <c r="L6211" s="147">
        <v>4.8899840000000001</v>
      </c>
      <c r="M6211" s="2">
        <v>6210</v>
      </c>
    </row>
    <row r="6212" spans="1:13" ht="15">
      <c r="A6212" s="148" t="s">
        <v>18</v>
      </c>
      <c r="B6212" s="148" t="s">
        <v>87</v>
      </c>
      <c r="C6212" s="149">
        <v>8.2947430767406405E-2</v>
      </c>
      <c r="D6212" s="149">
        <v>0.112778478495367</v>
      </c>
      <c r="E6212" s="145">
        <v>0.831387930834811</v>
      </c>
      <c r="F6212" s="149">
        <v>1.46681487928302E-4</v>
      </c>
      <c r="G6212" s="149">
        <v>0.71343277110014502</v>
      </c>
      <c r="H6212" s="149">
        <v>2.331529778725E-3</v>
      </c>
      <c r="I6212" s="149">
        <v>0.92512736352680902</v>
      </c>
      <c r="J6212" s="149">
        <v>0.34915108354499702</v>
      </c>
      <c r="K6212" s="147">
        <v>0.83138800000000002</v>
      </c>
      <c r="L6212" s="147">
        <v>4.8979879999999998</v>
      </c>
      <c r="M6212" s="2">
        <v>6211</v>
      </c>
    </row>
    <row r="6213" spans="1:13" ht="15">
      <c r="A6213" s="148" t="s">
        <v>87</v>
      </c>
      <c r="B6213" s="148" t="s">
        <v>18</v>
      </c>
      <c r="C6213" s="149">
        <v>-8.2947430767406405E-2</v>
      </c>
      <c r="D6213" s="149">
        <v>0.112778478495367</v>
      </c>
      <c r="E6213" s="145">
        <v>0.831387930834811</v>
      </c>
      <c r="F6213" s="149">
        <v>1.4668148792829999E-4</v>
      </c>
      <c r="G6213" s="149">
        <v>0.71343277110014502</v>
      </c>
      <c r="H6213" s="149">
        <v>2.331529778725E-3</v>
      </c>
      <c r="I6213" s="149">
        <v>0.92512736352680902</v>
      </c>
      <c r="J6213" s="149">
        <v>0.34915108354499702</v>
      </c>
      <c r="K6213" s="147">
        <v>0.83138800000000002</v>
      </c>
      <c r="L6213" s="147">
        <v>4.8941340000000002</v>
      </c>
      <c r="M6213" s="2">
        <v>6212</v>
      </c>
    </row>
    <row r="6214" spans="1:13" ht="15">
      <c r="A6214" s="148" t="s">
        <v>18</v>
      </c>
      <c r="B6214" s="148" t="s">
        <v>189</v>
      </c>
      <c r="C6214" s="149">
        <v>-1.06703863617133</v>
      </c>
      <c r="D6214" s="149">
        <v>-0.13855879346355701</v>
      </c>
      <c r="E6214" s="145">
        <v>0.831403310315592</v>
      </c>
      <c r="F6214" s="149">
        <v>1.0533386940943901E-3</v>
      </c>
      <c r="G6214" s="149">
        <v>0.395258136365358</v>
      </c>
      <c r="H6214" s="149">
        <v>1.3659905988783E-2</v>
      </c>
      <c r="I6214" s="149">
        <v>0.96111825015067098</v>
      </c>
      <c r="J6214" s="149">
        <v>0.01</v>
      </c>
      <c r="K6214" s="147">
        <v>0.831403</v>
      </c>
      <c r="L6214" s="147">
        <v>4.9058039999999998</v>
      </c>
      <c r="M6214" s="2">
        <v>6213</v>
      </c>
    </row>
    <row r="6215" spans="1:13" ht="15">
      <c r="A6215" s="148" t="s">
        <v>189</v>
      </c>
      <c r="B6215" s="148" t="s">
        <v>18</v>
      </c>
      <c r="C6215" s="149">
        <v>1.06703863617133</v>
      </c>
      <c r="D6215" s="149">
        <v>-0.13855879346355701</v>
      </c>
      <c r="E6215" s="145">
        <v>0.831403310315592</v>
      </c>
      <c r="F6215" s="149">
        <v>1.05333869409442E-3</v>
      </c>
      <c r="G6215" s="149">
        <v>0.395258136365358</v>
      </c>
      <c r="H6215" s="149">
        <v>1.3659905988783E-2</v>
      </c>
      <c r="I6215" s="149">
        <v>0.96111825015067098</v>
      </c>
      <c r="J6215" s="149">
        <v>0.01</v>
      </c>
      <c r="K6215" s="147">
        <v>0.831403</v>
      </c>
      <c r="L6215" s="147">
        <v>4.9019380000000004</v>
      </c>
      <c r="M6215" s="2">
        <v>6214</v>
      </c>
    </row>
    <row r="6216" spans="1:13" ht="15">
      <c r="A6216" s="148" t="s">
        <v>115</v>
      </c>
      <c r="B6216" s="148" t="s">
        <v>91</v>
      </c>
      <c r="C6216" s="149">
        <v>0.35275767247209999</v>
      </c>
      <c r="D6216" s="149">
        <v>-0.62776942688958404</v>
      </c>
      <c r="E6216" s="145">
        <v>0.14190090792650201</v>
      </c>
      <c r="F6216" s="149">
        <v>0.15473289881413699</v>
      </c>
      <c r="G6216" s="149">
        <v>0.53948412288039904</v>
      </c>
      <c r="H6216" s="149">
        <v>0.28308410734135903</v>
      </c>
      <c r="I6216" s="149">
        <v>0.41650478285030801</v>
      </c>
      <c r="J6216" s="149">
        <v>0.01</v>
      </c>
      <c r="K6216" s="147">
        <v>0.83169400000000004</v>
      </c>
      <c r="L6216" s="147">
        <v>4.9113939999999996</v>
      </c>
      <c r="M6216" s="2">
        <v>6215</v>
      </c>
    </row>
    <row r="6217" spans="1:13" ht="15">
      <c r="A6217" s="148" t="s">
        <v>142</v>
      </c>
      <c r="B6217" s="148" t="s">
        <v>115</v>
      </c>
      <c r="C6217" s="149">
        <v>0.65423361010482595</v>
      </c>
      <c r="D6217" s="149">
        <v>-0.25814642474060401</v>
      </c>
      <c r="E6217" s="145">
        <v>0.8316941877606</v>
      </c>
      <c r="F6217" s="149">
        <v>0.11283725459437199</v>
      </c>
      <c r="G6217" s="149">
        <v>0.50401602237695997</v>
      </c>
      <c r="H6217" s="149">
        <v>3.4152676141250997E-2</v>
      </c>
      <c r="I6217" s="149">
        <v>0.477912774101932</v>
      </c>
      <c r="J6217" s="149">
        <v>0.01</v>
      </c>
      <c r="K6217" s="147">
        <v>0.83169400000000004</v>
      </c>
      <c r="L6217" s="147">
        <v>4.915273</v>
      </c>
      <c r="M6217" s="2">
        <v>6216</v>
      </c>
    </row>
    <row r="6218" spans="1:13" ht="15">
      <c r="A6218" s="148" t="s">
        <v>445</v>
      </c>
      <c r="B6218" s="148" t="s">
        <v>200</v>
      </c>
      <c r="C6218" s="149">
        <v>0.213622339001075</v>
      </c>
      <c r="D6218" s="149">
        <v>0.28248309186243697</v>
      </c>
      <c r="E6218" s="145">
        <v>0.83187512054731705</v>
      </c>
      <c r="F6218" s="149">
        <v>5.0834486919689698E-2</v>
      </c>
      <c r="G6218" s="149">
        <v>0.33583570218840902</v>
      </c>
      <c r="H6218" s="149">
        <v>0.82555151642820801</v>
      </c>
      <c r="I6218" s="149">
        <v>0.83701790045218705</v>
      </c>
      <c r="J6218" s="149">
        <v>0.01</v>
      </c>
      <c r="K6218" s="147">
        <v>0.83187500000000003</v>
      </c>
      <c r="L6218" s="147">
        <v>4.920229</v>
      </c>
      <c r="M6218" s="2">
        <v>6217</v>
      </c>
    </row>
    <row r="6219" spans="1:13" ht="15">
      <c r="A6219" s="148" t="s">
        <v>200</v>
      </c>
      <c r="B6219" s="148" t="s">
        <v>445</v>
      </c>
      <c r="C6219" s="149">
        <v>-0.213622339001075</v>
      </c>
      <c r="D6219" s="149">
        <v>0.28248309186243697</v>
      </c>
      <c r="E6219" s="145">
        <v>0.83187512054731705</v>
      </c>
      <c r="F6219" s="149">
        <v>5.0834486919689698E-2</v>
      </c>
      <c r="G6219" s="149">
        <v>0.33583570218840902</v>
      </c>
      <c r="H6219" s="149">
        <v>0.82555151642820801</v>
      </c>
      <c r="I6219" s="149">
        <v>0.83701790045218705</v>
      </c>
      <c r="J6219" s="149">
        <v>0.01</v>
      </c>
      <c r="K6219" s="147">
        <v>0.83187500000000003</v>
      </c>
      <c r="L6219" s="147">
        <v>4.9241219999999997</v>
      </c>
      <c r="M6219" s="2">
        <v>6218</v>
      </c>
    </row>
    <row r="6220" spans="1:13" ht="15">
      <c r="A6220" s="148" t="s">
        <v>447</v>
      </c>
      <c r="B6220" s="148" t="s">
        <v>90</v>
      </c>
      <c r="C6220" s="149">
        <v>0.72907677473199495</v>
      </c>
      <c r="D6220" s="149">
        <v>-0.307695039951078</v>
      </c>
      <c r="E6220" s="145">
        <v>0.83197813109784502</v>
      </c>
      <c r="F6220" s="149">
        <v>9.1963091244876005E-3</v>
      </c>
      <c r="G6220" s="149">
        <v>0.94420616544034297</v>
      </c>
      <c r="H6220" s="149">
        <v>0.57609022510317198</v>
      </c>
      <c r="I6220" s="149">
        <v>0.47255987663291099</v>
      </c>
      <c r="J6220" s="149">
        <v>1.2834774902043501E-2</v>
      </c>
      <c r="K6220" s="147">
        <v>0.831978</v>
      </c>
      <c r="L6220" s="147">
        <v>4.9286310000000002</v>
      </c>
      <c r="M6220" s="2">
        <v>6219</v>
      </c>
    </row>
    <row r="6221" spans="1:13" ht="15">
      <c r="A6221" s="148" t="s">
        <v>90</v>
      </c>
      <c r="B6221" s="148" t="s">
        <v>447</v>
      </c>
      <c r="C6221" s="149">
        <v>-0.72907677473199495</v>
      </c>
      <c r="D6221" s="149">
        <v>-0.307695039951078</v>
      </c>
      <c r="E6221" s="145">
        <v>0.83197813109784502</v>
      </c>
      <c r="F6221" s="149">
        <v>9.1963091244875103E-3</v>
      </c>
      <c r="G6221" s="149">
        <v>0.94420616544034297</v>
      </c>
      <c r="H6221" s="149">
        <v>0.57609022510317198</v>
      </c>
      <c r="I6221" s="149">
        <v>0.47255987663291099</v>
      </c>
      <c r="J6221" s="149">
        <v>1.2834774902043501E-2</v>
      </c>
      <c r="K6221" s="147">
        <v>0.831978</v>
      </c>
      <c r="L6221" s="147">
        <v>4.9325359999999998</v>
      </c>
      <c r="M6221" s="2">
        <v>6220</v>
      </c>
    </row>
    <row r="6222" spans="1:13" ht="15">
      <c r="A6222" s="148" t="s">
        <v>43</v>
      </c>
      <c r="B6222" s="148" t="s">
        <v>197</v>
      </c>
      <c r="C6222" s="149">
        <v>-1.3170724129782401</v>
      </c>
      <c r="D6222" s="149">
        <v>5.6354743365550401E-2</v>
      </c>
      <c r="E6222" s="145">
        <v>0.83210108893981405</v>
      </c>
      <c r="F6222" s="149">
        <v>2.0743506467525302E-2</v>
      </c>
      <c r="G6222" s="149">
        <v>0.39141613585721602</v>
      </c>
      <c r="H6222" s="149">
        <v>0.48788717007177002</v>
      </c>
      <c r="I6222" s="149">
        <v>0.36408486281475899</v>
      </c>
      <c r="J6222" s="149">
        <v>0.01</v>
      </c>
      <c r="K6222" s="147">
        <v>0.83210099999999998</v>
      </c>
      <c r="L6222" s="147">
        <v>4.9410959999999999</v>
      </c>
      <c r="M6222" s="2">
        <v>6221</v>
      </c>
    </row>
    <row r="6223" spans="1:13" ht="15">
      <c r="A6223" s="148" t="s">
        <v>197</v>
      </c>
      <c r="B6223" s="148" t="s">
        <v>43</v>
      </c>
      <c r="C6223" s="149">
        <v>1.3170724129782401</v>
      </c>
      <c r="D6223" s="149">
        <v>5.6354743365550401E-2</v>
      </c>
      <c r="E6223" s="145">
        <v>0.83210108893981405</v>
      </c>
      <c r="F6223" s="149">
        <v>2.0743506467525801E-2</v>
      </c>
      <c r="G6223" s="149">
        <v>0.39141613585721602</v>
      </c>
      <c r="H6223" s="149">
        <v>0.48788717007177002</v>
      </c>
      <c r="I6223" s="149">
        <v>0.36408486281475899</v>
      </c>
      <c r="J6223" s="149">
        <v>0.01</v>
      </c>
      <c r="K6223" s="147">
        <v>0.83210099999999998</v>
      </c>
      <c r="L6223" s="147">
        <v>4.9371770000000001</v>
      </c>
      <c r="M6223" s="2">
        <v>6222</v>
      </c>
    </row>
    <row r="6224" spans="1:13" ht="15">
      <c r="A6224" s="148" t="s">
        <v>154</v>
      </c>
      <c r="B6224" s="148" t="s">
        <v>200</v>
      </c>
      <c r="C6224" s="149">
        <v>2.2653846153846399E-2</v>
      </c>
      <c r="D6224" s="149">
        <v>0.53846153846153999</v>
      </c>
      <c r="E6224" s="145">
        <v>0.83210269882659604</v>
      </c>
      <c r="F6224" s="149">
        <v>1.27217549689348E-2</v>
      </c>
      <c r="G6224" s="149">
        <v>0.69391410753243399</v>
      </c>
      <c r="H6224" s="149">
        <v>0.61733209866160998</v>
      </c>
      <c r="I6224" s="149">
        <v>0.40704953775181202</v>
      </c>
      <c r="J6224" s="149">
        <v>2.5787026715721601E-2</v>
      </c>
      <c r="K6224" s="147">
        <v>0.83210300000000004</v>
      </c>
      <c r="L6224" s="147">
        <v>4.9489609999999997</v>
      </c>
      <c r="M6224" s="2">
        <v>6223</v>
      </c>
    </row>
    <row r="6225" spans="1:13" ht="15">
      <c r="A6225" s="148" t="s">
        <v>200</v>
      </c>
      <c r="B6225" s="148" t="s">
        <v>154</v>
      </c>
      <c r="C6225" s="149">
        <v>-2.2653846153846399E-2</v>
      </c>
      <c r="D6225" s="149">
        <v>0.53846153846153999</v>
      </c>
      <c r="E6225" s="145">
        <v>0.83210269882659604</v>
      </c>
      <c r="F6225" s="149">
        <v>1.27217549689348E-2</v>
      </c>
      <c r="G6225" s="149">
        <v>0.69391410753243399</v>
      </c>
      <c r="H6225" s="149">
        <v>0.61733209866160998</v>
      </c>
      <c r="I6225" s="149">
        <v>0.40704953775181202</v>
      </c>
      <c r="J6225" s="149">
        <v>2.5787026715721601E-2</v>
      </c>
      <c r="K6225" s="147">
        <v>0.83210300000000004</v>
      </c>
      <c r="L6225" s="147">
        <v>4.94503</v>
      </c>
      <c r="M6225" s="2">
        <v>6224</v>
      </c>
    </row>
    <row r="6226" spans="1:13" ht="15">
      <c r="A6226" s="148" t="s">
        <v>79</v>
      </c>
      <c r="B6226" s="148" t="s">
        <v>80</v>
      </c>
      <c r="C6226" s="149">
        <v>-2.6985373436523401E-2</v>
      </c>
      <c r="D6226" s="149">
        <v>-4.8540434647916901E-2</v>
      </c>
      <c r="E6226" s="145">
        <v>0.83238106895684205</v>
      </c>
      <c r="F6226" s="149">
        <v>2.4893970703201199E-3</v>
      </c>
      <c r="G6226" s="149">
        <v>0.16206623157953301</v>
      </c>
      <c r="H6226" s="149">
        <v>8.4799922541694994E-2</v>
      </c>
      <c r="I6226" s="149">
        <v>2.3976852795231499E-2</v>
      </c>
      <c r="J6226" s="149">
        <v>8.9394786793074901E-2</v>
      </c>
      <c r="K6226" s="147">
        <v>0.83238100000000004</v>
      </c>
      <c r="L6226" s="147">
        <v>4.9584989999999998</v>
      </c>
      <c r="M6226" s="2">
        <v>6225</v>
      </c>
    </row>
    <row r="6227" spans="1:13" ht="15">
      <c r="A6227" s="148" t="s">
        <v>80</v>
      </c>
      <c r="B6227" s="148" t="s">
        <v>79</v>
      </c>
      <c r="C6227" s="149">
        <v>2.6985373436523401E-2</v>
      </c>
      <c r="D6227" s="149">
        <v>-4.8540434647916901E-2</v>
      </c>
      <c r="E6227" s="145">
        <v>0.83238106895684205</v>
      </c>
      <c r="F6227" s="149">
        <v>2.4893970703201498E-3</v>
      </c>
      <c r="G6227" s="149">
        <v>0.16206623157953301</v>
      </c>
      <c r="H6227" s="149">
        <v>8.4799922541694994E-2</v>
      </c>
      <c r="I6227" s="149">
        <v>2.3976852795231499E-2</v>
      </c>
      <c r="J6227" s="149">
        <v>8.9394786793074901E-2</v>
      </c>
      <c r="K6227" s="147">
        <v>0.83238100000000004</v>
      </c>
      <c r="L6227" s="147">
        <v>4.954555</v>
      </c>
      <c r="M6227" s="2">
        <v>6226</v>
      </c>
    </row>
    <row r="6228" spans="1:13" ht="15">
      <c r="A6228" s="148" t="s">
        <v>78</v>
      </c>
      <c r="B6228" s="148" t="s">
        <v>182</v>
      </c>
      <c r="C6228" s="149">
        <v>-0.92764491815997097</v>
      </c>
      <c r="D6228" s="149">
        <v>-5.0655664343954201E-2</v>
      </c>
      <c r="E6228" s="145">
        <v>0.83253889196328601</v>
      </c>
      <c r="F6228" s="149">
        <v>0.52318412014304805</v>
      </c>
      <c r="G6228" s="149">
        <v>0.97575024774248298</v>
      </c>
      <c r="H6228" s="149">
        <v>0.17341098951234599</v>
      </c>
      <c r="I6228" s="149">
        <v>0.15920258145265501</v>
      </c>
      <c r="J6228" s="149">
        <v>8.7399264720679298E-2</v>
      </c>
      <c r="K6228" s="147">
        <v>0.83253900000000003</v>
      </c>
      <c r="L6228" s="147">
        <v>4.9633909999999997</v>
      </c>
      <c r="M6228" s="2">
        <v>6227</v>
      </c>
    </row>
    <row r="6229" spans="1:13" ht="15">
      <c r="A6229" s="148" t="s">
        <v>182</v>
      </c>
      <c r="B6229" s="148" t="s">
        <v>78</v>
      </c>
      <c r="C6229" s="149">
        <v>0.92764491815997097</v>
      </c>
      <c r="D6229" s="149">
        <v>-5.0655664343954201E-2</v>
      </c>
      <c r="E6229" s="145">
        <v>0.83253889196328601</v>
      </c>
      <c r="F6229" s="149">
        <v>0.52318412014303095</v>
      </c>
      <c r="G6229" s="149">
        <v>0.97575024774248298</v>
      </c>
      <c r="H6229" s="149">
        <v>0.17341098951234599</v>
      </c>
      <c r="I6229" s="149">
        <v>0.15920258145265501</v>
      </c>
      <c r="J6229" s="149">
        <v>8.7399264720679298E-2</v>
      </c>
      <c r="K6229" s="147">
        <v>0.83253900000000003</v>
      </c>
      <c r="L6229" s="147">
        <v>4.9673489999999996</v>
      </c>
      <c r="M6229" s="2">
        <v>6228</v>
      </c>
    </row>
    <row r="6230" spans="1:13" ht="15">
      <c r="A6230" s="148" t="s">
        <v>76</v>
      </c>
      <c r="B6230" s="148" t="s">
        <v>112</v>
      </c>
      <c r="C6230" s="149">
        <v>-7.6686397191131406E-2</v>
      </c>
      <c r="D6230" s="149">
        <v>-0.17689661862361</v>
      </c>
      <c r="E6230" s="145">
        <v>0.83255857595861205</v>
      </c>
      <c r="F6230" s="150">
        <v>2.04626042409732E-5</v>
      </c>
      <c r="G6230" s="149">
        <v>0.61551311304799505</v>
      </c>
      <c r="H6230" s="149">
        <v>0.71428383571118803</v>
      </c>
      <c r="I6230" s="149">
        <v>0.88703719412100401</v>
      </c>
      <c r="J6230" s="149">
        <v>0.01</v>
      </c>
      <c r="K6230" s="147">
        <v>0.83255900000000005</v>
      </c>
      <c r="L6230" s="147">
        <v>4.9754019999999999</v>
      </c>
      <c r="M6230" s="2">
        <v>6229</v>
      </c>
    </row>
    <row r="6231" spans="1:13" ht="15">
      <c r="A6231" s="148" t="s">
        <v>112</v>
      </c>
      <c r="B6231" s="148" t="s">
        <v>76</v>
      </c>
      <c r="C6231" s="149">
        <v>7.6686397191131406E-2</v>
      </c>
      <c r="D6231" s="149">
        <v>-0.17689661862361</v>
      </c>
      <c r="E6231" s="145">
        <v>0.83255857595861205</v>
      </c>
      <c r="F6231" s="150">
        <v>2.04626042409732E-5</v>
      </c>
      <c r="G6231" s="149">
        <v>0.61551311304799505</v>
      </c>
      <c r="H6231" s="149">
        <v>0.71428383571118803</v>
      </c>
      <c r="I6231" s="149">
        <v>0.88703719412100401</v>
      </c>
      <c r="J6231" s="149">
        <v>0.01</v>
      </c>
      <c r="K6231" s="147">
        <v>0.83255900000000005</v>
      </c>
      <c r="L6231" s="147">
        <v>4.9714309999999999</v>
      </c>
      <c r="M6231" s="2">
        <v>6230</v>
      </c>
    </row>
    <row r="6232" spans="1:13" ht="15">
      <c r="A6232" s="148" t="s">
        <v>21</v>
      </c>
      <c r="B6232" s="148" t="s">
        <v>447</v>
      </c>
      <c r="C6232" s="149">
        <v>-1.0241039861296599</v>
      </c>
      <c r="D6232" s="149">
        <v>0.474477983622767</v>
      </c>
      <c r="E6232" s="145">
        <v>0.83260133460407504</v>
      </c>
      <c r="F6232" s="149">
        <v>7.4930949148596299E-2</v>
      </c>
      <c r="G6232" s="149">
        <v>0.37905315279537999</v>
      </c>
      <c r="H6232" s="149">
        <v>1.0896661785689399E-2</v>
      </c>
      <c r="I6232" s="149">
        <v>0.89467825490171804</v>
      </c>
      <c r="J6232" s="149">
        <v>0.270593242401374</v>
      </c>
      <c r="K6232" s="147">
        <v>0.83260100000000004</v>
      </c>
      <c r="L6232" s="147">
        <v>4.979635</v>
      </c>
      <c r="M6232" s="2">
        <v>6231</v>
      </c>
    </row>
    <row r="6233" spans="1:13" ht="15">
      <c r="A6233" s="148" t="s">
        <v>447</v>
      </c>
      <c r="B6233" s="148" t="s">
        <v>21</v>
      </c>
      <c r="C6233" s="149">
        <v>1.0241039861296599</v>
      </c>
      <c r="D6233" s="149">
        <v>0.474477983622767</v>
      </c>
      <c r="E6233" s="145">
        <v>0.83260133460407504</v>
      </c>
      <c r="F6233" s="149">
        <v>7.4930949148594495E-2</v>
      </c>
      <c r="G6233" s="149">
        <v>0.37905315279537999</v>
      </c>
      <c r="H6233" s="149">
        <v>1.0896661785689399E-2</v>
      </c>
      <c r="I6233" s="149">
        <v>0.89467825490171804</v>
      </c>
      <c r="J6233" s="149">
        <v>0.270593242401374</v>
      </c>
      <c r="K6233" s="147">
        <v>0.83260100000000004</v>
      </c>
      <c r="L6233" s="147">
        <v>4.983619</v>
      </c>
      <c r="M6233" s="2">
        <v>6232</v>
      </c>
    </row>
    <row r="6234" spans="1:13" ht="15">
      <c r="A6234" s="148" t="s">
        <v>82</v>
      </c>
      <c r="B6234" s="148" t="s">
        <v>78</v>
      </c>
      <c r="C6234" s="149">
        <v>-1.51359676753689E-2</v>
      </c>
      <c r="D6234" s="149">
        <v>-5.4783953941534402E-2</v>
      </c>
      <c r="E6234" s="145">
        <v>0.832787272404099</v>
      </c>
      <c r="F6234" s="149">
        <v>3.24538663843639E-2</v>
      </c>
      <c r="G6234" s="149">
        <v>0.85624853586705796</v>
      </c>
      <c r="H6234" s="149">
        <v>0.10064562785369199</v>
      </c>
      <c r="I6234" s="149">
        <v>0.218044376359988</v>
      </c>
      <c r="J6234" s="149">
        <v>5.8787210260195399E-2</v>
      </c>
      <c r="K6234" s="147">
        <v>0.83278700000000005</v>
      </c>
      <c r="L6234" s="147">
        <v>4.9927200000000003</v>
      </c>
      <c r="M6234" s="2">
        <v>6233</v>
      </c>
    </row>
    <row r="6235" spans="1:13" ht="15">
      <c r="A6235" s="148" t="s">
        <v>78</v>
      </c>
      <c r="B6235" s="148" t="s">
        <v>82</v>
      </c>
      <c r="C6235" s="149">
        <v>1.51359676753689E-2</v>
      </c>
      <c r="D6235" s="149">
        <v>-5.4783953941534402E-2</v>
      </c>
      <c r="E6235" s="145">
        <v>0.832787272404099</v>
      </c>
      <c r="F6235" s="149">
        <v>3.24538663843639E-2</v>
      </c>
      <c r="G6235" s="149">
        <v>0.85624853586705796</v>
      </c>
      <c r="H6235" s="149">
        <v>0.10064562785369199</v>
      </c>
      <c r="I6235" s="149">
        <v>0.218044376359988</v>
      </c>
      <c r="J6235" s="149">
        <v>5.8787210260195399E-2</v>
      </c>
      <c r="K6235" s="147">
        <v>0.83278700000000005</v>
      </c>
      <c r="L6235" s="147">
        <v>4.9887220000000001</v>
      </c>
      <c r="M6235" s="2">
        <v>6234</v>
      </c>
    </row>
    <row r="6236" spans="1:13" ht="15">
      <c r="A6236" s="148" t="s">
        <v>172</v>
      </c>
      <c r="B6236" s="148" t="s">
        <v>189</v>
      </c>
      <c r="C6236" s="149">
        <v>0.61505407868752804</v>
      </c>
      <c r="D6236" s="149">
        <v>-0.450980290141276</v>
      </c>
      <c r="E6236" s="145">
        <v>0.83283109022165502</v>
      </c>
      <c r="F6236" s="149">
        <v>4.76343037315819E-4</v>
      </c>
      <c r="G6236" s="149">
        <v>0.54388256171775595</v>
      </c>
      <c r="H6236" s="149">
        <v>0.108892406665129</v>
      </c>
      <c r="I6236" s="149">
        <v>0.86759398960330003</v>
      </c>
      <c r="J6236" s="149">
        <v>0.01</v>
      </c>
      <c r="K6236" s="147">
        <v>0.83283099999999999</v>
      </c>
      <c r="L6236" s="147">
        <v>4.9969869999999998</v>
      </c>
      <c r="M6236" s="2">
        <v>6235</v>
      </c>
    </row>
    <row r="6237" spans="1:13" ht="15">
      <c r="A6237" s="148" t="s">
        <v>189</v>
      </c>
      <c r="B6237" s="148" t="s">
        <v>172</v>
      </c>
      <c r="C6237" s="149">
        <v>-0.61505407868752804</v>
      </c>
      <c r="D6237" s="149">
        <v>-0.450980290141276</v>
      </c>
      <c r="E6237" s="145">
        <v>0.83283109022165502</v>
      </c>
      <c r="F6237" s="149">
        <v>4.76343037315826E-4</v>
      </c>
      <c r="G6237" s="149">
        <v>0.54388256171775595</v>
      </c>
      <c r="H6237" s="149">
        <v>0.108892406665129</v>
      </c>
      <c r="I6237" s="149">
        <v>0.86759398960330003</v>
      </c>
      <c r="J6237" s="149">
        <v>0.01</v>
      </c>
      <c r="K6237" s="147">
        <v>0.83283099999999999</v>
      </c>
      <c r="L6237" s="147">
        <v>5.0009969999999999</v>
      </c>
      <c r="M6237" s="2">
        <v>6236</v>
      </c>
    </row>
    <row r="6238" spans="1:13" ht="15">
      <c r="A6238" s="148" t="s">
        <v>93</v>
      </c>
      <c r="B6238" s="148" t="s">
        <v>43</v>
      </c>
      <c r="C6238" s="149">
        <v>-3.3657840533877603E-2</v>
      </c>
      <c r="D6238" s="149">
        <v>4.1709209133716597E-2</v>
      </c>
      <c r="E6238" s="145">
        <v>0.83286896210949801</v>
      </c>
      <c r="F6238" s="149">
        <v>1.38100918634205E-2</v>
      </c>
      <c r="G6238" s="149">
        <v>0.88449294984433702</v>
      </c>
      <c r="H6238" s="149">
        <v>7.8122174644035198E-3</v>
      </c>
      <c r="I6238" s="149">
        <v>0.53604714697287204</v>
      </c>
      <c r="J6238" s="149">
        <v>0.01</v>
      </c>
      <c r="K6238" s="147">
        <v>0.83286899999999997</v>
      </c>
      <c r="L6238" s="147">
        <v>5.0092650000000001</v>
      </c>
      <c r="M6238" s="2">
        <v>6237</v>
      </c>
    </row>
    <row r="6239" spans="1:13" ht="15">
      <c r="A6239" s="148" t="s">
        <v>43</v>
      </c>
      <c r="B6239" s="148" t="s">
        <v>93</v>
      </c>
      <c r="C6239" s="149">
        <v>3.3657840533877603E-2</v>
      </c>
      <c r="D6239" s="149">
        <v>4.1709209133716597E-2</v>
      </c>
      <c r="E6239" s="145">
        <v>0.83286896210949801</v>
      </c>
      <c r="F6239" s="149">
        <v>1.38100918634207E-2</v>
      </c>
      <c r="G6239" s="149">
        <v>0.88449294984433702</v>
      </c>
      <c r="H6239" s="149">
        <v>7.8122174644035198E-3</v>
      </c>
      <c r="I6239" s="149">
        <v>0.53604714697287204</v>
      </c>
      <c r="J6239" s="149">
        <v>0.01</v>
      </c>
      <c r="K6239" s="147">
        <v>0.83286899999999997</v>
      </c>
      <c r="L6239" s="147">
        <v>5.0052409999999998</v>
      </c>
      <c r="M6239" s="2">
        <v>6238</v>
      </c>
    </row>
    <row r="6240" spans="1:13" ht="15">
      <c r="A6240" s="148" t="s">
        <v>75</v>
      </c>
      <c r="B6240" s="148" t="s">
        <v>154</v>
      </c>
      <c r="C6240" s="149">
        <v>-1.2020670851242801</v>
      </c>
      <c r="D6240" s="149">
        <v>3.4590139478511903E-2</v>
      </c>
      <c r="E6240" s="145">
        <v>0.83321921907393903</v>
      </c>
      <c r="F6240" s="149">
        <v>0.64236611409758304</v>
      </c>
      <c r="G6240" s="149">
        <v>0.51477727977028398</v>
      </c>
      <c r="H6240" s="149">
        <v>0.22237946476297801</v>
      </c>
      <c r="I6240" s="149">
        <v>0.44752881408711398</v>
      </c>
      <c r="J6240" s="149">
        <v>2.4246406739601899E-2</v>
      </c>
      <c r="K6240" s="147">
        <v>0.83321900000000004</v>
      </c>
      <c r="L6240" s="147">
        <v>5.0194409999999996</v>
      </c>
      <c r="M6240" s="2">
        <v>6239</v>
      </c>
    </row>
    <row r="6241" spans="1:13" ht="15">
      <c r="A6241" s="148" t="s">
        <v>154</v>
      </c>
      <c r="B6241" s="148" t="s">
        <v>75</v>
      </c>
      <c r="C6241" s="149">
        <v>1.2020670851242801</v>
      </c>
      <c r="D6241" s="149">
        <v>3.4590139478511903E-2</v>
      </c>
      <c r="E6241" s="145">
        <v>0.83321921907393903</v>
      </c>
      <c r="F6241" s="149">
        <v>0.64236611409758304</v>
      </c>
      <c r="G6241" s="149">
        <v>0.51477727977028398</v>
      </c>
      <c r="H6241" s="149">
        <v>0.22237946476297801</v>
      </c>
      <c r="I6241" s="149">
        <v>0.44752881408711398</v>
      </c>
      <c r="J6241" s="149">
        <v>2.4246406739601899E-2</v>
      </c>
      <c r="K6241" s="147">
        <v>0.83321900000000004</v>
      </c>
      <c r="L6241" s="147">
        <v>5.0154030000000001</v>
      </c>
      <c r="M6241" s="2">
        <v>6240</v>
      </c>
    </row>
    <row r="6242" spans="1:13" ht="15">
      <c r="A6242" s="148" t="s">
        <v>445</v>
      </c>
      <c r="B6242" s="148" t="s">
        <v>40</v>
      </c>
      <c r="C6242" s="149">
        <v>1.5593723416615799</v>
      </c>
      <c r="D6242" s="149">
        <v>-7.4064055781117702E-2</v>
      </c>
      <c r="E6242" s="145">
        <v>0.83334337453971197</v>
      </c>
      <c r="F6242" s="149">
        <v>9.2674594866832393E-3</v>
      </c>
      <c r="G6242" s="149">
        <v>0.56541521989231902</v>
      </c>
      <c r="H6242" s="149">
        <v>3.8108110889507302E-2</v>
      </c>
      <c r="I6242" s="149">
        <v>0.88916859611828603</v>
      </c>
      <c r="J6242" s="149">
        <v>0.01</v>
      </c>
      <c r="K6242" s="147">
        <v>0.83334299999999994</v>
      </c>
      <c r="L6242" s="147">
        <v>5.024235</v>
      </c>
      <c r="M6242" s="2">
        <v>6241</v>
      </c>
    </row>
    <row r="6243" spans="1:13" ht="15">
      <c r="A6243" s="148" t="s">
        <v>40</v>
      </c>
      <c r="B6243" s="148" t="s">
        <v>445</v>
      </c>
      <c r="C6243" s="149">
        <v>-1.5593723416615799</v>
      </c>
      <c r="D6243" s="149">
        <v>-7.4064055781117702E-2</v>
      </c>
      <c r="E6243" s="145">
        <v>0.83334337453971197</v>
      </c>
      <c r="F6243" s="149">
        <v>9.2674594866830502E-3</v>
      </c>
      <c r="G6243" s="149">
        <v>0.56541521989231902</v>
      </c>
      <c r="H6243" s="149">
        <v>3.8108110889507302E-2</v>
      </c>
      <c r="I6243" s="149">
        <v>0.88916859611828603</v>
      </c>
      <c r="J6243" s="149">
        <v>0.01</v>
      </c>
      <c r="K6243" s="147">
        <v>0.83334299999999994</v>
      </c>
      <c r="L6243" s="147">
        <v>5.0282859999999996</v>
      </c>
      <c r="M6243" s="2">
        <v>6242</v>
      </c>
    </row>
    <row r="6244" spans="1:13" ht="15">
      <c r="A6244" s="148" t="s">
        <v>87</v>
      </c>
      <c r="B6244" s="148" t="s">
        <v>58</v>
      </c>
      <c r="C6244" s="149">
        <v>-0.22537706535809399</v>
      </c>
      <c r="D6244" s="149">
        <v>-0.12561935887150399</v>
      </c>
      <c r="E6244" s="145">
        <v>0.83352650712972098</v>
      </c>
      <c r="F6244" s="149">
        <v>9.3928803328002905E-4</v>
      </c>
      <c r="G6244" s="149">
        <v>0.61935537394759799</v>
      </c>
      <c r="H6244" s="149">
        <v>1.76410623279653E-3</v>
      </c>
      <c r="I6244" s="149">
        <v>0.52642154893173898</v>
      </c>
      <c r="J6244" s="149">
        <v>0.365259710344364</v>
      </c>
      <c r="K6244" s="147">
        <v>0.83352700000000002</v>
      </c>
      <c r="L6244" s="147">
        <v>5.0375160000000001</v>
      </c>
      <c r="M6244" s="2">
        <v>6243</v>
      </c>
    </row>
    <row r="6245" spans="1:13" ht="15">
      <c r="A6245" s="148" t="s">
        <v>58</v>
      </c>
      <c r="B6245" s="148" t="s">
        <v>87</v>
      </c>
      <c r="C6245" s="149">
        <v>0.22537706535809399</v>
      </c>
      <c r="D6245" s="149">
        <v>-0.12561935887150399</v>
      </c>
      <c r="E6245" s="145">
        <v>0.83352650712972098</v>
      </c>
      <c r="F6245" s="149">
        <v>9.3928803328005496E-4</v>
      </c>
      <c r="G6245" s="149">
        <v>0.61935537394759799</v>
      </c>
      <c r="H6245" s="149">
        <v>1.76410623279653E-3</v>
      </c>
      <c r="I6245" s="149">
        <v>0.52642154893173898</v>
      </c>
      <c r="J6245" s="149">
        <v>0.365259710344364</v>
      </c>
      <c r="K6245" s="147">
        <v>0.83352700000000002</v>
      </c>
      <c r="L6245" s="147">
        <v>5.0334510000000003</v>
      </c>
      <c r="M6245" s="2">
        <v>6244</v>
      </c>
    </row>
    <row r="6246" spans="1:13" ht="15">
      <c r="A6246" s="148" t="s">
        <v>12</v>
      </c>
      <c r="B6246" s="148" t="s">
        <v>163</v>
      </c>
      <c r="C6246" s="149">
        <v>-2.3471021560665499</v>
      </c>
      <c r="D6246" s="149">
        <v>-7.6705072653521E-2</v>
      </c>
      <c r="E6246" s="145">
        <v>0.83367700392778699</v>
      </c>
      <c r="F6246" s="149">
        <v>3.6920912899128001E-2</v>
      </c>
      <c r="G6246" s="149">
        <v>0.91823793434935697</v>
      </c>
      <c r="H6246" s="149">
        <v>0.584341278345055</v>
      </c>
      <c r="I6246" s="149">
        <v>0.210929549183451</v>
      </c>
      <c r="J6246" s="149">
        <v>0.01</v>
      </c>
      <c r="K6246" s="147">
        <v>0.833677</v>
      </c>
      <c r="L6246" s="147">
        <v>5.0465790000000004</v>
      </c>
      <c r="M6246" s="2">
        <v>6245</v>
      </c>
    </row>
    <row r="6247" spans="1:13" ht="15">
      <c r="A6247" s="148" t="s">
        <v>163</v>
      </c>
      <c r="B6247" s="148" t="s">
        <v>12</v>
      </c>
      <c r="C6247" s="149">
        <v>2.3471021560665499</v>
      </c>
      <c r="D6247" s="149">
        <v>-7.6705072653521E-2</v>
      </c>
      <c r="E6247" s="145">
        <v>0.83367700392778699</v>
      </c>
      <c r="F6247" s="149">
        <v>3.6920912899128001E-2</v>
      </c>
      <c r="G6247" s="149">
        <v>0.91823793434935697</v>
      </c>
      <c r="H6247" s="149">
        <v>0.584341278345055</v>
      </c>
      <c r="I6247" s="149">
        <v>0.210929549183451</v>
      </c>
      <c r="J6247" s="149">
        <v>0.01</v>
      </c>
      <c r="K6247" s="147">
        <v>0.833677</v>
      </c>
      <c r="L6247" s="147">
        <v>5.0424990000000003</v>
      </c>
      <c r="M6247" s="2">
        <v>6246</v>
      </c>
    </row>
    <row r="6248" spans="1:13" ht="15">
      <c r="A6248" s="148" t="s">
        <v>64</v>
      </c>
      <c r="B6248" s="148" t="s">
        <v>377</v>
      </c>
      <c r="C6248" s="149">
        <v>-1.87775436308025</v>
      </c>
      <c r="D6248" s="149">
        <v>3.3069584382871497E-2</v>
      </c>
      <c r="E6248" s="145">
        <v>0.83373732173674198</v>
      </c>
      <c r="F6248" s="149">
        <v>4.6601778805349398E-3</v>
      </c>
      <c r="G6248" s="149">
        <v>0.733656156110855</v>
      </c>
      <c r="H6248" s="149">
        <v>2.8075551993101198E-3</v>
      </c>
      <c r="I6248" s="149">
        <v>0.19164160738481101</v>
      </c>
      <c r="J6248" s="149">
        <v>0.56680414300490201</v>
      </c>
      <c r="K6248" s="147">
        <v>0.83373699999999995</v>
      </c>
      <c r="L6248" s="147">
        <v>5.0551240000000002</v>
      </c>
      <c r="M6248" s="2">
        <v>6247</v>
      </c>
    </row>
    <row r="6249" spans="1:13" ht="15">
      <c r="A6249" s="148" t="s">
        <v>377</v>
      </c>
      <c r="B6249" s="148" t="s">
        <v>64</v>
      </c>
      <c r="C6249" s="149">
        <v>1.87775436308025</v>
      </c>
      <c r="D6249" s="149">
        <v>3.3069584382871497E-2</v>
      </c>
      <c r="E6249" s="145">
        <v>0.83373732173674198</v>
      </c>
      <c r="F6249" s="149">
        <v>4.66017788053486E-3</v>
      </c>
      <c r="G6249" s="149">
        <v>0.733656156110855</v>
      </c>
      <c r="H6249" s="149">
        <v>2.8075551993101198E-3</v>
      </c>
      <c r="I6249" s="149">
        <v>0.19164160738481101</v>
      </c>
      <c r="J6249" s="149">
        <v>0.56680414300490201</v>
      </c>
      <c r="K6249" s="147">
        <v>0.83373699999999995</v>
      </c>
      <c r="L6249" s="147">
        <v>5.0510299999999999</v>
      </c>
      <c r="M6249" s="2">
        <v>6248</v>
      </c>
    </row>
    <row r="6250" spans="1:13" ht="15">
      <c r="A6250" s="148" t="s">
        <v>93</v>
      </c>
      <c r="B6250" s="148" t="s">
        <v>40</v>
      </c>
      <c r="C6250" s="149">
        <v>1.8630882951294801E-2</v>
      </c>
      <c r="D6250" s="149">
        <v>2.5368894228285699E-2</v>
      </c>
      <c r="E6250" s="145">
        <v>0.83393010515011001</v>
      </c>
      <c r="F6250" s="150">
        <v>3.04015687979222E-5</v>
      </c>
      <c r="G6250" s="149">
        <v>0.56308792247916595</v>
      </c>
      <c r="H6250" s="149">
        <v>0.67211875108285002</v>
      </c>
      <c r="I6250" s="149">
        <v>0.919487564923822</v>
      </c>
      <c r="J6250" s="149">
        <v>0.01</v>
      </c>
      <c r="K6250" s="147">
        <v>0.83392999999999995</v>
      </c>
      <c r="L6250" s="147">
        <v>5.0603930000000004</v>
      </c>
      <c r="M6250" s="2">
        <v>6249</v>
      </c>
    </row>
    <row r="6251" spans="1:13" ht="15">
      <c r="A6251" s="148" t="s">
        <v>40</v>
      </c>
      <c r="B6251" s="148" t="s">
        <v>93</v>
      </c>
      <c r="C6251" s="149">
        <v>-1.8630882951294801E-2</v>
      </c>
      <c r="D6251" s="149">
        <v>2.5368894228285699E-2</v>
      </c>
      <c r="E6251" s="145">
        <v>0.83393010515011001</v>
      </c>
      <c r="F6251" s="150">
        <v>3.0401568797922E-5</v>
      </c>
      <c r="G6251" s="149">
        <v>0.56308792247916595</v>
      </c>
      <c r="H6251" s="149">
        <v>0.67211875108285002</v>
      </c>
      <c r="I6251" s="149">
        <v>0.919487564923822</v>
      </c>
      <c r="J6251" s="149">
        <v>0.01</v>
      </c>
      <c r="K6251" s="147">
        <v>0.83392999999999995</v>
      </c>
      <c r="L6251" s="147">
        <v>5.0645009999999999</v>
      </c>
      <c r="M6251" s="2">
        <v>6250</v>
      </c>
    </row>
    <row r="6252" spans="1:13" ht="15">
      <c r="A6252" s="148" t="s">
        <v>63</v>
      </c>
      <c r="B6252" s="148" t="s">
        <v>449</v>
      </c>
      <c r="C6252" s="149">
        <v>0.230386463780481</v>
      </c>
      <c r="D6252" s="149">
        <v>0.13130109368503601</v>
      </c>
      <c r="E6252" s="145">
        <v>0.83406850307194402</v>
      </c>
      <c r="F6252" s="149">
        <v>0.16800712509649701</v>
      </c>
      <c r="G6252" s="149">
        <v>0.763108654803625</v>
      </c>
      <c r="H6252" s="149">
        <v>4.9837620211525401E-2</v>
      </c>
      <c r="I6252" s="149">
        <v>0.84248693662247798</v>
      </c>
      <c r="J6252" s="149">
        <v>3.5800776577011903E-2</v>
      </c>
      <c r="K6252" s="147">
        <v>0.83406899999999995</v>
      </c>
      <c r="L6252" s="147">
        <v>5.0694559999999997</v>
      </c>
      <c r="M6252" s="2">
        <v>6251</v>
      </c>
    </row>
    <row r="6253" spans="1:13" ht="15">
      <c r="A6253" s="148" t="s">
        <v>449</v>
      </c>
      <c r="B6253" s="148" t="s">
        <v>63</v>
      </c>
      <c r="C6253" s="149">
        <v>-0.230386463780481</v>
      </c>
      <c r="D6253" s="149">
        <v>0.13130109368503601</v>
      </c>
      <c r="E6253" s="145">
        <v>0.83406850307194402</v>
      </c>
      <c r="F6253" s="149">
        <v>0.16800712509649701</v>
      </c>
      <c r="G6253" s="149">
        <v>0.763108654803625</v>
      </c>
      <c r="H6253" s="149">
        <v>4.9837620211525401E-2</v>
      </c>
      <c r="I6253" s="149">
        <v>0.84248693662247798</v>
      </c>
      <c r="J6253" s="149">
        <v>3.5800776577011903E-2</v>
      </c>
      <c r="K6253" s="147">
        <v>0.83406899999999995</v>
      </c>
      <c r="L6253" s="147">
        <v>5.0735780000000004</v>
      </c>
      <c r="M6253" s="2">
        <v>6252</v>
      </c>
    </row>
    <row r="6254" spans="1:13" ht="15">
      <c r="A6254" s="148" t="s">
        <v>163</v>
      </c>
      <c r="B6254" s="148" t="s">
        <v>166</v>
      </c>
      <c r="C6254" s="149">
        <v>1.8406396481898699</v>
      </c>
      <c r="D6254" s="149">
        <v>0.179605501380144</v>
      </c>
      <c r="E6254" s="145">
        <v>0.83434786166374497</v>
      </c>
      <c r="F6254" s="149">
        <v>0.121965532202503</v>
      </c>
      <c r="G6254" s="149">
        <v>0.34002158721844999</v>
      </c>
      <c r="H6254" s="149">
        <v>0.94064789206698496</v>
      </c>
      <c r="I6254" s="149">
        <v>0.379553207857943</v>
      </c>
      <c r="J6254" s="149">
        <v>0.01</v>
      </c>
      <c r="K6254" s="147">
        <v>0.83434799999999998</v>
      </c>
      <c r="L6254" s="147">
        <v>5.0794069999999998</v>
      </c>
      <c r="M6254" s="2">
        <v>6253</v>
      </c>
    </row>
    <row r="6255" spans="1:13" ht="15">
      <c r="A6255" s="148" t="s">
        <v>166</v>
      </c>
      <c r="B6255" s="148" t="s">
        <v>163</v>
      </c>
      <c r="C6255" s="149">
        <v>-1.8406396481898699</v>
      </c>
      <c r="D6255" s="149">
        <v>0.179605501380144</v>
      </c>
      <c r="E6255" s="145">
        <v>0.83434786166374497</v>
      </c>
      <c r="F6255" s="149">
        <v>0.121965532202502</v>
      </c>
      <c r="G6255" s="149">
        <v>0.34002158721844999</v>
      </c>
      <c r="H6255" s="149">
        <v>0.94064789206698496</v>
      </c>
      <c r="I6255" s="149">
        <v>0.379553207857943</v>
      </c>
      <c r="J6255" s="149">
        <v>0.01</v>
      </c>
      <c r="K6255" s="147">
        <v>0.83434799999999998</v>
      </c>
      <c r="L6255" s="147">
        <v>5.0835429999999997</v>
      </c>
      <c r="M6255" s="2">
        <v>6254</v>
      </c>
    </row>
    <row r="6256" spans="1:13" ht="15">
      <c r="A6256" s="148" t="s">
        <v>6</v>
      </c>
      <c r="B6256" s="148" t="s">
        <v>67</v>
      </c>
      <c r="C6256" s="149">
        <v>0.50994925551579695</v>
      </c>
      <c r="D6256" s="149">
        <v>1.33058702325029E-2</v>
      </c>
      <c r="E6256" s="145">
        <v>0.83516261457165597</v>
      </c>
      <c r="F6256" s="150">
        <v>3.2594602974068997E-5</v>
      </c>
      <c r="G6256" s="149">
        <v>0.74971773518018303</v>
      </c>
      <c r="H6256" s="149">
        <v>2.1610239760828698E-2</v>
      </c>
      <c r="I6256" s="149">
        <v>0.40819922813506199</v>
      </c>
      <c r="J6256" s="149">
        <v>9.3426509636261507E-2</v>
      </c>
      <c r="K6256" s="147">
        <v>0.83516299999999999</v>
      </c>
      <c r="L6256" s="147">
        <v>5.0968080000000002</v>
      </c>
      <c r="M6256" s="2">
        <v>6255</v>
      </c>
    </row>
    <row r="6257" spans="1:13" ht="15">
      <c r="A6257" s="148" t="s">
        <v>67</v>
      </c>
      <c r="B6257" s="148" t="s">
        <v>6</v>
      </c>
      <c r="C6257" s="149">
        <v>-0.50994925551579695</v>
      </c>
      <c r="D6257" s="149">
        <v>1.33058702325029E-2</v>
      </c>
      <c r="E6257" s="145">
        <v>0.83516261457165597</v>
      </c>
      <c r="F6257" s="150">
        <v>3.2594602974068503E-5</v>
      </c>
      <c r="G6257" s="149">
        <v>0.74971773518018303</v>
      </c>
      <c r="H6257" s="149">
        <v>2.1610239760828698E-2</v>
      </c>
      <c r="I6257" s="149">
        <v>0.40819922813506199</v>
      </c>
      <c r="J6257" s="149">
        <v>9.3426509636261507E-2</v>
      </c>
      <c r="K6257" s="147">
        <v>0.83516299999999999</v>
      </c>
      <c r="L6257" s="147">
        <v>5.0926539999999996</v>
      </c>
      <c r="M6257" s="2">
        <v>6256</v>
      </c>
    </row>
    <row r="6258" spans="1:13" ht="15">
      <c r="A6258" s="148" t="s">
        <v>445</v>
      </c>
      <c r="B6258" s="148" t="s">
        <v>191</v>
      </c>
      <c r="C6258" s="149">
        <v>0.20615936231771501</v>
      </c>
      <c r="D6258" s="149">
        <v>-0.31291545466902598</v>
      </c>
      <c r="E6258" s="145">
        <v>0.83539419920258495</v>
      </c>
      <c r="F6258" s="149">
        <v>1.4451680419929199E-3</v>
      </c>
      <c r="G6258" s="149">
        <v>0.38575043102914203</v>
      </c>
      <c r="H6258" s="149">
        <v>1.9530352535569E-3</v>
      </c>
      <c r="I6258" s="149">
        <v>0.307036788933782</v>
      </c>
      <c r="J6258" s="149">
        <v>0.01</v>
      </c>
      <c r="K6258" s="147">
        <v>0.83539399999999997</v>
      </c>
      <c r="L6258" s="147">
        <v>5.1065519999999998</v>
      </c>
      <c r="M6258" s="2">
        <v>6257</v>
      </c>
    </row>
    <row r="6259" spans="1:13" ht="15">
      <c r="A6259" s="148" t="s">
        <v>191</v>
      </c>
      <c r="B6259" s="148" t="s">
        <v>445</v>
      </c>
      <c r="C6259" s="149">
        <v>-0.20615936231771501</v>
      </c>
      <c r="D6259" s="149">
        <v>-0.31291545466902598</v>
      </c>
      <c r="E6259" s="145">
        <v>0.83539419920258495</v>
      </c>
      <c r="F6259" s="149">
        <v>1.4451680419929E-3</v>
      </c>
      <c r="G6259" s="149">
        <v>0.38575043102914203</v>
      </c>
      <c r="H6259" s="149">
        <v>1.9530352535569E-3</v>
      </c>
      <c r="I6259" s="149">
        <v>0.307036788933782</v>
      </c>
      <c r="J6259" s="149">
        <v>0.01</v>
      </c>
      <c r="K6259" s="147">
        <v>0.83539399999999997</v>
      </c>
      <c r="L6259" s="147">
        <v>5.1023829999999997</v>
      </c>
      <c r="M6259" s="2">
        <v>6258</v>
      </c>
    </row>
    <row r="6260" spans="1:13" ht="15">
      <c r="A6260" s="148" t="s">
        <v>9</v>
      </c>
      <c r="B6260" s="148" t="s">
        <v>163</v>
      </c>
      <c r="C6260" s="149">
        <v>-2.1895612487525198</v>
      </c>
      <c r="D6260" s="149">
        <v>7.5888701348075793E-2</v>
      </c>
      <c r="E6260" s="145">
        <v>0.83578699579470805</v>
      </c>
      <c r="F6260" s="150">
        <v>5.2100634812496101E-5</v>
      </c>
      <c r="G6260" s="149">
        <v>0.71230360504339896</v>
      </c>
      <c r="H6260" s="149">
        <v>0.12226513035564</v>
      </c>
      <c r="I6260" s="149">
        <v>0.46463540009246002</v>
      </c>
      <c r="J6260" s="149">
        <v>0.01</v>
      </c>
      <c r="K6260" s="147">
        <v>0.83578699999999995</v>
      </c>
      <c r="L6260" s="147">
        <v>5.1173140000000004</v>
      </c>
      <c r="M6260" s="2">
        <v>6259</v>
      </c>
    </row>
    <row r="6261" spans="1:13" ht="15">
      <c r="A6261" s="148" t="s">
        <v>163</v>
      </c>
      <c r="B6261" s="148" t="s">
        <v>9</v>
      </c>
      <c r="C6261" s="149">
        <v>2.1895612487525198</v>
      </c>
      <c r="D6261" s="149">
        <v>7.5888701348075793E-2</v>
      </c>
      <c r="E6261" s="145">
        <v>0.83578699579470805</v>
      </c>
      <c r="F6261" s="150">
        <v>5.2100634812494901E-5</v>
      </c>
      <c r="G6261" s="149">
        <v>0.71230360504339896</v>
      </c>
      <c r="H6261" s="149">
        <v>0.12226513035564</v>
      </c>
      <c r="I6261" s="149">
        <v>0.46463540009246002</v>
      </c>
      <c r="J6261" s="149">
        <v>0.01</v>
      </c>
      <c r="K6261" s="147">
        <v>0.83578699999999995</v>
      </c>
      <c r="L6261" s="147">
        <v>5.11313</v>
      </c>
      <c r="M6261" s="2">
        <v>6260</v>
      </c>
    </row>
    <row r="6262" spans="1:13" ht="15">
      <c r="A6262" s="148" t="s">
        <v>75</v>
      </c>
      <c r="B6262" s="148" t="s">
        <v>448</v>
      </c>
      <c r="C6262" s="149">
        <v>-2.0486503493523802</v>
      </c>
      <c r="D6262" s="149">
        <v>0.28147664550128398</v>
      </c>
      <c r="E6262" s="145">
        <v>0.83617566165500501</v>
      </c>
      <c r="F6262" s="149">
        <v>0.61536079356031204</v>
      </c>
      <c r="G6262" s="149">
        <v>0.158036715867516</v>
      </c>
      <c r="H6262" s="149">
        <v>0.72457935092232695</v>
      </c>
      <c r="I6262" s="149">
        <v>0.81504386968513898</v>
      </c>
      <c r="J6262" s="149">
        <v>0.01</v>
      </c>
      <c r="K6262" s="147">
        <v>0.83617600000000003</v>
      </c>
      <c r="L6262" s="147">
        <v>5.1280869999999998</v>
      </c>
      <c r="M6262" s="2">
        <v>6261</v>
      </c>
    </row>
    <row r="6263" spans="1:13" ht="15">
      <c r="A6263" s="148" t="s">
        <v>448</v>
      </c>
      <c r="B6263" s="148" t="s">
        <v>75</v>
      </c>
      <c r="C6263" s="149">
        <v>2.0486503493523802</v>
      </c>
      <c r="D6263" s="149">
        <v>0.28147664550128398</v>
      </c>
      <c r="E6263" s="145">
        <v>0.83617566165500501</v>
      </c>
      <c r="F6263" s="149">
        <v>0.61536079356033202</v>
      </c>
      <c r="G6263" s="149">
        <v>0.158036715867516</v>
      </c>
      <c r="H6263" s="149">
        <v>0.72457935092232695</v>
      </c>
      <c r="I6263" s="149">
        <v>0.81504386968513898</v>
      </c>
      <c r="J6263" s="149">
        <v>0.01</v>
      </c>
      <c r="K6263" s="147">
        <v>0.83617600000000003</v>
      </c>
      <c r="L6263" s="147">
        <v>5.1238869999999999</v>
      </c>
      <c r="M6263" s="2">
        <v>6262</v>
      </c>
    </row>
    <row r="6264" spans="1:13" ht="15">
      <c r="A6264" s="148" t="s">
        <v>90</v>
      </c>
      <c r="B6264" s="148" t="s">
        <v>448</v>
      </c>
      <c r="C6264" s="149">
        <v>-1.8262502285623501</v>
      </c>
      <c r="D6264" s="149">
        <v>0.243040212656702</v>
      </c>
      <c r="E6264" s="145">
        <v>0.83618439015645896</v>
      </c>
      <c r="F6264" s="149">
        <v>0.61969029971546696</v>
      </c>
      <c r="G6264" s="149">
        <v>0.108624052730478</v>
      </c>
      <c r="H6264" s="149">
        <v>0.94019272579271795</v>
      </c>
      <c r="I6264" s="149">
        <v>0.85349489165522696</v>
      </c>
      <c r="J6264" s="149">
        <v>0.01</v>
      </c>
      <c r="K6264" s="147">
        <v>0.83618400000000004</v>
      </c>
      <c r="L6264" s="147">
        <v>5.1323480000000004</v>
      </c>
      <c r="M6264" s="2">
        <v>6263</v>
      </c>
    </row>
    <row r="6265" spans="1:13" ht="15">
      <c r="A6265" s="148" t="s">
        <v>448</v>
      </c>
      <c r="B6265" s="148" t="s">
        <v>90</v>
      </c>
      <c r="C6265" s="149">
        <v>1.8262502285623501</v>
      </c>
      <c r="D6265" s="149">
        <v>0.243040212656702</v>
      </c>
      <c r="E6265" s="145">
        <v>0.83618439015645896</v>
      </c>
      <c r="F6265" s="149">
        <v>0.61969029971545797</v>
      </c>
      <c r="G6265" s="149">
        <v>0.108624052730478</v>
      </c>
      <c r="H6265" s="149">
        <v>0.94019272579271795</v>
      </c>
      <c r="I6265" s="149">
        <v>0.85349489165522696</v>
      </c>
      <c r="J6265" s="149">
        <v>0.01</v>
      </c>
      <c r="K6265" s="147">
        <v>0.83618400000000004</v>
      </c>
      <c r="L6265" s="147">
        <v>5.1365610000000004</v>
      </c>
      <c r="M6265" s="2">
        <v>6264</v>
      </c>
    </row>
    <row r="6266" spans="1:13" ht="15">
      <c r="A6266" s="148" t="s">
        <v>154</v>
      </c>
      <c r="B6266" s="148" t="s">
        <v>16</v>
      </c>
      <c r="C6266" s="149">
        <v>1.0824157761667299</v>
      </c>
      <c r="D6266" s="149">
        <v>5.06052605847266E-2</v>
      </c>
      <c r="E6266" s="145">
        <v>0.83662310497981296</v>
      </c>
      <c r="F6266" s="149">
        <v>2.5490817833027802E-3</v>
      </c>
      <c r="G6266" s="149">
        <v>0.53597557950766705</v>
      </c>
      <c r="H6266" s="149">
        <v>0.71153607095471105</v>
      </c>
      <c r="I6266" s="149">
        <v>0.50014439610004202</v>
      </c>
      <c r="J6266" s="149">
        <v>0.01</v>
      </c>
      <c r="K6266" s="147">
        <v>0.83662300000000001</v>
      </c>
      <c r="L6266" s="147">
        <v>5.1434790000000001</v>
      </c>
      <c r="M6266" s="2">
        <v>6265</v>
      </c>
    </row>
    <row r="6267" spans="1:13" ht="15">
      <c r="A6267" s="148" t="s">
        <v>16</v>
      </c>
      <c r="B6267" s="148" t="s">
        <v>154</v>
      </c>
      <c r="C6267" s="149">
        <v>-1.0824157761667299</v>
      </c>
      <c r="D6267" s="149">
        <v>5.06052605847266E-2</v>
      </c>
      <c r="E6267" s="145">
        <v>0.83662310497981296</v>
      </c>
      <c r="F6267" s="149">
        <v>2.54908178330287E-3</v>
      </c>
      <c r="G6267" s="149">
        <v>0.53597557950766705</v>
      </c>
      <c r="H6267" s="149">
        <v>0.71153607095471105</v>
      </c>
      <c r="I6267" s="149">
        <v>0.50014439610004202</v>
      </c>
      <c r="J6267" s="149">
        <v>0.01</v>
      </c>
      <c r="K6267" s="147">
        <v>0.83662300000000001</v>
      </c>
      <c r="L6267" s="147">
        <v>5.1477089999999999</v>
      </c>
      <c r="M6267" s="2">
        <v>6266</v>
      </c>
    </row>
    <row r="6268" spans="1:13" ht="15">
      <c r="A6268" s="148" t="s">
        <v>166</v>
      </c>
      <c r="B6268" s="148" t="s">
        <v>184</v>
      </c>
      <c r="C6268" s="149">
        <v>-0.33813164920209698</v>
      </c>
      <c r="D6268" s="149">
        <v>0.29652946146462</v>
      </c>
      <c r="E6268" s="145">
        <v>0.83662611965431999</v>
      </c>
      <c r="F6268" s="149">
        <v>0.845530422750425</v>
      </c>
      <c r="G6268" s="149">
        <v>0.43850201043259301</v>
      </c>
      <c r="H6268" s="149">
        <v>0.700218718657314</v>
      </c>
      <c r="I6268" s="149">
        <v>3.8614651846810198E-2</v>
      </c>
      <c r="J6268" s="149">
        <v>0.01</v>
      </c>
      <c r="K6268" s="147">
        <v>0.83662599999999998</v>
      </c>
      <c r="L6268" s="147">
        <v>5.1519640000000004</v>
      </c>
      <c r="M6268" s="2">
        <v>6267</v>
      </c>
    </row>
    <row r="6269" spans="1:13" ht="15">
      <c r="A6269" s="148" t="s">
        <v>184</v>
      </c>
      <c r="B6269" s="148" t="s">
        <v>166</v>
      </c>
      <c r="C6269" s="149">
        <v>0.33813164920209698</v>
      </c>
      <c r="D6269" s="149">
        <v>0.29652946146462</v>
      </c>
      <c r="E6269" s="145">
        <v>0.83662611965431999</v>
      </c>
      <c r="F6269" s="149">
        <v>0.845530422750425</v>
      </c>
      <c r="G6269" s="149">
        <v>0.43850201043259301</v>
      </c>
      <c r="H6269" s="149">
        <v>0.700218718657314</v>
      </c>
      <c r="I6269" s="149">
        <v>3.8614651846810198E-2</v>
      </c>
      <c r="J6269" s="149">
        <v>0.01</v>
      </c>
      <c r="K6269" s="147">
        <v>0.83662599999999998</v>
      </c>
      <c r="L6269" s="147">
        <v>5.1562080000000003</v>
      </c>
      <c r="M6269" s="2">
        <v>6268</v>
      </c>
    </row>
    <row r="6270" spans="1:13" ht="15">
      <c r="A6270" s="148" t="s">
        <v>83</v>
      </c>
      <c r="B6270" s="148" t="s">
        <v>91</v>
      </c>
      <c r="C6270" s="149">
        <v>6.6579238068262296E-3</v>
      </c>
      <c r="D6270" s="149">
        <v>0.10096848180144501</v>
      </c>
      <c r="E6270" s="145">
        <v>0.83666056873546002</v>
      </c>
      <c r="F6270" s="150">
        <v>6.2589753052832599E-6</v>
      </c>
      <c r="G6270" s="149">
        <v>0.69795099686849604</v>
      </c>
      <c r="H6270" s="149">
        <v>0.156183077669484</v>
      </c>
      <c r="I6270" s="149">
        <v>0.76337331345315096</v>
      </c>
      <c r="J6270" s="149">
        <v>0.01</v>
      </c>
      <c r="K6270" s="147">
        <v>0.83666099999999999</v>
      </c>
      <c r="L6270" s="147">
        <v>5.1649289999999999</v>
      </c>
      <c r="M6270" s="2">
        <v>6269</v>
      </c>
    </row>
    <row r="6271" spans="1:13" ht="15">
      <c r="A6271" s="148" t="s">
        <v>91</v>
      </c>
      <c r="B6271" s="148" t="s">
        <v>83</v>
      </c>
      <c r="C6271" s="149">
        <v>-6.6579238068262296E-3</v>
      </c>
      <c r="D6271" s="149">
        <v>0.10096848180144501</v>
      </c>
      <c r="E6271" s="145">
        <v>0.83666056873546002</v>
      </c>
      <c r="F6271" s="150">
        <v>6.2589753052832099E-6</v>
      </c>
      <c r="G6271" s="149">
        <v>0.69795099686849604</v>
      </c>
      <c r="H6271" s="149">
        <v>0.156183077669484</v>
      </c>
      <c r="I6271" s="149">
        <v>0.76337331345315096</v>
      </c>
      <c r="J6271" s="149">
        <v>0.01</v>
      </c>
      <c r="K6271" s="147">
        <v>0.83666099999999999</v>
      </c>
      <c r="L6271" s="147">
        <v>5.1606709999999998</v>
      </c>
      <c r="M6271" s="2">
        <v>6270</v>
      </c>
    </row>
    <row r="6272" spans="1:13" ht="15">
      <c r="A6272" s="148" t="s">
        <v>62</v>
      </c>
      <c r="B6272" s="148" t="s">
        <v>182</v>
      </c>
      <c r="C6272" s="149">
        <v>-0.83236316677887401</v>
      </c>
      <c r="D6272" s="149">
        <v>-3.19357800349305E-2</v>
      </c>
      <c r="E6272" s="145">
        <v>0.83740532844946203</v>
      </c>
      <c r="F6272" s="149">
        <v>5.0344262987015401E-2</v>
      </c>
      <c r="G6272" s="149">
        <v>0.70287473568043701</v>
      </c>
      <c r="H6272" s="149">
        <v>0.357613784198414</v>
      </c>
      <c r="I6272" s="149">
        <v>0.80013855886684904</v>
      </c>
      <c r="J6272" s="149">
        <v>0.01</v>
      </c>
      <c r="K6272" s="147">
        <v>0.83740499999999995</v>
      </c>
      <c r="L6272" s="147">
        <v>5.1737960000000003</v>
      </c>
      <c r="M6272" s="2">
        <v>6271</v>
      </c>
    </row>
    <row r="6273" spans="1:13" ht="15">
      <c r="A6273" s="148" t="s">
        <v>182</v>
      </c>
      <c r="B6273" s="148" t="s">
        <v>62</v>
      </c>
      <c r="C6273" s="149">
        <v>0.83236316677887401</v>
      </c>
      <c r="D6273" s="149">
        <v>-3.19357800349305E-2</v>
      </c>
      <c r="E6273" s="145">
        <v>0.83740532844946203</v>
      </c>
      <c r="F6273" s="149">
        <v>5.0344262987014797E-2</v>
      </c>
      <c r="G6273" s="149">
        <v>0.70287473568043701</v>
      </c>
      <c r="H6273" s="149">
        <v>0.357613784198414</v>
      </c>
      <c r="I6273" s="149">
        <v>0.80013855886684904</v>
      </c>
      <c r="J6273" s="149">
        <v>0.01</v>
      </c>
      <c r="K6273" s="147">
        <v>0.83740499999999995</v>
      </c>
      <c r="L6273" s="147">
        <v>5.1780720000000002</v>
      </c>
      <c r="M6273" s="2">
        <v>6272</v>
      </c>
    </row>
    <row r="6274" spans="1:13" ht="15">
      <c r="A6274" s="148" t="s">
        <v>40</v>
      </c>
      <c r="B6274" s="148" t="s">
        <v>148</v>
      </c>
      <c r="C6274" s="149">
        <v>-0.70816578494094495</v>
      </c>
      <c r="D6274" s="149">
        <v>0.196837962626387</v>
      </c>
      <c r="E6274" s="145">
        <v>0.837420700355897</v>
      </c>
      <c r="F6274" s="149">
        <v>2.3834732259920801E-2</v>
      </c>
      <c r="G6274" s="149">
        <v>0.68015633026821098</v>
      </c>
      <c r="H6274" s="149">
        <v>7.0525559784697196E-3</v>
      </c>
      <c r="I6274" s="149">
        <v>0.51812067531991002</v>
      </c>
      <c r="J6274" s="149">
        <v>0.01</v>
      </c>
      <c r="K6274" s="147">
        <v>0.83742099999999997</v>
      </c>
      <c r="L6274" s="147">
        <v>5.1824500000000002</v>
      </c>
      <c r="M6274" s="2">
        <v>6273</v>
      </c>
    </row>
    <row r="6275" spans="1:13" ht="15">
      <c r="A6275" s="148" t="s">
        <v>148</v>
      </c>
      <c r="B6275" s="148" t="s">
        <v>40</v>
      </c>
      <c r="C6275" s="149">
        <v>0.70816578494094495</v>
      </c>
      <c r="D6275" s="149">
        <v>0.196837962626387</v>
      </c>
      <c r="E6275" s="145">
        <v>0.837420700355897</v>
      </c>
      <c r="F6275" s="149">
        <v>2.3834732259921301E-2</v>
      </c>
      <c r="G6275" s="149">
        <v>0.68015633026821098</v>
      </c>
      <c r="H6275" s="149">
        <v>7.0525559784697196E-3</v>
      </c>
      <c r="I6275" s="149">
        <v>0.51812067531991002</v>
      </c>
      <c r="J6275" s="149">
        <v>0.01</v>
      </c>
      <c r="K6275" s="147">
        <v>0.83742099999999997</v>
      </c>
      <c r="L6275" s="147">
        <v>5.1867400000000004</v>
      </c>
      <c r="M6275" s="2">
        <v>6274</v>
      </c>
    </row>
    <row r="6276" spans="1:13" ht="15">
      <c r="A6276" s="148" t="s">
        <v>37</v>
      </c>
      <c r="B6276" s="148" t="s">
        <v>181</v>
      </c>
      <c r="C6276" s="149">
        <v>-1.2175245813475399</v>
      </c>
      <c r="D6276" s="149">
        <v>0.24561208128697301</v>
      </c>
      <c r="E6276" s="145">
        <v>0.83751339009855197</v>
      </c>
      <c r="F6276" s="149">
        <v>0.27622995039807002</v>
      </c>
      <c r="G6276" s="149">
        <v>7.9408859474745901E-3</v>
      </c>
      <c r="H6276" s="149">
        <v>0.62467064232045399</v>
      </c>
      <c r="I6276" s="149">
        <v>2.9483565783783102E-3</v>
      </c>
      <c r="J6276" s="149">
        <v>1.1976628950652201E-2</v>
      </c>
      <c r="K6276" s="147">
        <v>0.83751299999999995</v>
      </c>
      <c r="L6276" s="147">
        <v>5.1916120000000001</v>
      </c>
      <c r="M6276" s="2">
        <v>6275</v>
      </c>
    </row>
    <row r="6277" spans="1:13" ht="15">
      <c r="A6277" s="148" t="s">
        <v>181</v>
      </c>
      <c r="B6277" s="148" t="s">
        <v>37</v>
      </c>
      <c r="C6277" s="149">
        <v>1.2175245813475399</v>
      </c>
      <c r="D6277" s="149">
        <v>0.24561208128697301</v>
      </c>
      <c r="E6277" s="145">
        <v>0.83751339009855197</v>
      </c>
      <c r="F6277" s="149">
        <v>0.27622995039807002</v>
      </c>
      <c r="G6277" s="149">
        <v>7.9408859474745901E-3</v>
      </c>
      <c r="H6277" s="149">
        <v>0.62467064232045399</v>
      </c>
      <c r="I6277" s="149">
        <v>2.9483565783783102E-3</v>
      </c>
      <c r="J6277" s="149">
        <v>1.1976628950652201E-2</v>
      </c>
      <c r="K6277" s="147">
        <v>0.83751299999999995</v>
      </c>
      <c r="L6277" s="147">
        <v>5.1959160000000004</v>
      </c>
      <c r="M6277" s="2">
        <v>6276</v>
      </c>
    </row>
    <row r="6278" spans="1:13" ht="15">
      <c r="A6278" s="148" t="s">
        <v>79</v>
      </c>
      <c r="B6278" s="148" t="s">
        <v>86</v>
      </c>
      <c r="C6278" s="149">
        <v>-2.0332928782383601</v>
      </c>
      <c r="D6278" s="149">
        <v>-0.44967280462242198</v>
      </c>
      <c r="E6278" s="145">
        <v>0.83766909928693101</v>
      </c>
      <c r="F6278" s="150">
        <v>1.08650726891426E-6</v>
      </c>
      <c r="G6278" s="149">
        <v>0.78713960388337001</v>
      </c>
      <c r="H6278" s="149">
        <v>2.90565195053676E-3</v>
      </c>
      <c r="I6278" s="149">
        <v>0.98192618548460697</v>
      </c>
      <c r="J6278" s="149">
        <v>0.01</v>
      </c>
      <c r="K6278" s="147">
        <v>0.837669</v>
      </c>
      <c r="L6278" s="147">
        <v>5.2011950000000002</v>
      </c>
      <c r="M6278" s="2">
        <v>6277</v>
      </c>
    </row>
    <row r="6279" spans="1:13" ht="15">
      <c r="A6279" s="148" t="s">
        <v>86</v>
      </c>
      <c r="B6279" s="148" t="s">
        <v>79</v>
      </c>
      <c r="C6279" s="149">
        <v>2.0332928782383601</v>
      </c>
      <c r="D6279" s="149">
        <v>-0.44967280462242198</v>
      </c>
      <c r="E6279" s="145">
        <v>0.83766909928693101</v>
      </c>
      <c r="F6279" s="150">
        <v>1.0865072689142501E-6</v>
      </c>
      <c r="G6279" s="149">
        <v>0.78713960388337001</v>
      </c>
      <c r="H6279" s="149">
        <v>2.90565195053676E-3</v>
      </c>
      <c r="I6279" s="149">
        <v>0.98192618548460697</v>
      </c>
      <c r="J6279" s="149">
        <v>0.01</v>
      </c>
      <c r="K6279" s="147">
        <v>0.837669</v>
      </c>
      <c r="L6279" s="147">
        <v>5.2055150000000001</v>
      </c>
      <c r="M6279" s="2">
        <v>6278</v>
      </c>
    </row>
    <row r="6280" spans="1:13" ht="15">
      <c r="A6280" s="148" t="s">
        <v>24</v>
      </c>
      <c r="B6280" s="148" t="s">
        <v>76</v>
      </c>
      <c r="C6280" s="149">
        <v>-7.3002927618977906E-2</v>
      </c>
      <c r="D6280" s="149">
        <v>-0.232963557471834</v>
      </c>
      <c r="E6280" s="145">
        <v>0.83824080265112799</v>
      </c>
      <c r="F6280" s="150">
        <v>2.5622506021490199E-5</v>
      </c>
      <c r="G6280" s="149">
        <v>0.434449723609659</v>
      </c>
      <c r="H6280" s="149">
        <v>0.424145826237872</v>
      </c>
      <c r="I6280" s="149">
        <v>0.16054163655019901</v>
      </c>
      <c r="J6280" s="149">
        <v>2.1550956032599499E-2</v>
      </c>
      <c r="K6280" s="147">
        <v>0.83824100000000001</v>
      </c>
      <c r="L6280" s="147">
        <v>5.2133979999999998</v>
      </c>
      <c r="M6280" s="2">
        <v>6279</v>
      </c>
    </row>
    <row r="6281" spans="1:13" ht="15">
      <c r="A6281" s="148" t="s">
        <v>76</v>
      </c>
      <c r="B6281" s="148" t="s">
        <v>24</v>
      </c>
      <c r="C6281" s="149">
        <v>7.3002927618977906E-2</v>
      </c>
      <c r="D6281" s="149">
        <v>-0.232963557471834</v>
      </c>
      <c r="E6281" s="145">
        <v>0.83824080265112799</v>
      </c>
      <c r="F6281" s="150">
        <v>2.5622506021490399E-5</v>
      </c>
      <c r="G6281" s="149">
        <v>0.434449723609659</v>
      </c>
      <c r="H6281" s="149">
        <v>0.424145826237872</v>
      </c>
      <c r="I6281" s="149">
        <v>0.16054163655019901</v>
      </c>
      <c r="J6281" s="149">
        <v>2.1550956032599499E-2</v>
      </c>
      <c r="K6281" s="147">
        <v>0.83824100000000001</v>
      </c>
      <c r="L6281" s="147">
        <v>5.2177350000000002</v>
      </c>
      <c r="M6281" s="2">
        <v>6280</v>
      </c>
    </row>
    <row r="6282" spans="1:13" ht="15">
      <c r="A6282" s="148" t="s">
        <v>448</v>
      </c>
      <c r="B6282" s="148" t="s">
        <v>145</v>
      </c>
      <c r="C6282" s="149">
        <v>1.55800646508535</v>
      </c>
      <c r="D6282" s="149">
        <v>-0.37448288494133303</v>
      </c>
      <c r="E6282" s="145">
        <v>0.83858499049448898</v>
      </c>
      <c r="F6282" s="149">
        <v>0.47695511598401302</v>
      </c>
      <c r="G6282" s="149">
        <v>0.63549416809419401</v>
      </c>
      <c r="H6282" s="149">
        <v>0.46249568143872599</v>
      </c>
      <c r="I6282" s="149">
        <v>0.81112846243024805</v>
      </c>
      <c r="J6282" s="149">
        <v>0.01</v>
      </c>
      <c r="K6282" s="147">
        <v>0.83858500000000002</v>
      </c>
      <c r="L6282" s="147">
        <v>5.2285769999999996</v>
      </c>
      <c r="M6282" s="2">
        <v>6281</v>
      </c>
    </row>
    <row r="6283" spans="1:13" ht="15">
      <c r="A6283" s="148" t="s">
        <v>145</v>
      </c>
      <c r="B6283" s="148" t="s">
        <v>448</v>
      </c>
      <c r="C6283" s="149">
        <v>-1.55800646508535</v>
      </c>
      <c r="D6283" s="149">
        <v>-0.37448288494133303</v>
      </c>
      <c r="E6283" s="145">
        <v>0.83858499049448898</v>
      </c>
      <c r="F6283" s="149">
        <v>0.47695511598401302</v>
      </c>
      <c r="G6283" s="149">
        <v>0.63549416809419401</v>
      </c>
      <c r="H6283" s="149">
        <v>0.46249568143872599</v>
      </c>
      <c r="I6283" s="149">
        <v>0.81112846243024805</v>
      </c>
      <c r="J6283" s="149">
        <v>0.01</v>
      </c>
      <c r="K6283" s="147">
        <v>0.83858500000000002</v>
      </c>
      <c r="L6283" s="147">
        <v>5.2242240000000004</v>
      </c>
      <c r="M6283" s="2">
        <v>6282</v>
      </c>
    </row>
    <row r="6284" spans="1:13" ht="15">
      <c r="A6284" s="148" t="s">
        <v>6</v>
      </c>
      <c r="B6284" s="148" t="s">
        <v>449</v>
      </c>
      <c r="C6284" s="149">
        <v>-0.31924836662897299</v>
      </c>
      <c r="D6284" s="149">
        <v>0.145398636763412</v>
      </c>
      <c r="E6284" s="145">
        <v>0.838773488931019</v>
      </c>
      <c r="F6284" s="149">
        <v>0.33354320483396499</v>
      </c>
      <c r="G6284" s="149">
        <v>0.222409641434058</v>
      </c>
      <c r="H6284" s="149">
        <v>0.14062825229801099</v>
      </c>
      <c r="I6284" s="149">
        <v>0.97336874144811203</v>
      </c>
      <c r="J6284" s="149">
        <v>0.01</v>
      </c>
      <c r="K6284" s="147">
        <v>0.83877299999999999</v>
      </c>
      <c r="L6284" s="147">
        <v>5.2341139999999999</v>
      </c>
      <c r="M6284" s="2">
        <v>6283</v>
      </c>
    </row>
    <row r="6285" spans="1:13" ht="15">
      <c r="A6285" s="148" t="s">
        <v>449</v>
      </c>
      <c r="B6285" s="148" t="s">
        <v>6</v>
      </c>
      <c r="C6285" s="149">
        <v>0.31924836662897299</v>
      </c>
      <c r="D6285" s="149">
        <v>0.145398636763412</v>
      </c>
      <c r="E6285" s="145">
        <v>0.838773488931019</v>
      </c>
      <c r="F6285" s="149">
        <v>0.33354320483396499</v>
      </c>
      <c r="G6285" s="149">
        <v>0.222409641434058</v>
      </c>
      <c r="H6285" s="149">
        <v>0.14062825229801099</v>
      </c>
      <c r="I6285" s="149">
        <v>0.97336874144811203</v>
      </c>
      <c r="J6285" s="149">
        <v>0.01</v>
      </c>
      <c r="K6285" s="147">
        <v>0.83877299999999999</v>
      </c>
      <c r="L6285" s="147">
        <v>5.2384839999999997</v>
      </c>
      <c r="M6285" s="2">
        <v>6284</v>
      </c>
    </row>
    <row r="6286" spans="1:13" ht="15">
      <c r="A6286" s="148" t="s">
        <v>86</v>
      </c>
      <c r="B6286" s="148" t="s">
        <v>197</v>
      </c>
      <c r="C6286" s="149">
        <v>0.42595234189379899</v>
      </c>
      <c r="D6286" s="149">
        <v>-0.424521153181523</v>
      </c>
      <c r="E6286" s="145">
        <v>0.83879727835704598</v>
      </c>
      <c r="F6286" s="150">
        <v>1.0432458691544E-6</v>
      </c>
      <c r="G6286" s="149">
        <v>0.75107442322684703</v>
      </c>
      <c r="H6286" s="149">
        <v>2.4844724987125198E-3</v>
      </c>
      <c r="I6286" s="149">
        <v>0.93964389326822995</v>
      </c>
      <c r="J6286" s="149">
        <v>0.01</v>
      </c>
      <c r="K6286" s="147">
        <v>0.83879700000000001</v>
      </c>
      <c r="L6286" s="147">
        <v>5.2430089999999998</v>
      </c>
      <c r="M6286" s="2">
        <v>6285</v>
      </c>
    </row>
    <row r="6287" spans="1:13" ht="15">
      <c r="A6287" s="148" t="s">
        <v>197</v>
      </c>
      <c r="B6287" s="148" t="s">
        <v>86</v>
      </c>
      <c r="C6287" s="149">
        <v>-0.42595234189379899</v>
      </c>
      <c r="D6287" s="149">
        <v>-0.424521153181523</v>
      </c>
      <c r="E6287" s="145">
        <v>0.83879727835704598</v>
      </c>
      <c r="F6287" s="150">
        <v>1.0432458691544E-6</v>
      </c>
      <c r="G6287" s="149">
        <v>0.75107442322684703</v>
      </c>
      <c r="H6287" s="149">
        <v>2.4844724987125198E-3</v>
      </c>
      <c r="I6287" s="149">
        <v>0.93964389326822995</v>
      </c>
      <c r="J6287" s="149">
        <v>0.01</v>
      </c>
      <c r="K6287" s="147">
        <v>0.83879700000000001</v>
      </c>
      <c r="L6287" s="147">
        <v>5.2473919999999996</v>
      </c>
      <c r="M6287" s="2">
        <v>6286</v>
      </c>
    </row>
    <row r="6288" spans="1:13" ht="15">
      <c r="A6288" s="148" t="s">
        <v>56</v>
      </c>
      <c r="B6288" s="148" t="s">
        <v>148</v>
      </c>
      <c r="C6288" s="149">
        <v>-0.67947111382065895</v>
      </c>
      <c r="D6288" s="149">
        <v>0.23414605159624499</v>
      </c>
      <c r="E6288" s="145">
        <v>0.83895078517057997</v>
      </c>
      <c r="F6288" s="149">
        <v>1.247139985659E-2</v>
      </c>
      <c r="G6288" s="149">
        <v>0.47248311739325499</v>
      </c>
      <c r="H6288" s="149">
        <v>3.2348120395494602E-3</v>
      </c>
      <c r="I6288" s="149">
        <v>0.86393507251283796</v>
      </c>
      <c r="J6288" s="149">
        <v>0.01</v>
      </c>
      <c r="K6288" s="147">
        <v>0.838951</v>
      </c>
      <c r="L6288" s="147">
        <v>5.2571440000000003</v>
      </c>
      <c r="M6288" s="2">
        <v>6287</v>
      </c>
    </row>
    <row r="6289" spans="1:13" ht="15">
      <c r="A6289" s="148" t="s">
        <v>148</v>
      </c>
      <c r="B6289" s="148" t="s">
        <v>56</v>
      </c>
      <c r="C6289" s="149">
        <v>0.67947111382065895</v>
      </c>
      <c r="D6289" s="149">
        <v>0.23414605159624499</v>
      </c>
      <c r="E6289" s="145">
        <v>0.83895078517057997</v>
      </c>
      <c r="F6289" s="149">
        <v>1.24713998565898E-2</v>
      </c>
      <c r="G6289" s="149">
        <v>0.47248311739325499</v>
      </c>
      <c r="H6289" s="149">
        <v>3.2348120395494602E-3</v>
      </c>
      <c r="I6289" s="149">
        <v>0.86393507251283796</v>
      </c>
      <c r="J6289" s="149">
        <v>0.01</v>
      </c>
      <c r="K6289" s="147">
        <v>0.838951</v>
      </c>
      <c r="L6289" s="147">
        <v>5.252745</v>
      </c>
      <c r="M6289" s="2">
        <v>6288</v>
      </c>
    </row>
    <row r="6290" spans="1:13" ht="15">
      <c r="A6290" s="148" t="s">
        <v>64</v>
      </c>
      <c r="B6290" s="148" t="s">
        <v>70</v>
      </c>
      <c r="C6290" s="149">
        <v>-1.6276647527047602E-2</v>
      </c>
      <c r="D6290" s="149">
        <v>-1.9844108818979599E-2</v>
      </c>
      <c r="E6290" s="145">
        <v>0.83903153573295597</v>
      </c>
      <c r="F6290" s="149">
        <v>4.7800763827642298E-2</v>
      </c>
      <c r="G6290" s="149">
        <v>0.64187404664479097</v>
      </c>
      <c r="H6290" s="149">
        <v>3.6417048304691703E-2</v>
      </c>
      <c r="I6290" s="149">
        <v>0.844791621875844</v>
      </c>
      <c r="J6290" s="149">
        <v>0.01</v>
      </c>
      <c r="K6290" s="147">
        <v>0.839032</v>
      </c>
      <c r="L6290" s="147">
        <v>5.2620570000000004</v>
      </c>
      <c r="M6290" s="2">
        <v>6289</v>
      </c>
    </row>
    <row r="6291" spans="1:13" ht="15">
      <c r="A6291" s="148" t="s">
        <v>70</v>
      </c>
      <c r="B6291" s="148" t="s">
        <v>64</v>
      </c>
      <c r="C6291" s="149">
        <v>1.6276647527047602E-2</v>
      </c>
      <c r="D6291" s="149">
        <v>-1.9844108818979599E-2</v>
      </c>
      <c r="E6291" s="145">
        <v>0.83903153573295597</v>
      </c>
      <c r="F6291" s="149">
        <v>4.7800763827642798E-2</v>
      </c>
      <c r="G6291" s="149">
        <v>0.64187404664479097</v>
      </c>
      <c r="H6291" s="149">
        <v>3.6417048304691703E-2</v>
      </c>
      <c r="I6291" s="149">
        <v>0.844791621875844</v>
      </c>
      <c r="J6291" s="149">
        <v>0.01</v>
      </c>
      <c r="K6291" s="147">
        <v>0.839032</v>
      </c>
      <c r="L6291" s="147">
        <v>5.2664710000000001</v>
      </c>
      <c r="M6291" s="2">
        <v>6290</v>
      </c>
    </row>
    <row r="6292" spans="1:13" ht="15">
      <c r="A6292" s="148" t="s">
        <v>112</v>
      </c>
      <c r="B6292" s="148" t="s">
        <v>66</v>
      </c>
      <c r="C6292" s="149">
        <v>-0.38675844491520101</v>
      </c>
      <c r="D6292" s="149">
        <v>2.4019069810561101E-2</v>
      </c>
      <c r="E6292" s="145">
        <v>0.83903813491241497</v>
      </c>
      <c r="F6292" s="149">
        <v>0.17916114852495801</v>
      </c>
      <c r="G6292" s="149">
        <v>1.50885277703074E-2</v>
      </c>
      <c r="H6292" s="149">
        <v>0.44389629641633199</v>
      </c>
      <c r="I6292" s="149">
        <v>0.12781938607875901</v>
      </c>
      <c r="J6292" s="149">
        <v>2.01616238173483E-2</v>
      </c>
      <c r="K6292" s="147">
        <v>0.83903799999999995</v>
      </c>
      <c r="L6292" s="147">
        <v>5.2709349999999997</v>
      </c>
      <c r="M6292" s="2">
        <v>6291</v>
      </c>
    </row>
    <row r="6293" spans="1:13" ht="15">
      <c r="A6293" s="148" t="s">
        <v>66</v>
      </c>
      <c r="B6293" s="148" t="s">
        <v>112</v>
      </c>
      <c r="C6293" s="149">
        <v>0.38675844491520101</v>
      </c>
      <c r="D6293" s="149">
        <v>2.4019069810561101E-2</v>
      </c>
      <c r="E6293" s="145">
        <v>0.83903813491241497</v>
      </c>
      <c r="F6293" s="149">
        <v>0.17916114852495299</v>
      </c>
      <c r="G6293" s="149">
        <v>1.50885277703074E-2</v>
      </c>
      <c r="H6293" s="149">
        <v>0.44389629641633199</v>
      </c>
      <c r="I6293" s="149">
        <v>0.12781938607875901</v>
      </c>
      <c r="J6293" s="149">
        <v>2.01616238173483E-2</v>
      </c>
      <c r="K6293" s="147">
        <v>0.83903799999999995</v>
      </c>
      <c r="L6293" s="147">
        <v>5.2753639999999997</v>
      </c>
      <c r="M6293" s="2">
        <v>6292</v>
      </c>
    </row>
    <row r="6294" spans="1:13" ht="15">
      <c r="A6294" s="148" t="s">
        <v>15</v>
      </c>
      <c r="B6294" s="148" t="s">
        <v>181</v>
      </c>
      <c r="C6294" s="149">
        <v>-1.1991762690785801</v>
      </c>
      <c r="D6294" s="149">
        <v>9.1461707179197493E-2</v>
      </c>
      <c r="E6294" s="145">
        <v>0.83925814325097203</v>
      </c>
      <c r="F6294" s="149">
        <v>7.8504630167699693E-2</v>
      </c>
      <c r="G6294" s="149">
        <v>0.43158457691902602</v>
      </c>
      <c r="H6294" s="149">
        <v>0.59130550275633698</v>
      </c>
      <c r="I6294" s="149">
        <v>0.75647644069420095</v>
      </c>
      <c r="J6294" s="149">
        <v>0.01</v>
      </c>
      <c r="K6294" s="147">
        <v>0.83925799999999995</v>
      </c>
      <c r="L6294" s="147">
        <v>5.2856310000000004</v>
      </c>
      <c r="M6294" s="2">
        <v>6293</v>
      </c>
    </row>
    <row r="6295" spans="1:13" ht="15">
      <c r="A6295" s="148" t="s">
        <v>181</v>
      </c>
      <c r="B6295" s="148" t="s">
        <v>15</v>
      </c>
      <c r="C6295" s="149">
        <v>1.1991762690785801</v>
      </c>
      <c r="D6295" s="149">
        <v>9.1461707179197493E-2</v>
      </c>
      <c r="E6295" s="145">
        <v>0.83925814325097203</v>
      </c>
      <c r="F6295" s="149">
        <v>7.8504630167699693E-2</v>
      </c>
      <c r="G6295" s="149">
        <v>0.43158457691902602</v>
      </c>
      <c r="H6295" s="149">
        <v>0.59130550275633698</v>
      </c>
      <c r="I6295" s="149">
        <v>0.75647644069420095</v>
      </c>
      <c r="J6295" s="149">
        <v>0.01</v>
      </c>
      <c r="K6295" s="147">
        <v>0.83925799999999995</v>
      </c>
      <c r="L6295" s="147">
        <v>5.2811849999999998</v>
      </c>
      <c r="M6295" s="2">
        <v>6294</v>
      </c>
    </row>
    <row r="6296" spans="1:13" ht="15">
      <c r="A6296" s="148" t="s">
        <v>100</v>
      </c>
      <c r="B6296" s="148" t="s">
        <v>37</v>
      </c>
      <c r="C6296" s="149">
        <v>-0.10762253244819101</v>
      </c>
      <c r="D6296" s="149">
        <v>0.30098035528233302</v>
      </c>
      <c r="E6296" s="145">
        <v>0.83959123196932695</v>
      </c>
      <c r="F6296" s="149">
        <v>7.3749323791538601E-3</v>
      </c>
      <c r="G6296" s="149">
        <v>0.87723103168518901</v>
      </c>
      <c r="H6296" s="149">
        <v>0.24140150272264399</v>
      </c>
      <c r="I6296" s="149">
        <v>0.70265621363506303</v>
      </c>
      <c r="J6296" s="149">
        <v>0.01</v>
      </c>
      <c r="K6296" s="147">
        <v>0.83959099999999998</v>
      </c>
      <c r="L6296" s="147">
        <v>5.2921829999999996</v>
      </c>
      <c r="M6296" s="2">
        <v>6295</v>
      </c>
    </row>
    <row r="6297" spans="1:13" ht="15">
      <c r="A6297" s="148" t="s">
        <v>37</v>
      </c>
      <c r="B6297" s="148" t="s">
        <v>100</v>
      </c>
      <c r="C6297" s="149">
        <v>0.10762253244819101</v>
      </c>
      <c r="D6297" s="149">
        <v>0.30098035528233302</v>
      </c>
      <c r="E6297" s="145">
        <v>0.83959123196932695</v>
      </c>
      <c r="F6297" s="149">
        <v>7.3749323791539303E-3</v>
      </c>
      <c r="G6297" s="149">
        <v>0.87723103168518901</v>
      </c>
      <c r="H6297" s="149">
        <v>0.24140150272264399</v>
      </c>
      <c r="I6297" s="149">
        <v>0.70265621363506303</v>
      </c>
      <c r="J6297" s="149">
        <v>0.01</v>
      </c>
      <c r="K6297" s="147">
        <v>0.83959099999999998</v>
      </c>
      <c r="L6297" s="147">
        <v>5.296646</v>
      </c>
      <c r="M6297" s="2">
        <v>6296</v>
      </c>
    </row>
    <row r="6298" spans="1:13" ht="15">
      <c r="A6298" s="148" t="s">
        <v>36</v>
      </c>
      <c r="B6298" s="148" t="s">
        <v>58</v>
      </c>
      <c r="C6298" s="149">
        <v>0.39517976682481099</v>
      </c>
      <c r="D6298" s="149">
        <v>0.18408567573981699</v>
      </c>
      <c r="E6298" s="145">
        <v>0.83959236904992296</v>
      </c>
      <c r="F6298" s="150">
        <v>5.6733291476361602E-6</v>
      </c>
      <c r="G6298" s="149">
        <v>0.71395763790434896</v>
      </c>
      <c r="H6298" s="149">
        <v>7.5196465422228603E-2</v>
      </c>
      <c r="I6298" s="149">
        <v>0.96789443418990395</v>
      </c>
      <c r="J6298" s="149">
        <v>0.01</v>
      </c>
      <c r="K6298" s="147">
        <v>0.839592</v>
      </c>
      <c r="L6298" s="147">
        <v>5.3011220000000003</v>
      </c>
      <c r="M6298" s="2">
        <v>6297</v>
      </c>
    </row>
    <row r="6299" spans="1:13" ht="15">
      <c r="A6299" s="148" t="s">
        <v>58</v>
      </c>
      <c r="B6299" s="148" t="s">
        <v>36</v>
      </c>
      <c r="C6299" s="149">
        <v>-0.39517976682481099</v>
      </c>
      <c r="D6299" s="149">
        <v>0.18408567573981699</v>
      </c>
      <c r="E6299" s="145">
        <v>0.83959236904992296</v>
      </c>
      <c r="F6299" s="150">
        <v>5.6733291476361602E-6</v>
      </c>
      <c r="G6299" s="149">
        <v>0.71395763790434896</v>
      </c>
      <c r="H6299" s="149">
        <v>7.5196465422228603E-2</v>
      </c>
      <c r="I6299" s="149">
        <v>0.96789443418990395</v>
      </c>
      <c r="J6299" s="149">
        <v>0.01</v>
      </c>
      <c r="K6299" s="147">
        <v>0.839592</v>
      </c>
      <c r="L6299" s="147">
        <v>5.3056000000000001</v>
      </c>
      <c r="M6299" s="2">
        <v>6298</v>
      </c>
    </row>
    <row r="6300" spans="1:13" ht="15">
      <c r="A6300" s="148" t="s">
        <v>30</v>
      </c>
      <c r="B6300" s="148" t="s">
        <v>102</v>
      </c>
      <c r="C6300" s="149">
        <v>-0.20420020998830199</v>
      </c>
      <c r="D6300" s="149">
        <v>9.9185390765275203E-2</v>
      </c>
      <c r="E6300" s="145">
        <v>0.83968051737938598</v>
      </c>
      <c r="F6300" s="149">
        <v>0.26537427904093602</v>
      </c>
      <c r="G6300" s="149">
        <v>0.52544144965760398</v>
      </c>
      <c r="H6300" s="149">
        <v>2.1914960608605499E-3</v>
      </c>
      <c r="I6300" s="149">
        <v>0.42068889403251802</v>
      </c>
      <c r="J6300" s="149">
        <v>0.01</v>
      </c>
      <c r="K6300" s="147">
        <v>0.83968100000000001</v>
      </c>
      <c r="L6300" s="147">
        <v>5.3106419999999996</v>
      </c>
      <c r="M6300" s="2">
        <v>6299</v>
      </c>
    </row>
    <row r="6301" spans="1:13" ht="15">
      <c r="A6301" s="148" t="s">
        <v>102</v>
      </c>
      <c r="B6301" s="148" t="s">
        <v>30</v>
      </c>
      <c r="C6301" s="149">
        <v>0.20420020998830199</v>
      </c>
      <c r="D6301" s="149">
        <v>9.9185390765275203E-2</v>
      </c>
      <c r="E6301" s="145">
        <v>0.83968051737938598</v>
      </c>
      <c r="F6301" s="149">
        <v>0.26537427904093602</v>
      </c>
      <c r="G6301" s="149">
        <v>0.52544144965760398</v>
      </c>
      <c r="H6301" s="149">
        <v>2.1914960608605499E-3</v>
      </c>
      <c r="I6301" s="149">
        <v>0.42068889403251802</v>
      </c>
      <c r="J6301" s="149">
        <v>0.01</v>
      </c>
      <c r="K6301" s="147">
        <v>0.83968100000000001</v>
      </c>
      <c r="L6301" s="147">
        <v>5.3151349999999997</v>
      </c>
      <c r="M6301" s="2">
        <v>6300</v>
      </c>
    </row>
    <row r="6302" spans="1:13" ht="15">
      <c r="A6302" s="148" t="s">
        <v>86</v>
      </c>
      <c r="B6302" s="148" t="s">
        <v>151</v>
      </c>
      <c r="C6302" s="149">
        <v>1.0355335209424099</v>
      </c>
      <c r="D6302" s="149">
        <v>-0.40783655697287302</v>
      </c>
      <c r="E6302" s="145">
        <v>0.83980758261388999</v>
      </c>
      <c r="F6302" s="149">
        <v>2.1136163522273899E-4</v>
      </c>
      <c r="G6302" s="149">
        <v>0.31688294929863497</v>
      </c>
      <c r="H6302" s="149">
        <v>1.1946952092888799E-2</v>
      </c>
      <c r="I6302" s="149">
        <v>0.82070274846541302</v>
      </c>
      <c r="J6302" s="149">
        <v>0.01</v>
      </c>
      <c r="K6302" s="147">
        <v>0.839808</v>
      </c>
      <c r="L6302" s="147">
        <v>5.3249490000000002</v>
      </c>
      <c r="M6302" s="2">
        <v>6301</v>
      </c>
    </row>
    <row r="6303" spans="1:13" ht="15">
      <c r="A6303" s="148" t="s">
        <v>151</v>
      </c>
      <c r="B6303" s="148" t="s">
        <v>86</v>
      </c>
      <c r="C6303" s="149">
        <v>-1.0355335209424099</v>
      </c>
      <c r="D6303" s="149">
        <v>-0.40783655697287302</v>
      </c>
      <c r="E6303" s="145">
        <v>0.83980758261388999</v>
      </c>
      <c r="F6303" s="149">
        <v>2.1136163522273799E-4</v>
      </c>
      <c r="G6303" s="149">
        <v>0.31688294929863497</v>
      </c>
      <c r="H6303" s="149">
        <v>1.1946952092888799E-2</v>
      </c>
      <c r="I6303" s="149">
        <v>0.82070274846541302</v>
      </c>
      <c r="J6303" s="149">
        <v>0.01</v>
      </c>
      <c r="K6303" s="147">
        <v>0.839808</v>
      </c>
      <c r="L6303" s="147">
        <v>5.3204409999999998</v>
      </c>
      <c r="M6303" s="2">
        <v>6302</v>
      </c>
    </row>
    <row r="6304" spans="1:13" ht="15">
      <c r="A6304" s="148" t="s">
        <v>27</v>
      </c>
      <c r="B6304" s="148" t="s">
        <v>75</v>
      </c>
      <c r="C6304" s="149">
        <v>0.59612797588115296</v>
      </c>
      <c r="D6304" s="149">
        <v>-4.5279391895223002E-2</v>
      </c>
      <c r="E6304" s="145">
        <v>0.83999900236168301</v>
      </c>
      <c r="F6304" s="149">
        <v>0.21001366295054</v>
      </c>
      <c r="G6304" s="149">
        <v>0.52088624216186896</v>
      </c>
      <c r="H6304" s="149">
        <v>0.14389906856656901</v>
      </c>
      <c r="I6304" s="149">
        <v>0.98892796561757101</v>
      </c>
      <c r="J6304" s="149">
        <v>0.29606360520427799</v>
      </c>
      <c r="K6304" s="147">
        <v>0.83999900000000005</v>
      </c>
      <c r="L6304" s="147">
        <v>5.3352060000000003</v>
      </c>
      <c r="M6304" s="2">
        <v>6303</v>
      </c>
    </row>
    <row r="6305" spans="1:13" ht="15">
      <c r="A6305" s="148" t="s">
        <v>75</v>
      </c>
      <c r="B6305" s="148" t="s">
        <v>27</v>
      </c>
      <c r="C6305" s="149">
        <v>-0.59612797588115296</v>
      </c>
      <c r="D6305" s="149">
        <v>-4.5279391895223002E-2</v>
      </c>
      <c r="E6305" s="145">
        <v>0.83999900236168301</v>
      </c>
      <c r="F6305" s="149">
        <v>0.21001366295054</v>
      </c>
      <c r="G6305" s="149">
        <v>0.52088624216186896</v>
      </c>
      <c r="H6305" s="149">
        <v>0.14389906856656901</v>
      </c>
      <c r="I6305" s="149">
        <v>0.98892796561757101</v>
      </c>
      <c r="J6305" s="149">
        <v>0.29606360520427799</v>
      </c>
      <c r="K6305" s="147">
        <v>0.83999900000000005</v>
      </c>
      <c r="L6305" s="147">
        <v>5.3306810000000002</v>
      </c>
      <c r="M6305" s="2">
        <v>6304</v>
      </c>
    </row>
    <row r="6306" spans="1:13" ht="15">
      <c r="A6306" s="148" t="s">
        <v>27</v>
      </c>
      <c r="B6306" s="148" t="s">
        <v>43</v>
      </c>
      <c r="C6306" s="149">
        <v>0.60176525718319396</v>
      </c>
      <c r="D6306" s="149">
        <v>4.9156520238075999E-2</v>
      </c>
      <c r="E6306" s="145">
        <v>0.84003832169799297</v>
      </c>
      <c r="F6306" s="149">
        <v>0.44739681162537198</v>
      </c>
      <c r="G6306" s="149">
        <v>0.20894088559743601</v>
      </c>
      <c r="H6306" s="149">
        <v>0.37706791960952302</v>
      </c>
      <c r="I6306" s="149">
        <v>0.99594264681811995</v>
      </c>
      <c r="J6306" s="149">
        <v>3.6949936560416799E-2</v>
      </c>
      <c r="K6306" s="147">
        <v>0.84003799999999995</v>
      </c>
      <c r="L6306" s="147">
        <v>5.3445299999999998</v>
      </c>
      <c r="M6306" s="2">
        <v>6305</v>
      </c>
    </row>
    <row r="6307" spans="1:13" ht="15">
      <c r="A6307" s="148" t="s">
        <v>43</v>
      </c>
      <c r="B6307" s="148" t="s">
        <v>27</v>
      </c>
      <c r="C6307" s="149">
        <v>-0.60176525718319396</v>
      </c>
      <c r="D6307" s="149">
        <v>4.9156520238075999E-2</v>
      </c>
      <c r="E6307" s="145">
        <v>0.84003832169799297</v>
      </c>
      <c r="F6307" s="149">
        <v>0.44739681162537198</v>
      </c>
      <c r="G6307" s="149">
        <v>0.20894088559743601</v>
      </c>
      <c r="H6307" s="149">
        <v>0.37706791960952302</v>
      </c>
      <c r="I6307" s="149">
        <v>0.99594264681811995</v>
      </c>
      <c r="J6307" s="149">
        <v>3.6949936560416799E-2</v>
      </c>
      <c r="K6307" s="147">
        <v>0.84003799999999995</v>
      </c>
      <c r="L6307" s="147">
        <v>5.3399890000000001</v>
      </c>
      <c r="M6307" s="2">
        <v>6306</v>
      </c>
    </row>
    <row r="6308" spans="1:13" ht="15">
      <c r="A6308" s="148" t="s">
        <v>86</v>
      </c>
      <c r="B6308" s="148" t="s">
        <v>184</v>
      </c>
      <c r="C6308" s="149">
        <v>0.99753830253612996</v>
      </c>
      <c r="D6308" s="149">
        <v>-0.397395290949838</v>
      </c>
      <c r="E6308" s="145">
        <v>0.84026564951665506</v>
      </c>
      <c r="F6308" s="150">
        <v>2.3805813506171301E-5</v>
      </c>
      <c r="G6308" s="149">
        <v>0.42726068125820699</v>
      </c>
      <c r="H6308" s="149">
        <v>5.2127240610179903E-3</v>
      </c>
      <c r="I6308" s="149">
        <v>0.74339238933866802</v>
      </c>
      <c r="J6308" s="149">
        <v>0.01</v>
      </c>
      <c r="K6308" s="147">
        <v>0.84026599999999996</v>
      </c>
      <c r="L6308" s="147">
        <v>5.3550829999999996</v>
      </c>
      <c r="M6308" s="2">
        <v>6307</v>
      </c>
    </row>
    <row r="6309" spans="1:13" ht="15">
      <c r="A6309" s="148" t="s">
        <v>184</v>
      </c>
      <c r="B6309" s="148" t="s">
        <v>86</v>
      </c>
      <c r="C6309" s="149">
        <v>-0.99753830253612996</v>
      </c>
      <c r="D6309" s="149">
        <v>-0.397395290949838</v>
      </c>
      <c r="E6309" s="145">
        <v>0.84026564951665506</v>
      </c>
      <c r="F6309" s="150">
        <v>2.3805813506171101E-5</v>
      </c>
      <c r="G6309" s="149">
        <v>0.42726068125820699</v>
      </c>
      <c r="H6309" s="149">
        <v>5.2127240610179903E-3</v>
      </c>
      <c r="I6309" s="149">
        <v>0.74339238933866802</v>
      </c>
      <c r="J6309" s="149">
        <v>0.01</v>
      </c>
      <c r="K6309" s="147">
        <v>0.84026599999999996</v>
      </c>
      <c r="L6309" s="147">
        <v>5.3505260000000003</v>
      </c>
      <c r="M6309" s="2">
        <v>6308</v>
      </c>
    </row>
    <row r="6310" spans="1:13" ht="15">
      <c r="A6310" s="148" t="s">
        <v>100</v>
      </c>
      <c r="B6310" s="148" t="s">
        <v>181</v>
      </c>
      <c r="C6310" s="149">
        <v>-1.4045783931681299</v>
      </c>
      <c r="D6310" s="149">
        <v>-0.17049066669749899</v>
      </c>
      <c r="E6310" s="145">
        <v>0.84034640141976402</v>
      </c>
      <c r="F6310" s="149">
        <v>8.2976773160263001E-2</v>
      </c>
      <c r="G6310" s="149">
        <v>0.30506390161229002</v>
      </c>
      <c r="H6310" s="149">
        <v>1.37852885564736E-2</v>
      </c>
      <c r="I6310" s="149">
        <v>1.5422466740831199E-2</v>
      </c>
      <c r="J6310" s="149">
        <v>0.28606292846006998</v>
      </c>
      <c r="K6310" s="147">
        <v>0.84034600000000004</v>
      </c>
      <c r="L6310" s="147">
        <v>5.360163</v>
      </c>
      <c r="M6310" s="2">
        <v>6309</v>
      </c>
    </row>
    <row r="6311" spans="1:13" ht="15">
      <c r="A6311" s="148" t="s">
        <v>181</v>
      </c>
      <c r="B6311" s="148" t="s">
        <v>100</v>
      </c>
      <c r="C6311" s="149">
        <v>1.4045783931681299</v>
      </c>
      <c r="D6311" s="149">
        <v>-0.17049066669749899</v>
      </c>
      <c r="E6311" s="145">
        <v>0.84034640141976402</v>
      </c>
      <c r="F6311" s="149">
        <v>8.2976773160261294E-2</v>
      </c>
      <c r="G6311" s="149">
        <v>0.30506390161229002</v>
      </c>
      <c r="H6311" s="149">
        <v>1.37852885564736E-2</v>
      </c>
      <c r="I6311" s="149">
        <v>1.5422466740831199E-2</v>
      </c>
      <c r="J6311" s="149">
        <v>0.28606292846006998</v>
      </c>
      <c r="K6311" s="147">
        <v>0.84034600000000004</v>
      </c>
      <c r="L6311" s="147">
        <v>5.3647369999999999</v>
      </c>
      <c r="M6311" s="2">
        <v>6310</v>
      </c>
    </row>
    <row r="6312" spans="1:13" ht="15">
      <c r="A6312" s="148" t="s">
        <v>78</v>
      </c>
      <c r="B6312" s="148" t="s">
        <v>166</v>
      </c>
      <c r="C6312" s="149">
        <v>-0.39819818063412699</v>
      </c>
      <c r="D6312" s="149">
        <v>-6.8794489967112404E-2</v>
      </c>
      <c r="E6312" s="145">
        <v>0.84083755446035502</v>
      </c>
      <c r="F6312" s="149">
        <v>4.5926883726940303E-3</v>
      </c>
      <c r="G6312" s="149">
        <v>0.56910022448810305</v>
      </c>
      <c r="H6312" s="149">
        <v>0.43920922411916102</v>
      </c>
      <c r="I6312" s="149">
        <v>0.58361459292513296</v>
      </c>
      <c r="J6312" s="149">
        <v>1.7622887551146198E-2</v>
      </c>
      <c r="K6312" s="147">
        <v>0.84083799999999997</v>
      </c>
      <c r="L6312" s="147">
        <v>5.3770480000000003</v>
      </c>
      <c r="M6312" s="2">
        <v>6311</v>
      </c>
    </row>
    <row r="6313" spans="1:13" ht="15">
      <c r="A6313" s="148" t="s">
        <v>166</v>
      </c>
      <c r="B6313" s="148" t="s">
        <v>78</v>
      </c>
      <c r="C6313" s="149">
        <v>0.39819818063412699</v>
      </c>
      <c r="D6313" s="149">
        <v>-6.8794489967112404E-2</v>
      </c>
      <c r="E6313" s="145">
        <v>0.84083755446035502</v>
      </c>
      <c r="F6313" s="149">
        <v>4.5926883726939401E-3</v>
      </c>
      <c r="G6313" s="149">
        <v>0.56910022448810305</v>
      </c>
      <c r="H6313" s="149">
        <v>0.43920922411916102</v>
      </c>
      <c r="I6313" s="149">
        <v>0.58361459292513296</v>
      </c>
      <c r="J6313" s="149">
        <v>1.7622887551146198E-2</v>
      </c>
      <c r="K6313" s="147">
        <v>0.84083799999999997</v>
      </c>
      <c r="L6313" s="147">
        <v>5.3724569999999998</v>
      </c>
      <c r="M6313" s="2">
        <v>6312</v>
      </c>
    </row>
    <row r="6314" spans="1:13" ht="15">
      <c r="A6314" s="148" t="s">
        <v>86</v>
      </c>
      <c r="B6314" s="148" t="s">
        <v>40</v>
      </c>
      <c r="C6314" s="149">
        <v>1.8971903053078301</v>
      </c>
      <c r="D6314" s="149">
        <v>-0.29518040135548301</v>
      </c>
      <c r="E6314" s="145">
        <v>0.84085888140934595</v>
      </c>
      <c r="F6314" s="150">
        <v>4.7513289040737499E-7</v>
      </c>
      <c r="G6314" s="149">
        <v>0.67537486430988702</v>
      </c>
      <c r="H6314" s="149">
        <v>2.6352553913316298E-3</v>
      </c>
      <c r="I6314" s="149">
        <v>0.93006395285251597</v>
      </c>
      <c r="J6314" s="149">
        <v>0.01</v>
      </c>
      <c r="K6314" s="147">
        <v>0.84085900000000002</v>
      </c>
      <c r="L6314" s="147">
        <v>5.3863919999999998</v>
      </c>
      <c r="M6314" s="2">
        <v>6313</v>
      </c>
    </row>
    <row r="6315" spans="1:13" ht="15">
      <c r="A6315" s="148" t="s">
        <v>40</v>
      </c>
      <c r="B6315" s="148" t="s">
        <v>86</v>
      </c>
      <c r="C6315" s="149">
        <v>-1.8971903053078301</v>
      </c>
      <c r="D6315" s="149">
        <v>-0.29518040135548301</v>
      </c>
      <c r="E6315" s="145">
        <v>0.84085888140934595</v>
      </c>
      <c r="F6315" s="150">
        <v>4.7513289040737499E-7</v>
      </c>
      <c r="G6315" s="149">
        <v>0.67537486430988702</v>
      </c>
      <c r="H6315" s="149">
        <v>2.6352553913316298E-3</v>
      </c>
      <c r="I6315" s="149">
        <v>0.93006395285251597</v>
      </c>
      <c r="J6315" s="149">
        <v>0.01</v>
      </c>
      <c r="K6315" s="147">
        <v>0.84085900000000002</v>
      </c>
      <c r="L6315" s="147">
        <v>5.3817849999999998</v>
      </c>
      <c r="M6315" s="2">
        <v>6314</v>
      </c>
    </row>
    <row r="6316" spans="1:13" ht="15">
      <c r="A6316" s="148" t="s">
        <v>31</v>
      </c>
      <c r="B6316" s="148" t="s">
        <v>28</v>
      </c>
      <c r="C6316" s="149">
        <v>8.7422514295047396E-2</v>
      </c>
      <c r="D6316" s="149">
        <v>0.18335086854125299</v>
      </c>
      <c r="E6316" s="145">
        <v>0.84099041614074099</v>
      </c>
      <c r="F6316" s="149">
        <v>5.2485837511385301E-3</v>
      </c>
      <c r="G6316" s="149">
        <v>0.75219069136154404</v>
      </c>
      <c r="H6316" s="149">
        <v>0.54834831411493801</v>
      </c>
      <c r="I6316" s="149">
        <v>0.41405849669640099</v>
      </c>
      <c r="J6316" s="149">
        <v>0.01</v>
      </c>
      <c r="K6316" s="147">
        <v>0.84099000000000002</v>
      </c>
      <c r="L6316" s="147">
        <v>5.3918509999999999</v>
      </c>
      <c r="M6316" s="2">
        <v>6315</v>
      </c>
    </row>
    <row r="6317" spans="1:13" ht="15">
      <c r="A6317" s="148" t="s">
        <v>28</v>
      </c>
      <c r="B6317" s="148" t="s">
        <v>31</v>
      </c>
      <c r="C6317" s="149">
        <v>-8.7422514295047396E-2</v>
      </c>
      <c r="D6317" s="149">
        <v>0.18335086854125299</v>
      </c>
      <c r="E6317" s="145">
        <v>0.84099041614074099</v>
      </c>
      <c r="F6317" s="149">
        <v>5.2485837511384399E-3</v>
      </c>
      <c r="G6317" s="149">
        <v>0.75219069136154404</v>
      </c>
      <c r="H6317" s="149">
        <v>0.54834831411493801</v>
      </c>
      <c r="I6317" s="149">
        <v>0.41405849669640099</v>
      </c>
      <c r="J6317" s="149">
        <v>0.01</v>
      </c>
      <c r="K6317" s="147">
        <v>0.84099000000000002</v>
      </c>
      <c r="L6317" s="147">
        <v>5.3964749999999997</v>
      </c>
      <c r="M6317" s="2">
        <v>6316</v>
      </c>
    </row>
    <row r="6318" spans="1:13" ht="15">
      <c r="A6318" s="148" t="s">
        <v>79</v>
      </c>
      <c r="B6318" s="148" t="s">
        <v>78</v>
      </c>
      <c r="C6318" s="149">
        <v>-8.7670798332413702E-2</v>
      </c>
      <c r="D6318" s="149">
        <v>-3.2485500675534698E-2</v>
      </c>
      <c r="E6318" s="145">
        <v>0.84125618405584701</v>
      </c>
      <c r="F6318" s="149">
        <v>4.5108962283052702E-2</v>
      </c>
      <c r="G6318" s="149">
        <v>0.74230676531920803</v>
      </c>
      <c r="H6318" s="149">
        <v>0.91519636879289301</v>
      </c>
      <c r="I6318" s="149">
        <v>0.88131811040749197</v>
      </c>
      <c r="J6318" s="149">
        <v>0.01</v>
      </c>
      <c r="K6318" s="147">
        <v>0.841256</v>
      </c>
      <c r="L6318" s="147">
        <v>5.4028140000000002</v>
      </c>
      <c r="M6318" s="2">
        <v>6317</v>
      </c>
    </row>
    <row r="6319" spans="1:13" ht="15">
      <c r="A6319" s="148" t="s">
        <v>78</v>
      </c>
      <c r="B6319" s="148" t="s">
        <v>79</v>
      </c>
      <c r="C6319" s="149">
        <v>8.7670798332413702E-2</v>
      </c>
      <c r="D6319" s="149">
        <v>-3.2485500675534698E-2</v>
      </c>
      <c r="E6319" s="145">
        <v>0.84125618405584701</v>
      </c>
      <c r="F6319" s="149">
        <v>4.5108962283052702E-2</v>
      </c>
      <c r="G6319" s="149">
        <v>0.74230676531920803</v>
      </c>
      <c r="H6319" s="149">
        <v>0.91519636879289301</v>
      </c>
      <c r="I6319" s="149">
        <v>0.88131811040749197</v>
      </c>
      <c r="J6319" s="149">
        <v>0.01</v>
      </c>
      <c r="K6319" s="147">
        <v>0.841256</v>
      </c>
      <c r="L6319" s="147">
        <v>5.4074559999999998</v>
      </c>
      <c r="M6319" s="2">
        <v>6318</v>
      </c>
    </row>
    <row r="6320" spans="1:13" ht="15">
      <c r="A6320" s="148" t="s">
        <v>56</v>
      </c>
      <c r="B6320" s="148" t="s">
        <v>142</v>
      </c>
      <c r="C6320" s="149">
        <v>-0.83519578666371397</v>
      </c>
      <c r="D6320" s="149">
        <v>0.172867027674591</v>
      </c>
      <c r="E6320" s="145">
        <v>0.84133654143775305</v>
      </c>
      <c r="F6320" s="149">
        <v>0.17938569731286699</v>
      </c>
      <c r="G6320" s="149">
        <v>0.30982172448127299</v>
      </c>
      <c r="H6320" s="149">
        <v>0.117470392095013</v>
      </c>
      <c r="I6320" s="149">
        <v>0.72223979684679496</v>
      </c>
      <c r="J6320" s="149">
        <v>0.01</v>
      </c>
      <c r="K6320" s="147">
        <v>0.841337</v>
      </c>
      <c r="L6320" s="147">
        <v>5.417281</v>
      </c>
      <c r="M6320" s="2">
        <v>6319</v>
      </c>
    </row>
    <row r="6321" spans="1:13" ht="15">
      <c r="A6321" s="148" t="s">
        <v>142</v>
      </c>
      <c r="B6321" s="148" t="s">
        <v>56</v>
      </c>
      <c r="C6321" s="149">
        <v>0.83519578666371397</v>
      </c>
      <c r="D6321" s="149">
        <v>0.172867027674591</v>
      </c>
      <c r="E6321" s="145">
        <v>0.84133654143775305</v>
      </c>
      <c r="F6321" s="149">
        <v>0.17938569731287099</v>
      </c>
      <c r="G6321" s="149">
        <v>0.30982172448127299</v>
      </c>
      <c r="H6321" s="149">
        <v>0.117470392095013</v>
      </c>
      <c r="I6321" s="149">
        <v>0.72223979684679496</v>
      </c>
      <c r="J6321" s="149">
        <v>0.01</v>
      </c>
      <c r="K6321" s="147">
        <v>0.841337</v>
      </c>
      <c r="L6321" s="147">
        <v>5.412623</v>
      </c>
      <c r="M6321" s="2">
        <v>6320</v>
      </c>
    </row>
    <row r="6322" spans="1:13" ht="15">
      <c r="A6322" s="148" t="s">
        <v>445</v>
      </c>
      <c r="B6322" s="148" t="s">
        <v>24</v>
      </c>
      <c r="C6322" s="149">
        <v>1.46385612771074</v>
      </c>
      <c r="D6322" s="149">
        <v>0.10537009022280799</v>
      </c>
      <c r="E6322" s="145">
        <v>0.84142415477832799</v>
      </c>
      <c r="F6322" s="149">
        <v>0.196357430534945</v>
      </c>
      <c r="G6322" s="149">
        <v>0.50588831587556105</v>
      </c>
      <c r="H6322" s="149">
        <v>3.3061038510948E-2</v>
      </c>
      <c r="I6322" s="149">
        <v>0.65373031602457399</v>
      </c>
      <c r="J6322" s="149">
        <v>0.01</v>
      </c>
      <c r="K6322" s="147">
        <v>0.84142399999999995</v>
      </c>
      <c r="L6322" s="147">
        <v>5.4271859999999998</v>
      </c>
      <c r="M6322" s="2">
        <v>6321</v>
      </c>
    </row>
    <row r="6323" spans="1:13" ht="15">
      <c r="A6323" s="148" t="s">
        <v>24</v>
      </c>
      <c r="B6323" s="148" t="s">
        <v>445</v>
      </c>
      <c r="C6323" s="149">
        <v>-1.46385612771074</v>
      </c>
      <c r="D6323" s="149">
        <v>0.10537009022280799</v>
      </c>
      <c r="E6323" s="145">
        <v>0.84142415477832799</v>
      </c>
      <c r="F6323" s="149">
        <v>0.196357430534945</v>
      </c>
      <c r="G6323" s="149">
        <v>0.50588831587556105</v>
      </c>
      <c r="H6323" s="149">
        <v>3.3061038510948E-2</v>
      </c>
      <c r="I6323" s="149">
        <v>0.65373031602457399</v>
      </c>
      <c r="J6323" s="149">
        <v>0.01</v>
      </c>
      <c r="K6323" s="147">
        <v>0.84142399999999995</v>
      </c>
      <c r="L6323" s="147">
        <v>5.4225110000000001</v>
      </c>
      <c r="M6323" s="2">
        <v>6322</v>
      </c>
    </row>
    <row r="6324" spans="1:13" ht="15">
      <c r="A6324" s="148" t="s">
        <v>70</v>
      </c>
      <c r="B6324" s="148" t="s">
        <v>198</v>
      </c>
      <c r="C6324" s="149">
        <v>-1.31887395972984</v>
      </c>
      <c r="D6324" s="149">
        <v>-4.4497028154117303E-2</v>
      </c>
      <c r="E6324" s="145">
        <v>0.84169207439372296</v>
      </c>
      <c r="F6324" s="149">
        <v>0.34449816184492499</v>
      </c>
      <c r="G6324" s="149">
        <v>0.27665004973694302</v>
      </c>
      <c r="H6324" s="149">
        <v>7.2256052139781896E-2</v>
      </c>
      <c r="I6324" s="149">
        <v>0.86346974942826904</v>
      </c>
      <c r="J6324" s="149">
        <v>0.01</v>
      </c>
      <c r="K6324" s="147">
        <v>0.841692</v>
      </c>
      <c r="L6324" s="147">
        <v>5.4382900000000003</v>
      </c>
      <c r="M6324" s="2">
        <v>6323</v>
      </c>
    </row>
    <row r="6325" spans="1:13" ht="15">
      <c r="A6325" s="148" t="s">
        <v>198</v>
      </c>
      <c r="B6325" s="148" t="s">
        <v>70</v>
      </c>
      <c r="C6325" s="149">
        <v>1.31887395972984</v>
      </c>
      <c r="D6325" s="149">
        <v>-4.4497028154117303E-2</v>
      </c>
      <c r="E6325" s="145">
        <v>0.84169207439372296</v>
      </c>
      <c r="F6325" s="149">
        <v>0.34449816184490401</v>
      </c>
      <c r="G6325" s="149">
        <v>0.27665004973694302</v>
      </c>
      <c r="H6325" s="149">
        <v>7.2256052139781896E-2</v>
      </c>
      <c r="I6325" s="149">
        <v>0.86346974942826904</v>
      </c>
      <c r="J6325" s="149">
        <v>0.01</v>
      </c>
      <c r="K6325" s="147">
        <v>0.841692</v>
      </c>
      <c r="L6325" s="147">
        <v>5.4335979999999999</v>
      </c>
      <c r="M6325" s="2">
        <v>6324</v>
      </c>
    </row>
    <row r="6326" spans="1:13" ht="15">
      <c r="A6326" s="148" t="s">
        <v>79</v>
      </c>
      <c r="B6326" s="148" t="s">
        <v>82</v>
      </c>
      <c r="C6326" s="149">
        <v>-8.0984600538122495E-2</v>
      </c>
      <c r="D6326" s="149">
        <v>-5.1802702061711899E-2</v>
      </c>
      <c r="E6326" s="145">
        <v>0.84193672887252002</v>
      </c>
      <c r="F6326" s="149">
        <v>2.7016820704505801E-2</v>
      </c>
      <c r="G6326" s="149">
        <v>0.20494106928649999</v>
      </c>
      <c r="H6326" s="149">
        <v>2.2992938904045301E-2</v>
      </c>
      <c r="I6326" s="149">
        <v>8.4621200409906505E-2</v>
      </c>
      <c r="J6326" s="149">
        <v>0.112834446375723</v>
      </c>
      <c r="K6326" s="147">
        <v>0.84193700000000005</v>
      </c>
      <c r="L6326" s="147">
        <v>5.4492830000000003</v>
      </c>
      <c r="M6326" s="2">
        <v>6325</v>
      </c>
    </row>
    <row r="6327" spans="1:13" ht="15">
      <c r="A6327" s="148" t="s">
        <v>82</v>
      </c>
      <c r="B6327" s="148" t="s">
        <v>79</v>
      </c>
      <c r="C6327" s="149">
        <v>8.0984600538122495E-2</v>
      </c>
      <c r="D6327" s="149">
        <v>-5.1802702061711899E-2</v>
      </c>
      <c r="E6327" s="145">
        <v>0.84193672887252002</v>
      </c>
      <c r="F6327" s="149">
        <v>2.7016820704506301E-2</v>
      </c>
      <c r="G6327" s="149">
        <v>0.20494106928649999</v>
      </c>
      <c r="H6327" s="149">
        <v>2.2992938904045301E-2</v>
      </c>
      <c r="I6327" s="149">
        <v>8.4621200409906505E-2</v>
      </c>
      <c r="J6327" s="149">
        <v>0.112834446375723</v>
      </c>
      <c r="K6327" s="147">
        <v>0.84193700000000005</v>
      </c>
      <c r="L6327" s="147">
        <v>5.4445730000000001</v>
      </c>
      <c r="M6327" s="2">
        <v>6326</v>
      </c>
    </row>
    <row r="6328" spans="1:13" ht="15">
      <c r="A6328" s="148" t="s">
        <v>36</v>
      </c>
      <c r="B6328" s="148" t="s">
        <v>200</v>
      </c>
      <c r="C6328" s="149">
        <v>-0.39855822058227502</v>
      </c>
      <c r="D6328" s="149">
        <v>-0.32605103358491699</v>
      </c>
      <c r="E6328" s="145">
        <v>0.84214571428912299</v>
      </c>
      <c r="F6328" s="149">
        <v>3.5286696750877901E-2</v>
      </c>
      <c r="G6328" s="149">
        <v>0.25287769063148702</v>
      </c>
      <c r="H6328" s="149">
        <v>0.17957280404117701</v>
      </c>
      <c r="I6328" s="149">
        <v>0.75041010156988297</v>
      </c>
      <c r="J6328" s="149">
        <v>0.01</v>
      </c>
      <c r="K6328" s="147">
        <v>0.84214599999999995</v>
      </c>
      <c r="L6328" s="147">
        <v>5.4600819999999999</v>
      </c>
      <c r="M6328" s="2">
        <v>6327</v>
      </c>
    </row>
    <row r="6329" spans="1:13" ht="15">
      <c r="A6329" s="148" t="s">
        <v>200</v>
      </c>
      <c r="B6329" s="148" t="s">
        <v>36</v>
      </c>
      <c r="C6329" s="149">
        <v>0.39855822058227502</v>
      </c>
      <c r="D6329" s="149">
        <v>-0.32605103358491699</v>
      </c>
      <c r="E6329" s="145">
        <v>0.84214571428912299</v>
      </c>
      <c r="F6329" s="149">
        <v>3.5286696750878303E-2</v>
      </c>
      <c r="G6329" s="149">
        <v>0.25287769063148702</v>
      </c>
      <c r="H6329" s="149">
        <v>0.17957280404117701</v>
      </c>
      <c r="I6329" s="149">
        <v>0.75041010156988297</v>
      </c>
      <c r="J6329" s="149">
        <v>0.01</v>
      </c>
      <c r="K6329" s="147">
        <v>0.84214599999999995</v>
      </c>
      <c r="L6329" s="147">
        <v>5.4553539999999998</v>
      </c>
      <c r="M6329" s="2">
        <v>6328</v>
      </c>
    </row>
    <row r="6330" spans="1:13" ht="15">
      <c r="A6330" s="148" t="s">
        <v>186</v>
      </c>
      <c r="B6330" s="148" t="s">
        <v>198</v>
      </c>
      <c r="C6330" s="149">
        <v>-8.6315106437037104E-2</v>
      </c>
      <c r="D6330" s="149">
        <v>0.15942008379456901</v>
      </c>
      <c r="E6330" s="145">
        <v>0.84225893276866703</v>
      </c>
      <c r="F6330" s="149">
        <v>2.7556514354052501E-3</v>
      </c>
      <c r="G6330" s="149">
        <v>0.43735619858895902</v>
      </c>
      <c r="H6330" s="149">
        <v>0.78712437219723297</v>
      </c>
      <c r="I6330" s="149">
        <v>0.97784134827415503</v>
      </c>
      <c r="J6330" s="149">
        <v>0.01</v>
      </c>
      <c r="K6330" s="147">
        <v>0.84225899999999998</v>
      </c>
      <c r="L6330" s="147">
        <v>5.4702960000000003</v>
      </c>
      <c r="M6330" s="2">
        <v>6329</v>
      </c>
    </row>
    <row r="6331" spans="1:13" ht="15">
      <c r="A6331" s="148" t="s">
        <v>198</v>
      </c>
      <c r="B6331" s="148" t="s">
        <v>186</v>
      </c>
      <c r="C6331" s="149">
        <v>8.6315106437037104E-2</v>
      </c>
      <c r="D6331" s="149">
        <v>0.15942008379456901</v>
      </c>
      <c r="E6331" s="145">
        <v>0.84225893276866703</v>
      </c>
      <c r="F6331" s="149">
        <v>2.75565143540529E-3</v>
      </c>
      <c r="G6331" s="149">
        <v>0.43735619858895902</v>
      </c>
      <c r="H6331" s="149">
        <v>0.78712437219723297</v>
      </c>
      <c r="I6331" s="149">
        <v>0.97784134827415503</v>
      </c>
      <c r="J6331" s="149">
        <v>0.01</v>
      </c>
      <c r="K6331" s="147">
        <v>0.84225899999999998</v>
      </c>
      <c r="L6331" s="147">
        <v>5.4655519999999997</v>
      </c>
      <c r="M6331" s="2">
        <v>6330</v>
      </c>
    </row>
    <row r="6332" spans="1:13" ht="15">
      <c r="A6332" s="148" t="s">
        <v>64</v>
      </c>
      <c r="B6332" s="148" t="s">
        <v>344</v>
      </c>
      <c r="C6332" s="149">
        <v>-0.802025758900904</v>
      </c>
      <c r="D6332" s="149">
        <v>-6.3343953128180905E-2</v>
      </c>
      <c r="E6332" s="145">
        <v>0.84250689361525</v>
      </c>
      <c r="F6332" s="149">
        <v>8.04165284003182E-3</v>
      </c>
      <c r="G6332" s="149">
        <v>0.306179767460523</v>
      </c>
      <c r="H6332" s="149">
        <v>9.4816527546636595E-2</v>
      </c>
      <c r="I6332" s="149">
        <v>0.69753189631159696</v>
      </c>
      <c r="J6332" s="149">
        <v>6.2608529053130302E-2</v>
      </c>
      <c r="K6332" s="147">
        <v>0.84250700000000001</v>
      </c>
      <c r="L6332" s="147">
        <v>5.476661</v>
      </c>
      <c r="M6332" s="2">
        <v>6331</v>
      </c>
    </row>
    <row r="6333" spans="1:13" ht="15">
      <c r="A6333" s="148" t="s">
        <v>344</v>
      </c>
      <c r="B6333" s="148" t="s">
        <v>64</v>
      </c>
      <c r="C6333" s="149">
        <v>0.802025758900904</v>
      </c>
      <c r="D6333" s="149">
        <v>-6.3343953128180905E-2</v>
      </c>
      <c r="E6333" s="145">
        <v>0.84250689361525</v>
      </c>
      <c r="F6333" s="149">
        <v>8.04165284003199E-3</v>
      </c>
      <c r="G6333" s="149">
        <v>0.306179767460523</v>
      </c>
      <c r="H6333" s="149">
        <v>9.4816527546636595E-2</v>
      </c>
      <c r="I6333" s="149">
        <v>0.69753189631159696</v>
      </c>
      <c r="J6333" s="149">
        <v>6.2608529053130302E-2</v>
      </c>
      <c r="K6333" s="147">
        <v>0.84250700000000001</v>
      </c>
      <c r="L6333" s="147">
        <v>5.4814230000000004</v>
      </c>
      <c r="M6333" s="2">
        <v>6332</v>
      </c>
    </row>
    <row r="6334" spans="1:13" ht="15">
      <c r="A6334" s="148" t="s">
        <v>79</v>
      </c>
      <c r="B6334" s="148" t="s">
        <v>88</v>
      </c>
      <c r="C6334" s="149">
        <v>-5.45207671724426E-2</v>
      </c>
      <c r="D6334" s="149">
        <v>-3.36900802747385E-2</v>
      </c>
      <c r="E6334" s="145">
        <v>0.84261278320526201</v>
      </c>
      <c r="F6334" s="149">
        <v>1.01569139891935E-2</v>
      </c>
      <c r="G6334" s="149">
        <v>0.32363052310469798</v>
      </c>
      <c r="H6334" s="149">
        <v>2.62805105995149E-2</v>
      </c>
      <c r="I6334" s="149">
        <v>0.103790110874599</v>
      </c>
      <c r="J6334" s="149">
        <v>0.13910464648835599</v>
      </c>
      <c r="K6334" s="147">
        <v>0.84261299999999995</v>
      </c>
      <c r="L6334" s="147">
        <v>5.491663</v>
      </c>
      <c r="M6334" s="2">
        <v>6333</v>
      </c>
    </row>
    <row r="6335" spans="1:13" ht="15">
      <c r="A6335" s="148" t="s">
        <v>88</v>
      </c>
      <c r="B6335" s="148" t="s">
        <v>79</v>
      </c>
      <c r="C6335" s="149">
        <v>5.45207671724426E-2</v>
      </c>
      <c r="D6335" s="149">
        <v>-3.36900802747385E-2</v>
      </c>
      <c r="E6335" s="145">
        <v>0.84261278320526201</v>
      </c>
      <c r="F6335" s="149">
        <v>1.01569139891933E-2</v>
      </c>
      <c r="G6335" s="149">
        <v>0.32363052310469798</v>
      </c>
      <c r="H6335" s="149">
        <v>2.62805105995149E-2</v>
      </c>
      <c r="I6335" s="149">
        <v>0.103790110874599</v>
      </c>
      <c r="J6335" s="149">
        <v>0.13910464648835599</v>
      </c>
      <c r="K6335" s="147">
        <v>0.84261299999999995</v>
      </c>
      <c r="L6335" s="147">
        <v>5.4868829999999997</v>
      </c>
      <c r="M6335" s="2">
        <v>6334</v>
      </c>
    </row>
    <row r="6336" spans="1:13" ht="15">
      <c r="A6336" s="148" t="s">
        <v>109</v>
      </c>
      <c r="B6336" s="148" t="s">
        <v>142</v>
      </c>
      <c r="C6336" s="149">
        <v>-0.784357165474875</v>
      </c>
      <c r="D6336" s="149">
        <v>0.19295493183888399</v>
      </c>
      <c r="E6336" s="145">
        <v>0.84262677587296098</v>
      </c>
      <c r="F6336" s="149">
        <v>0.15390893027855199</v>
      </c>
      <c r="G6336" s="149">
        <v>0.62401880292085599</v>
      </c>
      <c r="H6336" s="149">
        <v>0.202875455257194</v>
      </c>
      <c r="I6336" s="149">
        <v>0.41523227232851201</v>
      </c>
      <c r="J6336" s="149">
        <v>0.01</v>
      </c>
      <c r="K6336" s="147">
        <v>0.84262700000000001</v>
      </c>
      <c r="L6336" s="147">
        <v>5.4965419999999998</v>
      </c>
      <c r="M6336" s="2">
        <v>6335</v>
      </c>
    </row>
    <row r="6337" spans="1:13" ht="15">
      <c r="A6337" s="148" t="s">
        <v>142</v>
      </c>
      <c r="B6337" s="148" t="s">
        <v>109</v>
      </c>
      <c r="C6337" s="149">
        <v>0.784357165474875</v>
      </c>
      <c r="D6337" s="149">
        <v>0.19295493183888399</v>
      </c>
      <c r="E6337" s="145">
        <v>0.84262677587296098</v>
      </c>
      <c r="F6337" s="149">
        <v>0.15390893027854799</v>
      </c>
      <c r="G6337" s="149">
        <v>0.62401880292085599</v>
      </c>
      <c r="H6337" s="149">
        <v>0.202875455257194</v>
      </c>
      <c r="I6337" s="149">
        <v>0.41523227232851201</v>
      </c>
      <c r="J6337" s="149">
        <v>0.01</v>
      </c>
      <c r="K6337" s="147">
        <v>0.84262700000000001</v>
      </c>
      <c r="L6337" s="147">
        <v>5.5013379999999996</v>
      </c>
      <c r="M6337" s="2">
        <v>6336</v>
      </c>
    </row>
    <row r="6338" spans="1:13" ht="15">
      <c r="A6338" s="148" t="s">
        <v>80</v>
      </c>
      <c r="B6338" s="148" t="s">
        <v>19</v>
      </c>
      <c r="C6338" s="149">
        <v>-4.8299549770524697E-2</v>
      </c>
      <c r="D6338" s="149">
        <v>-1.0537048544112601E-2</v>
      </c>
      <c r="E6338" s="145">
        <v>0.84271719729588002</v>
      </c>
      <c r="F6338" s="149">
        <v>0.28694787607696898</v>
      </c>
      <c r="G6338" s="149">
        <v>0.83752947438636305</v>
      </c>
      <c r="H6338" s="149">
        <v>5.59418767768241E-2</v>
      </c>
      <c r="I6338" s="149">
        <v>0.79427777917480602</v>
      </c>
      <c r="J6338" s="149">
        <v>0.01</v>
      </c>
      <c r="K6338" s="147">
        <v>0.84271700000000005</v>
      </c>
      <c r="L6338" s="147">
        <v>5.5067339999999998</v>
      </c>
      <c r="M6338" s="2">
        <v>6337</v>
      </c>
    </row>
    <row r="6339" spans="1:13" ht="15">
      <c r="A6339" s="148" t="s">
        <v>19</v>
      </c>
      <c r="B6339" s="148" t="s">
        <v>80</v>
      </c>
      <c r="C6339" s="149">
        <v>4.8299549770524697E-2</v>
      </c>
      <c r="D6339" s="149">
        <v>-1.0537048544112601E-2</v>
      </c>
      <c r="E6339" s="145">
        <v>0.84271719729588002</v>
      </c>
      <c r="F6339" s="149">
        <v>0.28694787607696898</v>
      </c>
      <c r="G6339" s="149">
        <v>0.83752947438636305</v>
      </c>
      <c r="H6339" s="149">
        <v>5.59418767768241E-2</v>
      </c>
      <c r="I6339" s="149">
        <v>0.79427777917480602</v>
      </c>
      <c r="J6339" s="149">
        <v>0.01</v>
      </c>
      <c r="K6339" s="147">
        <v>0.84271700000000005</v>
      </c>
      <c r="L6339" s="147">
        <v>5.5115470000000002</v>
      </c>
      <c r="M6339" s="2">
        <v>6338</v>
      </c>
    </row>
    <row r="6340" spans="1:13" ht="15">
      <c r="A6340" s="148" t="s">
        <v>115</v>
      </c>
      <c r="B6340" s="148" t="s">
        <v>87</v>
      </c>
      <c r="C6340" s="149">
        <v>0.33216517014029801</v>
      </c>
      <c r="D6340" s="149">
        <v>1.6838502846660101E-2</v>
      </c>
      <c r="E6340" s="145">
        <v>0.98616996009672198</v>
      </c>
      <c r="F6340" s="149">
        <v>1.2850581463046599E-2</v>
      </c>
      <c r="G6340" s="149">
        <v>0.72557908811772798</v>
      </c>
      <c r="H6340" s="149">
        <v>5.4037758781835497E-3</v>
      </c>
      <c r="I6340" s="149">
        <v>0.77296331624924097</v>
      </c>
      <c r="J6340" s="149">
        <v>0.30075867076268997</v>
      </c>
      <c r="K6340" s="147">
        <v>0.843163</v>
      </c>
      <c r="L6340" s="147">
        <v>5.5241179999999996</v>
      </c>
      <c r="M6340" s="2">
        <v>6339</v>
      </c>
    </row>
    <row r="6341" spans="1:13" ht="15">
      <c r="A6341" s="148" t="s">
        <v>172</v>
      </c>
      <c r="B6341" s="148" t="s">
        <v>115</v>
      </c>
      <c r="C6341" s="149">
        <v>1.2942979186530099</v>
      </c>
      <c r="D6341" s="149">
        <v>8.4404237174020402E-2</v>
      </c>
      <c r="E6341" s="145">
        <v>0.84316260046700398</v>
      </c>
      <c r="F6341" s="149">
        <v>0.73696011349010904</v>
      </c>
      <c r="G6341" s="149">
        <v>0.16369276814660499</v>
      </c>
      <c r="H6341" s="149">
        <v>0.86894919971393203</v>
      </c>
      <c r="I6341" s="149">
        <v>0.79330108140725097</v>
      </c>
      <c r="J6341" s="149">
        <v>0.01</v>
      </c>
      <c r="K6341" s="147">
        <v>0.843163</v>
      </c>
      <c r="L6341" s="147">
        <v>5.519285</v>
      </c>
      <c r="M6341" s="2">
        <v>6340</v>
      </c>
    </row>
    <row r="6342" spans="1:13" ht="15">
      <c r="A6342" s="148" t="s">
        <v>115</v>
      </c>
      <c r="B6342" s="148" t="s">
        <v>450</v>
      </c>
      <c r="C6342" s="149">
        <v>0.19435811742880801</v>
      </c>
      <c r="D6342" s="149">
        <v>0.16388681462865501</v>
      </c>
      <c r="E6342" s="145">
        <v>0.93313211672098095</v>
      </c>
      <c r="F6342" s="149">
        <v>8.4006776944880193E-2</v>
      </c>
      <c r="G6342" s="149">
        <v>0.78724160974763402</v>
      </c>
      <c r="H6342" s="149">
        <v>5.6678405669416301E-2</v>
      </c>
      <c r="I6342" s="149">
        <v>0.35449105098238298</v>
      </c>
      <c r="J6342" s="149">
        <v>6.9659747092835497E-2</v>
      </c>
      <c r="K6342" s="147">
        <v>0.843225</v>
      </c>
      <c r="L6342" s="147">
        <v>5.5342169999999999</v>
      </c>
      <c r="M6342" s="2">
        <v>6341</v>
      </c>
    </row>
    <row r="6343" spans="1:13" ht="15">
      <c r="A6343" s="148" t="s">
        <v>40</v>
      </c>
      <c r="B6343" s="148" t="s">
        <v>115</v>
      </c>
      <c r="C6343" s="149">
        <v>-0.39083098955068102</v>
      </c>
      <c r="D6343" s="149">
        <v>-5.1688169279018203E-2</v>
      </c>
      <c r="E6343" s="145">
        <v>0.84322471525199305</v>
      </c>
      <c r="F6343" s="149">
        <v>0.35410713266975802</v>
      </c>
      <c r="G6343" s="149">
        <v>0.57413373541035495</v>
      </c>
      <c r="H6343" s="149">
        <v>0.15332647160332699</v>
      </c>
      <c r="I6343" s="149">
        <v>0.82346099662309702</v>
      </c>
      <c r="J6343" s="149">
        <v>0.01</v>
      </c>
      <c r="K6343" s="147">
        <v>0.843225</v>
      </c>
      <c r="L6343" s="147">
        <v>5.5293669999999997</v>
      </c>
      <c r="M6343" s="2">
        <v>6342</v>
      </c>
    </row>
    <row r="6344" spans="1:13" ht="15">
      <c r="A6344" s="148" t="s">
        <v>83</v>
      </c>
      <c r="B6344" s="148" t="s">
        <v>169</v>
      </c>
      <c r="C6344" s="149">
        <v>-2.0520772024995102</v>
      </c>
      <c r="D6344" s="149">
        <v>0.115883214775344</v>
      </c>
      <c r="E6344" s="145">
        <v>0.84384251860681503</v>
      </c>
      <c r="F6344" s="149">
        <v>4.81894873878458E-2</v>
      </c>
      <c r="G6344" s="149">
        <v>0.42045950200021598</v>
      </c>
      <c r="H6344" s="149">
        <v>0.79377516743474996</v>
      </c>
      <c r="I6344" s="149">
        <v>0.82873109330399097</v>
      </c>
      <c r="J6344" s="149">
        <v>0.01</v>
      </c>
      <c r="K6344" s="147">
        <v>0.84384300000000001</v>
      </c>
      <c r="L6344" s="147">
        <v>5.5431340000000002</v>
      </c>
      <c r="M6344" s="2">
        <v>6343</v>
      </c>
    </row>
    <row r="6345" spans="1:13" ht="15">
      <c r="A6345" s="148" t="s">
        <v>169</v>
      </c>
      <c r="B6345" s="148" t="s">
        <v>83</v>
      </c>
      <c r="C6345" s="149">
        <v>2.0520772024995102</v>
      </c>
      <c r="D6345" s="149">
        <v>0.115883214775344</v>
      </c>
      <c r="E6345" s="145">
        <v>0.84384251860681503</v>
      </c>
      <c r="F6345" s="149">
        <v>4.8189487387846702E-2</v>
      </c>
      <c r="G6345" s="149">
        <v>0.42045950200021598</v>
      </c>
      <c r="H6345" s="149">
        <v>0.79377516743474996</v>
      </c>
      <c r="I6345" s="149">
        <v>0.82873109330399097</v>
      </c>
      <c r="J6345" s="149">
        <v>0.01</v>
      </c>
      <c r="K6345" s="147">
        <v>0.84384300000000001</v>
      </c>
      <c r="L6345" s="147">
        <v>5.5480049999999999</v>
      </c>
      <c r="M6345" s="2">
        <v>6344</v>
      </c>
    </row>
    <row r="6346" spans="1:13" ht="15">
      <c r="A6346" s="148" t="s">
        <v>87</v>
      </c>
      <c r="B6346" s="148" t="s">
        <v>151</v>
      </c>
      <c r="C6346" s="149">
        <v>-0.82834389553190801</v>
      </c>
      <c r="D6346" s="149">
        <v>-0.24332186306516401</v>
      </c>
      <c r="E6346" s="145">
        <v>0.84399287666262501</v>
      </c>
      <c r="F6346" s="149">
        <v>9.7182251859059508E-3</v>
      </c>
      <c r="G6346" s="149">
        <v>0.81691469404566996</v>
      </c>
      <c r="H6346" s="149">
        <v>2.26051165749446E-2</v>
      </c>
      <c r="I6346" s="149">
        <v>0.80158490508003899</v>
      </c>
      <c r="J6346" s="149">
        <v>0.20655206124536399</v>
      </c>
      <c r="K6346" s="147">
        <v>0.84399299999999999</v>
      </c>
      <c r="L6346" s="147">
        <v>5.5587629999999999</v>
      </c>
      <c r="M6346" s="2">
        <v>6345</v>
      </c>
    </row>
    <row r="6347" spans="1:13" ht="15">
      <c r="A6347" s="148" t="s">
        <v>151</v>
      </c>
      <c r="B6347" s="148" t="s">
        <v>87</v>
      </c>
      <c r="C6347" s="149">
        <v>0.82834389553190801</v>
      </c>
      <c r="D6347" s="149">
        <v>-0.24332186306516401</v>
      </c>
      <c r="E6347" s="145">
        <v>0.84399287666262501</v>
      </c>
      <c r="F6347" s="149">
        <v>9.7182251859060393E-3</v>
      </c>
      <c r="G6347" s="149">
        <v>0.81691469404566996</v>
      </c>
      <c r="H6347" s="149">
        <v>2.26051165749446E-2</v>
      </c>
      <c r="I6347" s="149">
        <v>0.80158490508003899</v>
      </c>
      <c r="J6347" s="149">
        <v>0.20655206124536399</v>
      </c>
      <c r="K6347" s="147">
        <v>0.84399299999999999</v>
      </c>
      <c r="L6347" s="147">
        <v>5.5538740000000004</v>
      </c>
      <c r="M6347" s="2">
        <v>6346</v>
      </c>
    </row>
    <row r="6348" spans="1:13" ht="15">
      <c r="A6348" s="148" t="s">
        <v>112</v>
      </c>
      <c r="B6348" s="148" t="s">
        <v>200</v>
      </c>
      <c r="C6348" s="149">
        <v>-0.97718439168989901</v>
      </c>
      <c r="D6348" s="149">
        <v>0.13798646060004399</v>
      </c>
      <c r="E6348" s="145">
        <v>0.84428697735222502</v>
      </c>
      <c r="F6348" s="149">
        <v>8.0835025273652994E-2</v>
      </c>
      <c r="G6348" s="149">
        <v>0.81309991344753996</v>
      </c>
      <c r="H6348" s="149">
        <v>0.465537861417469</v>
      </c>
      <c r="I6348" s="149">
        <v>0.48518606725529401</v>
      </c>
      <c r="J6348" s="149">
        <v>3.5282008060387199E-2</v>
      </c>
      <c r="K6348" s="147">
        <v>0.84428700000000001</v>
      </c>
      <c r="L6348" s="147">
        <v>5.5655989999999997</v>
      </c>
      <c r="M6348" s="2">
        <v>6347</v>
      </c>
    </row>
    <row r="6349" spans="1:13" ht="15">
      <c r="A6349" s="148" t="s">
        <v>200</v>
      </c>
      <c r="B6349" s="148" t="s">
        <v>112</v>
      </c>
      <c r="C6349" s="149">
        <v>0.97718439168989901</v>
      </c>
      <c r="D6349" s="149">
        <v>0.13798646060004399</v>
      </c>
      <c r="E6349" s="145">
        <v>0.84428697735222502</v>
      </c>
      <c r="F6349" s="149">
        <v>8.0835025273652994E-2</v>
      </c>
      <c r="G6349" s="149">
        <v>0.81309991344753996</v>
      </c>
      <c r="H6349" s="149">
        <v>0.465537861417469</v>
      </c>
      <c r="I6349" s="149">
        <v>0.48518606725529401</v>
      </c>
      <c r="J6349" s="149">
        <v>3.5282008060387199E-2</v>
      </c>
      <c r="K6349" s="147">
        <v>0.84428700000000001</v>
      </c>
      <c r="L6349" s="147">
        <v>5.5705070000000001</v>
      </c>
      <c r="M6349" s="2">
        <v>6348</v>
      </c>
    </row>
    <row r="6350" spans="1:13" ht="15">
      <c r="A6350" s="148" t="s">
        <v>83</v>
      </c>
      <c r="B6350" s="148" t="s">
        <v>181</v>
      </c>
      <c r="C6350" s="149">
        <v>-1.4686745593416399</v>
      </c>
      <c r="D6350" s="149">
        <v>-9.1076608370428302E-2</v>
      </c>
      <c r="E6350" s="145">
        <v>0.84431978795080498</v>
      </c>
      <c r="F6350" s="149">
        <v>0.40886170154823198</v>
      </c>
      <c r="G6350" s="149">
        <v>0.33865706470041901</v>
      </c>
      <c r="H6350" s="149">
        <v>0.58265843754762303</v>
      </c>
      <c r="I6350" s="149">
        <v>0.83333565254604003</v>
      </c>
      <c r="J6350" s="149">
        <v>0.01</v>
      </c>
      <c r="K6350" s="147">
        <v>0.84431999999999996</v>
      </c>
      <c r="L6350" s="147">
        <v>5.5805660000000001</v>
      </c>
      <c r="M6350" s="2">
        <v>6349</v>
      </c>
    </row>
    <row r="6351" spans="1:13" ht="15">
      <c r="A6351" s="148" t="s">
        <v>181</v>
      </c>
      <c r="B6351" s="148" t="s">
        <v>83</v>
      </c>
      <c r="C6351" s="149">
        <v>1.4686745593416399</v>
      </c>
      <c r="D6351" s="149">
        <v>-9.1076608370428302E-2</v>
      </c>
      <c r="E6351" s="145">
        <v>0.84431978795080498</v>
      </c>
      <c r="F6351" s="149">
        <v>0.40886170154822599</v>
      </c>
      <c r="G6351" s="149">
        <v>0.33865706470041901</v>
      </c>
      <c r="H6351" s="149">
        <v>0.58265843754762303</v>
      </c>
      <c r="I6351" s="149">
        <v>0.83333565254604003</v>
      </c>
      <c r="J6351" s="149">
        <v>0.01</v>
      </c>
      <c r="K6351" s="147">
        <v>0.84431999999999996</v>
      </c>
      <c r="L6351" s="147">
        <v>5.5756399999999999</v>
      </c>
      <c r="M6351" s="2">
        <v>6350</v>
      </c>
    </row>
    <row r="6352" spans="1:13" ht="15">
      <c r="A6352" s="148" t="s">
        <v>40</v>
      </c>
      <c r="B6352" s="148" t="s">
        <v>182</v>
      </c>
      <c r="C6352" s="149">
        <v>-1.01189330650936</v>
      </c>
      <c r="D6352" s="149">
        <v>-3.2339717375995197E-2</v>
      </c>
      <c r="E6352" s="145">
        <v>0.84472628116526005</v>
      </c>
      <c r="F6352" s="149">
        <v>1.6914898735945701E-2</v>
      </c>
      <c r="G6352" s="149">
        <v>0.37782730331060799</v>
      </c>
      <c r="H6352" s="149">
        <v>0.16301638139312</v>
      </c>
      <c r="I6352" s="149">
        <v>0.57675246339017405</v>
      </c>
      <c r="J6352" s="149">
        <v>0.01</v>
      </c>
      <c r="K6352" s="147">
        <v>0.84472599999999998</v>
      </c>
      <c r="L6352" s="147">
        <v>5.5881889999999999</v>
      </c>
      <c r="M6352" s="2">
        <v>6351</v>
      </c>
    </row>
    <row r="6353" spans="1:13" ht="15">
      <c r="A6353" s="148" t="s">
        <v>182</v>
      </c>
      <c r="B6353" s="148" t="s">
        <v>40</v>
      </c>
      <c r="C6353" s="149">
        <v>1.01189330650936</v>
      </c>
      <c r="D6353" s="149">
        <v>-3.2339717375995197E-2</v>
      </c>
      <c r="E6353" s="145">
        <v>0.84472628116526005</v>
      </c>
      <c r="F6353" s="149">
        <v>1.6914898735945701E-2</v>
      </c>
      <c r="G6353" s="149">
        <v>0.37782730331060799</v>
      </c>
      <c r="H6353" s="149">
        <v>0.16301638139312</v>
      </c>
      <c r="I6353" s="149">
        <v>0.57675246339017405</v>
      </c>
      <c r="J6353" s="149">
        <v>0.01</v>
      </c>
      <c r="K6353" s="147">
        <v>0.84472599999999998</v>
      </c>
      <c r="L6353" s="147">
        <v>5.5931350000000002</v>
      </c>
      <c r="M6353" s="2">
        <v>6352</v>
      </c>
    </row>
    <row r="6354" spans="1:13" ht="15">
      <c r="A6354" s="148" t="s">
        <v>58</v>
      </c>
      <c r="B6354" s="148" t="s">
        <v>189</v>
      </c>
      <c r="C6354" s="149">
        <v>-0.87719746440806301</v>
      </c>
      <c r="D6354" s="149">
        <v>-0.16195994423650101</v>
      </c>
      <c r="E6354" s="145">
        <v>0.84480981252029097</v>
      </c>
      <c r="F6354" s="149">
        <v>8.8431233654952897E-4</v>
      </c>
      <c r="G6354" s="149">
        <v>0.56523943347452099</v>
      </c>
      <c r="H6354" s="149">
        <v>8.8486492641560895E-3</v>
      </c>
      <c r="I6354" s="149">
        <v>0.223856260617849</v>
      </c>
      <c r="J6354" s="149">
        <v>0.01</v>
      </c>
      <c r="K6354" s="147">
        <v>0.84480999999999995</v>
      </c>
      <c r="L6354" s="147">
        <v>5.5986419999999999</v>
      </c>
      <c r="M6354" s="2">
        <v>6353</v>
      </c>
    </row>
    <row r="6355" spans="1:13" ht="15">
      <c r="A6355" s="148" t="s">
        <v>189</v>
      </c>
      <c r="B6355" s="148" t="s">
        <v>58</v>
      </c>
      <c r="C6355" s="149">
        <v>0.87719746440806301</v>
      </c>
      <c r="D6355" s="149">
        <v>-0.16195994423650101</v>
      </c>
      <c r="E6355" s="145">
        <v>0.84480981252029097</v>
      </c>
      <c r="F6355" s="149">
        <v>8.8431233654953504E-4</v>
      </c>
      <c r="G6355" s="149">
        <v>0.56523943347452099</v>
      </c>
      <c r="H6355" s="149">
        <v>8.8486492641560895E-3</v>
      </c>
      <c r="I6355" s="149">
        <v>0.223856260617849</v>
      </c>
      <c r="J6355" s="149">
        <v>0.01</v>
      </c>
      <c r="K6355" s="147">
        <v>0.84480999999999995</v>
      </c>
      <c r="L6355" s="147">
        <v>5.6036060000000001</v>
      </c>
      <c r="M6355" s="2">
        <v>6354</v>
      </c>
    </row>
    <row r="6356" spans="1:13" ht="15">
      <c r="A6356" s="148" t="s">
        <v>157</v>
      </c>
      <c r="B6356" s="148" t="s">
        <v>188</v>
      </c>
      <c r="C6356" s="149">
        <v>-1.04062863452134</v>
      </c>
      <c r="D6356" s="149">
        <v>-0.48167645601128301</v>
      </c>
      <c r="E6356" s="145">
        <v>0.84489581066026398</v>
      </c>
      <c r="F6356" s="149">
        <v>4.2960853766254104E-3</v>
      </c>
      <c r="G6356" s="149">
        <v>0.29649951663488</v>
      </c>
      <c r="H6356" s="149">
        <v>0.99598475662974795</v>
      </c>
      <c r="I6356" s="149">
        <v>0.91241486064571697</v>
      </c>
      <c r="J6356" s="149">
        <v>0.01</v>
      </c>
      <c r="K6356" s="147">
        <v>0.84489599999999998</v>
      </c>
      <c r="L6356" s="147">
        <v>5.6141300000000003</v>
      </c>
      <c r="M6356" s="2">
        <v>6355</v>
      </c>
    </row>
    <row r="6357" spans="1:13" ht="15">
      <c r="A6357" s="148" t="s">
        <v>188</v>
      </c>
      <c r="B6357" s="148" t="s">
        <v>157</v>
      </c>
      <c r="C6357" s="149">
        <v>1.04062863452134</v>
      </c>
      <c r="D6357" s="149">
        <v>-0.48167645601128301</v>
      </c>
      <c r="E6357" s="145">
        <v>0.84489581066026398</v>
      </c>
      <c r="F6357" s="149">
        <v>4.2960853766254598E-3</v>
      </c>
      <c r="G6357" s="149">
        <v>0.29649951663488</v>
      </c>
      <c r="H6357" s="149">
        <v>0.99598475662974795</v>
      </c>
      <c r="I6357" s="149">
        <v>0.91241486064571697</v>
      </c>
      <c r="J6357" s="149">
        <v>0.01</v>
      </c>
      <c r="K6357" s="147">
        <v>0.84489599999999998</v>
      </c>
      <c r="L6357" s="147">
        <v>5.6091490000000004</v>
      </c>
      <c r="M6357" s="2">
        <v>6356</v>
      </c>
    </row>
    <row r="6358" spans="1:13" ht="15">
      <c r="A6358" s="148" t="s">
        <v>36</v>
      </c>
      <c r="B6358" s="148" t="s">
        <v>169</v>
      </c>
      <c r="C6358" s="149">
        <v>-1.50427641908715</v>
      </c>
      <c r="D6358" s="149">
        <v>0.37187700387539402</v>
      </c>
      <c r="E6358" s="145">
        <v>0.84517892854513299</v>
      </c>
      <c r="F6358" s="149">
        <v>5.6896122189835597E-3</v>
      </c>
      <c r="G6358" s="149">
        <v>0.57316666295163798</v>
      </c>
      <c r="H6358" s="149">
        <v>1.24289425935894E-2</v>
      </c>
      <c r="I6358" s="149">
        <v>0.92542472244269103</v>
      </c>
      <c r="J6358" s="149">
        <v>0.01</v>
      </c>
      <c r="K6358" s="147">
        <v>0.84517900000000001</v>
      </c>
      <c r="L6358" s="147">
        <v>5.626004</v>
      </c>
      <c r="M6358" s="2">
        <v>6357</v>
      </c>
    </row>
    <row r="6359" spans="1:13" ht="15">
      <c r="A6359" s="148" t="s">
        <v>169</v>
      </c>
      <c r="B6359" s="148" t="s">
        <v>36</v>
      </c>
      <c r="C6359" s="149">
        <v>1.50427641908715</v>
      </c>
      <c r="D6359" s="149">
        <v>0.37187700387539402</v>
      </c>
      <c r="E6359" s="145">
        <v>0.84517892854513299</v>
      </c>
      <c r="F6359" s="149">
        <v>5.6896122189834799E-3</v>
      </c>
      <c r="G6359" s="149">
        <v>0.57316666295163798</v>
      </c>
      <c r="H6359" s="149">
        <v>1.24289425935894E-2</v>
      </c>
      <c r="I6359" s="149">
        <v>0.92542472244269103</v>
      </c>
      <c r="J6359" s="149">
        <v>0.01</v>
      </c>
      <c r="K6359" s="147">
        <v>0.84517900000000001</v>
      </c>
      <c r="L6359" s="147">
        <v>5.621003</v>
      </c>
      <c r="M6359" s="2">
        <v>6358</v>
      </c>
    </row>
    <row r="6360" spans="1:13" ht="15">
      <c r="A6360" s="148" t="s">
        <v>115</v>
      </c>
      <c r="B6360" s="148" t="s">
        <v>83</v>
      </c>
      <c r="C6360" s="149">
        <v>0.49844474333935201</v>
      </c>
      <c r="D6360" s="149">
        <v>-0.89237263699008695</v>
      </c>
      <c r="E6360" s="145">
        <v>6.8574286140797802E-2</v>
      </c>
      <c r="F6360" s="149">
        <v>0.39893617146640098</v>
      </c>
      <c r="G6360" s="149">
        <v>0.77591216035269395</v>
      </c>
      <c r="H6360" s="149">
        <v>0.105195529564255</v>
      </c>
      <c r="I6360" s="149">
        <v>0.39490427119187199</v>
      </c>
      <c r="J6360" s="149">
        <v>0.01</v>
      </c>
      <c r="K6360" s="147">
        <v>0.84525399999999995</v>
      </c>
      <c r="L6360" s="147">
        <v>5.6365319999999999</v>
      </c>
      <c r="M6360" s="2">
        <v>6359</v>
      </c>
    </row>
    <row r="6361" spans="1:13" ht="15">
      <c r="A6361" s="148" t="s">
        <v>86</v>
      </c>
      <c r="B6361" s="148" t="s">
        <v>115</v>
      </c>
      <c r="C6361" s="149">
        <v>1.6339846052181199</v>
      </c>
      <c r="D6361" s="149">
        <v>-0.470318872208351</v>
      </c>
      <c r="E6361" s="145">
        <v>0.84525381482704898</v>
      </c>
      <c r="F6361" s="150">
        <v>1.3463392514608599E-6</v>
      </c>
      <c r="G6361" s="149">
        <v>0.35539781367610002</v>
      </c>
      <c r="H6361" s="149">
        <v>2.8313174857005799E-3</v>
      </c>
      <c r="I6361" s="149">
        <v>0.91273774418180098</v>
      </c>
      <c r="J6361" s="149">
        <v>0.01</v>
      </c>
      <c r="K6361" s="147">
        <v>0.84525399999999995</v>
      </c>
      <c r="L6361" s="147">
        <v>5.631513</v>
      </c>
      <c r="M6361" s="2">
        <v>6360</v>
      </c>
    </row>
    <row r="6362" spans="1:13" ht="15">
      <c r="A6362" s="148" t="s">
        <v>27</v>
      </c>
      <c r="B6362" s="148" t="s">
        <v>446</v>
      </c>
      <c r="C6362" s="149">
        <v>-3.2229788521834002</v>
      </c>
      <c r="D6362" s="149">
        <v>-0.113858131503613</v>
      </c>
      <c r="E6362" s="145">
        <v>0.84525412496669305</v>
      </c>
      <c r="F6362" s="149">
        <v>1.51666972215469E-3</v>
      </c>
      <c r="G6362" s="149">
        <v>0.664934300001081</v>
      </c>
      <c r="H6362" s="149">
        <v>0.64161827958426498</v>
      </c>
      <c r="I6362" s="149">
        <v>0.72463133644070699</v>
      </c>
      <c r="J6362" s="149">
        <v>2.0681614512481499E-2</v>
      </c>
      <c r="K6362" s="147">
        <v>0.84525399999999995</v>
      </c>
      <c r="L6362" s="147">
        <v>5.6415620000000004</v>
      </c>
      <c r="M6362" s="2">
        <v>6361</v>
      </c>
    </row>
    <row r="6363" spans="1:13" ht="15">
      <c r="A6363" s="148" t="s">
        <v>446</v>
      </c>
      <c r="B6363" s="148" t="s">
        <v>27</v>
      </c>
      <c r="C6363" s="149">
        <v>3.2229788521834002</v>
      </c>
      <c r="D6363" s="149">
        <v>-0.113858131503613</v>
      </c>
      <c r="E6363" s="145">
        <v>0.84525412496669305</v>
      </c>
      <c r="F6363" s="149">
        <v>1.5166697221547299E-3</v>
      </c>
      <c r="G6363" s="149">
        <v>0.664934300001081</v>
      </c>
      <c r="H6363" s="149">
        <v>0.64161827958426498</v>
      </c>
      <c r="I6363" s="149">
        <v>0.72463133644070699</v>
      </c>
      <c r="J6363" s="149">
        <v>2.0681614512481499E-2</v>
      </c>
      <c r="K6363" s="147">
        <v>0.84525399999999995</v>
      </c>
      <c r="L6363" s="147">
        <v>5.6465990000000001</v>
      </c>
      <c r="M6363" s="2">
        <v>6362</v>
      </c>
    </row>
    <row r="6364" spans="1:13" ht="15">
      <c r="A6364" s="148" t="s">
        <v>36</v>
      </c>
      <c r="B6364" s="148" t="s">
        <v>78</v>
      </c>
      <c r="C6364" s="149">
        <v>0.74509328164385602</v>
      </c>
      <c r="D6364" s="149">
        <v>-0.19514110063297799</v>
      </c>
      <c r="E6364" s="145">
        <v>0.84564276965249896</v>
      </c>
      <c r="F6364" s="150">
        <v>3.5567541199301899E-5</v>
      </c>
      <c r="G6364" s="149">
        <v>0.51788914747741799</v>
      </c>
      <c r="H6364" s="149">
        <v>0.17249557020596501</v>
      </c>
      <c r="I6364" s="149">
        <v>0.92432603944068104</v>
      </c>
      <c r="J6364" s="149">
        <v>0.01</v>
      </c>
      <c r="K6364" s="147">
        <v>0.84564300000000003</v>
      </c>
      <c r="L6364" s="147">
        <v>5.6593020000000003</v>
      </c>
      <c r="M6364" s="2">
        <v>6363</v>
      </c>
    </row>
    <row r="6365" spans="1:13" ht="15">
      <c r="A6365" s="148" t="s">
        <v>78</v>
      </c>
      <c r="B6365" s="148" t="s">
        <v>36</v>
      </c>
      <c r="C6365" s="149">
        <v>-0.74509328164385602</v>
      </c>
      <c r="D6365" s="149">
        <v>-0.19514110063297799</v>
      </c>
      <c r="E6365" s="145">
        <v>0.84564276965249896</v>
      </c>
      <c r="F6365" s="150">
        <v>3.5567541199301703E-5</v>
      </c>
      <c r="G6365" s="149">
        <v>0.51788914747741799</v>
      </c>
      <c r="H6365" s="149">
        <v>0.17249557020596501</v>
      </c>
      <c r="I6365" s="149">
        <v>0.92432603944068104</v>
      </c>
      <c r="J6365" s="149">
        <v>0.01</v>
      </c>
      <c r="K6365" s="147">
        <v>0.84564300000000003</v>
      </c>
      <c r="L6365" s="147">
        <v>5.6542440000000003</v>
      </c>
      <c r="M6365" s="2">
        <v>6364</v>
      </c>
    </row>
    <row r="6366" spans="1:13" ht="15">
      <c r="A6366" s="148" t="s">
        <v>446</v>
      </c>
      <c r="B6366" s="148" t="s">
        <v>28</v>
      </c>
      <c r="C6366" s="149">
        <v>3.8498407994825801</v>
      </c>
      <c r="D6366" s="149">
        <v>-0.114129771645648</v>
      </c>
      <c r="E6366" s="145">
        <v>0.84585774385951695</v>
      </c>
      <c r="F6366" s="149">
        <v>0.94062373655489195</v>
      </c>
      <c r="G6366" s="149">
        <v>0.46927884500424499</v>
      </c>
      <c r="H6366" s="149">
        <v>0.219420815779762</v>
      </c>
      <c r="I6366" s="149">
        <v>1.0676459985802401E-2</v>
      </c>
      <c r="J6366" s="149">
        <v>1.05062456638859E-2</v>
      </c>
      <c r="K6366" s="147">
        <v>0.845858</v>
      </c>
      <c r="L6366" s="147">
        <v>5.6708850000000002</v>
      </c>
      <c r="M6366" s="2">
        <v>6365</v>
      </c>
    </row>
    <row r="6367" spans="1:13" ht="15">
      <c r="A6367" s="148" t="s">
        <v>28</v>
      </c>
      <c r="B6367" s="148" t="s">
        <v>446</v>
      </c>
      <c r="C6367" s="149">
        <v>-3.8498407994825801</v>
      </c>
      <c r="D6367" s="149">
        <v>-0.114129771645648</v>
      </c>
      <c r="E6367" s="145">
        <v>0.84585774385951695</v>
      </c>
      <c r="F6367" s="149">
        <v>0.94062373655488196</v>
      </c>
      <c r="G6367" s="149">
        <v>0.46927884500424499</v>
      </c>
      <c r="H6367" s="149">
        <v>0.219420815779762</v>
      </c>
      <c r="I6367" s="149">
        <v>1.0676459985802401E-2</v>
      </c>
      <c r="J6367" s="149">
        <v>1.05062456638859E-2</v>
      </c>
      <c r="K6367" s="147">
        <v>0.845858</v>
      </c>
      <c r="L6367" s="147">
        <v>5.6658080000000002</v>
      </c>
      <c r="M6367" s="2">
        <v>6366</v>
      </c>
    </row>
    <row r="6368" spans="1:13" ht="15">
      <c r="A6368" s="148" t="s">
        <v>450</v>
      </c>
      <c r="B6368" s="148" t="s">
        <v>56</v>
      </c>
      <c r="C6368" s="149">
        <v>3.1407654787486798E-2</v>
      </c>
      <c r="D6368" s="149">
        <v>-0.35338417632119501</v>
      </c>
      <c r="E6368" s="145">
        <v>0.845927311921575</v>
      </c>
      <c r="F6368" s="149">
        <v>5.93667150062369E-2</v>
      </c>
      <c r="G6368" s="149">
        <v>0.10627973382163</v>
      </c>
      <c r="H6368" s="149">
        <v>0.43940329071657402</v>
      </c>
      <c r="I6368" s="149">
        <v>4.3213901595759399E-2</v>
      </c>
      <c r="J6368" s="149">
        <v>0.01</v>
      </c>
      <c r="K6368" s="147">
        <v>0.84592699999999998</v>
      </c>
      <c r="L6368" s="147">
        <v>5.6815329999999999</v>
      </c>
      <c r="M6368" s="2">
        <v>6367</v>
      </c>
    </row>
    <row r="6369" spans="1:13" ht="15">
      <c r="A6369" s="148" t="s">
        <v>56</v>
      </c>
      <c r="B6369" s="148" t="s">
        <v>450</v>
      </c>
      <c r="C6369" s="149">
        <v>-3.1407654787486798E-2</v>
      </c>
      <c r="D6369" s="149">
        <v>-0.35338417632119501</v>
      </c>
      <c r="E6369" s="145">
        <v>0.845927311921575</v>
      </c>
      <c r="F6369" s="149">
        <v>5.93667150062369E-2</v>
      </c>
      <c r="G6369" s="149">
        <v>0.10627973382163</v>
      </c>
      <c r="H6369" s="149">
        <v>0.43940329071657402</v>
      </c>
      <c r="I6369" s="149">
        <v>4.3213901595759399E-2</v>
      </c>
      <c r="J6369" s="149">
        <v>0.01</v>
      </c>
      <c r="K6369" s="147">
        <v>0.84592699999999998</v>
      </c>
      <c r="L6369" s="147">
        <v>5.6764380000000001</v>
      </c>
      <c r="M6369" s="2">
        <v>6368</v>
      </c>
    </row>
    <row r="6370" spans="1:13" ht="15">
      <c r="A6370" s="148" t="s">
        <v>6</v>
      </c>
      <c r="B6370" s="148" t="s">
        <v>54</v>
      </c>
      <c r="C6370" s="149">
        <v>0.78232865215787595</v>
      </c>
      <c r="D6370" s="149">
        <v>5.23507148653631E-2</v>
      </c>
      <c r="E6370" s="145">
        <v>0.84621098331237699</v>
      </c>
      <c r="F6370" s="149">
        <v>7.97096641565837E-3</v>
      </c>
      <c r="G6370" s="149">
        <v>0.25710656208772997</v>
      </c>
      <c r="H6370" s="149">
        <v>5.1430819540240903E-2</v>
      </c>
      <c r="I6370" s="149">
        <v>0.76457917301025402</v>
      </c>
      <c r="J6370" s="149">
        <v>3.7212473852178699E-2</v>
      </c>
      <c r="K6370" s="147">
        <v>0.84621100000000005</v>
      </c>
      <c r="L6370" s="147">
        <v>5.6885450000000004</v>
      </c>
      <c r="M6370" s="2">
        <v>6369</v>
      </c>
    </row>
    <row r="6371" spans="1:13" ht="15">
      <c r="A6371" s="148" t="s">
        <v>54</v>
      </c>
      <c r="B6371" s="148" t="s">
        <v>6</v>
      </c>
      <c r="C6371" s="149">
        <v>-0.78232865215787595</v>
      </c>
      <c r="D6371" s="149">
        <v>5.23507148653631E-2</v>
      </c>
      <c r="E6371" s="145">
        <v>0.84621098331237699</v>
      </c>
      <c r="F6371" s="149">
        <v>7.9709664156587708E-3</v>
      </c>
      <c r="G6371" s="149">
        <v>0.25710656208772997</v>
      </c>
      <c r="H6371" s="149">
        <v>5.1430819540240903E-2</v>
      </c>
      <c r="I6371" s="149">
        <v>0.76457917301025402</v>
      </c>
      <c r="J6371" s="149">
        <v>3.7212473852178699E-2</v>
      </c>
      <c r="K6371" s="147">
        <v>0.84621100000000005</v>
      </c>
      <c r="L6371" s="147">
        <v>5.6936609999999996</v>
      </c>
      <c r="M6371" s="2">
        <v>6370</v>
      </c>
    </row>
    <row r="6372" spans="1:13" ht="15">
      <c r="A6372" s="148" t="s">
        <v>12</v>
      </c>
      <c r="B6372" s="148" t="s">
        <v>186</v>
      </c>
      <c r="C6372" s="149">
        <v>-1.2101876478078899</v>
      </c>
      <c r="D6372" s="149">
        <v>5.8635601237038398E-2</v>
      </c>
      <c r="E6372" s="145">
        <v>0.84667955108655901</v>
      </c>
      <c r="F6372" s="149">
        <v>0.249918260385003</v>
      </c>
      <c r="G6372" s="149">
        <v>0.59868709172470302</v>
      </c>
      <c r="H6372" s="149">
        <v>0.194124839431149</v>
      </c>
      <c r="I6372" s="149">
        <v>9.8853374892302795E-2</v>
      </c>
      <c r="J6372" s="149">
        <v>6.4677175791072905E-2</v>
      </c>
      <c r="K6372" s="147">
        <v>0.84667999999999999</v>
      </c>
      <c r="L6372" s="147">
        <v>5.7070780000000001</v>
      </c>
      <c r="M6372" s="2">
        <v>6371</v>
      </c>
    </row>
    <row r="6373" spans="1:13" ht="15">
      <c r="A6373" s="148" t="s">
        <v>186</v>
      </c>
      <c r="B6373" s="148" t="s">
        <v>12</v>
      </c>
      <c r="C6373" s="149">
        <v>1.2101876478078899</v>
      </c>
      <c r="D6373" s="149">
        <v>5.8635601237038398E-2</v>
      </c>
      <c r="E6373" s="145">
        <v>0.84667955108655901</v>
      </c>
      <c r="F6373" s="149">
        <v>0.24991826038499801</v>
      </c>
      <c r="G6373" s="149">
        <v>0.59868709172470302</v>
      </c>
      <c r="H6373" s="149">
        <v>0.194124839431149</v>
      </c>
      <c r="I6373" s="149">
        <v>9.8853374892302795E-2</v>
      </c>
      <c r="J6373" s="149">
        <v>6.4677175791072905E-2</v>
      </c>
      <c r="K6373" s="147">
        <v>0.84667999999999999</v>
      </c>
      <c r="L6373" s="147">
        <v>5.7019409999999997</v>
      </c>
      <c r="M6373" s="2">
        <v>6372</v>
      </c>
    </row>
    <row r="6374" spans="1:13" ht="15">
      <c r="A6374" s="148" t="s">
        <v>91</v>
      </c>
      <c r="B6374" s="148" t="s">
        <v>193</v>
      </c>
      <c r="C6374" s="149">
        <v>-1.1007462219533499</v>
      </c>
      <c r="D6374" s="149">
        <v>-0.22191026561806099</v>
      </c>
      <c r="E6374" s="145">
        <v>0.84694288445380705</v>
      </c>
      <c r="F6374" s="149">
        <v>0.27350174350990197</v>
      </c>
      <c r="G6374" s="149">
        <v>0.36092523958208</v>
      </c>
      <c r="H6374" s="149">
        <v>0.199366586008485</v>
      </c>
      <c r="I6374" s="149">
        <v>0.98532520692732595</v>
      </c>
      <c r="J6374" s="149">
        <v>0.01</v>
      </c>
      <c r="K6374" s="147">
        <v>0.846943</v>
      </c>
      <c r="L6374" s="147">
        <v>5.7191580000000002</v>
      </c>
      <c r="M6374" s="2">
        <v>6373</v>
      </c>
    </row>
    <row r="6375" spans="1:13" ht="15">
      <c r="A6375" s="148" t="s">
        <v>193</v>
      </c>
      <c r="B6375" s="148" t="s">
        <v>91</v>
      </c>
      <c r="C6375" s="149">
        <v>1.1007462219533499</v>
      </c>
      <c r="D6375" s="149">
        <v>-0.22191026561806099</v>
      </c>
      <c r="E6375" s="145">
        <v>0.84694288445380705</v>
      </c>
      <c r="F6375" s="149">
        <v>0.27350174350990197</v>
      </c>
      <c r="G6375" s="149">
        <v>0.36092523958208</v>
      </c>
      <c r="H6375" s="149">
        <v>0.199366586008485</v>
      </c>
      <c r="I6375" s="149">
        <v>0.98532520692732595</v>
      </c>
      <c r="J6375" s="149">
        <v>0.01</v>
      </c>
      <c r="K6375" s="147">
        <v>0.846943</v>
      </c>
      <c r="L6375" s="147">
        <v>5.7140009999999997</v>
      </c>
      <c r="M6375" s="2">
        <v>6374</v>
      </c>
    </row>
    <row r="6376" spans="1:13" ht="15">
      <c r="A6376" s="148" t="s">
        <v>175</v>
      </c>
      <c r="B6376" s="148" t="s">
        <v>443</v>
      </c>
      <c r="C6376" s="149">
        <v>1.05231011677668</v>
      </c>
      <c r="D6376" s="149">
        <v>1.6270495972341099E-2</v>
      </c>
      <c r="E6376" s="145">
        <v>0.84701630930027605</v>
      </c>
      <c r="F6376" s="149">
        <v>2.7850317562000399E-4</v>
      </c>
      <c r="G6376" s="149">
        <v>0.49927701509745998</v>
      </c>
      <c r="H6376" s="149">
        <v>0.77565972001371397</v>
      </c>
      <c r="I6376" s="149">
        <v>5.9609960545969301E-2</v>
      </c>
      <c r="J6376" s="149">
        <v>0.01</v>
      </c>
      <c r="K6376" s="147">
        <v>0.84701599999999999</v>
      </c>
      <c r="L6376" s="147">
        <v>5.7248200000000002</v>
      </c>
      <c r="M6376" s="2">
        <v>6375</v>
      </c>
    </row>
    <row r="6377" spans="1:13" ht="15">
      <c r="A6377" s="148" t="s">
        <v>443</v>
      </c>
      <c r="B6377" s="148" t="s">
        <v>175</v>
      </c>
      <c r="C6377" s="149">
        <v>-1.05231011677668</v>
      </c>
      <c r="D6377" s="149">
        <v>1.6270495972341099E-2</v>
      </c>
      <c r="E6377" s="145">
        <v>0.84701630930027605</v>
      </c>
      <c r="F6377" s="149">
        <v>2.7850317562000502E-4</v>
      </c>
      <c r="G6377" s="149">
        <v>0.49927701509745998</v>
      </c>
      <c r="H6377" s="149">
        <v>0.77565972001371397</v>
      </c>
      <c r="I6377" s="149">
        <v>5.9609960545969301E-2</v>
      </c>
      <c r="J6377" s="149">
        <v>0.01</v>
      </c>
      <c r="K6377" s="147">
        <v>0.84701599999999999</v>
      </c>
      <c r="L6377" s="147">
        <v>5.7299959999999999</v>
      </c>
      <c r="M6377" s="2">
        <v>6376</v>
      </c>
    </row>
    <row r="6378" spans="1:13" ht="15">
      <c r="A6378" s="148" t="s">
        <v>76</v>
      </c>
      <c r="B6378" s="148" t="s">
        <v>86</v>
      </c>
      <c r="C6378" s="149">
        <v>-1.2855852568276001</v>
      </c>
      <c r="D6378" s="149">
        <v>0.54956293303511194</v>
      </c>
      <c r="E6378" s="145">
        <v>0.84724758267671896</v>
      </c>
      <c r="F6378" s="150">
        <v>5.9946291355578801E-5</v>
      </c>
      <c r="G6378" s="149">
        <v>0.73391230683647501</v>
      </c>
      <c r="H6378" s="149">
        <v>8.4805018463808297E-3</v>
      </c>
      <c r="I6378" s="149">
        <v>0.91375030562428805</v>
      </c>
      <c r="J6378" s="149">
        <v>0.01</v>
      </c>
      <c r="K6378" s="147">
        <v>0.847248</v>
      </c>
      <c r="L6378" s="147">
        <v>5.7367480000000004</v>
      </c>
      <c r="M6378" s="2">
        <v>6377</v>
      </c>
    </row>
    <row r="6379" spans="1:13" ht="15">
      <c r="A6379" s="148" t="s">
        <v>86</v>
      </c>
      <c r="B6379" s="148" t="s">
        <v>76</v>
      </c>
      <c r="C6379" s="149">
        <v>1.2855852568276001</v>
      </c>
      <c r="D6379" s="149">
        <v>0.54956293303511194</v>
      </c>
      <c r="E6379" s="145">
        <v>0.84724758267671896</v>
      </c>
      <c r="F6379" s="150">
        <v>5.9946291355579099E-5</v>
      </c>
      <c r="G6379" s="149">
        <v>0.73391230683647501</v>
      </c>
      <c r="H6379" s="149">
        <v>8.4805018463808297E-3</v>
      </c>
      <c r="I6379" s="149">
        <v>0.91375030562428805</v>
      </c>
      <c r="J6379" s="149">
        <v>0.01</v>
      </c>
      <c r="K6379" s="147">
        <v>0.847248</v>
      </c>
      <c r="L6379" s="147">
        <v>5.7419440000000002</v>
      </c>
      <c r="M6379" s="2">
        <v>6378</v>
      </c>
    </row>
    <row r="6380" spans="1:13" ht="15">
      <c r="A6380" s="148" t="s">
        <v>33</v>
      </c>
      <c r="B6380" s="148" t="s">
        <v>448</v>
      </c>
      <c r="C6380" s="149">
        <v>-2.1156441782828099</v>
      </c>
      <c r="D6380" s="149">
        <v>0.33488164025832101</v>
      </c>
      <c r="E6380" s="145">
        <v>0.84765441732848201</v>
      </c>
      <c r="F6380" s="149">
        <v>0.17707045412160399</v>
      </c>
      <c r="G6380" s="149">
        <v>0.22890242247682899</v>
      </c>
      <c r="H6380" s="149">
        <v>0.81425297450226897</v>
      </c>
      <c r="I6380" s="149">
        <v>0.90987255060045302</v>
      </c>
      <c r="J6380" s="149">
        <v>0.01</v>
      </c>
      <c r="K6380" s="147">
        <v>0.84765400000000002</v>
      </c>
      <c r="L6380" s="147">
        <v>5.7499099999999999</v>
      </c>
      <c r="M6380" s="2">
        <v>6379</v>
      </c>
    </row>
    <row r="6381" spans="1:13" ht="15">
      <c r="A6381" s="148" t="s">
        <v>448</v>
      </c>
      <c r="B6381" s="148" t="s">
        <v>33</v>
      </c>
      <c r="C6381" s="149">
        <v>2.1156441782828099</v>
      </c>
      <c r="D6381" s="149">
        <v>0.33488164025832101</v>
      </c>
      <c r="E6381" s="145">
        <v>0.84765441732848201</v>
      </c>
      <c r="F6381" s="149">
        <v>0.17707045412160399</v>
      </c>
      <c r="G6381" s="149">
        <v>0.22890242247682899</v>
      </c>
      <c r="H6381" s="149">
        <v>0.81425297450226897</v>
      </c>
      <c r="I6381" s="149">
        <v>0.90987255060045302</v>
      </c>
      <c r="J6381" s="149">
        <v>0.01</v>
      </c>
      <c r="K6381" s="147">
        <v>0.84765400000000002</v>
      </c>
      <c r="L6381" s="147">
        <v>5.7551269999999999</v>
      </c>
      <c r="M6381" s="2">
        <v>6380</v>
      </c>
    </row>
    <row r="6382" spans="1:13" ht="15">
      <c r="A6382" s="148" t="s">
        <v>64</v>
      </c>
      <c r="B6382" s="148" t="s">
        <v>166</v>
      </c>
      <c r="C6382" s="149">
        <v>-0.44960703966092103</v>
      </c>
      <c r="D6382" s="149">
        <v>4.9545774856967997E-2</v>
      </c>
      <c r="E6382" s="145">
        <v>0.84803787874377501</v>
      </c>
      <c r="F6382" s="149">
        <v>2.05487056655148E-2</v>
      </c>
      <c r="G6382" s="149">
        <v>0.58246839269878803</v>
      </c>
      <c r="H6382" s="149">
        <v>0.962153980155664</v>
      </c>
      <c r="I6382" s="149">
        <v>0.61368728677060602</v>
      </c>
      <c r="J6382" s="149">
        <v>0.01</v>
      </c>
      <c r="K6382" s="147">
        <v>0.84803799999999996</v>
      </c>
      <c r="L6382" s="147">
        <v>5.7681990000000001</v>
      </c>
      <c r="M6382" s="2">
        <v>6381</v>
      </c>
    </row>
    <row r="6383" spans="1:13" ht="15">
      <c r="A6383" s="148" t="s">
        <v>166</v>
      </c>
      <c r="B6383" s="148" t="s">
        <v>64</v>
      </c>
      <c r="C6383" s="149">
        <v>0.44960703966092103</v>
      </c>
      <c r="D6383" s="149">
        <v>4.9545774856967997E-2</v>
      </c>
      <c r="E6383" s="145">
        <v>0.84803787874377501</v>
      </c>
      <c r="F6383" s="149">
        <v>2.05487056655148E-2</v>
      </c>
      <c r="G6383" s="149">
        <v>0.58246839269878803</v>
      </c>
      <c r="H6383" s="149">
        <v>0.962153980155664</v>
      </c>
      <c r="I6383" s="149">
        <v>0.61368728677060602</v>
      </c>
      <c r="J6383" s="149">
        <v>0.01</v>
      </c>
      <c r="K6383" s="147">
        <v>0.84803799999999996</v>
      </c>
      <c r="L6383" s="147">
        <v>5.7629599999999996</v>
      </c>
      <c r="M6383" s="2">
        <v>6382</v>
      </c>
    </row>
    <row r="6384" spans="1:13" ht="15">
      <c r="A6384" s="148" t="s">
        <v>15</v>
      </c>
      <c r="B6384" s="148" t="s">
        <v>33</v>
      </c>
      <c r="C6384" s="149">
        <v>0.181844121774145</v>
      </c>
      <c r="D6384" s="149">
        <v>8.1578976267463493E-2</v>
      </c>
      <c r="E6384" s="145">
        <v>0.84810089376308695</v>
      </c>
      <c r="F6384" s="149">
        <v>0.78655084492782201</v>
      </c>
      <c r="G6384" s="149">
        <v>0.62492135856404996</v>
      </c>
      <c r="H6384" s="149">
        <v>1.25380445639928E-2</v>
      </c>
      <c r="I6384" s="149">
        <v>0.61428312671204199</v>
      </c>
      <c r="J6384" s="149">
        <v>0.25268102408917897</v>
      </c>
      <c r="K6384" s="147">
        <v>0.84810099999999999</v>
      </c>
      <c r="L6384" s="147">
        <v>5.7791360000000003</v>
      </c>
      <c r="M6384" s="2">
        <v>6383</v>
      </c>
    </row>
    <row r="6385" spans="1:13" ht="15">
      <c r="A6385" s="148" t="s">
        <v>33</v>
      </c>
      <c r="B6385" s="148" t="s">
        <v>15</v>
      </c>
      <c r="C6385" s="149">
        <v>-0.181844121774145</v>
      </c>
      <c r="D6385" s="149">
        <v>8.1578976267463493E-2</v>
      </c>
      <c r="E6385" s="145">
        <v>0.84810089376308695</v>
      </c>
      <c r="F6385" s="149">
        <v>0.78655084492782201</v>
      </c>
      <c r="G6385" s="149">
        <v>0.62492135856404996</v>
      </c>
      <c r="H6385" s="149">
        <v>1.25380445639928E-2</v>
      </c>
      <c r="I6385" s="149">
        <v>0.61428312671204199</v>
      </c>
      <c r="J6385" s="149">
        <v>0.25268102408917897</v>
      </c>
      <c r="K6385" s="147">
        <v>0.84810099999999999</v>
      </c>
      <c r="L6385" s="147">
        <v>5.7738769999999997</v>
      </c>
      <c r="M6385" s="2">
        <v>6384</v>
      </c>
    </row>
    <row r="6386" spans="1:13" ht="15">
      <c r="A6386" s="148" t="s">
        <v>151</v>
      </c>
      <c r="B6386" s="148" t="s">
        <v>344</v>
      </c>
      <c r="C6386" s="149">
        <v>0.14278582842249199</v>
      </c>
      <c r="D6386" s="149">
        <v>0.238266062361878</v>
      </c>
      <c r="E6386" s="145">
        <v>0.84824758352257401</v>
      </c>
      <c r="F6386" s="149">
        <v>1.5336177280136299E-4</v>
      </c>
      <c r="G6386" s="149">
        <v>0.717633959273415</v>
      </c>
      <c r="H6386" s="149">
        <v>0.37180742919837101</v>
      </c>
      <c r="I6386" s="149">
        <v>0.97944326767410095</v>
      </c>
      <c r="J6386" s="149">
        <v>2.3664350498206001E-2</v>
      </c>
      <c r="K6386" s="147">
        <v>0.848248</v>
      </c>
      <c r="L6386" s="147">
        <v>5.7906829999999996</v>
      </c>
      <c r="M6386" s="2">
        <v>6385</v>
      </c>
    </row>
    <row r="6387" spans="1:13" ht="15">
      <c r="A6387" s="148" t="s">
        <v>344</v>
      </c>
      <c r="B6387" s="148" t="s">
        <v>151</v>
      </c>
      <c r="C6387" s="149">
        <v>-0.14278582842249199</v>
      </c>
      <c r="D6387" s="149">
        <v>0.238266062361878</v>
      </c>
      <c r="E6387" s="145">
        <v>0.84824758352257401</v>
      </c>
      <c r="F6387" s="149">
        <v>1.5336177280136099E-4</v>
      </c>
      <c r="G6387" s="149">
        <v>0.717633959273415</v>
      </c>
      <c r="H6387" s="149">
        <v>0.37180742919837101</v>
      </c>
      <c r="I6387" s="149">
        <v>0.97944326767410095</v>
      </c>
      <c r="J6387" s="149">
        <v>2.3664350498206001E-2</v>
      </c>
      <c r="K6387" s="147">
        <v>0.848248</v>
      </c>
      <c r="L6387" s="147">
        <v>5.7854039999999998</v>
      </c>
      <c r="M6387" s="2">
        <v>6386</v>
      </c>
    </row>
    <row r="6388" spans="1:13" ht="15">
      <c r="A6388" s="148" t="s">
        <v>172</v>
      </c>
      <c r="B6388" s="148" t="s">
        <v>188</v>
      </c>
      <c r="C6388" s="149">
        <v>7.1874099755732598E-2</v>
      </c>
      <c r="D6388" s="149">
        <v>-0.32020531514817202</v>
      </c>
      <c r="E6388" s="145">
        <v>0.84878627277110097</v>
      </c>
      <c r="F6388" s="149">
        <v>0.10566853304179601</v>
      </c>
      <c r="G6388" s="149">
        <v>0.47937187751820298</v>
      </c>
      <c r="H6388" s="149">
        <v>0.76787907035240499</v>
      </c>
      <c r="I6388" s="149">
        <v>0.75560105950812195</v>
      </c>
      <c r="J6388" s="149">
        <v>0.01</v>
      </c>
      <c r="K6388" s="147">
        <v>0.84878600000000004</v>
      </c>
      <c r="L6388" s="147">
        <v>5.799652</v>
      </c>
      <c r="M6388" s="2">
        <v>6387</v>
      </c>
    </row>
    <row r="6389" spans="1:13" ht="15">
      <c r="A6389" s="148" t="s">
        <v>188</v>
      </c>
      <c r="B6389" s="148" t="s">
        <v>172</v>
      </c>
      <c r="C6389" s="149">
        <v>-7.1874099755732598E-2</v>
      </c>
      <c r="D6389" s="149">
        <v>-0.32020531514817202</v>
      </c>
      <c r="E6389" s="145">
        <v>0.84878627277110097</v>
      </c>
      <c r="F6389" s="149">
        <v>0.10566853304179601</v>
      </c>
      <c r="G6389" s="149">
        <v>0.47937187751820298</v>
      </c>
      <c r="H6389" s="149">
        <v>0.76787907035240499</v>
      </c>
      <c r="I6389" s="149">
        <v>0.75560105950812195</v>
      </c>
      <c r="J6389" s="149">
        <v>0.01</v>
      </c>
      <c r="K6389" s="147">
        <v>0.84878600000000004</v>
      </c>
      <c r="L6389" s="147">
        <v>5.8049530000000003</v>
      </c>
      <c r="M6389" s="2">
        <v>6388</v>
      </c>
    </row>
    <row r="6390" spans="1:13" ht="15">
      <c r="A6390" s="148" t="s">
        <v>377</v>
      </c>
      <c r="B6390" s="148" t="s">
        <v>78</v>
      </c>
      <c r="C6390" s="149">
        <v>1.8229738328654499</v>
      </c>
      <c r="D6390" s="149">
        <v>6.2299640432473699E-2</v>
      </c>
      <c r="E6390" s="145">
        <v>0.84889258955021196</v>
      </c>
      <c r="F6390" s="149">
        <v>0.75377667309237995</v>
      </c>
      <c r="G6390" s="149">
        <v>0.94326593574142203</v>
      </c>
      <c r="H6390" s="149">
        <v>8.6779996930382106E-3</v>
      </c>
      <c r="I6390" s="149">
        <v>0.193579656134794</v>
      </c>
      <c r="J6390" s="149">
        <v>0.279940628979504</v>
      </c>
      <c r="K6390" s="147">
        <v>0.84889300000000001</v>
      </c>
      <c r="L6390" s="147">
        <v>5.8163140000000002</v>
      </c>
      <c r="M6390" s="2">
        <v>6389</v>
      </c>
    </row>
    <row r="6391" spans="1:13" ht="15">
      <c r="A6391" s="148" t="s">
        <v>78</v>
      </c>
      <c r="B6391" s="148" t="s">
        <v>377</v>
      </c>
      <c r="C6391" s="149">
        <v>-1.8229738328654499</v>
      </c>
      <c r="D6391" s="149">
        <v>6.2299640432473699E-2</v>
      </c>
      <c r="E6391" s="145">
        <v>0.84889258955021196</v>
      </c>
      <c r="F6391" s="149">
        <v>0.75377667309237995</v>
      </c>
      <c r="G6391" s="149">
        <v>0.94326593574142203</v>
      </c>
      <c r="H6391" s="149">
        <v>8.6779996930382106E-3</v>
      </c>
      <c r="I6391" s="149">
        <v>0.193579656134794</v>
      </c>
      <c r="J6391" s="149">
        <v>0.279940628979504</v>
      </c>
      <c r="K6391" s="147">
        <v>0.84889300000000001</v>
      </c>
      <c r="L6391" s="147">
        <v>5.8109919999999997</v>
      </c>
      <c r="M6391" s="2">
        <v>6390</v>
      </c>
    </row>
    <row r="6392" spans="1:13" ht="15">
      <c r="A6392" s="148" t="s">
        <v>93</v>
      </c>
      <c r="B6392" s="148" t="s">
        <v>193</v>
      </c>
      <c r="C6392" s="149">
        <v>-0.99458030760086302</v>
      </c>
      <c r="D6392" s="149">
        <v>0.13471552382232199</v>
      </c>
      <c r="E6392" s="145">
        <v>0.84915346109624501</v>
      </c>
      <c r="F6392" s="149">
        <v>5.0295564024543701E-2</v>
      </c>
      <c r="G6392" s="149">
        <v>0.41458525195617701</v>
      </c>
      <c r="H6392" s="149">
        <v>5.7017726899827703E-2</v>
      </c>
      <c r="I6392" s="149">
        <v>0.89797076881115101</v>
      </c>
      <c r="J6392" s="149">
        <v>0.01</v>
      </c>
      <c r="K6392" s="147">
        <v>0.84915300000000005</v>
      </c>
      <c r="L6392" s="147">
        <v>5.8287760000000004</v>
      </c>
      <c r="M6392" s="2">
        <v>6391</v>
      </c>
    </row>
    <row r="6393" spans="1:13" ht="15">
      <c r="A6393" s="148" t="s">
        <v>193</v>
      </c>
      <c r="B6393" s="148" t="s">
        <v>93</v>
      </c>
      <c r="C6393" s="149">
        <v>0.99458030760086302</v>
      </c>
      <c r="D6393" s="149">
        <v>0.13471552382232199</v>
      </c>
      <c r="E6393" s="145">
        <v>0.84915346109624501</v>
      </c>
      <c r="F6393" s="149">
        <v>5.0295564024542001E-2</v>
      </c>
      <c r="G6393" s="149">
        <v>0.41458525195617701</v>
      </c>
      <c r="H6393" s="149">
        <v>5.7017726899827703E-2</v>
      </c>
      <c r="I6393" s="149">
        <v>0.89797076881115101</v>
      </c>
      <c r="J6393" s="149">
        <v>0.01</v>
      </c>
      <c r="K6393" s="147">
        <v>0.84915300000000005</v>
      </c>
      <c r="L6393" s="147">
        <v>5.8234339999999998</v>
      </c>
      <c r="M6393" s="2">
        <v>6392</v>
      </c>
    </row>
    <row r="6394" spans="1:13" ht="15">
      <c r="A6394" s="148" t="s">
        <v>82</v>
      </c>
      <c r="B6394" s="148" t="s">
        <v>377</v>
      </c>
      <c r="C6394" s="149">
        <v>-1.80370324445365</v>
      </c>
      <c r="D6394" s="149">
        <v>4.73438242924644E-2</v>
      </c>
      <c r="E6394" s="145">
        <v>0.84916915721005204</v>
      </c>
      <c r="F6394" s="149">
        <v>2.7847157195603099E-3</v>
      </c>
      <c r="G6394" s="149">
        <v>0.43099788281806001</v>
      </c>
      <c r="H6394" s="149">
        <v>1.46315242973504E-3</v>
      </c>
      <c r="I6394" s="149">
        <v>0.61010153160609204</v>
      </c>
      <c r="J6394" s="149">
        <v>0.60564760045766697</v>
      </c>
      <c r="K6394" s="147">
        <v>0.84916899999999995</v>
      </c>
      <c r="L6394" s="147">
        <v>5.8342369999999999</v>
      </c>
      <c r="M6394" s="2">
        <v>6393</v>
      </c>
    </row>
    <row r="6395" spans="1:13" ht="15">
      <c r="A6395" s="148" t="s">
        <v>377</v>
      </c>
      <c r="B6395" s="148" t="s">
        <v>82</v>
      </c>
      <c r="C6395" s="149">
        <v>1.80370324445365</v>
      </c>
      <c r="D6395" s="149">
        <v>4.73438242924644E-2</v>
      </c>
      <c r="E6395" s="145">
        <v>0.84916915721005204</v>
      </c>
      <c r="F6395" s="149">
        <v>2.7847157195603099E-3</v>
      </c>
      <c r="G6395" s="149">
        <v>0.43099788281806001</v>
      </c>
      <c r="H6395" s="149">
        <v>1.46315242973504E-3</v>
      </c>
      <c r="I6395" s="149">
        <v>0.61010153160609204</v>
      </c>
      <c r="J6395" s="149">
        <v>0.60564760045766697</v>
      </c>
      <c r="K6395" s="147">
        <v>0.84916899999999995</v>
      </c>
      <c r="L6395" s="147">
        <v>5.8395989999999998</v>
      </c>
      <c r="M6395" s="2">
        <v>6394</v>
      </c>
    </row>
    <row r="6396" spans="1:13" ht="15">
      <c r="A6396" s="148" t="s">
        <v>9</v>
      </c>
      <c r="B6396" s="148" t="s">
        <v>449</v>
      </c>
      <c r="C6396" s="149">
        <v>-1.1221823606213299</v>
      </c>
      <c r="D6396" s="149">
        <v>7.8800287969934102E-2</v>
      </c>
      <c r="E6396" s="145">
        <v>0.84974305837951802</v>
      </c>
      <c r="F6396" s="149">
        <v>0.14889556521671801</v>
      </c>
      <c r="G6396" s="149">
        <v>0.22575974688477901</v>
      </c>
      <c r="H6396" s="149">
        <v>0.35195603359489203</v>
      </c>
      <c r="I6396" s="149">
        <v>0.89937812140242801</v>
      </c>
      <c r="J6396" s="149">
        <v>0.01</v>
      </c>
      <c r="K6396" s="147">
        <v>0.84974300000000003</v>
      </c>
      <c r="L6396" s="147">
        <v>5.8543070000000004</v>
      </c>
      <c r="M6396" s="2">
        <v>6395</v>
      </c>
    </row>
    <row r="6397" spans="1:13" ht="15">
      <c r="A6397" s="148" t="s">
        <v>449</v>
      </c>
      <c r="B6397" s="148" t="s">
        <v>9</v>
      </c>
      <c r="C6397" s="149">
        <v>1.1221823606213299</v>
      </c>
      <c r="D6397" s="149">
        <v>7.8800287969934102E-2</v>
      </c>
      <c r="E6397" s="145">
        <v>0.84974305837951802</v>
      </c>
      <c r="F6397" s="149">
        <v>0.14889556521671801</v>
      </c>
      <c r="G6397" s="149">
        <v>0.22575974688477901</v>
      </c>
      <c r="H6397" s="149">
        <v>0.35195603359489203</v>
      </c>
      <c r="I6397" s="149">
        <v>0.89937812140242801</v>
      </c>
      <c r="J6397" s="149">
        <v>0.01</v>
      </c>
      <c r="K6397" s="147">
        <v>0.84974300000000003</v>
      </c>
      <c r="L6397" s="147">
        <v>5.8489209999999998</v>
      </c>
      <c r="M6397" s="2">
        <v>6396</v>
      </c>
    </row>
    <row r="6398" spans="1:13" ht="15">
      <c r="A6398" s="148" t="s">
        <v>33</v>
      </c>
      <c r="B6398" s="148" t="s">
        <v>450</v>
      </c>
      <c r="C6398" s="149">
        <v>-0.25656729572262998</v>
      </c>
      <c r="D6398" s="149">
        <v>-0.38502179330694802</v>
      </c>
      <c r="E6398" s="145">
        <v>0.84978898218116306</v>
      </c>
      <c r="F6398" s="149">
        <v>0.13619176620243501</v>
      </c>
      <c r="G6398" s="149">
        <v>0.55212628023506305</v>
      </c>
      <c r="H6398" s="149">
        <v>0.26934880482610302</v>
      </c>
      <c r="I6398" s="149">
        <v>0.75980285875710196</v>
      </c>
      <c r="J6398" s="149">
        <v>2.1745034036743601E-2</v>
      </c>
      <c r="K6398" s="147">
        <v>0.84978900000000002</v>
      </c>
      <c r="L6398" s="147">
        <v>5.8600199999999996</v>
      </c>
      <c r="M6398" s="2">
        <v>6397</v>
      </c>
    </row>
    <row r="6399" spans="1:13" ht="15">
      <c r="A6399" s="148" t="s">
        <v>450</v>
      </c>
      <c r="B6399" s="148" t="s">
        <v>33</v>
      </c>
      <c r="C6399" s="149">
        <v>0.25656729572262998</v>
      </c>
      <c r="D6399" s="149">
        <v>-0.38502179330694802</v>
      </c>
      <c r="E6399" s="145">
        <v>0.84978898218116306</v>
      </c>
      <c r="F6399" s="149">
        <v>0.13619176620243501</v>
      </c>
      <c r="G6399" s="149">
        <v>0.55212628023506305</v>
      </c>
      <c r="H6399" s="149">
        <v>0.26934880482610302</v>
      </c>
      <c r="I6399" s="149">
        <v>0.75980285875710196</v>
      </c>
      <c r="J6399" s="149">
        <v>2.1745034036743601E-2</v>
      </c>
      <c r="K6399" s="147">
        <v>0.84978900000000002</v>
      </c>
      <c r="L6399" s="147">
        <v>5.8654250000000001</v>
      </c>
      <c r="M6399" s="2">
        <v>6398</v>
      </c>
    </row>
    <row r="6400" spans="1:13" ht="15">
      <c r="A6400" s="148" t="s">
        <v>67</v>
      </c>
      <c r="B6400" s="148" t="s">
        <v>154</v>
      </c>
      <c r="C6400" s="149">
        <v>-0.82707376881272199</v>
      </c>
      <c r="D6400" s="149">
        <v>3.2438937444584599E-2</v>
      </c>
      <c r="E6400" s="145">
        <v>0.85004524116715896</v>
      </c>
      <c r="F6400" s="149">
        <v>9.5760282645869901E-2</v>
      </c>
      <c r="G6400" s="149">
        <v>0.89222726777870898</v>
      </c>
      <c r="H6400" s="149">
        <v>7.6236947589203199E-2</v>
      </c>
      <c r="I6400" s="149">
        <v>0.20970023333702401</v>
      </c>
      <c r="J6400" s="149">
        <v>0.25602344800683702</v>
      </c>
      <c r="K6400" s="147">
        <v>0.85004500000000005</v>
      </c>
      <c r="L6400" s="147">
        <v>5.8780390000000002</v>
      </c>
      <c r="M6400" s="2">
        <v>6399</v>
      </c>
    </row>
    <row r="6401" spans="1:13" ht="15">
      <c r="A6401" s="148" t="s">
        <v>154</v>
      </c>
      <c r="B6401" s="148" t="s">
        <v>67</v>
      </c>
      <c r="C6401" s="149">
        <v>0.82707376881272199</v>
      </c>
      <c r="D6401" s="149">
        <v>3.2438937444584599E-2</v>
      </c>
      <c r="E6401" s="145">
        <v>0.85004524116715896</v>
      </c>
      <c r="F6401" s="149">
        <v>9.5760282645869901E-2</v>
      </c>
      <c r="G6401" s="149">
        <v>0.89222726777870898</v>
      </c>
      <c r="H6401" s="149">
        <v>7.6236947589203199E-2</v>
      </c>
      <c r="I6401" s="149">
        <v>0.20970023333702401</v>
      </c>
      <c r="J6401" s="149">
        <v>0.25602344800683702</v>
      </c>
      <c r="K6401" s="147">
        <v>0.85004500000000005</v>
      </c>
      <c r="L6401" s="147">
        <v>5.8726120000000002</v>
      </c>
      <c r="M6401" s="2">
        <v>6400</v>
      </c>
    </row>
    <row r="6402" spans="1:13" ht="15">
      <c r="A6402" s="148" t="s">
        <v>58</v>
      </c>
      <c r="B6402" s="148" t="s">
        <v>197</v>
      </c>
      <c r="C6402" s="149">
        <v>-1.1215884512126499</v>
      </c>
      <c r="D6402" s="149">
        <v>4.1460398188748797E-2</v>
      </c>
      <c r="E6402" s="145">
        <v>0.85009467076621203</v>
      </c>
      <c r="F6402" s="149">
        <v>7.8132241204255403E-4</v>
      </c>
      <c r="G6402" s="149">
        <v>0.40470919147030299</v>
      </c>
      <c r="H6402" s="149">
        <v>0.53414809375870198</v>
      </c>
      <c r="I6402" s="149">
        <v>0.43486475878727598</v>
      </c>
      <c r="J6402" s="149">
        <v>0.01</v>
      </c>
      <c r="K6402" s="147">
        <v>0.85009500000000005</v>
      </c>
      <c r="L6402" s="147">
        <v>5.8892670000000003</v>
      </c>
      <c r="M6402" s="2">
        <v>6401</v>
      </c>
    </row>
    <row r="6403" spans="1:13" ht="15">
      <c r="A6403" s="148" t="s">
        <v>197</v>
      </c>
      <c r="B6403" s="148" t="s">
        <v>58</v>
      </c>
      <c r="C6403" s="149">
        <v>1.1215884512126499</v>
      </c>
      <c r="D6403" s="149">
        <v>4.1460398188748797E-2</v>
      </c>
      <c r="E6403" s="145">
        <v>0.85009467076621203</v>
      </c>
      <c r="F6403" s="149">
        <v>7.8132241204255598E-4</v>
      </c>
      <c r="G6403" s="149">
        <v>0.40470919147030299</v>
      </c>
      <c r="H6403" s="149">
        <v>0.53414809375870198</v>
      </c>
      <c r="I6403" s="149">
        <v>0.43486475878727598</v>
      </c>
      <c r="J6403" s="149">
        <v>0.01</v>
      </c>
      <c r="K6403" s="147">
        <v>0.85009500000000005</v>
      </c>
      <c r="L6403" s="147">
        <v>5.8838189999999999</v>
      </c>
      <c r="M6403" s="2">
        <v>6402</v>
      </c>
    </row>
    <row r="6404" spans="1:13" ht="15">
      <c r="A6404" s="148" t="s">
        <v>86</v>
      </c>
      <c r="B6404" s="148" t="s">
        <v>344</v>
      </c>
      <c r="C6404" s="149">
        <v>1.02126079465315</v>
      </c>
      <c r="D6404" s="149">
        <v>-0.562694810224177</v>
      </c>
      <c r="E6404" s="145">
        <v>0.85024434656905401</v>
      </c>
      <c r="F6404" s="150">
        <v>1.1331811411296299E-5</v>
      </c>
      <c r="G6404" s="149">
        <v>0.57725962534673403</v>
      </c>
      <c r="H6404" s="149">
        <v>4.6524976496857299E-3</v>
      </c>
      <c r="I6404" s="149">
        <v>0.80805255188276404</v>
      </c>
      <c r="J6404" s="149">
        <v>0.01</v>
      </c>
      <c r="K6404" s="147">
        <v>0.850244</v>
      </c>
      <c r="L6404" s="147">
        <v>5.9012320000000003</v>
      </c>
      <c r="M6404" s="2">
        <v>6403</v>
      </c>
    </row>
    <row r="6405" spans="1:13" ht="15">
      <c r="A6405" s="148" t="s">
        <v>344</v>
      </c>
      <c r="B6405" s="148" t="s">
        <v>86</v>
      </c>
      <c r="C6405" s="149">
        <v>-1.02126079465315</v>
      </c>
      <c r="D6405" s="149">
        <v>-0.562694810224177</v>
      </c>
      <c r="E6405" s="145">
        <v>0.85024434656905401</v>
      </c>
      <c r="F6405" s="150">
        <v>1.1331811411296099E-5</v>
      </c>
      <c r="G6405" s="149">
        <v>0.57725962534673403</v>
      </c>
      <c r="H6405" s="149">
        <v>4.6524976496857299E-3</v>
      </c>
      <c r="I6405" s="149">
        <v>0.80805255188276404</v>
      </c>
      <c r="J6405" s="149">
        <v>0.01</v>
      </c>
      <c r="K6405" s="147">
        <v>0.850244</v>
      </c>
      <c r="L6405" s="147">
        <v>5.8957629999999996</v>
      </c>
      <c r="M6405" s="2">
        <v>6404</v>
      </c>
    </row>
    <row r="6406" spans="1:13" ht="15">
      <c r="A6406" s="148" t="s">
        <v>12</v>
      </c>
      <c r="B6406" s="148" t="s">
        <v>109</v>
      </c>
      <c r="C6406" s="149">
        <v>-0.105989911772929</v>
      </c>
      <c r="D6406" s="149">
        <v>-5.2042623657685402E-2</v>
      </c>
      <c r="E6406" s="145">
        <v>0.85052300018432303</v>
      </c>
      <c r="F6406" s="149">
        <v>2.3717625772983E-2</v>
      </c>
      <c r="G6406" s="149">
        <v>0.49811758225724201</v>
      </c>
      <c r="H6406" s="149">
        <v>0.27242715041048499</v>
      </c>
      <c r="I6406" s="149">
        <v>0.74912016013751503</v>
      </c>
      <c r="J6406" s="149">
        <v>2.5086001003911E-2</v>
      </c>
      <c r="K6406" s="147">
        <v>0.85052300000000003</v>
      </c>
      <c r="L6406" s="147">
        <v>5.9086470000000002</v>
      </c>
      <c r="M6406" s="2">
        <v>6405</v>
      </c>
    </row>
    <row r="6407" spans="1:13" ht="15">
      <c r="A6407" s="148" t="s">
        <v>109</v>
      </c>
      <c r="B6407" s="148" t="s">
        <v>12</v>
      </c>
      <c r="C6407" s="149">
        <v>0.105989911772929</v>
      </c>
      <c r="D6407" s="149">
        <v>-5.2042623657685402E-2</v>
      </c>
      <c r="E6407" s="145">
        <v>0.85052300018432303</v>
      </c>
      <c r="F6407" s="149">
        <v>2.37176257729825E-2</v>
      </c>
      <c r="G6407" s="149">
        <v>0.49811758225724201</v>
      </c>
      <c r="H6407" s="149">
        <v>0.27242715041048499</v>
      </c>
      <c r="I6407" s="149">
        <v>0.74912016013751503</v>
      </c>
      <c r="J6407" s="149">
        <v>2.5086001003911E-2</v>
      </c>
      <c r="K6407" s="147">
        <v>0.85052300000000003</v>
      </c>
      <c r="L6407" s="147">
        <v>5.9141389999999996</v>
      </c>
      <c r="M6407" s="2">
        <v>6406</v>
      </c>
    </row>
    <row r="6408" spans="1:13" ht="15">
      <c r="A6408" s="148" t="s">
        <v>186</v>
      </c>
      <c r="B6408" s="148" t="s">
        <v>28</v>
      </c>
      <c r="C6408" s="149">
        <v>1.1919638797785299</v>
      </c>
      <c r="D6408" s="149">
        <v>0.104760452743537</v>
      </c>
      <c r="E6408" s="145">
        <v>0.85052865450520598</v>
      </c>
      <c r="F6408" s="149">
        <v>0.71209376221054099</v>
      </c>
      <c r="G6408" s="149">
        <v>0.18783008130583301</v>
      </c>
      <c r="H6408" s="149">
        <v>3.1091897873337399E-2</v>
      </c>
      <c r="I6408" s="149">
        <v>2.4766806402406E-2</v>
      </c>
      <c r="J6408" s="149">
        <v>0.19881942015998899</v>
      </c>
      <c r="K6408" s="147">
        <v>0.85052899999999998</v>
      </c>
      <c r="L6408" s="147">
        <v>5.9251909999999999</v>
      </c>
      <c r="M6408" s="2">
        <v>6407</v>
      </c>
    </row>
    <row r="6409" spans="1:13" ht="15">
      <c r="A6409" s="148" t="s">
        <v>28</v>
      </c>
      <c r="B6409" s="148" t="s">
        <v>186</v>
      </c>
      <c r="C6409" s="149">
        <v>-1.1919638797785299</v>
      </c>
      <c r="D6409" s="149">
        <v>0.104760452743537</v>
      </c>
      <c r="E6409" s="145">
        <v>0.85052865450520598</v>
      </c>
      <c r="F6409" s="149">
        <v>0.712093762210532</v>
      </c>
      <c r="G6409" s="149">
        <v>0.18783008130583301</v>
      </c>
      <c r="H6409" s="149">
        <v>3.1091897873337399E-2</v>
      </c>
      <c r="I6409" s="149">
        <v>2.4766806402406E-2</v>
      </c>
      <c r="J6409" s="149">
        <v>0.19881942015998899</v>
      </c>
      <c r="K6409" s="147">
        <v>0.85052899999999998</v>
      </c>
      <c r="L6409" s="147">
        <v>5.9196790000000004</v>
      </c>
      <c r="M6409" s="2">
        <v>6408</v>
      </c>
    </row>
    <row r="6410" spans="1:13" ht="15">
      <c r="A6410" s="148" t="s">
        <v>86</v>
      </c>
      <c r="B6410" s="148" t="s">
        <v>178</v>
      </c>
      <c r="C6410" s="149">
        <v>1.32405326226625</v>
      </c>
      <c r="D6410" s="149">
        <v>-0.350436174366347</v>
      </c>
      <c r="E6410" s="145">
        <v>0.85079190687272499</v>
      </c>
      <c r="F6410" s="149">
        <v>1.0827006334502E-4</v>
      </c>
      <c r="G6410" s="149">
        <v>0.60934256382597196</v>
      </c>
      <c r="H6410" s="149">
        <v>1.0377928836348501E-2</v>
      </c>
      <c r="I6410" s="149">
        <v>0.44439467496726698</v>
      </c>
      <c r="J6410" s="149">
        <v>0.01</v>
      </c>
      <c r="K6410" s="147">
        <v>0.85079199999999999</v>
      </c>
      <c r="L6410" s="147">
        <v>5.9325489999999999</v>
      </c>
      <c r="M6410" s="2">
        <v>6409</v>
      </c>
    </row>
    <row r="6411" spans="1:13" ht="15">
      <c r="A6411" s="148" t="s">
        <v>178</v>
      </c>
      <c r="B6411" s="148" t="s">
        <v>86</v>
      </c>
      <c r="C6411" s="149">
        <v>-1.32405326226625</v>
      </c>
      <c r="D6411" s="149">
        <v>-0.350436174366347</v>
      </c>
      <c r="E6411" s="145">
        <v>0.85079190687272499</v>
      </c>
      <c r="F6411" s="149">
        <v>1.0827006334502101E-4</v>
      </c>
      <c r="G6411" s="149">
        <v>0.60934256382597196</v>
      </c>
      <c r="H6411" s="149">
        <v>1.0377928836348501E-2</v>
      </c>
      <c r="I6411" s="149">
        <v>0.44439467496726698</v>
      </c>
      <c r="J6411" s="149">
        <v>0.01</v>
      </c>
      <c r="K6411" s="147">
        <v>0.85079199999999999</v>
      </c>
      <c r="L6411" s="147">
        <v>5.9380829999999998</v>
      </c>
      <c r="M6411" s="2">
        <v>6410</v>
      </c>
    </row>
    <row r="6412" spans="1:13" ht="15">
      <c r="A6412" s="148" t="s">
        <v>91</v>
      </c>
      <c r="B6412" s="148" t="s">
        <v>160</v>
      </c>
      <c r="C6412" s="149">
        <v>-1.2587657875638101</v>
      </c>
      <c r="D6412" s="149">
        <v>0.146022823471535</v>
      </c>
      <c r="E6412" s="145">
        <v>0.85083182500725896</v>
      </c>
      <c r="F6412" s="149">
        <v>0.272020589864643</v>
      </c>
      <c r="G6412" s="149">
        <v>0.50055174216360998</v>
      </c>
      <c r="H6412" s="149">
        <v>0.28461315967654999</v>
      </c>
      <c r="I6412" s="149">
        <v>0.37769975621438001</v>
      </c>
      <c r="J6412" s="149">
        <v>0.01</v>
      </c>
      <c r="K6412" s="147">
        <v>0.85083200000000003</v>
      </c>
      <c r="L6412" s="147">
        <v>5.9494610000000003</v>
      </c>
      <c r="M6412" s="2">
        <v>6411</v>
      </c>
    </row>
    <row r="6413" spans="1:13" ht="15">
      <c r="A6413" s="148" t="s">
        <v>160</v>
      </c>
      <c r="B6413" s="148" t="s">
        <v>91</v>
      </c>
      <c r="C6413" s="149">
        <v>1.2587657875638101</v>
      </c>
      <c r="D6413" s="149">
        <v>0.146022823471535</v>
      </c>
      <c r="E6413" s="145">
        <v>0.85083182500725896</v>
      </c>
      <c r="F6413" s="149">
        <v>0.272020589864647</v>
      </c>
      <c r="G6413" s="149">
        <v>0.50055174216360998</v>
      </c>
      <c r="H6413" s="149">
        <v>0.28461315967654999</v>
      </c>
      <c r="I6413" s="149">
        <v>0.37769975621438001</v>
      </c>
      <c r="J6413" s="149">
        <v>0.01</v>
      </c>
      <c r="K6413" s="147">
        <v>0.85083200000000003</v>
      </c>
      <c r="L6413" s="147">
        <v>5.9439060000000001</v>
      </c>
      <c r="M6413" s="2">
        <v>6412</v>
      </c>
    </row>
    <row r="6414" spans="1:13" ht="15">
      <c r="A6414" s="148" t="s">
        <v>93</v>
      </c>
      <c r="B6414" s="148" t="s">
        <v>172</v>
      </c>
      <c r="C6414" s="149">
        <v>-1.71266455486569</v>
      </c>
      <c r="D6414" s="149">
        <v>-3.9543164792941697E-2</v>
      </c>
      <c r="E6414" s="145">
        <v>0.85102984676859195</v>
      </c>
      <c r="F6414" s="149">
        <v>4.2073636255032597E-2</v>
      </c>
      <c r="G6414" s="149">
        <v>0.37475510840492798</v>
      </c>
      <c r="H6414" s="149">
        <v>0.66244075726613705</v>
      </c>
      <c r="I6414" s="149">
        <v>0.198992360770368</v>
      </c>
      <c r="J6414" s="149">
        <v>0.01</v>
      </c>
      <c r="K6414" s="147">
        <v>0.85102999999999995</v>
      </c>
      <c r="L6414" s="147">
        <v>5.9564130000000004</v>
      </c>
      <c r="M6414" s="2">
        <v>6413</v>
      </c>
    </row>
    <row r="6415" spans="1:13" ht="15">
      <c r="A6415" s="148" t="s">
        <v>172</v>
      </c>
      <c r="B6415" s="148" t="s">
        <v>93</v>
      </c>
      <c r="C6415" s="149">
        <v>1.71266455486569</v>
      </c>
      <c r="D6415" s="149">
        <v>-3.9543164792941697E-2</v>
      </c>
      <c r="E6415" s="145">
        <v>0.85102984676859195</v>
      </c>
      <c r="F6415" s="149">
        <v>4.2073636255032597E-2</v>
      </c>
      <c r="G6415" s="149">
        <v>0.37475510840492798</v>
      </c>
      <c r="H6415" s="149">
        <v>0.66244075726613705</v>
      </c>
      <c r="I6415" s="149">
        <v>0.198992360770368</v>
      </c>
      <c r="J6415" s="149">
        <v>0.01</v>
      </c>
      <c r="K6415" s="147">
        <v>0.85102999999999995</v>
      </c>
      <c r="L6415" s="147">
        <v>5.9619900000000001</v>
      </c>
      <c r="M6415" s="2">
        <v>6414</v>
      </c>
    </row>
    <row r="6416" spans="1:13" ht="15">
      <c r="A6416" s="148" t="s">
        <v>82</v>
      </c>
      <c r="B6416" s="148" t="s">
        <v>163</v>
      </c>
      <c r="C6416" s="149">
        <v>-2.2327633107881399</v>
      </c>
      <c r="D6416" s="149">
        <v>6.00772555494727E-2</v>
      </c>
      <c r="E6416" s="145">
        <v>0.85180828405098696</v>
      </c>
      <c r="F6416" s="149">
        <v>1.05666808786539E-4</v>
      </c>
      <c r="G6416" s="149">
        <v>0.79570088098789704</v>
      </c>
      <c r="H6416" s="149">
        <v>0.391672408676702</v>
      </c>
      <c r="I6416" s="149">
        <v>0.36624548988017702</v>
      </c>
      <c r="J6416" s="149">
        <v>0.01</v>
      </c>
      <c r="K6416" s="147">
        <v>0.85180800000000001</v>
      </c>
      <c r="L6416" s="147">
        <v>5.9730359999999996</v>
      </c>
      <c r="M6416" s="2">
        <v>6415</v>
      </c>
    </row>
    <row r="6417" spans="1:13" ht="15">
      <c r="A6417" s="148" t="s">
        <v>163</v>
      </c>
      <c r="B6417" s="148" t="s">
        <v>82</v>
      </c>
      <c r="C6417" s="149">
        <v>2.2327633107881399</v>
      </c>
      <c r="D6417" s="149">
        <v>6.00772555494727E-2</v>
      </c>
      <c r="E6417" s="145">
        <v>0.85180828405098696</v>
      </c>
      <c r="F6417" s="149">
        <v>1.05666808786538E-4</v>
      </c>
      <c r="G6417" s="149">
        <v>0.79570088098789704</v>
      </c>
      <c r="H6417" s="149">
        <v>0.391672408676702</v>
      </c>
      <c r="I6417" s="149">
        <v>0.36624548988017702</v>
      </c>
      <c r="J6417" s="149">
        <v>0.01</v>
      </c>
      <c r="K6417" s="147">
        <v>0.85180800000000001</v>
      </c>
      <c r="L6417" s="147">
        <v>5.9786390000000003</v>
      </c>
      <c r="M6417" s="2">
        <v>6416</v>
      </c>
    </row>
    <row r="6418" spans="1:13" ht="15">
      <c r="A6418" s="148" t="s">
        <v>446</v>
      </c>
      <c r="B6418" s="148" t="s">
        <v>62</v>
      </c>
      <c r="C6418" s="149">
        <v>3.6657866737407399</v>
      </c>
      <c r="D6418" s="149">
        <v>-5.1405059257823099E-2</v>
      </c>
      <c r="E6418" s="145">
        <v>0.85193538847878503</v>
      </c>
      <c r="F6418" s="149">
        <v>5.5366750854648501E-3</v>
      </c>
      <c r="G6418" s="149">
        <v>0.69995317168406002</v>
      </c>
      <c r="H6418" s="149">
        <v>0.89260425571261603</v>
      </c>
      <c r="I6418" s="149">
        <v>0.55770504578707703</v>
      </c>
      <c r="J6418" s="149">
        <v>0.01</v>
      </c>
      <c r="K6418" s="147">
        <v>0.851935</v>
      </c>
      <c r="L6418" s="147">
        <v>5.9851460000000003</v>
      </c>
      <c r="M6418" s="2">
        <v>6417</v>
      </c>
    </row>
    <row r="6419" spans="1:13" ht="15">
      <c r="A6419" s="148" t="s">
        <v>62</v>
      </c>
      <c r="B6419" s="148" t="s">
        <v>446</v>
      </c>
      <c r="C6419" s="149">
        <v>-3.6657866737407399</v>
      </c>
      <c r="D6419" s="149">
        <v>-5.1405059257823099E-2</v>
      </c>
      <c r="E6419" s="145">
        <v>0.85193538847878503</v>
      </c>
      <c r="F6419" s="149">
        <v>5.5366750854647399E-3</v>
      </c>
      <c r="G6419" s="149">
        <v>0.69995317168406002</v>
      </c>
      <c r="H6419" s="149">
        <v>0.89260425571261603</v>
      </c>
      <c r="I6419" s="149">
        <v>0.55770504578707703</v>
      </c>
      <c r="J6419" s="149">
        <v>0.01</v>
      </c>
      <c r="K6419" s="147">
        <v>0.851935</v>
      </c>
      <c r="L6419" s="147">
        <v>5.9907709999999996</v>
      </c>
      <c r="M6419" s="2">
        <v>6418</v>
      </c>
    </row>
    <row r="6420" spans="1:13" ht="15">
      <c r="A6420" s="148" t="s">
        <v>448</v>
      </c>
      <c r="B6420" s="148" t="s">
        <v>28</v>
      </c>
      <c r="C6420" s="149">
        <v>2.09100415319566</v>
      </c>
      <c r="D6420" s="149">
        <v>0.32812657425185499</v>
      </c>
      <c r="E6420" s="145">
        <v>0.85204981158119697</v>
      </c>
      <c r="F6420" s="149">
        <v>0.401933805490648</v>
      </c>
      <c r="G6420" s="149">
        <v>0.18817412451771501</v>
      </c>
      <c r="H6420" s="149">
        <v>0.97603733504103096</v>
      </c>
      <c r="I6420" s="149">
        <v>0.68492840526863397</v>
      </c>
      <c r="J6420" s="149">
        <v>0.01</v>
      </c>
      <c r="K6420" s="147">
        <v>0.85204999999999997</v>
      </c>
      <c r="L6420" s="147">
        <v>6.0028589999999999</v>
      </c>
      <c r="M6420" s="2">
        <v>6419</v>
      </c>
    </row>
    <row r="6421" spans="1:13" ht="15">
      <c r="A6421" s="148" t="s">
        <v>28</v>
      </c>
      <c r="B6421" s="148" t="s">
        <v>448</v>
      </c>
      <c r="C6421" s="149">
        <v>-2.09100415319566</v>
      </c>
      <c r="D6421" s="149">
        <v>0.32812657425185499</v>
      </c>
      <c r="E6421" s="145">
        <v>0.85204981158119697</v>
      </c>
      <c r="F6421" s="149">
        <v>0.40193380549064101</v>
      </c>
      <c r="G6421" s="149">
        <v>0.18817412451771501</v>
      </c>
      <c r="H6421" s="149">
        <v>0.97603733504103096</v>
      </c>
      <c r="I6421" s="149">
        <v>0.68492840526863397</v>
      </c>
      <c r="J6421" s="149">
        <v>0.01</v>
      </c>
      <c r="K6421" s="147">
        <v>0.85204999999999997</v>
      </c>
      <c r="L6421" s="147">
        <v>5.9972120000000002</v>
      </c>
      <c r="M6421" s="2">
        <v>6420</v>
      </c>
    </row>
    <row r="6422" spans="1:13" ht="15">
      <c r="A6422" s="148" t="s">
        <v>178</v>
      </c>
      <c r="B6422" s="148" t="s">
        <v>31</v>
      </c>
      <c r="C6422" s="149">
        <v>0.47367949339674298</v>
      </c>
      <c r="D6422" s="149">
        <v>-0.249487204356199</v>
      </c>
      <c r="E6422" s="145">
        <v>0.85207550200646398</v>
      </c>
      <c r="F6422" s="149">
        <v>3.37566991028454E-3</v>
      </c>
      <c r="G6422" s="149">
        <v>0.68795179729336198</v>
      </c>
      <c r="H6422" s="149">
        <v>9.6978036727940295E-2</v>
      </c>
      <c r="I6422" s="149">
        <v>0.89418471841073499</v>
      </c>
      <c r="J6422" s="149">
        <v>7.5363916546385107E-2</v>
      </c>
      <c r="K6422" s="147">
        <v>0.85207599999999994</v>
      </c>
      <c r="L6422" s="147">
        <v>6.0086979999999999</v>
      </c>
      <c r="M6422" s="2">
        <v>6421</v>
      </c>
    </row>
    <row r="6423" spans="1:13" ht="15">
      <c r="A6423" s="148" t="s">
        <v>31</v>
      </c>
      <c r="B6423" s="148" t="s">
        <v>178</v>
      </c>
      <c r="C6423" s="149">
        <v>-0.47367949339674298</v>
      </c>
      <c r="D6423" s="149">
        <v>-0.249487204356199</v>
      </c>
      <c r="E6423" s="145">
        <v>0.85207550200646398</v>
      </c>
      <c r="F6423" s="149">
        <v>3.37566991028454E-3</v>
      </c>
      <c r="G6423" s="149">
        <v>0.68795179729336198</v>
      </c>
      <c r="H6423" s="149">
        <v>9.6978036727940295E-2</v>
      </c>
      <c r="I6423" s="149">
        <v>0.89418471841073499</v>
      </c>
      <c r="J6423" s="149">
        <v>7.5363916546385107E-2</v>
      </c>
      <c r="K6423" s="147">
        <v>0.85207599999999994</v>
      </c>
      <c r="L6423" s="147">
        <v>6.014367</v>
      </c>
      <c r="M6423" s="2">
        <v>6422</v>
      </c>
    </row>
    <row r="6424" spans="1:13" ht="15">
      <c r="A6424" s="148" t="s">
        <v>109</v>
      </c>
      <c r="B6424" s="148" t="s">
        <v>189</v>
      </c>
      <c r="C6424" s="149">
        <v>-0.93813332477164402</v>
      </c>
      <c r="D6424" s="149">
        <v>0.192210806435229</v>
      </c>
      <c r="E6424" s="145">
        <v>0.85210520441302795</v>
      </c>
      <c r="F6424" s="149">
        <v>1.59844537385101E-3</v>
      </c>
      <c r="G6424" s="149">
        <v>0.387844359181168</v>
      </c>
      <c r="H6424" s="149">
        <v>2.3295967501630401E-2</v>
      </c>
      <c r="I6424" s="149">
        <v>0.91571434680423003</v>
      </c>
      <c r="J6424" s="149">
        <v>0.01</v>
      </c>
      <c r="K6424" s="147">
        <v>0.852105</v>
      </c>
      <c r="L6424" s="147">
        <v>6.0202559999999998</v>
      </c>
      <c r="M6424" s="2">
        <v>6423</v>
      </c>
    </row>
    <row r="6425" spans="1:13" ht="15">
      <c r="A6425" s="148" t="s">
        <v>189</v>
      </c>
      <c r="B6425" s="148" t="s">
        <v>109</v>
      </c>
      <c r="C6425" s="149">
        <v>0.93813332477164402</v>
      </c>
      <c r="D6425" s="149">
        <v>0.192210806435229</v>
      </c>
      <c r="E6425" s="145">
        <v>0.85210520441302795</v>
      </c>
      <c r="F6425" s="149">
        <v>1.59844537385103E-3</v>
      </c>
      <c r="G6425" s="149">
        <v>0.387844359181168</v>
      </c>
      <c r="H6425" s="149">
        <v>2.3295967501630401E-2</v>
      </c>
      <c r="I6425" s="149">
        <v>0.91571434680423003</v>
      </c>
      <c r="J6425" s="149">
        <v>0.01</v>
      </c>
      <c r="K6425" s="147">
        <v>0.852105</v>
      </c>
      <c r="L6425" s="147">
        <v>6.0259460000000002</v>
      </c>
      <c r="M6425" s="2">
        <v>6424</v>
      </c>
    </row>
    <row r="6426" spans="1:13" ht="15">
      <c r="A6426" s="148" t="s">
        <v>93</v>
      </c>
      <c r="B6426" s="148" t="s">
        <v>448</v>
      </c>
      <c r="C6426" s="149">
        <v>-2.1199018069116198</v>
      </c>
      <c r="D6426" s="149">
        <v>0.22615501307729899</v>
      </c>
      <c r="E6426" s="145">
        <v>0.85244755031419095</v>
      </c>
      <c r="F6426" s="149">
        <v>0.61549425305927596</v>
      </c>
      <c r="G6426" s="149">
        <v>0.14010097416426001</v>
      </c>
      <c r="H6426" s="149">
        <v>0.67565426422709796</v>
      </c>
      <c r="I6426" s="149">
        <v>0.83725015189885699</v>
      </c>
      <c r="J6426" s="149">
        <v>0.01</v>
      </c>
      <c r="K6426" s="147">
        <v>0.85244799999999998</v>
      </c>
      <c r="L6426" s="147">
        <v>6.034071</v>
      </c>
      <c r="M6426" s="2">
        <v>6425</v>
      </c>
    </row>
    <row r="6427" spans="1:13" ht="15">
      <c r="A6427" s="148" t="s">
        <v>448</v>
      </c>
      <c r="B6427" s="148" t="s">
        <v>93</v>
      </c>
      <c r="C6427" s="149">
        <v>2.1199018069116198</v>
      </c>
      <c r="D6427" s="149">
        <v>0.22615501307729899</v>
      </c>
      <c r="E6427" s="145">
        <v>0.85244755031419095</v>
      </c>
      <c r="F6427" s="149">
        <v>0.61549425305927596</v>
      </c>
      <c r="G6427" s="149">
        <v>0.14010097416426001</v>
      </c>
      <c r="H6427" s="149">
        <v>0.67565426422709796</v>
      </c>
      <c r="I6427" s="149">
        <v>0.83725015189885699</v>
      </c>
      <c r="J6427" s="149">
        <v>0.01</v>
      </c>
      <c r="K6427" s="147">
        <v>0.85244799999999998</v>
      </c>
      <c r="L6427" s="147">
        <v>6.0397850000000002</v>
      </c>
      <c r="M6427" s="2">
        <v>6426</v>
      </c>
    </row>
    <row r="6428" spans="1:13" ht="15">
      <c r="A6428" s="148" t="s">
        <v>6</v>
      </c>
      <c r="B6428" s="148" t="s">
        <v>30</v>
      </c>
      <c r="C6428" s="149">
        <v>0.761718439119353</v>
      </c>
      <c r="D6428" s="149">
        <v>-2.2294178746064999E-2</v>
      </c>
      <c r="E6428" s="145">
        <v>0.85336155670489999</v>
      </c>
      <c r="F6428" s="149">
        <v>3.6843484799664299E-3</v>
      </c>
      <c r="G6428" s="149">
        <v>0.713673208006671</v>
      </c>
      <c r="H6428" s="149">
        <v>0.41739263021776102</v>
      </c>
      <c r="I6428" s="149">
        <v>0.35983857769342498</v>
      </c>
      <c r="J6428" s="149">
        <v>0.01</v>
      </c>
      <c r="K6428" s="147">
        <v>0.85336199999999995</v>
      </c>
      <c r="L6428" s="147">
        <v>6.057734</v>
      </c>
      <c r="M6428" s="2">
        <v>6427</v>
      </c>
    </row>
    <row r="6429" spans="1:13" ht="15">
      <c r="A6429" s="148" t="s">
        <v>30</v>
      </c>
      <c r="B6429" s="148" t="s">
        <v>6</v>
      </c>
      <c r="C6429" s="149">
        <v>-0.761718439119353</v>
      </c>
      <c r="D6429" s="149">
        <v>-2.2294178746064999E-2</v>
      </c>
      <c r="E6429" s="145">
        <v>0.85336155670489999</v>
      </c>
      <c r="F6429" s="149">
        <v>3.6843484799664299E-3</v>
      </c>
      <c r="G6429" s="149">
        <v>0.713673208006671</v>
      </c>
      <c r="H6429" s="149">
        <v>0.41739263021776102</v>
      </c>
      <c r="I6429" s="149">
        <v>0.35983857769342498</v>
      </c>
      <c r="J6429" s="149">
        <v>0.01</v>
      </c>
      <c r="K6429" s="147">
        <v>0.85336199999999995</v>
      </c>
      <c r="L6429" s="147">
        <v>6.0519920000000003</v>
      </c>
      <c r="M6429" s="2">
        <v>6428</v>
      </c>
    </row>
    <row r="6430" spans="1:13" ht="15">
      <c r="A6430" s="148" t="s">
        <v>9</v>
      </c>
      <c r="B6430" s="148" t="s">
        <v>198</v>
      </c>
      <c r="C6430" s="149">
        <v>-1.1944350192082001</v>
      </c>
      <c r="D6430" s="149">
        <v>4.0032163311378002E-2</v>
      </c>
      <c r="E6430" s="145">
        <v>0.85344530371212302</v>
      </c>
      <c r="F6430" s="149">
        <v>0.86192776896179302</v>
      </c>
      <c r="G6430" s="149">
        <v>0.15356795674610199</v>
      </c>
      <c r="H6430" s="149">
        <v>0.45618802379454398</v>
      </c>
      <c r="I6430" s="149">
        <v>0.64785760868699105</v>
      </c>
      <c r="J6430" s="149">
        <v>1.07404546997089E-2</v>
      </c>
      <c r="K6430" s="147">
        <v>0.85344500000000001</v>
      </c>
      <c r="L6430" s="147">
        <v>6.0640809999999998</v>
      </c>
      <c r="M6430" s="2">
        <v>6429</v>
      </c>
    </row>
    <row r="6431" spans="1:13" ht="15">
      <c r="A6431" s="148" t="s">
        <v>198</v>
      </c>
      <c r="B6431" s="148" t="s">
        <v>9</v>
      </c>
      <c r="C6431" s="149">
        <v>1.1944350192082001</v>
      </c>
      <c r="D6431" s="149">
        <v>4.0032163311378002E-2</v>
      </c>
      <c r="E6431" s="145">
        <v>0.85344530371212302</v>
      </c>
      <c r="F6431" s="149">
        <v>0.86192776896178502</v>
      </c>
      <c r="G6431" s="149">
        <v>0.15356795674610199</v>
      </c>
      <c r="H6431" s="149">
        <v>0.45618802379454398</v>
      </c>
      <c r="I6431" s="149">
        <v>0.64785760868699105</v>
      </c>
      <c r="J6431" s="149">
        <v>1.07404546997089E-2</v>
      </c>
      <c r="K6431" s="147">
        <v>0.85344500000000001</v>
      </c>
      <c r="L6431" s="147">
        <v>6.0698460000000001</v>
      </c>
      <c r="M6431" s="2">
        <v>6430</v>
      </c>
    </row>
    <row r="6432" spans="1:13" ht="15">
      <c r="A6432" s="148" t="s">
        <v>448</v>
      </c>
      <c r="B6432" s="148" t="s">
        <v>178</v>
      </c>
      <c r="C6432" s="149">
        <v>1.66528207344637</v>
      </c>
      <c r="D6432" s="149">
        <v>0.34577466575030003</v>
      </c>
      <c r="E6432" s="145">
        <v>0.85360193774123305</v>
      </c>
      <c r="F6432" s="149">
        <v>0.16013287767501899</v>
      </c>
      <c r="G6432" s="149">
        <v>0.43879210745717601</v>
      </c>
      <c r="H6432" s="149">
        <v>5.3683966073416205E-4</v>
      </c>
      <c r="I6432" s="149">
        <v>0.80989261399433299</v>
      </c>
      <c r="J6432" s="149">
        <v>0.01</v>
      </c>
      <c r="K6432" s="147">
        <v>0.85360199999999997</v>
      </c>
      <c r="L6432" s="147">
        <v>6.0767360000000004</v>
      </c>
      <c r="M6432" s="2">
        <v>6431</v>
      </c>
    </row>
    <row r="6433" spans="1:13" ht="15">
      <c r="A6433" s="148" t="s">
        <v>178</v>
      </c>
      <c r="B6433" s="148" t="s">
        <v>448</v>
      </c>
      <c r="C6433" s="149">
        <v>-1.66528207344637</v>
      </c>
      <c r="D6433" s="149">
        <v>0.34577466575030003</v>
      </c>
      <c r="E6433" s="145">
        <v>0.85360193774123305</v>
      </c>
      <c r="F6433" s="149">
        <v>0.160132877675015</v>
      </c>
      <c r="G6433" s="149">
        <v>0.43879210745717601</v>
      </c>
      <c r="H6433" s="149">
        <v>5.3683966073416205E-4</v>
      </c>
      <c r="I6433" s="149">
        <v>0.80989261399433299</v>
      </c>
      <c r="J6433" s="149">
        <v>0.01</v>
      </c>
      <c r="K6433" s="147">
        <v>0.85360199999999997</v>
      </c>
      <c r="L6433" s="147">
        <v>6.0825240000000003</v>
      </c>
      <c r="M6433" s="2">
        <v>6432</v>
      </c>
    </row>
    <row r="6434" spans="1:13" ht="15">
      <c r="A6434" s="148" t="s">
        <v>37</v>
      </c>
      <c r="B6434" s="148" t="s">
        <v>175</v>
      </c>
      <c r="C6434" s="149">
        <v>-0.90673996059756601</v>
      </c>
      <c r="D6434" s="149">
        <v>0.20138817003620299</v>
      </c>
      <c r="E6434" s="145">
        <v>0.85393393688617403</v>
      </c>
      <c r="F6434" s="149">
        <v>1.5672251843848E-2</v>
      </c>
      <c r="G6434" s="149">
        <v>4.9095487786303196E-3</v>
      </c>
      <c r="H6434" s="149">
        <v>0.42808235722712701</v>
      </c>
      <c r="I6434" s="149">
        <v>2.0474000376749899E-3</v>
      </c>
      <c r="J6434" s="149">
        <v>1.93067670965161E-2</v>
      </c>
      <c r="K6434" s="147">
        <v>0.85393399999999997</v>
      </c>
      <c r="L6434" s="147">
        <v>6.0965020000000001</v>
      </c>
      <c r="M6434" s="2">
        <v>6433</v>
      </c>
    </row>
    <row r="6435" spans="1:13" ht="15">
      <c r="A6435" s="148" t="s">
        <v>175</v>
      </c>
      <c r="B6435" s="148" t="s">
        <v>37</v>
      </c>
      <c r="C6435" s="149">
        <v>0.90673996059756601</v>
      </c>
      <c r="D6435" s="149">
        <v>0.20138817003620299</v>
      </c>
      <c r="E6435" s="145">
        <v>0.85393393688617403</v>
      </c>
      <c r="F6435" s="149">
        <v>1.5672251843848E-2</v>
      </c>
      <c r="G6435" s="149">
        <v>4.9095487786303196E-3</v>
      </c>
      <c r="H6435" s="149">
        <v>0.42808235722712701</v>
      </c>
      <c r="I6435" s="149">
        <v>2.0474000376749899E-3</v>
      </c>
      <c r="J6435" s="149">
        <v>1.93067670965161E-2</v>
      </c>
      <c r="K6435" s="147">
        <v>0.85393399999999997</v>
      </c>
      <c r="L6435" s="147">
        <v>6.0906900000000004</v>
      </c>
      <c r="M6435" s="2">
        <v>6434</v>
      </c>
    </row>
    <row r="6436" spans="1:13" ht="15">
      <c r="A6436" s="148" t="s">
        <v>189</v>
      </c>
      <c r="B6436" s="148" t="s">
        <v>16</v>
      </c>
      <c r="C6436" s="149">
        <v>1.07749759154832</v>
      </c>
      <c r="D6436" s="149">
        <v>-0.28221116226606802</v>
      </c>
      <c r="E6436" s="145">
        <v>0.85395889746490705</v>
      </c>
      <c r="F6436" s="149">
        <v>6.6320221701923103E-4</v>
      </c>
      <c r="G6436" s="149">
        <v>0.389717789535166</v>
      </c>
      <c r="H6436" s="149">
        <v>2.1067688263647501E-2</v>
      </c>
      <c r="I6436" s="149">
        <v>0.91747160773931802</v>
      </c>
      <c r="J6436" s="149">
        <v>0.01</v>
      </c>
      <c r="K6436" s="147">
        <v>0.85395900000000002</v>
      </c>
      <c r="L6436" s="147">
        <v>6.1025029999999996</v>
      </c>
      <c r="M6436" s="2">
        <v>6435</v>
      </c>
    </row>
    <row r="6437" spans="1:13" ht="15">
      <c r="A6437" s="148" t="s">
        <v>16</v>
      </c>
      <c r="B6437" s="148" t="s">
        <v>189</v>
      </c>
      <c r="C6437" s="149">
        <v>-1.07749759154832</v>
      </c>
      <c r="D6437" s="149">
        <v>-0.28221116226606802</v>
      </c>
      <c r="E6437" s="145">
        <v>0.85395889746490705</v>
      </c>
      <c r="F6437" s="149">
        <v>6.6320221701922203E-4</v>
      </c>
      <c r="G6437" s="149">
        <v>0.389717789535166</v>
      </c>
      <c r="H6437" s="149">
        <v>2.1067688263647501E-2</v>
      </c>
      <c r="I6437" s="149">
        <v>0.91747160773931802</v>
      </c>
      <c r="J6437" s="149">
        <v>0.01</v>
      </c>
      <c r="K6437" s="147">
        <v>0.85395900000000002</v>
      </c>
      <c r="L6437" s="147">
        <v>6.1083369999999997</v>
      </c>
      <c r="M6437" s="2">
        <v>6436</v>
      </c>
    </row>
    <row r="6438" spans="1:13" ht="15">
      <c r="A6438" s="148" t="s">
        <v>9</v>
      </c>
      <c r="B6438" s="148" t="s">
        <v>54</v>
      </c>
      <c r="C6438" s="149">
        <v>1.2586443608258001E-2</v>
      </c>
      <c r="D6438" s="149">
        <v>-2.7418743008237701E-2</v>
      </c>
      <c r="E6438" s="145">
        <v>0.85473538568252505</v>
      </c>
      <c r="F6438" s="149">
        <v>5.1820625928267902E-2</v>
      </c>
      <c r="G6438" s="149">
        <v>0.24786901193900701</v>
      </c>
      <c r="H6438" s="149">
        <v>3.1386761382592797E-2</v>
      </c>
      <c r="I6438" s="149">
        <v>0.72692163850645897</v>
      </c>
      <c r="J6438" s="149">
        <v>0.148899607108293</v>
      </c>
      <c r="K6438" s="147">
        <v>0.85473500000000002</v>
      </c>
      <c r="L6438" s="147">
        <v>6.125604</v>
      </c>
      <c r="M6438" s="2">
        <v>6437</v>
      </c>
    </row>
    <row r="6439" spans="1:13" ht="15">
      <c r="A6439" s="148" t="s">
        <v>54</v>
      </c>
      <c r="B6439" s="148" t="s">
        <v>9</v>
      </c>
      <c r="C6439" s="149">
        <v>-1.2586443608258001E-2</v>
      </c>
      <c r="D6439" s="149">
        <v>-2.7418743008237701E-2</v>
      </c>
      <c r="E6439" s="145">
        <v>0.85473538568252505</v>
      </c>
      <c r="F6439" s="149">
        <v>5.1820625928267902E-2</v>
      </c>
      <c r="G6439" s="149">
        <v>0.24786901193900701</v>
      </c>
      <c r="H6439" s="149">
        <v>3.1386761382592797E-2</v>
      </c>
      <c r="I6439" s="149">
        <v>0.72692163850645897</v>
      </c>
      <c r="J6439" s="149">
        <v>0.148899607108293</v>
      </c>
      <c r="K6439" s="147">
        <v>0.85473500000000002</v>
      </c>
      <c r="L6439" s="147">
        <v>6.1197419999999996</v>
      </c>
      <c r="M6439" s="2">
        <v>6438</v>
      </c>
    </row>
    <row r="6440" spans="1:13" ht="15">
      <c r="A6440" s="148" t="s">
        <v>87</v>
      </c>
      <c r="B6440" s="148" t="s">
        <v>377</v>
      </c>
      <c r="C6440" s="149">
        <v>-1.77507212893975</v>
      </c>
      <c r="D6440" s="149">
        <v>0.15986604625476</v>
      </c>
      <c r="E6440" s="145">
        <v>0.85488602758634302</v>
      </c>
      <c r="F6440" s="149">
        <v>2.5086015021000001E-3</v>
      </c>
      <c r="G6440" s="149">
        <v>0.80948719908612798</v>
      </c>
      <c r="H6440" s="149">
        <v>1.9204572271827999E-3</v>
      </c>
      <c r="I6440" s="149">
        <v>0.59902735182338196</v>
      </c>
      <c r="J6440" s="149">
        <v>0.35968663009687801</v>
      </c>
      <c r="K6440" s="147">
        <v>0.85488600000000003</v>
      </c>
      <c r="L6440" s="147">
        <v>6.1384429999999996</v>
      </c>
      <c r="M6440" s="2">
        <v>6439</v>
      </c>
    </row>
    <row r="6441" spans="1:13" ht="15">
      <c r="A6441" s="148" t="s">
        <v>377</v>
      </c>
      <c r="B6441" s="148" t="s">
        <v>87</v>
      </c>
      <c r="C6441" s="149">
        <v>1.77507212893975</v>
      </c>
      <c r="D6441" s="149">
        <v>0.15986604625476</v>
      </c>
      <c r="E6441" s="145">
        <v>0.85488602758634302</v>
      </c>
      <c r="F6441" s="149">
        <v>2.5086015021000001E-3</v>
      </c>
      <c r="G6441" s="149">
        <v>0.80948719908612798</v>
      </c>
      <c r="H6441" s="149">
        <v>1.9204572271827999E-3</v>
      </c>
      <c r="I6441" s="149">
        <v>0.59902735182338196</v>
      </c>
      <c r="J6441" s="149">
        <v>0.35968663009687801</v>
      </c>
      <c r="K6441" s="147">
        <v>0.85488600000000003</v>
      </c>
      <c r="L6441" s="147">
        <v>6.1325570000000003</v>
      </c>
      <c r="M6441" s="2">
        <v>6440</v>
      </c>
    </row>
    <row r="6442" spans="1:13" ht="15">
      <c r="A6442" s="148" t="s">
        <v>58</v>
      </c>
      <c r="B6442" s="148" t="s">
        <v>184</v>
      </c>
      <c r="C6442" s="149">
        <v>-0.56034298328146503</v>
      </c>
      <c r="D6442" s="149">
        <v>9.5309835709632695E-2</v>
      </c>
      <c r="E6442" s="145">
        <v>0.85504846473196905</v>
      </c>
      <c r="F6442" s="149">
        <v>0.46406699477549601</v>
      </c>
      <c r="G6442" s="149">
        <v>0.31737469671541801</v>
      </c>
      <c r="H6442" s="149">
        <v>0.76517923437386903</v>
      </c>
      <c r="I6442" s="149">
        <v>0.29896242121609001</v>
      </c>
      <c r="J6442" s="149">
        <v>0.01</v>
      </c>
      <c r="K6442" s="147">
        <v>0.85504800000000003</v>
      </c>
      <c r="L6442" s="147">
        <v>6.1514160000000002</v>
      </c>
      <c r="M6442" s="2">
        <v>6441</v>
      </c>
    </row>
    <row r="6443" spans="1:13" ht="15">
      <c r="A6443" s="148" t="s">
        <v>184</v>
      </c>
      <c r="B6443" s="148" t="s">
        <v>58</v>
      </c>
      <c r="C6443" s="149">
        <v>0.56034298328146503</v>
      </c>
      <c r="D6443" s="149">
        <v>9.5309835709632695E-2</v>
      </c>
      <c r="E6443" s="145">
        <v>0.85504846473196905</v>
      </c>
      <c r="F6443" s="149">
        <v>0.464066994775504</v>
      </c>
      <c r="G6443" s="149">
        <v>0.31737469671541801</v>
      </c>
      <c r="H6443" s="149">
        <v>0.76517923437386903</v>
      </c>
      <c r="I6443" s="149">
        <v>0.29896242121609001</v>
      </c>
      <c r="J6443" s="149">
        <v>0.01</v>
      </c>
      <c r="K6443" s="147">
        <v>0.85504800000000003</v>
      </c>
      <c r="L6443" s="147">
        <v>6.1455070000000003</v>
      </c>
      <c r="M6443" s="2">
        <v>6442</v>
      </c>
    </row>
    <row r="6444" spans="1:13" ht="15">
      <c r="A6444" s="148" t="s">
        <v>27</v>
      </c>
      <c r="B6444" s="148" t="s">
        <v>93</v>
      </c>
      <c r="C6444" s="149">
        <v>0.63530011920738305</v>
      </c>
      <c r="D6444" s="149">
        <v>3.7865087230993501E-2</v>
      </c>
      <c r="E6444" s="145">
        <v>0.85511952517891798</v>
      </c>
      <c r="F6444" s="149">
        <v>7.5266756606911598E-3</v>
      </c>
      <c r="G6444" s="149">
        <v>0.65803715920023298</v>
      </c>
      <c r="H6444" s="149">
        <v>7.1465173742042601E-2</v>
      </c>
      <c r="I6444" s="149">
        <v>0.31793248541143998</v>
      </c>
      <c r="J6444" s="149">
        <v>0.21227748790262199</v>
      </c>
      <c r="K6444" s="147">
        <v>0.85511999999999999</v>
      </c>
      <c r="L6444" s="147">
        <v>6.1637810000000002</v>
      </c>
      <c r="M6444" s="2">
        <v>6443</v>
      </c>
    </row>
    <row r="6445" spans="1:13" ht="15">
      <c r="A6445" s="148" t="s">
        <v>93</v>
      </c>
      <c r="B6445" s="148" t="s">
        <v>27</v>
      </c>
      <c r="C6445" s="149">
        <v>-0.63530011920738305</v>
      </c>
      <c r="D6445" s="149">
        <v>3.7865087230993501E-2</v>
      </c>
      <c r="E6445" s="145">
        <v>0.85511952517891798</v>
      </c>
      <c r="F6445" s="149">
        <v>7.5266756606910496E-3</v>
      </c>
      <c r="G6445" s="149">
        <v>0.65803715920023298</v>
      </c>
      <c r="H6445" s="149">
        <v>7.1465173742042601E-2</v>
      </c>
      <c r="I6445" s="149">
        <v>0.31793248541143998</v>
      </c>
      <c r="J6445" s="149">
        <v>0.21227748790262199</v>
      </c>
      <c r="K6445" s="147">
        <v>0.85511999999999999</v>
      </c>
      <c r="L6445" s="147">
        <v>6.1578480000000004</v>
      </c>
      <c r="M6445" s="2">
        <v>6444</v>
      </c>
    </row>
    <row r="6446" spans="1:13" ht="15">
      <c r="A6446" s="148" t="s">
        <v>12</v>
      </c>
      <c r="B6446" s="148" t="s">
        <v>36</v>
      </c>
      <c r="C6446" s="149">
        <v>-0.58103678709186901</v>
      </c>
      <c r="D6446" s="149">
        <v>0.211281892047258</v>
      </c>
      <c r="E6446" s="145">
        <v>0.855365680935951</v>
      </c>
      <c r="F6446" s="150">
        <v>3.7301595481634598E-5</v>
      </c>
      <c r="G6446" s="149">
        <v>0.78964586577190099</v>
      </c>
      <c r="H6446" s="149">
        <v>9.5204176401108204E-2</v>
      </c>
      <c r="I6446" s="149">
        <v>0.77727783604096901</v>
      </c>
      <c r="J6446" s="149">
        <v>0.01</v>
      </c>
      <c r="K6446" s="147">
        <v>0.85536599999999996</v>
      </c>
      <c r="L6446" s="147">
        <v>6.1715010000000001</v>
      </c>
      <c r="M6446" s="2">
        <v>6445</v>
      </c>
    </row>
    <row r="6447" spans="1:13" ht="15">
      <c r="A6447" s="148" t="s">
        <v>36</v>
      </c>
      <c r="B6447" s="148" t="s">
        <v>12</v>
      </c>
      <c r="C6447" s="149">
        <v>0.58103678709186901</v>
      </c>
      <c r="D6447" s="149">
        <v>0.211281892047258</v>
      </c>
      <c r="E6447" s="145">
        <v>0.855365680935951</v>
      </c>
      <c r="F6447" s="150">
        <v>3.7301595481634902E-5</v>
      </c>
      <c r="G6447" s="149">
        <v>0.78964586577190099</v>
      </c>
      <c r="H6447" s="149">
        <v>9.5204176401108204E-2</v>
      </c>
      <c r="I6447" s="149">
        <v>0.77727783604096901</v>
      </c>
      <c r="J6447" s="149">
        <v>0.01</v>
      </c>
      <c r="K6447" s="147">
        <v>0.85536599999999996</v>
      </c>
      <c r="L6447" s="147">
        <v>6.1774579999999997</v>
      </c>
      <c r="M6447" s="2">
        <v>6446</v>
      </c>
    </row>
    <row r="6448" spans="1:13" ht="15">
      <c r="A6448" s="148" t="s">
        <v>175</v>
      </c>
      <c r="B6448" s="148" t="s">
        <v>181</v>
      </c>
      <c r="C6448" s="149">
        <v>-0.299659016367961</v>
      </c>
      <c r="D6448" s="149">
        <v>-0.23755350286789301</v>
      </c>
      <c r="E6448" s="145">
        <v>0.85568484517759102</v>
      </c>
      <c r="F6448" s="149">
        <v>0.10521041139699799</v>
      </c>
      <c r="G6448" s="149">
        <v>0.247385172450406</v>
      </c>
      <c r="H6448" s="149">
        <v>0.47952849623029198</v>
      </c>
      <c r="I6448" s="149">
        <v>0.28495368088322398</v>
      </c>
      <c r="J6448" s="149">
        <v>0.01</v>
      </c>
      <c r="K6448" s="147">
        <v>0.85568500000000003</v>
      </c>
      <c r="L6448" s="147">
        <v>6.1917160000000004</v>
      </c>
      <c r="M6448" s="2">
        <v>6447</v>
      </c>
    </row>
    <row r="6449" spans="1:13" ht="15">
      <c r="A6449" s="148" t="s">
        <v>181</v>
      </c>
      <c r="B6449" s="148" t="s">
        <v>175</v>
      </c>
      <c r="C6449" s="149">
        <v>0.299659016367961</v>
      </c>
      <c r="D6449" s="149">
        <v>-0.23755350286789301</v>
      </c>
      <c r="E6449" s="145">
        <v>0.85568484517759102</v>
      </c>
      <c r="F6449" s="149">
        <v>0.10521041139699799</v>
      </c>
      <c r="G6449" s="149">
        <v>0.247385172450406</v>
      </c>
      <c r="H6449" s="149">
        <v>0.47952849623029198</v>
      </c>
      <c r="I6449" s="149">
        <v>0.28495368088322398</v>
      </c>
      <c r="J6449" s="149">
        <v>0.01</v>
      </c>
      <c r="K6449" s="147">
        <v>0.85568500000000003</v>
      </c>
      <c r="L6449" s="147">
        <v>6.1857329999999999</v>
      </c>
      <c r="M6449" s="2">
        <v>6448</v>
      </c>
    </row>
    <row r="6450" spans="1:13" ht="15">
      <c r="A6450" s="148" t="s">
        <v>91</v>
      </c>
      <c r="B6450" s="148" t="s">
        <v>80</v>
      </c>
      <c r="C6450" s="149">
        <v>5.2668399164051702E-3</v>
      </c>
      <c r="D6450" s="149">
        <v>3.5319925439409698E-2</v>
      </c>
      <c r="E6450" s="145">
        <v>0.85570993009662399</v>
      </c>
      <c r="F6450" s="149">
        <v>3.45954817292262E-3</v>
      </c>
      <c r="G6450" s="149">
        <v>0.50743281271635199</v>
      </c>
      <c r="H6450" s="149">
        <v>1.5892498703514899E-3</v>
      </c>
      <c r="I6450" s="149">
        <v>0.98745995722552005</v>
      </c>
      <c r="J6450" s="149">
        <v>0.38181996773827598</v>
      </c>
      <c r="K6450" s="147">
        <v>0.85570999999999997</v>
      </c>
      <c r="L6450" s="147">
        <v>6.1978910000000003</v>
      </c>
      <c r="M6450" s="2">
        <v>6449</v>
      </c>
    </row>
    <row r="6451" spans="1:13" ht="15">
      <c r="A6451" s="148" t="s">
        <v>80</v>
      </c>
      <c r="B6451" s="148" t="s">
        <v>91</v>
      </c>
      <c r="C6451" s="149">
        <v>-5.2668399164051702E-3</v>
      </c>
      <c r="D6451" s="149">
        <v>3.5319925439409698E-2</v>
      </c>
      <c r="E6451" s="145">
        <v>0.85570993009662399</v>
      </c>
      <c r="F6451" s="149">
        <v>3.45954817292262E-3</v>
      </c>
      <c r="G6451" s="149">
        <v>0.50743281271635199</v>
      </c>
      <c r="H6451" s="149">
        <v>1.5892498703514899E-3</v>
      </c>
      <c r="I6451" s="149">
        <v>0.98745995722552005</v>
      </c>
      <c r="J6451" s="149">
        <v>0.38181996773827598</v>
      </c>
      <c r="K6451" s="147">
        <v>0.85570999999999997</v>
      </c>
      <c r="L6451" s="147">
        <v>6.2038970000000004</v>
      </c>
      <c r="M6451" s="2">
        <v>6450</v>
      </c>
    </row>
    <row r="6452" spans="1:13" ht="15">
      <c r="A6452" s="148" t="s">
        <v>79</v>
      </c>
      <c r="B6452" s="148" t="s">
        <v>66</v>
      </c>
      <c r="C6452" s="149">
        <v>-0.58557234487860399</v>
      </c>
      <c r="D6452" s="149">
        <v>-3.0014934439338701E-2</v>
      </c>
      <c r="E6452" s="145">
        <v>0.85595752825844695</v>
      </c>
      <c r="F6452" s="149">
        <v>0.31841085445036998</v>
      </c>
      <c r="G6452" s="149">
        <v>3.80912179918971E-3</v>
      </c>
      <c r="H6452" s="149">
        <v>0.28975540917429599</v>
      </c>
      <c r="I6452" s="149">
        <v>1.11253657688273E-2</v>
      </c>
      <c r="J6452" s="149">
        <v>1.57661036863362E-2</v>
      </c>
      <c r="K6452" s="147">
        <v>0.855958</v>
      </c>
      <c r="L6452" s="147">
        <v>6.2177420000000003</v>
      </c>
      <c r="M6452" s="2">
        <v>6451</v>
      </c>
    </row>
    <row r="6453" spans="1:13" ht="15">
      <c r="A6453" s="148" t="s">
        <v>66</v>
      </c>
      <c r="B6453" s="148" t="s">
        <v>79</v>
      </c>
      <c r="C6453" s="149">
        <v>0.58557234487860399</v>
      </c>
      <c r="D6453" s="149">
        <v>-3.0014934439338701E-2</v>
      </c>
      <c r="E6453" s="145">
        <v>0.85595752825844695</v>
      </c>
      <c r="F6453" s="149">
        <v>0.31841085445036499</v>
      </c>
      <c r="G6453" s="149">
        <v>3.80912179918971E-3</v>
      </c>
      <c r="H6453" s="149">
        <v>0.28975540917429599</v>
      </c>
      <c r="I6453" s="149">
        <v>1.11253657688273E-2</v>
      </c>
      <c r="J6453" s="149">
        <v>1.57661036863362E-2</v>
      </c>
      <c r="K6453" s="147">
        <v>0.855958</v>
      </c>
      <c r="L6453" s="147">
        <v>6.2117110000000002</v>
      </c>
      <c r="M6453" s="2">
        <v>6452</v>
      </c>
    </row>
    <row r="6454" spans="1:13" ht="15">
      <c r="A6454" s="148" t="s">
        <v>188</v>
      </c>
      <c r="B6454" s="148" t="s">
        <v>202</v>
      </c>
      <c r="C6454" s="149">
        <v>1.6566405819464301E-2</v>
      </c>
      <c r="D6454" s="149">
        <v>-0.30723434365700503</v>
      </c>
      <c r="E6454" s="145">
        <v>0.85649088308474897</v>
      </c>
      <c r="F6454" s="149">
        <v>0.34262115931593001</v>
      </c>
      <c r="G6454" s="149">
        <v>0.55673248165654599</v>
      </c>
      <c r="H6454" s="149">
        <v>0.67436590745955005</v>
      </c>
      <c r="I6454" s="149">
        <v>0.58916412690790398</v>
      </c>
      <c r="J6454" s="149">
        <v>0.01</v>
      </c>
      <c r="K6454" s="147">
        <v>0.856491</v>
      </c>
      <c r="L6454" s="147">
        <v>6.2337210000000001</v>
      </c>
      <c r="M6454" s="2">
        <v>6453</v>
      </c>
    </row>
    <row r="6455" spans="1:13" ht="15">
      <c r="A6455" s="148" t="s">
        <v>202</v>
      </c>
      <c r="B6455" s="148" t="s">
        <v>188</v>
      </c>
      <c r="C6455" s="149">
        <v>-1.6566405819464301E-2</v>
      </c>
      <c r="D6455" s="149">
        <v>-0.30723434365700503</v>
      </c>
      <c r="E6455" s="145">
        <v>0.85649088308474897</v>
      </c>
      <c r="F6455" s="149">
        <v>0.34262115931593001</v>
      </c>
      <c r="G6455" s="149">
        <v>0.55673248165654599</v>
      </c>
      <c r="H6455" s="149">
        <v>0.67436590745955005</v>
      </c>
      <c r="I6455" s="149">
        <v>0.58916412690790398</v>
      </c>
      <c r="J6455" s="149">
        <v>0.01</v>
      </c>
      <c r="K6455" s="147">
        <v>0.856491</v>
      </c>
      <c r="L6455" s="147">
        <v>6.2276629999999997</v>
      </c>
      <c r="M6455" s="2">
        <v>6454</v>
      </c>
    </row>
    <row r="6456" spans="1:13" ht="15">
      <c r="A6456" s="148" t="s">
        <v>142</v>
      </c>
      <c r="B6456" s="148" t="s">
        <v>181</v>
      </c>
      <c r="C6456" s="149">
        <v>-0.468832501610562</v>
      </c>
      <c r="D6456" s="149">
        <v>-0.54419388275112501</v>
      </c>
      <c r="E6456" s="145">
        <v>0.856573284234876</v>
      </c>
      <c r="F6456" s="149">
        <v>2.54007462880795E-3</v>
      </c>
      <c r="G6456" s="149">
        <v>0.429055643606507</v>
      </c>
      <c r="H6456" s="149">
        <v>0.24202359507132501</v>
      </c>
      <c r="I6456" s="149">
        <v>0.93156824314141995</v>
      </c>
      <c r="J6456" s="149">
        <v>0.01</v>
      </c>
      <c r="K6456" s="147">
        <v>0.85657300000000003</v>
      </c>
      <c r="L6456" s="147">
        <v>6.2464729999999999</v>
      </c>
      <c r="M6456" s="2">
        <v>6455</v>
      </c>
    </row>
    <row r="6457" spans="1:13" ht="15">
      <c r="A6457" s="148" t="s">
        <v>181</v>
      </c>
      <c r="B6457" s="148" t="s">
        <v>142</v>
      </c>
      <c r="C6457" s="149">
        <v>0.468832501610562</v>
      </c>
      <c r="D6457" s="149">
        <v>-0.54419388275112501</v>
      </c>
      <c r="E6457" s="145">
        <v>0.856573284234876</v>
      </c>
      <c r="F6457" s="149">
        <v>2.54007462880795E-3</v>
      </c>
      <c r="G6457" s="149">
        <v>0.429055643606507</v>
      </c>
      <c r="H6457" s="149">
        <v>0.24202359507132501</v>
      </c>
      <c r="I6457" s="149">
        <v>0.93156824314141995</v>
      </c>
      <c r="J6457" s="149">
        <v>0.01</v>
      </c>
      <c r="K6457" s="147">
        <v>0.85657300000000003</v>
      </c>
      <c r="L6457" s="147">
        <v>6.2403909999999998</v>
      </c>
      <c r="M6457" s="2">
        <v>6456</v>
      </c>
    </row>
    <row r="6458" spans="1:13" ht="15">
      <c r="A6458" s="148" t="s">
        <v>63</v>
      </c>
      <c r="B6458" s="148" t="s">
        <v>82</v>
      </c>
      <c r="C6458" s="149">
        <v>1.4804281460331301</v>
      </c>
      <c r="D6458" s="149">
        <v>-2.6244371279109599E-2</v>
      </c>
      <c r="E6458" s="145">
        <v>0.85657642881415696</v>
      </c>
      <c r="F6458" s="149">
        <v>1.0261675291559001E-2</v>
      </c>
      <c r="G6458" s="149">
        <v>0.89320705513857801</v>
      </c>
      <c r="H6458" s="149">
        <v>3.9118704997173097E-3</v>
      </c>
      <c r="I6458" s="149">
        <v>0.71516089818532502</v>
      </c>
      <c r="J6458" s="149">
        <v>0.52693979937232105</v>
      </c>
      <c r="K6458" s="147">
        <v>0.856576</v>
      </c>
      <c r="L6458" s="147">
        <v>6.2586959999999996</v>
      </c>
      <c r="M6458" s="2">
        <v>6457</v>
      </c>
    </row>
    <row r="6459" spans="1:13" ht="15">
      <c r="A6459" s="148" t="s">
        <v>82</v>
      </c>
      <c r="B6459" s="148" t="s">
        <v>63</v>
      </c>
      <c r="C6459" s="149">
        <v>-1.4804281460331301</v>
      </c>
      <c r="D6459" s="149">
        <v>-2.6244371279109599E-2</v>
      </c>
      <c r="E6459" s="145">
        <v>0.85657642881415696</v>
      </c>
      <c r="F6459" s="149">
        <v>1.02616752915592E-2</v>
      </c>
      <c r="G6459" s="149">
        <v>0.89320705513857801</v>
      </c>
      <c r="H6459" s="149">
        <v>3.9118704997173097E-3</v>
      </c>
      <c r="I6459" s="149">
        <v>0.71516089818532502</v>
      </c>
      <c r="J6459" s="149">
        <v>0.52693979937232105</v>
      </c>
      <c r="K6459" s="147">
        <v>0.856576</v>
      </c>
      <c r="L6459" s="147">
        <v>6.2525899999999996</v>
      </c>
      <c r="M6459" s="2">
        <v>6458</v>
      </c>
    </row>
    <row r="6460" spans="1:13" ht="15">
      <c r="A6460" s="148" t="s">
        <v>112</v>
      </c>
      <c r="B6460" s="148" t="s">
        <v>37</v>
      </c>
      <c r="C6460" s="149">
        <v>9.9484613814326495E-2</v>
      </c>
      <c r="D6460" s="149">
        <v>0.207334443184226</v>
      </c>
      <c r="E6460" s="145">
        <v>0.85694145123544796</v>
      </c>
      <c r="F6460" s="149">
        <v>1.1976847152714701E-2</v>
      </c>
      <c r="G6460" s="149">
        <v>1.20093458390142E-2</v>
      </c>
      <c r="H6460" s="149">
        <v>0.56836649960723995</v>
      </c>
      <c r="I6460" s="149">
        <v>0.68798342373071797</v>
      </c>
      <c r="J6460" s="149">
        <v>1.36009644329476E-2</v>
      </c>
      <c r="K6460" s="147">
        <v>0.85694099999999995</v>
      </c>
      <c r="L6460" s="147">
        <v>6.2674839999999996</v>
      </c>
      <c r="M6460" s="2">
        <v>6459</v>
      </c>
    </row>
    <row r="6461" spans="1:13" ht="15">
      <c r="A6461" s="148" t="s">
        <v>37</v>
      </c>
      <c r="B6461" s="148" t="s">
        <v>112</v>
      </c>
      <c r="C6461" s="149">
        <v>-9.9484613814326495E-2</v>
      </c>
      <c r="D6461" s="149">
        <v>0.207334443184226</v>
      </c>
      <c r="E6461" s="145">
        <v>0.85694145123544796</v>
      </c>
      <c r="F6461" s="149">
        <v>1.19768471527146E-2</v>
      </c>
      <c r="G6461" s="149">
        <v>1.20093458390142E-2</v>
      </c>
      <c r="H6461" s="149">
        <v>0.56836649960723995</v>
      </c>
      <c r="I6461" s="149">
        <v>0.68798342373071797</v>
      </c>
      <c r="J6461" s="149">
        <v>1.36009644329476E-2</v>
      </c>
      <c r="K6461" s="147">
        <v>0.85694099999999995</v>
      </c>
      <c r="L6461" s="147">
        <v>6.2736159999999996</v>
      </c>
      <c r="M6461" s="2">
        <v>6460</v>
      </c>
    </row>
    <row r="6462" spans="1:13" ht="15">
      <c r="A6462" s="148" t="s">
        <v>18</v>
      </c>
      <c r="B6462" s="148" t="s">
        <v>24</v>
      </c>
      <c r="C6462" s="149">
        <v>0.115025008812126</v>
      </c>
      <c r="D6462" s="149">
        <v>-2.2904931265421199E-2</v>
      </c>
      <c r="E6462" s="145">
        <v>0.85743409637724299</v>
      </c>
      <c r="F6462" s="149">
        <v>8.9703141993220294E-3</v>
      </c>
      <c r="G6462" s="149">
        <v>0.78421324701718798</v>
      </c>
      <c r="H6462" s="149">
        <v>2.0947821114437701E-2</v>
      </c>
      <c r="I6462" s="149">
        <v>0.39974049784207899</v>
      </c>
      <c r="J6462" s="149">
        <v>0.01</v>
      </c>
      <c r="K6462" s="147">
        <v>0.85743400000000003</v>
      </c>
      <c r="L6462" s="147">
        <v>6.2895310000000002</v>
      </c>
      <c r="M6462" s="2">
        <v>6461</v>
      </c>
    </row>
    <row r="6463" spans="1:13" ht="15">
      <c r="A6463" s="148" t="s">
        <v>24</v>
      </c>
      <c r="B6463" s="148" t="s">
        <v>18</v>
      </c>
      <c r="C6463" s="149">
        <v>-0.115025008812126</v>
      </c>
      <c r="D6463" s="149">
        <v>-2.2904931265421199E-2</v>
      </c>
      <c r="E6463" s="145">
        <v>0.85743409637724299</v>
      </c>
      <c r="F6463" s="149">
        <v>8.9703141993217293E-3</v>
      </c>
      <c r="G6463" s="149">
        <v>0.78421324701718798</v>
      </c>
      <c r="H6463" s="149">
        <v>2.0947821114437701E-2</v>
      </c>
      <c r="I6463" s="149">
        <v>0.39974049784207899</v>
      </c>
      <c r="J6463" s="149">
        <v>0.01</v>
      </c>
      <c r="K6463" s="147">
        <v>0.85743400000000003</v>
      </c>
      <c r="L6463" s="147">
        <v>6.2833709999999998</v>
      </c>
      <c r="M6463" s="2">
        <v>6462</v>
      </c>
    </row>
    <row r="6464" spans="1:13" ht="15">
      <c r="A6464" s="148" t="s">
        <v>448</v>
      </c>
      <c r="B6464" s="148" t="s">
        <v>184</v>
      </c>
      <c r="C6464" s="149">
        <v>1.46534942363112</v>
      </c>
      <c r="D6464" s="149">
        <v>-0.43625432276656601</v>
      </c>
      <c r="E6464" s="145">
        <v>0.85772569266338805</v>
      </c>
      <c r="F6464" s="149">
        <v>4.1745813538614902E-2</v>
      </c>
      <c r="G6464" s="149">
        <v>0.45513370865729103</v>
      </c>
      <c r="H6464" s="149">
        <v>8.0460856024499698E-3</v>
      </c>
      <c r="I6464" s="149">
        <v>0.97098779278300795</v>
      </c>
      <c r="J6464" s="149">
        <v>0.01</v>
      </c>
      <c r="K6464" s="147">
        <v>0.85772599999999999</v>
      </c>
      <c r="L6464" s="147">
        <v>6.2978449999999997</v>
      </c>
      <c r="M6464" s="2">
        <v>6463</v>
      </c>
    </row>
    <row r="6465" spans="1:13" ht="15">
      <c r="A6465" s="148" t="s">
        <v>184</v>
      </c>
      <c r="B6465" s="148" t="s">
        <v>448</v>
      </c>
      <c r="C6465" s="149">
        <v>-1.46534942363112</v>
      </c>
      <c r="D6465" s="149">
        <v>-0.43625432276656601</v>
      </c>
      <c r="E6465" s="145">
        <v>0.85772569266338805</v>
      </c>
      <c r="F6465" s="149">
        <v>4.1745813538615298E-2</v>
      </c>
      <c r="G6465" s="149">
        <v>0.45513370865729103</v>
      </c>
      <c r="H6465" s="149">
        <v>8.0460856024499698E-3</v>
      </c>
      <c r="I6465" s="149">
        <v>0.97098779278300795</v>
      </c>
      <c r="J6465" s="149">
        <v>0.01</v>
      </c>
      <c r="K6465" s="147">
        <v>0.85772599999999999</v>
      </c>
      <c r="L6465" s="147">
        <v>6.3040310000000002</v>
      </c>
      <c r="M6465" s="2">
        <v>6464</v>
      </c>
    </row>
    <row r="6466" spans="1:13" ht="15">
      <c r="A6466" s="148" t="s">
        <v>82</v>
      </c>
      <c r="B6466" s="148" t="s">
        <v>182</v>
      </c>
      <c r="C6466" s="149">
        <v>-0.89647513210791396</v>
      </c>
      <c r="D6466" s="149">
        <v>3.3835909581587303E-2</v>
      </c>
      <c r="E6466" s="145">
        <v>0.85845194301317496</v>
      </c>
      <c r="F6466" s="149">
        <v>3.2067041263748999E-2</v>
      </c>
      <c r="G6466" s="149">
        <v>0.44257190048008399</v>
      </c>
      <c r="H6466" s="149">
        <v>0.33149542714740399</v>
      </c>
      <c r="I6466" s="149">
        <v>0.31338435778324197</v>
      </c>
      <c r="J6466" s="149">
        <v>0.01</v>
      </c>
      <c r="K6466" s="147">
        <v>0.85845199999999999</v>
      </c>
      <c r="L6466" s="147">
        <v>6.3217889999999999</v>
      </c>
      <c r="M6466" s="2">
        <v>6465</v>
      </c>
    </row>
    <row r="6467" spans="1:13" ht="15">
      <c r="A6467" s="148" t="s">
        <v>182</v>
      </c>
      <c r="B6467" s="148" t="s">
        <v>82</v>
      </c>
      <c r="C6467" s="149">
        <v>0.89647513210791396</v>
      </c>
      <c r="D6467" s="149">
        <v>3.3835909581587303E-2</v>
      </c>
      <c r="E6467" s="145">
        <v>0.85845194301317496</v>
      </c>
      <c r="F6467" s="149">
        <v>3.2067041263748999E-2</v>
      </c>
      <c r="G6467" s="149">
        <v>0.44257190048008399</v>
      </c>
      <c r="H6467" s="149">
        <v>0.33149542714740399</v>
      </c>
      <c r="I6467" s="149">
        <v>0.31338435778324197</v>
      </c>
      <c r="J6467" s="149">
        <v>0.01</v>
      </c>
      <c r="K6467" s="147">
        <v>0.85845199999999999</v>
      </c>
      <c r="L6467" s="147">
        <v>6.3155729999999997</v>
      </c>
      <c r="M6467" s="2">
        <v>6466</v>
      </c>
    </row>
    <row r="6468" spans="1:13" ht="15">
      <c r="A6468" s="148" t="s">
        <v>67</v>
      </c>
      <c r="B6468" s="148" t="s">
        <v>175</v>
      </c>
      <c r="C6468" s="149">
        <v>-0.65783416158672903</v>
      </c>
      <c r="D6468" s="149">
        <v>-2.5309729361868399E-2</v>
      </c>
      <c r="E6468" s="145">
        <v>0.85864409308677103</v>
      </c>
      <c r="F6468" s="149">
        <v>0.17061021825273401</v>
      </c>
      <c r="G6468" s="149">
        <v>0.46536739534497901</v>
      </c>
      <c r="H6468" s="149">
        <v>0.15656446862743001</v>
      </c>
      <c r="I6468" s="149">
        <v>0.52477877559104202</v>
      </c>
      <c r="J6468" s="149">
        <v>0.01</v>
      </c>
      <c r="K6468" s="147">
        <v>0.85864399999999996</v>
      </c>
      <c r="L6468" s="147">
        <v>6.329434</v>
      </c>
      <c r="M6468" s="2">
        <v>6467</v>
      </c>
    </row>
    <row r="6469" spans="1:13" ht="15">
      <c r="A6469" s="148" t="s">
        <v>175</v>
      </c>
      <c r="B6469" s="148" t="s">
        <v>67</v>
      </c>
      <c r="C6469" s="149">
        <v>0.65783416158672903</v>
      </c>
      <c r="D6469" s="149">
        <v>-2.5309729361868399E-2</v>
      </c>
      <c r="E6469" s="145">
        <v>0.85864409308677103</v>
      </c>
      <c r="F6469" s="149">
        <v>0.17061021825273001</v>
      </c>
      <c r="G6469" s="149">
        <v>0.46536739534497901</v>
      </c>
      <c r="H6469" s="149">
        <v>0.15656446862743001</v>
      </c>
      <c r="I6469" s="149">
        <v>0.52477877559104202</v>
      </c>
      <c r="J6469" s="149">
        <v>0.01</v>
      </c>
      <c r="K6469" s="147">
        <v>0.85864399999999996</v>
      </c>
      <c r="L6469" s="147">
        <v>6.3356760000000003</v>
      </c>
      <c r="M6469" s="2">
        <v>6468</v>
      </c>
    </row>
    <row r="6470" spans="1:13" ht="15">
      <c r="A6470" s="148" t="s">
        <v>63</v>
      </c>
      <c r="B6470" s="148" t="s">
        <v>19</v>
      </c>
      <c r="C6470" s="149">
        <v>1.4489799964696299</v>
      </c>
      <c r="D6470" s="149">
        <v>3.1380004441433101E-2</v>
      </c>
      <c r="E6470" s="145">
        <v>0.85875687723021699</v>
      </c>
      <c r="F6470" s="149">
        <v>0.40889238850110399</v>
      </c>
      <c r="G6470" s="149">
        <v>0.40188433661576001</v>
      </c>
      <c r="H6470" s="149">
        <v>6.16436668792143E-3</v>
      </c>
      <c r="I6470" s="149">
        <v>0.33572987569502299</v>
      </c>
      <c r="J6470" s="149">
        <v>0.39278788915279</v>
      </c>
      <c r="K6470" s="147">
        <v>0.85875699999999999</v>
      </c>
      <c r="L6470" s="147">
        <v>6.3490310000000001</v>
      </c>
      <c r="M6470" s="2">
        <v>6469</v>
      </c>
    </row>
    <row r="6471" spans="1:13" ht="15">
      <c r="A6471" s="148" t="s">
        <v>19</v>
      </c>
      <c r="B6471" s="148" t="s">
        <v>63</v>
      </c>
      <c r="C6471" s="149">
        <v>-1.4489799964696299</v>
      </c>
      <c r="D6471" s="149">
        <v>3.1380004441433101E-2</v>
      </c>
      <c r="E6471" s="145">
        <v>0.85875687723021699</v>
      </c>
      <c r="F6471" s="149">
        <v>0.40889238850109599</v>
      </c>
      <c r="G6471" s="149">
        <v>0.40188433661576001</v>
      </c>
      <c r="H6471" s="149">
        <v>6.16436668792143E-3</v>
      </c>
      <c r="I6471" s="149">
        <v>0.33572987569502299</v>
      </c>
      <c r="J6471" s="149">
        <v>0.39278788915279</v>
      </c>
      <c r="K6471" s="147">
        <v>0.85875699999999999</v>
      </c>
      <c r="L6471" s="147">
        <v>6.3427629999999997</v>
      </c>
      <c r="M6471" s="2">
        <v>6470</v>
      </c>
    </row>
    <row r="6472" spans="1:13" ht="15">
      <c r="A6472" s="148" t="s">
        <v>102</v>
      </c>
      <c r="B6472" s="148" t="s">
        <v>443</v>
      </c>
      <c r="C6472" s="149">
        <v>0.34757449736009499</v>
      </c>
      <c r="D6472" s="149">
        <v>-2.07892458103013E-2</v>
      </c>
      <c r="E6472" s="145">
        <v>0.859242160563645</v>
      </c>
      <c r="F6472" s="149">
        <v>9.4010273924942697E-2</v>
      </c>
      <c r="G6472" s="149">
        <v>0.69067637637636503</v>
      </c>
      <c r="H6472" s="149">
        <v>7.6570902443808306E-2</v>
      </c>
      <c r="I6472" s="149">
        <v>0.98115026182383402</v>
      </c>
      <c r="J6472" s="149">
        <v>0.01</v>
      </c>
      <c r="K6472" s="147">
        <v>0.85924199999999995</v>
      </c>
      <c r="L6472" s="147">
        <v>6.3651980000000004</v>
      </c>
      <c r="M6472" s="2">
        <v>6471</v>
      </c>
    </row>
    <row r="6473" spans="1:13" ht="15">
      <c r="A6473" s="148" t="s">
        <v>443</v>
      </c>
      <c r="B6473" s="148" t="s">
        <v>102</v>
      </c>
      <c r="C6473" s="149">
        <v>-0.34757449736009499</v>
      </c>
      <c r="D6473" s="149">
        <v>-2.07892458103013E-2</v>
      </c>
      <c r="E6473" s="145">
        <v>0.859242160563645</v>
      </c>
      <c r="F6473" s="149">
        <v>9.4010273924940393E-2</v>
      </c>
      <c r="G6473" s="149">
        <v>0.69067637637636503</v>
      </c>
      <c r="H6473" s="149">
        <v>7.6570902443808306E-2</v>
      </c>
      <c r="I6473" s="149">
        <v>0.98115026182383402</v>
      </c>
      <c r="J6473" s="149">
        <v>0.01</v>
      </c>
      <c r="K6473" s="147">
        <v>0.85924199999999995</v>
      </c>
      <c r="L6473" s="147">
        <v>6.3589019999999996</v>
      </c>
      <c r="M6473" s="2">
        <v>6472</v>
      </c>
    </row>
    <row r="6474" spans="1:13" ht="15">
      <c r="A6474" s="148" t="s">
        <v>37</v>
      </c>
      <c r="B6474" s="148" t="s">
        <v>31</v>
      </c>
      <c r="C6474" s="149">
        <v>3.1732347086805598E-2</v>
      </c>
      <c r="D6474" s="149">
        <v>0.26861602594379302</v>
      </c>
      <c r="E6474" s="145">
        <v>0.85932023129008595</v>
      </c>
      <c r="F6474" s="149">
        <v>2.4574463518518001E-2</v>
      </c>
      <c r="G6474" s="149">
        <v>0.475868049552854</v>
      </c>
      <c r="H6474" s="149">
        <v>0.30496781106151299</v>
      </c>
      <c r="I6474" s="149">
        <v>0.52445105919602497</v>
      </c>
      <c r="J6474" s="149">
        <v>0.01</v>
      </c>
      <c r="K6474" s="147">
        <v>0.85931999999999997</v>
      </c>
      <c r="L6474" s="147">
        <v>6.3720850000000002</v>
      </c>
      <c r="M6474" s="2">
        <v>6473</v>
      </c>
    </row>
    <row r="6475" spans="1:13" ht="15">
      <c r="A6475" s="148" t="s">
        <v>31</v>
      </c>
      <c r="B6475" s="148" t="s">
        <v>37</v>
      </c>
      <c r="C6475" s="149">
        <v>-3.1732347086805598E-2</v>
      </c>
      <c r="D6475" s="149">
        <v>0.26861602594379302</v>
      </c>
      <c r="E6475" s="145">
        <v>0.85932023129008595</v>
      </c>
      <c r="F6475" s="149">
        <v>2.45744635185185E-2</v>
      </c>
      <c r="G6475" s="149">
        <v>0.475868049552854</v>
      </c>
      <c r="H6475" s="149">
        <v>0.30496781106151299</v>
      </c>
      <c r="I6475" s="149">
        <v>0.52445105919602497</v>
      </c>
      <c r="J6475" s="149">
        <v>0.01</v>
      </c>
      <c r="K6475" s="147">
        <v>0.85931999999999997</v>
      </c>
      <c r="L6475" s="147">
        <v>6.3784070000000002</v>
      </c>
      <c r="M6475" s="2">
        <v>6474</v>
      </c>
    </row>
    <row r="6476" spans="1:13" ht="15">
      <c r="A6476" s="148" t="s">
        <v>56</v>
      </c>
      <c r="B6476" s="148" t="s">
        <v>189</v>
      </c>
      <c r="C6476" s="149">
        <v>-0.98759657997093997</v>
      </c>
      <c r="D6476" s="149">
        <v>0.157120184877858</v>
      </c>
      <c r="E6476" s="145">
        <v>0.85940647789854097</v>
      </c>
      <c r="F6476" s="149">
        <v>7.7593307308669102E-4</v>
      </c>
      <c r="G6476" s="149">
        <v>0.28170736269406998</v>
      </c>
      <c r="H6476" s="149">
        <v>2.13948421766843E-2</v>
      </c>
      <c r="I6476" s="149">
        <v>0.89372740655182803</v>
      </c>
      <c r="J6476" s="149">
        <v>0.01</v>
      </c>
      <c r="K6476" s="147">
        <v>0.859406</v>
      </c>
      <c r="L6476" s="147">
        <v>6.3917289999999998</v>
      </c>
      <c r="M6476" s="2">
        <v>6475</v>
      </c>
    </row>
    <row r="6477" spans="1:13" ht="15">
      <c r="A6477" s="148" t="s">
        <v>189</v>
      </c>
      <c r="B6477" s="148" t="s">
        <v>56</v>
      </c>
      <c r="C6477" s="149">
        <v>0.98759657997093997</v>
      </c>
      <c r="D6477" s="149">
        <v>0.157120184877858</v>
      </c>
      <c r="E6477" s="145">
        <v>0.85940647789854097</v>
      </c>
      <c r="F6477" s="149">
        <v>7.7593307308670295E-4</v>
      </c>
      <c r="G6477" s="149">
        <v>0.28170736269406998</v>
      </c>
      <c r="H6477" s="149">
        <v>2.13948421766843E-2</v>
      </c>
      <c r="I6477" s="149">
        <v>0.89372740655182803</v>
      </c>
      <c r="J6477" s="149">
        <v>0.01</v>
      </c>
      <c r="K6477" s="147">
        <v>0.859406</v>
      </c>
      <c r="L6477" s="147">
        <v>6.3853819999999999</v>
      </c>
      <c r="M6477" s="2">
        <v>6476</v>
      </c>
    </row>
    <row r="6478" spans="1:13" ht="15">
      <c r="A6478" s="148" t="s">
        <v>68</v>
      </c>
      <c r="B6478" s="148" t="s">
        <v>43</v>
      </c>
      <c r="C6478" s="149">
        <v>8.0395544806517394E-2</v>
      </c>
      <c r="D6478" s="149">
        <v>-0.15580364052953</v>
      </c>
      <c r="E6478" s="145">
        <v>0.85944331005094998</v>
      </c>
      <c r="F6478" s="149">
        <v>9.0962017193503097E-4</v>
      </c>
      <c r="G6478" s="149">
        <v>0.179231163256903</v>
      </c>
      <c r="H6478" s="149">
        <v>1.05464550356164E-2</v>
      </c>
      <c r="I6478" s="149">
        <v>4.8125199858857402E-2</v>
      </c>
      <c r="J6478" s="149">
        <v>0.267289310526447</v>
      </c>
      <c r="K6478" s="147">
        <v>0.85944299999999996</v>
      </c>
      <c r="L6478" s="147">
        <v>6.3983629999999998</v>
      </c>
      <c r="M6478" s="2">
        <v>6477</v>
      </c>
    </row>
    <row r="6479" spans="1:13" ht="15">
      <c r="A6479" s="148" t="s">
        <v>43</v>
      </c>
      <c r="B6479" s="148" t="s">
        <v>68</v>
      </c>
      <c r="C6479" s="149">
        <v>-8.0395544806517394E-2</v>
      </c>
      <c r="D6479" s="149">
        <v>-0.15580364052953</v>
      </c>
      <c r="E6479" s="145">
        <v>0.85944331005094998</v>
      </c>
      <c r="F6479" s="149">
        <v>9.0962017193505699E-4</v>
      </c>
      <c r="G6479" s="149">
        <v>0.179231163256903</v>
      </c>
      <c r="H6479" s="149">
        <v>1.05464550356164E-2</v>
      </c>
      <c r="I6479" s="149">
        <v>4.8125199858857402E-2</v>
      </c>
      <c r="J6479" s="149">
        <v>0.267289310526447</v>
      </c>
      <c r="K6479" s="147">
        <v>0.85944299999999996</v>
      </c>
      <c r="L6479" s="147">
        <v>6.4047359999999998</v>
      </c>
      <c r="M6479" s="2">
        <v>6478</v>
      </c>
    </row>
    <row r="6480" spans="1:13" ht="15">
      <c r="A6480" s="148" t="s">
        <v>72</v>
      </c>
      <c r="B6480" s="148" t="s">
        <v>86</v>
      </c>
      <c r="C6480" s="149">
        <v>-1.28085364582831</v>
      </c>
      <c r="D6480" s="149">
        <v>-0.46349460627755901</v>
      </c>
      <c r="E6480" s="145">
        <v>0.86038717385845098</v>
      </c>
      <c r="F6480" s="150">
        <v>7.3903484349659595E-7</v>
      </c>
      <c r="G6480" s="149">
        <v>0.69909692895481401</v>
      </c>
      <c r="H6480" s="149">
        <v>2.3508974815754399E-3</v>
      </c>
      <c r="I6480" s="149">
        <v>0.97025201703535402</v>
      </c>
      <c r="J6480" s="149">
        <v>0.01</v>
      </c>
      <c r="K6480" s="147">
        <v>0.86038700000000001</v>
      </c>
      <c r="L6480" s="147">
        <v>6.4181619999999997</v>
      </c>
      <c r="M6480" s="2">
        <v>6479</v>
      </c>
    </row>
    <row r="6481" spans="1:13" ht="15">
      <c r="A6481" s="148" t="s">
        <v>86</v>
      </c>
      <c r="B6481" s="148" t="s">
        <v>72</v>
      </c>
      <c r="C6481" s="149">
        <v>1.28085364582831</v>
      </c>
      <c r="D6481" s="149">
        <v>-0.46349460627755901</v>
      </c>
      <c r="E6481" s="145">
        <v>0.86038717385845098</v>
      </c>
      <c r="F6481" s="150">
        <v>7.3903484349659902E-7</v>
      </c>
      <c r="G6481" s="149">
        <v>0.69909692895481401</v>
      </c>
      <c r="H6481" s="149">
        <v>2.3508974815754399E-3</v>
      </c>
      <c r="I6481" s="149">
        <v>0.97025201703535402</v>
      </c>
      <c r="J6481" s="149">
        <v>0.01</v>
      </c>
      <c r="K6481" s="147">
        <v>0.86038700000000001</v>
      </c>
      <c r="L6481" s="147">
        <v>6.4245679999999998</v>
      </c>
      <c r="M6481" s="2">
        <v>6480</v>
      </c>
    </row>
    <row r="6482" spans="1:13" ht="15">
      <c r="A6482" s="148" t="s">
        <v>18</v>
      </c>
      <c r="B6482" s="148" t="s">
        <v>148</v>
      </c>
      <c r="C6482" s="149">
        <v>-0.69864056236669703</v>
      </c>
      <c r="D6482" s="149">
        <v>-0.13010272357379299</v>
      </c>
      <c r="E6482" s="145">
        <v>0.86041005884772104</v>
      </c>
      <c r="F6482" s="149">
        <v>1.4090239354294499E-2</v>
      </c>
      <c r="G6482" s="149">
        <v>0.92443350031601301</v>
      </c>
      <c r="H6482" s="149">
        <v>6.0284000255276596E-3</v>
      </c>
      <c r="I6482" s="149">
        <v>4.5164354778817702E-2</v>
      </c>
      <c r="J6482" s="149">
        <v>0.01</v>
      </c>
      <c r="K6482" s="147">
        <v>0.86041000000000001</v>
      </c>
      <c r="L6482" s="147">
        <v>6.4311569999999998</v>
      </c>
      <c r="M6482" s="2">
        <v>6481</v>
      </c>
    </row>
    <row r="6483" spans="1:13" ht="15">
      <c r="A6483" s="148" t="s">
        <v>148</v>
      </c>
      <c r="B6483" s="148" t="s">
        <v>18</v>
      </c>
      <c r="C6483" s="149">
        <v>0.69864056236669703</v>
      </c>
      <c r="D6483" s="149">
        <v>-0.13010272357379299</v>
      </c>
      <c r="E6483" s="145">
        <v>0.86041005884772104</v>
      </c>
      <c r="F6483" s="149">
        <v>1.40902393542944E-2</v>
      </c>
      <c r="G6483" s="149">
        <v>0.92443350031601301</v>
      </c>
      <c r="H6483" s="149">
        <v>6.0284000255276596E-3</v>
      </c>
      <c r="I6483" s="149">
        <v>4.5164354778817702E-2</v>
      </c>
      <c r="J6483" s="149">
        <v>0.01</v>
      </c>
      <c r="K6483" s="147">
        <v>0.86041000000000001</v>
      </c>
      <c r="L6483" s="147">
        <v>6.4375879999999999</v>
      </c>
      <c r="M6483" s="2">
        <v>6482</v>
      </c>
    </row>
    <row r="6484" spans="1:13" ht="15">
      <c r="A6484" s="148" t="s">
        <v>197</v>
      </c>
      <c r="B6484" s="148" t="s">
        <v>202</v>
      </c>
      <c r="C6484" s="149">
        <v>-0.24356227139313899</v>
      </c>
      <c r="D6484" s="149">
        <v>0.10555559570086299</v>
      </c>
      <c r="E6484" s="145">
        <v>0.86063746241310302</v>
      </c>
      <c r="F6484" s="149">
        <v>0.12672582414609199</v>
      </c>
      <c r="G6484" s="149">
        <v>9.3316673208252501E-2</v>
      </c>
      <c r="H6484" s="149">
        <v>7.2028672954953896E-2</v>
      </c>
      <c r="I6484" s="149">
        <v>0.859359455571991</v>
      </c>
      <c r="J6484" s="149">
        <v>0.01</v>
      </c>
      <c r="K6484" s="147">
        <v>0.86063699999999999</v>
      </c>
      <c r="L6484" s="147">
        <v>6.4521940000000004</v>
      </c>
      <c r="M6484" s="2">
        <v>6483</v>
      </c>
    </row>
    <row r="6485" spans="1:13" ht="15">
      <c r="A6485" s="148" t="s">
        <v>202</v>
      </c>
      <c r="B6485" s="148" t="s">
        <v>197</v>
      </c>
      <c r="C6485" s="149">
        <v>0.24356227139313899</v>
      </c>
      <c r="D6485" s="149">
        <v>0.10555559570086299</v>
      </c>
      <c r="E6485" s="145">
        <v>0.86063746241310302</v>
      </c>
      <c r="F6485" s="149">
        <v>0.12672582414608899</v>
      </c>
      <c r="G6485" s="149">
        <v>9.3316673208252501E-2</v>
      </c>
      <c r="H6485" s="149">
        <v>7.2028672954953896E-2</v>
      </c>
      <c r="I6485" s="149">
        <v>0.859359455571991</v>
      </c>
      <c r="J6485" s="149">
        <v>0.01</v>
      </c>
      <c r="K6485" s="147">
        <v>0.86063699999999999</v>
      </c>
      <c r="L6485" s="147">
        <v>6.445735</v>
      </c>
      <c r="M6485" s="2">
        <v>6484</v>
      </c>
    </row>
    <row r="6486" spans="1:13" ht="15">
      <c r="A6486" s="148" t="s">
        <v>9</v>
      </c>
      <c r="B6486" s="148" t="s">
        <v>64</v>
      </c>
      <c r="C6486" s="149">
        <v>0.12568750758128799</v>
      </c>
      <c r="D6486" s="149">
        <v>5.2734005412212398E-3</v>
      </c>
      <c r="E6486" s="145">
        <v>0.86126965388988797</v>
      </c>
      <c r="F6486" s="149">
        <v>5.5593604225587297E-2</v>
      </c>
      <c r="G6486" s="149">
        <v>3.1690426143950699E-2</v>
      </c>
      <c r="H6486" s="149">
        <v>0.95364140108822404</v>
      </c>
      <c r="I6486" s="149">
        <v>0.75397606344730705</v>
      </c>
      <c r="J6486" s="149">
        <v>0.01</v>
      </c>
      <c r="K6486" s="147">
        <v>0.86126999999999998</v>
      </c>
      <c r="L6486" s="147">
        <v>6.4634099999999997</v>
      </c>
      <c r="M6486" s="2">
        <v>6485</v>
      </c>
    </row>
    <row r="6487" spans="1:13" ht="15">
      <c r="A6487" s="148" t="s">
        <v>64</v>
      </c>
      <c r="B6487" s="148" t="s">
        <v>9</v>
      </c>
      <c r="C6487" s="149">
        <v>-0.12568750758128799</v>
      </c>
      <c r="D6487" s="149">
        <v>5.2734005412212398E-3</v>
      </c>
      <c r="E6487" s="145">
        <v>0.86126965388988797</v>
      </c>
      <c r="F6487" s="149">
        <v>5.5593604225587297E-2</v>
      </c>
      <c r="G6487" s="149">
        <v>3.1690426143950699E-2</v>
      </c>
      <c r="H6487" s="149">
        <v>0.95364140108822404</v>
      </c>
      <c r="I6487" s="149">
        <v>0.75397606344730705</v>
      </c>
      <c r="J6487" s="149">
        <v>0.01</v>
      </c>
      <c r="K6487" s="147">
        <v>0.86126999999999998</v>
      </c>
      <c r="L6487" s="147">
        <v>6.4698989999999998</v>
      </c>
      <c r="M6487" s="2">
        <v>6486</v>
      </c>
    </row>
    <row r="6488" spans="1:13" ht="15">
      <c r="A6488" s="148" t="s">
        <v>448</v>
      </c>
      <c r="B6488" s="148" t="s">
        <v>157</v>
      </c>
      <c r="C6488" s="149">
        <v>1.6576649019615799</v>
      </c>
      <c r="D6488" s="149">
        <v>-0.44217586515815499</v>
      </c>
      <c r="E6488" s="145">
        <v>0.861813979039593</v>
      </c>
      <c r="F6488" s="149">
        <v>7.3943112638335001E-2</v>
      </c>
      <c r="G6488" s="149">
        <v>0.56177478289265603</v>
      </c>
      <c r="H6488" s="149">
        <v>0.91042652881121899</v>
      </c>
      <c r="I6488" s="149">
        <v>0.97894646526819595</v>
      </c>
      <c r="J6488" s="149">
        <v>0.01</v>
      </c>
      <c r="K6488" s="147">
        <v>0.86181399999999997</v>
      </c>
      <c r="L6488" s="147">
        <v>6.4804950000000003</v>
      </c>
      <c r="M6488" s="2">
        <v>6487</v>
      </c>
    </row>
    <row r="6489" spans="1:13" ht="15">
      <c r="A6489" s="148" t="s">
        <v>157</v>
      </c>
      <c r="B6489" s="148" t="s">
        <v>448</v>
      </c>
      <c r="C6489" s="149">
        <v>-1.6576649019615799</v>
      </c>
      <c r="D6489" s="149">
        <v>-0.44217586515815499</v>
      </c>
      <c r="E6489" s="145">
        <v>0.861813979039593</v>
      </c>
      <c r="F6489" s="149">
        <v>7.3943112638335098E-2</v>
      </c>
      <c r="G6489" s="149">
        <v>0.56177478289265603</v>
      </c>
      <c r="H6489" s="149">
        <v>0.91042652881121899</v>
      </c>
      <c r="I6489" s="149">
        <v>0.97894646526819595</v>
      </c>
      <c r="J6489" s="149">
        <v>0.01</v>
      </c>
      <c r="K6489" s="147">
        <v>0.86181399999999997</v>
      </c>
      <c r="L6489" s="147">
        <v>6.4870140000000003</v>
      </c>
      <c r="M6489" s="2">
        <v>6488</v>
      </c>
    </row>
    <row r="6490" spans="1:13" ht="15">
      <c r="A6490" s="148" t="s">
        <v>36</v>
      </c>
      <c r="B6490" s="148" t="s">
        <v>37</v>
      </c>
      <c r="C6490" s="149">
        <v>0.705490464109924</v>
      </c>
      <c r="D6490" s="149">
        <v>-0.26451585830372698</v>
      </c>
      <c r="E6490" s="145">
        <v>0.86230089785113095</v>
      </c>
      <c r="F6490" s="149">
        <v>0.82849801414777102</v>
      </c>
      <c r="G6490" s="149">
        <v>0.26184854649613798</v>
      </c>
      <c r="H6490" s="149">
        <v>0.65331260729728902</v>
      </c>
      <c r="I6490" s="149">
        <v>5.5597961626016497E-2</v>
      </c>
      <c r="J6490" s="149">
        <v>0.01</v>
      </c>
      <c r="K6490" s="147">
        <v>0.86230099999999998</v>
      </c>
      <c r="L6490" s="147">
        <v>6.4972159999999999</v>
      </c>
      <c r="M6490" s="2">
        <v>6489</v>
      </c>
    </row>
    <row r="6491" spans="1:13" ht="15">
      <c r="A6491" s="148" t="s">
        <v>37</v>
      </c>
      <c r="B6491" s="148" t="s">
        <v>36</v>
      </c>
      <c r="C6491" s="149">
        <v>-0.705490464109924</v>
      </c>
      <c r="D6491" s="149">
        <v>-0.26451585830372698</v>
      </c>
      <c r="E6491" s="145">
        <v>0.86230089785113095</v>
      </c>
      <c r="F6491" s="149">
        <v>0.82849801414777902</v>
      </c>
      <c r="G6491" s="149">
        <v>0.26184854649613798</v>
      </c>
      <c r="H6491" s="149">
        <v>0.65331260729728902</v>
      </c>
      <c r="I6491" s="149">
        <v>5.5597961626016497E-2</v>
      </c>
      <c r="J6491" s="149">
        <v>0.01</v>
      </c>
      <c r="K6491" s="147">
        <v>0.86230099999999998</v>
      </c>
      <c r="L6491" s="147">
        <v>6.5037649999999996</v>
      </c>
      <c r="M6491" s="2">
        <v>6490</v>
      </c>
    </row>
    <row r="6492" spans="1:13" ht="15">
      <c r="A6492" s="148" t="s">
        <v>86</v>
      </c>
      <c r="B6492" s="148" t="s">
        <v>58</v>
      </c>
      <c r="C6492" s="149">
        <v>1.5314688022310201</v>
      </c>
      <c r="D6492" s="149">
        <v>-0.27966991683826398</v>
      </c>
      <c r="E6492" s="145">
        <v>0.86245687672096905</v>
      </c>
      <c r="F6492" s="150">
        <v>3.5629419924413401E-7</v>
      </c>
      <c r="G6492" s="149">
        <v>0.36085607010367998</v>
      </c>
      <c r="H6492" s="149">
        <v>2.9496928527777198E-3</v>
      </c>
      <c r="I6492" s="149">
        <v>0.98028653758029805</v>
      </c>
      <c r="J6492" s="149">
        <v>0.01</v>
      </c>
      <c r="K6492" s="147">
        <v>0.86245700000000003</v>
      </c>
      <c r="L6492" s="147">
        <v>6.5180829999999998</v>
      </c>
      <c r="M6492" s="2">
        <v>6491</v>
      </c>
    </row>
    <row r="6493" spans="1:13" ht="15">
      <c r="A6493" s="148" t="s">
        <v>58</v>
      </c>
      <c r="B6493" s="148" t="s">
        <v>86</v>
      </c>
      <c r="C6493" s="149">
        <v>-1.5314688022310201</v>
      </c>
      <c r="D6493" s="149">
        <v>-0.27966991683826398</v>
      </c>
      <c r="E6493" s="145">
        <v>0.86245687672096905</v>
      </c>
      <c r="F6493" s="150">
        <v>3.5629419924413301E-7</v>
      </c>
      <c r="G6493" s="149">
        <v>0.36085607010367998</v>
      </c>
      <c r="H6493" s="149">
        <v>2.9496928527777198E-3</v>
      </c>
      <c r="I6493" s="149">
        <v>0.98028653758029805</v>
      </c>
      <c r="J6493" s="149">
        <v>0.01</v>
      </c>
      <c r="K6493" s="147">
        <v>0.86245700000000003</v>
      </c>
      <c r="L6493" s="147">
        <v>6.5115059999999998</v>
      </c>
      <c r="M6493" s="2">
        <v>6492</v>
      </c>
    </row>
    <row r="6494" spans="1:13" ht="15">
      <c r="A6494" s="148" t="s">
        <v>93</v>
      </c>
      <c r="B6494" s="148" t="s">
        <v>189</v>
      </c>
      <c r="C6494" s="149">
        <v>-1.0396126480471</v>
      </c>
      <c r="D6494" s="149">
        <v>0.148002230999011</v>
      </c>
      <c r="E6494" s="145">
        <v>0.86281539306928101</v>
      </c>
      <c r="F6494" s="149">
        <v>4.58663492174388E-3</v>
      </c>
      <c r="G6494" s="149">
        <v>0.56122282584453398</v>
      </c>
      <c r="H6494" s="149">
        <v>2.6649483051809902E-2</v>
      </c>
      <c r="I6494" s="149">
        <v>0.87614405490971103</v>
      </c>
      <c r="J6494" s="149">
        <v>0.01</v>
      </c>
      <c r="K6494" s="147">
        <v>0.862815</v>
      </c>
      <c r="L6494" s="147">
        <v>6.5273859999999999</v>
      </c>
      <c r="M6494" s="2">
        <v>6493</v>
      </c>
    </row>
    <row r="6495" spans="1:13" ht="15">
      <c r="A6495" s="148" t="s">
        <v>189</v>
      </c>
      <c r="B6495" s="148" t="s">
        <v>93</v>
      </c>
      <c r="C6495" s="149">
        <v>1.0396126480471</v>
      </c>
      <c r="D6495" s="149">
        <v>0.148002230999011</v>
      </c>
      <c r="E6495" s="145">
        <v>0.86281539306928101</v>
      </c>
      <c r="F6495" s="149">
        <v>4.5866349217439598E-3</v>
      </c>
      <c r="G6495" s="149">
        <v>0.56122282584453398</v>
      </c>
      <c r="H6495" s="149">
        <v>2.6649483051809902E-2</v>
      </c>
      <c r="I6495" s="149">
        <v>0.87614405490971103</v>
      </c>
      <c r="J6495" s="149">
        <v>0.01</v>
      </c>
      <c r="K6495" s="147">
        <v>0.862815</v>
      </c>
      <c r="L6495" s="147">
        <v>6.5339929999999997</v>
      </c>
      <c r="M6495" s="2">
        <v>6494</v>
      </c>
    </row>
    <row r="6496" spans="1:13" ht="15">
      <c r="A6496" s="148" t="s">
        <v>188</v>
      </c>
      <c r="B6496" s="148" t="s">
        <v>16</v>
      </c>
      <c r="C6496" s="149">
        <v>1.39219831848577</v>
      </c>
      <c r="D6496" s="149">
        <v>0.179187497549606</v>
      </c>
      <c r="E6496" s="145">
        <v>0.86298239180430203</v>
      </c>
      <c r="F6496" s="149">
        <v>0.41592322565308398</v>
      </c>
      <c r="G6496" s="149">
        <v>0.14494236407970901</v>
      </c>
      <c r="H6496" s="149">
        <v>0.92958820531541597</v>
      </c>
      <c r="I6496" s="149">
        <v>0.92083076975177103</v>
      </c>
      <c r="J6496" s="149">
        <v>0.01</v>
      </c>
      <c r="K6496" s="147">
        <v>0.86298200000000003</v>
      </c>
      <c r="L6496" s="147">
        <v>6.5485129999999998</v>
      </c>
      <c r="M6496" s="2">
        <v>6495</v>
      </c>
    </row>
    <row r="6497" spans="1:13" ht="15">
      <c r="A6497" s="148" t="s">
        <v>16</v>
      </c>
      <c r="B6497" s="148" t="s">
        <v>188</v>
      </c>
      <c r="C6497" s="149">
        <v>-1.39219831848577</v>
      </c>
      <c r="D6497" s="149">
        <v>0.179187497549606</v>
      </c>
      <c r="E6497" s="145">
        <v>0.86298239180430203</v>
      </c>
      <c r="F6497" s="149">
        <v>0.41592322565307599</v>
      </c>
      <c r="G6497" s="149">
        <v>0.14494236407970901</v>
      </c>
      <c r="H6497" s="149">
        <v>0.92958820531541597</v>
      </c>
      <c r="I6497" s="149">
        <v>0.92083076975177103</v>
      </c>
      <c r="J6497" s="149">
        <v>0.01</v>
      </c>
      <c r="K6497" s="147">
        <v>0.86298200000000003</v>
      </c>
      <c r="L6497" s="147">
        <v>6.5418789999999998</v>
      </c>
      <c r="M6497" s="2">
        <v>6496</v>
      </c>
    </row>
    <row r="6498" spans="1:13" ht="15">
      <c r="A6498" s="148" t="s">
        <v>67</v>
      </c>
      <c r="B6498" s="148" t="s">
        <v>80</v>
      </c>
      <c r="C6498" s="149">
        <v>0.43456539500362901</v>
      </c>
      <c r="D6498" s="149">
        <v>1.9953797556431799E-2</v>
      </c>
      <c r="E6498" s="145">
        <v>0.86316450774934095</v>
      </c>
      <c r="F6498" s="149">
        <v>0.42646370029178798</v>
      </c>
      <c r="G6498" s="149">
        <v>1.70583398032786E-3</v>
      </c>
      <c r="H6498" s="149">
        <v>3.0783031184631299E-2</v>
      </c>
      <c r="I6498" s="149">
        <v>8.69723890877237E-2</v>
      </c>
      <c r="J6498" s="149">
        <v>0.12340526710593799</v>
      </c>
      <c r="K6498" s="147">
        <v>0.86316499999999996</v>
      </c>
      <c r="L6498" s="147">
        <v>6.5565449999999998</v>
      </c>
      <c r="M6498" s="2">
        <v>6497</v>
      </c>
    </row>
    <row r="6499" spans="1:13" ht="15">
      <c r="A6499" s="148" t="s">
        <v>80</v>
      </c>
      <c r="B6499" s="148" t="s">
        <v>67</v>
      </c>
      <c r="C6499" s="149">
        <v>-0.43456539500362901</v>
      </c>
      <c r="D6499" s="149">
        <v>1.9953797556431799E-2</v>
      </c>
      <c r="E6499" s="145">
        <v>0.86316450774934095</v>
      </c>
      <c r="F6499" s="149">
        <v>0.42646370029178798</v>
      </c>
      <c r="G6499" s="149">
        <v>1.70583398032786E-3</v>
      </c>
      <c r="H6499" s="149">
        <v>3.0783031184631299E-2</v>
      </c>
      <c r="I6499" s="149">
        <v>8.69723890877237E-2</v>
      </c>
      <c r="J6499" s="149">
        <v>0.12340526710593799</v>
      </c>
      <c r="K6499" s="147">
        <v>0.86316499999999996</v>
      </c>
      <c r="L6499" s="147">
        <v>6.5632080000000004</v>
      </c>
      <c r="M6499" s="2">
        <v>6498</v>
      </c>
    </row>
    <row r="6500" spans="1:13" ht="15">
      <c r="A6500" s="148" t="s">
        <v>58</v>
      </c>
      <c r="B6500" s="148" t="s">
        <v>163</v>
      </c>
      <c r="C6500" s="149">
        <v>-2.06610978423946</v>
      </c>
      <c r="D6500" s="149">
        <v>4.4925722565713602E-2</v>
      </c>
      <c r="E6500" s="145">
        <v>0.86361390560960805</v>
      </c>
      <c r="F6500" s="150">
        <v>5.7861579434477098E-5</v>
      </c>
      <c r="G6500" s="149">
        <v>0.65679640120904903</v>
      </c>
      <c r="H6500" s="149">
        <v>0.49708091401207799</v>
      </c>
      <c r="I6500" s="149">
        <v>0.45393608849230299</v>
      </c>
      <c r="J6500" s="149">
        <v>0.01</v>
      </c>
      <c r="K6500" s="147">
        <v>0.86361399999999999</v>
      </c>
      <c r="L6500" s="147">
        <v>6.5733050000000004</v>
      </c>
      <c r="M6500" s="2">
        <v>6499</v>
      </c>
    </row>
    <row r="6501" spans="1:13" ht="15">
      <c r="A6501" s="148" t="s">
        <v>163</v>
      </c>
      <c r="B6501" s="148" t="s">
        <v>58</v>
      </c>
      <c r="C6501" s="149">
        <v>2.06610978423946</v>
      </c>
      <c r="D6501" s="149">
        <v>4.4925722565713602E-2</v>
      </c>
      <c r="E6501" s="145">
        <v>0.86361390560960805</v>
      </c>
      <c r="F6501" s="150">
        <v>5.7861579434477098E-5</v>
      </c>
      <c r="G6501" s="149">
        <v>0.65679640120904903</v>
      </c>
      <c r="H6501" s="149">
        <v>0.49708091401207799</v>
      </c>
      <c r="I6501" s="149">
        <v>0.45393608849230299</v>
      </c>
      <c r="J6501" s="149">
        <v>0.01</v>
      </c>
      <c r="K6501" s="147">
        <v>0.86361399999999999</v>
      </c>
      <c r="L6501" s="147">
        <v>6.5799989999999999</v>
      </c>
      <c r="M6501" s="2">
        <v>6500</v>
      </c>
    </row>
    <row r="6502" spans="1:13" ht="15">
      <c r="A6502" s="148" t="s">
        <v>76</v>
      </c>
      <c r="B6502" s="148" t="s">
        <v>448</v>
      </c>
      <c r="C6502" s="149">
        <v>-2.2794499492928799</v>
      </c>
      <c r="D6502" s="149">
        <v>-0.27992850072215297</v>
      </c>
      <c r="E6502" s="145">
        <v>0.86389434397437104</v>
      </c>
      <c r="F6502" s="149">
        <v>2.0296554112322601E-3</v>
      </c>
      <c r="G6502" s="149">
        <v>0.60750935010866902</v>
      </c>
      <c r="H6502" s="149">
        <v>0.78497425330413595</v>
      </c>
      <c r="I6502" s="149">
        <v>0.58497700834066602</v>
      </c>
      <c r="J6502" s="149">
        <v>0.01</v>
      </c>
      <c r="K6502" s="147">
        <v>0.86389400000000005</v>
      </c>
      <c r="L6502" s="147">
        <v>6.5888460000000002</v>
      </c>
      <c r="M6502" s="2">
        <v>6501</v>
      </c>
    </row>
    <row r="6503" spans="1:13" ht="15">
      <c r="A6503" s="148" t="s">
        <v>448</v>
      </c>
      <c r="B6503" s="148" t="s">
        <v>76</v>
      </c>
      <c r="C6503" s="149">
        <v>2.2794499492928799</v>
      </c>
      <c r="D6503" s="149">
        <v>-0.27992850072215297</v>
      </c>
      <c r="E6503" s="145">
        <v>0.86389434397437104</v>
      </c>
      <c r="F6503" s="149">
        <v>2.0296554112323398E-3</v>
      </c>
      <c r="G6503" s="149">
        <v>0.60750935010866902</v>
      </c>
      <c r="H6503" s="149">
        <v>0.78497425330413595</v>
      </c>
      <c r="I6503" s="149">
        <v>0.58497700834066602</v>
      </c>
      <c r="J6503" s="149">
        <v>0.01</v>
      </c>
      <c r="K6503" s="147">
        <v>0.86389400000000005</v>
      </c>
      <c r="L6503" s="147">
        <v>6.5955690000000002</v>
      </c>
      <c r="M6503" s="2">
        <v>6502</v>
      </c>
    </row>
    <row r="6504" spans="1:13" ht="15">
      <c r="A6504" s="148" t="s">
        <v>80</v>
      </c>
      <c r="B6504" s="148" t="s">
        <v>175</v>
      </c>
      <c r="C6504" s="149">
        <v>-1.10530926602629</v>
      </c>
      <c r="D6504" s="149">
        <v>2.8409360692973E-2</v>
      </c>
      <c r="E6504" s="145">
        <v>0.86402319618273105</v>
      </c>
      <c r="F6504" s="149">
        <v>0.75300046253983399</v>
      </c>
      <c r="G6504" s="149">
        <v>0.39302673956044198</v>
      </c>
      <c r="H6504" s="149">
        <v>7.3707629713091805E-2</v>
      </c>
      <c r="I6504" s="149">
        <v>0.27868640323180099</v>
      </c>
      <c r="J6504" s="149">
        <v>0.01</v>
      </c>
      <c r="K6504" s="147">
        <v>0.86402299999999999</v>
      </c>
      <c r="L6504" s="147">
        <v>6.610042</v>
      </c>
      <c r="M6504" s="2">
        <v>6503</v>
      </c>
    </row>
    <row r="6505" spans="1:13" ht="15">
      <c r="A6505" s="148" t="s">
        <v>175</v>
      </c>
      <c r="B6505" s="148" t="s">
        <v>80</v>
      </c>
      <c r="C6505" s="149">
        <v>1.10530926602629</v>
      </c>
      <c r="D6505" s="149">
        <v>2.8409360692973E-2</v>
      </c>
      <c r="E6505" s="145">
        <v>0.86402319618273105</v>
      </c>
      <c r="F6505" s="149">
        <v>0.75300046253984299</v>
      </c>
      <c r="G6505" s="149">
        <v>0.39302673956044198</v>
      </c>
      <c r="H6505" s="149">
        <v>7.3707629713091805E-2</v>
      </c>
      <c r="I6505" s="149">
        <v>0.27868640323180099</v>
      </c>
      <c r="J6505" s="149">
        <v>0.01</v>
      </c>
      <c r="K6505" s="147">
        <v>0.86402299999999999</v>
      </c>
      <c r="L6505" s="147">
        <v>6.6032909999999996</v>
      </c>
      <c r="M6505" s="2">
        <v>6504</v>
      </c>
    </row>
    <row r="6506" spans="1:13" ht="15">
      <c r="A6506" s="148" t="s">
        <v>445</v>
      </c>
      <c r="B6506" s="148" t="s">
        <v>62</v>
      </c>
      <c r="C6506" s="149">
        <v>1.3674188887199099</v>
      </c>
      <c r="D6506" s="149">
        <v>-5.1917618118348899E-2</v>
      </c>
      <c r="E6506" s="145">
        <v>0.86412043430836105</v>
      </c>
      <c r="F6506" s="149">
        <v>8.9725984413147296E-3</v>
      </c>
      <c r="G6506" s="149">
        <v>0.58780910883281401</v>
      </c>
      <c r="H6506" s="149">
        <v>9.1195249952462101E-2</v>
      </c>
      <c r="I6506" s="149">
        <v>0.96540764666697299</v>
      </c>
      <c r="J6506" s="149">
        <v>0.01</v>
      </c>
      <c r="K6506" s="147">
        <v>0.86412</v>
      </c>
      <c r="L6506" s="147">
        <v>6.624333</v>
      </c>
      <c r="M6506" s="2">
        <v>6505</v>
      </c>
    </row>
    <row r="6507" spans="1:13" ht="15">
      <c r="A6507" s="148" t="s">
        <v>62</v>
      </c>
      <c r="B6507" s="148" t="s">
        <v>445</v>
      </c>
      <c r="C6507" s="149">
        <v>-1.3674188887199099</v>
      </c>
      <c r="D6507" s="149">
        <v>-5.1917618118348899E-2</v>
      </c>
      <c r="E6507" s="145">
        <v>0.86412043430836105</v>
      </c>
      <c r="F6507" s="149">
        <v>8.9725984413148892E-3</v>
      </c>
      <c r="G6507" s="149">
        <v>0.58780910883281401</v>
      </c>
      <c r="H6507" s="149">
        <v>9.1195249952462101E-2</v>
      </c>
      <c r="I6507" s="149">
        <v>0.96540764666697299</v>
      </c>
      <c r="J6507" s="149">
        <v>0.01</v>
      </c>
      <c r="K6507" s="147">
        <v>0.86412</v>
      </c>
      <c r="L6507" s="147">
        <v>6.617553</v>
      </c>
      <c r="M6507" s="2">
        <v>6506</v>
      </c>
    </row>
    <row r="6508" spans="1:13" ht="15">
      <c r="A6508" s="148" t="s">
        <v>163</v>
      </c>
      <c r="B6508" s="148" t="s">
        <v>16</v>
      </c>
      <c r="C6508" s="149">
        <v>2.2026185050979699</v>
      </c>
      <c r="D6508" s="149">
        <v>-7.6446815133974902E-2</v>
      </c>
      <c r="E6508" s="145">
        <v>0.86421651176477798</v>
      </c>
      <c r="F6508" s="150">
        <v>6.6525570122053806E-5</v>
      </c>
      <c r="G6508" s="149">
        <v>0.63207017559962198</v>
      </c>
      <c r="H6508" s="149">
        <v>0.329704951800321</v>
      </c>
      <c r="I6508" s="149">
        <v>0.29513412181026699</v>
      </c>
      <c r="J6508" s="149">
        <v>0.01</v>
      </c>
      <c r="K6508" s="147">
        <v>0.86421700000000001</v>
      </c>
      <c r="L6508" s="147">
        <v>6.6386729999999998</v>
      </c>
      <c r="M6508" s="2">
        <v>6507</v>
      </c>
    </row>
    <row r="6509" spans="1:13" ht="15">
      <c r="A6509" s="148" t="s">
        <v>16</v>
      </c>
      <c r="B6509" s="148" t="s">
        <v>163</v>
      </c>
      <c r="C6509" s="149">
        <v>-2.2026185050979699</v>
      </c>
      <c r="D6509" s="149">
        <v>-7.6446815133974902E-2</v>
      </c>
      <c r="E6509" s="145">
        <v>0.86421651176477798</v>
      </c>
      <c r="F6509" s="150">
        <v>6.6525570122054402E-5</v>
      </c>
      <c r="G6509" s="149">
        <v>0.63207017559962198</v>
      </c>
      <c r="H6509" s="149">
        <v>0.329704951800321</v>
      </c>
      <c r="I6509" s="149">
        <v>0.29513412181026699</v>
      </c>
      <c r="J6509" s="149">
        <v>0.01</v>
      </c>
      <c r="K6509" s="147">
        <v>0.86421700000000001</v>
      </c>
      <c r="L6509" s="147">
        <v>6.6318650000000003</v>
      </c>
      <c r="M6509" s="2">
        <v>6508</v>
      </c>
    </row>
    <row r="6510" spans="1:13" ht="15">
      <c r="A6510" s="148" t="s">
        <v>56</v>
      </c>
      <c r="B6510" s="148" t="s">
        <v>86</v>
      </c>
      <c r="C6510" s="149">
        <v>-1.5820076263643901</v>
      </c>
      <c r="D6510" s="149">
        <v>-0.312559421421224</v>
      </c>
      <c r="E6510" s="145">
        <v>0.86490499470179405</v>
      </c>
      <c r="F6510" s="150">
        <v>5.91778033084773E-7</v>
      </c>
      <c r="G6510" s="149">
        <v>0.48521272730334902</v>
      </c>
      <c r="H6510" s="149">
        <v>2.9890999133085302E-3</v>
      </c>
      <c r="I6510" s="149">
        <v>0.91771971291479904</v>
      </c>
      <c r="J6510" s="149">
        <v>0.01</v>
      </c>
      <c r="K6510" s="147">
        <v>0.86490500000000003</v>
      </c>
      <c r="L6510" s="147">
        <v>6.6507909999999999</v>
      </c>
      <c r="M6510" s="2">
        <v>6509</v>
      </c>
    </row>
    <row r="6511" spans="1:13" ht="15">
      <c r="A6511" s="148" t="s">
        <v>86</v>
      </c>
      <c r="B6511" s="148" t="s">
        <v>56</v>
      </c>
      <c r="C6511" s="149">
        <v>1.5820076263643901</v>
      </c>
      <c r="D6511" s="149">
        <v>-0.312559421421224</v>
      </c>
      <c r="E6511" s="145">
        <v>0.86490499470179405</v>
      </c>
      <c r="F6511" s="150">
        <v>5.9177803308477003E-7</v>
      </c>
      <c r="G6511" s="149">
        <v>0.48521272730334902</v>
      </c>
      <c r="H6511" s="149">
        <v>2.9890999133085302E-3</v>
      </c>
      <c r="I6511" s="149">
        <v>0.91771971291479904</v>
      </c>
      <c r="J6511" s="149">
        <v>0.01</v>
      </c>
      <c r="K6511" s="147">
        <v>0.86490500000000003</v>
      </c>
      <c r="L6511" s="147">
        <v>6.6576329999999997</v>
      </c>
      <c r="M6511" s="2">
        <v>6510</v>
      </c>
    </row>
    <row r="6512" spans="1:13" ht="15">
      <c r="A6512" s="148" t="s">
        <v>71</v>
      </c>
      <c r="B6512" s="148" t="s">
        <v>37</v>
      </c>
      <c r="C6512" s="149">
        <v>-0.173208104240861</v>
      </c>
      <c r="D6512" s="149">
        <v>-0.24554363127839299</v>
      </c>
      <c r="E6512" s="145">
        <v>0.86507630448030304</v>
      </c>
      <c r="F6512" s="149">
        <v>3.27561639011568E-2</v>
      </c>
      <c r="G6512" s="149">
        <v>7.3850181969307696E-3</v>
      </c>
      <c r="H6512" s="149">
        <v>0.55270262379729396</v>
      </c>
      <c r="I6512" s="149">
        <v>2.4193977636861999E-2</v>
      </c>
      <c r="J6512" s="149">
        <v>1.42105698476277E-2</v>
      </c>
      <c r="K6512" s="147">
        <v>0.86507599999999996</v>
      </c>
      <c r="L6512" s="147">
        <v>6.6658090000000003</v>
      </c>
      <c r="M6512" s="2">
        <v>6511</v>
      </c>
    </row>
    <row r="6513" spans="1:13" ht="15">
      <c r="A6513" s="148" t="s">
        <v>37</v>
      </c>
      <c r="B6513" s="148" t="s">
        <v>71</v>
      </c>
      <c r="C6513" s="149">
        <v>0.173208104240861</v>
      </c>
      <c r="D6513" s="149">
        <v>-0.24554363127839299</v>
      </c>
      <c r="E6513" s="145">
        <v>0.86507630448030304</v>
      </c>
      <c r="F6513" s="149">
        <v>3.27561639011568E-2</v>
      </c>
      <c r="G6513" s="149">
        <v>7.3850181969307696E-3</v>
      </c>
      <c r="H6513" s="149">
        <v>0.55270262379729396</v>
      </c>
      <c r="I6513" s="149">
        <v>2.4193977636861999E-2</v>
      </c>
      <c r="J6513" s="149">
        <v>1.42105698476277E-2</v>
      </c>
      <c r="K6513" s="147">
        <v>0.86507599999999996</v>
      </c>
      <c r="L6513" s="147">
        <v>6.6726809999999999</v>
      </c>
      <c r="M6513" s="2">
        <v>6512</v>
      </c>
    </row>
    <row r="6514" spans="1:13" ht="15">
      <c r="A6514" s="148" t="s">
        <v>166</v>
      </c>
      <c r="B6514" s="148" t="s">
        <v>443</v>
      </c>
      <c r="C6514" s="149">
        <v>0.39982014744352601</v>
      </c>
      <c r="D6514" s="149">
        <v>-4.5041499921411703E-2</v>
      </c>
      <c r="E6514" s="145">
        <v>0.86538074355247296</v>
      </c>
      <c r="F6514" s="149">
        <v>5.2961664330255197E-2</v>
      </c>
      <c r="G6514" s="149">
        <v>0.48352730216927697</v>
      </c>
      <c r="H6514" s="149">
        <v>0.80891501796918697</v>
      </c>
      <c r="I6514" s="149">
        <v>0.337180791098803</v>
      </c>
      <c r="J6514" s="149">
        <v>0.01</v>
      </c>
      <c r="K6514" s="147">
        <v>0.86538099999999996</v>
      </c>
      <c r="L6514" s="147">
        <v>6.6888209999999999</v>
      </c>
      <c r="M6514" s="2">
        <v>6513</v>
      </c>
    </row>
    <row r="6515" spans="1:13" ht="15">
      <c r="A6515" s="148" t="s">
        <v>443</v>
      </c>
      <c r="B6515" s="148" t="s">
        <v>166</v>
      </c>
      <c r="C6515" s="149">
        <v>-0.39982014744352601</v>
      </c>
      <c r="D6515" s="149">
        <v>-4.5041499921411703E-2</v>
      </c>
      <c r="E6515" s="145">
        <v>0.86538074355247296</v>
      </c>
      <c r="F6515" s="149">
        <v>5.2961664330255898E-2</v>
      </c>
      <c r="G6515" s="149">
        <v>0.48352730216927697</v>
      </c>
      <c r="H6515" s="149">
        <v>0.80891501796918697</v>
      </c>
      <c r="I6515" s="149">
        <v>0.337180791098803</v>
      </c>
      <c r="J6515" s="149">
        <v>0.01</v>
      </c>
      <c r="K6515" s="147">
        <v>0.86538099999999996</v>
      </c>
      <c r="L6515" s="147">
        <v>6.6819179999999996</v>
      </c>
      <c r="M6515" s="2">
        <v>6514</v>
      </c>
    </row>
    <row r="6516" spans="1:13" ht="15">
      <c r="A6516" s="148" t="s">
        <v>446</v>
      </c>
      <c r="B6516" s="148" t="s">
        <v>86</v>
      </c>
      <c r="C6516" s="149">
        <v>2.0729905598251102</v>
      </c>
      <c r="D6516" s="149">
        <v>-0.371403686397141</v>
      </c>
      <c r="E6516" s="145">
        <v>0.86542645849105704</v>
      </c>
      <c r="F6516" s="150">
        <v>1.9713515335652299E-6</v>
      </c>
      <c r="G6516" s="149">
        <v>0.50985003342266</v>
      </c>
      <c r="H6516" s="149">
        <v>2.7902796655365101E-3</v>
      </c>
      <c r="I6516" s="149">
        <v>0.94097994901845505</v>
      </c>
      <c r="J6516" s="149">
        <v>0.01</v>
      </c>
      <c r="K6516" s="147">
        <v>0.86542600000000003</v>
      </c>
      <c r="L6516" s="147">
        <v>6.6960920000000002</v>
      </c>
      <c r="M6516" s="2">
        <v>6515</v>
      </c>
    </row>
    <row r="6517" spans="1:13" ht="15">
      <c r="A6517" s="148" t="s">
        <v>86</v>
      </c>
      <c r="B6517" s="148" t="s">
        <v>446</v>
      </c>
      <c r="C6517" s="149">
        <v>-2.0729905598251102</v>
      </c>
      <c r="D6517" s="149">
        <v>-0.371403686397141</v>
      </c>
      <c r="E6517" s="145">
        <v>0.86542645849105704</v>
      </c>
      <c r="F6517" s="150">
        <v>1.9713515335652299E-6</v>
      </c>
      <c r="G6517" s="149">
        <v>0.50985003342266</v>
      </c>
      <c r="H6517" s="149">
        <v>2.7902796655365101E-3</v>
      </c>
      <c r="I6517" s="149">
        <v>0.94097994901845505</v>
      </c>
      <c r="J6517" s="149">
        <v>0.01</v>
      </c>
      <c r="K6517" s="147">
        <v>0.86542600000000003</v>
      </c>
      <c r="L6517" s="147">
        <v>6.7030240000000001</v>
      </c>
      <c r="M6517" s="2">
        <v>6516</v>
      </c>
    </row>
    <row r="6518" spans="1:13" ht="15">
      <c r="A6518" s="148" t="s">
        <v>33</v>
      </c>
      <c r="B6518" s="148" t="s">
        <v>79</v>
      </c>
      <c r="C6518" s="149">
        <v>6.1416276119530003E-2</v>
      </c>
      <c r="D6518" s="149">
        <v>-7.1123817735398498E-2</v>
      </c>
      <c r="E6518" s="145">
        <v>0.86564941474212798</v>
      </c>
      <c r="F6518" s="149">
        <v>1.2188294162784399E-2</v>
      </c>
      <c r="G6518" s="149">
        <v>0.39879606137120299</v>
      </c>
      <c r="H6518" s="149">
        <v>2.0566078937497199E-2</v>
      </c>
      <c r="I6518" s="149">
        <v>0.35545159621040701</v>
      </c>
      <c r="J6518" s="149">
        <v>0.21799024314503199</v>
      </c>
      <c r="K6518" s="147">
        <v>0.865649</v>
      </c>
      <c r="L6518" s="147">
        <v>6.7116980000000002</v>
      </c>
      <c r="M6518" s="2">
        <v>6517</v>
      </c>
    </row>
    <row r="6519" spans="1:13" ht="15">
      <c r="A6519" s="148" t="s">
        <v>79</v>
      </c>
      <c r="B6519" s="148" t="s">
        <v>33</v>
      </c>
      <c r="C6519" s="149">
        <v>-6.1416276119530003E-2</v>
      </c>
      <c r="D6519" s="149">
        <v>-7.1123817735398498E-2</v>
      </c>
      <c r="E6519" s="145">
        <v>0.86564941474212798</v>
      </c>
      <c r="F6519" s="149">
        <v>1.2188294162784601E-2</v>
      </c>
      <c r="G6519" s="149">
        <v>0.39879606137120299</v>
      </c>
      <c r="H6519" s="149">
        <v>2.0566078937497199E-2</v>
      </c>
      <c r="I6519" s="149">
        <v>0.35545159621040701</v>
      </c>
      <c r="J6519" s="149">
        <v>0.21799024314503199</v>
      </c>
      <c r="K6519" s="147">
        <v>0.865649</v>
      </c>
      <c r="L6519" s="147">
        <v>6.718661</v>
      </c>
      <c r="M6519" s="2">
        <v>6518</v>
      </c>
    </row>
    <row r="6520" spans="1:13" ht="15">
      <c r="A6520" s="148" t="s">
        <v>445</v>
      </c>
      <c r="B6520" s="148" t="s">
        <v>88</v>
      </c>
      <c r="C6520" s="149">
        <v>1.4143596387272299</v>
      </c>
      <c r="D6520" s="149">
        <v>7.5464376140943701E-2</v>
      </c>
      <c r="E6520" s="145">
        <v>0.86567194336369901</v>
      </c>
      <c r="F6520" s="149">
        <v>1.44906388960271E-2</v>
      </c>
      <c r="G6520" s="149">
        <v>0.52810294493459897</v>
      </c>
      <c r="H6520" s="149">
        <v>4.9584985872125197E-2</v>
      </c>
      <c r="I6520" s="149">
        <v>0.75965744781145295</v>
      </c>
      <c r="J6520" s="149">
        <v>0.01</v>
      </c>
      <c r="K6520" s="147">
        <v>0.865672</v>
      </c>
      <c r="L6520" s="147">
        <v>6.7258129999999996</v>
      </c>
      <c r="M6520" s="2">
        <v>6519</v>
      </c>
    </row>
    <row r="6521" spans="1:13" ht="15">
      <c r="A6521" s="148" t="s">
        <v>88</v>
      </c>
      <c r="B6521" s="148" t="s">
        <v>445</v>
      </c>
      <c r="C6521" s="149">
        <v>-1.4143596387272299</v>
      </c>
      <c r="D6521" s="149">
        <v>7.5464376140943701E-2</v>
      </c>
      <c r="E6521" s="145">
        <v>0.86567194336369901</v>
      </c>
      <c r="F6521" s="149">
        <v>1.4490638896027299E-2</v>
      </c>
      <c r="G6521" s="149">
        <v>0.52810294493459897</v>
      </c>
      <c r="H6521" s="149">
        <v>4.9584985872125197E-2</v>
      </c>
      <c r="I6521" s="149">
        <v>0.75965744781145295</v>
      </c>
      <c r="J6521" s="149">
        <v>0.01</v>
      </c>
      <c r="K6521" s="147">
        <v>0.865672</v>
      </c>
      <c r="L6521" s="147">
        <v>6.7328039999999998</v>
      </c>
      <c r="M6521" s="2">
        <v>6520</v>
      </c>
    </row>
    <row r="6522" spans="1:13" ht="15">
      <c r="A6522" s="148" t="s">
        <v>67</v>
      </c>
      <c r="B6522" s="148" t="s">
        <v>166</v>
      </c>
      <c r="C6522" s="149">
        <v>7.4258744933663598E-3</v>
      </c>
      <c r="D6522" s="149">
        <v>-5.9719684666860701E-2</v>
      </c>
      <c r="E6522" s="145">
        <v>0.86670707174853001</v>
      </c>
      <c r="F6522" s="149">
        <v>2.40254147653126E-2</v>
      </c>
      <c r="G6522" s="149">
        <v>0.51653277835942302</v>
      </c>
      <c r="H6522" s="149">
        <v>0.44252333366221003</v>
      </c>
      <c r="I6522" s="149">
        <v>0.92712792312502301</v>
      </c>
      <c r="J6522" s="149">
        <v>0.01</v>
      </c>
      <c r="K6522" s="147">
        <v>0.86670700000000001</v>
      </c>
      <c r="L6522" s="147">
        <v>6.7478689999999997</v>
      </c>
      <c r="M6522" s="2">
        <v>6521</v>
      </c>
    </row>
    <row r="6523" spans="1:13" ht="15">
      <c r="A6523" s="148" t="s">
        <v>166</v>
      </c>
      <c r="B6523" s="148" t="s">
        <v>67</v>
      </c>
      <c r="C6523" s="149">
        <v>-7.4258744933663598E-3</v>
      </c>
      <c r="D6523" s="149">
        <v>-5.9719684666860701E-2</v>
      </c>
      <c r="E6523" s="145">
        <v>0.86670707174853001</v>
      </c>
      <c r="F6523" s="149">
        <v>2.40254147653126E-2</v>
      </c>
      <c r="G6523" s="149">
        <v>0.51653277835942302</v>
      </c>
      <c r="H6523" s="149">
        <v>0.44252333366221003</v>
      </c>
      <c r="I6523" s="149">
        <v>0.92712792312502301</v>
      </c>
      <c r="J6523" s="149">
        <v>0.01</v>
      </c>
      <c r="K6523" s="147">
        <v>0.86670700000000001</v>
      </c>
      <c r="L6523" s="147">
        <v>6.7548979999999998</v>
      </c>
      <c r="M6523" s="2">
        <v>6522</v>
      </c>
    </row>
    <row r="6524" spans="1:13" ht="15">
      <c r="A6524" s="148" t="s">
        <v>18</v>
      </c>
      <c r="B6524" s="148" t="s">
        <v>13</v>
      </c>
      <c r="C6524" s="149">
        <v>7.09548627525452E-2</v>
      </c>
      <c r="D6524" s="149">
        <v>8.4209936551419597E-3</v>
      </c>
      <c r="E6524" s="145">
        <v>0.86679336886730396</v>
      </c>
      <c r="F6524" s="149">
        <v>1.1924581143015599E-2</v>
      </c>
      <c r="G6524" s="149">
        <v>0.716294818284819</v>
      </c>
      <c r="H6524" s="149">
        <v>0.47174777992871703</v>
      </c>
      <c r="I6524" s="149">
        <v>0.91847292735934605</v>
      </c>
      <c r="J6524" s="149">
        <v>0.01</v>
      </c>
      <c r="K6524" s="147">
        <v>0.86679300000000004</v>
      </c>
      <c r="L6524" s="147">
        <v>6.7626150000000003</v>
      </c>
      <c r="M6524" s="2">
        <v>6523</v>
      </c>
    </row>
    <row r="6525" spans="1:13" ht="15">
      <c r="A6525" s="148" t="s">
        <v>13</v>
      </c>
      <c r="B6525" s="148" t="s">
        <v>18</v>
      </c>
      <c r="C6525" s="149">
        <v>-7.09548627525452E-2</v>
      </c>
      <c r="D6525" s="149">
        <v>8.4209936551419597E-3</v>
      </c>
      <c r="E6525" s="145">
        <v>0.86679336886730396</v>
      </c>
      <c r="F6525" s="149">
        <v>1.19245811430157E-2</v>
      </c>
      <c r="G6525" s="149">
        <v>0.716294818284819</v>
      </c>
      <c r="H6525" s="149">
        <v>0.47174777992871703</v>
      </c>
      <c r="I6525" s="149">
        <v>0.91847292735934605</v>
      </c>
      <c r="J6525" s="149">
        <v>0.01</v>
      </c>
      <c r="K6525" s="147">
        <v>0.86679300000000004</v>
      </c>
      <c r="L6525" s="147">
        <v>6.7696740000000002</v>
      </c>
      <c r="M6525" s="2">
        <v>6524</v>
      </c>
    </row>
    <row r="6526" spans="1:13" ht="15">
      <c r="A6526" s="148" t="s">
        <v>40</v>
      </c>
      <c r="B6526" s="148" t="s">
        <v>344</v>
      </c>
      <c r="C6526" s="149">
        <v>-0.772495742904864</v>
      </c>
      <c r="D6526" s="149">
        <v>6.0883866369003697E-2</v>
      </c>
      <c r="E6526" s="145">
        <v>0.86695498861574305</v>
      </c>
      <c r="F6526" s="149">
        <v>3.27278626014909E-3</v>
      </c>
      <c r="G6526" s="149">
        <v>0.70236034939576197</v>
      </c>
      <c r="H6526" s="149">
        <v>7.3090310491145394E-2</v>
      </c>
      <c r="I6526" s="149">
        <v>0.97341209517462302</v>
      </c>
      <c r="J6526" s="149">
        <v>8.3162068722007501E-2</v>
      </c>
      <c r="K6526" s="147">
        <v>0.86695500000000003</v>
      </c>
      <c r="L6526" s="147">
        <v>6.7780120000000004</v>
      </c>
      <c r="M6526" s="2">
        <v>6525</v>
      </c>
    </row>
    <row r="6527" spans="1:13" ht="15">
      <c r="A6527" s="148" t="s">
        <v>344</v>
      </c>
      <c r="B6527" s="148" t="s">
        <v>40</v>
      </c>
      <c r="C6527" s="149">
        <v>0.772495742904864</v>
      </c>
      <c r="D6527" s="149">
        <v>6.0883866369003697E-2</v>
      </c>
      <c r="E6527" s="145">
        <v>0.86695498861574305</v>
      </c>
      <c r="F6527" s="149">
        <v>3.27278626014909E-3</v>
      </c>
      <c r="G6527" s="149">
        <v>0.70236034939576197</v>
      </c>
      <c r="H6527" s="149">
        <v>7.3090310491145394E-2</v>
      </c>
      <c r="I6527" s="149">
        <v>0.97341209517462302</v>
      </c>
      <c r="J6527" s="149">
        <v>8.3162068722007501E-2</v>
      </c>
      <c r="K6527" s="147">
        <v>0.86695500000000003</v>
      </c>
      <c r="L6527" s="147">
        <v>6.7851020000000002</v>
      </c>
      <c r="M6527" s="2">
        <v>6526</v>
      </c>
    </row>
    <row r="6528" spans="1:13" ht="15">
      <c r="A6528" s="148" t="s">
        <v>88</v>
      </c>
      <c r="B6528" s="148" t="s">
        <v>191</v>
      </c>
      <c r="C6528" s="149">
        <v>-1.2691762509192299</v>
      </c>
      <c r="D6528" s="149">
        <v>3.7586740868979097E-2</v>
      </c>
      <c r="E6528" s="145">
        <v>0.86735021514404598</v>
      </c>
      <c r="F6528" s="149">
        <v>6.0889421068499403E-3</v>
      </c>
      <c r="G6528" s="149">
        <v>0.61707615994521103</v>
      </c>
      <c r="H6528" s="149">
        <v>0.71918247627566201</v>
      </c>
      <c r="I6528" s="149">
        <v>0.43754674801684101</v>
      </c>
      <c r="J6528" s="149">
        <v>0.01</v>
      </c>
      <c r="K6528" s="147">
        <v>0.86734999999999995</v>
      </c>
      <c r="L6528" s="147">
        <v>6.8024259999999996</v>
      </c>
      <c r="M6528" s="2">
        <v>6527</v>
      </c>
    </row>
    <row r="6529" spans="1:13" ht="15">
      <c r="A6529" s="148" t="s">
        <v>191</v>
      </c>
      <c r="B6529" s="148" t="s">
        <v>88</v>
      </c>
      <c r="C6529" s="149">
        <v>1.2691762509192299</v>
      </c>
      <c r="D6529" s="149">
        <v>3.7586740868979097E-2</v>
      </c>
      <c r="E6529" s="145">
        <v>0.86735021514404598</v>
      </c>
      <c r="F6529" s="149">
        <v>6.0889421068499403E-3</v>
      </c>
      <c r="G6529" s="149">
        <v>0.61707615994521103</v>
      </c>
      <c r="H6529" s="149">
        <v>0.71918247627566201</v>
      </c>
      <c r="I6529" s="149">
        <v>0.43754674801684101</v>
      </c>
      <c r="J6529" s="149">
        <v>0.01</v>
      </c>
      <c r="K6529" s="147">
        <v>0.86734999999999995</v>
      </c>
      <c r="L6529" s="147">
        <v>6.7953029999999996</v>
      </c>
      <c r="M6529" s="2">
        <v>6528</v>
      </c>
    </row>
    <row r="6530" spans="1:13" ht="15">
      <c r="A6530" s="148" t="s">
        <v>115</v>
      </c>
      <c r="B6530" s="148" t="s">
        <v>446</v>
      </c>
      <c r="C6530" s="149">
        <v>-3.32366051815904</v>
      </c>
      <c r="D6530" s="149">
        <v>0.194264669272674</v>
      </c>
      <c r="E6530" s="145">
        <v>0.73947634549657004</v>
      </c>
      <c r="F6530" s="149">
        <v>0.49249177772340802</v>
      </c>
      <c r="G6530" s="149">
        <v>0.52819114816315804</v>
      </c>
      <c r="H6530" s="149">
        <v>0.26481128437312101</v>
      </c>
      <c r="I6530" s="149">
        <v>0.72629763344345499</v>
      </c>
      <c r="J6530" s="149">
        <v>0.01</v>
      </c>
      <c r="K6530" s="147">
        <v>0.86763699999999999</v>
      </c>
      <c r="L6530" s="147">
        <v>6.811814</v>
      </c>
      <c r="M6530" s="2">
        <v>6529</v>
      </c>
    </row>
    <row r="6531" spans="1:13" ht="15">
      <c r="A6531" s="148" t="s">
        <v>70</v>
      </c>
      <c r="B6531" s="148" t="s">
        <v>115</v>
      </c>
      <c r="C6531" s="149">
        <v>-0.32909236578400197</v>
      </c>
      <c r="D6531" s="149">
        <v>-6.7339324132457301E-2</v>
      </c>
      <c r="E6531" s="145">
        <v>0.86763679690390405</v>
      </c>
      <c r="F6531" s="149">
        <v>0.80381112984817404</v>
      </c>
      <c r="G6531" s="149">
        <v>0.61754577135379196</v>
      </c>
      <c r="H6531" s="149">
        <v>1.5788337575240601E-2</v>
      </c>
      <c r="I6531" s="149">
        <v>0.441110092452414</v>
      </c>
      <c r="J6531" s="149">
        <v>0.01</v>
      </c>
      <c r="K6531" s="147">
        <v>0.86763699999999999</v>
      </c>
      <c r="L6531" s="147">
        <v>6.8189690000000001</v>
      </c>
      <c r="M6531" s="2">
        <v>6530</v>
      </c>
    </row>
    <row r="6532" spans="1:13" ht="15">
      <c r="A6532" s="148" t="s">
        <v>6</v>
      </c>
      <c r="B6532" s="148" t="s">
        <v>154</v>
      </c>
      <c r="C6532" s="149">
        <v>-0.31677539182998099</v>
      </c>
      <c r="D6532" s="149">
        <v>3.8743736124853601E-2</v>
      </c>
      <c r="E6532" s="145">
        <v>0.86808536990575802</v>
      </c>
      <c r="F6532" s="149">
        <v>0.45997804144639798</v>
      </c>
      <c r="G6532" s="149">
        <v>0.75011833554470297</v>
      </c>
      <c r="H6532" s="149">
        <v>0.29664941621232899</v>
      </c>
      <c r="I6532" s="149">
        <v>0.917494654371101</v>
      </c>
      <c r="J6532" s="149">
        <v>4.56505040567231E-2</v>
      </c>
      <c r="K6532" s="147">
        <v>0.868085</v>
      </c>
      <c r="L6532" s="147">
        <v>6.8296679999999999</v>
      </c>
      <c r="M6532" s="2">
        <v>6531</v>
      </c>
    </row>
    <row r="6533" spans="1:13" ht="15">
      <c r="A6533" s="148" t="s">
        <v>154</v>
      </c>
      <c r="B6533" s="148" t="s">
        <v>6</v>
      </c>
      <c r="C6533" s="149">
        <v>0.31677539182998099</v>
      </c>
      <c r="D6533" s="149">
        <v>3.8743736124853601E-2</v>
      </c>
      <c r="E6533" s="145">
        <v>0.86808536990575802</v>
      </c>
      <c r="F6533" s="149">
        <v>0.45997804144639798</v>
      </c>
      <c r="G6533" s="149">
        <v>0.75011833554470297</v>
      </c>
      <c r="H6533" s="149">
        <v>0.29664941621232899</v>
      </c>
      <c r="I6533" s="149">
        <v>0.917494654371101</v>
      </c>
      <c r="J6533" s="149">
        <v>4.56505040567231E-2</v>
      </c>
      <c r="K6533" s="147">
        <v>0.868085</v>
      </c>
      <c r="L6533" s="147">
        <v>6.8368580000000003</v>
      </c>
      <c r="M6533" s="2">
        <v>6532</v>
      </c>
    </row>
    <row r="6534" spans="1:13" ht="15">
      <c r="A6534" s="148" t="s">
        <v>33</v>
      </c>
      <c r="B6534" s="148" t="s">
        <v>75</v>
      </c>
      <c r="C6534" s="149">
        <v>-3.5510141706029598E-2</v>
      </c>
      <c r="D6534" s="149">
        <v>8.3377280726127406E-2</v>
      </c>
      <c r="E6534" s="145">
        <v>0.86861644554902895</v>
      </c>
      <c r="F6534" s="149">
        <v>1.81041749235934E-2</v>
      </c>
      <c r="G6534" s="149">
        <v>0.53146493606241896</v>
      </c>
      <c r="H6534" s="149">
        <v>1.3059825393651E-2</v>
      </c>
      <c r="I6534" s="149">
        <v>0.84633897434639005</v>
      </c>
      <c r="J6534" s="149">
        <v>0.220194928794956</v>
      </c>
      <c r="K6534" s="147">
        <v>0.86861600000000005</v>
      </c>
      <c r="L6534" s="147">
        <v>6.848249</v>
      </c>
      <c r="M6534" s="2">
        <v>6533</v>
      </c>
    </row>
    <row r="6535" spans="1:13" ht="15">
      <c r="A6535" s="148" t="s">
        <v>75</v>
      </c>
      <c r="B6535" s="148" t="s">
        <v>33</v>
      </c>
      <c r="C6535" s="149">
        <v>3.5510141706029598E-2</v>
      </c>
      <c r="D6535" s="149">
        <v>8.3377280726127406E-2</v>
      </c>
      <c r="E6535" s="145">
        <v>0.86861644554902895</v>
      </c>
      <c r="F6535" s="149">
        <v>1.8104174923593699E-2</v>
      </c>
      <c r="G6535" s="149">
        <v>0.53146493606241896</v>
      </c>
      <c r="H6535" s="149">
        <v>1.3059825393651E-2</v>
      </c>
      <c r="I6535" s="149">
        <v>0.84633897434639005</v>
      </c>
      <c r="J6535" s="149">
        <v>0.220194928794956</v>
      </c>
      <c r="K6535" s="147">
        <v>0.86861600000000005</v>
      </c>
      <c r="L6535" s="147">
        <v>6.8554729999999999</v>
      </c>
      <c r="M6535" s="2">
        <v>6534</v>
      </c>
    </row>
    <row r="6536" spans="1:13" ht="15">
      <c r="A6536" s="148" t="s">
        <v>63</v>
      </c>
      <c r="B6536" s="148" t="s">
        <v>148</v>
      </c>
      <c r="C6536" s="149">
        <v>0.67642010601862601</v>
      </c>
      <c r="D6536" s="149">
        <v>0.180278120195391</v>
      </c>
      <c r="E6536" s="145">
        <v>0.86876166654417397</v>
      </c>
      <c r="F6536" s="149">
        <v>4.2991894605373003E-3</v>
      </c>
      <c r="G6536" s="149">
        <v>0.71602163811591901</v>
      </c>
      <c r="H6536" s="149">
        <v>1.45630131636527E-2</v>
      </c>
      <c r="I6536" s="149">
        <v>0.32491189294639999</v>
      </c>
      <c r="J6536" s="149">
        <v>0.01</v>
      </c>
      <c r="K6536" s="147">
        <v>0.86876200000000003</v>
      </c>
      <c r="L6536" s="147">
        <v>6.8711149999999996</v>
      </c>
      <c r="M6536" s="2">
        <v>6535</v>
      </c>
    </row>
    <row r="6537" spans="1:13" ht="15">
      <c r="A6537" s="148" t="s">
        <v>148</v>
      </c>
      <c r="B6537" s="148" t="s">
        <v>63</v>
      </c>
      <c r="C6537" s="149">
        <v>-0.67642010601862601</v>
      </c>
      <c r="D6537" s="149">
        <v>0.180278120195391</v>
      </c>
      <c r="E6537" s="145">
        <v>0.86876166654417397</v>
      </c>
      <c r="F6537" s="149">
        <v>4.2991894605373896E-3</v>
      </c>
      <c r="G6537" s="149">
        <v>0.71602163811591901</v>
      </c>
      <c r="H6537" s="149">
        <v>1.45630131636527E-2</v>
      </c>
      <c r="I6537" s="149">
        <v>0.32491189294639999</v>
      </c>
      <c r="J6537" s="149">
        <v>0.01</v>
      </c>
      <c r="K6537" s="147">
        <v>0.86876200000000003</v>
      </c>
      <c r="L6537" s="147">
        <v>6.8638589999999997</v>
      </c>
      <c r="M6537" s="2">
        <v>6536</v>
      </c>
    </row>
    <row r="6538" spans="1:13" ht="15">
      <c r="A6538" s="148" t="s">
        <v>78</v>
      </c>
      <c r="B6538" s="148" t="s">
        <v>43</v>
      </c>
      <c r="C6538" s="149">
        <v>2.0508976381790299E-3</v>
      </c>
      <c r="D6538" s="149">
        <v>5.1793669625288301E-2</v>
      </c>
      <c r="E6538" s="145">
        <v>0.86915403606986497</v>
      </c>
      <c r="F6538" s="149">
        <v>3.3100704040602003E-2</v>
      </c>
      <c r="G6538" s="149">
        <v>0.97117863224227796</v>
      </c>
      <c r="H6538" s="149">
        <v>0.25525800206416199</v>
      </c>
      <c r="I6538" s="149">
        <v>0.23118302491033199</v>
      </c>
      <c r="J6538" s="149">
        <v>0.01</v>
      </c>
      <c r="K6538" s="147">
        <v>0.86915399999999998</v>
      </c>
      <c r="L6538" s="147">
        <v>6.888782</v>
      </c>
      <c r="M6538" s="2">
        <v>6537</v>
      </c>
    </row>
    <row r="6539" spans="1:13" ht="15">
      <c r="A6539" s="148" t="s">
        <v>43</v>
      </c>
      <c r="B6539" s="148" t="s">
        <v>78</v>
      </c>
      <c r="C6539" s="149">
        <v>-2.0508976381790299E-3</v>
      </c>
      <c r="D6539" s="149">
        <v>5.1793669625288301E-2</v>
      </c>
      <c r="E6539" s="145">
        <v>0.86915403606986497</v>
      </c>
      <c r="F6539" s="149">
        <v>3.3100704040602003E-2</v>
      </c>
      <c r="G6539" s="149">
        <v>0.97117863224227796</v>
      </c>
      <c r="H6539" s="149">
        <v>0.25525800206416199</v>
      </c>
      <c r="I6539" s="149">
        <v>0.23118302491033199</v>
      </c>
      <c r="J6539" s="149">
        <v>0.01</v>
      </c>
      <c r="K6539" s="147">
        <v>0.86915399999999998</v>
      </c>
      <c r="L6539" s="147">
        <v>6.8814929999999999</v>
      </c>
      <c r="M6539" s="2">
        <v>6538</v>
      </c>
    </row>
    <row r="6540" spans="1:13" ht="15">
      <c r="A6540" s="148" t="s">
        <v>75</v>
      </c>
      <c r="B6540" s="148" t="s">
        <v>79</v>
      </c>
      <c r="C6540" s="149">
        <v>6.11697638040593E-2</v>
      </c>
      <c r="D6540" s="149">
        <v>-3.37940246775753E-2</v>
      </c>
      <c r="E6540" s="145">
        <v>0.86945366402840996</v>
      </c>
      <c r="F6540" s="149">
        <v>6.5748663464885698E-2</v>
      </c>
      <c r="G6540" s="149">
        <v>0.65727045090248803</v>
      </c>
      <c r="H6540" s="149">
        <v>2.4918014866258501E-2</v>
      </c>
      <c r="I6540" s="149">
        <v>0.65442956393685503</v>
      </c>
      <c r="J6540" s="149">
        <v>0.16616262873068</v>
      </c>
      <c r="K6540" s="147">
        <v>0.86945399999999995</v>
      </c>
      <c r="L6540" s="147">
        <v>6.8984649999999998</v>
      </c>
      <c r="M6540" s="2">
        <v>6539</v>
      </c>
    </row>
    <row r="6541" spans="1:13" ht="15">
      <c r="A6541" s="148" t="s">
        <v>79</v>
      </c>
      <c r="B6541" s="148" t="s">
        <v>75</v>
      </c>
      <c r="C6541" s="149">
        <v>-6.11697638040593E-2</v>
      </c>
      <c r="D6541" s="149">
        <v>-3.37940246775753E-2</v>
      </c>
      <c r="E6541" s="145">
        <v>0.86945366402840996</v>
      </c>
      <c r="F6541" s="149">
        <v>6.5748663464885698E-2</v>
      </c>
      <c r="G6541" s="149">
        <v>0.65727045090248803</v>
      </c>
      <c r="H6541" s="149">
        <v>2.4918014866258501E-2</v>
      </c>
      <c r="I6541" s="149">
        <v>0.65442956393685503</v>
      </c>
      <c r="J6541" s="149">
        <v>0.16616262873068</v>
      </c>
      <c r="K6541" s="147">
        <v>0.86945399999999995</v>
      </c>
      <c r="L6541" s="147">
        <v>6.9057880000000003</v>
      </c>
      <c r="M6541" s="2">
        <v>6540</v>
      </c>
    </row>
    <row r="6542" spans="1:13" ht="15">
      <c r="A6542" s="148" t="s">
        <v>87</v>
      </c>
      <c r="B6542" s="148" t="s">
        <v>93</v>
      </c>
      <c r="C6542" s="149">
        <v>1.6820659933897499E-2</v>
      </c>
      <c r="D6542" s="149">
        <v>0.13668315363279099</v>
      </c>
      <c r="E6542" s="145">
        <v>0.86980529578719301</v>
      </c>
      <c r="F6542" s="149">
        <v>1.19473254441935E-4</v>
      </c>
      <c r="G6542" s="149">
        <v>0.71717804262206597</v>
      </c>
      <c r="H6542" s="149">
        <v>3.8659027385538301E-3</v>
      </c>
      <c r="I6542" s="149">
        <v>0.53081935710081796</v>
      </c>
      <c r="J6542" s="149">
        <v>0.32206076669613998</v>
      </c>
      <c r="K6542" s="147">
        <v>0.86980500000000005</v>
      </c>
      <c r="L6542" s="147">
        <v>6.9232800000000001</v>
      </c>
      <c r="M6542" s="2">
        <v>6541</v>
      </c>
    </row>
    <row r="6543" spans="1:13" ht="15">
      <c r="A6543" s="148" t="s">
        <v>93</v>
      </c>
      <c r="B6543" s="148" t="s">
        <v>87</v>
      </c>
      <c r="C6543" s="149">
        <v>-1.6820659933897499E-2</v>
      </c>
      <c r="D6543" s="149">
        <v>0.13668315363279099</v>
      </c>
      <c r="E6543" s="145">
        <v>0.86980529578719301</v>
      </c>
      <c r="F6543" s="149">
        <v>1.19473254441937E-4</v>
      </c>
      <c r="G6543" s="149">
        <v>0.71717804262206597</v>
      </c>
      <c r="H6543" s="149">
        <v>3.8659027385538301E-3</v>
      </c>
      <c r="I6543" s="149">
        <v>0.53081935710081796</v>
      </c>
      <c r="J6543" s="149">
        <v>0.32206076669613998</v>
      </c>
      <c r="K6543" s="147">
        <v>0.86980500000000005</v>
      </c>
      <c r="L6543" s="147">
        <v>6.9159230000000003</v>
      </c>
      <c r="M6543" s="2">
        <v>6542</v>
      </c>
    </row>
    <row r="6544" spans="1:13" ht="15">
      <c r="A6544" s="148" t="s">
        <v>12</v>
      </c>
      <c r="B6544" s="148" t="s">
        <v>91</v>
      </c>
      <c r="C6544" s="149">
        <v>3.7668958577896901E-3</v>
      </c>
      <c r="D6544" s="149">
        <v>-2.7060707697467701E-2</v>
      </c>
      <c r="E6544" s="145">
        <v>0.86980994061016903</v>
      </c>
      <c r="F6544" s="149">
        <v>3.63559259277942E-2</v>
      </c>
      <c r="G6544" s="149">
        <v>0.71180501104624605</v>
      </c>
      <c r="H6544" s="149">
        <v>0.70786828985639405</v>
      </c>
      <c r="I6544" s="149">
        <v>3.3482961159885298E-2</v>
      </c>
      <c r="J6544" s="149">
        <v>0.01</v>
      </c>
      <c r="K6544" s="147">
        <v>0.86980999999999997</v>
      </c>
      <c r="L6544" s="147">
        <v>6.9380790000000001</v>
      </c>
    </row>
    <row r="6545" spans="1:12" ht="15">
      <c r="A6545" s="148" t="s">
        <v>91</v>
      </c>
      <c r="B6545" s="148" t="s">
        <v>12</v>
      </c>
      <c r="C6545" s="149">
        <v>-3.7668958577896901E-3</v>
      </c>
      <c r="D6545" s="149">
        <v>-2.7060707697467701E-2</v>
      </c>
      <c r="E6545" s="145">
        <v>0.86980994061016903</v>
      </c>
      <c r="F6545" s="149">
        <v>3.6355925927792597E-2</v>
      </c>
      <c r="G6545" s="149">
        <v>0.71180501104624605</v>
      </c>
      <c r="H6545" s="149">
        <v>0.70786828985639405</v>
      </c>
      <c r="I6545" s="149">
        <v>3.3482961159885298E-2</v>
      </c>
      <c r="J6545" s="149">
        <v>0.01</v>
      </c>
      <c r="K6545" s="147">
        <v>0.86980999999999997</v>
      </c>
      <c r="L6545" s="147">
        <v>6.9306900000000002</v>
      </c>
    </row>
    <row r="6546" spans="1:12" ht="15">
      <c r="A6546" s="148" t="s">
        <v>112</v>
      </c>
      <c r="B6546" s="148" t="s">
        <v>151</v>
      </c>
      <c r="C6546" s="149">
        <v>-0.60617705016398205</v>
      </c>
      <c r="D6546" s="149">
        <v>0.17655480857341699</v>
      </c>
      <c r="E6546" s="145">
        <v>0.87014297224461901</v>
      </c>
      <c r="F6546" s="149">
        <v>6.3458702300650495E-4</v>
      </c>
      <c r="G6546" s="149">
        <v>0.63049800869431305</v>
      </c>
      <c r="H6546" s="149">
        <v>0.34885567660782402</v>
      </c>
      <c r="I6546" s="149">
        <v>0.88552689932824102</v>
      </c>
      <c r="J6546" s="149">
        <v>2.1302242478232598E-2</v>
      </c>
      <c r="K6546" s="147">
        <v>0.870143</v>
      </c>
      <c r="L6546" s="147">
        <v>6.948143</v>
      </c>
    </row>
    <row r="6547" spans="1:12" ht="15">
      <c r="A6547" s="148" t="s">
        <v>151</v>
      </c>
      <c r="B6547" s="148" t="s">
        <v>112</v>
      </c>
      <c r="C6547" s="149">
        <v>0.60617705016398205</v>
      </c>
      <c r="D6547" s="149">
        <v>0.17655480857341699</v>
      </c>
      <c r="E6547" s="145">
        <v>0.87014297224461901</v>
      </c>
      <c r="F6547" s="149">
        <v>6.3458702300652305E-4</v>
      </c>
      <c r="G6547" s="149">
        <v>0.63049800869431305</v>
      </c>
      <c r="H6547" s="149">
        <v>0.34885567660782402</v>
      </c>
      <c r="I6547" s="149">
        <v>0.88552689932824102</v>
      </c>
      <c r="J6547" s="149">
        <v>2.1302242478232598E-2</v>
      </c>
      <c r="K6547" s="147">
        <v>0.870143</v>
      </c>
      <c r="L6547" s="147">
        <v>6.9555660000000001</v>
      </c>
    </row>
    <row r="6548" spans="1:12" ht="15">
      <c r="A6548" s="148" t="s">
        <v>72</v>
      </c>
      <c r="B6548" s="148" t="s">
        <v>182</v>
      </c>
      <c r="C6548" s="149">
        <v>-0.364642455238054</v>
      </c>
      <c r="D6548" s="149">
        <v>-3.5131989602725899E-2</v>
      </c>
      <c r="E6548" s="145">
        <v>0.87065186131144201</v>
      </c>
      <c r="F6548" s="150">
        <v>3.60605466749437E-5</v>
      </c>
      <c r="G6548" s="149">
        <v>0.58758233271329996</v>
      </c>
      <c r="H6548" s="149">
        <v>8.8551178087669102E-2</v>
      </c>
      <c r="I6548" s="149">
        <v>0.88379677212383501</v>
      </c>
      <c r="J6548" s="149">
        <v>0.01</v>
      </c>
      <c r="K6548" s="147">
        <v>0.87065199999999998</v>
      </c>
      <c r="L6548" s="147">
        <v>6.9670769999999997</v>
      </c>
    </row>
    <row r="6549" spans="1:12" ht="15">
      <c r="A6549" s="148" t="s">
        <v>182</v>
      </c>
      <c r="B6549" s="148" t="s">
        <v>72</v>
      </c>
      <c r="C6549" s="149">
        <v>0.364642455238054</v>
      </c>
      <c r="D6549" s="149">
        <v>-3.5131989602725899E-2</v>
      </c>
      <c r="E6549" s="145">
        <v>0.87065186131144201</v>
      </c>
      <c r="F6549" s="150">
        <v>3.60605466749437E-5</v>
      </c>
      <c r="G6549" s="149">
        <v>0.58758233271329996</v>
      </c>
      <c r="H6549" s="149">
        <v>8.8551178087669102E-2</v>
      </c>
      <c r="I6549" s="149">
        <v>0.88379677212383501</v>
      </c>
      <c r="J6549" s="149">
        <v>0.01</v>
      </c>
      <c r="K6549" s="147">
        <v>0.87065199999999998</v>
      </c>
      <c r="L6549" s="147">
        <v>6.9745369999999998</v>
      </c>
    </row>
    <row r="6550" spans="1:12" ht="15">
      <c r="A6550" s="148" t="s">
        <v>115</v>
      </c>
      <c r="B6550" s="148" t="s">
        <v>79</v>
      </c>
      <c r="C6550" s="149">
        <v>0.41710295894514698</v>
      </c>
      <c r="D6550" s="149">
        <v>-0.452344100959166</v>
      </c>
      <c r="E6550" s="145">
        <v>0.18818138056952799</v>
      </c>
      <c r="F6550" s="149">
        <v>0.14628581439739</v>
      </c>
      <c r="G6550" s="149">
        <v>0.79721438794202104</v>
      </c>
      <c r="H6550" s="149">
        <v>0.40811555676911798</v>
      </c>
      <c r="I6550" s="149">
        <v>0.239510579261692</v>
      </c>
      <c r="J6550" s="149">
        <v>0.01</v>
      </c>
      <c r="K6550" s="147">
        <v>0.87121899999999997</v>
      </c>
      <c r="L6550" s="147">
        <v>6.9865599999999999</v>
      </c>
    </row>
    <row r="6551" spans="1:12" ht="15">
      <c r="A6551" s="148" t="s">
        <v>154</v>
      </c>
      <c r="B6551" s="148" t="s">
        <v>115</v>
      </c>
      <c r="C6551" s="149">
        <v>0.86418836468481897</v>
      </c>
      <c r="D6551" s="149">
        <v>7.2745587927546498E-2</v>
      </c>
      <c r="E6551" s="145">
        <v>0.87121896813359501</v>
      </c>
      <c r="F6551" s="149">
        <v>0.915147510007567</v>
      </c>
      <c r="G6551" s="149">
        <v>0.26206083641315697</v>
      </c>
      <c r="H6551" s="149">
        <v>6.32738615471055E-2</v>
      </c>
      <c r="I6551" s="149">
        <v>0.90156532767478204</v>
      </c>
      <c r="J6551" s="149">
        <v>0.01</v>
      </c>
      <c r="K6551" s="147">
        <v>0.87121899999999997</v>
      </c>
      <c r="L6551" s="147">
        <v>6.9940559999999996</v>
      </c>
    </row>
    <row r="6552" spans="1:12" ht="15">
      <c r="A6552" s="148" t="s">
        <v>15</v>
      </c>
      <c r="B6552" s="148" t="s">
        <v>43</v>
      </c>
      <c r="C6552" s="149">
        <v>0.178608290640175</v>
      </c>
      <c r="D6552" s="149">
        <v>3.0940911369002601E-2</v>
      </c>
      <c r="E6552" s="145">
        <v>0.87145889294441903</v>
      </c>
      <c r="F6552" s="149">
        <v>0.96926546374559397</v>
      </c>
      <c r="G6552" s="149">
        <v>0.60621786604333405</v>
      </c>
      <c r="H6552" s="149">
        <v>0.50905301070729803</v>
      </c>
      <c r="I6552" s="149">
        <v>0.67973576611536701</v>
      </c>
      <c r="J6552" s="149">
        <v>0.01</v>
      </c>
      <c r="K6552" s="147">
        <v>0.87145899999999998</v>
      </c>
      <c r="L6552" s="147">
        <v>7.0110270000000003</v>
      </c>
    </row>
    <row r="6553" spans="1:12" ht="15">
      <c r="A6553" s="148" t="s">
        <v>43</v>
      </c>
      <c r="B6553" s="148" t="s">
        <v>15</v>
      </c>
      <c r="C6553" s="149">
        <v>-0.178608290640175</v>
      </c>
      <c r="D6553" s="149">
        <v>3.0940911369002601E-2</v>
      </c>
      <c r="E6553" s="145">
        <v>0.87145889294441903</v>
      </c>
      <c r="F6553" s="149">
        <v>0.96926546374559397</v>
      </c>
      <c r="G6553" s="149">
        <v>0.60621786604333405</v>
      </c>
      <c r="H6553" s="149">
        <v>0.50905301070729803</v>
      </c>
      <c r="I6553" s="149">
        <v>0.67973576611536701</v>
      </c>
      <c r="J6553" s="149">
        <v>0.01</v>
      </c>
      <c r="K6553" s="147">
        <v>0.87145899999999998</v>
      </c>
      <c r="L6553" s="147">
        <v>7.0034970000000003</v>
      </c>
    </row>
    <row r="6554" spans="1:12" ht="15">
      <c r="A6554" s="148" t="s">
        <v>68</v>
      </c>
      <c r="B6554" s="148" t="s">
        <v>195</v>
      </c>
      <c r="C6554" s="149">
        <v>-0.58329715616191002</v>
      </c>
      <c r="D6554" s="149">
        <v>-0.18966292453924799</v>
      </c>
      <c r="E6554" s="145">
        <v>0.87163017077794203</v>
      </c>
      <c r="F6554" s="149">
        <v>0.238228513599787</v>
      </c>
      <c r="G6554" s="149">
        <v>0.711096271190788</v>
      </c>
      <c r="H6554" s="149">
        <v>0.36695184645255802</v>
      </c>
      <c r="I6554" s="149">
        <v>0.99435161330454103</v>
      </c>
      <c r="J6554" s="149">
        <v>0.01</v>
      </c>
      <c r="K6554" s="147">
        <v>0.87163000000000002</v>
      </c>
      <c r="L6554" s="147">
        <v>7.0275179999999997</v>
      </c>
    </row>
    <row r="6555" spans="1:12" ht="15">
      <c r="A6555" s="148" t="s">
        <v>195</v>
      </c>
      <c r="B6555" s="148" t="s">
        <v>68</v>
      </c>
      <c r="C6555" s="149">
        <v>0.58329715616191002</v>
      </c>
      <c r="D6555" s="149">
        <v>-0.18966292453924799</v>
      </c>
      <c r="E6555" s="145">
        <v>0.87163017077794203</v>
      </c>
      <c r="F6555" s="149">
        <v>0.23822851359980099</v>
      </c>
      <c r="G6555" s="149">
        <v>0.711096271190788</v>
      </c>
      <c r="H6555" s="149">
        <v>0.36695184645255802</v>
      </c>
      <c r="I6555" s="149">
        <v>0.99435161330454103</v>
      </c>
      <c r="J6555" s="149">
        <v>0.01</v>
      </c>
      <c r="K6555" s="147">
        <v>0.87163000000000002</v>
      </c>
      <c r="L6555" s="147">
        <v>7.0199540000000002</v>
      </c>
    </row>
    <row r="6556" spans="1:12" ht="15">
      <c r="A6556" s="148" t="s">
        <v>76</v>
      </c>
      <c r="B6556" s="148" t="s">
        <v>109</v>
      </c>
      <c r="C6556" s="149">
        <v>-0.14904754844788401</v>
      </c>
      <c r="D6556" s="149">
        <v>0.18657110464323601</v>
      </c>
      <c r="E6556" s="145">
        <v>0.87199214635672395</v>
      </c>
      <c r="F6556" s="150">
        <v>1.86192088571802E-5</v>
      </c>
      <c r="G6556" s="149">
        <v>0.32697831967774199</v>
      </c>
      <c r="H6556" s="149">
        <v>0.77836909513301999</v>
      </c>
      <c r="I6556" s="149">
        <v>5.5001446266385201E-2</v>
      </c>
      <c r="J6556" s="149">
        <v>0.01</v>
      </c>
      <c r="K6556" s="147">
        <v>0.87199199999999999</v>
      </c>
      <c r="L6556" s="147">
        <v>7.0380209999999996</v>
      </c>
    </row>
    <row r="6557" spans="1:12" ht="15">
      <c r="A6557" s="148" t="s">
        <v>109</v>
      </c>
      <c r="B6557" s="148" t="s">
        <v>76</v>
      </c>
      <c r="C6557" s="149">
        <v>0.14904754844788401</v>
      </c>
      <c r="D6557" s="149">
        <v>0.18657110464323601</v>
      </c>
      <c r="E6557" s="145">
        <v>0.87199214635672395</v>
      </c>
      <c r="F6557" s="150">
        <v>1.86192088571806E-5</v>
      </c>
      <c r="G6557" s="149">
        <v>0.32697831967774199</v>
      </c>
      <c r="H6557" s="149">
        <v>0.77836909513301999</v>
      </c>
      <c r="I6557" s="149">
        <v>5.5001446266385201E-2</v>
      </c>
      <c r="J6557" s="149">
        <v>0.01</v>
      </c>
      <c r="K6557" s="147">
        <v>0.87199199999999999</v>
      </c>
      <c r="L6557" s="147">
        <v>7.0456209999999997</v>
      </c>
    </row>
    <row r="6558" spans="1:12" ht="15">
      <c r="A6558" s="148" t="s">
        <v>54</v>
      </c>
      <c r="B6558" s="148" t="s">
        <v>191</v>
      </c>
      <c r="C6558" s="149">
        <v>-1.17167120094035</v>
      </c>
      <c r="D6558" s="149">
        <v>3.8764030805097903E-2</v>
      </c>
      <c r="E6558" s="145">
        <v>0.87215009786100195</v>
      </c>
      <c r="F6558" s="149">
        <v>1.7343057296849599E-2</v>
      </c>
      <c r="G6558" s="149">
        <v>0.310108326232581</v>
      </c>
      <c r="H6558" s="149">
        <v>0.68400501693180404</v>
      </c>
      <c r="I6558" s="149">
        <v>0.27090122813607498</v>
      </c>
      <c r="J6558" s="149">
        <v>0.01</v>
      </c>
      <c r="K6558" s="147">
        <v>0.87214999999999998</v>
      </c>
      <c r="L6558" s="147">
        <v>7.0545159999999996</v>
      </c>
    </row>
    <row r="6559" spans="1:12" ht="15">
      <c r="A6559" s="148" t="s">
        <v>191</v>
      </c>
      <c r="B6559" s="148" t="s">
        <v>54</v>
      </c>
      <c r="C6559" s="149">
        <v>1.17167120094035</v>
      </c>
      <c r="D6559" s="149">
        <v>3.8764030805097903E-2</v>
      </c>
      <c r="E6559" s="145">
        <v>0.87215009786100195</v>
      </c>
      <c r="F6559" s="149">
        <v>1.7343057296849498E-2</v>
      </c>
      <c r="G6559" s="149">
        <v>0.310108326232581</v>
      </c>
      <c r="H6559" s="149">
        <v>0.68400501693180404</v>
      </c>
      <c r="I6559" s="149">
        <v>0.27090122813607498</v>
      </c>
      <c r="J6559" s="149">
        <v>0.01</v>
      </c>
      <c r="K6559" s="147">
        <v>0.87214999999999998</v>
      </c>
      <c r="L6559" s="147">
        <v>7.0621499999999999</v>
      </c>
    </row>
    <row r="6560" spans="1:12" ht="15">
      <c r="A6560" s="148" t="s">
        <v>86</v>
      </c>
      <c r="B6560" s="148" t="s">
        <v>70</v>
      </c>
      <c r="C6560" s="149">
        <v>1.3970035451702201</v>
      </c>
      <c r="D6560" s="149">
        <v>0.317090536726026</v>
      </c>
      <c r="E6560" s="145">
        <v>0.87277719315227698</v>
      </c>
      <c r="F6560" s="150">
        <v>5.0389180409154804E-7</v>
      </c>
      <c r="G6560" s="149">
        <v>0.21173326075460699</v>
      </c>
      <c r="H6560" s="149">
        <v>3.6066363923995398E-3</v>
      </c>
      <c r="I6560" s="149">
        <v>0.84414635115321002</v>
      </c>
      <c r="J6560" s="149">
        <v>0.01</v>
      </c>
      <c r="K6560" s="147">
        <v>0.87277700000000003</v>
      </c>
      <c r="L6560" s="147">
        <v>7.0825589999999998</v>
      </c>
    </row>
    <row r="6561" spans="1:12" ht="15">
      <c r="A6561" s="148" t="s">
        <v>70</v>
      </c>
      <c r="B6561" s="148" t="s">
        <v>86</v>
      </c>
      <c r="C6561" s="149">
        <v>-1.3970035451702201</v>
      </c>
      <c r="D6561" s="149">
        <v>0.317090536726026</v>
      </c>
      <c r="E6561" s="145">
        <v>0.87277719315227698</v>
      </c>
      <c r="F6561" s="150">
        <v>5.0389180409154295E-7</v>
      </c>
      <c r="G6561" s="149">
        <v>0.21173326075460699</v>
      </c>
      <c r="H6561" s="149">
        <v>3.6066363923995398E-3</v>
      </c>
      <c r="I6561" s="149">
        <v>0.84414635115321002</v>
      </c>
      <c r="J6561" s="149">
        <v>0.01</v>
      </c>
      <c r="K6561" s="147">
        <v>0.87277700000000003</v>
      </c>
      <c r="L6561" s="147">
        <v>7.0748850000000001</v>
      </c>
    </row>
    <row r="6562" spans="1:12" ht="15">
      <c r="A6562" s="148" t="s">
        <v>83</v>
      </c>
      <c r="B6562" s="148" t="s">
        <v>189</v>
      </c>
      <c r="C6562" s="149">
        <v>-1.0308729365617799</v>
      </c>
      <c r="D6562" s="149">
        <v>0.168726307201749</v>
      </c>
      <c r="E6562" s="145">
        <v>0.87279691067486997</v>
      </c>
      <c r="F6562" s="149">
        <v>1.7187395763049101E-2</v>
      </c>
      <c r="G6562" s="149">
        <v>0.53729146952847695</v>
      </c>
      <c r="H6562" s="149">
        <v>2.5701841951400999E-2</v>
      </c>
      <c r="I6562" s="149">
        <v>0.37933907236898301</v>
      </c>
      <c r="J6562" s="149">
        <v>0.01</v>
      </c>
      <c r="K6562" s="147">
        <v>0.87279700000000005</v>
      </c>
      <c r="L6562" s="147">
        <v>7.0904090000000002</v>
      </c>
    </row>
    <row r="6563" spans="1:12" ht="15">
      <c r="A6563" s="148" t="s">
        <v>189</v>
      </c>
      <c r="B6563" s="148" t="s">
        <v>83</v>
      </c>
      <c r="C6563" s="149">
        <v>1.0308729365617799</v>
      </c>
      <c r="D6563" s="149">
        <v>0.168726307201749</v>
      </c>
      <c r="E6563" s="145">
        <v>0.87279691067486997</v>
      </c>
      <c r="F6563" s="149">
        <v>1.7187395763049101E-2</v>
      </c>
      <c r="G6563" s="149">
        <v>0.53729146952847695</v>
      </c>
      <c r="H6563" s="149">
        <v>2.5701841951400999E-2</v>
      </c>
      <c r="I6563" s="149">
        <v>0.37933907236898301</v>
      </c>
      <c r="J6563" s="149">
        <v>0.01</v>
      </c>
      <c r="K6563" s="147">
        <v>0.87279700000000005</v>
      </c>
      <c r="L6563" s="147">
        <v>7.0981160000000001</v>
      </c>
    </row>
    <row r="6564" spans="1:12" ht="15">
      <c r="A6564" s="148" t="s">
        <v>9</v>
      </c>
      <c r="B6564" s="148" t="s">
        <v>115</v>
      </c>
      <c r="C6564" s="149">
        <v>-0.21140298675710401</v>
      </c>
      <c r="D6564" s="149">
        <v>-6.1711438442655503E-2</v>
      </c>
      <c r="E6564" s="145">
        <v>0.87293578419013196</v>
      </c>
      <c r="F6564" s="149">
        <v>0.48022814673247299</v>
      </c>
      <c r="G6564" s="149">
        <v>0.51241352285636799</v>
      </c>
      <c r="H6564" s="149">
        <v>0.16945796604529101</v>
      </c>
      <c r="I6564" s="149">
        <v>0.97360301902607704</v>
      </c>
      <c r="J6564" s="149">
        <v>0.01</v>
      </c>
      <c r="K6564" s="147">
        <v>0.87293600000000005</v>
      </c>
      <c r="L6564" s="147">
        <v>7.1069699999999996</v>
      </c>
    </row>
    <row r="6565" spans="1:12" ht="15">
      <c r="A6565" s="148" t="s">
        <v>115</v>
      </c>
      <c r="B6565" s="148" t="s">
        <v>75</v>
      </c>
      <c r="C6565" s="149">
        <v>0.340573755869571</v>
      </c>
      <c r="D6565" s="149">
        <v>-0.22415502072899801</v>
      </c>
      <c r="E6565" s="145">
        <v>0.61686549977443095</v>
      </c>
      <c r="F6565" s="149">
        <v>0.14568130004896901</v>
      </c>
      <c r="G6565" s="149">
        <v>0.31116535314502702</v>
      </c>
      <c r="H6565" s="149">
        <v>8.8104880981452693E-2</v>
      </c>
      <c r="I6565" s="149">
        <v>0.94515194012773496</v>
      </c>
      <c r="J6565" s="149">
        <v>0.01</v>
      </c>
      <c r="K6565" s="147">
        <v>0.87293600000000005</v>
      </c>
      <c r="L6565" s="147">
        <v>7.1147119999999999</v>
      </c>
    </row>
    <row r="6566" spans="1:12" ht="15">
      <c r="A6566" s="148" t="s">
        <v>112</v>
      </c>
      <c r="B6566" s="148" t="s">
        <v>90</v>
      </c>
      <c r="C6566" s="149">
        <v>-0.18998211772284401</v>
      </c>
      <c r="D6566" s="149">
        <v>1.9354503046407501E-2</v>
      </c>
      <c r="E6566" s="145">
        <v>0.87315272255204701</v>
      </c>
      <c r="F6566" s="149">
        <v>1.16750349967233E-2</v>
      </c>
      <c r="G6566" s="149">
        <v>7.3815549280169104E-2</v>
      </c>
      <c r="H6566" s="149">
        <v>0.25305318447168101</v>
      </c>
      <c r="I6566" s="149">
        <v>0.35447998773920097</v>
      </c>
      <c r="J6566" s="149">
        <v>0.01</v>
      </c>
      <c r="K6566" s="147">
        <v>0.87315299999999996</v>
      </c>
      <c r="L6566" s="147">
        <v>7.1320180000000004</v>
      </c>
    </row>
    <row r="6567" spans="1:12" ht="15">
      <c r="A6567" s="148" t="s">
        <v>90</v>
      </c>
      <c r="B6567" s="148" t="s">
        <v>112</v>
      </c>
      <c r="C6567" s="149">
        <v>0.18998211772284401</v>
      </c>
      <c r="D6567" s="149">
        <v>1.9354503046407501E-2</v>
      </c>
      <c r="E6567" s="145">
        <v>0.87315272255204701</v>
      </c>
      <c r="F6567" s="149">
        <v>1.16750349967233E-2</v>
      </c>
      <c r="G6567" s="149">
        <v>7.3815549280169104E-2</v>
      </c>
      <c r="H6567" s="149">
        <v>0.25305318447168101</v>
      </c>
      <c r="I6567" s="149">
        <v>0.35447998773920097</v>
      </c>
      <c r="J6567" s="149">
        <v>0.01</v>
      </c>
      <c r="K6567" s="147">
        <v>0.87315299999999996</v>
      </c>
      <c r="L6567" s="147">
        <v>7.1242409999999996</v>
      </c>
    </row>
    <row r="6568" spans="1:12" ht="15">
      <c r="A6568" s="148" t="s">
        <v>36</v>
      </c>
      <c r="B6568" s="148" t="s">
        <v>54</v>
      </c>
      <c r="C6568" s="149">
        <v>0.42385021427145497</v>
      </c>
      <c r="D6568" s="149">
        <v>0.22515295685320399</v>
      </c>
      <c r="E6568" s="145">
        <v>0.87322078398046399</v>
      </c>
      <c r="F6568" s="150">
        <v>2.19805685201945E-5</v>
      </c>
      <c r="G6568" s="149">
        <v>0.68349791708485697</v>
      </c>
      <c r="H6568" s="149">
        <v>0.111237417495636</v>
      </c>
      <c r="I6568" s="149">
        <v>0.88480770140745701</v>
      </c>
      <c r="J6568" s="149">
        <v>0.01</v>
      </c>
      <c r="K6568" s="147">
        <v>0.87322100000000002</v>
      </c>
      <c r="L6568" s="147">
        <v>7.1481820000000003</v>
      </c>
    </row>
    <row r="6569" spans="1:12" ht="15">
      <c r="A6569" s="148" t="s">
        <v>54</v>
      </c>
      <c r="B6569" s="148" t="s">
        <v>36</v>
      </c>
      <c r="C6569" s="149">
        <v>-0.42385021427145497</v>
      </c>
      <c r="D6569" s="149">
        <v>0.22515295685320399</v>
      </c>
      <c r="E6569" s="145">
        <v>0.87322078398046399</v>
      </c>
      <c r="F6569" s="150">
        <v>2.19805685201945E-5</v>
      </c>
      <c r="G6569" s="149">
        <v>0.68349791708485697</v>
      </c>
      <c r="H6569" s="149">
        <v>0.111237417495636</v>
      </c>
      <c r="I6569" s="149">
        <v>0.88480770140745701</v>
      </c>
      <c r="J6569" s="149">
        <v>0.01</v>
      </c>
      <c r="K6569" s="147">
        <v>0.87322100000000002</v>
      </c>
      <c r="L6569" s="147">
        <v>7.1403689999999997</v>
      </c>
    </row>
    <row r="6570" spans="1:12" ht="15">
      <c r="A6570" s="148" t="s">
        <v>447</v>
      </c>
      <c r="B6570" s="148" t="s">
        <v>202</v>
      </c>
      <c r="C6570" s="149">
        <v>-0.38845314074519599</v>
      </c>
      <c r="D6570" s="149">
        <v>0.42589720316702601</v>
      </c>
      <c r="E6570" s="145">
        <v>0.87323565623609201</v>
      </c>
      <c r="F6570" s="149">
        <v>2.9487949105532602E-3</v>
      </c>
      <c r="G6570" s="149">
        <v>0.66534248138061503</v>
      </c>
      <c r="H6570" s="149">
        <v>0.75692843553169598</v>
      </c>
      <c r="I6570" s="149">
        <v>0.61937874626619904</v>
      </c>
      <c r="J6570" s="149">
        <v>0.01</v>
      </c>
      <c r="K6570" s="147">
        <v>0.87323600000000001</v>
      </c>
      <c r="L6570" s="147">
        <v>7.1639790000000003</v>
      </c>
    </row>
    <row r="6571" spans="1:12" ht="15">
      <c r="A6571" s="148" t="s">
        <v>202</v>
      </c>
      <c r="B6571" s="148" t="s">
        <v>447</v>
      </c>
      <c r="C6571" s="149">
        <v>0.38845314074519599</v>
      </c>
      <c r="D6571" s="149">
        <v>0.42589720316702601</v>
      </c>
      <c r="E6571" s="145">
        <v>0.87323565623609201</v>
      </c>
      <c r="F6571" s="149">
        <v>2.9487949105532298E-3</v>
      </c>
      <c r="G6571" s="149">
        <v>0.66534248138061503</v>
      </c>
      <c r="H6571" s="149">
        <v>0.75692843553169598</v>
      </c>
      <c r="I6571" s="149">
        <v>0.61937874626619904</v>
      </c>
      <c r="J6571" s="149">
        <v>0.01</v>
      </c>
      <c r="K6571" s="147">
        <v>0.87323600000000001</v>
      </c>
      <c r="L6571" s="147">
        <v>7.1561329999999996</v>
      </c>
    </row>
    <row r="6572" spans="1:12" ht="15">
      <c r="A6572" s="148" t="s">
        <v>24</v>
      </c>
      <c r="B6572" s="148" t="s">
        <v>163</v>
      </c>
      <c r="C6572" s="149">
        <v>-2.3140392265607401</v>
      </c>
      <c r="D6572" s="149">
        <v>7.7456733867945701E-2</v>
      </c>
      <c r="E6572" s="145">
        <v>0.87323860701849798</v>
      </c>
      <c r="F6572" s="149">
        <v>1.7868798166989299E-2</v>
      </c>
      <c r="G6572" s="149">
        <v>0.76640298966472997</v>
      </c>
      <c r="H6572" s="149">
        <v>0.15213563042983599</v>
      </c>
      <c r="I6572" s="149">
        <v>0.44488518413109701</v>
      </c>
      <c r="J6572" s="149">
        <v>0.01</v>
      </c>
      <c r="K6572" s="147">
        <v>0.87323899999999999</v>
      </c>
      <c r="L6572" s="147">
        <v>7.1797490000000002</v>
      </c>
    </row>
    <row r="6573" spans="1:12" ht="15">
      <c r="A6573" s="148" t="s">
        <v>163</v>
      </c>
      <c r="B6573" s="148" t="s">
        <v>24</v>
      </c>
      <c r="C6573" s="149">
        <v>2.3140392265607401</v>
      </c>
      <c r="D6573" s="149">
        <v>7.7456733867945701E-2</v>
      </c>
      <c r="E6573" s="145">
        <v>0.87323860701849798</v>
      </c>
      <c r="F6573" s="149">
        <v>1.7868798166989299E-2</v>
      </c>
      <c r="G6573" s="149">
        <v>0.76640298966472997</v>
      </c>
      <c r="H6573" s="149">
        <v>0.15213563042983599</v>
      </c>
      <c r="I6573" s="149">
        <v>0.44488518413109701</v>
      </c>
      <c r="J6573" s="149">
        <v>0.01</v>
      </c>
      <c r="K6573" s="147">
        <v>0.87323899999999999</v>
      </c>
      <c r="L6573" s="147">
        <v>7.1718669999999998</v>
      </c>
    </row>
    <row r="6574" spans="1:12" ht="15">
      <c r="A6574" s="148" t="s">
        <v>109</v>
      </c>
      <c r="B6574" s="148" t="s">
        <v>163</v>
      </c>
      <c r="C6574" s="149">
        <v>-2.23401601258991</v>
      </c>
      <c r="D6574" s="149">
        <v>-5.8726823128913398E-2</v>
      </c>
      <c r="E6574" s="145">
        <v>0.87501814321309501</v>
      </c>
      <c r="F6574" s="149">
        <v>1.2790632076287899E-4</v>
      </c>
      <c r="G6574" s="149">
        <v>0.73513608515844997</v>
      </c>
      <c r="H6574" s="149">
        <v>7.8237604069856803E-2</v>
      </c>
      <c r="I6574" s="149">
        <v>0.54872696401209198</v>
      </c>
      <c r="J6574" s="149">
        <v>0.01</v>
      </c>
      <c r="K6574" s="147">
        <v>0.87501799999999996</v>
      </c>
      <c r="L6574" s="147">
        <v>7.2022950000000003</v>
      </c>
    </row>
    <row r="6575" spans="1:12" ht="15">
      <c r="A6575" s="148" t="s">
        <v>163</v>
      </c>
      <c r="B6575" s="148" t="s">
        <v>109</v>
      </c>
      <c r="C6575" s="149">
        <v>2.23401601258991</v>
      </c>
      <c r="D6575" s="149">
        <v>-5.8726823128913398E-2</v>
      </c>
      <c r="E6575" s="145">
        <v>0.87501814321309501</v>
      </c>
      <c r="F6575" s="149">
        <v>1.2790632076287899E-4</v>
      </c>
      <c r="G6575" s="149">
        <v>0.73513608515844997</v>
      </c>
      <c r="H6575" s="149">
        <v>7.8237604069856803E-2</v>
      </c>
      <c r="I6575" s="149">
        <v>0.54872696401209198</v>
      </c>
      <c r="J6575" s="149">
        <v>0.01</v>
      </c>
      <c r="K6575" s="147">
        <v>0.87501799999999996</v>
      </c>
      <c r="L6575" s="147">
        <v>7.2102269999999997</v>
      </c>
    </row>
    <row r="6576" spans="1:12" ht="15">
      <c r="A6576" s="148" t="s">
        <v>62</v>
      </c>
      <c r="B6576" s="148" t="s">
        <v>172</v>
      </c>
      <c r="C6576" s="149">
        <v>-1.5481982236490901</v>
      </c>
      <c r="D6576" s="149">
        <v>-2.64581232505177E-2</v>
      </c>
      <c r="E6576" s="145">
        <v>0.87550821223256603</v>
      </c>
      <c r="F6576" s="149">
        <v>9.9154777586093795E-4</v>
      </c>
      <c r="G6576" s="149">
        <v>0.57068235539361001</v>
      </c>
      <c r="H6576" s="149">
        <v>2.4583812687335001E-2</v>
      </c>
      <c r="I6576" s="149">
        <v>0.64641714687547602</v>
      </c>
      <c r="J6576" s="149">
        <v>2.3436669019546798E-2</v>
      </c>
      <c r="K6576" s="147">
        <v>0.87550799999999995</v>
      </c>
      <c r="L6576" s="147">
        <v>7.2222189999999999</v>
      </c>
    </row>
    <row r="6577" spans="1:12" ht="15">
      <c r="A6577" s="148" t="s">
        <v>172</v>
      </c>
      <c r="B6577" s="148" t="s">
        <v>62</v>
      </c>
      <c r="C6577" s="149">
        <v>1.5481982236490901</v>
      </c>
      <c r="D6577" s="149">
        <v>-2.64581232505177E-2</v>
      </c>
      <c r="E6577" s="145">
        <v>0.87550821223256603</v>
      </c>
      <c r="F6577" s="149">
        <v>9.9154777586093795E-4</v>
      </c>
      <c r="G6577" s="149">
        <v>0.57068235539361001</v>
      </c>
      <c r="H6577" s="149">
        <v>2.4583812687335001E-2</v>
      </c>
      <c r="I6577" s="149">
        <v>0.64641714687547602</v>
      </c>
      <c r="J6577" s="149">
        <v>2.3436669019546798E-2</v>
      </c>
      <c r="K6577" s="147">
        <v>0.87550799999999995</v>
      </c>
      <c r="L6577" s="147">
        <v>7.2301900000000003</v>
      </c>
    </row>
    <row r="6578" spans="1:12" ht="15">
      <c r="A6578" s="148" t="s">
        <v>82</v>
      </c>
      <c r="B6578" s="148" t="s">
        <v>43</v>
      </c>
      <c r="C6578" s="149">
        <v>2.6962714597169202E-2</v>
      </c>
      <c r="D6578" s="149">
        <v>3.0308938142065801E-2</v>
      </c>
      <c r="E6578" s="145">
        <v>0.87592126532260095</v>
      </c>
      <c r="F6578" s="149">
        <v>0.37899461100064202</v>
      </c>
      <c r="G6578" s="149">
        <v>0.82608553085143899</v>
      </c>
      <c r="H6578" s="149">
        <v>0.69346259121060505</v>
      </c>
      <c r="I6578" s="149">
        <v>0.39415589385183702</v>
      </c>
      <c r="J6578" s="149">
        <v>0.01</v>
      </c>
      <c r="K6578" s="147">
        <v>0.87592099999999995</v>
      </c>
      <c r="L6578" s="147">
        <v>7.2496049999999999</v>
      </c>
    </row>
    <row r="6579" spans="1:12" ht="15">
      <c r="A6579" s="148" t="s">
        <v>43</v>
      </c>
      <c r="B6579" s="148" t="s">
        <v>82</v>
      </c>
      <c r="C6579" s="149">
        <v>-2.6962714597169202E-2</v>
      </c>
      <c r="D6579" s="149">
        <v>3.0308938142065801E-2</v>
      </c>
      <c r="E6579" s="145">
        <v>0.87592126532260095</v>
      </c>
      <c r="F6579" s="149">
        <v>0.37899461100065002</v>
      </c>
      <c r="G6579" s="149">
        <v>0.82608553085143899</v>
      </c>
      <c r="H6579" s="149">
        <v>0.69346259121060505</v>
      </c>
      <c r="I6579" s="149">
        <v>0.39415589385183702</v>
      </c>
      <c r="J6579" s="149">
        <v>0.01</v>
      </c>
      <c r="K6579" s="147">
        <v>0.87592099999999995</v>
      </c>
      <c r="L6579" s="147">
        <v>7.2415940000000001</v>
      </c>
    </row>
    <row r="6580" spans="1:12" ht="15">
      <c r="A6580" s="148" t="s">
        <v>448</v>
      </c>
      <c r="B6580" s="148" t="s">
        <v>172</v>
      </c>
      <c r="C6580" s="149">
        <v>0.52215952723143899</v>
      </c>
      <c r="D6580" s="149">
        <v>0.37653928070509801</v>
      </c>
      <c r="E6580" s="145">
        <v>0.87595544999062103</v>
      </c>
      <c r="F6580" s="149">
        <v>0.94251460582252899</v>
      </c>
      <c r="G6580" s="149">
        <v>0.35606908751653099</v>
      </c>
      <c r="H6580" s="149">
        <v>0.96836658665206699</v>
      </c>
      <c r="I6580" s="149">
        <v>0.71575013809314703</v>
      </c>
      <c r="J6580" s="149">
        <v>0.01</v>
      </c>
      <c r="K6580" s="147">
        <v>0.87595500000000004</v>
      </c>
      <c r="L6580" s="147">
        <v>7.257917</v>
      </c>
    </row>
    <row r="6581" spans="1:12" ht="15">
      <c r="A6581" s="148" t="s">
        <v>172</v>
      </c>
      <c r="B6581" s="148" t="s">
        <v>448</v>
      </c>
      <c r="C6581" s="149">
        <v>-0.52215952723143899</v>
      </c>
      <c r="D6581" s="149">
        <v>0.37653928070509801</v>
      </c>
      <c r="E6581" s="145">
        <v>0.87595544999062103</v>
      </c>
      <c r="F6581" s="149">
        <v>0.942514605822524</v>
      </c>
      <c r="G6581" s="149">
        <v>0.35606908751653099</v>
      </c>
      <c r="H6581" s="149">
        <v>0.96836658665206699</v>
      </c>
      <c r="I6581" s="149">
        <v>0.71575013809314703</v>
      </c>
      <c r="J6581" s="149">
        <v>0.01</v>
      </c>
      <c r="K6581" s="147">
        <v>0.87595500000000004</v>
      </c>
      <c r="L6581" s="147">
        <v>7.2659630000000002</v>
      </c>
    </row>
    <row r="6582" spans="1:12" ht="15">
      <c r="A6582" s="148" t="s">
        <v>87</v>
      </c>
      <c r="B6582" s="148" t="s">
        <v>91</v>
      </c>
      <c r="C6582" s="149">
        <v>3.25731630823477E-2</v>
      </c>
      <c r="D6582" s="149">
        <v>0.12310008329686201</v>
      </c>
      <c r="E6582" s="145">
        <v>0.87666700502745099</v>
      </c>
      <c r="F6582" s="149">
        <v>1.5049213580765601E-4</v>
      </c>
      <c r="G6582" s="149">
        <v>0.73295831050385396</v>
      </c>
      <c r="H6582" s="149">
        <v>4.5443536709387699E-3</v>
      </c>
      <c r="I6582" s="149">
        <v>0.85759630411158505</v>
      </c>
      <c r="J6582" s="149">
        <v>0.30895860568285399</v>
      </c>
      <c r="K6582" s="147">
        <v>0.87666699999999997</v>
      </c>
      <c r="L6582" s="147">
        <v>7.2880250000000002</v>
      </c>
    </row>
    <row r="6583" spans="1:12" ht="15">
      <c r="A6583" s="148" t="s">
        <v>91</v>
      </c>
      <c r="B6583" s="148" t="s">
        <v>87</v>
      </c>
      <c r="C6583" s="149">
        <v>-3.25731630823477E-2</v>
      </c>
      <c r="D6583" s="149">
        <v>0.12310008329686201</v>
      </c>
      <c r="E6583" s="145">
        <v>0.87666700502745099</v>
      </c>
      <c r="F6583" s="149">
        <v>1.5049213580765701E-4</v>
      </c>
      <c r="G6583" s="149">
        <v>0.73295831050385396</v>
      </c>
      <c r="H6583" s="149">
        <v>4.5443536709387699E-3</v>
      </c>
      <c r="I6583" s="149">
        <v>0.85759630411158505</v>
      </c>
      <c r="J6583" s="149">
        <v>0.30895860568285399</v>
      </c>
      <c r="K6583" s="147">
        <v>0.87666699999999997</v>
      </c>
      <c r="L6583" s="147">
        <v>7.2799360000000002</v>
      </c>
    </row>
    <row r="6584" spans="1:12" ht="15">
      <c r="A6584" s="148" t="s">
        <v>166</v>
      </c>
      <c r="B6584" s="148" t="s">
        <v>182</v>
      </c>
      <c r="C6584" s="149">
        <v>-0.49730853333129499</v>
      </c>
      <c r="D6584" s="149">
        <v>9.3508895736009998E-2</v>
      </c>
      <c r="E6584" s="145">
        <v>0.87737974050701995</v>
      </c>
      <c r="F6584" s="149">
        <v>0.24286417949522701</v>
      </c>
      <c r="G6584" s="149">
        <v>0.13938561259471999</v>
      </c>
      <c r="H6584" s="149">
        <v>0.82697871988564897</v>
      </c>
      <c r="I6584" s="149">
        <v>0.32793034148966799</v>
      </c>
      <c r="J6584" s="149">
        <v>0.01</v>
      </c>
      <c r="K6584" s="147">
        <v>0.87738000000000005</v>
      </c>
      <c r="L6584" s="147">
        <v>7.3101950000000002</v>
      </c>
    </row>
    <row r="6585" spans="1:12" ht="15">
      <c r="A6585" s="148" t="s">
        <v>182</v>
      </c>
      <c r="B6585" s="148" t="s">
        <v>166</v>
      </c>
      <c r="C6585" s="149">
        <v>0.49730853333129499</v>
      </c>
      <c r="D6585" s="149">
        <v>9.3508895736009998E-2</v>
      </c>
      <c r="E6585" s="145">
        <v>0.87737974050701995</v>
      </c>
      <c r="F6585" s="149">
        <v>0.24286417949523201</v>
      </c>
      <c r="G6585" s="149">
        <v>0.13938561259471999</v>
      </c>
      <c r="H6585" s="149">
        <v>0.82697871988564897</v>
      </c>
      <c r="I6585" s="149">
        <v>0.32793034148966799</v>
      </c>
      <c r="J6585" s="149">
        <v>0.01</v>
      </c>
      <c r="K6585" s="147">
        <v>0.87738000000000005</v>
      </c>
      <c r="L6585" s="147">
        <v>7.3020639999999997</v>
      </c>
    </row>
    <row r="6586" spans="1:12" ht="15">
      <c r="A6586" s="148" t="s">
        <v>9</v>
      </c>
      <c r="B6586" s="148" t="s">
        <v>82</v>
      </c>
      <c r="C6586" s="149">
        <v>7.5135300849886802E-2</v>
      </c>
      <c r="D6586" s="149">
        <v>-8.7794970561527602E-3</v>
      </c>
      <c r="E6586" s="145">
        <v>0.87765985709652905</v>
      </c>
      <c r="F6586" s="149">
        <v>0.81770517921290498</v>
      </c>
      <c r="G6586" s="149">
        <v>0.68328753022522504</v>
      </c>
      <c r="H6586" s="149">
        <v>0.156751015209834</v>
      </c>
      <c r="I6586" s="149">
        <v>0.63112822465902496</v>
      </c>
      <c r="J6586" s="149">
        <v>1.85671554540708E-2</v>
      </c>
      <c r="K6586" s="147">
        <v>0.87766</v>
      </c>
      <c r="L6586" s="147">
        <v>7.3206810000000004</v>
      </c>
    </row>
    <row r="6587" spans="1:12" ht="15">
      <c r="A6587" s="148" t="s">
        <v>82</v>
      </c>
      <c r="B6587" s="148" t="s">
        <v>9</v>
      </c>
      <c r="C6587" s="149">
        <v>-7.5135300849886802E-2</v>
      </c>
      <c r="D6587" s="149">
        <v>-8.7794970561527602E-3</v>
      </c>
      <c r="E6587" s="145">
        <v>0.87765985709652905</v>
      </c>
      <c r="F6587" s="149">
        <v>0.81770517921289598</v>
      </c>
      <c r="G6587" s="149">
        <v>0.68328753022522504</v>
      </c>
      <c r="H6587" s="149">
        <v>0.156751015209834</v>
      </c>
      <c r="I6587" s="149">
        <v>0.63112822465902496</v>
      </c>
      <c r="J6587" s="149">
        <v>1.85671554540708E-2</v>
      </c>
      <c r="K6587" s="147">
        <v>0.87766</v>
      </c>
      <c r="L6587" s="147">
        <v>7.3288520000000004</v>
      </c>
    </row>
    <row r="6588" spans="1:12" ht="15">
      <c r="A6588" s="148" t="s">
        <v>6</v>
      </c>
      <c r="B6588" s="148" t="s">
        <v>188</v>
      </c>
      <c r="C6588" s="149">
        <v>-0.71609094604335399</v>
      </c>
      <c r="D6588" s="149">
        <v>0.182885570431607</v>
      </c>
      <c r="E6588" s="145">
        <v>0.87780424277829305</v>
      </c>
      <c r="F6588" s="149">
        <v>0.24216411519803299</v>
      </c>
      <c r="G6588" s="149">
        <v>6.0828031643511998E-2</v>
      </c>
      <c r="H6588" s="149">
        <v>0.86657464377856497</v>
      </c>
      <c r="I6588" s="149">
        <v>0.91567026661403395</v>
      </c>
      <c r="J6588" s="149">
        <v>0.01</v>
      </c>
      <c r="K6588" s="147">
        <v>0.87780400000000003</v>
      </c>
      <c r="L6588" s="147">
        <v>7.338247</v>
      </c>
    </row>
    <row r="6589" spans="1:12" ht="15">
      <c r="A6589" s="148" t="s">
        <v>188</v>
      </c>
      <c r="B6589" s="148" t="s">
        <v>6</v>
      </c>
      <c r="C6589" s="149">
        <v>0.71609094604335399</v>
      </c>
      <c r="D6589" s="149">
        <v>0.182885570431607</v>
      </c>
      <c r="E6589" s="145">
        <v>0.87780424277829305</v>
      </c>
      <c r="F6589" s="149">
        <v>0.24216411519803299</v>
      </c>
      <c r="G6589" s="149">
        <v>6.0828031643511998E-2</v>
      </c>
      <c r="H6589" s="149">
        <v>0.86657464377856497</v>
      </c>
      <c r="I6589" s="149">
        <v>0.91567026661403395</v>
      </c>
      <c r="J6589" s="149">
        <v>0.01</v>
      </c>
      <c r="K6589" s="147">
        <v>0.87780400000000003</v>
      </c>
      <c r="L6589" s="147">
        <v>7.3464559999999999</v>
      </c>
    </row>
    <row r="6590" spans="1:12" ht="15">
      <c r="A6590" s="148" t="s">
        <v>445</v>
      </c>
      <c r="B6590" s="148" t="s">
        <v>189</v>
      </c>
      <c r="C6590" s="149">
        <v>0.44277816730714997</v>
      </c>
      <c r="D6590" s="149">
        <v>-0.302553518493694</v>
      </c>
      <c r="E6590" s="145">
        <v>0.87838412112228303</v>
      </c>
      <c r="F6590" s="149">
        <v>4.7203853614915204E-3</v>
      </c>
      <c r="G6590" s="149">
        <v>0.21618450252774599</v>
      </c>
      <c r="H6590" s="149">
        <v>5.5679868000395899E-2</v>
      </c>
      <c r="I6590" s="149">
        <v>0.81765677489307897</v>
      </c>
      <c r="J6590" s="149">
        <v>0.01</v>
      </c>
      <c r="K6590" s="147">
        <v>0.87838400000000005</v>
      </c>
      <c r="L6590" s="147">
        <v>7.3677910000000004</v>
      </c>
    </row>
    <row r="6591" spans="1:12" ht="15">
      <c r="A6591" s="148" t="s">
        <v>189</v>
      </c>
      <c r="B6591" s="148" t="s">
        <v>445</v>
      </c>
      <c r="C6591" s="149">
        <v>-0.44277816730714997</v>
      </c>
      <c r="D6591" s="149">
        <v>-0.302553518493694</v>
      </c>
      <c r="E6591" s="145">
        <v>0.87838412112228303</v>
      </c>
      <c r="F6591" s="149">
        <v>4.7203853614915204E-3</v>
      </c>
      <c r="G6591" s="149">
        <v>0.21618450252774599</v>
      </c>
      <c r="H6591" s="149">
        <v>5.5679868000395899E-2</v>
      </c>
      <c r="I6591" s="149">
        <v>0.81765677489307897</v>
      </c>
      <c r="J6591" s="149">
        <v>0.01</v>
      </c>
      <c r="K6591" s="147">
        <v>0.87838400000000005</v>
      </c>
      <c r="L6591" s="147">
        <v>7.3595410000000001</v>
      </c>
    </row>
    <row r="6592" spans="1:12" ht="15">
      <c r="A6592" s="148" t="s">
        <v>83</v>
      </c>
      <c r="B6592" s="148" t="s">
        <v>197</v>
      </c>
      <c r="C6592" s="149">
        <v>-1.41138339935502</v>
      </c>
      <c r="D6592" s="149">
        <v>-4.42556847592789E-2</v>
      </c>
      <c r="E6592" s="145">
        <v>0.87862245390415505</v>
      </c>
      <c r="F6592" s="149">
        <v>2.7630418845935398E-2</v>
      </c>
      <c r="G6592" s="149">
        <v>0.43840867294949099</v>
      </c>
      <c r="H6592" s="149">
        <v>0.24907755575415899</v>
      </c>
      <c r="I6592" s="149">
        <v>0.78322037313640402</v>
      </c>
      <c r="J6592" s="149">
        <v>0.01</v>
      </c>
      <c r="K6592" s="147">
        <v>0.87862200000000001</v>
      </c>
      <c r="L6592" s="147">
        <v>7.3780619999999999</v>
      </c>
    </row>
    <row r="6593" spans="1:12" ht="15">
      <c r="A6593" s="148" t="s">
        <v>197</v>
      </c>
      <c r="B6593" s="148" t="s">
        <v>83</v>
      </c>
      <c r="C6593" s="149">
        <v>1.41138339935502</v>
      </c>
      <c r="D6593" s="149">
        <v>-4.42556847592789E-2</v>
      </c>
      <c r="E6593" s="145">
        <v>0.87862245390415505</v>
      </c>
      <c r="F6593" s="149">
        <v>2.7630418845934802E-2</v>
      </c>
      <c r="G6593" s="149">
        <v>0.43840867294949099</v>
      </c>
      <c r="H6593" s="149">
        <v>0.24907755575415899</v>
      </c>
      <c r="I6593" s="149">
        <v>0.78322037313640402</v>
      </c>
      <c r="J6593" s="149">
        <v>0.01</v>
      </c>
      <c r="K6593" s="147">
        <v>0.87862200000000001</v>
      </c>
      <c r="L6593" s="147">
        <v>7.3863519999999996</v>
      </c>
    </row>
    <row r="6594" spans="1:12" ht="15">
      <c r="A6594" s="148" t="s">
        <v>63</v>
      </c>
      <c r="B6594" s="148" t="s">
        <v>13</v>
      </c>
      <c r="C6594" s="149">
        <v>1.47749195441731</v>
      </c>
      <c r="D6594" s="149">
        <v>2.9500617227414899E-2</v>
      </c>
      <c r="E6594" s="145">
        <v>0.87872126284076002</v>
      </c>
      <c r="F6594" s="149">
        <v>0.1513938130394</v>
      </c>
      <c r="G6594" s="149">
        <v>0.90405569347559001</v>
      </c>
      <c r="H6594" s="149">
        <v>1.0027095711786701E-2</v>
      </c>
      <c r="I6594" s="149">
        <v>0.29429116662579402</v>
      </c>
      <c r="J6594" s="149">
        <v>0.447844799919138</v>
      </c>
      <c r="K6594" s="147">
        <v>0.87872099999999997</v>
      </c>
      <c r="L6594" s="147">
        <v>7.395492</v>
      </c>
    </row>
    <row r="6595" spans="1:12" ht="15">
      <c r="A6595" s="148" t="s">
        <v>13</v>
      </c>
      <c r="B6595" s="148" t="s">
        <v>63</v>
      </c>
      <c r="C6595" s="149">
        <v>-1.47749195441731</v>
      </c>
      <c r="D6595" s="149">
        <v>2.9500617227414899E-2</v>
      </c>
      <c r="E6595" s="145">
        <v>0.87872126284076002</v>
      </c>
      <c r="F6595" s="149">
        <v>0.1513938130394</v>
      </c>
      <c r="G6595" s="149">
        <v>0.90405569347559001</v>
      </c>
      <c r="H6595" s="149">
        <v>1.0027095711786701E-2</v>
      </c>
      <c r="I6595" s="149">
        <v>0.29429116662579402</v>
      </c>
      <c r="J6595" s="149">
        <v>0.447844799919138</v>
      </c>
      <c r="K6595" s="147">
        <v>0.87872099999999997</v>
      </c>
      <c r="L6595" s="147">
        <v>7.4038199999999996</v>
      </c>
    </row>
    <row r="6596" spans="1:12" ht="15">
      <c r="A6596" s="148" t="s">
        <v>112</v>
      </c>
      <c r="B6596" s="148" t="s">
        <v>447</v>
      </c>
      <c r="C6596" s="149">
        <v>-0.88139937356084097</v>
      </c>
      <c r="D6596" s="149">
        <v>0.20377500628131201</v>
      </c>
      <c r="E6596" s="145">
        <v>0.87890560392190598</v>
      </c>
      <c r="F6596" s="149">
        <v>3.0621103827828101E-3</v>
      </c>
      <c r="G6596" s="149">
        <v>0.69350496499362502</v>
      </c>
      <c r="H6596" s="149">
        <v>0.62721246700126698</v>
      </c>
      <c r="I6596" s="149">
        <v>0.78862085086401301</v>
      </c>
      <c r="J6596" s="149">
        <v>0.01</v>
      </c>
      <c r="K6596" s="147">
        <v>0.87890599999999997</v>
      </c>
      <c r="L6596" s="147">
        <v>7.4220899999999999</v>
      </c>
    </row>
    <row r="6597" spans="1:12" ht="15">
      <c r="A6597" s="148" t="s">
        <v>447</v>
      </c>
      <c r="B6597" s="148" t="s">
        <v>112</v>
      </c>
      <c r="C6597" s="149">
        <v>0.88139937356084097</v>
      </c>
      <c r="D6597" s="149">
        <v>0.20377500628131201</v>
      </c>
      <c r="E6597" s="145">
        <v>0.87890560392190598</v>
      </c>
      <c r="F6597" s="149">
        <v>3.0621103827828101E-3</v>
      </c>
      <c r="G6597" s="149">
        <v>0.69350496499362502</v>
      </c>
      <c r="H6597" s="149">
        <v>0.62721246700126698</v>
      </c>
      <c r="I6597" s="149">
        <v>0.78862085086401301</v>
      </c>
      <c r="J6597" s="149">
        <v>0.01</v>
      </c>
      <c r="K6597" s="147">
        <v>0.87890599999999997</v>
      </c>
      <c r="L6597" s="147">
        <v>7.4137219999999999</v>
      </c>
    </row>
    <row r="6598" spans="1:12" ht="15">
      <c r="A6598" s="148" t="s">
        <v>36</v>
      </c>
      <c r="B6598" s="148" t="s">
        <v>100</v>
      </c>
      <c r="C6598" s="149">
        <v>0.81602417512148795</v>
      </c>
      <c r="D6598" s="149">
        <v>-0.231932246307271</v>
      </c>
      <c r="E6598" s="145">
        <v>0.87897054833508104</v>
      </c>
      <c r="F6598" s="149">
        <v>1.18889484060566E-2</v>
      </c>
      <c r="G6598" s="149">
        <v>0.70572126981884298</v>
      </c>
      <c r="H6598" s="149">
        <v>0.62842712691746205</v>
      </c>
      <c r="I6598" s="149">
        <v>0.41171501911435099</v>
      </c>
      <c r="J6598" s="149">
        <v>0.01</v>
      </c>
      <c r="K6598" s="147">
        <v>0.87897099999999995</v>
      </c>
      <c r="L6598" s="147">
        <v>7.439432</v>
      </c>
    </row>
    <row r="6599" spans="1:12" ht="15">
      <c r="A6599" s="148" t="s">
        <v>100</v>
      </c>
      <c r="B6599" s="148" t="s">
        <v>36</v>
      </c>
      <c r="C6599" s="149">
        <v>-0.81602417512148795</v>
      </c>
      <c r="D6599" s="149">
        <v>-0.231932246307271</v>
      </c>
      <c r="E6599" s="145">
        <v>0.87897054833508104</v>
      </c>
      <c r="F6599" s="149">
        <v>1.18889484060567E-2</v>
      </c>
      <c r="G6599" s="149">
        <v>0.70572126981884298</v>
      </c>
      <c r="H6599" s="149">
        <v>0.62842712691746205</v>
      </c>
      <c r="I6599" s="149">
        <v>0.41171501911435099</v>
      </c>
      <c r="J6599" s="149">
        <v>0.01</v>
      </c>
      <c r="K6599" s="147">
        <v>0.87897099999999995</v>
      </c>
      <c r="L6599" s="147">
        <v>7.4310260000000001</v>
      </c>
    </row>
    <row r="6600" spans="1:12" ht="15">
      <c r="A6600" s="148" t="s">
        <v>80</v>
      </c>
      <c r="B6600" s="148" t="s">
        <v>40</v>
      </c>
      <c r="C6600" s="149">
        <v>1.1426552681211901E-2</v>
      </c>
      <c r="D6600" s="149">
        <v>1.2051652625878401E-2</v>
      </c>
      <c r="E6600" s="145">
        <v>0.87932078358183297</v>
      </c>
      <c r="F6600" s="149">
        <v>2.59588946808335E-3</v>
      </c>
      <c r="G6600" s="149">
        <v>0.65505591372622696</v>
      </c>
      <c r="H6600" s="149">
        <v>8.1387613621359805E-3</v>
      </c>
      <c r="I6600" s="149">
        <v>0.87246688558869401</v>
      </c>
      <c r="J6600" s="149">
        <v>0.270028625521677</v>
      </c>
      <c r="K6600" s="147">
        <v>0.87932100000000002</v>
      </c>
      <c r="L6600" s="147">
        <v>7.450825</v>
      </c>
    </row>
    <row r="6601" spans="1:12" ht="15">
      <c r="A6601" s="148" t="s">
        <v>40</v>
      </c>
      <c r="B6601" s="148" t="s">
        <v>80</v>
      </c>
      <c r="C6601" s="149">
        <v>-1.1426552681211901E-2</v>
      </c>
      <c r="D6601" s="149">
        <v>1.2051652625878401E-2</v>
      </c>
      <c r="E6601" s="145">
        <v>0.87932078358183297</v>
      </c>
      <c r="F6601" s="149">
        <v>2.5958894680832298E-3</v>
      </c>
      <c r="G6601" s="149">
        <v>0.65505591372622696</v>
      </c>
      <c r="H6601" s="149">
        <v>8.1387613621359805E-3</v>
      </c>
      <c r="I6601" s="149">
        <v>0.87246688558869401</v>
      </c>
      <c r="J6601" s="149">
        <v>0.270028625521677</v>
      </c>
      <c r="K6601" s="147">
        <v>0.87932100000000002</v>
      </c>
      <c r="L6601" s="147">
        <v>7.4592720000000003</v>
      </c>
    </row>
    <row r="6602" spans="1:12" ht="15">
      <c r="A6602" s="148" t="s">
        <v>447</v>
      </c>
      <c r="B6602" s="148" t="s">
        <v>40</v>
      </c>
      <c r="C6602" s="149">
        <v>1.2174323636388</v>
      </c>
      <c r="D6602" s="149">
        <v>-0.218300168191329</v>
      </c>
      <c r="E6602" s="145">
        <v>0.880032861393788</v>
      </c>
      <c r="F6602" s="149">
        <v>4.2557915278402603E-3</v>
      </c>
      <c r="G6602" s="149">
        <v>0.41140986446746802</v>
      </c>
      <c r="H6602" s="149">
        <v>0.56385275380793098</v>
      </c>
      <c r="I6602" s="149">
        <v>0.93910322426827997</v>
      </c>
      <c r="J6602" s="149">
        <v>1.21998840171826E-2</v>
      </c>
      <c r="K6602" s="147">
        <v>0.88003299999999995</v>
      </c>
      <c r="L6602" s="147">
        <v>7.4737859999999996</v>
      </c>
    </row>
    <row r="6603" spans="1:12" ht="15">
      <c r="A6603" s="148" t="s">
        <v>40</v>
      </c>
      <c r="B6603" s="148" t="s">
        <v>447</v>
      </c>
      <c r="C6603" s="149">
        <v>-1.2174323636388</v>
      </c>
      <c r="D6603" s="149">
        <v>-0.218300168191329</v>
      </c>
      <c r="E6603" s="145">
        <v>0.880032861393788</v>
      </c>
      <c r="F6603" s="149">
        <v>4.25579152784021E-3</v>
      </c>
      <c r="G6603" s="149">
        <v>0.41140986446746802</v>
      </c>
      <c r="H6603" s="149">
        <v>0.56385275380793098</v>
      </c>
      <c r="I6603" s="149">
        <v>0.93910322426827997</v>
      </c>
      <c r="J6603" s="149">
        <v>1.21998840171826E-2</v>
      </c>
      <c r="K6603" s="147">
        <v>0.88003299999999995</v>
      </c>
      <c r="L6603" s="147">
        <v>7.4822790000000001</v>
      </c>
    </row>
    <row r="6604" spans="1:12" ht="15">
      <c r="A6604" s="148" t="s">
        <v>83</v>
      </c>
      <c r="B6604" s="148" t="s">
        <v>200</v>
      </c>
      <c r="C6604" s="149">
        <v>-1.1922291149123401</v>
      </c>
      <c r="D6604" s="149">
        <v>0.115105694158563</v>
      </c>
      <c r="E6604" s="145">
        <v>0.88007483548252996</v>
      </c>
      <c r="F6604" s="149">
        <v>0.485368117757636</v>
      </c>
      <c r="G6604" s="149">
        <v>0.42152992729542299</v>
      </c>
      <c r="H6604" s="149">
        <v>0.49133742662290297</v>
      </c>
      <c r="I6604" s="149">
        <v>0.38821007892453102</v>
      </c>
      <c r="J6604" s="149">
        <v>3.6245783493264599E-2</v>
      </c>
      <c r="K6604" s="147">
        <v>0.88007500000000005</v>
      </c>
      <c r="L6604" s="147">
        <v>7.4996809999999998</v>
      </c>
    </row>
    <row r="6605" spans="1:12" ht="15">
      <c r="A6605" s="148" t="s">
        <v>200</v>
      </c>
      <c r="B6605" s="148" t="s">
        <v>83</v>
      </c>
      <c r="C6605" s="149">
        <v>1.1922291149123401</v>
      </c>
      <c r="D6605" s="149">
        <v>0.115105694158563</v>
      </c>
      <c r="E6605" s="145">
        <v>0.88007483548252996</v>
      </c>
      <c r="F6605" s="149">
        <v>0.485368117757628</v>
      </c>
      <c r="G6605" s="149">
        <v>0.42152992729542299</v>
      </c>
      <c r="H6605" s="149">
        <v>0.49133742662290297</v>
      </c>
      <c r="I6605" s="149">
        <v>0.38821007892453102</v>
      </c>
      <c r="J6605" s="149">
        <v>3.6245783493264599E-2</v>
      </c>
      <c r="K6605" s="147">
        <v>0.88007500000000005</v>
      </c>
      <c r="L6605" s="147">
        <v>7.4911490000000001</v>
      </c>
    </row>
    <row r="6606" spans="1:12" ht="15">
      <c r="A6606" s="148" t="s">
        <v>106</v>
      </c>
      <c r="B6606" s="148" t="s">
        <v>13</v>
      </c>
      <c r="C6606" s="149">
        <v>6.8666737074537201E-2</v>
      </c>
      <c r="D6606" s="149">
        <v>-3.6954262293740499E-2</v>
      </c>
      <c r="E6606" s="145">
        <v>0.88022422646659504</v>
      </c>
      <c r="F6606" s="149">
        <v>0.155459549969062</v>
      </c>
      <c r="G6606" s="149">
        <v>9.1553459135447393E-2</v>
      </c>
      <c r="H6606" s="149">
        <v>2.6968622036716901E-2</v>
      </c>
      <c r="I6606" s="149">
        <v>0.27061014517614201</v>
      </c>
      <c r="J6606" s="149">
        <v>0.159776257150234</v>
      </c>
      <c r="K6606" s="147">
        <v>0.88022400000000001</v>
      </c>
      <c r="L6606" s="147">
        <v>7.5180800000000003</v>
      </c>
    </row>
    <row r="6607" spans="1:12" ht="15">
      <c r="A6607" s="148" t="s">
        <v>13</v>
      </c>
      <c r="B6607" s="148" t="s">
        <v>106</v>
      </c>
      <c r="C6607" s="149">
        <v>-6.8666737074537201E-2</v>
      </c>
      <c r="D6607" s="149">
        <v>-3.6954262293740499E-2</v>
      </c>
      <c r="E6607" s="145">
        <v>0.88022422646659504</v>
      </c>
      <c r="F6607" s="149">
        <v>0.155459549969062</v>
      </c>
      <c r="G6607" s="149">
        <v>9.1553459135447393E-2</v>
      </c>
      <c r="H6607" s="149">
        <v>2.6968622036716901E-2</v>
      </c>
      <c r="I6607" s="149">
        <v>0.27061014517614201</v>
      </c>
      <c r="J6607" s="149">
        <v>0.159776257150234</v>
      </c>
      <c r="K6607" s="147">
        <v>0.88022400000000001</v>
      </c>
      <c r="L6607" s="147">
        <v>7.5095070000000002</v>
      </c>
    </row>
    <row r="6608" spans="1:12" ht="15">
      <c r="A6608" s="148" t="s">
        <v>64</v>
      </c>
      <c r="B6608" s="148" t="s">
        <v>16</v>
      </c>
      <c r="C6608" s="149">
        <v>-0.147667364053086</v>
      </c>
      <c r="D6608" s="149">
        <v>3.22618929595313E-3</v>
      </c>
      <c r="E6608" s="145">
        <v>0.88050389486326996</v>
      </c>
      <c r="F6608" s="149">
        <v>0.20157085839074801</v>
      </c>
      <c r="G6608" s="149">
        <v>0.49249445326761598</v>
      </c>
      <c r="H6608" s="149">
        <v>0.27613368534057198</v>
      </c>
      <c r="I6608" s="149">
        <v>0.99756177504523103</v>
      </c>
      <c r="J6608" s="149">
        <v>0.01</v>
      </c>
      <c r="K6608" s="147">
        <v>0.88050399999999995</v>
      </c>
      <c r="L6608" s="147">
        <v>7.5376779999999997</v>
      </c>
    </row>
    <row r="6609" spans="1:12" ht="15">
      <c r="A6609" s="148" t="s">
        <v>16</v>
      </c>
      <c r="B6609" s="148" t="s">
        <v>64</v>
      </c>
      <c r="C6609" s="149">
        <v>0.147667364053086</v>
      </c>
      <c r="D6609" s="149">
        <v>3.22618929595313E-3</v>
      </c>
      <c r="E6609" s="145">
        <v>0.88050389486326996</v>
      </c>
      <c r="F6609" s="149">
        <v>0.20157085839074501</v>
      </c>
      <c r="G6609" s="149">
        <v>0.49249445326761598</v>
      </c>
      <c r="H6609" s="149">
        <v>0.27613368534057198</v>
      </c>
      <c r="I6609" s="149">
        <v>0.99756177504523103</v>
      </c>
      <c r="J6609" s="149">
        <v>0.01</v>
      </c>
      <c r="K6609" s="147">
        <v>0.88050399999999995</v>
      </c>
      <c r="L6609" s="147">
        <v>7.5290629999999998</v>
      </c>
    </row>
    <row r="6610" spans="1:12" ht="15">
      <c r="A6610" s="148" t="s">
        <v>40</v>
      </c>
      <c r="B6610" s="148" t="s">
        <v>181</v>
      </c>
      <c r="C6610" s="149">
        <v>-1.4550561217861699</v>
      </c>
      <c r="D6610" s="149">
        <v>-5.26418634039185E-2</v>
      </c>
      <c r="E6610" s="145">
        <v>0.88090582653136396</v>
      </c>
      <c r="F6610" s="149">
        <v>0.42948053984011503</v>
      </c>
      <c r="G6610" s="149">
        <v>0.58971747827478305</v>
      </c>
      <c r="H6610" s="149">
        <v>0.45196709785481398</v>
      </c>
      <c r="I6610" s="149">
        <v>0.73336006986305602</v>
      </c>
      <c r="J6610" s="149">
        <v>0.01</v>
      </c>
      <c r="K6610" s="147">
        <v>0.88090599999999997</v>
      </c>
      <c r="L6610" s="147">
        <v>7.5497560000000004</v>
      </c>
    </row>
    <row r="6611" spans="1:12" ht="15">
      <c r="A6611" s="148" t="s">
        <v>181</v>
      </c>
      <c r="B6611" s="148" t="s">
        <v>40</v>
      </c>
      <c r="C6611" s="149">
        <v>1.4550561217861699</v>
      </c>
      <c r="D6611" s="149">
        <v>-5.26418634039185E-2</v>
      </c>
      <c r="E6611" s="145">
        <v>0.88090582653136396</v>
      </c>
      <c r="F6611" s="149">
        <v>0.42948053984011503</v>
      </c>
      <c r="G6611" s="149">
        <v>0.58971747827478305</v>
      </c>
      <c r="H6611" s="149">
        <v>0.45196709785481398</v>
      </c>
      <c r="I6611" s="149">
        <v>0.73336006986305602</v>
      </c>
      <c r="J6611" s="149">
        <v>0.01</v>
      </c>
      <c r="K6611" s="147">
        <v>0.88090599999999997</v>
      </c>
      <c r="L6611" s="147">
        <v>7.558414</v>
      </c>
    </row>
    <row r="6612" spans="1:12" ht="15">
      <c r="A6612" s="148" t="s">
        <v>157</v>
      </c>
      <c r="B6612" s="148" t="s">
        <v>202</v>
      </c>
      <c r="C6612" s="149">
        <v>-0.94127356335577195</v>
      </c>
      <c r="D6612" s="149">
        <v>0.38751751302472298</v>
      </c>
      <c r="E6612" s="145">
        <v>0.88099331047043705</v>
      </c>
      <c r="F6612" s="149">
        <v>7.2967454773138096E-2</v>
      </c>
      <c r="G6612" s="149">
        <v>0.36277335806747601</v>
      </c>
      <c r="H6612" s="149">
        <v>0.34197364635111899</v>
      </c>
      <c r="I6612" s="149">
        <v>0.39960230516662498</v>
      </c>
      <c r="J6612" s="149">
        <v>0.01</v>
      </c>
      <c r="K6612" s="147">
        <v>0.88099300000000003</v>
      </c>
      <c r="L6612" s="147">
        <v>7.5765419999999999</v>
      </c>
    </row>
    <row r="6613" spans="1:12" ht="15">
      <c r="A6613" s="148" t="s">
        <v>202</v>
      </c>
      <c r="B6613" s="148" t="s">
        <v>157</v>
      </c>
      <c r="C6613" s="149">
        <v>0.94127356335577195</v>
      </c>
      <c r="D6613" s="149">
        <v>0.38751751302472298</v>
      </c>
      <c r="E6613" s="145">
        <v>0.88099331047043705</v>
      </c>
      <c r="F6613" s="149">
        <v>7.2967454773141205E-2</v>
      </c>
      <c r="G6613" s="149">
        <v>0.36277335806747601</v>
      </c>
      <c r="H6613" s="149">
        <v>0.34197364635111899</v>
      </c>
      <c r="I6613" s="149">
        <v>0.39960230516662498</v>
      </c>
      <c r="J6613" s="149">
        <v>0.01</v>
      </c>
      <c r="K6613" s="147">
        <v>0.88099300000000003</v>
      </c>
      <c r="L6613" s="147">
        <v>7.567844</v>
      </c>
    </row>
    <row r="6614" spans="1:12" ht="15">
      <c r="A6614" s="148" t="s">
        <v>445</v>
      </c>
      <c r="B6614" s="148" t="s">
        <v>154</v>
      </c>
      <c r="C6614" s="149">
        <v>0.212810585486882</v>
      </c>
      <c r="D6614" s="149">
        <v>0.15214667020942599</v>
      </c>
      <c r="E6614" s="145">
        <v>0.88100476523769999</v>
      </c>
      <c r="F6614" s="149">
        <v>1.6148564232893299E-2</v>
      </c>
      <c r="G6614" s="149">
        <v>0.14623757049793501</v>
      </c>
      <c r="H6614" s="149">
        <v>3.3812500647541099E-2</v>
      </c>
      <c r="I6614" s="149">
        <v>0.82233241963208004</v>
      </c>
      <c r="J6614" s="149">
        <v>0.01</v>
      </c>
      <c r="K6614" s="147">
        <v>0.88100500000000004</v>
      </c>
      <c r="L6614" s="147">
        <v>7.5940989999999999</v>
      </c>
    </row>
    <row r="6615" spans="1:12" ht="15">
      <c r="A6615" s="148" t="s">
        <v>154</v>
      </c>
      <c r="B6615" s="148" t="s">
        <v>445</v>
      </c>
      <c r="C6615" s="149">
        <v>-0.212810585486882</v>
      </c>
      <c r="D6615" s="149">
        <v>0.15214667020942599</v>
      </c>
      <c r="E6615" s="145">
        <v>0.88100476523769999</v>
      </c>
      <c r="F6615" s="149">
        <v>1.6148564232893198E-2</v>
      </c>
      <c r="G6615" s="149">
        <v>0.14623757049793501</v>
      </c>
      <c r="H6615" s="149">
        <v>3.3812500647541099E-2</v>
      </c>
      <c r="I6615" s="149">
        <v>0.82233241963208004</v>
      </c>
      <c r="J6615" s="149">
        <v>0.01</v>
      </c>
      <c r="K6615" s="147">
        <v>0.88100500000000004</v>
      </c>
      <c r="L6615" s="147">
        <v>7.5853599999999997</v>
      </c>
    </row>
    <row r="6616" spans="1:12" ht="15">
      <c r="A6616" s="148" t="s">
        <v>6</v>
      </c>
      <c r="B6616" s="148" t="s">
        <v>71</v>
      </c>
      <c r="C6616" s="149">
        <v>0.93263980333672003</v>
      </c>
      <c r="D6616" s="149">
        <v>-3.20279838736112E-2</v>
      </c>
      <c r="E6616" s="145">
        <v>0.88112277145844897</v>
      </c>
      <c r="F6616" s="149">
        <v>1.61401335066379E-3</v>
      </c>
      <c r="G6616" s="149">
        <v>0.86107438952292203</v>
      </c>
      <c r="H6616" s="149">
        <v>0.23757907911387699</v>
      </c>
      <c r="I6616" s="149">
        <v>0.193727667189729</v>
      </c>
      <c r="J6616" s="149">
        <v>0.01</v>
      </c>
      <c r="K6616" s="147">
        <v>0.88112299999999999</v>
      </c>
      <c r="L6616" s="147">
        <v>7.6126569999999996</v>
      </c>
    </row>
    <row r="6617" spans="1:12" ht="15">
      <c r="A6617" s="148" t="s">
        <v>71</v>
      </c>
      <c r="B6617" s="148" t="s">
        <v>6</v>
      </c>
      <c r="C6617" s="149">
        <v>-0.93263980333672003</v>
      </c>
      <c r="D6617" s="149">
        <v>-3.20279838736112E-2</v>
      </c>
      <c r="E6617" s="145">
        <v>0.88112277145844897</v>
      </c>
      <c r="F6617" s="149">
        <v>1.6140133506637999E-3</v>
      </c>
      <c r="G6617" s="149">
        <v>0.86107438952292203</v>
      </c>
      <c r="H6617" s="149">
        <v>0.23757907911387699</v>
      </c>
      <c r="I6617" s="149">
        <v>0.193727667189729</v>
      </c>
      <c r="J6617" s="149">
        <v>0.01</v>
      </c>
      <c r="K6617" s="147">
        <v>0.88112299999999999</v>
      </c>
      <c r="L6617" s="147">
        <v>7.6038759999999996</v>
      </c>
    </row>
    <row r="6618" spans="1:12" ht="15">
      <c r="A6618" s="148" t="s">
        <v>37</v>
      </c>
      <c r="B6618" s="148" t="s">
        <v>182</v>
      </c>
      <c r="C6618" s="149">
        <v>-0.86377497804183601</v>
      </c>
      <c r="D6618" s="149">
        <v>-0.16559354413886099</v>
      </c>
      <c r="E6618" s="145">
        <v>0.88115700103989802</v>
      </c>
      <c r="F6618" s="149">
        <v>0.115957561410177</v>
      </c>
      <c r="G6618" s="149">
        <v>9.4960592113546797E-3</v>
      </c>
      <c r="H6618" s="149">
        <v>0.48428024444386403</v>
      </c>
      <c r="I6618" s="149">
        <v>4.2276068726199399E-3</v>
      </c>
      <c r="J6618" s="149">
        <v>1.7236444289351002E-2</v>
      </c>
      <c r="K6618" s="147">
        <v>0.88115699999999997</v>
      </c>
      <c r="L6618" s="147">
        <v>7.6305750000000003</v>
      </c>
    </row>
    <row r="6619" spans="1:12" ht="15">
      <c r="A6619" s="148" t="s">
        <v>182</v>
      </c>
      <c r="B6619" s="148" t="s">
        <v>37</v>
      </c>
      <c r="C6619" s="149">
        <v>0.86377497804183601</v>
      </c>
      <c r="D6619" s="149">
        <v>-0.16559354413886099</v>
      </c>
      <c r="E6619" s="145">
        <v>0.88115700103989802</v>
      </c>
      <c r="F6619" s="149">
        <v>0.115957561410181</v>
      </c>
      <c r="G6619" s="149">
        <v>9.4960592113546797E-3</v>
      </c>
      <c r="H6619" s="149">
        <v>0.48428024444386403</v>
      </c>
      <c r="I6619" s="149">
        <v>4.2276068726199399E-3</v>
      </c>
      <c r="J6619" s="149">
        <v>1.7236444289351002E-2</v>
      </c>
      <c r="K6619" s="147">
        <v>0.88115699999999997</v>
      </c>
      <c r="L6619" s="147">
        <v>7.621753</v>
      </c>
    </row>
    <row r="6620" spans="1:12" ht="15">
      <c r="A6620" s="148" t="s">
        <v>86</v>
      </c>
      <c r="B6620" s="148" t="s">
        <v>160</v>
      </c>
      <c r="C6620" s="149">
        <v>0.45043862855600902</v>
      </c>
      <c r="D6620" s="149">
        <v>-0.29433032568421902</v>
      </c>
      <c r="E6620" s="145">
        <v>0.88140493046134005</v>
      </c>
      <c r="F6620" s="150">
        <v>5.9736463106128304E-6</v>
      </c>
      <c r="G6620" s="149">
        <v>0.52014000725601495</v>
      </c>
      <c r="H6620" s="149">
        <v>2.82122749465382E-3</v>
      </c>
      <c r="I6620" s="149">
        <v>0.894079054408906</v>
      </c>
      <c r="J6620" s="149">
        <v>0.01</v>
      </c>
      <c r="K6620" s="147">
        <v>0.88140499999999999</v>
      </c>
      <c r="L6620" s="147">
        <v>7.6415660000000001</v>
      </c>
    </row>
    <row r="6621" spans="1:12" ht="15">
      <c r="A6621" s="148" t="s">
        <v>160</v>
      </c>
      <c r="B6621" s="148" t="s">
        <v>86</v>
      </c>
      <c r="C6621" s="149">
        <v>-0.45043862855600902</v>
      </c>
      <c r="D6621" s="149">
        <v>-0.29433032568421902</v>
      </c>
      <c r="E6621" s="145">
        <v>0.88140493046134005</v>
      </c>
      <c r="F6621" s="150">
        <v>5.9736463106128304E-6</v>
      </c>
      <c r="G6621" s="149">
        <v>0.52014000725601495</v>
      </c>
      <c r="H6621" s="149">
        <v>2.82122749465382E-3</v>
      </c>
      <c r="I6621" s="149">
        <v>0.894079054408906</v>
      </c>
      <c r="J6621" s="149">
        <v>0.01</v>
      </c>
      <c r="K6621" s="147">
        <v>0.88140499999999999</v>
      </c>
      <c r="L6621" s="147">
        <v>7.6504310000000002</v>
      </c>
    </row>
    <row r="6622" spans="1:12" ht="15">
      <c r="A6622" s="148" t="s">
        <v>76</v>
      </c>
      <c r="B6622" s="148" t="s">
        <v>64</v>
      </c>
      <c r="C6622" s="149">
        <v>-1.8539591646860001E-2</v>
      </c>
      <c r="D6622" s="149">
        <v>9.4194283619911598E-2</v>
      </c>
      <c r="E6622" s="145">
        <v>0.88155424412029104</v>
      </c>
      <c r="F6622" s="150">
        <v>1.7656132368801899E-5</v>
      </c>
      <c r="G6622" s="149">
        <v>0.33640146943578297</v>
      </c>
      <c r="H6622" s="149">
        <v>0.74484433320560395</v>
      </c>
      <c r="I6622" s="149">
        <v>0.58609452667852902</v>
      </c>
      <c r="J6622" s="149">
        <v>0.01</v>
      </c>
      <c r="K6622" s="147">
        <v>0.88155399999999995</v>
      </c>
      <c r="L6622" s="147">
        <v>7.6606139999999998</v>
      </c>
    </row>
    <row r="6623" spans="1:12" ht="15">
      <c r="A6623" s="148" t="s">
        <v>64</v>
      </c>
      <c r="B6623" s="148" t="s">
        <v>76</v>
      </c>
      <c r="C6623" s="149">
        <v>1.8539591646860001E-2</v>
      </c>
      <c r="D6623" s="149">
        <v>9.4194283619911598E-2</v>
      </c>
      <c r="E6623" s="145">
        <v>0.88155424412029104</v>
      </c>
      <c r="F6623" s="150">
        <v>1.7656132368801899E-5</v>
      </c>
      <c r="G6623" s="149">
        <v>0.33640146943578297</v>
      </c>
      <c r="H6623" s="149">
        <v>0.74484433320560395</v>
      </c>
      <c r="I6623" s="149">
        <v>0.58609452667852902</v>
      </c>
      <c r="J6623" s="149">
        <v>0.01</v>
      </c>
      <c r="K6623" s="147">
        <v>0.88155399999999995</v>
      </c>
      <c r="L6623" s="147">
        <v>7.6695219999999997</v>
      </c>
    </row>
    <row r="6624" spans="1:12" ht="15">
      <c r="A6624" s="148" t="s">
        <v>67</v>
      </c>
      <c r="B6624" s="148" t="s">
        <v>19</v>
      </c>
      <c r="C6624" s="149">
        <v>0.38318711512746101</v>
      </c>
      <c r="D6624" s="149">
        <v>1.49464180769788E-2</v>
      </c>
      <c r="E6624" s="145">
        <v>0.88180496878543901</v>
      </c>
      <c r="F6624" s="149">
        <v>0.41996836271604199</v>
      </c>
      <c r="G6624" s="149">
        <v>0.26949524602948699</v>
      </c>
      <c r="H6624" s="149">
        <v>1.08763161762205E-2</v>
      </c>
      <c r="I6624" s="149">
        <v>0.46325917683155299</v>
      </c>
      <c r="J6624" s="149">
        <v>0.31218742195903099</v>
      </c>
      <c r="K6624" s="147">
        <v>0.88180499999999995</v>
      </c>
      <c r="L6624" s="147">
        <v>7.6895860000000003</v>
      </c>
    </row>
    <row r="6625" spans="1:12" ht="15">
      <c r="A6625" s="148" t="s">
        <v>19</v>
      </c>
      <c r="B6625" s="148" t="s">
        <v>67</v>
      </c>
      <c r="C6625" s="149">
        <v>-0.38318711512746101</v>
      </c>
      <c r="D6625" s="149">
        <v>1.49464180769788E-2</v>
      </c>
      <c r="E6625" s="145">
        <v>0.88180496878543901</v>
      </c>
      <c r="F6625" s="149">
        <v>0.41996836271604199</v>
      </c>
      <c r="G6625" s="149">
        <v>0.26949524602948699</v>
      </c>
      <c r="H6625" s="149">
        <v>1.08763161762205E-2</v>
      </c>
      <c r="I6625" s="149">
        <v>0.46325917683155299</v>
      </c>
      <c r="J6625" s="149">
        <v>0.31218742195903099</v>
      </c>
      <c r="K6625" s="147">
        <v>0.88180499999999995</v>
      </c>
      <c r="L6625" s="147">
        <v>7.6806340000000004</v>
      </c>
    </row>
    <row r="6626" spans="1:12" ht="15">
      <c r="A6626" s="148" t="s">
        <v>115</v>
      </c>
      <c r="B6626" s="148" t="s">
        <v>71</v>
      </c>
      <c r="C6626" s="149">
        <v>0.33200806793445098</v>
      </c>
      <c r="D6626" s="149">
        <v>-1.49202546105048E-2</v>
      </c>
      <c r="E6626" s="145">
        <v>0.97483422142299903</v>
      </c>
      <c r="F6626" s="149">
        <v>5.5888555195808598E-2</v>
      </c>
      <c r="G6626" s="149">
        <v>0.63239935568998695</v>
      </c>
      <c r="H6626" s="149">
        <v>0.107845029591289</v>
      </c>
      <c r="I6626" s="149">
        <v>0.99965180213397598</v>
      </c>
      <c r="J6626" s="149">
        <v>0.01</v>
      </c>
      <c r="K6626" s="147">
        <v>0.882274</v>
      </c>
      <c r="L6626" s="147">
        <v>7.7026570000000003</v>
      </c>
    </row>
    <row r="6627" spans="1:12" ht="15">
      <c r="A6627" s="148" t="s">
        <v>82</v>
      </c>
      <c r="B6627" s="148" t="s">
        <v>115</v>
      </c>
      <c r="C6627" s="149">
        <v>-0.310833127106727</v>
      </c>
      <c r="D6627" s="149">
        <v>-6.2542529877217104E-2</v>
      </c>
      <c r="E6627" s="145">
        <v>0.88227435295670598</v>
      </c>
      <c r="F6627" s="149">
        <v>0.45302340975766298</v>
      </c>
      <c r="G6627" s="149">
        <v>0.87767100130982501</v>
      </c>
      <c r="H6627" s="149">
        <v>0.132077006523837</v>
      </c>
      <c r="I6627" s="149">
        <v>0.64417764637939701</v>
      </c>
      <c r="J6627" s="149">
        <v>0.01</v>
      </c>
      <c r="K6627" s="147">
        <v>0.882274</v>
      </c>
      <c r="L6627" s="147">
        <v>7.7116550000000004</v>
      </c>
    </row>
    <row r="6628" spans="1:12" ht="15">
      <c r="A6628" s="148" t="s">
        <v>78</v>
      </c>
      <c r="B6628" s="148" t="s">
        <v>154</v>
      </c>
      <c r="C6628" s="149">
        <v>-1.2009047127464301</v>
      </c>
      <c r="D6628" s="149">
        <v>3.0477468592904299E-2</v>
      </c>
      <c r="E6628" s="145">
        <v>0.88244217054224305</v>
      </c>
      <c r="F6628" s="149">
        <v>0.289356122194592</v>
      </c>
      <c r="G6628" s="149">
        <v>0.92068650410971897</v>
      </c>
      <c r="H6628" s="149">
        <v>3.5713777092966997E-2</v>
      </c>
      <c r="I6628" s="149">
        <v>0.31785801210287801</v>
      </c>
      <c r="J6628" s="149">
        <v>8.0971292889122096E-2</v>
      </c>
      <c r="K6628" s="147">
        <v>0.88244199999999995</v>
      </c>
      <c r="L6628" s="147">
        <v>7.731185</v>
      </c>
    </row>
    <row r="6629" spans="1:12" ht="15">
      <c r="A6629" s="148" t="s">
        <v>154</v>
      </c>
      <c r="B6629" s="148" t="s">
        <v>78</v>
      </c>
      <c r="C6629" s="149">
        <v>1.2009047127464301</v>
      </c>
      <c r="D6629" s="149">
        <v>3.0477468592904299E-2</v>
      </c>
      <c r="E6629" s="145">
        <v>0.88244217054224305</v>
      </c>
      <c r="F6629" s="149">
        <v>0.28935612219460799</v>
      </c>
      <c r="G6629" s="149">
        <v>0.92068650410971897</v>
      </c>
      <c r="H6629" s="149">
        <v>3.5713777092966997E-2</v>
      </c>
      <c r="I6629" s="149">
        <v>0.31785801210287801</v>
      </c>
      <c r="J6629" s="149">
        <v>8.0971292889122096E-2</v>
      </c>
      <c r="K6629" s="147">
        <v>0.88244199999999995</v>
      </c>
      <c r="L6629" s="147">
        <v>7.722143</v>
      </c>
    </row>
    <row r="6630" spans="1:12" ht="15">
      <c r="A6630" s="148" t="s">
        <v>43</v>
      </c>
      <c r="B6630" s="148" t="s">
        <v>182</v>
      </c>
      <c r="C6630" s="149">
        <v>-0.95326802445210801</v>
      </c>
      <c r="D6630" s="149">
        <v>-2.67676312181333E-2</v>
      </c>
      <c r="E6630" s="145">
        <v>0.88255652612970603</v>
      </c>
      <c r="F6630" s="149">
        <v>0.615061280882929</v>
      </c>
      <c r="G6630" s="149">
        <v>0.40714888053429399</v>
      </c>
      <c r="H6630" s="149">
        <v>0.96256442769432604</v>
      </c>
      <c r="I6630" s="149">
        <v>0.370753977678836</v>
      </c>
      <c r="J6630" s="149">
        <v>0.01</v>
      </c>
      <c r="K6630" s="147">
        <v>0.88255700000000004</v>
      </c>
      <c r="L6630" s="147">
        <v>7.7412520000000002</v>
      </c>
    </row>
    <row r="6631" spans="1:12" ht="15">
      <c r="A6631" s="148" t="s">
        <v>182</v>
      </c>
      <c r="B6631" s="148" t="s">
        <v>43</v>
      </c>
      <c r="C6631" s="149">
        <v>0.95326802445210801</v>
      </c>
      <c r="D6631" s="149">
        <v>-2.67676312181333E-2</v>
      </c>
      <c r="E6631" s="145">
        <v>0.88255652612970603</v>
      </c>
      <c r="F6631" s="149">
        <v>0.61506128088293899</v>
      </c>
      <c r="G6631" s="149">
        <v>0.40714888053429399</v>
      </c>
      <c r="H6631" s="149">
        <v>0.96256442769432604</v>
      </c>
      <c r="I6631" s="149">
        <v>0.370753977678836</v>
      </c>
      <c r="J6631" s="149">
        <v>0.01</v>
      </c>
      <c r="K6631" s="147">
        <v>0.88255700000000004</v>
      </c>
      <c r="L6631" s="147">
        <v>7.7503380000000002</v>
      </c>
    </row>
    <row r="6632" spans="1:12" ht="15">
      <c r="A6632" s="148" t="s">
        <v>54</v>
      </c>
      <c r="B6632" s="148" t="s">
        <v>344</v>
      </c>
      <c r="C6632" s="149">
        <v>-0.70684257910487103</v>
      </c>
      <c r="D6632" s="149">
        <v>-9.0286801925926696E-2</v>
      </c>
      <c r="E6632" s="145">
        <v>0.88288944234701106</v>
      </c>
      <c r="F6632" s="149">
        <v>1.0875254204479899E-2</v>
      </c>
      <c r="G6632" s="149">
        <v>0.59176135814819097</v>
      </c>
      <c r="H6632" s="149">
        <v>9.75926723852584E-2</v>
      </c>
      <c r="I6632" s="149">
        <v>0.51832459229244998</v>
      </c>
      <c r="J6632" s="149">
        <v>7.6588231919764896E-2</v>
      </c>
      <c r="K6632" s="147">
        <v>0.88288900000000003</v>
      </c>
      <c r="L6632" s="147">
        <v>7.7715040000000002</v>
      </c>
    </row>
    <row r="6633" spans="1:12" ht="15">
      <c r="A6633" s="148" t="s">
        <v>344</v>
      </c>
      <c r="B6633" s="148" t="s">
        <v>54</v>
      </c>
      <c r="C6633" s="149">
        <v>0.70684257910487103</v>
      </c>
      <c r="D6633" s="149">
        <v>-9.0286801925926696E-2</v>
      </c>
      <c r="E6633" s="145">
        <v>0.88288944234701106</v>
      </c>
      <c r="F6633" s="149">
        <v>1.0875254204479899E-2</v>
      </c>
      <c r="G6633" s="149">
        <v>0.59176135814819097</v>
      </c>
      <c r="H6633" s="149">
        <v>9.75926723852584E-2</v>
      </c>
      <c r="I6633" s="149">
        <v>0.51832459229244998</v>
      </c>
      <c r="J6633" s="149">
        <v>7.6588231919764896E-2</v>
      </c>
      <c r="K6633" s="147">
        <v>0.88288900000000003</v>
      </c>
      <c r="L6633" s="147">
        <v>7.762372</v>
      </c>
    </row>
    <row r="6634" spans="1:12" ht="15">
      <c r="A6634" s="148" t="s">
        <v>18</v>
      </c>
      <c r="B6634" s="148" t="s">
        <v>175</v>
      </c>
      <c r="C6634" s="149">
        <v>-1.0146790692022301</v>
      </c>
      <c r="D6634" s="149">
        <v>-1.37127680344257E-2</v>
      </c>
      <c r="E6634" s="145">
        <v>0.88294777565928095</v>
      </c>
      <c r="F6634" s="149">
        <v>4.4966363666564397E-4</v>
      </c>
      <c r="G6634" s="149">
        <v>0.62844776001672698</v>
      </c>
      <c r="H6634" s="149">
        <v>0.99728403577152802</v>
      </c>
      <c r="I6634" s="149">
        <v>0.57041327706241496</v>
      </c>
      <c r="J6634" s="149">
        <v>0.01</v>
      </c>
      <c r="K6634" s="147">
        <v>0.88294799999999996</v>
      </c>
      <c r="L6634" s="147">
        <v>7.7811719999999998</v>
      </c>
    </row>
    <row r="6635" spans="1:12" ht="15">
      <c r="A6635" s="148" t="s">
        <v>175</v>
      </c>
      <c r="B6635" s="148" t="s">
        <v>18</v>
      </c>
      <c r="C6635" s="149">
        <v>1.0146790692022301</v>
      </c>
      <c r="D6635" s="149">
        <v>-1.37127680344257E-2</v>
      </c>
      <c r="E6635" s="145">
        <v>0.88294777565928095</v>
      </c>
      <c r="F6635" s="149">
        <v>4.4966363666564397E-4</v>
      </c>
      <c r="G6635" s="149">
        <v>0.62844776001672698</v>
      </c>
      <c r="H6635" s="149">
        <v>0.99728403577152802</v>
      </c>
      <c r="I6635" s="149">
        <v>0.57041327706241496</v>
      </c>
      <c r="J6635" s="149">
        <v>0.01</v>
      </c>
      <c r="K6635" s="147">
        <v>0.88294799999999996</v>
      </c>
      <c r="L6635" s="147">
        <v>7.7903479999999998</v>
      </c>
    </row>
    <row r="6636" spans="1:12" ht="15">
      <c r="A6636" s="148" t="s">
        <v>109</v>
      </c>
      <c r="B6636" s="148" t="s">
        <v>172</v>
      </c>
      <c r="C6636" s="149">
        <v>-1.6024750354253601</v>
      </c>
      <c r="D6636" s="149">
        <v>-2.9504551530073701E-2</v>
      </c>
      <c r="E6636" s="145">
        <v>0.88326342865913399</v>
      </c>
      <c r="F6636" s="149">
        <v>1.1845571298189301E-3</v>
      </c>
      <c r="G6636" s="149">
        <v>0.58434757828749295</v>
      </c>
      <c r="H6636" s="149">
        <v>0.61288897107101104</v>
      </c>
      <c r="I6636" s="149">
        <v>0.49974191523494799</v>
      </c>
      <c r="J6636" s="149">
        <v>0.01</v>
      </c>
      <c r="K6636" s="147">
        <v>0.88326300000000002</v>
      </c>
      <c r="L6636" s="147">
        <v>7.8023340000000001</v>
      </c>
    </row>
    <row r="6637" spans="1:12" ht="15">
      <c r="A6637" s="148" t="s">
        <v>172</v>
      </c>
      <c r="B6637" s="148" t="s">
        <v>109</v>
      </c>
      <c r="C6637" s="149">
        <v>1.6024750354253601</v>
      </c>
      <c r="D6637" s="149">
        <v>-2.9504551530073701E-2</v>
      </c>
      <c r="E6637" s="145">
        <v>0.88326342865913399</v>
      </c>
      <c r="F6637" s="149">
        <v>1.18455712981896E-3</v>
      </c>
      <c r="G6637" s="149">
        <v>0.58434757828749295</v>
      </c>
      <c r="H6637" s="149">
        <v>0.61288897107101104</v>
      </c>
      <c r="I6637" s="149">
        <v>0.49974191523494799</v>
      </c>
      <c r="J6637" s="149">
        <v>0.01</v>
      </c>
      <c r="K6637" s="147">
        <v>0.88326300000000002</v>
      </c>
      <c r="L6637" s="147">
        <v>7.8115569999999996</v>
      </c>
    </row>
    <row r="6638" spans="1:12" ht="15">
      <c r="A6638" s="148" t="s">
        <v>21</v>
      </c>
      <c r="B6638" s="148" t="s">
        <v>450</v>
      </c>
      <c r="C6638" s="149">
        <v>-0.10709401806307201</v>
      </c>
      <c r="D6638" s="149">
        <v>-0.37272464918343501</v>
      </c>
      <c r="E6638" s="145">
        <v>0.88360879877216902</v>
      </c>
      <c r="F6638" s="149">
        <v>0.35119063266928302</v>
      </c>
      <c r="G6638" s="149">
        <v>0.95178487704084602</v>
      </c>
      <c r="H6638" s="149">
        <v>3.1847207074486498E-3</v>
      </c>
      <c r="I6638" s="149">
        <v>0.95113184504164705</v>
      </c>
      <c r="J6638" s="149">
        <v>0.32507201896447202</v>
      </c>
      <c r="K6638" s="147">
        <v>0.88360899999999998</v>
      </c>
      <c r="L6638" s="147">
        <v>7.8238589999999997</v>
      </c>
    </row>
    <row r="6639" spans="1:12" ht="15">
      <c r="A6639" s="148" t="s">
        <v>450</v>
      </c>
      <c r="B6639" s="148" t="s">
        <v>21</v>
      </c>
      <c r="C6639" s="149">
        <v>0.10709401806307201</v>
      </c>
      <c r="D6639" s="149">
        <v>-0.37272464918343501</v>
      </c>
      <c r="E6639" s="145">
        <v>0.88360879877216902</v>
      </c>
      <c r="F6639" s="149">
        <v>0.35119063266927703</v>
      </c>
      <c r="G6639" s="149">
        <v>0.95178487704084602</v>
      </c>
      <c r="H6639" s="149">
        <v>3.1847207074486498E-3</v>
      </c>
      <c r="I6639" s="149">
        <v>0.95113184504164705</v>
      </c>
      <c r="J6639" s="149">
        <v>0.32507201896447202</v>
      </c>
      <c r="K6639" s="147">
        <v>0.88360899999999998</v>
      </c>
      <c r="L6639" s="147">
        <v>7.8331289999999996</v>
      </c>
    </row>
    <row r="6640" spans="1:12" ht="15">
      <c r="A6640" s="148" t="s">
        <v>188</v>
      </c>
      <c r="B6640" s="148" t="s">
        <v>19</v>
      </c>
      <c r="C6640" s="149">
        <v>1.63255848437616</v>
      </c>
      <c r="D6640" s="149">
        <v>-0.1094365733722</v>
      </c>
      <c r="E6640" s="145">
        <v>0.88368032680570696</v>
      </c>
      <c r="F6640" s="149">
        <v>0.19761324360944499</v>
      </c>
      <c r="G6640" s="149">
        <v>0.17186598718524701</v>
      </c>
      <c r="H6640" s="149">
        <v>0.893585158524689</v>
      </c>
      <c r="I6640" s="149">
        <v>0.96048348657467797</v>
      </c>
      <c r="J6640" s="149">
        <v>0.01</v>
      </c>
      <c r="K6640" s="147">
        <v>0.88368000000000002</v>
      </c>
      <c r="L6640" s="147">
        <v>7.8523709999999998</v>
      </c>
    </row>
    <row r="6641" spans="1:12" ht="15">
      <c r="A6641" s="148" t="s">
        <v>19</v>
      </c>
      <c r="B6641" s="148" t="s">
        <v>188</v>
      </c>
      <c r="C6641" s="149">
        <v>-1.63255848437616</v>
      </c>
      <c r="D6641" s="149">
        <v>-0.1094365733722</v>
      </c>
      <c r="E6641" s="145">
        <v>0.88368032680570696</v>
      </c>
      <c r="F6641" s="149">
        <v>0.19761324360943799</v>
      </c>
      <c r="G6641" s="149">
        <v>0.17186598718524701</v>
      </c>
      <c r="H6641" s="149">
        <v>0.893585158524689</v>
      </c>
      <c r="I6641" s="149">
        <v>0.96048348657467797</v>
      </c>
      <c r="J6641" s="149">
        <v>0.01</v>
      </c>
      <c r="K6641" s="147">
        <v>0.88368000000000002</v>
      </c>
      <c r="L6641" s="147">
        <v>7.8430559999999998</v>
      </c>
    </row>
    <row r="6642" spans="1:12" ht="15">
      <c r="A6642" s="148" t="s">
        <v>79</v>
      </c>
      <c r="B6642" s="148" t="s">
        <v>145</v>
      </c>
      <c r="C6642" s="149">
        <v>-0.745981208933994</v>
      </c>
      <c r="D6642" s="149">
        <v>4.6320347374138697E-2</v>
      </c>
      <c r="E6642" s="145">
        <v>0.88371549571526098</v>
      </c>
      <c r="F6642" s="149">
        <v>1.5410025174744499E-2</v>
      </c>
      <c r="G6642" s="149">
        <v>0.22152813970774901</v>
      </c>
      <c r="H6642" s="149">
        <v>3.5851676300376799E-4</v>
      </c>
      <c r="I6642" s="149">
        <v>0.121000306148684</v>
      </c>
      <c r="J6642" s="149">
        <v>0.54123394947355696</v>
      </c>
      <c r="K6642" s="147">
        <v>0.88371500000000003</v>
      </c>
      <c r="L6642" s="147">
        <v>7.8620210000000004</v>
      </c>
    </row>
    <row r="6643" spans="1:12" ht="15">
      <c r="A6643" s="148" t="s">
        <v>145</v>
      </c>
      <c r="B6643" s="148" t="s">
        <v>79</v>
      </c>
      <c r="C6643" s="149">
        <v>0.745981208933994</v>
      </c>
      <c r="D6643" s="149">
        <v>4.6320347374138697E-2</v>
      </c>
      <c r="E6643" s="145">
        <v>0.88371549571526098</v>
      </c>
      <c r="F6643" s="149">
        <v>1.5410025174744201E-2</v>
      </c>
      <c r="G6643" s="149">
        <v>0.22152813970774901</v>
      </c>
      <c r="H6643" s="149">
        <v>3.5851676300376799E-4</v>
      </c>
      <c r="I6643" s="149">
        <v>0.121000306148684</v>
      </c>
      <c r="J6643" s="149">
        <v>0.54123394947355696</v>
      </c>
      <c r="K6643" s="147">
        <v>0.88371500000000003</v>
      </c>
      <c r="L6643" s="147">
        <v>7.8713800000000003</v>
      </c>
    </row>
    <row r="6644" spans="1:12" ht="15">
      <c r="A6644" s="148" t="s">
        <v>157</v>
      </c>
      <c r="B6644" s="148" t="s">
        <v>189</v>
      </c>
      <c r="C6644" s="149">
        <v>-0.50551762649535803</v>
      </c>
      <c r="D6644" s="149">
        <v>-0.55648053481034698</v>
      </c>
      <c r="E6644" s="145">
        <v>0.88396483082220101</v>
      </c>
      <c r="F6644" s="149">
        <v>0.49072908573204799</v>
      </c>
      <c r="G6644" s="149">
        <v>0.46347259260690599</v>
      </c>
      <c r="H6644" s="149">
        <v>0.120368186328505</v>
      </c>
      <c r="I6644" s="149">
        <v>0.764261573397925</v>
      </c>
      <c r="J6644" s="149">
        <v>0.01</v>
      </c>
      <c r="K6644" s="147">
        <v>0.883965</v>
      </c>
      <c r="L6644" s="147">
        <v>7.8829859999999998</v>
      </c>
    </row>
    <row r="6645" spans="1:12" ht="15">
      <c r="A6645" s="148" t="s">
        <v>189</v>
      </c>
      <c r="B6645" s="148" t="s">
        <v>157</v>
      </c>
      <c r="C6645" s="149">
        <v>0.50551762649535803</v>
      </c>
      <c r="D6645" s="149">
        <v>-0.55648053481034698</v>
      </c>
      <c r="E6645" s="145">
        <v>0.88396483082220101</v>
      </c>
      <c r="F6645" s="149">
        <v>0.49072908573204799</v>
      </c>
      <c r="G6645" s="149">
        <v>0.46347259260690599</v>
      </c>
      <c r="H6645" s="149">
        <v>0.120368186328505</v>
      </c>
      <c r="I6645" s="149">
        <v>0.764261573397925</v>
      </c>
      <c r="J6645" s="149">
        <v>0.01</v>
      </c>
      <c r="K6645" s="147">
        <v>0.883965</v>
      </c>
      <c r="L6645" s="147">
        <v>7.8923920000000001</v>
      </c>
    </row>
    <row r="6646" spans="1:12" ht="15">
      <c r="A6646" s="148" t="s">
        <v>189</v>
      </c>
      <c r="B6646" s="148" t="s">
        <v>193</v>
      </c>
      <c r="C6646" s="149">
        <v>0.12352969515498601</v>
      </c>
      <c r="D6646" s="149">
        <v>-0.83885886718591895</v>
      </c>
      <c r="E6646" s="145">
        <v>0.88461693055512103</v>
      </c>
      <c r="F6646" s="149">
        <v>7.27792911152738E-3</v>
      </c>
      <c r="G6646" s="149">
        <v>0.47813474570120401</v>
      </c>
      <c r="H6646" s="149">
        <v>6.4138873532032601E-3</v>
      </c>
      <c r="I6646" s="149">
        <v>0.91163730801526899</v>
      </c>
      <c r="J6646" s="149">
        <v>0.01</v>
      </c>
      <c r="K6646" s="147">
        <v>0.88461699999999999</v>
      </c>
      <c r="L6646" s="147">
        <v>7.9076510000000004</v>
      </c>
    </row>
    <row r="6647" spans="1:12" ht="15">
      <c r="A6647" s="148" t="s">
        <v>193</v>
      </c>
      <c r="B6647" s="148" t="s">
        <v>189</v>
      </c>
      <c r="C6647" s="149">
        <v>-0.12352969515498601</v>
      </c>
      <c r="D6647" s="149">
        <v>-0.83885886718591895</v>
      </c>
      <c r="E6647" s="145">
        <v>0.88461693055512103</v>
      </c>
      <c r="F6647" s="149">
        <v>7.2779291115272898E-3</v>
      </c>
      <c r="G6647" s="149">
        <v>0.47813474570120401</v>
      </c>
      <c r="H6647" s="149">
        <v>6.4138873532032601E-3</v>
      </c>
      <c r="I6647" s="149">
        <v>0.91163730801526899</v>
      </c>
      <c r="J6647" s="149">
        <v>0.01</v>
      </c>
      <c r="K6647" s="147">
        <v>0.88461699999999999</v>
      </c>
      <c r="L6647" s="147">
        <v>7.9171100000000001</v>
      </c>
    </row>
    <row r="6648" spans="1:12" ht="15">
      <c r="A6648" s="148" t="s">
        <v>30</v>
      </c>
      <c r="B6648" s="148" t="s">
        <v>86</v>
      </c>
      <c r="C6648" s="149">
        <v>-1.6854350095231601</v>
      </c>
      <c r="D6648" s="149">
        <v>-0.31849687604242499</v>
      </c>
      <c r="E6648" s="145">
        <v>0.88515086163304602</v>
      </c>
      <c r="F6648" s="150">
        <v>4.2900807739950898E-7</v>
      </c>
      <c r="G6648" s="149">
        <v>0.79542456448171595</v>
      </c>
      <c r="H6648" s="149">
        <v>2.6242468377552998E-3</v>
      </c>
      <c r="I6648" s="149">
        <v>0.98458064976846704</v>
      </c>
      <c r="J6648" s="149">
        <v>0.01</v>
      </c>
      <c r="K6648" s="147">
        <v>0.88515100000000002</v>
      </c>
      <c r="L6648" s="147">
        <v>7.9313760000000002</v>
      </c>
    </row>
    <row r="6649" spans="1:12" ht="15">
      <c r="A6649" s="148" t="s">
        <v>86</v>
      </c>
      <c r="B6649" s="148" t="s">
        <v>30</v>
      </c>
      <c r="C6649" s="149">
        <v>1.6854350095231601</v>
      </c>
      <c r="D6649" s="149">
        <v>-0.31849687604242499</v>
      </c>
      <c r="E6649" s="145">
        <v>0.88515086163304602</v>
      </c>
      <c r="F6649" s="150">
        <v>4.2900807739950898E-7</v>
      </c>
      <c r="G6649" s="149">
        <v>0.79542456448171595</v>
      </c>
      <c r="H6649" s="149">
        <v>2.6242468377552998E-3</v>
      </c>
      <c r="I6649" s="149">
        <v>0.98458064976846704</v>
      </c>
      <c r="J6649" s="149">
        <v>0.01</v>
      </c>
      <c r="K6649" s="147">
        <v>0.88515100000000002</v>
      </c>
      <c r="L6649" s="147">
        <v>7.9408859999999999</v>
      </c>
    </row>
    <row r="6650" spans="1:12" ht="15">
      <c r="A6650" s="148" t="s">
        <v>444</v>
      </c>
      <c r="B6650" s="148" t="s">
        <v>86</v>
      </c>
      <c r="C6650" s="149">
        <v>-1.9677086580788501</v>
      </c>
      <c r="D6650" s="149">
        <v>-0.68665296910708995</v>
      </c>
      <c r="E6650" s="145">
        <v>0.88524921185128103</v>
      </c>
      <c r="F6650" s="149">
        <v>1.01839801044139E-2</v>
      </c>
      <c r="G6650" s="149">
        <v>0.50505379292748698</v>
      </c>
      <c r="H6650" s="149">
        <v>0.10695442065934301</v>
      </c>
      <c r="I6650" s="149">
        <v>0.32306941044313697</v>
      </c>
      <c r="J6650" s="149">
        <v>0.15062252884865401</v>
      </c>
      <c r="K6650" s="147">
        <v>0.88524899999999995</v>
      </c>
      <c r="L6650" s="147">
        <v>7.9513020000000001</v>
      </c>
    </row>
    <row r="6651" spans="1:12" ht="15">
      <c r="A6651" s="148" t="s">
        <v>86</v>
      </c>
      <c r="B6651" s="148" t="s">
        <v>444</v>
      </c>
      <c r="C6651" s="149">
        <v>1.9677086580788501</v>
      </c>
      <c r="D6651" s="149">
        <v>-0.68665296910708995</v>
      </c>
      <c r="E6651" s="145">
        <v>0.88524921185128103</v>
      </c>
      <c r="F6651" s="149">
        <v>1.0183980104414E-2</v>
      </c>
      <c r="G6651" s="149">
        <v>0.50505379292748698</v>
      </c>
      <c r="H6651" s="149">
        <v>0.10695442065934301</v>
      </c>
      <c r="I6651" s="149">
        <v>0.32306941044313697</v>
      </c>
      <c r="J6651" s="149">
        <v>0.15062252884865401</v>
      </c>
      <c r="K6651" s="147">
        <v>0.88524899999999995</v>
      </c>
      <c r="L6651" s="147">
        <v>7.9608590000000001</v>
      </c>
    </row>
    <row r="6652" spans="1:12" ht="15">
      <c r="A6652" s="148" t="s">
        <v>142</v>
      </c>
      <c r="B6652" s="148" t="s">
        <v>189</v>
      </c>
      <c r="C6652" s="149">
        <v>-0.149265977018428</v>
      </c>
      <c r="D6652" s="149">
        <v>0.29687895768616301</v>
      </c>
      <c r="E6652" s="145">
        <v>0.88575682057211702</v>
      </c>
      <c r="F6652" s="149">
        <v>1.4524332734247599E-4</v>
      </c>
      <c r="G6652" s="149">
        <v>0.93221920803315395</v>
      </c>
      <c r="H6652" s="149">
        <v>0.72272695078837002</v>
      </c>
      <c r="I6652" s="149">
        <v>0.34805359568945599</v>
      </c>
      <c r="J6652" s="149">
        <v>0.01</v>
      </c>
      <c r="K6652" s="147">
        <v>0.88575700000000002</v>
      </c>
      <c r="L6652" s="147">
        <v>7.9846180000000002</v>
      </c>
    </row>
    <row r="6653" spans="1:12" ht="15">
      <c r="A6653" s="148" t="s">
        <v>189</v>
      </c>
      <c r="B6653" s="148" t="s">
        <v>142</v>
      </c>
      <c r="C6653" s="149">
        <v>0.149265977018428</v>
      </c>
      <c r="D6653" s="149">
        <v>0.29687895768616301</v>
      </c>
      <c r="E6653" s="145">
        <v>0.88575682057211702</v>
      </c>
      <c r="F6653" s="149">
        <v>1.4524332734247499E-4</v>
      </c>
      <c r="G6653" s="149">
        <v>0.93221920803315395</v>
      </c>
      <c r="H6653" s="149">
        <v>0.72272695078837002</v>
      </c>
      <c r="I6653" s="149">
        <v>0.34805359568945599</v>
      </c>
      <c r="J6653" s="149">
        <v>0.01</v>
      </c>
      <c r="K6653" s="147">
        <v>0.88575700000000002</v>
      </c>
      <c r="L6653" s="147">
        <v>7.975009</v>
      </c>
    </row>
    <row r="6654" spans="1:12" ht="15">
      <c r="A6654" s="148" t="s">
        <v>54</v>
      </c>
      <c r="B6654" s="148" t="s">
        <v>182</v>
      </c>
      <c r="C6654" s="149">
        <v>-0.82481182526325902</v>
      </c>
      <c r="D6654" s="149">
        <v>3.3663536970374899E-2</v>
      </c>
      <c r="E6654" s="145">
        <v>0.88576552215646198</v>
      </c>
      <c r="F6654" s="149">
        <v>7.9445279270376496E-3</v>
      </c>
      <c r="G6654" s="149">
        <v>0.42922225072852099</v>
      </c>
      <c r="H6654" s="149">
        <v>3.2071701245027701E-2</v>
      </c>
      <c r="I6654" s="149">
        <v>0.73714163489071705</v>
      </c>
      <c r="J6654" s="149">
        <v>0.01</v>
      </c>
      <c r="K6654" s="147">
        <v>0.88576600000000005</v>
      </c>
      <c r="L6654" s="147">
        <v>8.0039829999999998</v>
      </c>
    </row>
    <row r="6655" spans="1:12" ht="15">
      <c r="A6655" s="148" t="s">
        <v>182</v>
      </c>
      <c r="B6655" s="148" t="s">
        <v>54</v>
      </c>
      <c r="C6655" s="149">
        <v>0.82481182526325902</v>
      </c>
      <c r="D6655" s="149">
        <v>3.3663536970374899E-2</v>
      </c>
      <c r="E6655" s="145">
        <v>0.88576552215646198</v>
      </c>
      <c r="F6655" s="149">
        <v>7.9445279270375594E-3</v>
      </c>
      <c r="G6655" s="149">
        <v>0.42922225072852099</v>
      </c>
      <c r="H6655" s="149">
        <v>3.2071701245027701E-2</v>
      </c>
      <c r="I6655" s="149">
        <v>0.73714163489071705</v>
      </c>
      <c r="J6655" s="149">
        <v>0.01</v>
      </c>
      <c r="K6655" s="147">
        <v>0.88576600000000005</v>
      </c>
      <c r="L6655" s="147">
        <v>7.9943280000000003</v>
      </c>
    </row>
    <row r="6656" spans="1:12" ht="15">
      <c r="A6656" s="148" t="s">
        <v>450</v>
      </c>
      <c r="B6656" s="148" t="s">
        <v>106</v>
      </c>
      <c r="C6656" s="149">
        <v>0.14321448526620001</v>
      </c>
      <c r="D6656" s="149">
        <v>-0.20463909655478499</v>
      </c>
      <c r="E6656" s="145">
        <v>0.88583813252118204</v>
      </c>
      <c r="F6656" s="149">
        <v>5.6943187195269002E-2</v>
      </c>
      <c r="G6656" s="149">
        <v>0.64758727707826302</v>
      </c>
      <c r="H6656" s="149">
        <v>7.1943964808510202E-2</v>
      </c>
      <c r="I6656" s="149">
        <v>9.5896025995801201E-2</v>
      </c>
      <c r="J6656" s="149">
        <v>6.4545725565711198E-2</v>
      </c>
      <c r="K6656" s="147">
        <v>0.88583800000000001</v>
      </c>
      <c r="L6656" s="147">
        <v>8.0143179999999994</v>
      </c>
    </row>
    <row r="6657" spans="1:12" ht="15">
      <c r="A6657" s="148" t="s">
        <v>106</v>
      </c>
      <c r="B6657" s="148" t="s">
        <v>450</v>
      </c>
      <c r="C6657" s="149">
        <v>-0.14321448526620001</v>
      </c>
      <c r="D6657" s="149">
        <v>-0.20463909655478499</v>
      </c>
      <c r="E6657" s="145">
        <v>0.88583813252118204</v>
      </c>
      <c r="F6657" s="149">
        <v>5.6943187195270098E-2</v>
      </c>
      <c r="G6657" s="149">
        <v>0.64758727707826302</v>
      </c>
      <c r="H6657" s="149">
        <v>7.1943964808510202E-2</v>
      </c>
      <c r="I6657" s="149">
        <v>9.5896025995801201E-2</v>
      </c>
      <c r="J6657" s="149">
        <v>6.4545725565711198E-2</v>
      </c>
      <c r="K6657" s="147">
        <v>0.88583800000000001</v>
      </c>
      <c r="L6657" s="147">
        <v>8.0240200000000002</v>
      </c>
    </row>
    <row r="6658" spans="1:12" ht="15">
      <c r="A6658" s="148" t="s">
        <v>6</v>
      </c>
      <c r="B6658" s="148" t="s">
        <v>175</v>
      </c>
      <c r="C6658" s="149">
        <v>-0.14994880090829299</v>
      </c>
      <c r="D6658" s="149">
        <v>-3.1766704450376798E-2</v>
      </c>
      <c r="E6658" s="145">
        <v>0.88605047461928099</v>
      </c>
      <c r="F6658" s="149">
        <v>4.2724339724346201E-2</v>
      </c>
      <c r="G6658" s="149">
        <v>0.53422962090526904</v>
      </c>
      <c r="H6658" s="149">
        <v>9.5087165019512795E-2</v>
      </c>
      <c r="I6658" s="149">
        <v>0.94469595671768503</v>
      </c>
      <c r="J6658" s="149">
        <v>0.01</v>
      </c>
      <c r="K6658" s="147">
        <v>0.88605</v>
      </c>
      <c r="L6658" s="147">
        <v>8.0454240000000006</v>
      </c>
    </row>
    <row r="6659" spans="1:12" ht="15">
      <c r="A6659" s="148" t="s">
        <v>175</v>
      </c>
      <c r="B6659" s="148" t="s">
        <v>6</v>
      </c>
      <c r="C6659" s="149">
        <v>0.14994880090829299</v>
      </c>
      <c r="D6659" s="149">
        <v>-3.1766704450376798E-2</v>
      </c>
      <c r="E6659" s="145">
        <v>0.88605047461928099</v>
      </c>
      <c r="F6659" s="149">
        <v>4.27243397243443E-2</v>
      </c>
      <c r="G6659" s="149">
        <v>0.53422962090526904</v>
      </c>
      <c r="H6659" s="149">
        <v>9.5087165019512795E-2</v>
      </c>
      <c r="I6659" s="149">
        <v>0.94469595671768503</v>
      </c>
      <c r="J6659" s="149">
        <v>0.01</v>
      </c>
      <c r="K6659" s="147">
        <v>0.88605</v>
      </c>
      <c r="L6659" s="147">
        <v>8.0356719999999999</v>
      </c>
    </row>
    <row r="6660" spans="1:12" ht="15">
      <c r="A6660" s="148" t="s">
        <v>21</v>
      </c>
      <c r="B6660" s="148" t="s">
        <v>88</v>
      </c>
      <c r="C6660" s="149">
        <v>0.20688258237371701</v>
      </c>
      <c r="D6660" s="149">
        <v>-0.28932700841053899</v>
      </c>
      <c r="E6660" s="145">
        <v>0.88609675783420006</v>
      </c>
      <c r="F6660" s="149">
        <v>3.7062352322900103E-4</v>
      </c>
      <c r="G6660" s="149">
        <v>0.47321062840940997</v>
      </c>
      <c r="H6660" s="149">
        <v>2.26268173622954E-4</v>
      </c>
      <c r="I6660" s="149">
        <v>0.57303485439316704</v>
      </c>
      <c r="J6660" s="149">
        <v>0.43868596604194099</v>
      </c>
      <c r="K6660" s="147">
        <v>0.88609700000000002</v>
      </c>
      <c r="L6660" s="147">
        <v>8.0654210000000006</v>
      </c>
    </row>
    <row r="6661" spans="1:12" ht="15">
      <c r="A6661" s="148" t="s">
        <v>88</v>
      </c>
      <c r="B6661" s="148" t="s">
        <v>21</v>
      </c>
      <c r="C6661" s="149">
        <v>-0.20688258237371701</v>
      </c>
      <c r="D6661" s="149">
        <v>-0.28932700841053899</v>
      </c>
      <c r="E6661" s="145">
        <v>0.88609675783420006</v>
      </c>
      <c r="F6661" s="149">
        <v>3.7062352322898498E-4</v>
      </c>
      <c r="G6661" s="149">
        <v>0.47321062840940997</v>
      </c>
      <c r="H6661" s="149">
        <v>2.26268173622954E-4</v>
      </c>
      <c r="I6661" s="149">
        <v>0.57303485439316704</v>
      </c>
      <c r="J6661" s="149">
        <v>0.43868596604194099</v>
      </c>
      <c r="K6661" s="147">
        <v>0.88609700000000002</v>
      </c>
      <c r="L6661" s="147">
        <v>8.0556210000000004</v>
      </c>
    </row>
    <row r="6662" spans="1:12" ht="15">
      <c r="A6662" s="148" t="s">
        <v>189</v>
      </c>
      <c r="B6662" s="148" t="s">
        <v>13</v>
      </c>
      <c r="C6662" s="149">
        <v>1.07924646123487</v>
      </c>
      <c r="D6662" s="149">
        <v>-0.18529107054760699</v>
      </c>
      <c r="E6662" s="145">
        <v>0.88621078285861099</v>
      </c>
      <c r="F6662" s="149">
        <v>9.2560396285355296E-4</v>
      </c>
      <c r="G6662" s="149">
        <v>0.49391534408610499</v>
      </c>
      <c r="H6662" s="149">
        <v>2.1339131198228199E-2</v>
      </c>
      <c r="I6662" s="149">
        <v>0.94691631117974295</v>
      </c>
      <c r="J6662" s="149">
        <v>0.01</v>
      </c>
      <c r="K6662" s="147">
        <v>0.88621099999999997</v>
      </c>
      <c r="L6662" s="147">
        <v>8.0861330000000002</v>
      </c>
    </row>
    <row r="6663" spans="1:12" ht="15">
      <c r="A6663" s="148" t="s">
        <v>13</v>
      </c>
      <c r="B6663" s="148" t="s">
        <v>189</v>
      </c>
      <c r="C6663" s="149">
        <v>-1.07924646123487</v>
      </c>
      <c r="D6663" s="149">
        <v>-0.18529107054760699</v>
      </c>
      <c r="E6663" s="145">
        <v>0.88621078285861099</v>
      </c>
      <c r="F6663" s="149">
        <v>9.2560396285353995E-4</v>
      </c>
      <c r="G6663" s="149">
        <v>0.49391534408610499</v>
      </c>
      <c r="H6663" s="149">
        <v>2.1339131198228199E-2</v>
      </c>
      <c r="I6663" s="149">
        <v>0.94691631117974295</v>
      </c>
      <c r="J6663" s="149">
        <v>0.01</v>
      </c>
      <c r="K6663" s="147">
        <v>0.88621099999999997</v>
      </c>
      <c r="L6663" s="147">
        <v>8.0762839999999994</v>
      </c>
    </row>
    <row r="6664" spans="1:12" ht="15">
      <c r="A6664" s="148" t="s">
        <v>15</v>
      </c>
      <c r="B6664" s="148" t="s">
        <v>184</v>
      </c>
      <c r="C6664" s="149">
        <v>-0.60450197779856796</v>
      </c>
      <c r="D6664" s="149">
        <v>0.12974933152618201</v>
      </c>
      <c r="E6664" s="145">
        <v>0.88674927556156602</v>
      </c>
      <c r="F6664" s="149">
        <v>0.96065871539168302</v>
      </c>
      <c r="G6664" s="149">
        <v>0.278133897026487</v>
      </c>
      <c r="H6664" s="149">
        <v>0.42385933041761598</v>
      </c>
      <c r="I6664" s="149">
        <v>0.63768830683591304</v>
      </c>
      <c r="J6664" s="149">
        <v>0.01</v>
      </c>
      <c r="K6664" s="147">
        <v>0.88674900000000001</v>
      </c>
      <c r="L6664" s="147">
        <v>8.1108290000000007</v>
      </c>
    </row>
    <row r="6665" spans="1:12" ht="15">
      <c r="A6665" s="148" t="s">
        <v>184</v>
      </c>
      <c r="B6665" s="148" t="s">
        <v>15</v>
      </c>
      <c r="C6665" s="149">
        <v>0.60450197779856796</v>
      </c>
      <c r="D6665" s="149">
        <v>0.12974933152618201</v>
      </c>
      <c r="E6665" s="145">
        <v>0.88674927556156602</v>
      </c>
      <c r="F6665" s="149">
        <v>0.96065871539167902</v>
      </c>
      <c r="G6665" s="149">
        <v>0.278133897026487</v>
      </c>
      <c r="H6665" s="149">
        <v>0.42385933041761598</v>
      </c>
      <c r="I6665" s="149">
        <v>0.63768830683591304</v>
      </c>
      <c r="J6665" s="149">
        <v>0.01</v>
      </c>
      <c r="K6665" s="147">
        <v>0.88674900000000001</v>
      </c>
      <c r="L6665" s="147">
        <v>8.1009259999999994</v>
      </c>
    </row>
    <row r="6666" spans="1:12" ht="15">
      <c r="A6666" s="148" t="s">
        <v>24</v>
      </c>
      <c r="B6666" s="148" t="s">
        <v>86</v>
      </c>
      <c r="C6666" s="149">
        <v>-1.89110244327926</v>
      </c>
      <c r="D6666" s="149">
        <v>-0.32751923373305902</v>
      </c>
      <c r="E6666" s="145">
        <v>0.88698076632096001</v>
      </c>
      <c r="F6666" s="150">
        <v>8.3555487087220197E-7</v>
      </c>
      <c r="G6666" s="149">
        <v>0.61871342094614201</v>
      </c>
      <c r="H6666" s="149">
        <v>2.6755282610818601E-3</v>
      </c>
      <c r="I6666" s="149">
        <v>0.95247479022577397</v>
      </c>
      <c r="J6666" s="149">
        <v>0.01</v>
      </c>
      <c r="K6666" s="147">
        <v>0.88698100000000002</v>
      </c>
      <c r="L6666" s="147">
        <v>8.1328309999999995</v>
      </c>
    </row>
    <row r="6667" spans="1:12" ht="15">
      <c r="A6667" s="148" t="s">
        <v>86</v>
      </c>
      <c r="B6667" s="148" t="s">
        <v>24</v>
      </c>
      <c r="C6667" s="149">
        <v>1.89110244327926</v>
      </c>
      <c r="D6667" s="149">
        <v>-0.32751923373305902</v>
      </c>
      <c r="E6667" s="145">
        <v>0.88698076632096001</v>
      </c>
      <c r="F6667" s="150">
        <v>8.3555487087220197E-7</v>
      </c>
      <c r="G6667" s="149">
        <v>0.61871342094614201</v>
      </c>
      <c r="H6667" s="149">
        <v>2.6755282610818601E-3</v>
      </c>
      <c r="I6667" s="149">
        <v>0.95247479022577397</v>
      </c>
      <c r="J6667" s="149">
        <v>0.01</v>
      </c>
      <c r="K6667" s="147">
        <v>0.88698100000000002</v>
      </c>
      <c r="L6667" s="147">
        <v>8.1228759999999998</v>
      </c>
    </row>
    <row r="6668" spans="1:12" ht="15">
      <c r="A6668" s="148" t="s">
        <v>100</v>
      </c>
      <c r="B6668" s="148" t="s">
        <v>10</v>
      </c>
      <c r="C6668" s="149">
        <v>4.85252103271787E-2</v>
      </c>
      <c r="D6668" s="149">
        <v>9.4545983642812095E-2</v>
      </c>
      <c r="E6668" s="145">
        <v>0.88701381573871296</v>
      </c>
      <c r="F6668" s="150">
        <v>1.00386429792085E-7</v>
      </c>
      <c r="G6668" s="149">
        <v>0.40819588976620902</v>
      </c>
      <c r="H6668" s="149">
        <v>0.28735104254724397</v>
      </c>
      <c r="I6668" s="149">
        <v>0.13332641918319499</v>
      </c>
      <c r="J6668" s="149">
        <v>3.1690984138642797E-2</v>
      </c>
      <c r="K6668" s="147">
        <v>0.88701399999999997</v>
      </c>
      <c r="L6668" s="147">
        <v>8.1531169999999999</v>
      </c>
    </row>
    <row r="6669" spans="1:12" ht="15">
      <c r="A6669" s="148" t="s">
        <v>10</v>
      </c>
      <c r="B6669" s="148" t="s">
        <v>100</v>
      </c>
      <c r="C6669" s="149">
        <v>-4.85252103271787E-2</v>
      </c>
      <c r="D6669" s="149">
        <v>9.4545983642812095E-2</v>
      </c>
      <c r="E6669" s="145">
        <v>0.88701381573871296</v>
      </c>
      <c r="F6669" s="150">
        <v>1.00386429792086E-7</v>
      </c>
      <c r="G6669" s="149">
        <v>0.40819588976620902</v>
      </c>
      <c r="H6669" s="149">
        <v>0.28735104254724397</v>
      </c>
      <c r="I6669" s="149">
        <v>0.13332641918319499</v>
      </c>
      <c r="J6669" s="149">
        <v>3.1690984138642797E-2</v>
      </c>
      <c r="K6669" s="147">
        <v>0.88701399999999997</v>
      </c>
      <c r="L6669" s="147">
        <v>8.1431129999999996</v>
      </c>
    </row>
    <row r="6670" spans="1:12" ht="15">
      <c r="A6670" s="148" t="s">
        <v>106</v>
      </c>
      <c r="B6670" s="148" t="s">
        <v>444</v>
      </c>
      <c r="C6670" s="149">
        <v>4.1180318454590303E-2</v>
      </c>
      <c r="D6670" s="149">
        <v>0.721878639156738</v>
      </c>
      <c r="E6670" s="145">
        <v>0.88708593858151297</v>
      </c>
      <c r="F6670" s="150">
        <v>7.7109052579154704E-5</v>
      </c>
      <c r="G6670" s="149">
        <v>0.43597470270827898</v>
      </c>
      <c r="H6670" s="149">
        <v>9.5538725918211005E-4</v>
      </c>
      <c r="I6670" s="149">
        <v>0.29634873753735302</v>
      </c>
      <c r="J6670" s="149">
        <v>0.39163632635368001</v>
      </c>
      <c r="K6670" s="147">
        <v>0.88708600000000004</v>
      </c>
      <c r="L6670" s="147">
        <v>8.1638090000000005</v>
      </c>
    </row>
    <row r="6671" spans="1:12" ht="15">
      <c r="A6671" s="148" t="s">
        <v>444</v>
      </c>
      <c r="B6671" s="148" t="s">
        <v>106</v>
      </c>
      <c r="C6671" s="149">
        <v>-4.1180318454590303E-2</v>
      </c>
      <c r="D6671" s="149">
        <v>0.721878639156738</v>
      </c>
      <c r="E6671" s="145">
        <v>0.88708593858151297</v>
      </c>
      <c r="F6671" s="150">
        <v>7.7109052579155707E-5</v>
      </c>
      <c r="G6671" s="149">
        <v>0.43597470270827898</v>
      </c>
      <c r="H6671" s="149">
        <v>9.5538725918211005E-4</v>
      </c>
      <c r="I6671" s="149">
        <v>0.29634873753735302</v>
      </c>
      <c r="J6671" s="149">
        <v>0.39163632635368001</v>
      </c>
      <c r="K6671" s="147">
        <v>0.88708600000000004</v>
      </c>
      <c r="L6671" s="147">
        <v>8.1738630000000008</v>
      </c>
    </row>
    <row r="6672" spans="1:12" ht="15">
      <c r="A6672" s="148" t="s">
        <v>166</v>
      </c>
      <c r="B6672" s="148" t="s">
        <v>181</v>
      </c>
      <c r="C6672" s="149">
        <v>-0.95018749564660199</v>
      </c>
      <c r="D6672" s="149">
        <v>0.117929175431511</v>
      </c>
      <c r="E6672" s="145">
        <v>0.88781463329906896</v>
      </c>
      <c r="F6672" s="149">
        <v>6.7435585588147801E-2</v>
      </c>
      <c r="G6672" s="149">
        <v>0.57574214964416004</v>
      </c>
      <c r="H6672" s="149">
        <v>0.130157448482492</v>
      </c>
      <c r="I6672" s="149">
        <v>0.97553006129581299</v>
      </c>
      <c r="J6672" s="149">
        <v>0.01</v>
      </c>
      <c r="K6672" s="147">
        <v>0.88781500000000002</v>
      </c>
      <c r="L6672" s="147">
        <v>8.2007770000000004</v>
      </c>
    </row>
    <row r="6673" spans="1:12" ht="15">
      <c r="A6673" s="148" t="s">
        <v>181</v>
      </c>
      <c r="B6673" s="148" t="s">
        <v>166</v>
      </c>
      <c r="C6673" s="149">
        <v>0.95018749564660199</v>
      </c>
      <c r="D6673" s="149">
        <v>0.117929175431511</v>
      </c>
      <c r="E6673" s="145">
        <v>0.88781463329906896</v>
      </c>
      <c r="F6673" s="149">
        <v>6.7435585588147801E-2</v>
      </c>
      <c r="G6673" s="149">
        <v>0.57574214964416004</v>
      </c>
      <c r="H6673" s="149">
        <v>0.130157448482492</v>
      </c>
      <c r="I6673" s="149">
        <v>0.97553006129581299</v>
      </c>
      <c r="J6673" s="149">
        <v>0.01</v>
      </c>
      <c r="K6673" s="147">
        <v>0.88781500000000002</v>
      </c>
      <c r="L6673" s="147">
        <v>8.1906649999999992</v>
      </c>
    </row>
    <row r="6674" spans="1:12" ht="15">
      <c r="A6674" s="148" t="s">
        <v>86</v>
      </c>
      <c r="B6674" s="148" t="s">
        <v>377</v>
      </c>
      <c r="C6674" s="149">
        <v>-0.231646324638908</v>
      </c>
      <c r="D6674" s="149">
        <v>-0.30065648752827501</v>
      </c>
      <c r="E6674" s="145">
        <v>0.88862712473248795</v>
      </c>
      <c r="F6674" s="150">
        <v>1.33109114710477E-6</v>
      </c>
      <c r="G6674" s="149">
        <v>0.68706312863970498</v>
      </c>
      <c r="H6674" s="149">
        <v>3.9667290776997403E-3</v>
      </c>
      <c r="I6674" s="149">
        <v>0.94018127341248803</v>
      </c>
      <c r="J6674" s="149">
        <v>0.01</v>
      </c>
      <c r="K6674" s="147">
        <v>0.88862699999999994</v>
      </c>
      <c r="L6674" s="147">
        <v>8.2184279999999994</v>
      </c>
    </row>
    <row r="6675" spans="1:12" ht="15">
      <c r="A6675" s="148" t="s">
        <v>377</v>
      </c>
      <c r="B6675" s="148" t="s">
        <v>86</v>
      </c>
      <c r="C6675" s="149">
        <v>0.231646324638908</v>
      </c>
      <c r="D6675" s="149">
        <v>-0.30065648752827501</v>
      </c>
      <c r="E6675" s="145">
        <v>0.88862712473248795</v>
      </c>
      <c r="F6675" s="150">
        <v>1.3310911471047799E-6</v>
      </c>
      <c r="G6675" s="149">
        <v>0.68706312863970498</v>
      </c>
      <c r="H6675" s="149">
        <v>3.9667290776997403E-3</v>
      </c>
      <c r="I6675" s="149">
        <v>0.94018127341248803</v>
      </c>
      <c r="J6675" s="149">
        <v>0.01</v>
      </c>
      <c r="K6675" s="147">
        <v>0.88862699999999994</v>
      </c>
      <c r="L6675" s="147">
        <v>8.2285990000000009</v>
      </c>
    </row>
    <row r="6676" spans="1:12" ht="15">
      <c r="A6676" s="148" t="s">
        <v>24</v>
      </c>
      <c r="B6676" s="148" t="s">
        <v>13</v>
      </c>
      <c r="C6676" s="149">
        <v>-5.8460498086991303E-2</v>
      </c>
      <c r="D6676" s="149">
        <v>-2.77727281501421E-2</v>
      </c>
      <c r="E6676" s="145">
        <v>0.88872157034061505</v>
      </c>
      <c r="F6676" s="149">
        <v>1.11478990803543E-4</v>
      </c>
      <c r="G6676" s="149">
        <v>0.51029832176526402</v>
      </c>
      <c r="H6676" s="149">
        <v>8.3543763843342105E-3</v>
      </c>
      <c r="I6676" s="149">
        <v>0.30696939840420001</v>
      </c>
      <c r="J6676" s="149">
        <v>0.01</v>
      </c>
      <c r="K6676" s="147">
        <v>0.88872200000000001</v>
      </c>
      <c r="L6676" s="147">
        <v>8.2498939999999994</v>
      </c>
    </row>
    <row r="6677" spans="1:12" ht="15">
      <c r="A6677" s="148" t="s">
        <v>13</v>
      </c>
      <c r="B6677" s="148" t="s">
        <v>24</v>
      </c>
      <c r="C6677" s="149">
        <v>5.8460498086991303E-2</v>
      </c>
      <c r="D6677" s="149">
        <v>-2.77727281501421E-2</v>
      </c>
      <c r="E6677" s="145">
        <v>0.88872157034061505</v>
      </c>
      <c r="F6677" s="149">
        <v>1.11478990803543E-4</v>
      </c>
      <c r="G6677" s="149">
        <v>0.51029832176526402</v>
      </c>
      <c r="H6677" s="149">
        <v>8.3543763843342105E-3</v>
      </c>
      <c r="I6677" s="149">
        <v>0.30696939840420001</v>
      </c>
      <c r="J6677" s="149">
        <v>0.01</v>
      </c>
      <c r="K6677" s="147">
        <v>0.88872200000000001</v>
      </c>
      <c r="L6677" s="147">
        <v>8.2396709999999995</v>
      </c>
    </row>
    <row r="6678" spans="1:12" ht="15">
      <c r="A6678" s="148" t="s">
        <v>9</v>
      </c>
      <c r="B6678" s="148" t="s">
        <v>450</v>
      </c>
      <c r="C6678" s="149">
        <v>-0.11011614022520801</v>
      </c>
      <c r="D6678" s="149">
        <v>0.242440824378826</v>
      </c>
      <c r="E6678" s="145">
        <v>0.88914638633109899</v>
      </c>
      <c r="F6678" s="149">
        <v>0.13886191153254099</v>
      </c>
      <c r="G6678" s="149">
        <v>0.265380180255332</v>
      </c>
      <c r="H6678" s="149">
        <v>0.23261950549881</v>
      </c>
      <c r="I6678" s="149">
        <v>0.85374866671042804</v>
      </c>
      <c r="J6678" s="149">
        <v>2.1334064844391199E-2</v>
      </c>
      <c r="K6678" s="147">
        <v>0.88914599999999999</v>
      </c>
      <c r="L6678" s="147">
        <v>8.2743699999999993</v>
      </c>
    </row>
    <row r="6679" spans="1:12" ht="15">
      <c r="A6679" s="148" t="s">
        <v>450</v>
      </c>
      <c r="B6679" s="148" t="s">
        <v>9</v>
      </c>
      <c r="C6679" s="149">
        <v>0.11011614022520801</v>
      </c>
      <c r="D6679" s="149">
        <v>0.242440824378826</v>
      </c>
      <c r="E6679" s="145">
        <v>0.88914638633109899</v>
      </c>
      <c r="F6679" s="149">
        <v>0.13886191153254099</v>
      </c>
      <c r="G6679" s="149">
        <v>0.265380180255332</v>
      </c>
      <c r="H6679" s="149">
        <v>0.23261950549881</v>
      </c>
      <c r="I6679" s="149">
        <v>0.85374866671042804</v>
      </c>
      <c r="J6679" s="149">
        <v>2.1334064844391199E-2</v>
      </c>
      <c r="K6679" s="147">
        <v>0.88914599999999999</v>
      </c>
      <c r="L6679" s="147">
        <v>8.2640910000000005</v>
      </c>
    </row>
    <row r="6680" spans="1:12" ht="15">
      <c r="A6680" s="148" t="s">
        <v>54</v>
      </c>
      <c r="B6680" s="148" t="s">
        <v>37</v>
      </c>
      <c r="C6680" s="149">
        <v>-7.6419206329885594E-2</v>
      </c>
      <c r="D6680" s="149">
        <v>-0.19791484027676501</v>
      </c>
      <c r="E6680" s="145">
        <v>0.88924661166809005</v>
      </c>
      <c r="F6680" s="149">
        <v>6.4103027341897198E-2</v>
      </c>
      <c r="G6680" s="149">
        <v>3.5561579413229501E-4</v>
      </c>
      <c r="H6680" s="149">
        <v>0.48046551782868002</v>
      </c>
      <c r="I6680" s="149">
        <v>7.4202871495411493E-2</v>
      </c>
      <c r="J6680" s="149">
        <v>1.7871254265548499E-2</v>
      </c>
      <c r="K6680" s="147">
        <v>0.88924700000000001</v>
      </c>
      <c r="L6680" s="147">
        <v>8.2856079999999999</v>
      </c>
    </row>
    <row r="6681" spans="1:12" ht="15">
      <c r="A6681" s="148" t="s">
        <v>37</v>
      </c>
      <c r="B6681" s="148" t="s">
        <v>54</v>
      </c>
      <c r="C6681" s="149">
        <v>7.6419206329885594E-2</v>
      </c>
      <c r="D6681" s="149">
        <v>-0.19791484027676501</v>
      </c>
      <c r="E6681" s="145">
        <v>0.88924661166809005</v>
      </c>
      <c r="F6681" s="149">
        <v>6.4103027341895699E-2</v>
      </c>
      <c r="G6681" s="149">
        <v>3.5561579413229501E-4</v>
      </c>
      <c r="H6681" s="149">
        <v>0.48046551782868002</v>
      </c>
      <c r="I6681" s="149">
        <v>7.4202871495411493E-2</v>
      </c>
      <c r="J6681" s="149">
        <v>1.7871254265548499E-2</v>
      </c>
      <c r="K6681" s="147">
        <v>0.88924700000000001</v>
      </c>
      <c r="L6681" s="147">
        <v>8.2959390000000006</v>
      </c>
    </row>
    <row r="6682" spans="1:12" ht="15">
      <c r="A6682" s="148" t="s">
        <v>15</v>
      </c>
      <c r="B6682" s="148" t="s">
        <v>70</v>
      </c>
      <c r="C6682" s="149">
        <v>0.19852520854439201</v>
      </c>
      <c r="D6682" s="149">
        <v>6.20139676244265E-2</v>
      </c>
      <c r="E6682" s="145">
        <v>0.889357456275223</v>
      </c>
      <c r="F6682" s="149">
        <v>1.44142588787614E-2</v>
      </c>
      <c r="G6682" s="149">
        <v>0.75336976755324803</v>
      </c>
      <c r="H6682" s="149">
        <v>5.0471185812515197E-3</v>
      </c>
      <c r="I6682" s="149">
        <v>0.67629824138352002</v>
      </c>
      <c r="J6682" s="149">
        <v>0.01</v>
      </c>
      <c r="K6682" s="147">
        <v>0.88935699999999995</v>
      </c>
      <c r="L6682" s="147">
        <v>8.3073309999999996</v>
      </c>
    </row>
    <row r="6683" spans="1:12" ht="15">
      <c r="A6683" s="148" t="s">
        <v>70</v>
      </c>
      <c r="B6683" s="148" t="s">
        <v>15</v>
      </c>
      <c r="C6683" s="149">
        <v>-0.19852520854439201</v>
      </c>
      <c r="D6683" s="149">
        <v>6.20139676244265E-2</v>
      </c>
      <c r="E6683" s="145">
        <v>0.889357456275223</v>
      </c>
      <c r="F6683" s="149">
        <v>1.4414258878761599E-2</v>
      </c>
      <c r="G6683" s="149">
        <v>0.75336976755324803</v>
      </c>
      <c r="H6683" s="149">
        <v>5.0471185812515197E-3</v>
      </c>
      <c r="I6683" s="149">
        <v>0.67629824138352002</v>
      </c>
      <c r="J6683" s="149">
        <v>0.01</v>
      </c>
      <c r="K6683" s="147">
        <v>0.88935699999999995</v>
      </c>
      <c r="L6683" s="147">
        <v>8.3177160000000008</v>
      </c>
    </row>
    <row r="6684" spans="1:12" ht="15">
      <c r="A6684" s="148" t="s">
        <v>163</v>
      </c>
      <c r="B6684" s="148" t="s">
        <v>198</v>
      </c>
      <c r="C6684" s="149">
        <v>0.969381886032461</v>
      </c>
      <c r="D6684" s="149">
        <v>-0.18587483710461</v>
      </c>
      <c r="E6684" s="145">
        <v>0.88958234514331402</v>
      </c>
      <c r="F6684" s="149">
        <v>2.3709864682200499E-4</v>
      </c>
      <c r="G6684" s="149">
        <v>8.5721694504989496E-2</v>
      </c>
      <c r="H6684" s="149">
        <v>0.94631918878049903</v>
      </c>
      <c r="I6684" s="149">
        <v>0.16527998803392999</v>
      </c>
      <c r="J6684" s="149">
        <v>1.28424580904739E-2</v>
      </c>
      <c r="K6684" s="147">
        <v>0.88958199999999998</v>
      </c>
      <c r="L6684" s="147">
        <v>8.3302320000000005</v>
      </c>
    </row>
    <row r="6685" spans="1:12" ht="15">
      <c r="A6685" s="148" t="s">
        <v>198</v>
      </c>
      <c r="B6685" s="148" t="s">
        <v>163</v>
      </c>
      <c r="C6685" s="149">
        <v>-0.969381886032461</v>
      </c>
      <c r="D6685" s="149">
        <v>-0.18587483710461</v>
      </c>
      <c r="E6685" s="145">
        <v>0.88958234514331402</v>
      </c>
      <c r="F6685" s="149">
        <v>2.3709864682200201E-4</v>
      </c>
      <c r="G6685" s="149">
        <v>8.5721694504989496E-2</v>
      </c>
      <c r="H6685" s="149">
        <v>0.94631918878049903</v>
      </c>
      <c r="I6685" s="149">
        <v>0.16527998803392999</v>
      </c>
      <c r="J6685" s="149">
        <v>1.28424580904739E-2</v>
      </c>
      <c r="K6685" s="147">
        <v>0.88958199999999998</v>
      </c>
      <c r="L6685" s="147">
        <v>8.3406710000000004</v>
      </c>
    </row>
    <row r="6686" spans="1:12" ht="15">
      <c r="A6686" s="148" t="s">
        <v>86</v>
      </c>
      <c r="B6686" s="148" t="s">
        <v>19</v>
      </c>
      <c r="C6686" s="149">
        <v>1.8207755888936901</v>
      </c>
      <c r="D6686" s="149">
        <v>-0.29312054580091701</v>
      </c>
      <c r="E6686" s="145">
        <v>0.88974263544030596</v>
      </c>
      <c r="F6686" s="150">
        <v>4.9848409659963705E-7</v>
      </c>
      <c r="G6686" s="149">
        <v>0.63951424340076901</v>
      </c>
      <c r="H6686" s="149">
        <v>2.8262501391083899E-3</v>
      </c>
      <c r="I6686" s="149">
        <v>0.98548832068191905</v>
      </c>
      <c r="J6686" s="149">
        <v>0.01</v>
      </c>
      <c r="K6686" s="147">
        <v>0.88974299999999995</v>
      </c>
      <c r="L6686" s="147">
        <v>8.3526399999999992</v>
      </c>
    </row>
    <row r="6687" spans="1:12" ht="15">
      <c r="A6687" s="148" t="s">
        <v>19</v>
      </c>
      <c r="B6687" s="148" t="s">
        <v>86</v>
      </c>
      <c r="C6687" s="149">
        <v>-1.8207755888936901</v>
      </c>
      <c r="D6687" s="149">
        <v>-0.29312054580091701</v>
      </c>
      <c r="E6687" s="145">
        <v>0.88974263544030596</v>
      </c>
      <c r="F6687" s="150">
        <v>4.9848409659964097E-7</v>
      </c>
      <c r="G6687" s="149">
        <v>0.63951424340076901</v>
      </c>
      <c r="H6687" s="149">
        <v>2.8262501391083899E-3</v>
      </c>
      <c r="I6687" s="149">
        <v>0.98548832068191905</v>
      </c>
      <c r="J6687" s="149">
        <v>0.01</v>
      </c>
      <c r="K6687" s="147">
        <v>0.88974299999999995</v>
      </c>
      <c r="L6687" s="147">
        <v>8.3631340000000005</v>
      </c>
    </row>
    <row r="6688" spans="1:12" ht="15">
      <c r="A6688" s="148" t="s">
        <v>181</v>
      </c>
      <c r="B6688" s="148" t="s">
        <v>443</v>
      </c>
      <c r="C6688" s="149">
        <v>1.3603217295485801</v>
      </c>
      <c r="D6688" s="149">
        <v>-3.6222341870631503E-2</v>
      </c>
      <c r="E6688" s="145">
        <v>0.89018316739898495</v>
      </c>
      <c r="F6688" s="149">
        <v>0.35741279826161798</v>
      </c>
      <c r="G6688" s="149">
        <v>0.20781196876090599</v>
      </c>
      <c r="H6688" s="149">
        <v>0.57488174785848301</v>
      </c>
      <c r="I6688" s="149">
        <v>0.61288257973623606</v>
      </c>
      <c r="J6688" s="149">
        <v>0.01</v>
      </c>
      <c r="K6688" s="147">
        <v>0.89018299999999995</v>
      </c>
      <c r="L6688" s="147">
        <v>8.3777989999999996</v>
      </c>
    </row>
    <row r="6689" spans="1:12" ht="15">
      <c r="A6689" s="148" t="s">
        <v>443</v>
      </c>
      <c r="B6689" s="148" t="s">
        <v>181</v>
      </c>
      <c r="C6689" s="149">
        <v>-1.3603217295485801</v>
      </c>
      <c r="D6689" s="149">
        <v>-3.6222341870631503E-2</v>
      </c>
      <c r="E6689" s="145">
        <v>0.89018316739898495</v>
      </c>
      <c r="F6689" s="149">
        <v>0.35741279826161099</v>
      </c>
      <c r="G6689" s="149">
        <v>0.20781196876090599</v>
      </c>
      <c r="H6689" s="149">
        <v>0.57488174785848301</v>
      </c>
      <c r="I6689" s="149">
        <v>0.61288257973623606</v>
      </c>
      <c r="J6689" s="149">
        <v>0.01</v>
      </c>
      <c r="K6689" s="147">
        <v>0.89018299999999995</v>
      </c>
      <c r="L6689" s="147">
        <v>8.3883510000000001</v>
      </c>
    </row>
    <row r="6690" spans="1:12" ht="15">
      <c r="A6690" s="148" t="s">
        <v>62</v>
      </c>
      <c r="B6690" s="148" t="s">
        <v>154</v>
      </c>
      <c r="C6690" s="149">
        <v>-1.10306965395613</v>
      </c>
      <c r="D6690" s="149">
        <v>-1.6053147954728401E-2</v>
      </c>
      <c r="E6690" s="145">
        <v>0.89029625617696795</v>
      </c>
      <c r="F6690" s="149">
        <v>1.8427441302534101E-2</v>
      </c>
      <c r="G6690" s="149">
        <v>0.61185165276975995</v>
      </c>
      <c r="H6690" s="149">
        <v>0.87989264026487302</v>
      </c>
      <c r="I6690" s="149">
        <v>0.75664106212768201</v>
      </c>
      <c r="J6690" s="149">
        <v>0.01</v>
      </c>
      <c r="K6690" s="147">
        <v>0.89029599999999998</v>
      </c>
      <c r="L6690" s="147">
        <v>8.3999959999999998</v>
      </c>
    </row>
    <row r="6691" spans="1:12" ht="15">
      <c r="A6691" s="148" t="s">
        <v>154</v>
      </c>
      <c r="B6691" s="148" t="s">
        <v>62</v>
      </c>
      <c r="C6691" s="149">
        <v>1.10306965395613</v>
      </c>
      <c r="D6691" s="149">
        <v>-1.6053147954728401E-2</v>
      </c>
      <c r="E6691" s="145">
        <v>0.89029625617696795</v>
      </c>
      <c r="F6691" s="149">
        <v>1.84274413025334E-2</v>
      </c>
      <c r="G6691" s="149">
        <v>0.61185165276975995</v>
      </c>
      <c r="H6691" s="149">
        <v>0.87989264026487302</v>
      </c>
      <c r="I6691" s="149">
        <v>0.75664106212768201</v>
      </c>
      <c r="J6691" s="149">
        <v>0.01</v>
      </c>
      <c r="K6691" s="147">
        <v>0.89029599999999998</v>
      </c>
      <c r="L6691" s="147">
        <v>8.4106020000000008</v>
      </c>
    </row>
    <row r="6692" spans="1:12" ht="15">
      <c r="A6692" s="148" t="s">
        <v>445</v>
      </c>
      <c r="B6692" s="148" t="s">
        <v>68</v>
      </c>
      <c r="C6692" s="149">
        <v>1.4354196753400901</v>
      </c>
      <c r="D6692" s="149">
        <v>-9.10064547571241E-2</v>
      </c>
      <c r="E6692" s="145">
        <v>0.89041845103260198</v>
      </c>
      <c r="F6692" s="149">
        <v>7.2841042667344397E-2</v>
      </c>
      <c r="G6692" s="149">
        <v>3.4605452232590699E-3</v>
      </c>
      <c r="H6692" s="149">
        <v>3.6803075131185498E-2</v>
      </c>
      <c r="I6692" s="149">
        <v>2.1857196777398799E-3</v>
      </c>
      <c r="J6692" s="149">
        <v>0.19632165442485899</v>
      </c>
      <c r="K6692" s="147">
        <v>0.89041800000000004</v>
      </c>
      <c r="L6692" s="147">
        <v>8.42239</v>
      </c>
    </row>
    <row r="6693" spans="1:12" ht="15">
      <c r="A6693" s="148" t="s">
        <v>68</v>
      </c>
      <c r="B6693" s="148" t="s">
        <v>445</v>
      </c>
      <c r="C6693" s="149">
        <v>-1.4354196753400901</v>
      </c>
      <c r="D6693" s="149">
        <v>-9.10064547571241E-2</v>
      </c>
      <c r="E6693" s="145">
        <v>0.89041845103260198</v>
      </c>
      <c r="F6693" s="149">
        <v>7.2841042667345896E-2</v>
      </c>
      <c r="G6693" s="149">
        <v>3.4605452232590699E-3</v>
      </c>
      <c r="H6693" s="149">
        <v>3.6803075131185498E-2</v>
      </c>
      <c r="I6693" s="149">
        <v>2.1857196777398799E-3</v>
      </c>
      <c r="J6693" s="149">
        <v>0.19632165442485899</v>
      </c>
      <c r="K6693" s="147">
        <v>0.89041800000000004</v>
      </c>
      <c r="L6693" s="147">
        <v>8.433052</v>
      </c>
    </row>
    <row r="6694" spans="1:12" ht="15">
      <c r="A6694" s="148" t="s">
        <v>87</v>
      </c>
      <c r="B6694" s="148" t="s">
        <v>449</v>
      </c>
      <c r="C6694" s="149">
        <v>-1.17171381218043</v>
      </c>
      <c r="D6694" s="149">
        <v>0.12493753190106099</v>
      </c>
      <c r="E6694" s="145">
        <v>0.890446112324498</v>
      </c>
      <c r="F6694" s="149">
        <v>0.18669722477848599</v>
      </c>
      <c r="G6694" s="149">
        <v>0.55448549222060195</v>
      </c>
      <c r="H6694" s="149">
        <v>5.0245715695856896E-3</v>
      </c>
      <c r="I6694" s="149">
        <v>0.94440255486520297</v>
      </c>
      <c r="J6694" s="149">
        <v>0.33901223357180699</v>
      </c>
      <c r="K6694" s="147">
        <v>0.89044599999999996</v>
      </c>
      <c r="L6694" s="147">
        <v>8.4440019999999993</v>
      </c>
    </row>
    <row r="6695" spans="1:12" ht="15">
      <c r="A6695" s="148" t="s">
        <v>449</v>
      </c>
      <c r="B6695" s="148" t="s">
        <v>87</v>
      </c>
      <c r="C6695" s="149">
        <v>1.17171381218043</v>
      </c>
      <c r="D6695" s="149">
        <v>0.12493753190106099</v>
      </c>
      <c r="E6695" s="145">
        <v>0.890446112324498</v>
      </c>
      <c r="F6695" s="149">
        <v>0.18669722477848399</v>
      </c>
      <c r="G6695" s="149">
        <v>0.55448549222060195</v>
      </c>
      <c r="H6695" s="149">
        <v>5.0245715695856896E-3</v>
      </c>
      <c r="I6695" s="149">
        <v>0.94440255486520297</v>
      </c>
      <c r="J6695" s="149">
        <v>0.33901223357180699</v>
      </c>
      <c r="K6695" s="147">
        <v>0.89044599999999996</v>
      </c>
      <c r="L6695" s="147">
        <v>8.4547179999999997</v>
      </c>
    </row>
    <row r="6696" spans="1:12" ht="15">
      <c r="A6696" s="148" t="s">
        <v>40</v>
      </c>
      <c r="B6696" s="148" t="s">
        <v>157</v>
      </c>
      <c r="C6696" s="149">
        <v>-0.70110811010127005</v>
      </c>
      <c r="D6696" s="149">
        <v>-0.112293672215388</v>
      </c>
      <c r="E6696" s="145">
        <v>0.89105030091902904</v>
      </c>
      <c r="F6696" s="149">
        <v>0.12638444849893599</v>
      </c>
      <c r="G6696" s="149">
        <v>0.58900958224051903</v>
      </c>
      <c r="H6696" s="149">
        <v>0.36518099950461103</v>
      </c>
      <c r="I6696" s="149">
        <v>0.67741618892396704</v>
      </c>
      <c r="J6696" s="149">
        <v>1.23375003811257E-2</v>
      </c>
      <c r="K6696" s="147">
        <v>0.89105000000000001</v>
      </c>
      <c r="L6696" s="147">
        <v>8.4712049999999994</v>
      </c>
    </row>
    <row r="6697" spans="1:12" ht="15">
      <c r="A6697" s="148" t="s">
        <v>157</v>
      </c>
      <c r="B6697" s="148" t="s">
        <v>40</v>
      </c>
      <c r="C6697" s="149">
        <v>0.70110811010127005</v>
      </c>
      <c r="D6697" s="149">
        <v>-0.112293672215388</v>
      </c>
      <c r="E6697" s="145">
        <v>0.89105030091902904</v>
      </c>
      <c r="F6697" s="149">
        <v>0.12638444849892999</v>
      </c>
      <c r="G6697" s="149">
        <v>0.58900958224051903</v>
      </c>
      <c r="H6697" s="149">
        <v>0.36518099950461103</v>
      </c>
      <c r="I6697" s="149">
        <v>0.67741618892396704</v>
      </c>
      <c r="J6697" s="149">
        <v>1.23375003811257E-2</v>
      </c>
      <c r="K6697" s="147">
        <v>0.89105000000000001</v>
      </c>
      <c r="L6697" s="147">
        <v>8.4819829999999996</v>
      </c>
    </row>
    <row r="6698" spans="1:12" ht="15">
      <c r="A6698" s="148" t="s">
        <v>75</v>
      </c>
      <c r="B6698" s="148" t="s">
        <v>40</v>
      </c>
      <c r="C6698" s="149">
        <v>5.9820644804684402E-2</v>
      </c>
      <c r="D6698" s="149">
        <v>-8.8714708905145104E-3</v>
      </c>
      <c r="E6698" s="145">
        <v>0.89131553627186799</v>
      </c>
      <c r="F6698" s="149">
        <v>1.2252396409217801E-2</v>
      </c>
      <c r="G6698" s="149">
        <v>0.79800186420876995</v>
      </c>
      <c r="H6698" s="149">
        <v>0.129727331749486</v>
      </c>
      <c r="I6698" s="149">
        <v>0.99868539725746497</v>
      </c>
      <c r="J6698" s="149">
        <v>8.13032643245023E-2</v>
      </c>
      <c r="K6698" s="147">
        <v>0.891316</v>
      </c>
      <c r="L6698" s="147">
        <v>8.4953160000000008</v>
      </c>
    </row>
    <row r="6699" spans="1:12" ht="15">
      <c r="A6699" s="148" t="s">
        <v>40</v>
      </c>
      <c r="B6699" s="148" t="s">
        <v>75</v>
      </c>
      <c r="C6699" s="149">
        <v>-5.9820644804684402E-2</v>
      </c>
      <c r="D6699" s="149">
        <v>-8.8714708905145104E-3</v>
      </c>
      <c r="E6699" s="145">
        <v>0.89131553627186799</v>
      </c>
      <c r="F6699" s="149">
        <v>1.22523964092177E-2</v>
      </c>
      <c r="G6699" s="149">
        <v>0.79800186420876995</v>
      </c>
      <c r="H6699" s="149">
        <v>0.129727331749486</v>
      </c>
      <c r="I6699" s="149">
        <v>0.99868539725746497</v>
      </c>
      <c r="J6699" s="149">
        <v>8.13032643245023E-2</v>
      </c>
      <c r="K6699" s="147">
        <v>0.891316</v>
      </c>
      <c r="L6699" s="147">
        <v>8.5061520000000002</v>
      </c>
    </row>
    <row r="6700" spans="1:12" ht="15">
      <c r="A6700" s="148" t="s">
        <v>90</v>
      </c>
      <c r="B6700" s="148" t="s">
        <v>449</v>
      </c>
      <c r="C6700" s="149">
        <v>-0.91387354195194603</v>
      </c>
      <c r="D6700" s="149">
        <v>-5.45469309821663E-2</v>
      </c>
      <c r="E6700" s="145">
        <v>0.89135579867188397</v>
      </c>
      <c r="F6700" s="149">
        <v>0.225342822520057</v>
      </c>
      <c r="G6700" s="149">
        <v>0.26676071844053101</v>
      </c>
      <c r="H6700" s="149">
        <v>0.53659737379397898</v>
      </c>
      <c r="I6700" s="149">
        <v>0.22521291935234899</v>
      </c>
      <c r="J6700" s="149">
        <v>0.01</v>
      </c>
      <c r="K6700" s="147">
        <v>0.89135600000000004</v>
      </c>
      <c r="L6700" s="147">
        <v>8.5282920000000004</v>
      </c>
    </row>
    <row r="6701" spans="1:12" ht="15">
      <c r="A6701" s="148" t="s">
        <v>449</v>
      </c>
      <c r="B6701" s="148" t="s">
        <v>90</v>
      </c>
      <c r="C6701" s="149">
        <v>0.91387354195194603</v>
      </c>
      <c r="D6701" s="149">
        <v>-5.45469309821663E-2</v>
      </c>
      <c r="E6701" s="145">
        <v>0.89135579867188397</v>
      </c>
      <c r="F6701" s="149">
        <v>0.22534282252006199</v>
      </c>
      <c r="G6701" s="149">
        <v>0.26676071844053101</v>
      </c>
      <c r="H6701" s="149">
        <v>0.53659737379397898</v>
      </c>
      <c r="I6701" s="149">
        <v>0.22521291935234899</v>
      </c>
      <c r="J6701" s="149">
        <v>0.01</v>
      </c>
      <c r="K6701" s="147">
        <v>0.89135600000000004</v>
      </c>
      <c r="L6701" s="147">
        <v>8.5174000000000003</v>
      </c>
    </row>
    <row r="6702" spans="1:12" ht="15">
      <c r="A6702" s="148" t="s">
        <v>148</v>
      </c>
      <c r="B6702" s="148" t="s">
        <v>157</v>
      </c>
      <c r="C6702" s="149">
        <v>0.132449979525464</v>
      </c>
      <c r="D6702" s="149">
        <v>0.449987552836139</v>
      </c>
      <c r="E6702" s="145">
        <v>0.89210210366376796</v>
      </c>
      <c r="F6702" s="149">
        <v>8.5655987620535893E-3</v>
      </c>
      <c r="G6702" s="149">
        <v>0.42843315166422202</v>
      </c>
      <c r="H6702" s="149">
        <v>3.01070501874546E-2</v>
      </c>
      <c r="I6702" s="149">
        <v>0.900347736504304</v>
      </c>
      <c r="J6702" s="149">
        <v>0.01</v>
      </c>
      <c r="K6702" s="147">
        <v>0.89210199999999995</v>
      </c>
      <c r="L6702" s="147">
        <v>8.5573180000000004</v>
      </c>
    </row>
    <row r="6703" spans="1:12" ht="15">
      <c r="A6703" s="148" t="s">
        <v>157</v>
      </c>
      <c r="B6703" s="148" t="s">
        <v>148</v>
      </c>
      <c r="C6703" s="149">
        <v>-0.132449979525464</v>
      </c>
      <c r="D6703" s="149">
        <v>0.449987552836139</v>
      </c>
      <c r="E6703" s="145">
        <v>0.89210210366376796</v>
      </c>
      <c r="F6703" s="149">
        <v>8.5655987620537107E-3</v>
      </c>
      <c r="G6703" s="149">
        <v>0.42843315166422202</v>
      </c>
      <c r="H6703" s="149">
        <v>3.01070501874546E-2</v>
      </c>
      <c r="I6703" s="149">
        <v>0.900347736504304</v>
      </c>
      <c r="J6703" s="149">
        <v>0.01</v>
      </c>
      <c r="K6703" s="147">
        <v>0.89210199999999995</v>
      </c>
      <c r="L6703" s="147">
        <v>8.5463609999999992</v>
      </c>
    </row>
    <row r="6704" spans="1:12" ht="15">
      <c r="A6704" s="148" t="s">
        <v>63</v>
      </c>
      <c r="B6704" s="148" t="s">
        <v>193</v>
      </c>
      <c r="C6704" s="149">
        <v>0.52874178669396699</v>
      </c>
      <c r="D6704" s="149">
        <v>-0.107707973772439</v>
      </c>
      <c r="E6704" s="145">
        <v>0.89227617826479599</v>
      </c>
      <c r="F6704" s="149">
        <v>2.5160397734132699E-3</v>
      </c>
      <c r="G6704" s="149">
        <v>0.746922746932837</v>
      </c>
      <c r="H6704" s="149">
        <v>0.118374678287785</v>
      </c>
      <c r="I6704" s="149">
        <v>0.55550232579547898</v>
      </c>
      <c r="J6704" s="149">
        <v>0.01</v>
      </c>
      <c r="K6704" s="147">
        <v>0.89227599999999996</v>
      </c>
      <c r="L6704" s="147">
        <v>8.5809899999999999</v>
      </c>
    </row>
    <row r="6705" spans="1:12" ht="15">
      <c r="A6705" s="148" t="s">
        <v>193</v>
      </c>
      <c r="B6705" s="148" t="s">
        <v>63</v>
      </c>
      <c r="C6705" s="149">
        <v>-0.52874178669396699</v>
      </c>
      <c r="D6705" s="149">
        <v>-0.107707973772439</v>
      </c>
      <c r="E6705" s="145">
        <v>0.89227617826479599</v>
      </c>
      <c r="F6705" s="149">
        <v>2.51603977341325E-3</v>
      </c>
      <c r="G6705" s="149">
        <v>0.746922746932837</v>
      </c>
      <c r="H6705" s="149">
        <v>0.118374678287785</v>
      </c>
      <c r="I6705" s="149">
        <v>0.55550232579547898</v>
      </c>
      <c r="J6705" s="149">
        <v>0.01</v>
      </c>
      <c r="K6705" s="147">
        <v>0.89227599999999996</v>
      </c>
      <c r="L6705" s="147">
        <v>8.5699749999999995</v>
      </c>
    </row>
    <row r="6706" spans="1:12" ht="15">
      <c r="A6706" s="148" t="s">
        <v>91</v>
      </c>
      <c r="B6706" s="148" t="s">
        <v>70</v>
      </c>
      <c r="C6706" s="149">
        <v>-3.08246401502624E-2</v>
      </c>
      <c r="D6706" s="149">
        <v>-2.9734226929689599E-2</v>
      </c>
      <c r="E6706" s="145">
        <v>0.89236646240936901</v>
      </c>
      <c r="F6706" s="149">
        <v>0.38351063704106497</v>
      </c>
      <c r="G6706" s="149">
        <v>0.22048921396035401</v>
      </c>
      <c r="H6706" s="149">
        <v>0.111051700661375</v>
      </c>
      <c r="I6706" s="149">
        <v>7.94782408882133E-2</v>
      </c>
      <c r="J6706" s="149">
        <v>8.2246883919796704E-2</v>
      </c>
      <c r="K6706" s="147">
        <v>0.89236599999999999</v>
      </c>
      <c r="L6706" s="147">
        <v>8.5929029999999997</v>
      </c>
    </row>
    <row r="6707" spans="1:12" ht="15">
      <c r="A6707" s="148" t="s">
        <v>70</v>
      </c>
      <c r="B6707" s="148" t="s">
        <v>91</v>
      </c>
      <c r="C6707" s="149">
        <v>3.08246401502624E-2</v>
      </c>
      <c r="D6707" s="149">
        <v>-2.9734226929689599E-2</v>
      </c>
      <c r="E6707" s="145">
        <v>0.89236646240936901</v>
      </c>
      <c r="F6707" s="149">
        <v>0.38351063704105898</v>
      </c>
      <c r="G6707" s="149">
        <v>0.22048921396035401</v>
      </c>
      <c r="H6707" s="149">
        <v>0.111051700661375</v>
      </c>
      <c r="I6707" s="149">
        <v>7.94782408882133E-2</v>
      </c>
      <c r="J6707" s="149">
        <v>8.2246883919796704E-2</v>
      </c>
      <c r="K6707" s="147">
        <v>0.89236599999999999</v>
      </c>
      <c r="L6707" s="147">
        <v>8.6039770000000004</v>
      </c>
    </row>
    <row r="6708" spans="1:12" ht="15">
      <c r="A6708" s="148" t="s">
        <v>37</v>
      </c>
      <c r="B6708" s="148" t="s">
        <v>186</v>
      </c>
      <c r="C6708" s="149">
        <v>-1.0337602560850001</v>
      </c>
      <c r="D6708" s="149">
        <v>0.15309328978247999</v>
      </c>
      <c r="E6708" s="145">
        <v>0.89333512137800297</v>
      </c>
      <c r="F6708" s="149">
        <v>0.17244432209059299</v>
      </c>
      <c r="G6708" s="149">
        <v>1.25918080527986E-2</v>
      </c>
      <c r="H6708" s="149">
        <v>0.64042026367612503</v>
      </c>
      <c r="I6708" s="149">
        <v>2.46565796940563E-3</v>
      </c>
      <c r="J6708" s="149">
        <v>1.14252698293149E-2</v>
      </c>
      <c r="K6708" s="147">
        <v>0.89333499999999999</v>
      </c>
      <c r="L6708" s="147">
        <v>8.6355730000000008</v>
      </c>
    </row>
    <row r="6709" spans="1:12" ht="15">
      <c r="A6709" s="148" t="s">
        <v>186</v>
      </c>
      <c r="B6709" s="148" t="s">
        <v>37</v>
      </c>
      <c r="C6709" s="149">
        <v>1.0337602560850001</v>
      </c>
      <c r="D6709" s="149">
        <v>0.15309328978247999</v>
      </c>
      <c r="E6709" s="145">
        <v>0.89333512137800297</v>
      </c>
      <c r="F6709" s="149">
        <v>0.17244432209058899</v>
      </c>
      <c r="G6709" s="149">
        <v>1.25918080527986E-2</v>
      </c>
      <c r="H6709" s="149">
        <v>0.64042026367612503</v>
      </c>
      <c r="I6709" s="149">
        <v>2.46565796940563E-3</v>
      </c>
      <c r="J6709" s="149">
        <v>1.14252698293149E-2</v>
      </c>
      <c r="K6709" s="147">
        <v>0.89333499999999999</v>
      </c>
      <c r="L6709" s="147">
        <v>8.6244300000000003</v>
      </c>
    </row>
    <row r="6710" spans="1:12" ht="15">
      <c r="A6710" s="148" t="s">
        <v>444</v>
      </c>
      <c r="B6710" s="148" t="s">
        <v>37</v>
      </c>
      <c r="C6710" s="149">
        <v>-5.9848100555520499E-2</v>
      </c>
      <c r="D6710" s="149">
        <v>-0.54967462049069704</v>
      </c>
      <c r="E6710" s="145">
        <v>0.89390158299816802</v>
      </c>
      <c r="F6710" s="149">
        <v>1.9641347483915399E-4</v>
      </c>
      <c r="G6710" s="149">
        <v>0.78117749717446305</v>
      </c>
      <c r="H6710" s="149">
        <v>1.30274642679045E-2</v>
      </c>
      <c r="I6710" s="149">
        <v>0.63136253112853702</v>
      </c>
      <c r="J6710" s="149">
        <v>0.235813235594452</v>
      </c>
      <c r="K6710" s="147">
        <v>0.89390199999999997</v>
      </c>
      <c r="L6710" s="147">
        <v>8.6634349999999998</v>
      </c>
    </row>
    <row r="6711" spans="1:12" ht="15">
      <c r="A6711" s="148" t="s">
        <v>37</v>
      </c>
      <c r="B6711" s="148" t="s">
        <v>444</v>
      </c>
      <c r="C6711" s="149">
        <v>5.9848100555520499E-2</v>
      </c>
      <c r="D6711" s="149">
        <v>-0.54967462049069704</v>
      </c>
      <c r="E6711" s="145">
        <v>0.89390158299816802</v>
      </c>
      <c r="F6711" s="149">
        <v>1.9641347483915201E-4</v>
      </c>
      <c r="G6711" s="149">
        <v>0.78117749717446305</v>
      </c>
      <c r="H6711" s="149">
        <v>1.30274642679045E-2</v>
      </c>
      <c r="I6711" s="149">
        <v>0.63136253112853702</v>
      </c>
      <c r="J6711" s="149">
        <v>0.235813235594452</v>
      </c>
      <c r="K6711" s="147">
        <v>0.89390199999999997</v>
      </c>
      <c r="L6711" s="147">
        <v>8.6522269999999999</v>
      </c>
    </row>
    <row r="6712" spans="1:12" ht="15">
      <c r="A6712" s="148" t="s">
        <v>12</v>
      </c>
      <c r="B6712" s="148" t="s">
        <v>172</v>
      </c>
      <c r="C6712" s="149">
        <v>-1.7067955518656399</v>
      </c>
      <c r="D6712" s="149">
        <v>-2.89618199939711E-2</v>
      </c>
      <c r="E6712" s="145">
        <v>0.89391132378488403</v>
      </c>
      <c r="F6712" s="149">
        <v>0.77278550430310999</v>
      </c>
      <c r="G6712" s="149">
        <v>8.3821217099524697E-2</v>
      </c>
      <c r="H6712" s="149">
        <v>0.171825152669384</v>
      </c>
      <c r="I6712" s="149">
        <v>7.1783973371654194E-2</v>
      </c>
      <c r="J6712" s="149">
        <v>0.01</v>
      </c>
      <c r="K6712" s="147">
        <v>0.89391100000000001</v>
      </c>
      <c r="L6712" s="147">
        <v>8.6860320000000009</v>
      </c>
    </row>
    <row r="6713" spans="1:12" ht="15">
      <c r="A6713" s="148" t="s">
        <v>172</v>
      </c>
      <c r="B6713" s="148" t="s">
        <v>12</v>
      </c>
      <c r="C6713" s="149">
        <v>1.7067955518656399</v>
      </c>
      <c r="D6713" s="149">
        <v>-2.89618199939711E-2</v>
      </c>
      <c r="E6713" s="145">
        <v>0.89391132378488403</v>
      </c>
      <c r="F6713" s="149">
        <v>0.77278550430310999</v>
      </c>
      <c r="G6713" s="149">
        <v>8.3821217099524697E-2</v>
      </c>
      <c r="H6713" s="149">
        <v>0.171825152669384</v>
      </c>
      <c r="I6713" s="149">
        <v>7.1783973371654194E-2</v>
      </c>
      <c r="J6713" s="149">
        <v>0.01</v>
      </c>
      <c r="K6713" s="147">
        <v>0.89391100000000001</v>
      </c>
      <c r="L6713" s="147">
        <v>8.674766</v>
      </c>
    </row>
    <row r="6714" spans="1:12" ht="15">
      <c r="A6714" s="148" t="s">
        <v>102</v>
      </c>
      <c r="B6714" s="148" t="s">
        <v>377</v>
      </c>
      <c r="C6714" s="149">
        <v>-1.45945913455926</v>
      </c>
      <c r="D6714" s="149">
        <v>4.6179865143878902E-2</v>
      </c>
      <c r="E6714" s="145">
        <v>0.89424076970609201</v>
      </c>
      <c r="F6714" s="149">
        <v>0.111517499373051</v>
      </c>
      <c r="G6714" s="149">
        <v>0.189522595978658</v>
      </c>
      <c r="H6714" s="149">
        <v>3.4579285663433802E-2</v>
      </c>
      <c r="I6714" s="149">
        <v>0.73153235180263299</v>
      </c>
      <c r="J6714" s="149">
        <v>9.6941116320237802E-2</v>
      </c>
      <c r="K6714" s="147">
        <v>0.89424099999999995</v>
      </c>
      <c r="L6714" s="147">
        <v>8.7005320000000008</v>
      </c>
    </row>
    <row r="6715" spans="1:12" ht="15">
      <c r="A6715" s="148" t="s">
        <v>377</v>
      </c>
      <c r="B6715" s="148" t="s">
        <v>102</v>
      </c>
      <c r="C6715" s="149">
        <v>1.45945913455926</v>
      </c>
      <c r="D6715" s="149">
        <v>4.6179865143878902E-2</v>
      </c>
      <c r="E6715" s="145">
        <v>0.89424076970609201</v>
      </c>
      <c r="F6715" s="149">
        <v>0.111517499373054</v>
      </c>
      <c r="G6715" s="149">
        <v>0.189522595978658</v>
      </c>
      <c r="H6715" s="149">
        <v>3.4579285663433802E-2</v>
      </c>
      <c r="I6715" s="149">
        <v>0.73153235180263299</v>
      </c>
      <c r="J6715" s="149">
        <v>9.6941116320237802E-2</v>
      </c>
      <c r="K6715" s="147">
        <v>0.89424099999999995</v>
      </c>
      <c r="L6715" s="147">
        <v>8.7118610000000007</v>
      </c>
    </row>
    <row r="6716" spans="1:12" ht="15">
      <c r="A6716" s="148" t="s">
        <v>100</v>
      </c>
      <c r="B6716" s="148" t="s">
        <v>145</v>
      </c>
      <c r="C6716" s="149">
        <v>-0.712183419791384</v>
      </c>
      <c r="D6716" s="149">
        <v>-0.110071988896447</v>
      </c>
      <c r="E6716" s="145">
        <v>0.89441496260074405</v>
      </c>
      <c r="F6716" s="149">
        <v>1.77895142557476E-2</v>
      </c>
      <c r="G6716" s="149">
        <v>0.40510283825127702</v>
      </c>
      <c r="H6716" s="149">
        <v>2.0810710492491101E-4</v>
      </c>
      <c r="I6716" s="149">
        <v>2.9485508642075099E-2</v>
      </c>
      <c r="J6716" s="149">
        <v>0.55527552618197995</v>
      </c>
      <c r="K6716" s="147">
        <v>0.89441499999999996</v>
      </c>
      <c r="L6716" s="147">
        <v>8.7249189999999999</v>
      </c>
    </row>
    <row r="6717" spans="1:12" ht="15">
      <c r="A6717" s="148" t="s">
        <v>145</v>
      </c>
      <c r="B6717" s="148" t="s">
        <v>100</v>
      </c>
      <c r="C6717" s="149">
        <v>0.712183419791384</v>
      </c>
      <c r="D6717" s="149">
        <v>-0.110071988896447</v>
      </c>
      <c r="E6717" s="145">
        <v>0.89441496260074405</v>
      </c>
      <c r="F6717" s="149">
        <v>1.7789514255746899E-2</v>
      </c>
      <c r="G6717" s="149">
        <v>0.40510283825127702</v>
      </c>
      <c r="H6717" s="149">
        <v>2.0810710492491101E-4</v>
      </c>
      <c r="I6717" s="149">
        <v>2.9485508642075099E-2</v>
      </c>
      <c r="J6717" s="149">
        <v>0.55527552618197995</v>
      </c>
      <c r="K6717" s="147">
        <v>0.89441499999999996</v>
      </c>
      <c r="L6717" s="147">
        <v>8.7363090000000003</v>
      </c>
    </row>
    <row r="6718" spans="1:12" ht="15">
      <c r="A6718" s="148" t="s">
        <v>91</v>
      </c>
      <c r="B6718" s="148" t="s">
        <v>37</v>
      </c>
      <c r="C6718" s="149">
        <v>-0.14121379124835801</v>
      </c>
      <c r="D6718" s="149">
        <v>0.18733242826280699</v>
      </c>
      <c r="E6718" s="145">
        <v>0.894671314906482</v>
      </c>
      <c r="F6718" s="149">
        <v>2.00572863006101E-2</v>
      </c>
      <c r="G6718" s="149">
        <v>0.71664125372945797</v>
      </c>
      <c r="H6718" s="149">
        <v>0.80669132704874102</v>
      </c>
      <c r="I6718" s="149">
        <v>0.28557493894241298</v>
      </c>
      <c r="J6718" s="149">
        <v>0.01</v>
      </c>
      <c r="K6718" s="147">
        <v>0.89467099999999999</v>
      </c>
      <c r="L6718" s="147">
        <v>8.7616899999999998</v>
      </c>
    </row>
    <row r="6719" spans="1:12" ht="15">
      <c r="A6719" s="148" t="s">
        <v>37</v>
      </c>
      <c r="B6719" s="148" t="s">
        <v>91</v>
      </c>
      <c r="C6719" s="149">
        <v>0.14121379124835801</v>
      </c>
      <c r="D6719" s="149">
        <v>0.18733242826280699</v>
      </c>
      <c r="E6719" s="145">
        <v>0.894671314906482</v>
      </c>
      <c r="F6719" s="149">
        <v>2.00572863006101E-2</v>
      </c>
      <c r="G6719" s="149">
        <v>0.71664125372945797</v>
      </c>
      <c r="H6719" s="149">
        <v>0.80669132704874102</v>
      </c>
      <c r="I6719" s="149">
        <v>0.28557493894241298</v>
      </c>
      <c r="J6719" s="149">
        <v>0.01</v>
      </c>
      <c r="K6719" s="147">
        <v>0.89467099999999999</v>
      </c>
      <c r="L6719" s="147">
        <v>8.7502359999999992</v>
      </c>
    </row>
    <row r="6720" spans="1:12" ht="15">
      <c r="A6720" s="148" t="s">
        <v>448</v>
      </c>
      <c r="B6720" s="148" t="s">
        <v>198</v>
      </c>
      <c r="C6720" s="149">
        <v>0.91518870070303404</v>
      </c>
      <c r="D6720" s="149">
        <v>0.42830152919282799</v>
      </c>
      <c r="E6720" s="145">
        <v>0.89484403837644499</v>
      </c>
      <c r="F6720" s="149">
        <v>0.65555772847997196</v>
      </c>
      <c r="G6720" s="149">
        <v>0.28940253346877498</v>
      </c>
      <c r="H6720" s="149">
        <v>0.70791928449136599</v>
      </c>
      <c r="I6720" s="149">
        <v>0.97239763605397</v>
      </c>
      <c r="J6720" s="149">
        <v>0.01</v>
      </c>
      <c r="K6720" s="147">
        <v>0.89484399999999997</v>
      </c>
      <c r="L6720" s="147">
        <v>8.7748659999999994</v>
      </c>
    </row>
    <row r="6721" spans="1:12" ht="15">
      <c r="A6721" s="148" t="s">
        <v>198</v>
      </c>
      <c r="B6721" s="148" t="s">
        <v>448</v>
      </c>
      <c r="C6721" s="149">
        <v>-0.91518870070303404</v>
      </c>
      <c r="D6721" s="149">
        <v>0.42830152919282799</v>
      </c>
      <c r="E6721" s="145">
        <v>0.89484403837644499</v>
      </c>
      <c r="F6721" s="149">
        <v>0.65555772847997196</v>
      </c>
      <c r="G6721" s="149">
        <v>0.28940253346877498</v>
      </c>
      <c r="H6721" s="149">
        <v>0.70791928449136599</v>
      </c>
      <c r="I6721" s="149">
        <v>0.97239763605397</v>
      </c>
      <c r="J6721" s="149">
        <v>0.01</v>
      </c>
      <c r="K6721" s="147">
        <v>0.89484399999999997</v>
      </c>
      <c r="L6721" s="147">
        <v>8.7863819999999997</v>
      </c>
    </row>
    <row r="6722" spans="1:12" ht="15">
      <c r="A6722" s="148" t="s">
        <v>377</v>
      </c>
      <c r="B6722" s="148" t="s">
        <v>169</v>
      </c>
      <c r="C6722" s="149">
        <v>-0.14748542891517</v>
      </c>
      <c r="D6722" s="149">
        <v>-0.12570246385036299</v>
      </c>
      <c r="E6722" s="145">
        <v>0.89493419113032102</v>
      </c>
      <c r="F6722" s="149">
        <v>5.4515603066852096E-3</v>
      </c>
      <c r="G6722" s="149">
        <v>0.64499224939347699</v>
      </c>
      <c r="H6722" s="149">
        <v>0.85656821984183196</v>
      </c>
      <c r="I6722" s="149">
        <v>0.93720570073153098</v>
      </c>
      <c r="J6722" s="149">
        <v>0.01</v>
      </c>
      <c r="K6722" s="147">
        <v>0.89493400000000001</v>
      </c>
      <c r="L6722" s="147">
        <v>8.7988140000000001</v>
      </c>
    </row>
    <row r="6723" spans="1:12" ht="15">
      <c r="A6723" s="148" t="s">
        <v>169</v>
      </c>
      <c r="B6723" s="148" t="s">
        <v>377</v>
      </c>
      <c r="C6723" s="149">
        <v>0.14748542891517</v>
      </c>
      <c r="D6723" s="149">
        <v>-0.12570246385036299</v>
      </c>
      <c r="E6723" s="145">
        <v>0.89493419113032102</v>
      </c>
      <c r="F6723" s="149">
        <v>5.4515603066852504E-3</v>
      </c>
      <c r="G6723" s="149">
        <v>0.64499224939347699</v>
      </c>
      <c r="H6723" s="149">
        <v>0.85656821984183196</v>
      </c>
      <c r="I6723" s="149">
        <v>0.93720570073153098</v>
      </c>
      <c r="J6723" s="149">
        <v>0.01</v>
      </c>
      <c r="K6723" s="147">
        <v>0.89493400000000001</v>
      </c>
      <c r="L6723" s="147">
        <v>8.8103920000000002</v>
      </c>
    </row>
    <row r="6724" spans="1:12" ht="15">
      <c r="A6724" s="148" t="s">
        <v>62</v>
      </c>
      <c r="B6724" s="148" t="s">
        <v>198</v>
      </c>
      <c r="C6724" s="149">
        <v>-1.17803568577811</v>
      </c>
      <c r="D6724" s="149">
        <v>-1.6565961865995599E-2</v>
      </c>
      <c r="E6724" s="145">
        <v>0.89517437189251703</v>
      </c>
      <c r="F6724" s="149">
        <v>0.59714304402607399</v>
      </c>
      <c r="G6724" s="149">
        <v>0.53762563484307402</v>
      </c>
      <c r="H6724" s="149">
        <v>0.99367968241686999</v>
      </c>
      <c r="I6724" s="149">
        <v>0.81283903989919704</v>
      </c>
      <c r="J6724" s="149">
        <v>0.01</v>
      </c>
      <c r="K6724" s="147">
        <v>0.89517400000000003</v>
      </c>
      <c r="L6724" s="147">
        <v>8.8243670000000005</v>
      </c>
    </row>
    <row r="6725" spans="1:12" ht="15">
      <c r="A6725" s="148" t="s">
        <v>198</v>
      </c>
      <c r="B6725" s="148" t="s">
        <v>62</v>
      </c>
      <c r="C6725" s="149">
        <v>1.17803568577811</v>
      </c>
      <c r="D6725" s="149">
        <v>-1.6565961865995599E-2</v>
      </c>
      <c r="E6725" s="145">
        <v>0.89517437189251703</v>
      </c>
      <c r="F6725" s="149">
        <v>0.59714304402607399</v>
      </c>
      <c r="G6725" s="149">
        <v>0.53762563484307402</v>
      </c>
      <c r="H6725" s="149">
        <v>0.99367968241686999</v>
      </c>
      <c r="I6725" s="149">
        <v>0.81283903989919704</v>
      </c>
      <c r="J6725" s="149">
        <v>0.01</v>
      </c>
      <c r="K6725" s="147">
        <v>0.89517400000000003</v>
      </c>
      <c r="L6725" s="147">
        <v>8.8360090000000007</v>
      </c>
    </row>
    <row r="6726" spans="1:12" ht="15">
      <c r="A6726" s="148" t="s">
        <v>33</v>
      </c>
      <c r="B6726" s="148" t="s">
        <v>76</v>
      </c>
      <c r="C6726" s="149">
        <v>4.8180571480640103E-2</v>
      </c>
      <c r="D6726" s="149">
        <v>0.18188757944613601</v>
      </c>
      <c r="E6726" s="145">
        <v>0.89518360399236596</v>
      </c>
      <c r="F6726" s="150">
        <v>2.0317938081101898E-6</v>
      </c>
      <c r="G6726" s="149">
        <v>0.77216981787556205</v>
      </c>
      <c r="H6726" s="149">
        <v>0.42006518314949498</v>
      </c>
      <c r="I6726" s="149">
        <v>0.47675005881381499</v>
      </c>
      <c r="J6726" s="149">
        <v>0.01</v>
      </c>
      <c r="K6726" s="147">
        <v>0.89518399999999998</v>
      </c>
      <c r="L6726" s="147">
        <v>8.8594760000000008</v>
      </c>
    </row>
    <row r="6727" spans="1:12" ht="15">
      <c r="A6727" s="148" t="s">
        <v>76</v>
      </c>
      <c r="B6727" s="148" t="s">
        <v>33</v>
      </c>
      <c r="C6727" s="149">
        <v>-4.8180571480640103E-2</v>
      </c>
      <c r="D6727" s="149">
        <v>0.18188757944613601</v>
      </c>
      <c r="E6727" s="145">
        <v>0.89518360399236596</v>
      </c>
      <c r="F6727" s="150">
        <v>2.0317938081102102E-6</v>
      </c>
      <c r="G6727" s="149">
        <v>0.77216981787556205</v>
      </c>
      <c r="H6727" s="149">
        <v>0.42006518314949498</v>
      </c>
      <c r="I6727" s="149">
        <v>0.47675005881381499</v>
      </c>
      <c r="J6727" s="149">
        <v>0.01</v>
      </c>
      <c r="K6727" s="147">
        <v>0.89518399999999998</v>
      </c>
      <c r="L6727" s="147">
        <v>8.8477720000000009</v>
      </c>
    </row>
    <row r="6728" spans="1:12" ht="15">
      <c r="A6728" s="148" t="s">
        <v>76</v>
      </c>
      <c r="B6728" s="148" t="s">
        <v>102</v>
      </c>
      <c r="C6728" s="149">
        <v>-0.45950593641305099</v>
      </c>
      <c r="D6728" s="149">
        <v>0.16180862560466799</v>
      </c>
      <c r="E6728" s="145">
        <v>0.89544580980319899</v>
      </c>
      <c r="F6728" s="150">
        <v>2.7983413634155501E-5</v>
      </c>
      <c r="G6728" s="149">
        <v>0.405643747801745</v>
      </c>
      <c r="H6728" s="149">
        <v>0.659554917549799</v>
      </c>
      <c r="I6728" s="149">
        <v>0.313812891352305</v>
      </c>
      <c r="J6728" s="149">
        <v>1.16645542207816E-2</v>
      </c>
      <c r="K6728" s="147">
        <v>0.89544599999999996</v>
      </c>
      <c r="L6728" s="147">
        <v>8.8738089999999996</v>
      </c>
    </row>
    <row r="6729" spans="1:12" ht="15">
      <c r="A6729" s="148" t="s">
        <v>102</v>
      </c>
      <c r="B6729" s="148" t="s">
        <v>76</v>
      </c>
      <c r="C6729" s="149">
        <v>0.45950593641305099</v>
      </c>
      <c r="D6729" s="149">
        <v>0.16180862560466799</v>
      </c>
      <c r="E6729" s="145">
        <v>0.89544580980319899</v>
      </c>
      <c r="F6729" s="150">
        <v>2.7983413634155501E-5</v>
      </c>
      <c r="G6729" s="149">
        <v>0.405643747801745</v>
      </c>
      <c r="H6729" s="149">
        <v>0.659554917549799</v>
      </c>
      <c r="I6729" s="149">
        <v>0.313812891352305</v>
      </c>
      <c r="J6729" s="149">
        <v>1.16645542207816E-2</v>
      </c>
      <c r="K6729" s="147">
        <v>0.89544599999999996</v>
      </c>
      <c r="L6729" s="147">
        <v>8.8855780000000006</v>
      </c>
    </row>
    <row r="6730" spans="1:12" ht="15">
      <c r="A6730" s="148" t="s">
        <v>184</v>
      </c>
      <c r="B6730" s="148" t="s">
        <v>13</v>
      </c>
      <c r="C6730" s="149">
        <v>0.78667506925569397</v>
      </c>
      <c r="D6730" s="149">
        <v>-0.10717562721759399</v>
      </c>
      <c r="E6730" s="145">
        <v>0.89551665464065999</v>
      </c>
      <c r="F6730" s="149">
        <v>0.110346991923406</v>
      </c>
      <c r="G6730" s="149">
        <v>0.24471091285944399</v>
      </c>
      <c r="H6730" s="149">
        <v>0.66354615108521198</v>
      </c>
      <c r="I6730" s="149">
        <v>0.48883656491900501</v>
      </c>
      <c r="J6730" s="149">
        <v>0.01</v>
      </c>
      <c r="K6730" s="147">
        <v>0.89551700000000001</v>
      </c>
      <c r="L6730" s="147">
        <v>8.8980820000000005</v>
      </c>
    </row>
    <row r="6731" spans="1:12" ht="15">
      <c r="A6731" s="148" t="s">
        <v>13</v>
      </c>
      <c r="B6731" s="148" t="s">
        <v>184</v>
      </c>
      <c r="C6731" s="149">
        <v>-0.78667506925569397</v>
      </c>
      <c r="D6731" s="149">
        <v>-0.10717562721759399</v>
      </c>
      <c r="E6731" s="145">
        <v>0.89551665464065999</v>
      </c>
      <c r="F6731" s="149">
        <v>0.110346991923406</v>
      </c>
      <c r="G6731" s="149">
        <v>0.24471091285944399</v>
      </c>
      <c r="H6731" s="149">
        <v>0.66354615108521198</v>
      </c>
      <c r="I6731" s="149">
        <v>0.48883656491900501</v>
      </c>
      <c r="J6731" s="149">
        <v>0.01</v>
      </c>
      <c r="K6731" s="147">
        <v>0.89551700000000001</v>
      </c>
      <c r="L6731" s="147">
        <v>8.9099140000000006</v>
      </c>
    </row>
    <row r="6732" spans="1:12" ht="15">
      <c r="A6732" s="148" t="s">
        <v>91</v>
      </c>
      <c r="B6732" s="148" t="s">
        <v>90</v>
      </c>
      <c r="C6732" s="149">
        <v>-0.38286222759939798</v>
      </c>
      <c r="D6732" s="149">
        <v>-2.8338508461806002E-2</v>
      </c>
      <c r="E6732" s="145">
        <v>0.89562058678999301</v>
      </c>
      <c r="F6732" s="149">
        <v>0.16841313786023801</v>
      </c>
      <c r="G6732" s="149">
        <v>0.188466366086842</v>
      </c>
      <c r="H6732" s="149">
        <v>3.7091759597196898E-2</v>
      </c>
      <c r="I6732" s="149">
        <v>0.23817269289049101</v>
      </c>
      <c r="J6732" s="149">
        <v>0.126535311694075</v>
      </c>
      <c r="K6732" s="147">
        <v>0.895621</v>
      </c>
      <c r="L6732" s="147">
        <v>8.9347110000000001</v>
      </c>
    </row>
    <row r="6733" spans="1:12" ht="15">
      <c r="A6733" s="148" t="s">
        <v>90</v>
      </c>
      <c r="B6733" s="148" t="s">
        <v>91</v>
      </c>
      <c r="C6733" s="149">
        <v>0.38286222759939798</v>
      </c>
      <c r="D6733" s="149">
        <v>-2.8338508461806002E-2</v>
      </c>
      <c r="E6733" s="145">
        <v>0.89562058678999301</v>
      </c>
      <c r="F6733" s="149">
        <v>0.16841313786023801</v>
      </c>
      <c r="G6733" s="149">
        <v>0.188466366086842</v>
      </c>
      <c r="H6733" s="149">
        <v>3.7091759597196898E-2</v>
      </c>
      <c r="I6733" s="149">
        <v>0.23817269289049101</v>
      </c>
      <c r="J6733" s="149">
        <v>0.126535311694075</v>
      </c>
      <c r="K6733" s="147">
        <v>0.895621</v>
      </c>
      <c r="L6733" s="147">
        <v>8.9228140000000007</v>
      </c>
    </row>
    <row r="6734" spans="1:12" ht="15">
      <c r="A6734" s="148" t="s">
        <v>71</v>
      </c>
      <c r="B6734" s="148" t="s">
        <v>80</v>
      </c>
      <c r="C6734" s="149">
        <v>4.4465985655153299E-2</v>
      </c>
      <c r="D6734" s="149">
        <v>2.1119153619480899E-2</v>
      </c>
      <c r="E6734" s="145">
        <v>0.89578728951041897</v>
      </c>
      <c r="F6734" s="149">
        <v>0.234133120911238</v>
      </c>
      <c r="G6734" s="149">
        <v>0.95958089994961104</v>
      </c>
      <c r="H6734" s="149">
        <v>0.13764220431120999</v>
      </c>
      <c r="I6734" s="149">
        <v>0.97138249221480499</v>
      </c>
      <c r="J6734" s="149">
        <v>0.01</v>
      </c>
      <c r="K6734" s="147">
        <v>0.895787</v>
      </c>
      <c r="L6734" s="147">
        <v>8.9483049999999995</v>
      </c>
    </row>
    <row r="6735" spans="1:12" ht="15">
      <c r="A6735" s="148" t="s">
        <v>80</v>
      </c>
      <c r="B6735" s="148" t="s">
        <v>71</v>
      </c>
      <c r="C6735" s="149">
        <v>-4.4465985655153299E-2</v>
      </c>
      <c r="D6735" s="149">
        <v>2.1119153619480899E-2</v>
      </c>
      <c r="E6735" s="145">
        <v>0.89578728951041897</v>
      </c>
      <c r="F6735" s="149">
        <v>0.234133120911238</v>
      </c>
      <c r="G6735" s="149">
        <v>0.95958089994961104</v>
      </c>
      <c r="H6735" s="149">
        <v>0.13764220431120999</v>
      </c>
      <c r="I6735" s="149">
        <v>0.97138249221480499</v>
      </c>
      <c r="J6735" s="149">
        <v>0.01</v>
      </c>
      <c r="K6735" s="147">
        <v>0.895787</v>
      </c>
      <c r="L6735" s="147">
        <v>8.9602679999999992</v>
      </c>
    </row>
    <row r="6736" spans="1:12" ht="15">
      <c r="A6736" s="148" t="s">
        <v>184</v>
      </c>
      <c r="B6736" s="148" t="s">
        <v>202</v>
      </c>
      <c r="C6736" s="149">
        <v>-0.78811499521190098</v>
      </c>
      <c r="D6736" s="149">
        <v>0.23236169723553801</v>
      </c>
      <c r="E6736" s="145">
        <v>0.89583222143090202</v>
      </c>
      <c r="F6736" s="149">
        <v>0.15511793048410699</v>
      </c>
      <c r="G6736" s="149">
        <v>0.58517104645201401</v>
      </c>
      <c r="H6736" s="149">
        <v>0.70409412270861005</v>
      </c>
      <c r="I6736" s="149">
        <v>0.98092288885682899</v>
      </c>
      <c r="J6736" s="149">
        <v>0.01</v>
      </c>
      <c r="K6736" s="147">
        <v>0.89583199999999996</v>
      </c>
      <c r="L6736" s="147">
        <v>8.9727130000000006</v>
      </c>
    </row>
    <row r="6737" spans="1:12" ht="15">
      <c r="A6737" s="148" t="s">
        <v>202</v>
      </c>
      <c r="B6737" s="148" t="s">
        <v>184</v>
      </c>
      <c r="C6737" s="149">
        <v>0.78811499521190098</v>
      </c>
      <c r="D6737" s="149">
        <v>0.23236169723553801</v>
      </c>
      <c r="E6737" s="145">
        <v>0.89583222143090202</v>
      </c>
      <c r="F6737" s="149">
        <v>0.15511793048410699</v>
      </c>
      <c r="G6737" s="149">
        <v>0.58517104645201401</v>
      </c>
      <c r="H6737" s="149">
        <v>0.70409412270861005</v>
      </c>
      <c r="I6737" s="149">
        <v>0.98092288885682899</v>
      </c>
      <c r="J6737" s="149">
        <v>0.01</v>
      </c>
      <c r="K6737" s="147">
        <v>0.89583199999999996</v>
      </c>
      <c r="L6737" s="147">
        <v>8.9847409999999996</v>
      </c>
    </row>
    <row r="6738" spans="1:12" ht="15">
      <c r="A6738" s="148" t="s">
        <v>75</v>
      </c>
      <c r="B6738" s="148" t="s">
        <v>78</v>
      </c>
      <c r="C6738" s="149">
        <v>-3.6469609303945599E-3</v>
      </c>
      <c r="D6738" s="149">
        <v>2.8393947960997701E-2</v>
      </c>
      <c r="E6738" s="145">
        <v>0.89667056555204505</v>
      </c>
      <c r="F6738" s="149">
        <v>0.21299951793484201</v>
      </c>
      <c r="G6738" s="149">
        <v>0.56285043155538494</v>
      </c>
      <c r="H6738" s="149">
        <v>0.105240826335189</v>
      </c>
      <c r="I6738" s="149">
        <v>0.97170501037129897</v>
      </c>
      <c r="J6738" s="149">
        <v>5.42531956436322E-2</v>
      </c>
      <c r="K6738" s="147">
        <v>0.896671</v>
      </c>
      <c r="L6738" s="147">
        <v>9.0052199999999996</v>
      </c>
    </row>
    <row r="6739" spans="1:12" ht="15">
      <c r="A6739" s="148" t="s">
        <v>78</v>
      </c>
      <c r="B6739" s="148" t="s">
        <v>75</v>
      </c>
      <c r="C6739" s="149">
        <v>3.6469609303945599E-3</v>
      </c>
      <c r="D6739" s="149">
        <v>2.8393947960997701E-2</v>
      </c>
      <c r="E6739" s="145">
        <v>0.89667056555204505</v>
      </c>
      <c r="F6739" s="149">
        <v>0.21299951793484201</v>
      </c>
      <c r="G6739" s="149">
        <v>0.56285043155538494</v>
      </c>
      <c r="H6739" s="149">
        <v>0.105240826335189</v>
      </c>
      <c r="I6739" s="149">
        <v>0.97170501037129897</v>
      </c>
      <c r="J6739" s="149">
        <v>5.42531956436322E-2</v>
      </c>
      <c r="K6739" s="147">
        <v>0.896671</v>
      </c>
      <c r="L6739" s="147">
        <v>9.0173240000000003</v>
      </c>
    </row>
    <row r="6740" spans="1:12" ht="15">
      <c r="A6740" s="148" t="s">
        <v>115</v>
      </c>
      <c r="B6740" s="148" t="s">
        <v>67</v>
      </c>
      <c r="C6740" s="149">
        <v>-0.153793805289312</v>
      </c>
      <c r="D6740" s="149">
        <v>-0.12153072266290001</v>
      </c>
      <c r="E6740" s="145">
        <v>0.72389451234789803</v>
      </c>
      <c r="F6740" s="149">
        <v>0.38447572903971899</v>
      </c>
      <c r="G6740" s="149">
        <v>0.37339533508605599</v>
      </c>
      <c r="H6740" s="149">
        <v>0.223511920394553</v>
      </c>
      <c r="I6740" s="149">
        <v>0.83326377819012698</v>
      </c>
      <c r="J6740" s="149">
        <v>0.01</v>
      </c>
      <c r="K6740" s="147">
        <v>0.89757299999999995</v>
      </c>
      <c r="L6740" s="147">
        <v>9.0385480000000005</v>
      </c>
    </row>
    <row r="6741" spans="1:12" ht="15">
      <c r="A6741" s="148" t="s">
        <v>198</v>
      </c>
      <c r="B6741" s="148" t="s">
        <v>115</v>
      </c>
      <c r="C6741" s="149">
        <v>0.98184435383756197</v>
      </c>
      <c r="D6741" s="149">
        <v>-4.1017542506053203E-2</v>
      </c>
      <c r="E6741" s="145">
        <v>0.89757296211835602</v>
      </c>
      <c r="F6741" s="149">
        <v>0.113250372355885</v>
      </c>
      <c r="G6741" s="149">
        <v>0.11076333432018599</v>
      </c>
      <c r="H6741" s="149">
        <v>0.38085196780978098</v>
      </c>
      <c r="I6741" s="149">
        <v>0.955263181047035</v>
      </c>
      <c r="J6741" s="149">
        <v>0.01</v>
      </c>
      <c r="K6741" s="147">
        <v>0.89757299999999995</v>
      </c>
      <c r="L6741" s="147">
        <v>9.0507290000000005</v>
      </c>
    </row>
    <row r="6742" spans="1:12" ht="15">
      <c r="A6742" s="148" t="s">
        <v>445</v>
      </c>
      <c r="B6742" s="148" t="s">
        <v>72</v>
      </c>
      <c r="C6742" s="149">
        <v>0.85976691299423902</v>
      </c>
      <c r="D6742" s="149">
        <v>5.1191052508139399E-2</v>
      </c>
      <c r="E6742" s="145">
        <v>0.89758371036821905</v>
      </c>
      <c r="F6742" s="149">
        <v>1.20163107364977E-2</v>
      </c>
      <c r="G6742" s="149">
        <v>0.31283498351981198</v>
      </c>
      <c r="H6742" s="149">
        <v>2.08768169318388E-2</v>
      </c>
      <c r="I6742" s="149">
        <v>0.86903129348842501</v>
      </c>
      <c r="J6742" s="149">
        <v>0.01</v>
      </c>
      <c r="K6742" s="147">
        <v>0.89758400000000005</v>
      </c>
      <c r="L6742" s="147">
        <v>9.0630520000000008</v>
      </c>
    </row>
    <row r="6743" spans="1:12" ht="15">
      <c r="A6743" s="148" t="s">
        <v>72</v>
      </c>
      <c r="B6743" s="148" t="s">
        <v>445</v>
      </c>
      <c r="C6743" s="149">
        <v>-0.85976691299423902</v>
      </c>
      <c r="D6743" s="149">
        <v>5.1191052508139399E-2</v>
      </c>
      <c r="E6743" s="145">
        <v>0.89758371036821905</v>
      </c>
      <c r="F6743" s="149">
        <v>1.20163107364979E-2</v>
      </c>
      <c r="G6743" s="149">
        <v>0.31283498351981198</v>
      </c>
      <c r="H6743" s="149">
        <v>2.08768169318388E-2</v>
      </c>
      <c r="I6743" s="149">
        <v>0.86903129348842501</v>
      </c>
      <c r="J6743" s="149">
        <v>0.01</v>
      </c>
      <c r="K6743" s="147">
        <v>0.89758400000000005</v>
      </c>
      <c r="L6743" s="147">
        <v>9.0752989999999993</v>
      </c>
    </row>
    <row r="6744" spans="1:12" ht="15">
      <c r="A6744" s="148" t="s">
        <v>18</v>
      </c>
      <c r="B6744" s="148" t="s">
        <v>178</v>
      </c>
      <c r="C6744" s="149">
        <v>-0.36752444941686102</v>
      </c>
      <c r="D6744" s="149">
        <v>8.5888190210955895E-2</v>
      </c>
      <c r="E6744" s="145">
        <v>0.89760572294617502</v>
      </c>
      <c r="F6744" s="149">
        <v>0.15432480245767499</v>
      </c>
      <c r="G6744" s="149">
        <v>0.72057421608329797</v>
      </c>
      <c r="H6744" s="149">
        <v>9.3455047837377805E-3</v>
      </c>
      <c r="I6744" s="149">
        <v>0.41268898207791199</v>
      </c>
      <c r="J6744" s="149">
        <v>0.25451681487255801</v>
      </c>
      <c r="K6744" s="147">
        <v>0.89760600000000001</v>
      </c>
      <c r="L6744" s="147">
        <v>9.0878019999999999</v>
      </c>
    </row>
    <row r="6745" spans="1:12" ht="15">
      <c r="A6745" s="148" t="s">
        <v>178</v>
      </c>
      <c r="B6745" s="148" t="s">
        <v>18</v>
      </c>
      <c r="C6745" s="149">
        <v>0.36752444941686102</v>
      </c>
      <c r="D6745" s="149">
        <v>8.5888190210955895E-2</v>
      </c>
      <c r="E6745" s="145">
        <v>0.89760572294617502</v>
      </c>
      <c r="F6745" s="149">
        <v>0.15432480245767199</v>
      </c>
      <c r="G6745" s="149">
        <v>0.72057421608329797</v>
      </c>
      <c r="H6745" s="149">
        <v>9.3455047837377805E-3</v>
      </c>
      <c r="I6745" s="149">
        <v>0.41268898207791199</v>
      </c>
      <c r="J6745" s="149">
        <v>0.25451681487255801</v>
      </c>
      <c r="K6745" s="147">
        <v>0.89760600000000001</v>
      </c>
      <c r="L6745" s="147">
        <v>9.1001169999999991</v>
      </c>
    </row>
    <row r="6746" spans="1:12" ht="15">
      <c r="A6746" s="148" t="s">
        <v>445</v>
      </c>
      <c r="B6746" s="148" t="s">
        <v>43</v>
      </c>
      <c r="C6746" s="149">
        <v>1.43254307306217</v>
      </c>
      <c r="D6746" s="149">
        <v>5.0377644286375797E-2</v>
      </c>
      <c r="E6746" s="145">
        <v>0.89784985754605096</v>
      </c>
      <c r="F6746" s="149">
        <v>3.8484402792271402E-2</v>
      </c>
      <c r="G6746" s="149">
        <v>0.35414873766134902</v>
      </c>
      <c r="H6746" s="149">
        <v>6.72558544286114E-2</v>
      </c>
      <c r="I6746" s="149">
        <v>0.66129518515463903</v>
      </c>
      <c r="J6746" s="149">
        <v>0.01</v>
      </c>
      <c r="K6746" s="147">
        <v>0.89785000000000004</v>
      </c>
      <c r="L6746" s="147">
        <v>9.1149430000000002</v>
      </c>
    </row>
    <row r="6747" spans="1:12" ht="15">
      <c r="A6747" s="148" t="s">
        <v>43</v>
      </c>
      <c r="B6747" s="148" t="s">
        <v>445</v>
      </c>
      <c r="C6747" s="149">
        <v>-1.43254307306217</v>
      </c>
      <c r="D6747" s="149">
        <v>5.0377644286375797E-2</v>
      </c>
      <c r="E6747" s="145">
        <v>0.89784985754605096</v>
      </c>
      <c r="F6747" s="149">
        <v>3.8484402792271798E-2</v>
      </c>
      <c r="G6747" s="149">
        <v>0.35414873766134902</v>
      </c>
      <c r="H6747" s="149">
        <v>6.72558544286114E-2</v>
      </c>
      <c r="I6747" s="149">
        <v>0.66129518515463903</v>
      </c>
      <c r="J6747" s="149">
        <v>0.01</v>
      </c>
      <c r="K6747" s="147">
        <v>0.89785000000000004</v>
      </c>
      <c r="L6747" s="147">
        <v>9.1273269999999993</v>
      </c>
    </row>
    <row r="6748" spans="1:12" ht="15">
      <c r="A6748" s="148" t="s">
        <v>142</v>
      </c>
      <c r="B6748" s="148" t="s">
        <v>151</v>
      </c>
      <c r="C6748" s="149">
        <v>0.15550725329728199</v>
      </c>
      <c r="D6748" s="149">
        <v>-0.39940890160765802</v>
      </c>
      <c r="E6748" s="145">
        <v>0.89786545600553702</v>
      </c>
      <c r="F6748" s="149">
        <v>0.43296767833687899</v>
      </c>
      <c r="G6748" s="149">
        <v>0.39389925906927797</v>
      </c>
      <c r="H6748" s="149">
        <v>0.74507452556034404</v>
      </c>
      <c r="I6748" s="149">
        <v>0.89840080382820997</v>
      </c>
      <c r="J6748" s="149">
        <v>0.01</v>
      </c>
      <c r="K6748" s="147">
        <v>0.89786500000000002</v>
      </c>
      <c r="L6748" s="147">
        <v>9.1399039999999996</v>
      </c>
    </row>
    <row r="6749" spans="1:12" ht="15">
      <c r="A6749" s="148" t="s">
        <v>151</v>
      </c>
      <c r="B6749" s="148" t="s">
        <v>142</v>
      </c>
      <c r="C6749" s="149">
        <v>-0.15550725329728199</v>
      </c>
      <c r="D6749" s="149">
        <v>-0.39940890160765802</v>
      </c>
      <c r="E6749" s="145">
        <v>0.89786545600553702</v>
      </c>
      <c r="F6749" s="149">
        <v>0.43296767833687899</v>
      </c>
      <c r="G6749" s="149">
        <v>0.39389925906927797</v>
      </c>
      <c r="H6749" s="149">
        <v>0.74507452556034404</v>
      </c>
      <c r="I6749" s="149">
        <v>0.89840080382820997</v>
      </c>
      <c r="J6749" s="149">
        <v>0.01</v>
      </c>
      <c r="K6749" s="147">
        <v>0.89786500000000002</v>
      </c>
      <c r="L6749" s="147">
        <v>9.1523559999999993</v>
      </c>
    </row>
    <row r="6750" spans="1:12" ht="15">
      <c r="A6750" s="148" t="s">
        <v>181</v>
      </c>
      <c r="B6750" s="148" t="s">
        <v>189</v>
      </c>
      <c r="C6750" s="149">
        <v>0.29091555327166801</v>
      </c>
      <c r="D6750" s="149">
        <v>-0.43483693045563698</v>
      </c>
      <c r="E6750" s="145">
        <v>0.897883696245939</v>
      </c>
      <c r="F6750" s="149">
        <v>1.3964561012695101E-2</v>
      </c>
      <c r="G6750" s="149">
        <v>0.61032430259274095</v>
      </c>
      <c r="H6750" s="149">
        <v>3.7428177484310599E-2</v>
      </c>
      <c r="I6750" s="149">
        <v>0.83794575693190398</v>
      </c>
      <c r="J6750" s="149">
        <v>0.01</v>
      </c>
      <c r="K6750" s="147">
        <v>0.89788400000000002</v>
      </c>
      <c r="L6750" s="147">
        <v>9.1775490000000008</v>
      </c>
    </row>
    <row r="6751" spans="1:12" ht="15">
      <c r="A6751" s="148" t="s">
        <v>189</v>
      </c>
      <c r="B6751" s="148" t="s">
        <v>181</v>
      </c>
      <c r="C6751" s="149">
        <v>-0.29091555327166801</v>
      </c>
      <c r="D6751" s="149">
        <v>-0.43483693045563698</v>
      </c>
      <c r="E6751" s="145">
        <v>0.897883696245939</v>
      </c>
      <c r="F6751" s="149">
        <v>1.3964561012695401E-2</v>
      </c>
      <c r="G6751" s="149">
        <v>0.61032430259274095</v>
      </c>
      <c r="H6751" s="149">
        <v>3.7428177484310599E-2</v>
      </c>
      <c r="I6751" s="149">
        <v>0.83794575693190398</v>
      </c>
      <c r="J6751" s="149">
        <v>0.01</v>
      </c>
      <c r="K6751" s="147">
        <v>0.89788400000000002</v>
      </c>
      <c r="L6751" s="147">
        <v>9.1650279999999995</v>
      </c>
    </row>
    <row r="6752" spans="1:12" ht="15">
      <c r="A6752" s="148" t="s">
        <v>79</v>
      </c>
      <c r="B6752" s="148" t="s">
        <v>76</v>
      </c>
      <c r="C6752" s="149">
        <v>-6.8410003770009706E-2</v>
      </c>
      <c r="D6752" s="149">
        <v>-0.15623773473401101</v>
      </c>
      <c r="E6752" s="145">
        <v>0.89814352331579705</v>
      </c>
      <c r="F6752" s="150">
        <v>1.72405464232569E-5</v>
      </c>
      <c r="G6752" s="149">
        <v>0.66021538299392701</v>
      </c>
      <c r="H6752" s="149">
        <v>0.96167616688678104</v>
      </c>
      <c r="I6752" s="149">
        <v>0.60335067784149499</v>
      </c>
      <c r="J6752" s="149">
        <v>0.01</v>
      </c>
      <c r="K6752" s="147">
        <v>0.89814400000000005</v>
      </c>
      <c r="L6752" s="147">
        <v>9.1927629999999994</v>
      </c>
    </row>
    <row r="6753" spans="1:12" ht="15">
      <c r="A6753" s="148" t="s">
        <v>76</v>
      </c>
      <c r="B6753" s="148" t="s">
        <v>79</v>
      </c>
      <c r="C6753" s="149">
        <v>6.8410003770009706E-2</v>
      </c>
      <c r="D6753" s="149">
        <v>-0.15623773473401101</v>
      </c>
      <c r="E6753" s="145">
        <v>0.89814352331579705</v>
      </c>
      <c r="F6753" s="150">
        <v>1.72405464232569E-5</v>
      </c>
      <c r="G6753" s="149">
        <v>0.66021538299392701</v>
      </c>
      <c r="H6753" s="149">
        <v>0.96167616688678104</v>
      </c>
      <c r="I6753" s="149">
        <v>0.60335067784149499</v>
      </c>
      <c r="J6753" s="149">
        <v>0.01</v>
      </c>
      <c r="K6753" s="147">
        <v>0.89814400000000005</v>
      </c>
      <c r="L6753" s="147">
        <v>9.2053560000000001</v>
      </c>
    </row>
    <row r="6754" spans="1:12" ht="15">
      <c r="A6754" s="148" t="s">
        <v>30</v>
      </c>
      <c r="B6754" s="148" t="s">
        <v>163</v>
      </c>
      <c r="C6754" s="149">
        <v>-2.1379896051384799</v>
      </c>
      <c r="D6754" s="149">
        <v>-4.7573269324992597E-2</v>
      </c>
      <c r="E6754" s="145">
        <v>0.89836553046309597</v>
      </c>
      <c r="F6754" s="150">
        <v>1.8624714717748201E-5</v>
      </c>
      <c r="G6754" s="149">
        <v>0.66648719038658399</v>
      </c>
      <c r="H6754" s="149">
        <v>0.12231834732661299</v>
      </c>
      <c r="I6754" s="149">
        <v>0.81243956147176599</v>
      </c>
      <c r="J6754" s="149">
        <v>0.01</v>
      </c>
      <c r="K6754" s="147">
        <v>0.898366</v>
      </c>
      <c r="L6754" s="147">
        <v>9.220262</v>
      </c>
    </row>
    <row r="6755" spans="1:12" ht="15">
      <c r="A6755" s="148" t="s">
        <v>163</v>
      </c>
      <c r="B6755" s="148" t="s">
        <v>30</v>
      </c>
      <c r="C6755" s="149">
        <v>2.1379896051384799</v>
      </c>
      <c r="D6755" s="149">
        <v>-4.7573269324992597E-2</v>
      </c>
      <c r="E6755" s="145">
        <v>0.89836553046309597</v>
      </c>
      <c r="F6755" s="150">
        <v>1.8624714717748201E-5</v>
      </c>
      <c r="G6755" s="149">
        <v>0.66648719038658399</v>
      </c>
      <c r="H6755" s="149">
        <v>0.12231834732661299</v>
      </c>
      <c r="I6755" s="149">
        <v>0.81243956147176599</v>
      </c>
      <c r="J6755" s="149">
        <v>0.01</v>
      </c>
      <c r="K6755" s="147">
        <v>0.898366</v>
      </c>
      <c r="L6755" s="147">
        <v>9.2329270000000001</v>
      </c>
    </row>
    <row r="6756" spans="1:12" ht="15">
      <c r="A6756" s="148" t="s">
        <v>191</v>
      </c>
      <c r="B6756" s="148" t="s">
        <v>449</v>
      </c>
      <c r="C6756" s="149">
        <v>7.7604560385250695E-2</v>
      </c>
      <c r="D6756" s="149">
        <v>0.139864104951017</v>
      </c>
      <c r="E6756" s="145">
        <v>0.89860054235027598</v>
      </c>
      <c r="F6756" s="149">
        <v>6.7347549750903096E-2</v>
      </c>
      <c r="G6756" s="149">
        <v>0.72357607277654101</v>
      </c>
      <c r="H6756" s="149">
        <v>0.34460373167234598</v>
      </c>
      <c r="I6756" s="149">
        <v>0.834234175290816</v>
      </c>
      <c r="J6756" s="149">
        <v>1.5165333215435501E-2</v>
      </c>
      <c r="K6756" s="147">
        <v>0.89860099999999998</v>
      </c>
      <c r="L6756" s="147">
        <v>9.2480460000000004</v>
      </c>
    </row>
    <row r="6757" spans="1:12" ht="15">
      <c r="A6757" s="148" t="s">
        <v>449</v>
      </c>
      <c r="B6757" s="148" t="s">
        <v>191</v>
      </c>
      <c r="C6757" s="149">
        <v>-7.7604560385250695E-2</v>
      </c>
      <c r="D6757" s="149">
        <v>0.139864104951017</v>
      </c>
      <c r="E6757" s="145">
        <v>0.89860054235027598</v>
      </c>
      <c r="F6757" s="149">
        <v>6.7347549750903096E-2</v>
      </c>
      <c r="G6757" s="149">
        <v>0.72357607277654101</v>
      </c>
      <c r="H6757" s="149">
        <v>0.34460373167234598</v>
      </c>
      <c r="I6757" s="149">
        <v>0.834234175290816</v>
      </c>
      <c r="J6757" s="149">
        <v>1.5165333215435501E-2</v>
      </c>
      <c r="K6757" s="147">
        <v>0.89860099999999998</v>
      </c>
      <c r="L6757" s="147">
        <v>9.2607839999999992</v>
      </c>
    </row>
    <row r="6758" spans="1:12" ht="15">
      <c r="A6758" s="148" t="s">
        <v>24</v>
      </c>
      <c r="B6758" s="148" t="s">
        <v>80</v>
      </c>
      <c r="C6758" s="149">
        <v>-2.22104004637457E-2</v>
      </c>
      <c r="D6758" s="149">
        <v>-4.6106468286555603E-2</v>
      </c>
      <c r="E6758" s="145">
        <v>0.89921413968885699</v>
      </c>
      <c r="F6758" s="149">
        <v>8.7035917164928996E-4</v>
      </c>
      <c r="G6758" s="149">
        <v>0.59850177450550301</v>
      </c>
      <c r="H6758" s="150">
        <v>3.89008950080729E-5</v>
      </c>
      <c r="I6758" s="149">
        <v>0.69053756641734498</v>
      </c>
      <c r="J6758" s="149">
        <v>0.01</v>
      </c>
      <c r="K6758" s="147">
        <v>0.89921399999999996</v>
      </c>
      <c r="L6758" s="147">
        <v>9.27989</v>
      </c>
    </row>
    <row r="6759" spans="1:12" ht="15">
      <c r="A6759" s="148" t="s">
        <v>80</v>
      </c>
      <c r="B6759" s="148" t="s">
        <v>24</v>
      </c>
      <c r="C6759" s="149">
        <v>2.22104004637457E-2</v>
      </c>
      <c r="D6759" s="149">
        <v>-4.6106468286555603E-2</v>
      </c>
      <c r="E6759" s="145">
        <v>0.89921413968885699</v>
      </c>
      <c r="F6759" s="149">
        <v>8.7035917164927598E-4</v>
      </c>
      <c r="G6759" s="149">
        <v>0.59850177450550301</v>
      </c>
      <c r="H6759" s="150">
        <v>3.89008950080729E-5</v>
      </c>
      <c r="I6759" s="149">
        <v>0.69053756641734498</v>
      </c>
      <c r="J6759" s="149">
        <v>0.01</v>
      </c>
      <c r="K6759" s="147">
        <v>0.89921399999999996</v>
      </c>
      <c r="L6759" s="147">
        <v>9.2927070000000001</v>
      </c>
    </row>
    <row r="6760" spans="1:12" ht="15">
      <c r="A6760" s="148" t="s">
        <v>9</v>
      </c>
      <c r="B6760" s="148" t="s">
        <v>16</v>
      </c>
      <c r="C6760" s="149">
        <v>-1.55526525551323E-2</v>
      </c>
      <c r="D6760" s="149">
        <v>-9.1979231246126208E-3</v>
      </c>
      <c r="E6760" s="145">
        <v>0.89929498384218298</v>
      </c>
      <c r="F6760" s="149">
        <v>0.306954773157113</v>
      </c>
      <c r="G6760" s="149">
        <v>0.357431639754828</v>
      </c>
      <c r="H6760" s="149">
        <v>0.45254429249286199</v>
      </c>
      <c r="I6760" s="149">
        <v>0.98064484591287804</v>
      </c>
      <c r="J6760" s="149">
        <v>0.01</v>
      </c>
      <c r="K6760" s="147">
        <v>0.89929499999999996</v>
      </c>
      <c r="L6760" s="147">
        <v>9.3063970000000005</v>
      </c>
    </row>
    <row r="6761" spans="1:12" ht="15">
      <c r="A6761" s="148" t="s">
        <v>16</v>
      </c>
      <c r="B6761" s="148" t="s">
        <v>9</v>
      </c>
      <c r="C6761" s="149">
        <v>1.55526525551323E-2</v>
      </c>
      <c r="D6761" s="149">
        <v>-9.1979231246126208E-3</v>
      </c>
      <c r="E6761" s="145">
        <v>0.89929498384218298</v>
      </c>
      <c r="F6761" s="149">
        <v>0.306954773157113</v>
      </c>
      <c r="G6761" s="149">
        <v>0.357431639754828</v>
      </c>
      <c r="H6761" s="149">
        <v>0.45254429249286199</v>
      </c>
      <c r="I6761" s="149">
        <v>0.98064484591287804</v>
      </c>
      <c r="J6761" s="149">
        <v>0.01</v>
      </c>
      <c r="K6761" s="147">
        <v>0.89929499999999996</v>
      </c>
      <c r="L6761" s="147">
        <v>9.3192869999999992</v>
      </c>
    </row>
    <row r="6762" spans="1:12" ht="15">
      <c r="A6762" s="148" t="s">
        <v>70</v>
      </c>
      <c r="B6762" s="148" t="s">
        <v>148</v>
      </c>
      <c r="C6762" s="149">
        <v>-0.72668000716649706</v>
      </c>
      <c r="D6762" s="149">
        <v>-0.148626216472041</v>
      </c>
      <c r="E6762" s="145">
        <v>0.89985019842820302</v>
      </c>
      <c r="F6762" s="149">
        <v>0.132207741606407</v>
      </c>
      <c r="G6762" s="149">
        <v>0.88937400434441305</v>
      </c>
      <c r="H6762" s="149">
        <v>1.03231343863065E-2</v>
      </c>
      <c r="I6762" s="149">
        <v>0.92112796517409201</v>
      </c>
      <c r="J6762" s="149">
        <v>0.01</v>
      </c>
      <c r="K6762" s="147">
        <v>0.89985000000000004</v>
      </c>
      <c r="L6762" s="147">
        <v>9.3379740000000009</v>
      </c>
    </row>
    <row r="6763" spans="1:12" ht="15">
      <c r="A6763" s="148" t="s">
        <v>148</v>
      </c>
      <c r="B6763" s="148" t="s">
        <v>70</v>
      </c>
      <c r="C6763" s="149">
        <v>0.72668000716649706</v>
      </c>
      <c r="D6763" s="149">
        <v>-0.148626216472041</v>
      </c>
      <c r="E6763" s="145">
        <v>0.89985019842820302</v>
      </c>
      <c r="F6763" s="149">
        <v>0.132207741606407</v>
      </c>
      <c r="G6763" s="149">
        <v>0.88937400434441305</v>
      </c>
      <c r="H6763" s="149">
        <v>1.03231343863065E-2</v>
      </c>
      <c r="I6763" s="149">
        <v>0.92112796517409201</v>
      </c>
      <c r="J6763" s="149">
        <v>0.01</v>
      </c>
      <c r="K6763" s="147">
        <v>0.89985000000000004</v>
      </c>
      <c r="L6763" s="147">
        <v>9.3509429999999991</v>
      </c>
    </row>
    <row r="6764" spans="1:12" ht="15">
      <c r="A6764" s="148" t="s">
        <v>445</v>
      </c>
      <c r="B6764" s="148" t="s">
        <v>102</v>
      </c>
      <c r="C6764" s="149">
        <v>1.0489802005931901</v>
      </c>
      <c r="D6764" s="149">
        <v>7.1075208538336404E-2</v>
      </c>
      <c r="E6764" s="145">
        <v>0.90007711125376999</v>
      </c>
      <c r="F6764" s="149">
        <v>2.0718916059942801E-2</v>
      </c>
      <c r="G6764" s="149">
        <v>0.31470425540834801</v>
      </c>
      <c r="H6764" s="149">
        <v>5.0901607983642898E-2</v>
      </c>
      <c r="I6764" s="149">
        <v>0.88167965182835795</v>
      </c>
      <c r="J6764" s="149">
        <v>0.01</v>
      </c>
      <c r="K6764" s="147">
        <v>0.90007700000000002</v>
      </c>
      <c r="L6764" s="147">
        <v>9.3793550000000003</v>
      </c>
    </row>
    <row r="6765" spans="1:12" ht="15">
      <c r="A6765" s="148" t="s">
        <v>102</v>
      </c>
      <c r="B6765" s="148" t="s">
        <v>445</v>
      </c>
      <c r="C6765" s="149">
        <v>-1.0489802005931901</v>
      </c>
      <c r="D6765" s="149">
        <v>7.1075208538336404E-2</v>
      </c>
      <c r="E6765" s="145">
        <v>0.90007711125376999</v>
      </c>
      <c r="F6765" s="149">
        <v>2.0718916059944002E-2</v>
      </c>
      <c r="G6765" s="149">
        <v>0.31470425540834801</v>
      </c>
      <c r="H6765" s="149">
        <v>5.0901607983642898E-2</v>
      </c>
      <c r="I6765" s="149">
        <v>0.88167965182835795</v>
      </c>
      <c r="J6765" s="149">
        <v>0.01</v>
      </c>
      <c r="K6765" s="147">
        <v>0.90007700000000002</v>
      </c>
      <c r="L6765" s="147">
        <v>9.3663100000000004</v>
      </c>
    </row>
    <row r="6766" spans="1:12" ht="15">
      <c r="A6766" s="148" t="s">
        <v>87</v>
      </c>
      <c r="B6766" s="148" t="s">
        <v>80</v>
      </c>
      <c r="C6766" s="149">
        <v>5.02738578218681E-2</v>
      </c>
      <c r="D6766" s="149">
        <v>0.134581793803772</v>
      </c>
      <c r="E6766" s="145">
        <v>0.90080378331698097</v>
      </c>
      <c r="F6766" s="149">
        <v>1.5390184472586401E-4</v>
      </c>
      <c r="G6766" s="149">
        <v>0.70901223972966898</v>
      </c>
      <c r="H6766" s="149">
        <v>3.4665791924011098E-3</v>
      </c>
      <c r="I6766" s="149">
        <v>0.89931590821317497</v>
      </c>
      <c r="J6766" s="149">
        <v>0.32616012226663799</v>
      </c>
      <c r="K6766" s="147">
        <v>0.90080400000000005</v>
      </c>
      <c r="L6766" s="147">
        <v>9.4000190000000003</v>
      </c>
    </row>
    <row r="6767" spans="1:12" ht="15">
      <c r="A6767" s="148" t="s">
        <v>80</v>
      </c>
      <c r="B6767" s="148" t="s">
        <v>87</v>
      </c>
      <c r="C6767" s="149">
        <v>-5.02738578218681E-2</v>
      </c>
      <c r="D6767" s="149">
        <v>0.134581793803772</v>
      </c>
      <c r="E6767" s="145">
        <v>0.90080378331698097</v>
      </c>
      <c r="F6767" s="149">
        <v>1.5390184472586401E-4</v>
      </c>
      <c r="G6767" s="149">
        <v>0.70901223972966898</v>
      </c>
      <c r="H6767" s="149">
        <v>3.4665791924011098E-3</v>
      </c>
      <c r="I6767" s="149">
        <v>0.89931590821317497</v>
      </c>
      <c r="J6767" s="149">
        <v>0.32616012226663799</v>
      </c>
      <c r="K6767" s="147">
        <v>0.90080400000000005</v>
      </c>
      <c r="L6767" s="147">
        <v>9.4131479999999996</v>
      </c>
    </row>
    <row r="6768" spans="1:12" ht="15">
      <c r="A6768" s="148" t="s">
        <v>6</v>
      </c>
      <c r="B6768" s="148" t="s">
        <v>82</v>
      </c>
      <c r="C6768" s="149">
        <v>0.87846939129416801</v>
      </c>
      <c r="D6768" s="149">
        <v>1.4842932822115001E-2</v>
      </c>
      <c r="E6768" s="145">
        <v>0.90116082428723299</v>
      </c>
      <c r="F6768" s="149">
        <v>2.36990608150441E-4</v>
      </c>
      <c r="G6768" s="149">
        <v>0.89421942793591203</v>
      </c>
      <c r="H6768" s="149">
        <v>0.111100339227165</v>
      </c>
      <c r="I6768" s="149">
        <v>8.3228429144098601E-2</v>
      </c>
      <c r="J6768" s="149">
        <v>0.01</v>
      </c>
      <c r="K6768" s="147">
        <v>0.90116099999999999</v>
      </c>
      <c r="L6768" s="147">
        <v>9.4432569999999991</v>
      </c>
    </row>
    <row r="6769" spans="1:12" ht="15">
      <c r="A6769" s="148" t="s">
        <v>82</v>
      </c>
      <c r="B6769" s="148" t="s">
        <v>6</v>
      </c>
      <c r="C6769" s="149">
        <v>-0.87846939129416801</v>
      </c>
      <c r="D6769" s="149">
        <v>1.4842932822115001E-2</v>
      </c>
      <c r="E6769" s="145">
        <v>0.90116082428723299</v>
      </c>
      <c r="F6769" s="149">
        <v>2.36990608150441E-4</v>
      </c>
      <c r="G6769" s="149">
        <v>0.89421942793591203</v>
      </c>
      <c r="H6769" s="149">
        <v>0.111100339227165</v>
      </c>
      <c r="I6769" s="149">
        <v>8.3228429144098601E-2</v>
      </c>
      <c r="J6769" s="149">
        <v>0.01</v>
      </c>
      <c r="K6769" s="147">
        <v>0.90116099999999999</v>
      </c>
      <c r="L6769" s="147">
        <v>9.4300490000000003</v>
      </c>
    </row>
    <row r="6770" spans="1:12" ht="15">
      <c r="A6770" s="148" t="s">
        <v>36</v>
      </c>
      <c r="B6770" s="148" t="s">
        <v>145</v>
      </c>
      <c r="C6770" s="149">
        <v>-0.121423927099279</v>
      </c>
      <c r="D6770" s="149">
        <v>0.25333955072699399</v>
      </c>
      <c r="E6770" s="145">
        <v>0.90139516184430601</v>
      </c>
      <c r="F6770" s="150">
        <v>7.8814466517080403E-7</v>
      </c>
      <c r="G6770" s="149">
        <v>0.70336796052561701</v>
      </c>
      <c r="H6770" s="149">
        <v>5.2222391876058399E-2</v>
      </c>
      <c r="I6770" s="149">
        <v>0.976857658026963</v>
      </c>
      <c r="J6770" s="149">
        <v>0.01</v>
      </c>
      <c r="K6770" s="147">
        <v>0.90139499999999995</v>
      </c>
      <c r="L6770" s="147">
        <v>9.4589599999999994</v>
      </c>
    </row>
    <row r="6771" spans="1:12" ht="15">
      <c r="A6771" s="148" t="s">
        <v>145</v>
      </c>
      <c r="B6771" s="148" t="s">
        <v>36</v>
      </c>
      <c r="C6771" s="149">
        <v>0.121423927099279</v>
      </c>
      <c r="D6771" s="149">
        <v>0.25333955072699399</v>
      </c>
      <c r="E6771" s="145">
        <v>0.90139516184430601</v>
      </c>
      <c r="F6771" s="150">
        <v>7.88144665170807E-7</v>
      </c>
      <c r="G6771" s="149">
        <v>0.70336796052561701</v>
      </c>
      <c r="H6771" s="149">
        <v>5.2222391876058399E-2</v>
      </c>
      <c r="I6771" s="149">
        <v>0.976857658026963</v>
      </c>
      <c r="J6771" s="149">
        <v>0.01</v>
      </c>
      <c r="K6771" s="147">
        <v>0.90139499999999995</v>
      </c>
      <c r="L6771" s="147">
        <v>9.4722449999999991</v>
      </c>
    </row>
    <row r="6772" spans="1:12" ht="15">
      <c r="A6772" s="148" t="s">
        <v>76</v>
      </c>
      <c r="B6772" s="148" t="s">
        <v>157</v>
      </c>
      <c r="C6772" s="149">
        <v>-0.644862132637682</v>
      </c>
      <c r="D6772" s="149">
        <v>0.144091859941924</v>
      </c>
      <c r="E6772" s="145">
        <v>0.90156432761882799</v>
      </c>
      <c r="F6772" s="150">
        <v>3.9081842304281703E-5</v>
      </c>
      <c r="G6772" s="149">
        <v>0.77121218343348497</v>
      </c>
      <c r="H6772" s="149">
        <v>0.32588595697240702</v>
      </c>
      <c r="I6772" s="149">
        <v>0.89498878392782999</v>
      </c>
      <c r="J6772" s="149">
        <v>2.5495616422990801E-2</v>
      </c>
      <c r="K6772" s="147">
        <v>0.90156400000000003</v>
      </c>
      <c r="L6772" s="147">
        <v>9.4873480000000008</v>
      </c>
    </row>
    <row r="6773" spans="1:12" ht="15">
      <c r="A6773" s="148" t="s">
        <v>157</v>
      </c>
      <c r="B6773" s="148" t="s">
        <v>76</v>
      </c>
      <c r="C6773" s="149">
        <v>0.644862132637682</v>
      </c>
      <c r="D6773" s="149">
        <v>0.144091859941924</v>
      </c>
      <c r="E6773" s="145">
        <v>0.90156432761882799</v>
      </c>
      <c r="F6773" s="150">
        <v>3.9081842304282001E-5</v>
      </c>
      <c r="G6773" s="149">
        <v>0.77121218343348497</v>
      </c>
      <c r="H6773" s="149">
        <v>0.32588595697240702</v>
      </c>
      <c r="I6773" s="149">
        <v>0.89498878392782999</v>
      </c>
      <c r="J6773" s="149">
        <v>2.5495616422990801E-2</v>
      </c>
      <c r="K6773" s="147">
        <v>0.90156400000000003</v>
      </c>
      <c r="L6773" s="147">
        <v>9.5007099999999998</v>
      </c>
    </row>
    <row r="6774" spans="1:12" ht="15">
      <c r="A6774" s="148" t="s">
        <v>36</v>
      </c>
      <c r="B6774" s="148" t="s">
        <v>142</v>
      </c>
      <c r="C6774" s="149">
        <v>-0.33069250380769499</v>
      </c>
      <c r="D6774" s="149">
        <v>0.33016720746970701</v>
      </c>
      <c r="E6774" s="145">
        <v>0.90182545156133698</v>
      </c>
      <c r="F6774" s="149">
        <v>2.41437772667567E-4</v>
      </c>
      <c r="G6774" s="149">
        <v>0.36795957241716098</v>
      </c>
      <c r="H6774" s="149">
        <v>5.43203708828781E-3</v>
      </c>
      <c r="I6774" s="149">
        <v>0.99928950368568203</v>
      </c>
      <c r="J6774" s="149">
        <v>0.01</v>
      </c>
      <c r="K6774" s="147">
        <v>0.90182499999999999</v>
      </c>
      <c r="L6774" s="147">
        <v>9.5303079999999998</v>
      </c>
    </row>
    <row r="6775" spans="1:12" ht="15">
      <c r="A6775" s="148" t="s">
        <v>142</v>
      </c>
      <c r="B6775" s="148" t="s">
        <v>36</v>
      </c>
      <c r="C6775" s="149">
        <v>0.33069250380769499</v>
      </c>
      <c r="D6775" s="149">
        <v>0.33016720746970701</v>
      </c>
      <c r="E6775" s="145">
        <v>0.90182545156133698</v>
      </c>
      <c r="F6775" s="149">
        <v>2.41437772667569E-4</v>
      </c>
      <c r="G6775" s="149">
        <v>0.36795957241716098</v>
      </c>
      <c r="H6775" s="149">
        <v>5.43203708828781E-3</v>
      </c>
      <c r="I6775" s="149">
        <v>0.99928950368568203</v>
      </c>
      <c r="J6775" s="149">
        <v>0.01</v>
      </c>
      <c r="K6775" s="147">
        <v>0.90182499999999999</v>
      </c>
      <c r="L6775" s="147">
        <v>9.5168660000000003</v>
      </c>
    </row>
    <row r="6776" spans="1:12" ht="15">
      <c r="A6776" s="148" t="s">
        <v>62</v>
      </c>
      <c r="B6776" s="148" t="s">
        <v>151</v>
      </c>
      <c r="C6776" s="149">
        <v>-0.65567514927280401</v>
      </c>
      <c r="D6776" s="149">
        <v>0.123059741810779</v>
      </c>
      <c r="E6776" s="145">
        <v>0.90200729376214095</v>
      </c>
      <c r="F6776" s="149">
        <v>4.7939238896215999E-4</v>
      </c>
      <c r="G6776" s="149">
        <v>0.76226828718939199</v>
      </c>
      <c r="H6776" s="149">
        <v>0.36331506037521899</v>
      </c>
      <c r="I6776" s="149">
        <v>0.90936186803888297</v>
      </c>
      <c r="J6776" s="149">
        <v>2.2547110319107801E-2</v>
      </c>
      <c r="K6776" s="147">
        <v>0.902007</v>
      </c>
      <c r="L6776" s="147">
        <v>9.5592330000000008</v>
      </c>
    </row>
    <row r="6777" spans="1:12" ht="15">
      <c r="A6777" s="148" t="s">
        <v>151</v>
      </c>
      <c r="B6777" s="148" t="s">
        <v>62</v>
      </c>
      <c r="C6777" s="149">
        <v>0.65567514927280401</v>
      </c>
      <c r="D6777" s="149">
        <v>0.123059741810779</v>
      </c>
      <c r="E6777" s="145">
        <v>0.90200729376214095</v>
      </c>
      <c r="F6777" s="149">
        <v>4.7939238896216497E-4</v>
      </c>
      <c r="G6777" s="149">
        <v>0.76226828718939199</v>
      </c>
      <c r="H6777" s="149">
        <v>0.36331506037521899</v>
      </c>
      <c r="I6777" s="149">
        <v>0.90936186803888297</v>
      </c>
      <c r="J6777" s="149">
        <v>2.2547110319107801E-2</v>
      </c>
      <c r="K6777" s="147">
        <v>0.902007</v>
      </c>
      <c r="L6777" s="147">
        <v>9.545712</v>
      </c>
    </row>
    <row r="6778" spans="1:12" ht="15">
      <c r="A6778" s="148" t="s">
        <v>21</v>
      </c>
      <c r="B6778" s="148" t="s">
        <v>68</v>
      </c>
      <c r="C6778" s="149">
        <v>7.9157259817005499E-2</v>
      </c>
      <c r="D6778" s="149">
        <v>-0.183823338763767</v>
      </c>
      <c r="E6778" s="145">
        <v>0.90236733340838604</v>
      </c>
      <c r="F6778" s="150">
        <v>2.6198269436040602E-6</v>
      </c>
      <c r="G6778" s="149">
        <v>0.90776854288999398</v>
      </c>
      <c r="H6778" s="149">
        <v>9.7274475198075496E-3</v>
      </c>
      <c r="I6778" s="149">
        <v>0.38191814074337199</v>
      </c>
      <c r="J6778" s="149">
        <v>0.25622293087607101</v>
      </c>
      <c r="K6778" s="147">
        <v>0.90236700000000003</v>
      </c>
      <c r="L6778" s="147">
        <v>9.5902159999999999</v>
      </c>
    </row>
    <row r="6779" spans="1:12" ht="15">
      <c r="A6779" s="148" t="s">
        <v>68</v>
      </c>
      <c r="B6779" s="148" t="s">
        <v>21</v>
      </c>
      <c r="C6779" s="149">
        <v>-7.9157259817005499E-2</v>
      </c>
      <c r="D6779" s="149">
        <v>-0.183823338763767</v>
      </c>
      <c r="E6779" s="145">
        <v>0.90236733340838604</v>
      </c>
      <c r="F6779" s="150">
        <v>2.6198269436040301E-6</v>
      </c>
      <c r="G6779" s="149">
        <v>0.90776854288999398</v>
      </c>
      <c r="H6779" s="149">
        <v>9.7274475198075496E-3</v>
      </c>
      <c r="I6779" s="149">
        <v>0.38191814074337199</v>
      </c>
      <c r="J6779" s="149">
        <v>0.25622293087607101</v>
      </c>
      <c r="K6779" s="147">
        <v>0.90236700000000003</v>
      </c>
      <c r="L6779" s="147">
        <v>9.576613</v>
      </c>
    </row>
    <row r="6780" spans="1:12" ht="15">
      <c r="A6780" s="148" t="s">
        <v>172</v>
      </c>
      <c r="B6780" s="148" t="s">
        <v>16</v>
      </c>
      <c r="C6780" s="149">
        <v>1.52568803428543</v>
      </c>
      <c r="D6780" s="149">
        <v>3.6096282559982602E-2</v>
      </c>
      <c r="E6780" s="145">
        <v>0.90268997303950704</v>
      </c>
      <c r="F6780" s="149">
        <v>2.9706835227555302E-4</v>
      </c>
      <c r="G6780" s="149">
        <v>0.46833172274236601</v>
      </c>
      <c r="H6780" s="149">
        <v>0.38353931638821798</v>
      </c>
      <c r="I6780" s="149">
        <v>0.470894242158369</v>
      </c>
      <c r="J6780" s="149">
        <v>0.01</v>
      </c>
      <c r="K6780" s="147">
        <v>0.90268999999999999</v>
      </c>
      <c r="L6780" s="147">
        <v>9.6209779999999991</v>
      </c>
    </row>
    <row r="6781" spans="1:12" ht="15">
      <c r="A6781" s="148" t="s">
        <v>16</v>
      </c>
      <c r="B6781" s="148" t="s">
        <v>172</v>
      </c>
      <c r="C6781" s="149">
        <v>-1.52568803428543</v>
      </c>
      <c r="D6781" s="149">
        <v>3.6096282559982602E-2</v>
      </c>
      <c r="E6781" s="145">
        <v>0.90268997303950704</v>
      </c>
      <c r="F6781" s="149">
        <v>2.97068352275556E-4</v>
      </c>
      <c r="G6781" s="149">
        <v>0.46833172274236601</v>
      </c>
      <c r="H6781" s="149">
        <v>0.38353931638821798</v>
      </c>
      <c r="I6781" s="149">
        <v>0.470894242158369</v>
      </c>
      <c r="J6781" s="149">
        <v>0.01</v>
      </c>
      <c r="K6781" s="147">
        <v>0.90268999999999999</v>
      </c>
      <c r="L6781" s="147">
        <v>9.6072919999999993</v>
      </c>
    </row>
    <row r="6782" spans="1:12" ht="15">
      <c r="A6782" s="148" t="s">
        <v>163</v>
      </c>
      <c r="B6782" s="148" t="s">
        <v>200</v>
      </c>
      <c r="C6782" s="149">
        <v>1.0826729620411299</v>
      </c>
      <c r="D6782" s="149">
        <v>0.250102313734685</v>
      </c>
      <c r="E6782" s="145">
        <v>0.90298554630669003</v>
      </c>
      <c r="F6782" s="149">
        <v>2.17228461152666E-4</v>
      </c>
      <c r="G6782" s="149">
        <v>0.31539328199730399</v>
      </c>
      <c r="H6782" s="149">
        <v>0.91318968576800896</v>
      </c>
      <c r="I6782" s="149">
        <v>0.91048511410037802</v>
      </c>
      <c r="J6782" s="149">
        <v>1.7490525155058001E-2</v>
      </c>
      <c r="K6782" s="147">
        <v>0.90298599999999996</v>
      </c>
      <c r="L6782" s="147">
        <v>9.6516260000000003</v>
      </c>
    </row>
    <row r="6783" spans="1:12" ht="15">
      <c r="A6783" s="148" t="s">
        <v>200</v>
      </c>
      <c r="B6783" s="148" t="s">
        <v>163</v>
      </c>
      <c r="C6783" s="149">
        <v>-1.0826729620411299</v>
      </c>
      <c r="D6783" s="149">
        <v>0.250102313734685</v>
      </c>
      <c r="E6783" s="145">
        <v>0.90298554630669003</v>
      </c>
      <c r="F6783" s="149">
        <v>2.1722846115266399E-4</v>
      </c>
      <c r="G6783" s="149">
        <v>0.31539328199730399</v>
      </c>
      <c r="H6783" s="149">
        <v>0.91318968576800896</v>
      </c>
      <c r="I6783" s="149">
        <v>0.91048511410037802</v>
      </c>
      <c r="J6783" s="149">
        <v>1.7490525155058001E-2</v>
      </c>
      <c r="K6783" s="147">
        <v>0.90298599999999996</v>
      </c>
      <c r="L6783" s="147">
        <v>9.6378570000000003</v>
      </c>
    </row>
    <row r="6784" spans="1:12" ht="15">
      <c r="A6784" s="148" t="s">
        <v>193</v>
      </c>
      <c r="B6784" s="148" t="s">
        <v>28</v>
      </c>
      <c r="C6784" s="149">
        <v>1.0702050624146799</v>
      </c>
      <c r="D6784" s="149">
        <v>-0.120418997102528</v>
      </c>
      <c r="E6784" s="145">
        <v>0.90313604622590804</v>
      </c>
      <c r="F6784" s="149">
        <v>0.83659380474595801</v>
      </c>
      <c r="G6784" s="149">
        <v>0.45328357834503502</v>
      </c>
      <c r="H6784" s="149">
        <v>0.45333825167661401</v>
      </c>
      <c r="I6784" s="149">
        <v>0.27591449352484498</v>
      </c>
      <c r="J6784" s="149">
        <v>0.01</v>
      </c>
      <c r="K6784" s="147">
        <v>0.90313600000000005</v>
      </c>
      <c r="L6784" s="147">
        <v>9.6670440000000006</v>
      </c>
    </row>
    <row r="6785" spans="1:12" ht="15">
      <c r="A6785" s="148" t="s">
        <v>28</v>
      </c>
      <c r="B6785" s="148" t="s">
        <v>193</v>
      </c>
      <c r="C6785" s="149">
        <v>-1.0702050624146799</v>
      </c>
      <c r="D6785" s="149">
        <v>-0.120418997102528</v>
      </c>
      <c r="E6785" s="145">
        <v>0.90313604622590804</v>
      </c>
      <c r="F6785" s="149">
        <v>0.83659380474595801</v>
      </c>
      <c r="G6785" s="149">
        <v>0.45328357834503502</v>
      </c>
      <c r="H6785" s="149">
        <v>0.45333825167661401</v>
      </c>
      <c r="I6785" s="149">
        <v>0.27591449352484498</v>
      </c>
      <c r="J6785" s="149">
        <v>0.01</v>
      </c>
      <c r="K6785" s="147">
        <v>0.90313600000000005</v>
      </c>
      <c r="L6785" s="147">
        <v>9.6808940000000003</v>
      </c>
    </row>
    <row r="6786" spans="1:12" ht="15">
      <c r="A6786" s="148" t="s">
        <v>79</v>
      </c>
      <c r="B6786" s="148" t="s">
        <v>446</v>
      </c>
      <c r="C6786" s="149">
        <v>-3.8406161732422701</v>
      </c>
      <c r="D6786" s="149">
        <v>-4.4853180834197502E-2</v>
      </c>
      <c r="E6786" s="145">
        <v>0.90324940708733203</v>
      </c>
      <c r="F6786" s="149">
        <v>0.35634223690109501</v>
      </c>
      <c r="G6786" s="149">
        <v>0.87987540384764296</v>
      </c>
      <c r="H6786" s="149">
        <v>0.76869004328621204</v>
      </c>
      <c r="I6786" s="149">
        <v>9.8297225084922196E-2</v>
      </c>
      <c r="J6786" s="149">
        <v>0.01</v>
      </c>
      <c r="K6786" s="147">
        <v>0.90324899999999997</v>
      </c>
      <c r="L6786" s="147">
        <v>9.6959999999999997</v>
      </c>
    </row>
    <row r="6787" spans="1:12" ht="15">
      <c r="A6787" s="148" t="s">
        <v>446</v>
      </c>
      <c r="B6787" s="148" t="s">
        <v>79</v>
      </c>
      <c r="C6787" s="149">
        <v>3.8406161732422701</v>
      </c>
      <c r="D6787" s="149">
        <v>-4.4853180834197502E-2</v>
      </c>
      <c r="E6787" s="145">
        <v>0.90324940708733203</v>
      </c>
      <c r="F6787" s="149">
        <v>0.35634223690110201</v>
      </c>
      <c r="G6787" s="149">
        <v>0.87987540384764296</v>
      </c>
      <c r="H6787" s="149">
        <v>0.76869004328621204</v>
      </c>
      <c r="I6787" s="149">
        <v>9.8297225084922196E-2</v>
      </c>
      <c r="J6787" s="149">
        <v>0.01</v>
      </c>
      <c r="K6787" s="147">
        <v>0.90324899999999997</v>
      </c>
      <c r="L6787" s="147">
        <v>9.7099309999999992</v>
      </c>
    </row>
    <row r="6788" spans="1:12" ht="15">
      <c r="A6788" s="148" t="s">
        <v>91</v>
      </c>
      <c r="B6788" s="148" t="s">
        <v>43</v>
      </c>
      <c r="C6788" s="149">
        <v>-3.7926741564005197E-2</v>
      </c>
      <c r="D6788" s="149">
        <v>-1.7121185031916002E-2</v>
      </c>
      <c r="E6788" s="145">
        <v>0.90356594511914001</v>
      </c>
      <c r="F6788" s="149">
        <v>2.5224825365624498E-3</v>
      </c>
      <c r="G6788" s="149">
        <v>0.74657136601909801</v>
      </c>
      <c r="H6788" s="149">
        <v>0.96956915673585498</v>
      </c>
      <c r="I6788" s="149">
        <v>0.341072841973528</v>
      </c>
      <c r="J6788" s="149">
        <v>0.01</v>
      </c>
      <c r="K6788" s="147">
        <v>0.90356599999999998</v>
      </c>
      <c r="L6788" s="147">
        <v>9.7273099999999992</v>
      </c>
    </row>
    <row r="6789" spans="1:12" ht="15">
      <c r="A6789" s="148" t="s">
        <v>43</v>
      </c>
      <c r="B6789" s="148" t="s">
        <v>91</v>
      </c>
      <c r="C6789" s="149">
        <v>3.7926741564005197E-2</v>
      </c>
      <c r="D6789" s="149">
        <v>-1.7121185031916002E-2</v>
      </c>
      <c r="E6789" s="145">
        <v>0.90356594511914001</v>
      </c>
      <c r="F6789" s="149">
        <v>2.5224825365624801E-3</v>
      </c>
      <c r="G6789" s="149">
        <v>0.74657136601909801</v>
      </c>
      <c r="H6789" s="149">
        <v>0.96956915673585498</v>
      </c>
      <c r="I6789" s="149">
        <v>0.341072841973528</v>
      </c>
      <c r="J6789" s="149">
        <v>0.01</v>
      </c>
      <c r="K6789" s="147">
        <v>0.90356599999999998</v>
      </c>
      <c r="L6789" s="147">
        <v>9.7413260000000008</v>
      </c>
    </row>
    <row r="6790" spans="1:12" ht="15">
      <c r="A6790" s="148" t="s">
        <v>64</v>
      </c>
      <c r="B6790" s="148" t="s">
        <v>188</v>
      </c>
      <c r="C6790" s="149">
        <v>-1.6372040074317999</v>
      </c>
      <c r="D6790" s="149">
        <v>-5.97320186222925E-2</v>
      </c>
      <c r="E6790" s="145">
        <v>0.90368781607013404</v>
      </c>
      <c r="F6790" s="149">
        <v>0.34216559427076398</v>
      </c>
      <c r="G6790" s="149">
        <v>0.33604111839042999</v>
      </c>
      <c r="H6790" s="149">
        <v>0.99898949256897196</v>
      </c>
      <c r="I6790" s="149">
        <v>0.39326090809192998</v>
      </c>
      <c r="J6790" s="149">
        <v>0.01</v>
      </c>
      <c r="K6790" s="147">
        <v>0.90368800000000005</v>
      </c>
      <c r="L6790" s="147">
        <v>9.7566989999999993</v>
      </c>
    </row>
    <row r="6791" spans="1:12" ht="15">
      <c r="A6791" s="148" t="s">
        <v>188</v>
      </c>
      <c r="B6791" s="148" t="s">
        <v>64</v>
      </c>
      <c r="C6791" s="149">
        <v>1.6372040074317999</v>
      </c>
      <c r="D6791" s="149">
        <v>-5.97320186222925E-2</v>
      </c>
      <c r="E6791" s="145">
        <v>0.90368781607013404</v>
      </c>
      <c r="F6791" s="149">
        <v>0.34216559427076498</v>
      </c>
      <c r="G6791" s="149">
        <v>0.33604111839042999</v>
      </c>
      <c r="H6791" s="149">
        <v>0.99898949256897196</v>
      </c>
      <c r="I6791" s="149">
        <v>0.39326090809192998</v>
      </c>
      <c r="J6791" s="149">
        <v>0.01</v>
      </c>
      <c r="K6791" s="147">
        <v>0.90368800000000005</v>
      </c>
      <c r="L6791" s="147">
        <v>9.7707979999999992</v>
      </c>
    </row>
    <row r="6792" spans="1:12" ht="15">
      <c r="A6792" s="148" t="s">
        <v>33</v>
      </c>
      <c r="B6792" s="148" t="s">
        <v>151</v>
      </c>
      <c r="C6792" s="149">
        <v>-0.83122607692588302</v>
      </c>
      <c r="D6792" s="149">
        <v>0.18469690923020701</v>
      </c>
      <c r="E6792" s="145">
        <v>0.90413661753096997</v>
      </c>
      <c r="F6792" s="149">
        <v>1.3193412470289E-4</v>
      </c>
      <c r="G6792" s="149">
        <v>0.69864855786003999</v>
      </c>
      <c r="H6792" s="149">
        <v>0.78197922761240302</v>
      </c>
      <c r="I6792" s="149">
        <v>0.98462275357860496</v>
      </c>
      <c r="J6792" s="149">
        <v>0.01</v>
      </c>
      <c r="K6792" s="147">
        <v>0.90413699999999997</v>
      </c>
      <c r="L6792" s="147">
        <v>9.7897979999999993</v>
      </c>
    </row>
    <row r="6793" spans="1:12" ht="15">
      <c r="A6793" s="148" t="s">
        <v>151</v>
      </c>
      <c r="B6793" s="148" t="s">
        <v>33</v>
      </c>
      <c r="C6793" s="149">
        <v>0.83122607692588302</v>
      </c>
      <c r="D6793" s="149">
        <v>0.18469690923020701</v>
      </c>
      <c r="E6793" s="145">
        <v>0.90413661753096997</v>
      </c>
      <c r="F6793" s="149">
        <v>1.3193412470288799E-4</v>
      </c>
      <c r="G6793" s="149">
        <v>0.69864855786003999</v>
      </c>
      <c r="H6793" s="149">
        <v>0.78197922761240302</v>
      </c>
      <c r="I6793" s="149">
        <v>0.98462275357860496</v>
      </c>
      <c r="J6793" s="149">
        <v>0.01</v>
      </c>
      <c r="K6793" s="147">
        <v>0.90413699999999997</v>
      </c>
      <c r="L6793" s="147">
        <v>9.8039860000000001</v>
      </c>
    </row>
    <row r="6794" spans="1:12" ht="15">
      <c r="A6794" s="148" t="s">
        <v>24</v>
      </c>
      <c r="B6794" s="148" t="s">
        <v>191</v>
      </c>
      <c r="C6794" s="149">
        <v>-1.3296624349225601</v>
      </c>
      <c r="D6794" s="149">
        <v>3.5777669201333698E-2</v>
      </c>
      <c r="E6794" s="145">
        <v>0.90442067280175897</v>
      </c>
      <c r="F6794" s="149">
        <v>0.86150801348384798</v>
      </c>
      <c r="G6794" s="149">
        <v>0.89207215267252404</v>
      </c>
      <c r="H6794" s="149">
        <v>0.41361224440413302</v>
      </c>
      <c r="I6794" s="149">
        <v>0.20913730901657299</v>
      </c>
      <c r="J6794" s="149">
        <v>0.01</v>
      </c>
      <c r="K6794" s="147">
        <v>0.90442100000000003</v>
      </c>
      <c r="L6794" s="147">
        <v>9.8355750000000004</v>
      </c>
    </row>
    <row r="6795" spans="1:12" ht="15">
      <c r="A6795" s="148" t="s">
        <v>191</v>
      </c>
      <c r="B6795" s="148" t="s">
        <v>24</v>
      </c>
      <c r="C6795" s="149">
        <v>1.3296624349225601</v>
      </c>
      <c r="D6795" s="149">
        <v>3.5777669201333698E-2</v>
      </c>
      <c r="E6795" s="145">
        <v>0.90442067280175897</v>
      </c>
      <c r="F6795" s="149">
        <v>0.86150801348383999</v>
      </c>
      <c r="G6795" s="149">
        <v>0.89207215267252404</v>
      </c>
      <c r="H6795" s="149">
        <v>0.41361224440413302</v>
      </c>
      <c r="I6795" s="149">
        <v>0.20913730901657299</v>
      </c>
      <c r="J6795" s="149">
        <v>0.01</v>
      </c>
      <c r="K6795" s="147">
        <v>0.90442100000000003</v>
      </c>
      <c r="L6795" s="147">
        <v>9.8213000000000008</v>
      </c>
    </row>
    <row r="6796" spans="1:12" ht="15">
      <c r="A6796" s="148" t="s">
        <v>109</v>
      </c>
      <c r="B6796" s="148" t="s">
        <v>175</v>
      </c>
      <c r="C6796" s="149">
        <v>-1.00724316187824</v>
      </c>
      <c r="D6796" s="149">
        <v>-1.62878389026497E-2</v>
      </c>
      <c r="E6796" s="145">
        <v>0.90464032194655297</v>
      </c>
      <c r="F6796" s="149">
        <v>1.0493428772818199E-2</v>
      </c>
      <c r="G6796" s="149">
        <v>0.79104912770656</v>
      </c>
      <c r="H6796" s="149">
        <v>0.31228931866214898</v>
      </c>
      <c r="I6796" s="149">
        <v>0.41093925058721997</v>
      </c>
      <c r="J6796" s="149">
        <v>0.01</v>
      </c>
      <c r="K6796" s="147">
        <v>0.90464</v>
      </c>
      <c r="L6796" s="147">
        <v>9.8666459999999994</v>
      </c>
    </row>
    <row r="6797" spans="1:12" ht="15">
      <c r="A6797" s="148" t="s">
        <v>175</v>
      </c>
      <c r="B6797" s="148" t="s">
        <v>109</v>
      </c>
      <c r="C6797" s="149">
        <v>1.00724316187824</v>
      </c>
      <c r="D6797" s="149">
        <v>-1.62878389026497E-2</v>
      </c>
      <c r="E6797" s="145">
        <v>0.90464032194655297</v>
      </c>
      <c r="F6797" s="149">
        <v>1.04934287728184E-2</v>
      </c>
      <c r="G6797" s="149">
        <v>0.79104912770656</v>
      </c>
      <c r="H6797" s="149">
        <v>0.31228931866214898</v>
      </c>
      <c r="I6797" s="149">
        <v>0.41093925058721997</v>
      </c>
      <c r="J6797" s="149">
        <v>0.01</v>
      </c>
      <c r="K6797" s="147">
        <v>0.90464</v>
      </c>
      <c r="L6797" s="147">
        <v>9.8522839999999992</v>
      </c>
    </row>
    <row r="6798" spans="1:12" ht="15">
      <c r="A6798" s="148" t="s">
        <v>21</v>
      </c>
      <c r="B6798" s="148" t="s">
        <v>182</v>
      </c>
      <c r="C6798" s="149">
        <v>-0.78694241738742998</v>
      </c>
      <c r="D6798" s="149">
        <v>0.17297542254188</v>
      </c>
      <c r="E6798" s="145">
        <v>0.90496739552293004</v>
      </c>
      <c r="F6798" s="149">
        <v>7.9185630627260999E-4</v>
      </c>
      <c r="G6798" s="149">
        <v>0.65426352665081799</v>
      </c>
      <c r="H6798" s="149">
        <v>1.9760719321655501E-4</v>
      </c>
      <c r="I6798" s="149">
        <v>0.107199390124113</v>
      </c>
      <c r="J6798" s="149">
        <v>0.45196455650158002</v>
      </c>
      <c r="K6798" s="147">
        <v>0.90496699999999997</v>
      </c>
      <c r="L6798" s="147">
        <v>9.8990729999999996</v>
      </c>
    </row>
    <row r="6799" spans="1:12" ht="15">
      <c r="A6799" s="148" t="s">
        <v>182</v>
      </c>
      <c r="B6799" s="148" t="s">
        <v>21</v>
      </c>
      <c r="C6799" s="149">
        <v>0.78694241738742998</v>
      </c>
      <c r="D6799" s="149">
        <v>0.17297542254188</v>
      </c>
      <c r="E6799" s="145">
        <v>0.90496739552293004</v>
      </c>
      <c r="F6799" s="149">
        <v>7.9185630627263005E-4</v>
      </c>
      <c r="G6799" s="149">
        <v>0.65426352665081799</v>
      </c>
      <c r="H6799" s="149">
        <v>1.9760719321655501E-4</v>
      </c>
      <c r="I6799" s="149">
        <v>0.107199390124113</v>
      </c>
      <c r="J6799" s="149">
        <v>0.45196455650158002</v>
      </c>
      <c r="K6799" s="147">
        <v>0.90496699999999997</v>
      </c>
      <c r="L6799" s="147">
        <v>9.8846220000000002</v>
      </c>
    </row>
    <row r="6800" spans="1:12" ht="15">
      <c r="A6800" s="148" t="s">
        <v>30</v>
      </c>
      <c r="B6800" s="148" t="s">
        <v>447</v>
      </c>
      <c r="C6800" s="149">
        <v>-0.90734490474849505</v>
      </c>
      <c r="D6800" s="149">
        <v>0.16051357701910299</v>
      </c>
      <c r="E6800" s="145">
        <v>0.90497011134238803</v>
      </c>
      <c r="F6800" s="149">
        <v>4.0581688284567E-3</v>
      </c>
      <c r="G6800" s="149">
        <v>0.67899889138775604</v>
      </c>
      <c r="H6800" s="149">
        <v>0.62057034934719602</v>
      </c>
      <c r="I6800" s="149">
        <v>0.91941135739726099</v>
      </c>
      <c r="J6800" s="149">
        <v>1.00217948706271E-2</v>
      </c>
      <c r="K6800" s="147">
        <v>0.90497000000000005</v>
      </c>
      <c r="L6800" s="147">
        <v>9.9135960000000001</v>
      </c>
    </row>
    <row r="6801" spans="1:12" ht="15">
      <c r="A6801" s="148" t="s">
        <v>447</v>
      </c>
      <c r="B6801" s="148" t="s">
        <v>30</v>
      </c>
      <c r="C6801" s="149">
        <v>0.90734490474849505</v>
      </c>
      <c r="D6801" s="149">
        <v>0.16051357701910299</v>
      </c>
      <c r="E6801" s="145">
        <v>0.90497011134238803</v>
      </c>
      <c r="F6801" s="149">
        <v>4.0581688284567E-3</v>
      </c>
      <c r="G6801" s="149">
        <v>0.67899889138775604</v>
      </c>
      <c r="H6801" s="149">
        <v>0.62057034934719602</v>
      </c>
      <c r="I6801" s="149">
        <v>0.91941135739726099</v>
      </c>
      <c r="J6801" s="149">
        <v>1.00217948706271E-2</v>
      </c>
      <c r="K6801" s="147">
        <v>0.90497000000000005</v>
      </c>
      <c r="L6801" s="147">
        <v>9.9281330000000008</v>
      </c>
    </row>
    <row r="6802" spans="1:12" ht="15">
      <c r="A6802" s="148" t="s">
        <v>102</v>
      </c>
      <c r="B6802" s="148" t="s">
        <v>62</v>
      </c>
      <c r="C6802" s="149">
        <v>0.24469271049445299</v>
      </c>
      <c r="D6802" s="149">
        <v>1.82714514508194E-2</v>
      </c>
      <c r="E6802" s="145">
        <v>0.90510676131721501</v>
      </c>
      <c r="F6802" s="149">
        <v>0.320487830893251</v>
      </c>
      <c r="G6802" s="149">
        <v>0.54842024340214302</v>
      </c>
      <c r="H6802" s="149">
        <v>1.0023617944543499E-2</v>
      </c>
      <c r="I6802" s="149">
        <v>0.67026838128639998</v>
      </c>
      <c r="J6802" s="149">
        <v>0.01</v>
      </c>
      <c r="K6802" s="147">
        <v>0.90510699999999999</v>
      </c>
      <c r="L6802" s="147">
        <v>9.9442129999999995</v>
      </c>
    </row>
    <row r="6803" spans="1:12" ht="15">
      <c r="A6803" s="148" t="s">
        <v>62</v>
      </c>
      <c r="B6803" s="148" t="s">
        <v>102</v>
      </c>
      <c r="C6803" s="149">
        <v>-0.24469271049445299</v>
      </c>
      <c r="D6803" s="149">
        <v>1.82714514508194E-2</v>
      </c>
      <c r="E6803" s="145">
        <v>0.90510676131721501</v>
      </c>
      <c r="F6803" s="149">
        <v>0.32048783089324501</v>
      </c>
      <c r="G6803" s="149">
        <v>0.54842024340214302</v>
      </c>
      <c r="H6803" s="149">
        <v>1.0023617944543499E-2</v>
      </c>
      <c r="I6803" s="149">
        <v>0.67026838128639998</v>
      </c>
      <c r="J6803" s="149">
        <v>0.01</v>
      </c>
      <c r="K6803" s="147">
        <v>0.90510699999999999</v>
      </c>
      <c r="L6803" s="147">
        <v>9.9588359999999998</v>
      </c>
    </row>
    <row r="6804" spans="1:12" ht="15">
      <c r="A6804" s="148" t="s">
        <v>445</v>
      </c>
      <c r="B6804" s="148" t="s">
        <v>186</v>
      </c>
      <c r="C6804" s="149">
        <v>0.270779808089333</v>
      </c>
      <c r="D6804" s="149">
        <v>-0.13867577766547501</v>
      </c>
      <c r="E6804" s="145">
        <v>0.90519180552910605</v>
      </c>
      <c r="F6804" s="149">
        <v>0.41480972372231101</v>
      </c>
      <c r="G6804" s="149">
        <v>0.15973025773305999</v>
      </c>
      <c r="H6804" s="149">
        <v>0.46561241152420701</v>
      </c>
      <c r="I6804" s="149">
        <v>0.82955304442290601</v>
      </c>
      <c r="J6804" s="149">
        <v>0.01</v>
      </c>
      <c r="K6804" s="147">
        <v>0.905192</v>
      </c>
      <c r="L6804" s="147">
        <v>9.9891520000000007</v>
      </c>
    </row>
    <row r="6805" spans="1:12" ht="15">
      <c r="A6805" s="148" t="s">
        <v>186</v>
      </c>
      <c r="B6805" s="148" t="s">
        <v>445</v>
      </c>
      <c r="C6805" s="149">
        <v>-0.270779808089333</v>
      </c>
      <c r="D6805" s="149">
        <v>-0.13867577766547501</v>
      </c>
      <c r="E6805" s="145">
        <v>0.90519180552910605</v>
      </c>
      <c r="F6805" s="149">
        <v>0.41480972372229402</v>
      </c>
      <c r="G6805" s="149">
        <v>0.15973025773305999</v>
      </c>
      <c r="H6805" s="149">
        <v>0.46561241152420701</v>
      </c>
      <c r="I6805" s="149">
        <v>0.82955304442290601</v>
      </c>
      <c r="J6805" s="149">
        <v>0.01</v>
      </c>
      <c r="K6805" s="147">
        <v>0.905192</v>
      </c>
      <c r="L6805" s="147">
        <v>9.9744399999999995</v>
      </c>
    </row>
    <row r="6806" spans="1:12" ht="15">
      <c r="A6806" s="148" t="s">
        <v>68</v>
      </c>
      <c r="B6806" s="148" t="s">
        <v>182</v>
      </c>
      <c r="C6806" s="149">
        <v>-0.90200634015815795</v>
      </c>
      <c r="D6806" s="149">
        <v>-7.1785380254419204E-2</v>
      </c>
      <c r="E6806" s="145">
        <v>0.90556194186385297</v>
      </c>
      <c r="F6806" s="149">
        <v>2.4214704697937601E-3</v>
      </c>
      <c r="G6806" s="149">
        <v>4.7424711537768201E-3</v>
      </c>
      <c r="H6806" s="149">
        <v>4.1516995250558096E-3</v>
      </c>
      <c r="I6806" s="149">
        <v>4.8635606500099099E-4</v>
      </c>
      <c r="J6806" s="149">
        <v>0.39806769309281897</v>
      </c>
      <c r="K6806" s="147">
        <v>0.90556199999999998</v>
      </c>
      <c r="L6806" s="147">
        <v>10.007999999999999</v>
      </c>
    </row>
    <row r="6807" spans="1:12" ht="15">
      <c r="A6807" s="148" t="s">
        <v>182</v>
      </c>
      <c r="B6807" s="148" t="s">
        <v>68</v>
      </c>
      <c r="C6807" s="149">
        <v>0.90200634015815795</v>
      </c>
      <c r="D6807" s="149">
        <v>-7.1785380254419204E-2</v>
      </c>
      <c r="E6807" s="145">
        <v>0.90556194186385297</v>
      </c>
      <c r="F6807" s="149">
        <v>2.4214704697936898E-3</v>
      </c>
      <c r="G6807" s="149">
        <v>4.7424711537768201E-3</v>
      </c>
      <c r="H6807" s="149">
        <v>4.1516995250558096E-3</v>
      </c>
      <c r="I6807" s="149">
        <v>4.8635606500099099E-4</v>
      </c>
      <c r="J6807" s="149">
        <v>0.39806769309281897</v>
      </c>
      <c r="K6807" s="147">
        <v>0.90556199999999998</v>
      </c>
      <c r="L6807" s="147">
        <v>10.0228</v>
      </c>
    </row>
    <row r="6808" spans="1:12" ht="15">
      <c r="A6808" s="148" t="s">
        <v>112</v>
      </c>
      <c r="B6808" s="148" t="s">
        <v>115</v>
      </c>
      <c r="C6808" s="149">
        <v>-0.20890898978449399</v>
      </c>
      <c r="D6808" s="149">
        <v>-4.0992237279044802E-2</v>
      </c>
      <c r="E6808" s="145">
        <v>0.90591123469967805</v>
      </c>
      <c r="F6808" s="149">
        <v>0.375508210547701</v>
      </c>
      <c r="G6808" s="149">
        <v>0.75608457735091705</v>
      </c>
      <c r="H6808" s="149">
        <v>0.254975851399181</v>
      </c>
      <c r="I6808" s="149">
        <v>0.327733490802118</v>
      </c>
      <c r="J6808" s="149">
        <v>0.01</v>
      </c>
      <c r="K6808" s="147">
        <v>0.90591100000000002</v>
      </c>
      <c r="L6808" s="147">
        <v>10.04152</v>
      </c>
    </row>
    <row r="6809" spans="1:12" ht="15">
      <c r="A6809" s="148" t="s">
        <v>115</v>
      </c>
      <c r="B6809" s="148" t="s">
        <v>63</v>
      </c>
      <c r="C6809" s="149">
        <v>-1.41425763567011</v>
      </c>
      <c r="D6809" s="149">
        <v>-0.35466253186554397</v>
      </c>
      <c r="E6809" s="145">
        <v>0.36690759516072202</v>
      </c>
      <c r="F6809" s="149">
        <v>0.99918492983638896</v>
      </c>
      <c r="G6809" s="149">
        <v>0.65465945081546095</v>
      </c>
      <c r="H6809" s="149">
        <v>0.472436915468881</v>
      </c>
      <c r="I6809" s="149">
        <v>0.89247600841404495</v>
      </c>
      <c r="J6809" s="149">
        <v>0.01</v>
      </c>
      <c r="K6809" s="147">
        <v>0.90591100000000002</v>
      </c>
      <c r="L6809" s="147">
        <v>10.056419999999999</v>
      </c>
    </row>
    <row r="6810" spans="1:12" ht="15">
      <c r="A6810" s="148" t="s">
        <v>80</v>
      </c>
      <c r="B6810" s="148" t="s">
        <v>193</v>
      </c>
      <c r="C6810" s="149">
        <v>-1.0315904601072301</v>
      </c>
      <c r="D6810" s="149">
        <v>0.103801611577111</v>
      </c>
      <c r="E6810" s="145">
        <v>0.90591355874006396</v>
      </c>
      <c r="F6810" s="149">
        <v>3.66290282852101E-2</v>
      </c>
      <c r="G6810" s="149">
        <v>0.41898778528547298</v>
      </c>
      <c r="H6810" s="149">
        <v>8.3038146256567802E-2</v>
      </c>
      <c r="I6810" s="149">
        <v>0.75967110778508495</v>
      </c>
      <c r="J6810" s="149">
        <v>0.01</v>
      </c>
      <c r="K6810" s="147">
        <v>0.905914</v>
      </c>
      <c r="L6810" s="147">
        <v>10.08638</v>
      </c>
    </row>
    <row r="6811" spans="1:12" ht="15">
      <c r="A6811" s="148" t="s">
        <v>193</v>
      </c>
      <c r="B6811" s="148" t="s">
        <v>80</v>
      </c>
      <c r="C6811" s="149">
        <v>1.0315904601072301</v>
      </c>
      <c r="D6811" s="149">
        <v>0.103801611577111</v>
      </c>
      <c r="E6811" s="145">
        <v>0.90591355874006396</v>
      </c>
      <c r="F6811" s="149">
        <v>3.6629028285210502E-2</v>
      </c>
      <c r="G6811" s="149">
        <v>0.41898778528547298</v>
      </c>
      <c r="H6811" s="149">
        <v>8.3038146256567802E-2</v>
      </c>
      <c r="I6811" s="149">
        <v>0.75967110778508495</v>
      </c>
      <c r="J6811" s="149">
        <v>0.01</v>
      </c>
      <c r="K6811" s="147">
        <v>0.905914</v>
      </c>
      <c r="L6811" s="147">
        <v>10.071389999999999</v>
      </c>
    </row>
    <row r="6812" spans="1:12" ht="15">
      <c r="A6812" s="148" t="s">
        <v>15</v>
      </c>
      <c r="B6812" s="148" t="s">
        <v>100</v>
      </c>
      <c r="C6812" s="149">
        <v>0.158616613294216</v>
      </c>
      <c r="D6812" s="149">
        <v>8.5448582947308102E-2</v>
      </c>
      <c r="E6812" s="145">
        <v>0.90610013089776298</v>
      </c>
      <c r="F6812" s="149">
        <v>4.9203858094488105E-4</v>
      </c>
      <c r="G6812" s="149">
        <v>0.69713809981743802</v>
      </c>
      <c r="H6812" s="149">
        <v>3.1884146157401898E-3</v>
      </c>
      <c r="I6812" s="149">
        <v>0.84565391939052703</v>
      </c>
      <c r="J6812" s="149">
        <v>0.35816094001715698</v>
      </c>
      <c r="K6812" s="147">
        <v>0.90610000000000002</v>
      </c>
      <c r="L6812" s="147">
        <v>10.103490000000001</v>
      </c>
    </row>
    <row r="6813" spans="1:12" ht="15">
      <c r="A6813" s="148" t="s">
        <v>100</v>
      </c>
      <c r="B6813" s="148" t="s">
        <v>15</v>
      </c>
      <c r="C6813" s="149">
        <v>-0.158616613294216</v>
      </c>
      <c r="D6813" s="149">
        <v>8.5448582947308102E-2</v>
      </c>
      <c r="E6813" s="145">
        <v>0.90610013089776298</v>
      </c>
      <c r="F6813" s="149">
        <v>4.9203858094488398E-4</v>
      </c>
      <c r="G6813" s="149">
        <v>0.69713809981743802</v>
      </c>
      <c r="H6813" s="149">
        <v>3.1884146157401898E-3</v>
      </c>
      <c r="I6813" s="149">
        <v>0.84565391939052703</v>
      </c>
      <c r="J6813" s="149">
        <v>0.35816094001715698</v>
      </c>
      <c r="K6813" s="147">
        <v>0.90610000000000002</v>
      </c>
      <c r="L6813" s="147">
        <v>10.11857</v>
      </c>
    </row>
    <row r="6814" spans="1:12" ht="15">
      <c r="A6814" s="148" t="s">
        <v>36</v>
      </c>
      <c r="B6814" s="148" t="s">
        <v>40</v>
      </c>
      <c r="C6814" s="149">
        <v>0.667344593134232</v>
      </c>
      <c r="D6814" s="149">
        <v>0.10313369430298799</v>
      </c>
      <c r="E6814" s="145">
        <v>0.90623839561097397</v>
      </c>
      <c r="F6814" s="150">
        <v>6.6219264714785703E-6</v>
      </c>
      <c r="G6814" s="149">
        <v>0.74376903628526603</v>
      </c>
      <c r="H6814" s="149">
        <v>8.7302923828995405E-2</v>
      </c>
      <c r="I6814" s="149">
        <v>0.92408347231600596</v>
      </c>
      <c r="J6814" s="149">
        <v>0.01</v>
      </c>
      <c r="K6814" s="147">
        <v>0.90623799999999999</v>
      </c>
      <c r="L6814" s="147">
        <v>10.13524</v>
      </c>
    </row>
    <row r="6815" spans="1:12" ht="15">
      <c r="A6815" s="148" t="s">
        <v>40</v>
      </c>
      <c r="B6815" s="148" t="s">
        <v>36</v>
      </c>
      <c r="C6815" s="149">
        <v>-0.667344593134232</v>
      </c>
      <c r="D6815" s="149">
        <v>0.10313369430298799</v>
      </c>
      <c r="E6815" s="145">
        <v>0.90623839561097397</v>
      </c>
      <c r="F6815" s="150">
        <v>6.6219264714785703E-6</v>
      </c>
      <c r="G6815" s="149">
        <v>0.74376903628526603</v>
      </c>
      <c r="H6815" s="149">
        <v>8.7302923828995405E-2</v>
      </c>
      <c r="I6815" s="149">
        <v>0.92408347231600596</v>
      </c>
      <c r="J6815" s="149">
        <v>0.01</v>
      </c>
      <c r="K6815" s="147">
        <v>0.90623799999999999</v>
      </c>
      <c r="L6815" s="147">
        <v>10.150410000000001</v>
      </c>
    </row>
    <row r="6816" spans="1:12" ht="15">
      <c r="A6816" s="148" t="s">
        <v>446</v>
      </c>
      <c r="B6816" s="148" t="s">
        <v>64</v>
      </c>
      <c r="C6816" s="149">
        <v>3.7787694968009702</v>
      </c>
      <c r="D6816" s="149">
        <v>2.7777009241646701E-2</v>
      </c>
      <c r="E6816" s="145">
        <v>0.90628516975721496</v>
      </c>
      <c r="F6816" s="149">
        <v>7.4351427176295396E-3</v>
      </c>
      <c r="G6816" s="149">
        <v>0.54437403419335295</v>
      </c>
      <c r="H6816" s="149">
        <v>0.96618026065520901</v>
      </c>
      <c r="I6816" s="149">
        <v>0.50482781425441003</v>
      </c>
      <c r="J6816" s="149">
        <v>0.01</v>
      </c>
      <c r="K6816" s="147">
        <v>0.90628500000000001</v>
      </c>
      <c r="L6816" s="147">
        <v>10.16616</v>
      </c>
    </row>
    <row r="6817" spans="1:12" ht="15">
      <c r="A6817" s="148" t="s">
        <v>64</v>
      </c>
      <c r="B6817" s="148" t="s">
        <v>446</v>
      </c>
      <c r="C6817" s="149">
        <v>-3.7787694968009702</v>
      </c>
      <c r="D6817" s="149">
        <v>2.7777009241646701E-2</v>
      </c>
      <c r="E6817" s="145">
        <v>0.90628516975721496</v>
      </c>
      <c r="F6817" s="149">
        <v>7.4351427176295396E-3</v>
      </c>
      <c r="G6817" s="149">
        <v>0.54437403419335295</v>
      </c>
      <c r="H6817" s="149">
        <v>0.96618026065520901</v>
      </c>
      <c r="I6817" s="149">
        <v>0.50482781425441003</v>
      </c>
      <c r="J6817" s="149">
        <v>0.01</v>
      </c>
      <c r="K6817" s="147">
        <v>0.90628500000000001</v>
      </c>
      <c r="L6817" s="147">
        <v>10.181419999999999</v>
      </c>
    </row>
    <row r="6818" spans="1:12" ht="15">
      <c r="A6818" s="148" t="s">
        <v>87</v>
      </c>
      <c r="B6818" s="148" t="s">
        <v>443</v>
      </c>
      <c r="C6818" s="149">
        <v>-8.1442827554579697E-4</v>
      </c>
      <c r="D6818" s="149">
        <v>6.5461645641122196E-2</v>
      </c>
      <c r="E6818" s="145">
        <v>0.90631697672059897</v>
      </c>
      <c r="F6818" s="149">
        <v>1.4001250279009299E-4</v>
      </c>
      <c r="G6818" s="149">
        <v>3.5071090814460297E-2</v>
      </c>
      <c r="H6818" s="149">
        <v>2.0176212752844001E-3</v>
      </c>
      <c r="I6818" s="149">
        <v>1.1645021386643899E-2</v>
      </c>
      <c r="J6818" s="149">
        <v>0.34582127681534103</v>
      </c>
      <c r="K6818" s="147">
        <v>0.90631700000000004</v>
      </c>
      <c r="L6818" s="147">
        <v>10.197089999999999</v>
      </c>
    </row>
    <row r="6819" spans="1:12" ht="15">
      <c r="A6819" s="148" t="s">
        <v>443</v>
      </c>
      <c r="B6819" s="148" t="s">
        <v>87</v>
      </c>
      <c r="C6819" s="149">
        <v>8.1442827554579697E-4</v>
      </c>
      <c r="D6819" s="149">
        <v>6.5461645641122196E-2</v>
      </c>
      <c r="E6819" s="145">
        <v>0.90631697672059897</v>
      </c>
      <c r="F6819" s="149">
        <v>1.4001250279009299E-4</v>
      </c>
      <c r="G6819" s="149">
        <v>3.5071090814460297E-2</v>
      </c>
      <c r="H6819" s="149">
        <v>2.0176212752844001E-3</v>
      </c>
      <c r="I6819" s="149">
        <v>1.1645021386643899E-2</v>
      </c>
      <c r="J6819" s="149">
        <v>0.34582127681534103</v>
      </c>
      <c r="K6819" s="147">
        <v>0.90631700000000004</v>
      </c>
      <c r="L6819" s="147">
        <v>10.21245</v>
      </c>
    </row>
    <row r="6820" spans="1:12" ht="15">
      <c r="A6820" s="148" t="s">
        <v>102</v>
      </c>
      <c r="B6820" s="148" t="s">
        <v>40</v>
      </c>
      <c r="C6820" s="149">
        <v>0.426156935931575</v>
      </c>
      <c r="D6820" s="149">
        <v>1.7748540737883001E-2</v>
      </c>
      <c r="E6820" s="145">
        <v>0.90631750215500095</v>
      </c>
      <c r="F6820" s="149">
        <v>0.53563119125566805</v>
      </c>
      <c r="G6820" s="149">
        <v>0.64433644567875903</v>
      </c>
      <c r="H6820" s="149">
        <v>3.9580282469156403E-2</v>
      </c>
      <c r="I6820" s="149">
        <v>0.67226688371924403</v>
      </c>
      <c r="J6820" s="149">
        <v>0.01</v>
      </c>
      <c r="K6820" s="147">
        <v>0.90631799999999996</v>
      </c>
      <c r="L6820" s="147">
        <v>10.22785</v>
      </c>
    </row>
    <row r="6821" spans="1:12" ht="15">
      <c r="A6821" s="148" t="s">
        <v>40</v>
      </c>
      <c r="B6821" s="148" t="s">
        <v>102</v>
      </c>
      <c r="C6821" s="149">
        <v>-0.426156935931575</v>
      </c>
      <c r="D6821" s="149">
        <v>1.7748540737883001E-2</v>
      </c>
      <c r="E6821" s="145">
        <v>0.90631750215500095</v>
      </c>
      <c r="F6821" s="149">
        <v>0.53563119125566305</v>
      </c>
      <c r="G6821" s="149">
        <v>0.64433644567875903</v>
      </c>
      <c r="H6821" s="149">
        <v>3.9580282469156403E-2</v>
      </c>
      <c r="I6821" s="149">
        <v>0.67226688371924403</v>
      </c>
      <c r="J6821" s="149">
        <v>0.01</v>
      </c>
      <c r="K6821" s="147">
        <v>0.90631799999999996</v>
      </c>
      <c r="L6821" s="147">
        <v>10.2433</v>
      </c>
    </row>
    <row r="6822" spans="1:12" ht="15">
      <c r="A6822" s="148" t="s">
        <v>76</v>
      </c>
      <c r="B6822" s="148" t="s">
        <v>188</v>
      </c>
      <c r="C6822" s="149">
        <v>-1.61960824668968</v>
      </c>
      <c r="D6822" s="149">
        <v>0.13880159520388499</v>
      </c>
      <c r="E6822" s="145">
        <v>0.90645960972099604</v>
      </c>
      <c r="F6822" s="149">
        <v>1.40495977403367E-3</v>
      </c>
      <c r="G6822" s="149">
        <v>0.67751784380394098</v>
      </c>
      <c r="H6822" s="149">
        <v>0.62915072074918399</v>
      </c>
      <c r="I6822" s="149">
        <v>0.65708233966098595</v>
      </c>
      <c r="J6822" s="149">
        <v>1.53594746526569E-2</v>
      </c>
      <c r="K6822" s="147">
        <v>0.90646000000000004</v>
      </c>
      <c r="L6822" s="147">
        <v>10.27596</v>
      </c>
    </row>
    <row r="6823" spans="1:12" ht="15">
      <c r="A6823" s="148" t="s">
        <v>188</v>
      </c>
      <c r="B6823" s="148" t="s">
        <v>76</v>
      </c>
      <c r="C6823" s="149">
        <v>1.61960824668968</v>
      </c>
      <c r="D6823" s="149">
        <v>0.13880159520388499</v>
      </c>
      <c r="E6823" s="145">
        <v>0.90645960972099604</v>
      </c>
      <c r="F6823" s="149">
        <v>1.40495977403365E-3</v>
      </c>
      <c r="G6823" s="149">
        <v>0.67751784380394098</v>
      </c>
      <c r="H6823" s="149">
        <v>0.62915072074918399</v>
      </c>
      <c r="I6823" s="149">
        <v>0.65708233966098595</v>
      </c>
      <c r="J6823" s="149">
        <v>1.53594746526569E-2</v>
      </c>
      <c r="K6823" s="147">
        <v>0.90646000000000004</v>
      </c>
      <c r="L6823" s="147">
        <v>10.26041</v>
      </c>
    </row>
    <row r="6824" spans="1:12" ht="15">
      <c r="A6824" s="148" t="s">
        <v>62</v>
      </c>
      <c r="B6824" s="148" t="s">
        <v>181</v>
      </c>
      <c r="C6824" s="149">
        <v>-1.2680037002215101</v>
      </c>
      <c r="D6824" s="149">
        <v>-3.2958244020676E-2</v>
      </c>
      <c r="E6824" s="145">
        <v>0.90707047133124596</v>
      </c>
      <c r="F6824" s="149">
        <v>7.1080037122499301E-2</v>
      </c>
      <c r="G6824" s="149">
        <v>0.39027068527495201</v>
      </c>
      <c r="H6824" s="149">
        <v>0.24818086981936399</v>
      </c>
      <c r="I6824" s="149">
        <v>0.92337836681410101</v>
      </c>
      <c r="J6824" s="149">
        <v>0.01</v>
      </c>
      <c r="K6824" s="147">
        <v>0.90707000000000004</v>
      </c>
      <c r="L6824" s="147">
        <v>10.31414</v>
      </c>
    </row>
    <row r="6825" spans="1:12" ht="15">
      <c r="A6825" s="148" t="s">
        <v>181</v>
      </c>
      <c r="B6825" s="148" t="s">
        <v>62</v>
      </c>
      <c r="C6825" s="149">
        <v>1.2680037002215101</v>
      </c>
      <c r="D6825" s="149">
        <v>-3.2958244020676E-2</v>
      </c>
      <c r="E6825" s="145">
        <v>0.90707047133124596</v>
      </c>
      <c r="F6825" s="149">
        <v>7.10800371225008E-2</v>
      </c>
      <c r="G6825" s="149">
        <v>0.39027068527495201</v>
      </c>
      <c r="H6825" s="149">
        <v>0.24818086981936399</v>
      </c>
      <c r="I6825" s="149">
        <v>0.92337836681410101</v>
      </c>
      <c r="J6825" s="149">
        <v>0.01</v>
      </c>
      <c r="K6825" s="147">
        <v>0.90707000000000004</v>
      </c>
      <c r="L6825" s="147">
        <v>10.29848</v>
      </c>
    </row>
    <row r="6826" spans="1:12" ht="15">
      <c r="A6826" s="148" t="s">
        <v>377</v>
      </c>
      <c r="B6826" s="148" t="s">
        <v>181</v>
      </c>
      <c r="C6826" s="149">
        <v>0.44839320960569201</v>
      </c>
      <c r="D6826" s="149">
        <v>0.104444300029647</v>
      </c>
      <c r="E6826" s="145">
        <v>0.90717926429145102</v>
      </c>
      <c r="F6826" s="149">
        <v>3.4951532658685802E-3</v>
      </c>
      <c r="G6826" s="149">
        <v>0.27430164849463001</v>
      </c>
      <c r="H6826" s="149">
        <v>0.850079143480164</v>
      </c>
      <c r="I6826" s="149">
        <v>0.74962230397513396</v>
      </c>
      <c r="J6826" s="149">
        <v>0.01</v>
      </c>
      <c r="K6826" s="147">
        <v>0.90717899999999996</v>
      </c>
      <c r="L6826" s="147">
        <v>10.346819999999999</v>
      </c>
    </row>
    <row r="6827" spans="1:12" ht="15">
      <c r="A6827" s="148" t="s">
        <v>181</v>
      </c>
      <c r="B6827" s="148" t="s">
        <v>377</v>
      </c>
      <c r="C6827" s="149">
        <v>-0.44839320960569201</v>
      </c>
      <c r="D6827" s="149">
        <v>0.104444300029647</v>
      </c>
      <c r="E6827" s="145">
        <v>0.90717926429145102</v>
      </c>
      <c r="F6827" s="149">
        <v>3.4951532658685802E-3</v>
      </c>
      <c r="G6827" s="149">
        <v>0.27430164849463001</v>
      </c>
      <c r="H6827" s="149">
        <v>0.850079143480164</v>
      </c>
      <c r="I6827" s="149">
        <v>0.74962230397513396</v>
      </c>
      <c r="J6827" s="149">
        <v>0.01</v>
      </c>
      <c r="K6827" s="147">
        <v>0.90717899999999996</v>
      </c>
      <c r="L6827" s="147">
        <v>10.33107</v>
      </c>
    </row>
    <row r="6828" spans="1:12" ht="15">
      <c r="A6828" s="148" t="s">
        <v>70</v>
      </c>
      <c r="B6828" s="148" t="s">
        <v>62</v>
      </c>
      <c r="C6828" s="149">
        <v>-0.14743288625116299</v>
      </c>
      <c r="D6828" s="149">
        <v>1.30487905309449E-2</v>
      </c>
      <c r="E6828" s="145">
        <v>0.90719101198854901</v>
      </c>
      <c r="F6828" s="149">
        <v>3.39825299550661E-2</v>
      </c>
      <c r="G6828" s="149">
        <v>0.50665515376980796</v>
      </c>
      <c r="H6828" s="149">
        <v>3.2025669302720598E-4</v>
      </c>
      <c r="I6828" s="149">
        <v>0.83041275904705303</v>
      </c>
      <c r="J6828" s="149">
        <v>0.01</v>
      </c>
      <c r="K6828" s="147">
        <v>0.90719099999999997</v>
      </c>
      <c r="L6828" s="147">
        <v>10.3786</v>
      </c>
    </row>
    <row r="6829" spans="1:12" ht="15">
      <c r="A6829" s="148" t="s">
        <v>62</v>
      </c>
      <c r="B6829" s="148" t="s">
        <v>70</v>
      </c>
      <c r="C6829" s="149">
        <v>0.14743288625116299</v>
      </c>
      <c r="D6829" s="149">
        <v>1.30487905309449E-2</v>
      </c>
      <c r="E6829" s="145">
        <v>0.90719101198854901</v>
      </c>
      <c r="F6829" s="149">
        <v>3.3982529955065698E-2</v>
      </c>
      <c r="G6829" s="149">
        <v>0.50665515376980796</v>
      </c>
      <c r="H6829" s="149">
        <v>3.2025669302720598E-4</v>
      </c>
      <c r="I6829" s="149">
        <v>0.83041275904705303</v>
      </c>
      <c r="J6829" s="149">
        <v>0.01</v>
      </c>
      <c r="K6829" s="147">
        <v>0.90719099999999997</v>
      </c>
      <c r="L6829" s="147">
        <v>10.36275</v>
      </c>
    </row>
    <row r="6830" spans="1:12" ht="15">
      <c r="A6830" s="148" t="s">
        <v>188</v>
      </c>
      <c r="B6830" s="148" t="s">
        <v>443</v>
      </c>
      <c r="C6830" s="149">
        <v>1.57906978661562</v>
      </c>
      <c r="D6830" s="149">
        <v>-5.70256805161738E-2</v>
      </c>
      <c r="E6830" s="145">
        <v>0.907453469480488</v>
      </c>
      <c r="F6830" s="149">
        <v>0.36582496340444498</v>
      </c>
      <c r="G6830" s="149">
        <v>0.16877465514284201</v>
      </c>
      <c r="H6830" s="149">
        <v>0.91945284697612395</v>
      </c>
      <c r="I6830" s="149">
        <v>0.64983991663774199</v>
      </c>
      <c r="J6830" s="149">
        <v>0.01</v>
      </c>
      <c r="K6830" s="147">
        <v>0.90745299999999995</v>
      </c>
      <c r="L6830" s="147">
        <v>10.397500000000001</v>
      </c>
    </row>
    <row r="6831" spans="1:12" ht="15">
      <c r="A6831" s="148" t="s">
        <v>443</v>
      </c>
      <c r="B6831" s="148" t="s">
        <v>188</v>
      </c>
      <c r="C6831" s="149">
        <v>-1.57906978661562</v>
      </c>
      <c r="D6831" s="149">
        <v>-5.70256805161738E-2</v>
      </c>
      <c r="E6831" s="145">
        <v>0.907453469480488</v>
      </c>
      <c r="F6831" s="149">
        <v>0.36582496340445098</v>
      </c>
      <c r="G6831" s="149">
        <v>0.16877465514284201</v>
      </c>
      <c r="H6831" s="149">
        <v>0.91945284697612395</v>
      </c>
      <c r="I6831" s="149">
        <v>0.64983991663774199</v>
      </c>
      <c r="J6831" s="149">
        <v>0.01</v>
      </c>
      <c r="K6831" s="147">
        <v>0.90745299999999995</v>
      </c>
      <c r="L6831" s="147">
        <v>10.413449999999999</v>
      </c>
    </row>
    <row r="6832" spans="1:12" ht="15">
      <c r="A6832" s="148" t="s">
        <v>446</v>
      </c>
      <c r="B6832" s="148" t="s">
        <v>37</v>
      </c>
      <c r="C6832" s="149">
        <v>3.6858785307522299</v>
      </c>
      <c r="D6832" s="149">
        <v>-0.14465026069489201</v>
      </c>
      <c r="E6832" s="145">
        <v>0.90774022027270096</v>
      </c>
      <c r="F6832" s="149">
        <v>5.7026910827100298E-2</v>
      </c>
      <c r="G6832" s="149">
        <v>1.5697256583794901E-2</v>
      </c>
      <c r="H6832" s="149">
        <v>0.75796010673912795</v>
      </c>
      <c r="I6832" s="149">
        <v>3.6135052317491402E-3</v>
      </c>
      <c r="J6832" s="149">
        <v>0.01</v>
      </c>
      <c r="K6832" s="147">
        <v>0.90773999999999999</v>
      </c>
      <c r="L6832" s="147">
        <v>10.448790000000001</v>
      </c>
    </row>
    <row r="6833" spans="1:12" ht="15">
      <c r="A6833" s="148" t="s">
        <v>37</v>
      </c>
      <c r="B6833" s="148" t="s">
        <v>446</v>
      </c>
      <c r="C6833" s="149">
        <v>-3.6858785307522299</v>
      </c>
      <c r="D6833" s="149">
        <v>-0.14465026069489201</v>
      </c>
      <c r="E6833" s="145">
        <v>0.90774022027270096</v>
      </c>
      <c r="F6833" s="149">
        <v>5.7026910827099701E-2</v>
      </c>
      <c r="G6833" s="149">
        <v>1.5697256583794901E-2</v>
      </c>
      <c r="H6833" s="149">
        <v>0.75796010673912795</v>
      </c>
      <c r="I6833" s="149">
        <v>3.6135052317491402E-3</v>
      </c>
      <c r="J6833" s="149">
        <v>0.01</v>
      </c>
      <c r="K6833" s="147">
        <v>0.90773999999999999</v>
      </c>
      <c r="L6833" s="147">
        <v>10.432740000000001</v>
      </c>
    </row>
    <row r="6834" spans="1:12" ht="15">
      <c r="A6834" s="148" t="s">
        <v>56</v>
      </c>
      <c r="B6834" s="148" t="s">
        <v>102</v>
      </c>
      <c r="C6834" s="149">
        <v>-0.28510884161079703</v>
      </c>
      <c r="D6834" s="149">
        <v>1.8284659998144399E-2</v>
      </c>
      <c r="E6834" s="145">
        <v>0.90780487932755505</v>
      </c>
      <c r="F6834" s="149">
        <v>2.6473222592067998E-3</v>
      </c>
      <c r="G6834" s="149">
        <v>0.92118203857747505</v>
      </c>
      <c r="H6834" s="149">
        <v>0.96547320112494095</v>
      </c>
      <c r="I6834" s="149">
        <v>8.4557856555575503E-2</v>
      </c>
      <c r="J6834" s="149">
        <v>0.01</v>
      </c>
      <c r="K6834" s="147">
        <v>0.90780499999999997</v>
      </c>
      <c r="L6834" s="147">
        <v>10.465630000000001</v>
      </c>
    </row>
    <row r="6835" spans="1:12" ht="15">
      <c r="A6835" s="148" t="s">
        <v>102</v>
      </c>
      <c r="B6835" s="148" t="s">
        <v>56</v>
      </c>
      <c r="C6835" s="149">
        <v>0.28510884161079703</v>
      </c>
      <c r="D6835" s="149">
        <v>1.8284659998144399E-2</v>
      </c>
      <c r="E6835" s="145">
        <v>0.90780487932755505</v>
      </c>
      <c r="F6835" s="149">
        <v>2.6473222592067799E-3</v>
      </c>
      <c r="G6835" s="149">
        <v>0.92118203857747505</v>
      </c>
      <c r="H6835" s="149">
        <v>0.96547320112494095</v>
      </c>
      <c r="I6835" s="149">
        <v>8.4557856555575503E-2</v>
      </c>
      <c r="J6835" s="149">
        <v>0.01</v>
      </c>
      <c r="K6835" s="147">
        <v>0.90780499999999997</v>
      </c>
      <c r="L6835" s="147">
        <v>10.481780000000001</v>
      </c>
    </row>
    <row r="6836" spans="1:12" ht="15">
      <c r="A6836" s="148" t="s">
        <v>93</v>
      </c>
      <c r="B6836" s="148" t="s">
        <v>31</v>
      </c>
      <c r="C6836" s="149">
        <v>-8.5139886987090102E-2</v>
      </c>
      <c r="D6836" s="149">
        <v>-0.135612296203523</v>
      </c>
      <c r="E6836" s="145">
        <v>0.908342729667028</v>
      </c>
      <c r="F6836" s="149">
        <v>2.6545240965768501E-2</v>
      </c>
      <c r="G6836" s="149">
        <v>0.45161419041537898</v>
      </c>
      <c r="H6836" s="149">
        <v>0.699731525881365</v>
      </c>
      <c r="I6836" s="149">
        <v>0.98323376266616902</v>
      </c>
      <c r="J6836" s="149">
        <v>0.01</v>
      </c>
      <c r="K6836" s="147">
        <v>0.90834300000000001</v>
      </c>
      <c r="L6836" s="147">
        <v>10.52046</v>
      </c>
    </row>
    <row r="6837" spans="1:12" ht="15">
      <c r="A6837" s="148" t="s">
        <v>31</v>
      </c>
      <c r="B6837" s="148" t="s">
        <v>93</v>
      </c>
      <c r="C6837" s="149">
        <v>8.5139886987090102E-2</v>
      </c>
      <c r="D6837" s="149">
        <v>-0.135612296203523</v>
      </c>
      <c r="E6837" s="145">
        <v>0.908342729667028</v>
      </c>
      <c r="F6837" s="149">
        <v>2.6545240965768001E-2</v>
      </c>
      <c r="G6837" s="149">
        <v>0.45161419041537898</v>
      </c>
      <c r="H6837" s="149">
        <v>0.699731525881365</v>
      </c>
      <c r="I6837" s="149">
        <v>0.98323376266616902</v>
      </c>
      <c r="J6837" s="149">
        <v>0.01</v>
      </c>
      <c r="K6837" s="147">
        <v>0.90834300000000001</v>
      </c>
      <c r="L6837" s="147">
        <v>10.504200000000001</v>
      </c>
    </row>
    <row r="6838" spans="1:12" ht="15">
      <c r="A6838" s="148" t="s">
        <v>148</v>
      </c>
      <c r="B6838" s="148" t="s">
        <v>443</v>
      </c>
      <c r="C6838" s="149">
        <v>0.70787030965171804</v>
      </c>
      <c r="D6838" s="149">
        <v>8.1398135627537296E-2</v>
      </c>
      <c r="E6838" s="145">
        <v>0.90837429545593595</v>
      </c>
      <c r="F6838" s="149">
        <v>1.33551280787127E-2</v>
      </c>
      <c r="G6838" s="149">
        <v>0.59437465190348104</v>
      </c>
      <c r="H6838" s="149">
        <v>8.6009718713730109E-3</v>
      </c>
      <c r="I6838" s="149">
        <v>0.63870345982333099</v>
      </c>
      <c r="J6838" s="149">
        <v>0.01</v>
      </c>
      <c r="K6838" s="147">
        <v>0.90837400000000001</v>
      </c>
      <c r="L6838" s="147">
        <v>10.537140000000001</v>
      </c>
    </row>
    <row r="6839" spans="1:12" ht="15">
      <c r="A6839" s="148" t="s">
        <v>443</v>
      </c>
      <c r="B6839" s="148" t="s">
        <v>148</v>
      </c>
      <c r="C6839" s="149">
        <v>-0.70787030965171804</v>
      </c>
      <c r="D6839" s="149">
        <v>8.1398135627537296E-2</v>
      </c>
      <c r="E6839" s="145">
        <v>0.90837429545593595</v>
      </c>
      <c r="F6839" s="149">
        <v>1.33551280787127E-2</v>
      </c>
      <c r="G6839" s="149">
        <v>0.59437465190348104</v>
      </c>
      <c r="H6839" s="149">
        <v>8.6009718713730109E-3</v>
      </c>
      <c r="I6839" s="149">
        <v>0.63870345982333099</v>
      </c>
      <c r="J6839" s="149">
        <v>0.01</v>
      </c>
      <c r="K6839" s="147">
        <v>0.90837400000000001</v>
      </c>
      <c r="L6839" s="147">
        <v>10.5535</v>
      </c>
    </row>
    <row r="6840" spans="1:12" ht="15">
      <c r="A6840" s="148" t="s">
        <v>63</v>
      </c>
      <c r="B6840" s="148" t="s">
        <v>80</v>
      </c>
      <c r="C6840" s="149">
        <v>1.5379431702197</v>
      </c>
      <c r="D6840" s="149">
        <v>-2.3308824649545701E-2</v>
      </c>
      <c r="E6840" s="145">
        <v>0.90861116478001802</v>
      </c>
      <c r="F6840" s="149">
        <v>0.420831052957296</v>
      </c>
      <c r="G6840" s="149">
        <v>0.51274258460788003</v>
      </c>
      <c r="H6840" s="149">
        <v>3.3634420573679501E-3</v>
      </c>
      <c r="I6840" s="149">
        <v>8.2927958581213199E-2</v>
      </c>
      <c r="J6840" s="149">
        <v>0.476248653258944</v>
      </c>
      <c r="K6840" s="147">
        <v>0.90861099999999995</v>
      </c>
      <c r="L6840" s="147">
        <v>10.57267</v>
      </c>
    </row>
    <row r="6841" spans="1:12" ht="15">
      <c r="A6841" s="148" t="s">
        <v>80</v>
      </c>
      <c r="B6841" s="148" t="s">
        <v>63</v>
      </c>
      <c r="C6841" s="149">
        <v>-1.5379431702197</v>
      </c>
      <c r="D6841" s="149">
        <v>-2.3308824649545701E-2</v>
      </c>
      <c r="E6841" s="145">
        <v>0.90861116478001802</v>
      </c>
      <c r="F6841" s="149">
        <v>0.42083105295731099</v>
      </c>
      <c r="G6841" s="149">
        <v>0.51274258460788003</v>
      </c>
      <c r="H6841" s="149">
        <v>3.3634420573679501E-3</v>
      </c>
      <c r="I6841" s="149">
        <v>8.2927958581213199E-2</v>
      </c>
      <c r="J6841" s="149">
        <v>0.476248653258944</v>
      </c>
      <c r="K6841" s="147">
        <v>0.90861099999999995</v>
      </c>
      <c r="L6841" s="147">
        <v>10.58914</v>
      </c>
    </row>
    <row r="6842" spans="1:12" ht="15">
      <c r="A6842" s="148" t="s">
        <v>178</v>
      </c>
      <c r="B6842" s="148" t="s">
        <v>19</v>
      </c>
      <c r="C6842" s="149">
        <v>0.47421755424017398</v>
      </c>
      <c r="D6842" s="149">
        <v>-9.2194839336294895E-2</v>
      </c>
      <c r="E6842" s="145">
        <v>0.908815825944012</v>
      </c>
      <c r="F6842" s="149">
        <v>0.122298730105693</v>
      </c>
      <c r="G6842" s="149">
        <v>0.118629137406136</v>
      </c>
      <c r="H6842" s="149">
        <v>4.4674767050647103E-3</v>
      </c>
      <c r="I6842" s="149">
        <v>0.138701173742735</v>
      </c>
      <c r="J6842" s="149">
        <v>0.31903133774125397</v>
      </c>
      <c r="K6842" s="147">
        <v>0.90881599999999996</v>
      </c>
      <c r="L6842" s="147">
        <v>10.62463</v>
      </c>
    </row>
    <row r="6843" spans="1:12" ht="15">
      <c r="A6843" s="148" t="s">
        <v>19</v>
      </c>
      <c r="B6843" s="148" t="s">
        <v>178</v>
      </c>
      <c r="C6843" s="149">
        <v>-0.47421755424017398</v>
      </c>
      <c r="D6843" s="149">
        <v>-9.2194839336294895E-2</v>
      </c>
      <c r="E6843" s="145">
        <v>0.908815825944012</v>
      </c>
      <c r="F6843" s="149">
        <v>0.122298730105693</v>
      </c>
      <c r="G6843" s="149">
        <v>0.118629137406136</v>
      </c>
      <c r="H6843" s="149">
        <v>4.4674767050647103E-3</v>
      </c>
      <c r="I6843" s="149">
        <v>0.138701173742735</v>
      </c>
      <c r="J6843" s="149">
        <v>0.31903133774125397</v>
      </c>
      <c r="K6843" s="147">
        <v>0.90881599999999996</v>
      </c>
      <c r="L6843" s="147">
        <v>10.60805</v>
      </c>
    </row>
    <row r="6844" spans="1:12" ht="15">
      <c r="A6844" s="148" t="s">
        <v>64</v>
      </c>
      <c r="B6844" s="148" t="s">
        <v>157</v>
      </c>
      <c r="C6844" s="149">
        <v>-0.64223231751919196</v>
      </c>
      <c r="D6844" s="149">
        <v>-6.8416102199586104E-2</v>
      </c>
      <c r="E6844" s="145">
        <v>0.90895623424538996</v>
      </c>
      <c r="F6844" s="149">
        <v>7.98052874315925E-2</v>
      </c>
      <c r="G6844" s="149">
        <v>0.48188327118984697</v>
      </c>
      <c r="H6844" s="149">
        <v>0.41197011936536898</v>
      </c>
      <c r="I6844" s="149">
        <v>0.83148278538304898</v>
      </c>
      <c r="J6844" s="149">
        <v>1.0960496952909699E-2</v>
      </c>
      <c r="K6844" s="147">
        <v>0.90895599999999999</v>
      </c>
      <c r="L6844" s="147">
        <v>10.642899999999999</v>
      </c>
    </row>
    <row r="6845" spans="1:12" ht="15">
      <c r="A6845" s="148" t="s">
        <v>157</v>
      </c>
      <c r="B6845" s="148" t="s">
        <v>64</v>
      </c>
      <c r="C6845" s="149">
        <v>0.64223231751919196</v>
      </c>
      <c r="D6845" s="149">
        <v>-6.8416102199586104E-2</v>
      </c>
      <c r="E6845" s="145">
        <v>0.90895623424538996</v>
      </c>
      <c r="F6845" s="149">
        <v>7.98052874315925E-2</v>
      </c>
      <c r="G6845" s="149">
        <v>0.48188327118984697</v>
      </c>
      <c r="H6845" s="149">
        <v>0.41197011936536898</v>
      </c>
      <c r="I6845" s="149">
        <v>0.83148278538304898</v>
      </c>
      <c r="J6845" s="149">
        <v>1.0960496952909699E-2</v>
      </c>
      <c r="K6845" s="147">
        <v>0.90895599999999999</v>
      </c>
      <c r="L6845" s="147">
        <v>10.65958</v>
      </c>
    </row>
    <row r="6846" spans="1:12" ht="15">
      <c r="A6846" s="148" t="s">
        <v>80</v>
      </c>
      <c r="B6846" s="148" t="s">
        <v>157</v>
      </c>
      <c r="C6846" s="149">
        <v>-0.660368507037144</v>
      </c>
      <c r="D6846" s="149">
        <v>-0.12949928885481299</v>
      </c>
      <c r="E6846" s="145">
        <v>0.90922763654845995</v>
      </c>
      <c r="F6846" s="149">
        <v>3.7068071069622503E-2</v>
      </c>
      <c r="G6846" s="149">
        <v>0.77828318072310099</v>
      </c>
      <c r="H6846" s="149">
        <v>0.285329538898004</v>
      </c>
      <c r="I6846" s="149">
        <v>0.47953053329376899</v>
      </c>
      <c r="J6846" s="149">
        <v>1.7916792040324599E-2</v>
      </c>
      <c r="K6846" s="147">
        <v>0.90922800000000004</v>
      </c>
      <c r="L6846" s="147">
        <v>10.696289999999999</v>
      </c>
    </row>
    <row r="6847" spans="1:12" ht="15">
      <c r="A6847" s="148" t="s">
        <v>157</v>
      </c>
      <c r="B6847" s="148" t="s">
        <v>80</v>
      </c>
      <c r="C6847" s="149">
        <v>0.660368507037144</v>
      </c>
      <c r="D6847" s="149">
        <v>-0.12949928885481299</v>
      </c>
      <c r="E6847" s="145">
        <v>0.90922763654845995</v>
      </c>
      <c r="F6847" s="149">
        <v>3.7068071069622399E-2</v>
      </c>
      <c r="G6847" s="149">
        <v>0.77828318072310099</v>
      </c>
      <c r="H6847" s="149">
        <v>0.285329538898004</v>
      </c>
      <c r="I6847" s="149">
        <v>0.47953053329376899</v>
      </c>
      <c r="J6847" s="149">
        <v>1.7916792040324599E-2</v>
      </c>
      <c r="K6847" s="147">
        <v>0.90922800000000004</v>
      </c>
      <c r="L6847" s="147">
        <v>10.679500000000001</v>
      </c>
    </row>
    <row r="6848" spans="1:12" ht="15">
      <c r="A6848" s="148" t="s">
        <v>93</v>
      </c>
      <c r="B6848" s="148" t="s">
        <v>78</v>
      </c>
      <c r="C6848" s="149">
        <v>-6.1875828763075097E-2</v>
      </c>
      <c r="D6848" s="149">
        <v>-2.1673670100455199E-2</v>
      </c>
      <c r="E6848" s="145">
        <v>0.909397937493169</v>
      </c>
      <c r="F6848" s="149">
        <v>8.4402669991815293E-3</v>
      </c>
      <c r="G6848" s="149">
        <v>0.79251265475363197</v>
      </c>
      <c r="H6848" s="149">
        <v>0.81120651430251201</v>
      </c>
      <c r="I6848" s="149">
        <v>0.26535554249923898</v>
      </c>
      <c r="J6848" s="149">
        <v>0.01</v>
      </c>
      <c r="K6848" s="147">
        <v>0.90939800000000004</v>
      </c>
      <c r="L6848" s="147">
        <v>10.73204</v>
      </c>
    </row>
    <row r="6849" spans="1:12" ht="15">
      <c r="A6849" s="148" t="s">
        <v>78</v>
      </c>
      <c r="B6849" s="148" t="s">
        <v>93</v>
      </c>
      <c r="C6849" s="149">
        <v>6.1875828763075097E-2</v>
      </c>
      <c r="D6849" s="149">
        <v>-2.1673670100455199E-2</v>
      </c>
      <c r="E6849" s="145">
        <v>0.909397937493169</v>
      </c>
      <c r="F6849" s="149">
        <v>8.4402669991815293E-3</v>
      </c>
      <c r="G6849" s="149">
        <v>0.79251265475363197</v>
      </c>
      <c r="H6849" s="149">
        <v>0.81120651430251201</v>
      </c>
      <c r="I6849" s="149">
        <v>0.26535554249923898</v>
      </c>
      <c r="J6849" s="149">
        <v>0.01</v>
      </c>
      <c r="K6849" s="147">
        <v>0.90939800000000004</v>
      </c>
      <c r="L6849" s="147">
        <v>10.71514</v>
      </c>
    </row>
    <row r="6850" spans="1:12" ht="15">
      <c r="A6850" s="148" t="s">
        <v>58</v>
      </c>
      <c r="B6850" s="148" t="s">
        <v>182</v>
      </c>
      <c r="C6850" s="149">
        <v>-0.72413990275069695</v>
      </c>
      <c r="D6850" s="149">
        <v>1.7267767655033399E-2</v>
      </c>
      <c r="E6850" s="145">
        <v>0.90972029516724895</v>
      </c>
      <c r="F6850" s="149">
        <v>2.6793042196346598E-3</v>
      </c>
      <c r="G6850" s="149">
        <v>0.36247336886564402</v>
      </c>
      <c r="H6850" s="149">
        <v>0.34841961952489198</v>
      </c>
      <c r="I6850" s="149">
        <v>0.68003310146455498</v>
      </c>
      <c r="J6850" s="149">
        <v>0.01</v>
      </c>
      <c r="K6850" s="147">
        <v>0.90971999999999997</v>
      </c>
      <c r="L6850" s="147">
        <v>10.769819999999999</v>
      </c>
    </row>
    <row r="6851" spans="1:12" ht="15">
      <c r="A6851" s="148" t="s">
        <v>182</v>
      </c>
      <c r="B6851" s="148" t="s">
        <v>58</v>
      </c>
      <c r="C6851" s="149">
        <v>0.72413990275069695</v>
      </c>
      <c r="D6851" s="149">
        <v>1.7267767655033399E-2</v>
      </c>
      <c r="E6851" s="145">
        <v>0.90972029516724895</v>
      </c>
      <c r="F6851" s="149">
        <v>2.6793042196346902E-3</v>
      </c>
      <c r="G6851" s="149">
        <v>0.36247336886564402</v>
      </c>
      <c r="H6851" s="149">
        <v>0.34841961952489198</v>
      </c>
      <c r="I6851" s="149">
        <v>0.68003310146455498</v>
      </c>
      <c r="J6851" s="149">
        <v>0.01</v>
      </c>
      <c r="K6851" s="147">
        <v>0.90971999999999997</v>
      </c>
      <c r="L6851" s="147">
        <v>10.75281</v>
      </c>
    </row>
    <row r="6852" spans="1:12" ht="15">
      <c r="A6852" s="148" t="s">
        <v>90</v>
      </c>
      <c r="B6852" s="148" t="s">
        <v>28</v>
      </c>
      <c r="C6852" s="149">
        <v>0.38212260633109402</v>
      </c>
      <c r="D6852" s="149">
        <v>-4.4861370140046798E-2</v>
      </c>
      <c r="E6852" s="145">
        <v>0.90984476898368605</v>
      </c>
      <c r="F6852" s="149">
        <v>3.1556786064667303E-2</v>
      </c>
      <c r="G6852" s="149">
        <v>0.53180028596369699</v>
      </c>
      <c r="H6852" s="149">
        <v>2.60775690384677E-2</v>
      </c>
      <c r="I6852" s="149">
        <v>0.501563287472782</v>
      </c>
      <c r="J6852" s="149">
        <v>0.175084218640046</v>
      </c>
      <c r="K6852" s="147">
        <v>0.90984500000000001</v>
      </c>
      <c r="L6852" s="147">
        <v>10.805490000000001</v>
      </c>
    </row>
    <row r="6853" spans="1:12" ht="15">
      <c r="A6853" s="148" t="s">
        <v>28</v>
      </c>
      <c r="B6853" s="148" t="s">
        <v>90</v>
      </c>
      <c r="C6853" s="149">
        <v>-0.38212260633109402</v>
      </c>
      <c r="D6853" s="149">
        <v>-4.4861370140046798E-2</v>
      </c>
      <c r="E6853" s="145">
        <v>0.90984476898368605</v>
      </c>
      <c r="F6853" s="149">
        <v>3.1556786064667303E-2</v>
      </c>
      <c r="G6853" s="149">
        <v>0.53180028596369699</v>
      </c>
      <c r="H6853" s="149">
        <v>2.60775690384677E-2</v>
      </c>
      <c r="I6853" s="149">
        <v>0.501563287472782</v>
      </c>
      <c r="J6853" s="149">
        <v>0.175084218640046</v>
      </c>
      <c r="K6853" s="147">
        <v>0.90984500000000001</v>
      </c>
      <c r="L6853" s="147">
        <v>10.78837</v>
      </c>
    </row>
    <row r="6854" spans="1:12" ht="15">
      <c r="A6854" s="148" t="s">
        <v>91</v>
      </c>
      <c r="B6854" s="148" t="s">
        <v>102</v>
      </c>
      <c r="C6854" s="149">
        <v>-0.41395427452077799</v>
      </c>
      <c r="D6854" s="149">
        <v>3.5290395037544803E-2</v>
      </c>
      <c r="E6854" s="145">
        <v>0.91047164315195295</v>
      </c>
      <c r="F6854" s="149">
        <v>0.537783332061469</v>
      </c>
      <c r="G6854" s="149">
        <v>0.375783644254372</v>
      </c>
      <c r="H6854" s="149">
        <v>0.47137391311350202</v>
      </c>
      <c r="I6854" s="149">
        <v>0.253016517569633</v>
      </c>
      <c r="J6854" s="149">
        <v>1.7978950132405701E-2</v>
      </c>
      <c r="K6854" s="147">
        <v>0.91047199999999995</v>
      </c>
      <c r="L6854" s="147">
        <v>10.84737</v>
      </c>
    </row>
    <row r="6855" spans="1:12" ht="15">
      <c r="A6855" s="148" t="s">
        <v>102</v>
      </c>
      <c r="B6855" s="148" t="s">
        <v>91</v>
      </c>
      <c r="C6855" s="149">
        <v>0.41395427452077799</v>
      </c>
      <c r="D6855" s="149">
        <v>3.5290395037544803E-2</v>
      </c>
      <c r="E6855" s="145">
        <v>0.91047164315195295</v>
      </c>
      <c r="F6855" s="149">
        <v>0.537783332061469</v>
      </c>
      <c r="G6855" s="149">
        <v>0.375783644254372</v>
      </c>
      <c r="H6855" s="149">
        <v>0.47137391311350202</v>
      </c>
      <c r="I6855" s="149">
        <v>0.253016517569633</v>
      </c>
      <c r="J6855" s="149">
        <v>1.7978950132405701E-2</v>
      </c>
      <c r="K6855" s="147">
        <v>0.91047199999999995</v>
      </c>
      <c r="L6855" s="147">
        <v>10.83013</v>
      </c>
    </row>
    <row r="6856" spans="1:12" ht="15">
      <c r="A6856" s="148" t="s">
        <v>79</v>
      </c>
      <c r="B6856" s="148" t="s">
        <v>19</v>
      </c>
      <c r="C6856" s="149">
        <v>-6.6486729426700905E-2</v>
      </c>
      <c r="D6856" s="149">
        <v>1.23114332553262E-2</v>
      </c>
      <c r="E6856" s="145">
        <v>0.91113180238137204</v>
      </c>
      <c r="F6856" s="149">
        <v>3.45459737261112E-2</v>
      </c>
      <c r="G6856" s="149">
        <v>1.06850514091554E-2</v>
      </c>
      <c r="H6856" s="149">
        <v>0.19690340386980701</v>
      </c>
      <c r="I6856" s="149">
        <v>0.27103654672844602</v>
      </c>
      <c r="J6856" s="149">
        <v>4.3571714072525698E-2</v>
      </c>
      <c r="K6856" s="147">
        <v>0.91113200000000005</v>
      </c>
      <c r="L6856" s="147">
        <v>10.87255</v>
      </c>
    </row>
    <row r="6857" spans="1:12" ht="15">
      <c r="A6857" s="148" t="s">
        <v>19</v>
      </c>
      <c r="B6857" s="148" t="s">
        <v>79</v>
      </c>
      <c r="C6857" s="149">
        <v>6.6486729426700905E-2</v>
      </c>
      <c r="D6857" s="149">
        <v>1.23114332553262E-2</v>
      </c>
      <c r="E6857" s="145">
        <v>0.91113180238137204</v>
      </c>
      <c r="F6857" s="149">
        <v>3.4545973726111998E-2</v>
      </c>
      <c r="G6857" s="149">
        <v>1.06850514091554E-2</v>
      </c>
      <c r="H6857" s="149">
        <v>0.19690340386980701</v>
      </c>
      <c r="I6857" s="149">
        <v>0.27103654672844602</v>
      </c>
      <c r="J6857" s="149">
        <v>4.3571714072525698E-2</v>
      </c>
      <c r="K6857" s="147">
        <v>0.91113200000000005</v>
      </c>
      <c r="L6857" s="147">
        <v>10.88992</v>
      </c>
    </row>
    <row r="6858" spans="1:12" ht="15">
      <c r="A6858" s="148" t="s">
        <v>21</v>
      </c>
      <c r="B6858" s="148" t="s">
        <v>80</v>
      </c>
      <c r="C6858" s="149">
        <v>0.134939918350101</v>
      </c>
      <c r="D6858" s="149">
        <v>0.26743478882253802</v>
      </c>
      <c r="E6858" s="145">
        <v>0.91114947475793995</v>
      </c>
      <c r="F6858" s="149">
        <v>3.6223093147326799E-4</v>
      </c>
      <c r="G6858" s="149">
        <v>0.64000619116906499</v>
      </c>
      <c r="H6858" s="149">
        <v>2.8399586390693302E-4</v>
      </c>
      <c r="I6858" s="149">
        <v>0.84633027869807298</v>
      </c>
      <c r="J6858" s="149">
        <v>0.43205896800197102</v>
      </c>
      <c r="K6858" s="147">
        <v>0.91114899999999999</v>
      </c>
      <c r="L6858" s="147">
        <v>10.907550000000001</v>
      </c>
    </row>
    <row r="6859" spans="1:12" ht="15">
      <c r="A6859" s="148" t="s">
        <v>80</v>
      </c>
      <c r="B6859" s="148" t="s">
        <v>21</v>
      </c>
      <c r="C6859" s="149">
        <v>-0.134939918350101</v>
      </c>
      <c r="D6859" s="149">
        <v>0.26743478882253802</v>
      </c>
      <c r="E6859" s="145">
        <v>0.91114947475793995</v>
      </c>
      <c r="F6859" s="149">
        <v>3.6223093147326197E-4</v>
      </c>
      <c r="G6859" s="149">
        <v>0.64000619116906499</v>
      </c>
      <c r="H6859" s="149">
        <v>2.8399586390693302E-4</v>
      </c>
      <c r="I6859" s="149">
        <v>0.84633027869807298</v>
      </c>
      <c r="J6859" s="149">
        <v>0.43205896800197102</v>
      </c>
      <c r="K6859" s="147">
        <v>0.91114899999999999</v>
      </c>
      <c r="L6859" s="147">
        <v>10.92503</v>
      </c>
    </row>
    <row r="6860" spans="1:12" ht="15">
      <c r="A6860" s="148" t="s">
        <v>446</v>
      </c>
      <c r="B6860" s="148" t="s">
        <v>186</v>
      </c>
      <c r="C6860" s="149">
        <v>2.5457337179550401</v>
      </c>
      <c r="D6860" s="149">
        <v>0.111839065356076</v>
      </c>
      <c r="E6860" s="145">
        <v>0.91145876850063001</v>
      </c>
      <c r="F6860" s="149">
        <v>6.5856090160281995E-4</v>
      </c>
      <c r="G6860" s="149">
        <v>0.40098226845337598</v>
      </c>
      <c r="H6860" s="149">
        <v>0.231908291059814</v>
      </c>
      <c r="I6860" s="149">
        <v>0.80123920661180004</v>
      </c>
      <c r="J6860" s="149">
        <v>0.01</v>
      </c>
      <c r="K6860" s="147">
        <v>0.91145900000000002</v>
      </c>
      <c r="L6860" s="147">
        <v>10.96388</v>
      </c>
    </row>
    <row r="6861" spans="1:12" ht="15">
      <c r="A6861" s="148" t="s">
        <v>186</v>
      </c>
      <c r="B6861" s="148" t="s">
        <v>446</v>
      </c>
      <c r="C6861" s="149">
        <v>-2.5457337179550401</v>
      </c>
      <c r="D6861" s="149">
        <v>0.111839065356076</v>
      </c>
      <c r="E6861" s="145">
        <v>0.91145876850063001</v>
      </c>
      <c r="F6861" s="149">
        <v>6.5856090160283003E-4</v>
      </c>
      <c r="G6861" s="149">
        <v>0.40098226845337598</v>
      </c>
      <c r="H6861" s="149">
        <v>0.231908291059814</v>
      </c>
      <c r="I6861" s="149">
        <v>0.80123920661180004</v>
      </c>
      <c r="J6861" s="149">
        <v>0.01</v>
      </c>
      <c r="K6861" s="147">
        <v>0.91145900000000002</v>
      </c>
      <c r="L6861" s="147">
        <v>10.94628</v>
      </c>
    </row>
    <row r="6862" spans="1:12" ht="15">
      <c r="A6862" s="148" t="s">
        <v>109</v>
      </c>
      <c r="B6862" s="148" t="s">
        <v>58</v>
      </c>
      <c r="C6862" s="149">
        <v>-0.14207172404923399</v>
      </c>
      <c r="D6862" s="149">
        <v>7.7124419327786898E-3</v>
      </c>
      <c r="E6862" s="145">
        <v>0.91171443326479495</v>
      </c>
      <c r="F6862" s="149">
        <v>3.9076098546502198E-3</v>
      </c>
      <c r="G6862" s="149">
        <v>0.32885722345203799</v>
      </c>
      <c r="H6862" s="149">
        <v>0.74818949572515303</v>
      </c>
      <c r="I6862" s="149">
        <v>4.37858384779998E-2</v>
      </c>
      <c r="J6862" s="149">
        <v>0.01</v>
      </c>
      <c r="K6862" s="147">
        <v>0.91171400000000002</v>
      </c>
      <c r="L6862" s="147">
        <v>10.98462</v>
      </c>
    </row>
    <row r="6863" spans="1:12" ht="15">
      <c r="A6863" s="148" t="s">
        <v>58</v>
      </c>
      <c r="B6863" s="148" t="s">
        <v>109</v>
      </c>
      <c r="C6863" s="149">
        <v>0.14207172404923399</v>
      </c>
      <c r="D6863" s="149">
        <v>7.7124419327786898E-3</v>
      </c>
      <c r="E6863" s="145">
        <v>0.91171443326479495</v>
      </c>
      <c r="F6863" s="149">
        <v>3.9076098546502796E-3</v>
      </c>
      <c r="G6863" s="149">
        <v>0.32885722345203799</v>
      </c>
      <c r="H6863" s="149">
        <v>0.74818949572515303</v>
      </c>
      <c r="I6863" s="149">
        <v>4.37858384779998E-2</v>
      </c>
      <c r="J6863" s="149">
        <v>0.01</v>
      </c>
      <c r="K6863" s="147">
        <v>0.91171400000000002</v>
      </c>
      <c r="L6863" s="147">
        <v>11.002330000000001</v>
      </c>
    </row>
    <row r="6864" spans="1:12" ht="15">
      <c r="A6864" s="148" t="s">
        <v>15</v>
      </c>
      <c r="B6864" s="148" t="s">
        <v>377</v>
      </c>
      <c r="C6864" s="149">
        <v>-1.6767678651509399</v>
      </c>
      <c r="D6864" s="149">
        <v>-3.6471872041456903E-2</v>
      </c>
      <c r="E6864" s="145">
        <v>0.911893643349034</v>
      </c>
      <c r="F6864" s="149">
        <v>3.1361199179061002E-4</v>
      </c>
      <c r="G6864" s="149">
        <v>0.21512832581446201</v>
      </c>
      <c r="H6864" s="149">
        <v>8.0422962896453898E-2</v>
      </c>
      <c r="I6864" s="149">
        <v>0.74539429344909702</v>
      </c>
      <c r="J6864" s="149">
        <v>0.13998665101302199</v>
      </c>
      <c r="K6864" s="147">
        <v>0.91189399999999998</v>
      </c>
      <c r="L6864" s="147">
        <v>11.02228</v>
      </c>
    </row>
    <row r="6865" spans="1:12" ht="15">
      <c r="A6865" s="148" t="s">
        <v>377</v>
      </c>
      <c r="B6865" s="148" t="s">
        <v>15</v>
      </c>
      <c r="C6865" s="149">
        <v>1.6767678651509399</v>
      </c>
      <c r="D6865" s="149">
        <v>-3.6471872041456903E-2</v>
      </c>
      <c r="E6865" s="145">
        <v>0.911893643349034</v>
      </c>
      <c r="F6865" s="149">
        <v>3.1361199179061002E-4</v>
      </c>
      <c r="G6865" s="149">
        <v>0.21512832581446201</v>
      </c>
      <c r="H6865" s="149">
        <v>8.0422962896453898E-2</v>
      </c>
      <c r="I6865" s="149">
        <v>0.74539429344909702</v>
      </c>
      <c r="J6865" s="149">
        <v>0.13998665101302199</v>
      </c>
      <c r="K6865" s="147">
        <v>0.91189399999999998</v>
      </c>
      <c r="L6865" s="147">
        <v>11.04011</v>
      </c>
    </row>
    <row r="6866" spans="1:12" ht="15">
      <c r="A6866" s="148" t="s">
        <v>446</v>
      </c>
      <c r="B6866" s="148" t="s">
        <v>43</v>
      </c>
      <c r="C6866" s="149">
        <v>3.78332956419362</v>
      </c>
      <c r="D6866" s="149">
        <v>-4.4376242388594701E-2</v>
      </c>
      <c r="E6866" s="145">
        <v>0.91192831572308597</v>
      </c>
      <c r="F6866" s="149">
        <v>6.8940152946047106E-2</v>
      </c>
      <c r="G6866" s="149">
        <v>0.67937339080008996</v>
      </c>
      <c r="H6866" s="149">
        <v>0.87563746528962205</v>
      </c>
      <c r="I6866" s="149">
        <v>0.23171846494727699</v>
      </c>
      <c r="J6866" s="149">
        <v>0.01</v>
      </c>
      <c r="K6866" s="147">
        <v>0.91192799999999996</v>
      </c>
      <c r="L6866" s="147">
        <v>11.07638</v>
      </c>
    </row>
    <row r="6867" spans="1:12" ht="15">
      <c r="A6867" s="148" t="s">
        <v>43</v>
      </c>
      <c r="B6867" s="148" t="s">
        <v>446</v>
      </c>
      <c r="C6867" s="149">
        <v>-3.78332956419362</v>
      </c>
      <c r="D6867" s="149">
        <v>-4.4376242388594701E-2</v>
      </c>
      <c r="E6867" s="145">
        <v>0.91192831572308597</v>
      </c>
      <c r="F6867" s="149">
        <v>6.8940152946048494E-2</v>
      </c>
      <c r="G6867" s="149">
        <v>0.67937339080008996</v>
      </c>
      <c r="H6867" s="149">
        <v>0.87563746528962205</v>
      </c>
      <c r="I6867" s="149">
        <v>0.23171846494727699</v>
      </c>
      <c r="J6867" s="149">
        <v>0.01</v>
      </c>
      <c r="K6867" s="147">
        <v>0.91192799999999996</v>
      </c>
      <c r="L6867" s="147">
        <v>11.05842</v>
      </c>
    </row>
    <row r="6868" spans="1:12" ht="15">
      <c r="A6868" s="148" t="s">
        <v>377</v>
      </c>
      <c r="B6868" s="148" t="s">
        <v>16</v>
      </c>
      <c r="C6868" s="149">
        <v>1.77101535818513</v>
      </c>
      <c r="D6868" s="149">
        <v>-3.4475843138394399E-2</v>
      </c>
      <c r="E6868" s="145">
        <v>0.91226985006328398</v>
      </c>
      <c r="F6868" s="149">
        <v>9.8503668798210191E-3</v>
      </c>
      <c r="G6868" s="149">
        <v>0.32362127715901401</v>
      </c>
      <c r="H6868" s="149">
        <v>1.5226264367510999E-3</v>
      </c>
      <c r="I6868" s="149">
        <v>0.51954005400026704</v>
      </c>
      <c r="J6868" s="149">
        <v>0.63608803276028603</v>
      </c>
      <c r="K6868" s="147">
        <v>0.91227000000000003</v>
      </c>
      <c r="L6868" s="147">
        <v>11.116619999999999</v>
      </c>
    </row>
    <row r="6869" spans="1:12" ht="15">
      <c r="A6869" s="148" t="s">
        <v>16</v>
      </c>
      <c r="B6869" s="148" t="s">
        <v>377</v>
      </c>
      <c r="C6869" s="149">
        <v>-1.77101535818513</v>
      </c>
      <c r="D6869" s="149">
        <v>-3.4475843138394399E-2</v>
      </c>
      <c r="E6869" s="145">
        <v>0.91226985006328398</v>
      </c>
      <c r="F6869" s="149">
        <v>9.8503668798213592E-3</v>
      </c>
      <c r="G6869" s="149">
        <v>0.32362127715901401</v>
      </c>
      <c r="H6869" s="149">
        <v>1.5226264367510999E-3</v>
      </c>
      <c r="I6869" s="149">
        <v>0.51954005400026704</v>
      </c>
      <c r="J6869" s="149">
        <v>0.63608803276028603</v>
      </c>
      <c r="K6869" s="147">
        <v>0.91227000000000003</v>
      </c>
      <c r="L6869" s="147">
        <v>11.09854</v>
      </c>
    </row>
    <row r="6870" spans="1:12" ht="15">
      <c r="A6870" s="148" t="s">
        <v>21</v>
      </c>
      <c r="B6870" s="148" t="s">
        <v>445</v>
      </c>
      <c r="C6870" s="149">
        <v>-1.3964633611161099</v>
      </c>
      <c r="D6870" s="149">
        <v>-0.17320631853586299</v>
      </c>
      <c r="E6870" s="145">
        <v>0.91238066696482401</v>
      </c>
      <c r="F6870" s="149">
        <v>1.1903363301344E-2</v>
      </c>
      <c r="G6870" s="149">
        <v>0.72918905402537104</v>
      </c>
      <c r="H6870" s="149">
        <v>7.5486774728443799E-4</v>
      </c>
      <c r="I6870" s="149">
        <v>0.192990412559567</v>
      </c>
      <c r="J6870" s="149">
        <v>0.41906513760026898</v>
      </c>
      <c r="K6870" s="147">
        <v>0.912381</v>
      </c>
      <c r="L6870" s="147">
        <v>11.154299999999999</v>
      </c>
    </row>
    <row r="6871" spans="1:12" ht="15">
      <c r="A6871" s="148" t="s">
        <v>445</v>
      </c>
      <c r="B6871" s="148" t="s">
        <v>21</v>
      </c>
      <c r="C6871" s="149">
        <v>1.3964633611161099</v>
      </c>
      <c r="D6871" s="149">
        <v>-0.17320631853586299</v>
      </c>
      <c r="E6871" s="145">
        <v>0.91238066696482401</v>
      </c>
      <c r="F6871" s="149">
        <v>1.1903363301343801E-2</v>
      </c>
      <c r="G6871" s="149">
        <v>0.72918905402537104</v>
      </c>
      <c r="H6871" s="149">
        <v>7.5486774728443799E-4</v>
      </c>
      <c r="I6871" s="149">
        <v>0.192990412559567</v>
      </c>
      <c r="J6871" s="149">
        <v>0.41906513760026898</v>
      </c>
      <c r="K6871" s="147">
        <v>0.912381</v>
      </c>
      <c r="L6871" s="147">
        <v>11.136100000000001</v>
      </c>
    </row>
    <row r="6872" spans="1:12" ht="15">
      <c r="A6872" s="148" t="s">
        <v>30</v>
      </c>
      <c r="B6872" s="148" t="s">
        <v>175</v>
      </c>
      <c r="C6872" s="149">
        <v>-0.900679299472536</v>
      </c>
      <c r="D6872" s="149">
        <v>1.1204397984112E-2</v>
      </c>
      <c r="E6872" s="145">
        <v>0.91337689110000198</v>
      </c>
      <c r="F6872" s="149">
        <v>6.7266607690055899E-4</v>
      </c>
      <c r="G6872" s="149">
        <v>0.495803905722212</v>
      </c>
      <c r="H6872" s="149">
        <v>0.67369604908407499</v>
      </c>
      <c r="I6872" s="149">
        <v>0.52072034471527995</v>
      </c>
      <c r="J6872" s="149">
        <v>0.01</v>
      </c>
      <c r="K6872" s="147">
        <v>0.91337699999999999</v>
      </c>
      <c r="L6872" s="147">
        <v>11.184760000000001</v>
      </c>
    </row>
    <row r="6873" spans="1:12" ht="15">
      <c r="A6873" s="148" t="s">
        <v>175</v>
      </c>
      <c r="B6873" s="148" t="s">
        <v>30</v>
      </c>
      <c r="C6873" s="149">
        <v>0.900679299472536</v>
      </c>
      <c r="D6873" s="149">
        <v>1.1204397984112E-2</v>
      </c>
      <c r="E6873" s="145">
        <v>0.91337689110000198</v>
      </c>
      <c r="F6873" s="149">
        <v>6.7266607690054099E-4</v>
      </c>
      <c r="G6873" s="149">
        <v>0.495803905722212</v>
      </c>
      <c r="H6873" s="149">
        <v>0.67369604908407499</v>
      </c>
      <c r="I6873" s="149">
        <v>0.52072034471527995</v>
      </c>
      <c r="J6873" s="149">
        <v>0.01</v>
      </c>
      <c r="K6873" s="147">
        <v>0.91337699999999999</v>
      </c>
      <c r="L6873" s="147">
        <v>11.20309</v>
      </c>
    </row>
    <row r="6874" spans="1:12" ht="15">
      <c r="A6874" s="148" t="s">
        <v>37</v>
      </c>
      <c r="B6874" s="148" t="s">
        <v>163</v>
      </c>
      <c r="C6874" s="149">
        <v>-2.13150223181561</v>
      </c>
      <c r="D6874" s="149">
        <v>0.13088593209576699</v>
      </c>
      <c r="E6874" s="145">
        <v>0.91367085165758499</v>
      </c>
      <c r="F6874" s="149">
        <v>9.64536419375462E-2</v>
      </c>
      <c r="G6874" s="149">
        <v>4.4321455648545297E-3</v>
      </c>
      <c r="H6874" s="149">
        <v>0.44235464019731502</v>
      </c>
      <c r="I6874" s="149">
        <v>2.2612009485418502E-3</v>
      </c>
      <c r="J6874" s="149">
        <v>1.7193623800071799E-2</v>
      </c>
      <c r="K6874" s="147">
        <v>0.91367100000000001</v>
      </c>
      <c r="L6874" s="147">
        <v>11.24356</v>
      </c>
    </row>
    <row r="6875" spans="1:12" ht="15">
      <c r="A6875" s="148" t="s">
        <v>163</v>
      </c>
      <c r="B6875" s="148" t="s">
        <v>37</v>
      </c>
      <c r="C6875" s="149">
        <v>2.13150223181561</v>
      </c>
      <c r="D6875" s="149">
        <v>0.13088593209576699</v>
      </c>
      <c r="E6875" s="145">
        <v>0.91367085165758499</v>
      </c>
      <c r="F6875" s="149">
        <v>9.6453641937547296E-2</v>
      </c>
      <c r="G6875" s="149">
        <v>4.4321455648545297E-3</v>
      </c>
      <c r="H6875" s="149">
        <v>0.44235464019731502</v>
      </c>
      <c r="I6875" s="149">
        <v>2.2612009485418502E-3</v>
      </c>
      <c r="J6875" s="149">
        <v>1.7193623800071799E-2</v>
      </c>
      <c r="K6875" s="147">
        <v>0.91367100000000001</v>
      </c>
      <c r="L6875" s="147">
        <v>11.225099999999999</v>
      </c>
    </row>
    <row r="6876" spans="1:12" ht="15">
      <c r="A6876" s="148" t="s">
        <v>18</v>
      </c>
      <c r="B6876" s="148" t="s">
        <v>75</v>
      </c>
      <c r="C6876" s="149">
        <v>5.71328899919884E-2</v>
      </c>
      <c r="D6876" s="149">
        <v>6.30502026165786E-3</v>
      </c>
      <c r="E6876" s="145">
        <v>0.91395001843860602</v>
      </c>
      <c r="F6876" s="149">
        <v>0.58887508776000497</v>
      </c>
      <c r="G6876" s="149">
        <v>0.235858602553358</v>
      </c>
      <c r="H6876" s="149">
        <v>0.89756056030067999</v>
      </c>
      <c r="I6876" s="149">
        <v>0.89623498413771097</v>
      </c>
      <c r="J6876" s="149">
        <v>0.01</v>
      </c>
      <c r="K6876" s="147">
        <v>0.91395000000000004</v>
      </c>
      <c r="L6876" s="147">
        <v>11.26553</v>
      </c>
    </row>
    <row r="6877" spans="1:12" ht="15">
      <c r="A6877" s="148" t="s">
        <v>75</v>
      </c>
      <c r="B6877" s="148" t="s">
        <v>18</v>
      </c>
      <c r="C6877" s="149">
        <v>-5.71328899919884E-2</v>
      </c>
      <c r="D6877" s="149">
        <v>6.30502026165786E-3</v>
      </c>
      <c r="E6877" s="145">
        <v>0.91395001843860602</v>
      </c>
      <c r="F6877" s="149">
        <v>0.58887508775999498</v>
      </c>
      <c r="G6877" s="149">
        <v>0.235858602553358</v>
      </c>
      <c r="H6877" s="149">
        <v>0.89756056030067999</v>
      </c>
      <c r="I6877" s="149">
        <v>0.89623498413771097</v>
      </c>
      <c r="J6877" s="149">
        <v>0.01</v>
      </c>
      <c r="K6877" s="147">
        <v>0.91395000000000004</v>
      </c>
      <c r="L6877" s="147">
        <v>11.28412</v>
      </c>
    </row>
    <row r="6878" spans="1:12" ht="15">
      <c r="A6878" s="148" t="s">
        <v>163</v>
      </c>
      <c r="B6878" s="148" t="s">
        <v>449</v>
      </c>
      <c r="C6878" s="149">
        <v>1.09077667602827</v>
      </c>
      <c r="D6878" s="149">
        <v>0.183180861569125</v>
      </c>
      <c r="E6878" s="145">
        <v>0.91415740875344598</v>
      </c>
      <c r="F6878" s="149">
        <v>6.7136132733971203E-3</v>
      </c>
      <c r="G6878" s="149">
        <v>0.54967451665620104</v>
      </c>
      <c r="H6878" s="149">
        <v>0.66708901308409896</v>
      </c>
      <c r="I6878" s="149">
        <v>0.69077803820890404</v>
      </c>
      <c r="J6878" s="149">
        <v>0.01</v>
      </c>
      <c r="K6878" s="147">
        <v>0.914157</v>
      </c>
      <c r="L6878" s="147">
        <v>11.30533</v>
      </c>
    </row>
    <row r="6879" spans="1:12" ht="15">
      <c r="A6879" s="148" t="s">
        <v>449</v>
      </c>
      <c r="B6879" s="148" t="s">
        <v>163</v>
      </c>
      <c r="C6879" s="149">
        <v>-1.09077667602827</v>
      </c>
      <c r="D6879" s="149">
        <v>0.183180861569125</v>
      </c>
      <c r="E6879" s="145">
        <v>0.91415740875344598</v>
      </c>
      <c r="F6879" s="149">
        <v>6.7136132733971203E-3</v>
      </c>
      <c r="G6879" s="149">
        <v>0.54967451665620104</v>
      </c>
      <c r="H6879" s="149">
        <v>0.66708901308409896</v>
      </c>
      <c r="I6879" s="149">
        <v>0.69077803820890404</v>
      </c>
      <c r="J6879" s="149">
        <v>0.01</v>
      </c>
      <c r="K6879" s="147">
        <v>0.914157</v>
      </c>
      <c r="L6879" s="147">
        <v>11.32405</v>
      </c>
    </row>
    <row r="6880" spans="1:12" ht="15">
      <c r="A6880" s="148" t="s">
        <v>62</v>
      </c>
      <c r="B6880" s="148" t="s">
        <v>193</v>
      </c>
      <c r="C6880" s="149">
        <v>-0.85197230538922197</v>
      </c>
      <c r="D6880" s="149">
        <v>6.2882110778443204E-2</v>
      </c>
      <c r="E6880" s="145">
        <v>0.91443922566889602</v>
      </c>
      <c r="F6880" s="149">
        <v>3.62281461744391E-3</v>
      </c>
      <c r="G6880" s="149">
        <v>0.34407180618094102</v>
      </c>
      <c r="H6880" s="149">
        <v>3.4503354403520398E-2</v>
      </c>
      <c r="I6880" s="149">
        <v>0.94023712177095697</v>
      </c>
      <c r="J6880" s="149">
        <v>0.01</v>
      </c>
      <c r="K6880" s="147">
        <v>0.914439</v>
      </c>
      <c r="L6880" s="147">
        <v>11.34633</v>
      </c>
    </row>
    <row r="6881" spans="1:12" ht="15">
      <c r="A6881" s="148" t="s">
        <v>193</v>
      </c>
      <c r="B6881" s="148" t="s">
        <v>62</v>
      </c>
      <c r="C6881" s="149">
        <v>0.85197230538922197</v>
      </c>
      <c r="D6881" s="149">
        <v>6.2882110778443204E-2</v>
      </c>
      <c r="E6881" s="145">
        <v>0.91443922566889602</v>
      </c>
      <c r="F6881" s="149">
        <v>3.62281461744391E-3</v>
      </c>
      <c r="G6881" s="149">
        <v>0.34407180618094102</v>
      </c>
      <c r="H6881" s="149">
        <v>3.4503354403520398E-2</v>
      </c>
      <c r="I6881" s="149">
        <v>0.94023712177095697</v>
      </c>
      <c r="J6881" s="149">
        <v>0.01</v>
      </c>
      <c r="K6881" s="147">
        <v>0.914439</v>
      </c>
      <c r="L6881" s="147">
        <v>11.365170000000001</v>
      </c>
    </row>
    <row r="6882" spans="1:12" ht="15">
      <c r="A6882" s="148" t="s">
        <v>87</v>
      </c>
      <c r="B6882" s="148" t="s">
        <v>82</v>
      </c>
      <c r="C6882" s="149">
        <v>-7.1569284908033397E-3</v>
      </c>
      <c r="D6882" s="149">
        <v>-0.103114633822455</v>
      </c>
      <c r="E6882" s="145">
        <v>0.91459262132535402</v>
      </c>
      <c r="F6882" s="149">
        <v>2.4865387526312499E-4</v>
      </c>
      <c r="G6882" s="149">
        <v>0.95796563170989402</v>
      </c>
      <c r="H6882" s="149">
        <v>1.8079076797054899E-3</v>
      </c>
      <c r="I6882" s="149">
        <v>0.55512812239501197</v>
      </c>
      <c r="J6882" s="149">
        <v>0.35916729547888498</v>
      </c>
      <c r="K6882" s="147">
        <v>0.91459299999999999</v>
      </c>
      <c r="L6882" s="147">
        <v>11.40497</v>
      </c>
    </row>
    <row r="6883" spans="1:12" ht="15">
      <c r="A6883" s="148" t="s">
        <v>82</v>
      </c>
      <c r="B6883" s="148" t="s">
        <v>87</v>
      </c>
      <c r="C6883" s="149">
        <v>7.1569284908033397E-3</v>
      </c>
      <c r="D6883" s="149">
        <v>-0.103114633822455</v>
      </c>
      <c r="E6883" s="145">
        <v>0.91459262132535402</v>
      </c>
      <c r="F6883" s="149">
        <v>2.48653875263127E-4</v>
      </c>
      <c r="G6883" s="149">
        <v>0.95796563170989402</v>
      </c>
      <c r="H6883" s="149">
        <v>1.8079076797054899E-3</v>
      </c>
      <c r="I6883" s="149">
        <v>0.55512812239501197</v>
      </c>
      <c r="J6883" s="149">
        <v>0.35916729547888498</v>
      </c>
      <c r="K6883" s="147">
        <v>0.91459299999999999</v>
      </c>
      <c r="L6883" s="147">
        <v>11.38599</v>
      </c>
    </row>
    <row r="6884" spans="1:12" ht="15">
      <c r="A6884" s="148" t="s">
        <v>75</v>
      </c>
      <c r="B6884" s="148" t="s">
        <v>90</v>
      </c>
      <c r="C6884" s="149">
        <v>-0.33592031519695498</v>
      </c>
      <c r="D6884" s="149">
        <v>-1.46924604876857E-2</v>
      </c>
      <c r="E6884" s="145">
        <v>0.91470913852607305</v>
      </c>
      <c r="F6884" s="149">
        <v>0.32429044982114902</v>
      </c>
      <c r="G6884" s="149">
        <v>4.1214812714789197E-2</v>
      </c>
      <c r="H6884" s="149">
        <v>0.76529985500362896</v>
      </c>
      <c r="I6884" s="149">
        <v>4.8367819101618997E-2</v>
      </c>
      <c r="J6884" s="149">
        <v>0.01</v>
      </c>
      <c r="K6884" s="147">
        <v>0.91470899999999999</v>
      </c>
      <c r="L6884" s="147">
        <v>11.425470000000001</v>
      </c>
    </row>
    <row r="6885" spans="1:12" ht="15">
      <c r="A6885" s="148" t="s">
        <v>90</v>
      </c>
      <c r="B6885" s="148" t="s">
        <v>75</v>
      </c>
      <c r="C6885" s="149">
        <v>0.33592031519695498</v>
      </c>
      <c r="D6885" s="149">
        <v>-1.46924604876857E-2</v>
      </c>
      <c r="E6885" s="145">
        <v>0.91470913852607305</v>
      </c>
      <c r="F6885" s="149">
        <v>0.32429044982114902</v>
      </c>
      <c r="G6885" s="149">
        <v>4.1214812714789197E-2</v>
      </c>
      <c r="H6885" s="149">
        <v>0.76529985500362896</v>
      </c>
      <c r="I6885" s="149">
        <v>4.8367819101618997E-2</v>
      </c>
      <c r="J6885" s="149">
        <v>0.01</v>
      </c>
      <c r="K6885" s="147">
        <v>0.91470899999999999</v>
      </c>
      <c r="L6885" s="147">
        <v>11.444570000000001</v>
      </c>
    </row>
    <row r="6886" spans="1:12" ht="15">
      <c r="A6886" s="148" t="s">
        <v>444</v>
      </c>
      <c r="B6886" s="148" t="s">
        <v>78</v>
      </c>
      <c r="C6886" s="149">
        <v>-3.4142531597723298E-2</v>
      </c>
      <c r="D6886" s="149">
        <v>-0.49729063239921001</v>
      </c>
      <c r="E6886" s="145">
        <v>0.91471544505451596</v>
      </c>
      <c r="F6886" s="150">
        <v>6.2273425587809601E-5</v>
      </c>
      <c r="G6886" s="149">
        <v>0.72305684738529297</v>
      </c>
      <c r="H6886" s="149">
        <v>1.15193792887327E-3</v>
      </c>
      <c r="I6886" s="149">
        <v>0.96106359795727703</v>
      </c>
      <c r="J6886" s="149">
        <v>0.38221256376851698</v>
      </c>
      <c r="K6886" s="147">
        <v>0.91471499999999994</v>
      </c>
      <c r="L6886" s="147">
        <v>11.48306</v>
      </c>
    </row>
    <row r="6887" spans="1:12" ht="15">
      <c r="A6887" s="148" t="s">
        <v>78</v>
      </c>
      <c r="B6887" s="148" t="s">
        <v>444</v>
      </c>
      <c r="C6887" s="149">
        <v>3.4142531597723298E-2</v>
      </c>
      <c r="D6887" s="149">
        <v>-0.49729063239921001</v>
      </c>
      <c r="E6887" s="145">
        <v>0.91471544505451596</v>
      </c>
      <c r="F6887" s="150">
        <v>6.2273425587809302E-5</v>
      </c>
      <c r="G6887" s="149">
        <v>0.72305684738529297</v>
      </c>
      <c r="H6887" s="149">
        <v>1.15193792887327E-3</v>
      </c>
      <c r="I6887" s="149">
        <v>0.96106359795727703</v>
      </c>
      <c r="J6887" s="149">
        <v>0.38221256376851698</v>
      </c>
      <c r="K6887" s="147">
        <v>0.91471499999999994</v>
      </c>
      <c r="L6887" s="147">
        <v>11.46382</v>
      </c>
    </row>
    <row r="6888" spans="1:12" ht="15">
      <c r="A6888" s="148" t="s">
        <v>83</v>
      </c>
      <c r="B6888" s="148" t="s">
        <v>166</v>
      </c>
      <c r="C6888" s="149">
        <v>-0.49038564462484102</v>
      </c>
      <c r="D6888" s="149">
        <v>-5.0484486448482101E-2</v>
      </c>
      <c r="E6888" s="145">
        <v>0.91581788004942</v>
      </c>
      <c r="F6888" s="149">
        <v>1.66422223691361E-3</v>
      </c>
      <c r="G6888" s="149">
        <v>0.64494000374648397</v>
      </c>
      <c r="H6888" s="149">
        <v>0.63127336036547399</v>
      </c>
      <c r="I6888" s="149">
        <v>0.883829643562971</v>
      </c>
      <c r="J6888" s="149">
        <v>0.01</v>
      </c>
      <c r="K6888" s="147">
        <v>0.91581800000000002</v>
      </c>
      <c r="L6888" s="147">
        <v>11.53561</v>
      </c>
    </row>
    <row r="6889" spans="1:12" ht="15">
      <c r="A6889" s="148" t="s">
        <v>166</v>
      </c>
      <c r="B6889" s="148" t="s">
        <v>83</v>
      </c>
      <c r="C6889" s="149">
        <v>0.49038564462484102</v>
      </c>
      <c r="D6889" s="149">
        <v>-5.0484486448482101E-2</v>
      </c>
      <c r="E6889" s="145">
        <v>0.91581788004942</v>
      </c>
      <c r="F6889" s="149">
        <v>1.6642222369136501E-3</v>
      </c>
      <c r="G6889" s="149">
        <v>0.64494000374648397</v>
      </c>
      <c r="H6889" s="149">
        <v>0.63127336036547399</v>
      </c>
      <c r="I6889" s="149">
        <v>0.883829643562971</v>
      </c>
      <c r="J6889" s="149">
        <v>0.01</v>
      </c>
      <c r="K6889" s="147">
        <v>0.91581800000000002</v>
      </c>
      <c r="L6889" s="147">
        <v>11.516220000000001</v>
      </c>
    </row>
    <row r="6890" spans="1:12" ht="15">
      <c r="A6890" s="148" t="s">
        <v>21</v>
      </c>
      <c r="B6890" s="148" t="s">
        <v>191</v>
      </c>
      <c r="C6890" s="149">
        <v>-1.1464767266032401</v>
      </c>
      <c r="D6890" s="149">
        <v>0.15341834796579501</v>
      </c>
      <c r="E6890" s="145">
        <v>0.91590962927405095</v>
      </c>
      <c r="F6890" s="149">
        <v>6.4874267806430002E-4</v>
      </c>
      <c r="G6890" s="149">
        <v>0.55997926905981299</v>
      </c>
      <c r="H6890" s="149">
        <v>2.22907294049837E-4</v>
      </c>
      <c r="I6890" s="149">
        <v>7.1042007321309594E-2</v>
      </c>
      <c r="J6890" s="149">
        <v>0.42403502402080501</v>
      </c>
      <c r="K6890" s="147">
        <v>0.91591</v>
      </c>
      <c r="L6890" s="147">
        <v>11.55622</v>
      </c>
    </row>
    <row r="6891" spans="1:12" ht="15">
      <c r="A6891" s="148" t="s">
        <v>191</v>
      </c>
      <c r="B6891" s="148" t="s">
        <v>21</v>
      </c>
      <c r="C6891" s="149">
        <v>1.1464767266032401</v>
      </c>
      <c r="D6891" s="149">
        <v>0.15341834796579501</v>
      </c>
      <c r="E6891" s="145">
        <v>0.91590962927405095</v>
      </c>
      <c r="F6891" s="149">
        <v>6.4874267806432702E-4</v>
      </c>
      <c r="G6891" s="149">
        <v>0.55997926905981299</v>
      </c>
      <c r="H6891" s="149">
        <v>2.22907294049837E-4</v>
      </c>
      <c r="I6891" s="149">
        <v>7.1042007321309594E-2</v>
      </c>
      <c r="J6891" s="149">
        <v>0.42403502402080501</v>
      </c>
      <c r="K6891" s="147">
        <v>0.91591</v>
      </c>
      <c r="L6891" s="147">
        <v>11.57574</v>
      </c>
    </row>
    <row r="6892" spans="1:12" ht="15">
      <c r="A6892" s="148" t="s">
        <v>102</v>
      </c>
      <c r="B6892" s="148" t="s">
        <v>198</v>
      </c>
      <c r="C6892" s="149">
        <v>-0.905758610138374</v>
      </c>
      <c r="D6892" s="149">
        <v>3.1840147213816998E-2</v>
      </c>
      <c r="E6892" s="145">
        <v>0.91591391153484603</v>
      </c>
      <c r="F6892" s="149">
        <v>0.492104171112761</v>
      </c>
      <c r="G6892" s="149">
        <v>0.26068716010105297</v>
      </c>
      <c r="H6892" s="149">
        <v>1.3798605133933601E-2</v>
      </c>
      <c r="I6892" s="149">
        <v>0.872247186821415</v>
      </c>
      <c r="J6892" s="149">
        <v>0.01</v>
      </c>
      <c r="K6892" s="147">
        <v>0.91591400000000001</v>
      </c>
      <c r="L6892" s="147">
        <v>11.59538</v>
      </c>
    </row>
    <row r="6893" spans="1:12" ht="15">
      <c r="A6893" s="148" t="s">
        <v>198</v>
      </c>
      <c r="B6893" s="148" t="s">
        <v>102</v>
      </c>
      <c r="C6893" s="149">
        <v>0.905758610138374</v>
      </c>
      <c r="D6893" s="149">
        <v>3.1840147213816998E-2</v>
      </c>
      <c r="E6893" s="145">
        <v>0.91591391153484603</v>
      </c>
      <c r="F6893" s="149">
        <v>0.492104171112761</v>
      </c>
      <c r="G6893" s="149">
        <v>0.26068716010105297</v>
      </c>
      <c r="H6893" s="149">
        <v>1.3798605133933601E-2</v>
      </c>
      <c r="I6893" s="149">
        <v>0.872247186821415</v>
      </c>
      <c r="J6893" s="149">
        <v>0.01</v>
      </c>
      <c r="K6893" s="147">
        <v>0.91591400000000001</v>
      </c>
      <c r="L6893" s="147">
        <v>11.615030000000001</v>
      </c>
    </row>
    <row r="6894" spans="1:12" ht="15">
      <c r="A6894" s="148" t="s">
        <v>184</v>
      </c>
      <c r="B6894" s="148" t="s">
        <v>449</v>
      </c>
      <c r="C6894" s="149">
        <v>-0.49376751454305001</v>
      </c>
      <c r="D6894" s="149">
        <v>-0.15011529013855299</v>
      </c>
      <c r="E6894" s="145">
        <v>0.91598420072873799</v>
      </c>
      <c r="F6894" s="149">
        <v>0.17541115778051</v>
      </c>
      <c r="G6894" s="149">
        <v>0.54825560196863998</v>
      </c>
      <c r="H6894" s="149">
        <v>2.0015026567330198E-2</v>
      </c>
      <c r="I6894" s="149">
        <v>0.94181833561926198</v>
      </c>
      <c r="J6894" s="149">
        <v>0.01</v>
      </c>
      <c r="K6894" s="147">
        <v>0.91598400000000002</v>
      </c>
      <c r="L6894" s="147">
        <v>11.655430000000001</v>
      </c>
    </row>
    <row r="6895" spans="1:12" ht="15">
      <c r="A6895" s="148" t="s">
        <v>449</v>
      </c>
      <c r="B6895" s="148" t="s">
        <v>184</v>
      </c>
      <c r="C6895" s="149">
        <v>0.49376751454305001</v>
      </c>
      <c r="D6895" s="149">
        <v>-0.15011529013855299</v>
      </c>
      <c r="E6895" s="145">
        <v>0.91598420072873799</v>
      </c>
      <c r="F6895" s="149">
        <v>0.17541115778051</v>
      </c>
      <c r="G6895" s="149">
        <v>0.54825560196863998</v>
      </c>
      <c r="H6895" s="149">
        <v>2.0015026567330198E-2</v>
      </c>
      <c r="I6895" s="149">
        <v>0.94181833561926198</v>
      </c>
      <c r="J6895" s="149">
        <v>0.01</v>
      </c>
      <c r="K6895" s="147">
        <v>0.91598400000000002</v>
      </c>
      <c r="L6895" s="147">
        <v>11.63564</v>
      </c>
    </row>
    <row r="6896" spans="1:12" ht="15">
      <c r="A6896" s="148" t="s">
        <v>87</v>
      </c>
      <c r="B6896" s="148" t="s">
        <v>90</v>
      </c>
      <c r="C6896" s="149">
        <v>-0.31914605610402402</v>
      </c>
      <c r="D6896" s="149">
        <v>7.3216186613125997E-2</v>
      </c>
      <c r="E6896" s="145">
        <v>0.91610395865896999</v>
      </c>
      <c r="F6896" s="149">
        <v>4.7875747876760798E-4</v>
      </c>
      <c r="G6896" s="149">
        <v>0.69185193230356801</v>
      </c>
      <c r="H6896" s="149">
        <v>2.53566280286274E-3</v>
      </c>
      <c r="I6896" s="149">
        <v>0.79171612030768501</v>
      </c>
      <c r="J6896" s="149">
        <v>0.34224114312169501</v>
      </c>
      <c r="K6896" s="147">
        <v>0.91610400000000003</v>
      </c>
      <c r="L6896" s="147">
        <v>11.69674</v>
      </c>
    </row>
    <row r="6897" spans="1:12" ht="15">
      <c r="A6897" s="148" t="s">
        <v>90</v>
      </c>
      <c r="B6897" s="148" t="s">
        <v>87</v>
      </c>
      <c r="C6897" s="149">
        <v>0.31914605610402402</v>
      </c>
      <c r="D6897" s="149">
        <v>7.3216186613125997E-2</v>
      </c>
      <c r="E6897" s="145">
        <v>0.91610395865896999</v>
      </c>
      <c r="F6897" s="149">
        <v>4.7875747876760402E-4</v>
      </c>
      <c r="G6897" s="149">
        <v>0.69185193230356801</v>
      </c>
      <c r="H6897" s="149">
        <v>2.53566280286274E-3</v>
      </c>
      <c r="I6897" s="149">
        <v>0.79171612030768501</v>
      </c>
      <c r="J6897" s="149">
        <v>0.34224114312169501</v>
      </c>
      <c r="K6897" s="147">
        <v>0.91610400000000003</v>
      </c>
      <c r="L6897" s="147">
        <v>11.67681</v>
      </c>
    </row>
    <row r="6898" spans="1:12" ht="15">
      <c r="A6898" s="148" t="s">
        <v>86</v>
      </c>
      <c r="B6898" s="148" t="s">
        <v>172</v>
      </c>
      <c r="C6898" s="149">
        <v>-5.2266889282526503E-3</v>
      </c>
      <c r="D6898" s="149">
        <v>-0.20203766467418199</v>
      </c>
      <c r="E6898" s="145">
        <v>0.91643208422265399</v>
      </c>
      <c r="F6898" s="150">
        <v>6.5244119511938096E-7</v>
      </c>
      <c r="G6898" s="149">
        <v>0.83255298967376501</v>
      </c>
      <c r="H6898" s="149">
        <v>2.0369383626604701E-3</v>
      </c>
      <c r="I6898" s="149">
        <v>0.97199053108597</v>
      </c>
      <c r="J6898" s="149">
        <v>0.01</v>
      </c>
      <c r="K6898" s="147">
        <v>0.91643200000000002</v>
      </c>
      <c r="L6898" s="147">
        <v>11.741</v>
      </c>
    </row>
    <row r="6899" spans="1:12" ht="15">
      <c r="A6899" s="148" t="s">
        <v>172</v>
      </c>
      <c r="B6899" s="148" t="s">
        <v>86</v>
      </c>
      <c r="C6899" s="149">
        <v>5.2266889282526503E-3</v>
      </c>
      <c r="D6899" s="149">
        <v>-0.20203766467418199</v>
      </c>
      <c r="E6899" s="145">
        <v>0.91643208422265399</v>
      </c>
      <c r="F6899" s="150">
        <v>6.5244119511938096E-7</v>
      </c>
      <c r="G6899" s="149">
        <v>0.83255298967376501</v>
      </c>
      <c r="H6899" s="149">
        <v>2.0369383626604701E-3</v>
      </c>
      <c r="I6899" s="149">
        <v>0.97199053108597</v>
      </c>
      <c r="J6899" s="149">
        <v>0.01</v>
      </c>
      <c r="K6899" s="147">
        <v>0.91643200000000002</v>
      </c>
      <c r="L6899" s="147">
        <v>11.720929999999999</v>
      </c>
    </row>
    <row r="6900" spans="1:12" ht="15">
      <c r="A6900" s="148" t="s">
        <v>62</v>
      </c>
      <c r="B6900" s="148" t="s">
        <v>40</v>
      </c>
      <c r="C6900" s="149">
        <v>0.18033032254762599</v>
      </c>
      <c r="D6900" s="149">
        <v>-7.6801690868001397E-3</v>
      </c>
      <c r="E6900" s="145">
        <v>0.91687840637585305</v>
      </c>
      <c r="F6900" s="149">
        <v>4.9964747301430301E-3</v>
      </c>
      <c r="G6900" s="149">
        <v>0.71504302833521205</v>
      </c>
      <c r="H6900" s="149">
        <v>0.46561395861632099</v>
      </c>
      <c r="I6900" s="149">
        <v>0.76602574511876598</v>
      </c>
      <c r="J6900" s="149">
        <v>0.01</v>
      </c>
      <c r="K6900" s="147">
        <v>0.91687799999999997</v>
      </c>
      <c r="L6900" s="147">
        <v>11.766870000000001</v>
      </c>
    </row>
    <row r="6901" spans="1:12" ht="15">
      <c r="A6901" s="148" t="s">
        <v>40</v>
      </c>
      <c r="B6901" s="148" t="s">
        <v>62</v>
      </c>
      <c r="C6901" s="149">
        <v>-0.18033032254762599</v>
      </c>
      <c r="D6901" s="149">
        <v>-7.6801690868001397E-3</v>
      </c>
      <c r="E6901" s="145">
        <v>0.91687840637585305</v>
      </c>
      <c r="F6901" s="149">
        <v>4.9964747301431203E-3</v>
      </c>
      <c r="G6901" s="149">
        <v>0.71504302833521205</v>
      </c>
      <c r="H6901" s="149">
        <v>0.46561395861632099</v>
      </c>
      <c r="I6901" s="149">
        <v>0.76602574511876598</v>
      </c>
      <c r="J6901" s="149">
        <v>0.01</v>
      </c>
      <c r="K6901" s="147">
        <v>0.91687799999999997</v>
      </c>
      <c r="L6901" s="147">
        <v>11.787089999999999</v>
      </c>
    </row>
    <row r="6902" spans="1:12" ht="15">
      <c r="A6902" s="148" t="s">
        <v>71</v>
      </c>
      <c r="B6902" s="148" t="s">
        <v>87</v>
      </c>
      <c r="C6902" s="149">
        <v>-1.50257485155883E-2</v>
      </c>
      <c r="D6902" s="149">
        <v>-0.10798683481833</v>
      </c>
      <c r="E6902" s="145">
        <v>0.91761161059442797</v>
      </c>
      <c r="F6902" s="149">
        <v>3.3363756179583697E-4</v>
      </c>
      <c r="G6902" s="149">
        <v>0.55085576209722897</v>
      </c>
      <c r="H6902" s="149">
        <v>2.2464043264346801E-3</v>
      </c>
      <c r="I6902" s="149">
        <v>0.851222369648439</v>
      </c>
      <c r="J6902" s="149">
        <v>0.34789099258414802</v>
      </c>
      <c r="K6902" s="147">
        <v>0.91761199999999998</v>
      </c>
      <c r="L6902" s="147">
        <v>11.83719</v>
      </c>
    </row>
    <row r="6903" spans="1:12" ht="15">
      <c r="A6903" s="148" t="s">
        <v>87</v>
      </c>
      <c r="B6903" s="148" t="s">
        <v>71</v>
      </c>
      <c r="C6903" s="149">
        <v>1.50257485155883E-2</v>
      </c>
      <c r="D6903" s="149">
        <v>-0.10798683481833</v>
      </c>
      <c r="E6903" s="145">
        <v>0.91761161059442797</v>
      </c>
      <c r="F6903" s="149">
        <v>3.3363756179583697E-4</v>
      </c>
      <c r="G6903" s="149">
        <v>0.55085576209722897</v>
      </c>
      <c r="H6903" s="149">
        <v>2.2464043264346801E-3</v>
      </c>
      <c r="I6903" s="149">
        <v>0.851222369648439</v>
      </c>
      <c r="J6903" s="149">
        <v>0.34789099258414802</v>
      </c>
      <c r="K6903" s="147">
        <v>0.91761199999999998</v>
      </c>
      <c r="L6903" s="147">
        <v>11.81682</v>
      </c>
    </row>
    <row r="6904" spans="1:12" ht="15">
      <c r="A6904" s="148" t="s">
        <v>62</v>
      </c>
      <c r="B6904" s="148" t="s">
        <v>157</v>
      </c>
      <c r="C6904" s="149">
        <v>-0.45116185714964102</v>
      </c>
      <c r="D6904" s="149">
        <v>6.8136723197752297E-2</v>
      </c>
      <c r="E6904" s="145">
        <v>0.91820790076163195</v>
      </c>
      <c r="F6904" s="149">
        <v>6.4389899847675999E-2</v>
      </c>
      <c r="G6904" s="149">
        <v>0.48119807408604798</v>
      </c>
      <c r="H6904" s="149">
        <v>0.64700080764040502</v>
      </c>
      <c r="I6904" s="149">
        <v>0.94653126296024404</v>
      </c>
      <c r="J6904" s="149">
        <v>0.01</v>
      </c>
      <c r="K6904" s="147">
        <v>0.91820800000000002</v>
      </c>
      <c r="L6904" s="147">
        <v>11.86534</v>
      </c>
    </row>
    <row r="6905" spans="1:12" ht="15">
      <c r="A6905" s="148" t="s">
        <v>157</v>
      </c>
      <c r="B6905" s="148" t="s">
        <v>62</v>
      </c>
      <c r="C6905" s="149">
        <v>0.45116185714964102</v>
      </c>
      <c r="D6905" s="149">
        <v>6.8136723197752297E-2</v>
      </c>
      <c r="E6905" s="145">
        <v>0.91820790076163195</v>
      </c>
      <c r="F6905" s="149">
        <v>6.4389899847677401E-2</v>
      </c>
      <c r="G6905" s="149">
        <v>0.48119807408604798</v>
      </c>
      <c r="H6905" s="149">
        <v>0.64700080764040502</v>
      </c>
      <c r="I6905" s="149">
        <v>0.94653126296024404</v>
      </c>
      <c r="J6905" s="149">
        <v>0.01</v>
      </c>
      <c r="K6905" s="147">
        <v>0.91820800000000002</v>
      </c>
      <c r="L6905" s="147">
        <v>11.885870000000001</v>
      </c>
    </row>
    <row r="6906" spans="1:12" ht="15">
      <c r="A6906" s="148" t="s">
        <v>68</v>
      </c>
      <c r="B6906" s="148" t="s">
        <v>163</v>
      </c>
      <c r="C6906" s="149">
        <v>-2.2376901499262698</v>
      </c>
      <c r="D6906" s="149">
        <v>-6.6295678692845805E-2</v>
      </c>
      <c r="E6906" s="145">
        <v>0.91825870648185803</v>
      </c>
      <c r="F6906" s="149">
        <v>3.9490859927506601E-3</v>
      </c>
      <c r="G6906" s="149">
        <v>1.04563418200165E-2</v>
      </c>
      <c r="H6906" s="149">
        <v>4.9302500682083996E-3</v>
      </c>
      <c r="I6906" s="149">
        <v>1.9944732277692701E-3</v>
      </c>
      <c r="J6906" s="149">
        <v>0.266078286401704</v>
      </c>
      <c r="K6906" s="147">
        <v>0.91825900000000005</v>
      </c>
      <c r="L6906" s="147">
        <v>11.9278</v>
      </c>
    </row>
    <row r="6907" spans="1:12" ht="15">
      <c r="A6907" s="148" t="s">
        <v>163</v>
      </c>
      <c r="B6907" s="148" t="s">
        <v>68</v>
      </c>
      <c r="C6907" s="149">
        <v>2.2376901499262698</v>
      </c>
      <c r="D6907" s="149">
        <v>-6.6295678692845805E-2</v>
      </c>
      <c r="E6907" s="145">
        <v>0.91825870648185803</v>
      </c>
      <c r="F6907" s="149">
        <v>3.9490859927508101E-3</v>
      </c>
      <c r="G6907" s="149">
        <v>1.04563418200165E-2</v>
      </c>
      <c r="H6907" s="149">
        <v>4.9302500682083996E-3</v>
      </c>
      <c r="I6907" s="149">
        <v>1.9944732277692701E-3</v>
      </c>
      <c r="J6907" s="149">
        <v>0.266078286401704</v>
      </c>
      <c r="K6907" s="147">
        <v>0.91825900000000005</v>
      </c>
      <c r="L6907" s="147">
        <v>11.90713</v>
      </c>
    </row>
    <row r="6908" spans="1:12" ht="15">
      <c r="A6908" s="148" t="s">
        <v>142</v>
      </c>
      <c r="B6908" s="148" t="s">
        <v>19</v>
      </c>
      <c r="C6908" s="149">
        <v>0.92339257561967802</v>
      </c>
      <c r="D6908" s="149">
        <v>-8.0962846059921198E-2</v>
      </c>
      <c r="E6908" s="145">
        <v>0.91981666006785701</v>
      </c>
      <c r="F6908" s="149">
        <v>0.28942522237573898</v>
      </c>
      <c r="G6908" s="149">
        <v>0.58869175349680802</v>
      </c>
      <c r="H6908" s="149">
        <v>0.23703964469410199</v>
      </c>
      <c r="I6908" s="149">
        <v>0.78423197109111797</v>
      </c>
      <c r="J6908" s="149">
        <v>0.01</v>
      </c>
      <c r="K6908" s="147">
        <v>0.919817</v>
      </c>
      <c r="L6908" s="147">
        <v>11.98967</v>
      </c>
    </row>
    <row r="6909" spans="1:12" ht="15">
      <c r="A6909" s="148" t="s">
        <v>19</v>
      </c>
      <c r="B6909" s="148" t="s">
        <v>142</v>
      </c>
      <c r="C6909" s="149">
        <v>-0.92339257561967802</v>
      </c>
      <c r="D6909" s="149">
        <v>-8.0962846059921198E-2</v>
      </c>
      <c r="E6909" s="145">
        <v>0.91981666006785701</v>
      </c>
      <c r="F6909" s="149">
        <v>0.28942522237573898</v>
      </c>
      <c r="G6909" s="149">
        <v>0.58869175349680802</v>
      </c>
      <c r="H6909" s="149">
        <v>0.23703964469410199</v>
      </c>
      <c r="I6909" s="149">
        <v>0.78423197109111797</v>
      </c>
      <c r="J6909" s="149">
        <v>0.01</v>
      </c>
      <c r="K6909" s="147">
        <v>0.919817</v>
      </c>
      <c r="L6909" s="147">
        <v>11.96881</v>
      </c>
    </row>
    <row r="6910" spans="1:12" ht="15">
      <c r="A6910" s="148" t="s">
        <v>67</v>
      </c>
      <c r="B6910" s="148" t="s">
        <v>58</v>
      </c>
      <c r="C6910" s="149">
        <v>0.19736794896030299</v>
      </c>
      <c r="D6910" s="149">
        <v>-9.0971550094518707E-3</v>
      </c>
      <c r="E6910" s="145">
        <v>0.92010602876582803</v>
      </c>
      <c r="F6910" s="150">
        <v>8.9037770890497902E-5</v>
      </c>
      <c r="G6910" s="149">
        <v>0.85294319068344004</v>
      </c>
      <c r="H6910" s="149">
        <v>3.02985414424197E-2</v>
      </c>
      <c r="I6910" s="149">
        <v>0.287196892642268</v>
      </c>
      <c r="J6910" s="149">
        <v>0.115401497446421</v>
      </c>
      <c r="K6910" s="147">
        <v>0.92010599999999998</v>
      </c>
      <c r="L6910" s="147">
        <v>12.01437</v>
      </c>
    </row>
    <row r="6911" spans="1:12" ht="15">
      <c r="A6911" s="148" t="s">
        <v>58</v>
      </c>
      <c r="B6911" s="148" t="s">
        <v>67</v>
      </c>
      <c r="C6911" s="149">
        <v>-0.19736794896030299</v>
      </c>
      <c r="D6911" s="149">
        <v>-9.0971550094518707E-3</v>
      </c>
      <c r="E6911" s="145">
        <v>0.92010602876582803</v>
      </c>
      <c r="F6911" s="150">
        <v>8.9037770890499203E-5</v>
      </c>
      <c r="G6911" s="149">
        <v>0.85294319068344004</v>
      </c>
      <c r="H6911" s="149">
        <v>3.02985414424197E-2</v>
      </c>
      <c r="I6911" s="149">
        <v>0.287196892642268</v>
      </c>
      <c r="J6911" s="149">
        <v>0.115401497446421</v>
      </c>
      <c r="K6911" s="147">
        <v>0.92010599999999998</v>
      </c>
      <c r="L6911" s="147">
        <v>12.03537</v>
      </c>
    </row>
    <row r="6912" spans="1:12" ht="15">
      <c r="A6912" s="148" t="s">
        <v>79</v>
      </c>
      <c r="B6912" s="148" t="s">
        <v>197</v>
      </c>
      <c r="C6912" s="149">
        <v>-1.38426602771761</v>
      </c>
      <c r="D6912" s="149">
        <v>2.5726799448187902E-2</v>
      </c>
      <c r="E6912" s="145">
        <v>0.92028800136649802</v>
      </c>
      <c r="F6912" s="149">
        <v>0.40074308028809802</v>
      </c>
      <c r="G6912" s="149">
        <v>0.84221242821165399</v>
      </c>
      <c r="H6912" s="149">
        <v>0.78523422390269304</v>
      </c>
      <c r="I6912" s="149">
        <v>8.5342987876955406E-2</v>
      </c>
      <c r="J6912" s="149">
        <v>0.01</v>
      </c>
      <c r="K6912" s="147">
        <v>0.92028799999999999</v>
      </c>
      <c r="L6912" s="147">
        <v>12.07999</v>
      </c>
    </row>
    <row r="6913" spans="1:12" ht="15">
      <c r="A6913" s="148" t="s">
        <v>197</v>
      </c>
      <c r="B6913" s="148" t="s">
        <v>79</v>
      </c>
      <c r="C6913" s="149">
        <v>1.38426602771761</v>
      </c>
      <c r="D6913" s="149">
        <v>2.5726799448187902E-2</v>
      </c>
      <c r="E6913" s="145">
        <v>0.92028800136649802</v>
      </c>
      <c r="F6913" s="149">
        <v>0.40074308028810601</v>
      </c>
      <c r="G6913" s="149">
        <v>0.84221242821165399</v>
      </c>
      <c r="H6913" s="149">
        <v>0.78523422390269304</v>
      </c>
      <c r="I6913" s="149">
        <v>8.5342987876955406E-2</v>
      </c>
      <c r="J6913" s="149">
        <v>0.01</v>
      </c>
      <c r="K6913" s="147">
        <v>0.92028799999999999</v>
      </c>
      <c r="L6913" s="147">
        <v>12.05884</v>
      </c>
    </row>
    <row r="6914" spans="1:12" ht="15">
      <c r="A6914" s="148" t="s">
        <v>30</v>
      </c>
      <c r="B6914" s="148" t="s">
        <v>82</v>
      </c>
      <c r="C6914" s="149">
        <v>0.14043930316549799</v>
      </c>
      <c r="D6914" s="149">
        <v>-1.1807540027425401E-2</v>
      </c>
      <c r="E6914" s="145">
        <v>0.92072444823718402</v>
      </c>
      <c r="F6914" s="149">
        <v>0.381471093525169</v>
      </c>
      <c r="G6914" s="149">
        <v>0.63226357392116705</v>
      </c>
      <c r="H6914" s="149">
        <v>0.11740258523876899</v>
      </c>
      <c r="I6914" s="149">
        <v>0.19632292076810701</v>
      </c>
      <c r="J6914" s="149">
        <v>0.01</v>
      </c>
      <c r="K6914" s="147">
        <v>0.92072399999999999</v>
      </c>
      <c r="L6914" s="147">
        <v>12.12828</v>
      </c>
    </row>
    <row r="6915" spans="1:12" ht="15">
      <c r="A6915" s="148" t="s">
        <v>82</v>
      </c>
      <c r="B6915" s="148" t="s">
        <v>30</v>
      </c>
      <c r="C6915" s="149">
        <v>-0.14043930316549799</v>
      </c>
      <c r="D6915" s="149">
        <v>-1.1807540027425401E-2</v>
      </c>
      <c r="E6915" s="145">
        <v>0.92072444823718402</v>
      </c>
      <c r="F6915" s="149">
        <v>0.38147109352515202</v>
      </c>
      <c r="G6915" s="149">
        <v>0.63226357392116705</v>
      </c>
      <c r="H6915" s="149">
        <v>0.11740258523876899</v>
      </c>
      <c r="I6915" s="149">
        <v>0.19632292076810701</v>
      </c>
      <c r="J6915" s="149">
        <v>0.01</v>
      </c>
      <c r="K6915" s="147">
        <v>0.92072399999999999</v>
      </c>
      <c r="L6915" s="147">
        <v>12.106960000000001</v>
      </c>
    </row>
    <row r="6916" spans="1:12" ht="15">
      <c r="A6916" s="148" t="s">
        <v>15</v>
      </c>
      <c r="B6916" s="148" t="s">
        <v>16</v>
      </c>
      <c r="C6916" s="149">
        <v>9.0686032372800304E-2</v>
      </c>
      <c r="D6916" s="149">
        <v>-2.7075724444422002E-2</v>
      </c>
      <c r="E6916" s="145">
        <v>0.92082922664566402</v>
      </c>
      <c r="F6916" s="149">
        <v>0.33492837312789597</v>
      </c>
      <c r="G6916" s="149">
        <v>0.47655041573821899</v>
      </c>
      <c r="H6916" s="149">
        <v>0.25729559125607998</v>
      </c>
      <c r="I6916" s="149">
        <v>0.982226713615731</v>
      </c>
      <c r="J6916" s="149">
        <v>0.01</v>
      </c>
      <c r="K6916" s="147">
        <v>0.92082900000000001</v>
      </c>
      <c r="L6916" s="147">
        <v>12.17252</v>
      </c>
    </row>
    <row r="6917" spans="1:12" ht="15">
      <c r="A6917" s="148" t="s">
        <v>16</v>
      </c>
      <c r="B6917" s="148" t="s">
        <v>15</v>
      </c>
      <c r="C6917" s="149">
        <v>-9.0686032372800304E-2</v>
      </c>
      <c r="D6917" s="149">
        <v>-2.7075724444422002E-2</v>
      </c>
      <c r="E6917" s="145">
        <v>0.92082922664566402</v>
      </c>
      <c r="F6917" s="149">
        <v>0.33492837312789597</v>
      </c>
      <c r="G6917" s="149">
        <v>0.47655041573821899</v>
      </c>
      <c r="H6917" s="149">
        <v>0.25729559125607998</v>
      </c>
      <c r="I6917" s="149">
        <v>0.982226713615731</v>
      </c>
      <c r="J6917" s="149">
        <v>0.01</v>
      </c>
      <c r="K6917" s="147">
        <v>0.92082900000000001</v>
      </c>
      <c r="L6917" s="147">
        <v>12.15105</v>
      </c>
    </row>
    <row r="6918" spans="1:12" ht="15">
      <c r="A6918" s="148" t="s">
        <v>166</v>
      </c>
      <c r="B6918" s="148" t="s">
        <v>198</v>
      </c>
      <c r="C6918" s="149">
        <v>-0.85898660505520497</v>
      </c>
      <c r="D6918" s="149">
        <v>5.6792851934340201E-2</v>
      </c>
      <c r="E6918" s="145">
        <v>0.920929748651798</v>
      </c>
      <c r="F6918" s="149">
        <v>8.0046892094777196E-4</v>
      </c>
      <c r="G6918" s="149">
        <v>0.49223635413796901</v>
      </c>
      <c r="H6918" s="149">
        <v>1.0663298834287E-2</v>
      </c>
      <c r="I6918" s="149">
        <v>0.78525263878717699</v>
      </c>
      <c r="J6918" s="149">
        <v>0.01</v>
      </c>
      <c r="K6918" s="147">
        <v>0.92093000000000003</v>
      </c>
      <c r="L6918" s="147">
        <v>12.19539</v>
      </c>
    </row>
    <row r="6919" spans="1:12" ht="15">
      <c r="A6919" s="148" t="s">
        <v>198</v>
      </c>
      <c r="B6919" s="148" t="s">
        <v>166</v>
      </c>
      <c r="C6919" s="149">
        <v>0.85898660505520497</v>
      </c>
      <c r="D6919" s="149">
        <v>5.6792851934340201E-2</v>
      </c>
      <c r="E6919" s="145">
        <v>0.920929748651798</v>
      </c>
      <c r="F6919" s="149">
        <v>8.0046892094777196E-4</v>
      </c>
      <c r="G6919" s="149">
        <v>0.49223635413796901</v>
      </c>
      <c r="H6919" s="149">
        <v>1.0663298834287E-2</v>
      </c>
      <c r="I6919" s="149">
        <v>0.78525263878717699</v>
      </c>
      <c r="J6919" s="149">
        <v>0.01</v>
      </c>
      <c r="K6919" s="147">
        <v>0.92093000000000003</v>
      </c>
      <c r="L6919" s="147">
        <v>12.21701</v>
      </c>
    </row>
    <row r="6920" spans="1:12" ht="15">
      <c r="A6920" s="148" t="s">
        <v>88</v>
      </c>
      <c r="B6920" s="148" t="s">
        <v>163</v>
      </c>
      <c r="C6920" s="149">
        <v>-2.2675621254229799</v>
      </c>
      <c r="D6920" s="149">
        <v>3.7696678214794999E-2</v>
      </c>
      <c r="E6920" s="145">
        <v>0.92117550271968995</v>
      </c>
      <c r="F6920" s="149">
        <v>1.58983961211516E-4</v>
      </c>
      <c r="G6920" s="149">
        <v>0.57959202595047499</v>
      </c>
      <c r="H6920" s="149">
        <v>0.22608863191273501</v>
      </c>
      <c r="I6920" s="149">
        <v>0.33463340269216602</v>
      </c>
      <c r="J6920" s="149">
        <v>0.01</v>
      </c>
      <c r="K6920" s="147">
        <v>0.92117599999999999</v>
      </c>
      <c r="L6920" s="147">
        <v>12.24198</v>
      </c>
    </row>
    <row r="6921" spans="1:12" ht="15">
      <c r="A6921" s="148" t="s">
        <v>163</v>
      </c>
      <c r="B6921" s="148" t="s">
        <v>88</v>
      </c>
      <c r="C6921" s="149">
        <v>2.2675621254229799</v>
      </c>
      <c r="D6921" s="149">
        <v>3.7696678214794999E-2</v>
      </c>
      <c r="E6921" s="145">
        <v>0.92117550271968995</v>
      </c>
      <c r="F6921" s="149">
        <v>1.58983961211516E-4</v>
      </c>
      <c r="G6921" s="149">
        <v>0.57959202595047499</v>
      </c>
      <c r="H6921" s="149">
        <v>0.22608863191273501</v>
      </c>
      <c r="I6921" s="149">
        <v>0.33463340269216602</v>
      </c>
      <c r="J6921" s="149">
        <v>0.01</v>
      </c>
      <c r="K6921" s="147">
        <v>0.92117599999999999</v>
      </c>
      <c r="L6921" s="147">
        <v>12.26376</v>
      </c>
    </row>
    <row r="6922" spans="1:12" ht="15">
      <c r="A6922" s="148" t="s">
        <v>377</v>
      </c>
      <c r="B6922" s="148" t="s">
        <v>58</v>
      </c>
      <c r="C6922" s="149">
        <v>1.65947590614269</v>
      </c>
      <c r="D6922" s="149">
        <v>-2.0389669973292699E-2</v>
      </c>
      <c r="E6922" s="145">
        <v>0.92153542012410505</v>
      </c>
      <c r="F6922" s="149">
        <v>4.4916885356319604E-3</v>
      </c>
      <c r="G6922" s="149">
        <v>0.30467958870095502</v>
      </c>
      <c r="H6922" s="149">
        <v>7.0098562477605901E-4</v>
      </c>
      <c r="I6922" s="149">
        <v>0.61955122717475897</v>
      </c>
      <c r="J6922" s="149">
        <v>0.59961313149508999</v>
      </c>
      <c r="K6922" s="147">
        <v>0.92153499999999999</v>
      </c>
      <c r="L6922" s="147">
        <v>12.290419999999999</v>
      </c>
    </row>
    <row r="6923" spans="1:12" ht="15">
      <c r="A6923" s="148" t="s">
        <v>58</v>
      </c>
      <c r="B6923" s="148" t="s">
        <v>377</v>
      </c>
      <c r="C6923" s="149">
        <v>-1.65947590614269</v>
      </c>
      <c r="D6923" s="149">
        <v>-2.0389669973292699E-2</v>
      </c>
      <c r="E6923" s="145">
        <v>0.92153542012410505</v>
      </c>
      <c r="F6923" s="149">
        <v>4.4916885356318902E-3</v>
      </c>
      <c r="G6923" s="149">
        <v>0.30467958870095502</v>
      </c>
      <c r="H6923" s="149">
        <v>7.0098562477605901E-4</v>
      </c>
      <c r="I6923" s="149">
        <v>0.61955122717475897</v>
      </c>
      <c r="J6923" s="149">
        <v>0.59961313149508999</v>
      </c>
      <c r="K6923" s="147">
        <v>0.92153499999999999</v>
      </c>
      <c r="L6923" s="147">
        <v>12.31237</v>
      </c>
    </row>
    <row r="6924" spans="1:12" ht="15">
      <c r="A6924" s="148" t="s">
        <v>112</v>
      </c>
      <c r="B6924" s="148" t="s">
        <v>70</v>
      </c>
      <c r="C6924" s="149">
        <v>0.14054768891562999</v>
      </c>
      <c r="D6924" s="149">
        <v>-1.7460400829163801E-2</v>
      </c>
      <c r="E6924" s="145">
        <v>0.92157022411636902</v>
      </c>
      <c r="F6924" s="149">
        <v>0.13972315201015001</v>
      </c>
      <c r="G6924" s="149">
        <v>0.60249366130416904</v>
      </c>
      <c r="H6924" s="149">
        <v>3.3574596094163099E-2</v>
      </c>
      <c r="I6924" s="149">
        <v>0.72843320372139897</v>
      </c>
      <c r="J6924" s="149">
        <v>0.01</v>
      </c>
      <c r="K6924" s="147">
        <v>0.92157</v>
      </c>
      <c r="L6924" s="147">
        <v>12.334860000000001</v>
      </c>
    </row>
    <row r="6925" spans="1:12" ht="15">
      <c r="A6925" s="148" t="s">
        <v>70</v>
      </c>
      <c r="B6925" s="148" t="s">
        <v>112</v>
      </c>
      <c r="C6925" s="149">
        <v>-0.14054768891562999</v>
      </c>
      <c r="D6925" s="149">
        <v>-1.7460400829163801E-2</v>
      </c>
      <c r="E6925" s="145">
        <v>0.92157022411636902</v>
      </c>
      <c r="F6925" s="149">
        <v>0.13972315201015001</v>
      </c>
      <c r="G6925" s="149">
        <v>0.60249366130416904</v>
      </c>
      <c r="H6925" s="149">
        <v>3.3574596094163099E-2</v>
      </c>
      <c r="I6925" s="149">
        <v>0.72843320372139897</v>
      </c>
      <c r="J6925" s="149">
        <v>0.01</v>
      </c>
      <c r="K6925" s="147">
        <v>0.92157</v>
      </c>
      <c r="L6925" s="147">
        <v>12.35697</v>
      </c>
    </row>
    <row r="6926" spans="1:12" ht="15">
      <c r="A6926" s="148" t="s">
        <v>447</v>
      </c>
      <c r="B6926" s="148" t="s">
        <v>344</v>
      </c>
      <c r="C6926" s="149">
        <v>0.39987659055015501</v>
      </c>
      <c r="D6926" s="149">
        <v>0.14533277807804701</v>
      </c>
      <c r="E6926" s="145">
        <v>0.92179897166417002</v>
      </c>
      <c r="F6926" s="149">
        <v>7.4061133846732704E-4</v>
      </c>
      <c r="G6926" s="149">
        <v>0.63324663391676805</v>
      </c>
      <c r="H6926" s="149">
        <v>0.74542987484911805</v>
      </c>
      <c r="I6926" s="149">
        <v>0.99877423756015105</v>
      </c>
      <c r="J6926" s="149">
        <v>0.01</v>
      </c>
      <c r="K6926" s="147">
        <v>0.92179900000000004</v>
      </c>
      <c r="L6926" s="147">
        <v>12.38223</v>
      </c>
    </row>
    <row r="6927" spans="1:12" ht="15">
      <c r="A6927" s="148" t="s">
        <v>344</v>
      </c>
      <c r="B6927" s="148" t="s">
        <v>447</v>
      </c>
      <c r="C6927" s="149">
        <v>-0.39987659055015501</v>
      </c>
      <c r="D6927" s="149">
        <v>0.14533277807804701</v>
      </c>
      <c r="E6927" s="145">
        <v>0.92179897166417002</v>
      </c>
      <c r="F6927" s="149">
        <v>7.4061133846731295E-4</v>
      </c>
      <c r="G6927" s="149">
        <v>0.63324663391676805</v>
      </c>
      <c r="H6927" s="149">
        <v>0.74542987484911805</v>
      </c>
      <c r="I6927" s="149">
        <v>0.99877423756015105</v>
      </c>
      <c r="J6927" s="149">
        <v>0.01</v>
      </c>
      <c r="K6927" s="147">
        <v>0.92179900000000004</v>
      </c>
      <c r="L6927" s="147">
        <v>12.404500000000001</v>
      </c>
    </row>
    <row r="6928" spans="1:12" ht="15">
      <c r="A6928" s="148" t="s">
        <v>154</v>
      </c>
      <c r="B6928" s="148" t="s">
        <v>188</v>
      </c>
      <c r="C6928" s="149">
        <v>-0.36897228829686102</v>
      </c>
      <c r="D6928" s="149">
        <v>0.13034058832857501</v>
      </c>
      <c r="E6928" s="145">
        <v>0.922782840318908</v>
      </c>
      <c r="F6928" s="149">
        <v>0.76405595188127395</v>
      </c>
      <c r="G6928" s="149">
        <v>0.27618995394694201</v>
      </c>
      <c r="H6928" s="149">
        <v>0.88834117237711296</v>
      </c>
      <c r="I6928" s="149">
        <v>0.97080039704283905</v>
      </c>
      <c r="J6928" s="149">
        <v>0.01</v>
      </c>
      <c r="K6928" s="147">
        <v>0.92278300000000002</v>
      </c>
      <c r="L6928" s="147">
        <v>12.462569999999999</v>
      </c>
    </row>
    <row r="6929" spans="1:12" ht="15">
      <c r="A6929" s="148" t="s">
        <v>188</v>
      </c>
      <c r="B6929" s="148" t="s">
        <v>154</v>
      </c>
      <c r="C6929" s="149">
        <v>0.36897228829686102</v>
      </c>
      <c r="D6929" s="149">
        <v>0.13034058832857501</v>
      </c>
      <c r="E6929" s="145">
        <v>0.922782840318908</v>
      </c>
      <c r="F6929" s="149">
        <v>0.76405595188127395</v>
      </c>
      <c r="G6929" s="149">
        <v>0.27618995394694201</v>
      </c>
      <c r="H6929" s="149">
        <v>0.88834117237711296</v>
      </c>
      <c r="I6929" s="149">
        <v>0.97080039704283905</v>
      </c>
      <c r="J6929" s="149">
        <v>0.01</v>
      </c>
      <c r="K6929" s="147">
        <v>0.92278300000000002</v>
      </c>
      <c r="L6929" s="147">
        <v>12.440110000000001</v>
      </c>
    </row>
    <row r="6930" spans="1:12" ht="15">
      <c r="A6930" s="148" t="s">
        <v>151</v>
      </c>
      <c r="B6930" s="148" t="s">
        <v>10</v>
      </c>
      <c r="C6930" s="149">
        <v>0.82502421713379503</v>
      </c>
      <c r="D6930" s="149">
        <v>-0.20337926927833899</v>
      </c>
      <c r="E6930" s="145">
        <v>0.92326394804474599</v>
      </c>
      <c r="F6930" s="149">
        <v>1.4001040216451001E-3</v>
      </c>
      <c r="G6930" s="149">
        <v>0.80634212826526896</v>
      </c>
      <c r="H6930" s="149">
        <v>4.2320542162915802E-2</v>
      </c>
      <c r="I6930" s="149">
        <v>0.626801370450493</v>
      </c>
      <c r="J6930" s="149">
        <v>0.153665763021678</v>
      </c>
      <c r="K6930" s="147">
        <v>0.92326399999999997</v>
      </c>
      <c r="L6930" s="147">
        <v>12.514239999999999</v>
      </c>
    </row>
    <row r="6931" spans="1:12" ht="15">
      <c r="A6931" s="148" t="s">
        <v>10</v>
      </c>
      <c r="B6931" s="148" t="s">
        <v>151</v>
      </c>
      <c r="C6931" s="149">
        <v>-0.82502421713379503</v>
      </c>
      <c r="D6931" s="149">
        <v>-0.20337926927833899</v>
      </c>
      <c r="E6931" s="145">
        <v>0.92326394804474599</v>
      </c>
      <c r="F6931" s="149">
        <v>1.40010402164513E-3</v>
      </c>
      <c r="G6931" s="149">
        <v>0.80634212826526896</v>
      </c>
      <c r="H6931" s="149">
        <v>4.2320542162915802E-2</v>
      </c>
      <c r="I6931" s="149">
        <v>0.626801370450493</v>
      </c>
      <c r="J6931" s="149">
        <v>0.153665763021678</v>
      </c>
      <c r="K6931" s="147">
        <v>0.92326399999999997</v>
      </c>
      <c r="L6931" s="147">
        <v>12.49161</v>
      </c>
    </row>
    <row r="6932" spans="1:12" ht="15">
      <c r="A6932" s="148" t="s">
        <v>12</v>
      </c>
      <c r="B6932" s="148" t="s">
        <v>157</v>
      </c>
      <c r="C6932" s="149">
        <v>-0.61571444116212104</v>
      </c>
      <c r="D6932" s="149">
        <v>8.4190542200523605E-2</v>
      </c>
      <c r="E6932" s="145">
        <v>0.92329530282845795</v>
      </c>
      <c r="F6932" s="149">
        <v>0.14261869537361499</v>
      </c>
      <c r="G6932" s="149">
        <v>0.76883742089486196</v>
      </c>
      <c r="H6932" s="149">
        <v>0.45620821274281098</v>
      </c>
      <c r="I6932" s="149">
        <v>0.985955789655801</v>
      </c>
      <c r="J6932" s="149">
        <v>1.19807230810112E-2</v>
      </c>
      <c r="K6932" s="147">
        <v>0.92329499999999998</v>
      </c>
      <c r="L6932" s="147">
        <v>12.560169999999999</v>
      </c>
    </row>
    <row r="6933" spans="1:12" ht="15">
      <c r="A6933" s="148" t="s">
        <v>157</v>
      </c>
      <c r="B6933" s="148" t="s">
        <v>12</v>
      </c>
      <c r="C6933" s="149">
        <v>0.61571444116212104</v>
      </c>
      <c r="D6933" s="149">
        <v>8.4190542200523605E-2</v>
      </c>
      <c r="E6933" s="145">
        <v>0.92329530282845795</v>
      </c>
      <c r="F6933" s="149">
        <v>0.14261869537361499</v>
      </c>
      <c r="G6933" s="149">
        <v>0.76883742089486196</v>
      </c>
      <c r="H6933" s="149">
        <v>0.45620821274281098</v>
      </c>
      <c r="I6933" s="149">
        <v>0.985955789655801</v>
      </c>
      <c r="J6933" s="149">
        <v>1.19807230810112E-2</v>
      </c>
      <c r="K6933" s="147">
        <v>0.92329499999999998</v>
      </c>
      <c r="L6933" s="147">
        <v>12.537380000000001</v>
      </c>
    </row>
    <row r="6934" spans="1:12" ht="15">
      <c r="A6934" s="148" t="s">
        <v>82</v>
      </c>
      <c r="B6934" s="148" t="s">
        <v>13</v>
      </c>
      <c r="C6934" s="149">
        <v>2.8286755782086798E-2</v>
      </c>
      <c r="D6934" s="149">
        <v>-6.4698393459695297E-3</v>
      </c>
      <c r="E6934" s="145">
        <v>0.92334753872699105</v>
      </c>
      <c r="F6934" s="149">
        <v>8.5036395051741806E-2</v>
      </c>
      <c r="G6934" s="149">
        <v>0.55779592975153702</v>
      </c>
      <c r="H6934" s="149">
        <v>0.52037539528450005</v>
      </c>
      <c r="I6934" s="149">
        <v>0.90051023662363605</v>
      </c>
      <c r="J6934" s="149">
        <v>0.01</v>
      </c>
      <c r="K6934" s="147">
        <v>0.92334799999999995</v>
      </c>
      <c r="L6934" s="147">
        <v>12.606730000000001</v>
      </c>
    </row>
    <row r="6935" spans="1:12" ht="15">
      <c r="A6935" s="148" t="s">
        <v>13</v>
      </c>
      <c r="B6935" s="148" t="s">
        <v>82</v>
      </c>
      <c r="C6935" s="149">
        <v>-2.8286755782086798E-2</v>
      </c>
      <c r="D6935" s="149">
        <v>-6.4698393459695297E-3</v>
      </c>
      <c r="E6935" s="145">
        <v>0.92334753872699105</v>
      </c>
      <c r="F6935" s="149">
        <v>8.5036395051741806E-2</v>
      </c>
      <c r="G6935" s="149">
        <v>0.55779592975153702</v>
      </c>
      <c r="H6935" s="149">
        <v>0.52037539528450005</v>
      </c>
      <c r="I6935" s="149">
        <v>0.90051023662363605</v>
      </c>
      <c r="J6935" s="149">
        <v>0.01</v>
      </c>
      <c r="K6935" s="147">
        <v>0.92334799999999995</v>
      </c>
      <c r="L6935" s="147">
        <v>12.58376</v>
      </c>
    </row>
    <row r="6936" spans="1:12" ht="15">
      <c r="A6936" s="148" t="s">
        <v>63</v>
      </c>
      <c r="B6936" s="148" t="s">
        <v>200</v>
      </c>
      <c r="C6936" s="149">
        <v>0.25918747845909101</v>
      </c>
      <c r="D6936" s="149">
        <v>6.8748868224874402E-2</v>
      </c>
      <c r="E6936" s="145">
        <v>0.92357396801545999</v>
      </c>
      <c r="F6936" s="149">
        <v>2.0028011937768798E-2</v>
      </c>
      <c r="G6936" s="149">
        <v>0.71194799210623405</v>
      </c>
      <c r="H6936" s="149">
        <v>0.61247579329758195</v>
      </c>
      <c r="I6936" s="149">
        <v>0.98765444580449502</v>
      </c>
      <c r="J6936" s="149">
        <v>0.01</v>
      </c>
      <c r="K6936" s="147">
        <v>0.92357400000000001</v>
      </c>
      <c r="L6936" s="147">
        <v>12.65601</v>
      </c>
    </row>
    <row r="6937" spans="1:12" ht="15">
      <c r="A6937" s="148" t="s">
        <v>200</v>
      </c>
      <c r="B6937" s="148" t="s">
        <v>63</v>
      </c>
      <c r="C6937" s="149">
        <v>-0.25918747845909101</v>
      </c>
      <c r="D6937" s="149">
        <v>6.8748868224874402E-2</v>
      </c>
      <c r="E6937" s="145">
        <v>0.92357396801545999</v>
      </c>
      <c r="F6937" s="149">
        <v>2.0028011937768601E-2</v>
      </c>
      <c r="G6937" s="149">
        <v>0.71194799210623405</v>
      </c>
      <c r="H6937" s="149">
        <v>0.61247579329758195</v>
      </c>
      <c r="I6937" s="149">
        <v>0.98765444580449502</v>
      </c>
      <c r="J6937" s="149">
        <v>0.01</v>
      </c>
      <c r="K6937" s="147">
        <v>0.92357400000000001</v>
      </c>
      <c r="L6937" s="147">
        <v>12.63287</v>
      </c>
    </row>
    <row r="6938" spans="1:12" ht="15">
      <c r="A6938" s="148" t="s">
        <v>445</v>
      </c>
      <c r="B6938" s="148" t="s">
        <v>87</v>
      </c>
      <c r="C6938" s="149">
        <v>1.4228615061818799</v>
      </c>
      <c r="D6938" s="149">
        <v>8.4235420796094099E-2</v>
      </c>
      <c r="E6938" s="145">
        <v>0.92362008058931899</v>
      </c>
      <c r="F6938" s="149">
        <v>6.3072527929798394E-2</v>
      </c>
      <c r="G6938" s="149">
        <v>0.74277604341019698</v>
      </c>
      <c r="H6938" s="149">
        <v>2.1395945147374799E-2</v>
      </c>
      <c r="I6938" s="149">
        <v>0.77046427233135395</v>
      </c>
      <c r="J6938" s="149">
        <v>0.22825195617831101</v>
      </c>
      <c r="K6938" s="147">
        <v>0.92362</v>
      </c>
      <c r="L6938" s="147">
        <v>12.70317</v>
      </c>
    </row>
    <row r="6939" spans="1:12" ht="15">
      <c r="A6939" s="148" t="s">
        <v>87</v>
      </c>
      <c r="B6939" s="148" t="s">
        <v>445</v>
      </c>
      <c r="C6939" s="149">
        <v>-1.4228615061818799</v>
      </c>
      <c r="D6939" s="149">
        <v>8.4235420796094099E-2</v>
      </c>
      <c r="E6939" s="145">
        <v>0.92362008058931899</v>
      </c>
      <c r="F6939" s="149">
        <v>6.3072527929799602E-2</v>
      </c>
      <c r="G6939" s="149">
        <v>0.74277604341019698</v>
      </c>
      <c r="H6939" s="149">
        <v>2.1395945147374799E-2</v>
      </c>
      <c r="I6939" s="149">
        <v>0.77046427233135395</v>
      </c>
      <c r="J6939" s="149">
        <v>0.22825195617831101</v>
      </c>
      <c r="K6939" s="147">
        <v>0.92362</v>
      </c>
      <c r="L6939" s="147">
        <v>12.67986</v>
      </c>
    </row>
    <row r="6940" spans="1:12" ht="15">
      <c r="A6940" s="148" t="s">
        <v>450</v>
      </c>
      <c r="B6940" s="148" t="s">
        <v>189</v>
      </c>
      <c r="C6940" s="149">
        <v>-0.89248721525917496</v>
      </c>
      <c r="D6940" s="149">
        <v>-0.36092078126036697</v>
      </c>
      <c r="E6940" s="145">
        <v>0.92386635336306799</v>
      </c>
      <c r="F6940" s="149">
        <v>0.31972468952548599</v>
      </c>
      <c r="G6940" s="149">
        <v>0.20906130316079899</v>
      </c>
      <c r="H6940" s="149">
        <v>0.88007227719348102</v>
      </c>
      <c r="I6940" s="149">
        <v>0.75462614029314601</v>
      </c>
      <c r="J6940" s="149">
        <v>0.01</v>
      </c>
      <c r="K6940" s="147">
        <v>0.92386599999999997</v>
      </c>
      <c r="L6940" s="147">
        <v>12.753450000000001</v>
      </c>
    </row>
    <row r="6941" spans="1:12" ht="15">
      <c r="A6941" s="148" t="s">
        <v>189</v>
      </c>
      <c r="B6941" s="148" t="s">
        <v>450</v>
      </c>
      <c r="C6941" s="149">
        <v>0.89248721525917496</v>
      </c>
      <c r="D6941" s="149">
        <v>-0.36092078126036697</v>
      </c>
      <c r="E6941" s="145">
        <v>0.92386635336306799</v>
      </c>
      <c r="F6941" s="149">
        <v>0.319724689525481</v>
      </c>
      <c r="G6941" s="149">
        <v>0.20906130316079899</v>
      </c>
      <c r="H6941" s="149">
        <v>0.88007227719348102</v>
      </c>
      <c r="I6941" s="149">
        <v>0.75462614029314601</v>
      </c>
      <c r="J6941" s="149">
        <v>0.01</v>
      </c>
      <c r="K6941" s="147">
        <v>0.92386599999999997</v>
      </c>
      <c r="L6941" s="147">
        <v>12.72996</v>
      </c>
    </row>
    <row r="6942" spans="1:12" ht="15">
      <c r="A6942" s="148" t="s">
        <v>27</v>
      </c>
      <c r="B6942" s="148" t="s">
        <v>78</v>
      </c>
      <c r="C6942" s="149">
        <v>0.57245337553704101</v>
      </c>
      <c r="D6942" s="149">
        <v>-2.4068483240587701E-2</v>
      </c>
      <c r="E6942" s="145">
        <v>0.92392833899327298</v>
      </c>
      <c r="F6942" s="149">
        <v>0.19281390851584701</v>
      </c>
      <c r="G6942" s="149">
        <v>0.619408915081755</v>
      </c>
      <c r="H6942" s="149">
        <v>4.5443666577406602E-2</v>
      </c>
      <c r="I6942" s="149">
        <v>0.262969452831536</v>
      </c>
      <c r="J6942" s="149">
        <v>0.142091315985166</v>
      </c>
      <c r="K6942" s="147">
        <v>0.92392799999999997</v>
      </c>
      <c r="L6942" s="147">
        <v>12.801539999999999</v>
      </c>
    </row>
    <row r="6943" spans="1:12" ht="15">
      <c r="A6943" s="148" t="s">
        <v>78</v>
      </c>
      <c r="B6943" s="148" t="s">
        <v>27</v>
      </c>
      <c r="C6943" s="149">
        <v>-0.57245337553704101</v>
      </c>
      <c r="D6943" s="149">
        <v>-2.4068483240587701E-2</v>
      </c>
      <c r="E6943" s="145">
        <v>0.92392833899327298</v>
      </c>
      <c r="F6943" s="149">
        <v>0.19281390851584701</v>
      </c>
      <c r="G6943" s="149">
        <v>0.619408915081755</v>
      </c>
      <c r="H6943" s="149">
        <v>4.5443666577406602E-2</v>
      </c>
      <c r="I6943" s="149">
        <v>0.262969452831536</v>
      </c>
      <c r="J6943" s="149">
        <v>0.142091315985166</v>
      </c>
      <c r="K6943" s="147">
        <v>0.92392799999999997</v>
      </c>
      <c r="L6943" s="147">
        <v>12.77788</v>
      </c>
    </row>
    <row r="6944" spans="1:12" ht="15">
      <c r="A6944" s="148" t="s">
        <v>30</v>
      </c>
      <c r="B6944" s="148" t="s">
        <v>78</v>
      </c>
      <c r="C6944" s="149">
        <v>0.13886153333735901</v>
      </c>
      <c r="D6944" s="149">
        <v>-1.99623168507485E-2</v>
      </c>
      <c r="E6944" s="145">
        <v>0.92418137323899996</v>
      </c>
      <c r="F6944" s="149">
        <v>1.4991385447075701E-2</v>
      </c>
      <c r="G6944" s="149">
        <v>0.324715319455471</v>
      </c>
      <c r="H6944" s="149">
        <v>1.6917281782755401E-2</v>
      </c>
      <c r="I6944" s="149">
        <v>0.93450316259631305</v>
      </c>
      <c r="J6944" s="149">
        <v>0.215318959731715</v>
      </c>
      <c r="K6944" s="147">
        <v>0.92418100000000003</v>
      </c>
      <c r="L6944" s="147">
        <v>12.852650000000001</v>
      </c>
    </row>
    <row r="6945" spans="1:12" ht="15">
      <c r="A6945" s="148" t="s">
        <v>78</v>
      </c>
      <c r="B6945" s="148" t="s">
        <v>30</v>
      </c>
      <c r="C6945" s="149">
        <v>-0.13886153333735901</v>
      </c>
      <c r="D6945" s="149">
        <v>-1.99623168507485E-2</v>
      </c>
      <c r="E6945" s="145">
        <v>0.92418137323899996</v>
      </c>
      <c r="F6945" s="149">
        <v>1.4991385447075701E-2</v>
      </c>
      <c r="G6945" s="149">
        <v>0.324715319455471</v>
      </c>
      <c r="H6945" s="149">
        <v>1.6917281782755401E-2</v>
      </c>
      <c r="I6945" s="149">
        <v>0.93450316259631305</v>
      </c>
      <c r="J6945" s="149">
        <v>0.215318959731715</v>
      </c>
      <c r="K6945" s="147">
        <v>0.92418100000000003</v>
      </c>
      <c r="L6945" s="147">
        <v>12.828799999999999</v>
      </c>
    </row>
    <row r="6946" spans="1:12" ht="15">
      <c r="A6946" s="148" t="s">
        <v>446</v>
      </c>
      <c r="B6946" s="148" t="s">
        <v>90</v>
      </c>
      <c r="C6946" s="149">
        <v>3.4142557221801701</v>
      </c>
      <c r="D6946" s="149">
        <v>3.6231638282686301E-2</v>
      </c>
      <c r="E6946" s="145">
        <v>0.92419621789622097</v>
      </c>
      <c r="F6946" s="149">
        <v>2.53795715773E-2</v>
      </c>
      <c r="G6946" s="149">
        <v>0.30641983546901902</v>
      </c>
      <c r="H6946" s="149">
        <v>0.46474868937915498</v>
      </c>
      <c r="I6946" s="149">
        <v>0.91491043056737797</v>
      </c>
      <c r="J6946" s="149">
        <v>0.01</v>
      </c>
      <c r="K6946" s="147">
        <v>0.92419600000000002</v>
      </c>
      <c r="L6946" s="147">
        <v>12.87679</v>
      </c>
    </row>
    <row r="6947" spans="1:12" ht="15">
      <c r="A6947" s="148" t="s">
        <v>90</v>
      </c>
      <c r="B6947" s="148" t="s">
        <v>446</v>
      </c>
      <c r="C6947" s="149">
        <v>-3.4142557221801701</v>
      </c>
      <c r="D6947" s="149">
        <v>3.6231638282686301E-2</v>
      </c>
      <c r="E6947" s="145">
        <v>0.92419621789622097</v>
      </c>
      <c r="F6947" s="149">
        <v>2.53795715773001E-2</v>
      </c>
      <c r="G6947" s="149">
        <v>0.30641983546901902</v>
      </c>
      <c r="H6947" s="149">
        <v>0.46474868937915498</v>
      </c>
      <c r="I6947" s="149">
        <v>0.91491043056737797</v>
      </c>
      <c r="J6947" s="149">
        <v>0.01</v>
      </c>
      <c r="K6947" s="147">
        <v>0.92419600000000002</v>
      </c>
      <c r="L6947" s="147">
        <v>12.90081</v>
      </c>
    </row>
    <row r="6948" spans="1:12" ht="15">
      <c r="A6948" s="148" t="s">
        <v>72</v>
      </c>
      <c r="B6948" s="148" t="s">
        <v>191</v>
      </c>
      <c r="C6948" s="149">
        <v>-0.70663532887037594</v>
      </c>
      <c r="D6948" s="149">
        <v>-1.52167961175584E-2</v>
      </c>
      <c r="E6948" s="145">
        <v>0.92466215390620299</v>
      </c>
      <c r="F6948" s="149">
        <v>2.64453769389718E-4</v>
      </c>
      <c r="G6948" s="149">
        <v>0.70546972228804194</v>
      </c>
      <c r="H6948" s="149">
        <v>0.25159861464004402</v>
      </c>
      <c r="I6948" s="149">
        <v>0.56946991150279103</v>
      </c>
      <c r="J6948" s="149">
        <v>3.9328613237902002E-2</v>
      </c>
      <c r="K6948" s="147">
        <v>0.92466199999999998</v>
      </c>
      <c r="L6948" s="147">
        <v>12.95566</v>
      </c>
    </row>
    <row r="6949" spans="1:12" ht="15">
      <c r="A6949" s="148" t="s">
        <v>191</v>
      </c>
      <c r="B6949" s="148" t="s">
        <v>72</v>
      </c>
      <c r="C6949" s="149">
        <v>0.70663532887037594</v>
      </c>
      <c r="D6949" s="149">
        <v>-1.52167961175584E-2</v>
      </c>
      <c r="E6949" s="145">
        <v>0.92466215390620299</v>
      </c>
      <c r="F6949" s="149">
        <v>2.6445376938972299E-4</v>
      </c>
      <c r="G6949" s="149">
        <v>0.70546972228804194</v>
      </c>
      <c r="H6949" s="149">
        <v>0.25159861464004402</v>
      </c>
      <c r="I6949" s="149">
        <v>0.56946991150279103</v>
      </c>
      <c r="J6949" s="149">
        <v>3.9328613237902002E-2</v>
      </c>
      <c r="K6949" s="147">
        <v>0.92466199999999998</v>
      </c>
      <c r="L6949" s="147">
        <v>12.93144</v>
      </c>
    </row>
    <row r="6950" spans="1:12" ht="15">
      <c r="A6950" s="148" t="s">
        <v>40</v>
      </c>
      <c r="B6950" s="148" t="s">
        <v>151</v>
      </c>
      <c r="C6950" s="149">
        <v>-0.89667801289267901</v>
      </c>
      <c r="D6950" s="149">
        <v>-0.10863402338002</v>
      </c>
      <c r="E6950" s="145">
        <v>0.92470062313789603</v>
      </c>
      <c r="F6950" s="149">
        <v>8.8657953929670004E-4</v>
      </c>
      <c r="G6950" s="149">
        <v>0.67177028967124996</v>
      </c>
      <c r="H6950" s="149">
        <v>0.32642330338993403</v>
      </c>
      <c r="I6950" s="149">
        <v>0.99729501384656305</v>
      </c>
      <c r="J6950" s="149">
        <v>2.3372415968019401E-2</v>
      </c>
      <c r="K6950" s="147">
        <v>0.924701</v>
      </c>
      <c r="L6950" s="147">
        <v>12.980510000000001</v>
      </c>
    </row>
    <row r="6951" spans="1:12" ht="15">
      <c r="A6951" s="148" t="s">
        <v>151</v>
      </c>
      <c r="B6951" s="148" t="s">
        <v>40</v>
      </c>
      <c r="C6951" s="149">
        <v>0.89667801289267901</v>
      </c>
      <c r="D6951" s="149">
        <v>-0.10863402338002</v>
      </c>
      <c r="E6951" s="145">
        <v>0.92470062313789603</v>
      </c>
      <c r="F6951" s="149">
        <v>8.8657953929670004E-4</v>
      </c>
      <c r="G6951" s="149">
        <v>0.67177028967124996</v>
      </c>
      <c r="H6951" s="149">
        <v>0.32642330338993403</v>
      </c>
      <c r="I6951" s="149">
        <v>0.99729501384656305</v>
      </c>
      <c r="J6951" s="149">
        <v>2.3372415968019401E-2</v>
      </c>
      <c r="K6951" s="147">
        <v>0.924701</v>
      </c>
      <c r="L6951" s="147">
        <v>13.004910000000001</v>
      </c>
    </row>
    <row r="6952" spans="1:12" ht="15">
      <c r="A6952" s="148" t="s">
        <v>6</v>
      </c>
      <c r="B6952" s="148" t="s">
        <v>102</v>
      </c>
      <c r="C6952" s="149">
        <v>0.55690077635583302</v>
      </c>
      <c r="D6952" s="149">
        <v>-2.8377574657139699E-2</v>
      </c>
      <c r="E6952" s="145">
        <v>0.92524482210375403</v>
      </c>
      <c r="F6952" s="149">
        <v>0.12733225349517199</v>
      </c>
      <c r="G6952" s="149">
        <v>0.78904517264671403</v>
      </c>
      <c r="H6952" s="149">
        <v>0.61569916549569104</v>
      </c>
      <c r="I6952" s="149">
        <v>0.44125956202097999</v>
      </c>
      <c r="J6952" s="149">
        <v>0.01</v>
      </c>
      <c r="K6952" s="147">
        <v>0.92524499999999998</v>
      </c>
      <c r="L6952" s="147">
        <v>13.03707</v>
      </c>
    </row>
    <row r="6953" spans="1:12" ht="15">
      <c r="A6953" s="148" t="s">
        <v>102</v>
      </c>
      <c r="B6953" s="148" t="s">
        <v>6</v>
      </c>
      <c r="C6953" s="149">
        <v>-0.55690077635583302</v>
      </c>
      <c r="D6953" s="149">
        <v>-2.8377574657139699E-2</v>
      </c>
      <c r="E6953" s="145">
        <v>0.92524482210375403</v>
      </c>
      <c r="F6953" s="149">
        <v>0.12733225349517199</v>
      </c>
      <c r="G6953" s="149">
        <v>0.78904517264671403</v>
      </c>
      <c r="H6953" s="149">
        <v>0.61569916549569104</v>
      </c>
      <c r="I6953" s="149">
        <v>0.44125956202097999</v>
      </c>
      <c r="J6953" s="149">
        <v>0.01</v>
      </c>
      <c r="K6953" s="147">
        <v>0.92524499999999998</v>
      </c>
      <c r="L6953" s="147">
        <v>13.06166</v>
      </c>
    </row>
    <row r="6954" spans="1:12" ht="15">
      <c r="A6954" s="148" t="s">
        <v>12</v>
      </c>
      <c r="B6954" s="148" t="s">
        <v>112</v>
      </c>
      <c r="C6954" s="149">
        <v>-0.164905954892763</v>
      </c>
      <c r="D6954" s="149">
        <v>-1.4911438576104601E-2</v>
      </c>
      <c r="E6954" s="145">
        <v>0.92550797684920605</v>
      </c>
      <c r="F6954" s="149">
        <v>6.4660150907381905E-2</v>
      </c>
      <c r="G6954" s="149">
        <v>1.6050240674248699E-2</v>
      </c>
      <c r="H6954" s="149">
        <v>0.28068226873352198</v>
      </c>
      <c r="I6954" s="149">
        <v>7.19441954657608E-3</v>
      </c>
      <c r="J6954" s="149">
        <v>2.3664589989105901E-2</v>
      </c>
      <c r="K6954" s="147">
        <v>0.925508</v>
      </c>
      <c r="L6954" s="147">
        <v>13.09008</v>
      </c>
    </row>
    <row r="6955" spans="1:12" ht="15">
      <c r="A6955" s="148" t="s">
        <v>112</v>
      </c>
      <c r="B6955" s="148" t="s">
        <v>12</v>
      </c>
      <c r="C6955" s="149">
        <v>0.164905954892763</v>
      </c>
      <c r="D6955" s="149">
        <v>-1.4911438576104601E-2</v>
      </c>
      <c r="E6955" s="145">
        <v>0.92550797684920605</v>
      </c>
      <c r="F6955" s="149">
        <v>6.4660150907381905E-2</v>
      </c>
      <c r="G6955" s="149">
        <v>1.6050240674248699E-2</v>
      </c>
      <c r="H6955" s="149">
        <v>0.28068226873352198</v>
      </c>
      <c r="I6955" s="149">
        <v>7.19441954657608E-3</v>
      </c>
      <c r="J6955" s="149">
        <v>2.3664589989105901E-2</v>
      </c>
      <c r="K6955" s="147">
        <v>0.925508</v>
      </c>
      <c r="L6955" s="147">
        <v>13.11487</v>
      </c>
    </row>
    <row r="6956" spans="1:12" ht="15">
      <c r="A6956" s="148" t="s">
        <v>67</v>
      </c>
      <c r="B6956" s="148" t="s">
        <v>344</v>
      </c>
      <c r="C6956" s="149">
        <v>-0.34070339750032802</v>
      </c>
      <c r="D6956" s="149">
        <v>-4.0276682820011803E-2</v>
      </c>
      <c r="E6956" s="145">
        <v>0.92583998803475598</v>
      </c>
      <c r="F6956" s="149">
        <v>1.22206650104139E-3</v>
      </c>
      <c r="G6956" s="149">
        <v>2.2978119174417399E-2</v>
      </c>
      <c r="H6956" s="149">
        <v>0.101846510327755</v>
      </c>
      <c r="I6956" s="149">
        <v>4.4728458739716698E-3</v>
      </c>
      <c r="J6956" s="149">
        <v>5.2377324581552802E-2</v>
      </c>
      <c r="K6956" s="147">
        <v>0.92584</v>
      </c>
      <c r="L6956" s="147">
        <v>13.169460000000001</v>
      </c>
    </row>
    <row r="6957" spans="1:12" ht="15">
      <c r="A6957" s="148" t="s">
        <v>344</v>
      </c>
      <c r="B6957" s="148" t="s">
        <v>67</v>
      </c>
      <c r="C6957" s="149">
        <v>0.34070339750032802</v>
      </c>
      <c r="D6957" s="149">
        <v>-4.0276682820011803E-2</v>
      </c>
      <c r="E6957" s="145">
        <v>0.92583998803475598</v>
      </c>
      <c r="F6957" s="149">
        <v>1.22206650104139E-3</v>
      </c>
      <c r="G6957" s="149">
        <v>2.2978119174417399E-2</v>
      </c>
      <c r="H6957" s="149">
        <v>0.101846510327755</v>
      </c>
      <c r="I6957" s="149">
        <v>4.4728458739716698E-3</v>
      </c>
      <c r="J6957" s="149">
        <v>5.2377324581552802E-2</v>
      </c>
      <c r="K6957" s="147">
        <v>0.92584</v>
      </c>
      <c r="L6957" s="147">
        <v>13.14447</v>
      </c>
    </row>
    <row r="6958" spans="1:12" ht="15">
      <c r="A6958" s="148" t="s">
        <v>115</v>
      </c>
      <c r="B6958" s="148" t="s">
        <v>36</v>
      </c>
      <c r="C6958" s="149">
        <v>0.59282815300645098</v>
      </c>
      <c r="D6958" s="149">
        <v>1.39775616521214</v>
      </c>
      <c r="E6958" s="145">
        <v>0.28700509909761601</v>
      </c>
      <c r="F6958" s="149">
        <v>8.4185441987884399E-4</v>
      </c>
      <c r="G6958" s="149">
        <v>0.93171528871357601</v>
      </c>
      <c r="H6958" s="149">
        <v>3.3920055573485403E-2</v>
      </c>
      <c r="I6958" s="149">
        <v>0.68664163550074997</v>
      </c>
      <c r="J6958" s="149">
        <v>0.01</v>
      </c>
      <c r="K6958" s="147">
        <v>0.92589600000000005</v>
      </c>
      <c r="L6958" s="147">
        <v>13.19534</v>
      </c>
    </row>
    <row r="6959" spans="1:12" ht="15">
      <c r="A6959" s="148" t="s">
        <v>181</v>
      </c>
      <c r="B6959" s="148" t="s">
        <v>115</v>
      </c>
      <c r="C6959" s="149">
        <v>1.02921771857754</v>
      </c>
      <c r="D6959" s="149">
        <v>6.1533686566848399E-2</v>
      </c>
      <c r="E6959" s="145">
        <v>0.92589590113366504</v>
      </c>
      <c r="F6959" s="149">
        <v>0.137530277545139</v>
      </c>
      <c r="G6959" s="149">
        <v>0.56364306377889795</v>
      </c>
      <c r="H6959" s="149">
        <v>2.9544560276274699E-2</v>
      </c>
      <c r="I6959" s="149">
        <v>0.79942586261293902</v>
      </c>
      <c r="J6959" s="149">
        <v>0.01</v>
      </c>
      <c r="K6959" s="147">
        <v>0.92589600000000005</v>
      </c>
      <c r="L6959" s="147">
        <v>13.22052</v>
      </c>
    </row>
    <row r="6960" spans="1:12" ht="15">
      <c r="A6960" s="148" t="s">
        <v>64</v>
      </c>
      <c r="B6960" s="148" t="s">
        <v>175</v>
      </c>
      <c r="C6960" s="149">
        <v>-1.10202297126974</v>
      </c>
      <c r="D6960" s="149">
        <v>-6.9446068522428898E-3</v>
      </c>
      <c r="E6960" s="145">
        <v>0.92625969290029697</v>
      </c>
      <c r="F6960" s="149">
        <v>5.3131654228628696E-3</v>
      </c>
      <c r="G6960" s="149">
        <v>0.51762231608284703</v>
      </c>
      <c r="H6960" s="149">
        <v>0.79622710155521903</v>
      </c>
      <c r="I6960" s="149">
        <v>8.9730683554031604E-2</v>
      </c>
      <c r="J6960" s="149">
        <v>0.01</v>
      </c>
      <c r="K6960" s="147">
        <v>0.92625999999999997</v>
      </c>
      <c r="L6960" s="147">
        <v>13.250999999999999</v>
      </c>
    </row>
    <row r="6961" spans="1:12" ht="15">
      <c r="A6961" s="148" t="s">
        <v>175</v>
      </c>
      <c r="B6961" s="148" t="s">
        <v>64</v>
      </c>
      <c r="C6961" s="149">
        <v>1.10202297126974</v>
      </c>
      <c r="D6961" s="149">
        <v>-6.9446068522428898E-3</v>
      </c>
      <c r="E6961" s="145">
        <v>0.92625969290029697</v>
      </c>
      <c r="F6961" s="149">
        <v>5.3131654228627803E-3</v>
      </c>
      <c r="G6961" s="149">
        <v>0.51762231608284703</v>
      </c>
      <c r="H6961" s="149">
        <v>0.79622710155521903</v>
      </c>
      <c r="I6961" s="149">
        <v>8.9730683554031604E-2</v>
      </c>
      <c r="J6961" s="149">
        <v>0.01</v>
      </c>
      <c r="K6961" s="147">
        <v>0.92625999999999997</v>
      </c>
      <c r="L6961" s="147">
        <v>13.276389999999999</v>
      </c>
    </row>
    <row r="6962" spans="1:12" ht="15">
      <c r="A6962" s="148" t="s">
        <v>6</v>
      </c>
      <c r="B6962" s="148" t="s">
        <v>445</v>
      </c>
      <c r="C6962" s="149">
        <v>-0.54294529621911303</v>
      </c>
      <c r="D6962" s="149">
        <v>-6.3995608812146901E-2</v>
      </c>
      <c r="E6962" s="145">
        <v>0.926461160275586</v>
      </c>
      <c r="F6962" s="149">
        <v>2.3256428630254902E-3</v>
      </c>
      <c r="G6962" s="149">
        <v>0.61888822400254295</v>
      </c>
      <c r="H6962" s="149">
        <v>7.2537294556923398E-2</v>
      </c>
      <c r="I6962" s="149">
        <v>0.96847091410244501</v>
      </c>
      <c r="J6962" s="149">
        <v>0.01</v>
      </c>
      <c r="K6962" s="147">
        <v>0.92646099999999998</v>
      </c>
      <c r="L6962" s="147">
        <v>13.330349999999999</v>
      </c>
    </row>
    <row r="6963" spans="1:12" ht="15">
      <c r="A6963" s="148" t="s">
        <v>445</v>
      </c>
      <c r="B6963" s="148" t="s">
        <v>6</v>
      </c>
      <c r="C6963" s="149">
        <v>0.54294529621911303</v>
      </c>
      <c r="D6963" s="149">
        <v>-6.3995608812146901E-2</v>
      </c>
      <c r="E6963" s="145">
        <v>0.926461160275586</v>
      </c>
      <c r="F6963" s="149">
        <v>2.3256428630254399E-3</v>
      </c>
      <c r="G6963" s="149">
        <v>0.61888822400254295</v>
      </c>
      <c r="H6963" s="149">
        <v>7.2537294556923398E-2</v>
      </c>
      <c r="I6963" s="149">
        <v>0.96847091410244501</v>
      </c>
      <c r="J6963" s="149">
        <v>0.01</v>
      </c>
      <c r="K6963" s="147">
        <v>0.92646099999999998</v>
      </c>
      <c r="L6963" s="147">
        <v>13.30476</v>
      </c>
    </row>
    <row r="6964" spans="1:12" ht="15">
      <c r="A6964" s="148" t="s">
        <v>79</v>
      </c>
      <c r="B6964" s="148" t="s">
        <v>181</v>
      </c>
      <c r="C6964" s="149">
        <v>-1.44861771938557</v>
      </c>
      <c r="D6964" s="149">
        <v>-3.47470359729289E-2</v>
      </c>
      <c r="E6964" s="145">
        <v>0.927827727768605</v>
      </c>
      <c r="F6964" s="149">
        <v>0.80796439561308497</v>
      </c>
      <c r="G6964" s="149">
        <v>0.90663445838812695</v>
      </c>
      <c r="H6964" s="149">
        <v>0.82837978439139903</v>
      </c>
      <c r="I6964" s="149">
        <v>0.27357730933741198</v>
      </c>
      <c r="J6964" s="149">
        <v>0.01</v>
      </c>
      <c r="K6964" s="147">
        <v>0.92782799999999999</v>
      </c>
      <c r="L6964" s="147">
        <v>13.37574</v>
      </c>
    </row>
    <row r="6965" spans="1:12" ht="15">
      <c r="A6965" s="148" t="s">
        <v>181</v>
      </c>
      <c r="B6965" s="148" t="s">
        <v>79</v>
      </c>
      <c r="C6965" s="149">
        <v>1.44861771938557</v>
      </c>
      <c r="D6965" s="149">
        <v>-3.47470359729289E-2</v>
      </c>
      <c r="E6965" s="145">
        <v>0.927827727768605</v>
      </c>
      <c r="F6965" s="149">
        <v>0.80796439561307598</v>
      </c>
      <c r="G6965" s="149">
        <v>0.90663445838812695</v>
      </c>
      <c r="H6965" s="149">
        <v>0.82837978439139903</v>
      </c>
      <c r="I6965" s="149">
        <v>0.27357730933741198</v>
      </c>
      <c r="J6965" s="149">
        <v>0.01</v>
      </c>
      <c r="K6965" s="147">
        <v>0.92782799999999999</v>
      </c>
      <c r="L6965" s="147">
        <v>13.40156</v>
      </c>
    </row>
    <row r="6966" spans="1:12" ht="15">
      <c r="A6966" s="148" t="s">
        <v>76</v>
      </c>
      <c r="B6966" s="148" t="s">
        <v>151</v>
      </c>
      <c r="C6966" s="149">
        <v>-0.84012432773472401</v>
      </c>
      <c r="D6966" s="149">
        <v>-0.13307189789471299</v>
      </c>
      <c r="E6966" s="145">
        <v>0.92805561754597199</v>
      </c>
      <c r="F6966" s="150">
        <v>1.47849367009645E-8</v>
      </c>
      <c r="G6966" s="149">
        <v>0.76302454311144396</v>
      </c>
      <c r="H6966" s="149">
        <v>0.94419965232009995</v>
      </c>
      <c r="I6966" s="149">
        <v>0.924612827219922</v>
      </c>
      <c r="J6966" s="149">
        <v>0.01</v>
      </c>
      <c r="K6966" s="147">
        <v>0.92805599999999999</v>
      </c>
      <c r="L6966" s="147">
        <v>13.456810000000001</v>
      </c>
    </row>
    <row r="6967" spans="1:12" ht="15">
      <c r="A6967" s="148" t="s">
        <v>151</v>
      </c>
      <c r="B6967" s="148" t="s">
        <v>76</v>
      </c>
      <c r="C6967" s="149">
        <v>0.84012432773472401</v>
      </c>
      <c r="D6967" s="149">
        <v>-0.13307189789471299</v>
      </c>
      <c r="E6967" s="145">
        <v>0.92805561754597199</v>
      </c>
      <c r="F6967" s="150">
        <v>1.47849367009645E-8</v>
      </c>
      <c r="G6967" s="149">
        <v>0.76302454311144396</v>
      </c>
      <c r="H6967" s="149">
        <v>0.94419965232009995</v>
      </c>
      <c r="I6967" s="149">
        <v>0.924612827219922</v>
      </c>
      <c r="J6967" s="149">
        <v>0.01</v>
      </c>
      <c r="K6967" s="147">
        <v>0.92805599999999999</v>
      </c>
      <c r="L6967" s="147">
        <v>13.43078</v>
      </c>
    </row>
    <row r="6968" spans="1:12" ht="15">
      <c r="A6968" s="148" t="s">
        <v>68</v>
      </c>
      <c r="B6968" s="148" t="s">
        <v>198</v>
      </c>
      <c r="C6968" s="149">
        <v>-1.2035556065095001</v>
      </c>
      <c r="D6968" s="149">
        <v>5.7031242213619403E-2</v>
      </c>
      <c r="E6968" s="145">
        <v>0.92828181711532298</v>
      </c>
      <c r="F6968" s="149">
        <v>1.6069692776561301E-2</v>
      </c>
      <c r="G6968" s="149">
        <v>4.9913315257046004E-3</v>
      </c>
      <c r="H6968" s="149">
        <v>2.1495356402279099E-3</v>
      </c>
      <c r="I6968" s="149">
        <v>2.7328591384146702E-3</v>
      </c>
      <c r="J6968" s="149">
        <v>0.434311590766984</v>
      </c>
      <c r="K6968" s="147">
        <v>0.92828200000000005</v>
      </c>
      <c r="L6968" s="147">
        <v>13.486219999999999</v>
      </c>
    </row>
    <row r="6969" spans="1:12" ht="15">
      <c r="A6969" s="148" t="s">
        <v>198</v>
      </c>
      <c r="B6969" s="148" t="s">
        <v>68</v>
      </c>
      <c r="C6969" s="149">
        <v>1.2035556065095001</v>
      </c>
      <c r="D6969" s="149">
        <v>5.7031242213619403E-2</v>
      </c>
      <c r="E6969" s="145">
        <v>0.92828181711532298</v>
      </c>
      <c r="F6969" s="149">
        <v>1.60696927765611E-2</v>
      </c>
      <c r="G6969" s="149">
        <v>4.9913315257046004E-3</v>
      </c>
      <c r="H6969" s="149">
        <v>2.1495356402279099E-3</v>
      </c>
      <c r="I6969" s="149">
        <v>2.7328591384146702E-3</v>
      </c>
      <c r="J6969" s="149">
        <v>0.434311590766984</v>
      </c>
      <c r="K6969" s="147">
        <v>0.92828200000000005</v>
      </c>
      <c r="L6969" s="147">
        <v>13.512460000000001</v>
      </c>
    </row>
    <row r="6970" spans="1:12" ht="15">
      <c r="A6970" s="148" t="s">
        <v>72</v>
      </c>
      <c r="B6970" s="148" t="s">
        <v>377</v>
      </c>
      <c r="C6970" s="149">
        <v>-1.28866803224383</v>
      </c>
      <c r="D6970" s="149">
        <v>-2.41359554823697E-2</v>
      </c>
      <c r="E6970" s="145">
        <v>0.92936778787665297</v>
      </c>
      <c r="F6970" s="149">
        <v>3.5026029319777302E-2</v>
      </c>
      <c r="G6970" s="149">
        <v>0.403019080516964</v>
      </c>
      <c r="H6970" s="149">
        <v>4.4541884620140498E-3</v>
      </c>
      <c r="I6970" s="149">
        <v>0.73304971165024402</v>
      </c>
      <c r="J6970" s="149">
        <v>0.82404249389530504</v>
      </c>
      <c r="K6970" s="147">
        <v>0.92936799999999997</v>
      </c>
      <c r="L6970" s="147">
        <v>13.554639999999999</v>
      </c>
    </row>
    <row r="6971" spans="1:12" ht="15">
      <c r="A6971" s="148" t="s">
        <v>377</v>
      </c>
      <c r="B6971" s="148" t="s">
        <v>72</v>
      </c>
      <c r="C6971" s="149">
        <v>1.28866803224383</v>
      </c>
      <c r="D6971" s="149">
        <v>-2.41359554823697E-2</v>
      </c>
      <c r="E6971" s="145">
        <v>0.92936778787665297</v>
      </c>
      <c r="F6971" s="149">
        <v>3.5026029319776601E-2</v>
      </c>
      <c r="G6971" s="149">
        <v>0.403019080516964</v>
      </c>
      <c r="H6971" s="149">
        <v>4.4541884620140498E-3</v>
      </c>
      <c r="I6971" s="149">
        <v>0.73304971165024402</v>
      </c>
      <c r="J6971" s="149">
        <v>0.82404249389530504</v>
      </c>
      <c r="K6971" s="147">
        <v>0.92936799999999997</v>
      </c>
      <c r="L6971" s="147">
        <v>13.581110000000001</v>
      </c>
    </row>
    <row r="6972" spans="1:12" ht="15">
      <c r="A6972" s="148" t="s">
        <v>76</v>
      </c>
      <c r="B6972" s="148" t="s">
        <v>93</v>
      </c>
      <c r="C6972" s="149">
        <v>2.9214741386386401E-2</v>
      </c>
      <c r="D6972" s="149">
        <v>-0.109730540616524</v>
      </c>
      <c r="E6972" s="145">
        <v>0.92961154576289196</v>
      </c>
      <c r="F6972" s="150">
        <v>1.6779986886207601E-5</v>
      </c>
      <c r="G6972" s="149">
        <v>0.64784913985969605</v>
      </c>
      <c r="H6972" s="149">
        <v>0.87828118591555204</v>
      </c>
      <c r="I6972" s="149">
        <v>0.39967685940342601</v>
      </c>
      <c r="J6972" s="149">
        <v>0.01</v>
      </c>
      <c r="K6972" s="147">
        <v>0.92961199999999999</v>
      </c>
      <c r="L6972" s="147">
        <v>13.63795</v>
      </c>
    </row>
    <row r="6973" spans="1:12" ht="15">
      <c r="A6973" s="148" t="s">
        <v>93</v>
      </c>
      <c r="B6973" s="148" t="s">
        <v>76</v>
      </c>
      <c r="C6973" s="149">
        <v>-2.9214741386386401E-2</v>
      </c>
      <c r="D6973" s="149">
        <v>-0.109730540616524</v>
      </c>
      <c r="E6973" s="145">
        <v>0.92961154576289196</v>
      </c>
      <c r="F6973" s="150">
        <v>1.6779986886207601E-5</v>
      </c>
      <c r="G6973" s="149">
        <v>0.64784913985969605</v>
      </c>
      <c r="H6973" s="149">
        <v>0.87828118591555204</v>
      </c>
      <c r="I6973" s="149">
        <v>0.39967685940342601</v>
      </c>
      <c r="J6973" s="149">
        <v>0.01</v>
      </c>
      <c r="K6973" s="147">
        <v>0.92961199999999999</v>
      </c>
      <c r="L6973" s="147">
        <v>13.61126</v>
      </c>
    </row>
    <row r="6974" spans="1:12" ht="15">
      <c r="A6974" s="148" t="s">
        <v>90</v>
      </c>
      <c r="B6974" s="148" t="s">
        <v>62</v>
      </c>
      <c r="C6974" s="149">
        <v>0.21389798426360401</v>
      </c>
      <c r="D6974" s="149">
        <v>-1.01777286047375E-2</v>
      </c>
      <c r="E6974" s="145">
        <v>0.92973913476691605</v>
      </c>
      <c r="F6974" s="149">
        <v>2.1789465396533099E-2</v>
      </c>
      <c r="G6974" s="149">
        <v>0.16356261562793001</v>
      </c>
      <c r="H6974" s="149">
        <v>2.6539727213361598E-2</v>
      </c>
      <c r="I6974" s="149">
        <v>0.28333482770908103</v>
      </c>
      <c r="J6974" s="149">
        <v>0.01</v>
      </c>
      <c r="K6974" s="147">
        <v>0.92973899999999998</v>
      </c>
      <c r="L6974" s="147">
        <v>13.693519999999999</v>
      </c>
    </row>
    <row r="6975" spans="1:12" ht="15">
      <c r="A6975" s="148" t="s">
        <v>62</v>
      </c>
      <c r="B6975" s="148" t="s">
        <v>90</v>
      </c>
      <c r="C6975" s="149">
        <v>-0.21389798426360401</v>
      </c>
      <c r="D6975" s="149">
        <v>-1.01777286047375E-2</v>
      </c>
      <c r="E6975" s="145">
        <v>0.92973913476691605</v>
      </c>
      <c r="F6975" s="149">
        <v>2.17894653965327E-2</v>
      </c>
      <c r="G6975" s="149">
        <v>0.16356261562793001</v>
      </c>
      <c r="H6975" s="149">
        <v>2.6539727213361598E-2</v>
      </c>
      <c r="I6975" s="149">
        <v>0.28333482770908103</v>
      </c>
      <c r="J6975" s="149">
        <v>0.01</v>
      </c>
      <c r="K6975" s="147">
        <v>0.92973899999999998</v>
      </c>
      <c r="L6975" s="147">
        <v>13.66662</v>
      </c>
    </row>
    <row r="6976" spans="1:12" ht="15">
      <c r="A6976" s="148" t="s">
        <v>172</v>
      </c>
      <c r="B6976" s="148" t="s">
        <v>28</v>
      </c>
      <c r="C6976" s="149">
        <v>1.70908677887631</v>
      </c>
      <c r="D6976" s="149">
        <v>-3.9431739983203498E-2</v>
      </c>
      <c r="E6976" s="145">
        <v>0.92975825997538197</v>
      </c>
      <c r="F6976" s="149">
        <v>3.9157181841560099E-2</v>
      </c>
      <c r="G6976" s="149">
        <v>0.417374291940597</v>
      </c>
      <c r="H6976" s="149">
        <v>2.7765587652611601E-2</v>
      </c>
      <c r="I6976" s="149">
        <v>2.0036140681751701E-2</v>
      </c>
      <c r="J6976" s="149">
        <v>4.99744448589306E-2</v>
      </c>
      <c r="K6976" s="147">
        <v>0.92975799999999997</v>
      </c>
      <c r="L6976" s="147">
        <v>13.74793</v>
      </c>
    </row>
    <row r="6977" spans="1:12" ht="15">
      <c r="A6977" s="148" t="s">
        <v>28</v>
      </c>
      <c r="B6977" s="148" t="s">
        <v>172</v>
      </c>
      <c r="C6977" s="149">
        <v>-1.70908677887631</v>
      </c>
      <c r="D6977" s="149">
        <v>-3.9431739983203498E-2</v>
      </c>
      <c r="E6977" s="145">
        <v>0.92975825997538197</v>
      </c>
      <c r="F6977" s="149">
        <v>3.9157181841561799E-2</v>
      </c>
      <c r="G6977" s="149">
        <v>0.417374291940597</v>
      </c>
      <c r="H6977" s="149">
        <v>2.7765587652611601E-2</v>
      </c>
      <c r="I6977" s="149">
        <v>2.0036140681751701E-2</v>
      </c>
      <c r="J6977" s="149">
        <v>4.99744448589306E-2</v>
      </c>
      <c r="K6977" s="147">
        <v>0.92975799999999997</v>
      </c>
      <c r="L6977" s="147">
        <v>13.72081</v>
      </c>
    </row>
    <row r="6978" spans="1:12" ht="15">
      <c r="A6978" s="148" t="s">
        <v>6</v>
      </c>
      <c r="B6978" s="148" t="s">
        <v>377</v>
      </c>
      <c r="C6978" s="149">
        <v>-0.951565980680387</v>
      </c>
      <c r="D6978" s="149">
        <v>-4.4438295359093299E-2</v>
      </c>
      <c r="E6978" s="145">
        <v>0.93040276727793003</v>
      </c>
      <c r="F6978" s="149">
        <v>3.4394157346651398E-3</v>
      </c>
      <c r="G6978" s="149">
        <v>0.32488939655165899</v>
      </c>
      <c r="H6978" s="149">
        <v>2.3975920245519301E-2</v>
      </c>
      <c r="I6978" s="149">
        <v>0.94682796446722495</v>
      </c>
      <c r="J6978" s="149">
        <v>0.325574452599943</v>
      </c>
      <c r="K6978" s="147">
        <v>0.93040299999999998</v>
      </c>
      <c r="L6978" s="147">
        <v>13.812049999999999</v>
      </c>
    </row>
    <row r="6979" spans="1:12" ht="15">
      <c r="A6979" s="148" t="s">
        <v>377</v>
      </c>
      <c r="B6979" s="148" t="s">
        <v>6</v>
      </c>
      <c r="C6979" s="149">
        <v>0.951565980680387</v>
      </c>
      <c r="D6979" s="149">
        <v>-4.4438295359093299E-2</v>
      </c>
      <c r="E6979" s="145">
        <v>0.93040276727793003</v>
      </c>
      <c r="F6979" s="149">
        <v>3.43941573466507E-3</v>
      </c>
      <c r="G6979" s="149">
        <v>0.32488939655165899</v>
      </c>
      <c r="H6979" s="149">
        <v>2.3975920245519301E-2</v>
      </c>
      <c r="I6979" s="149">
        <v>0.94682796446722495</v>
      </c>
      <c r="J6979" s="149">
        <v>0.325574452599943</v>
      </c>
      <c r="K6979" s="147">
        <v>0.93040299999999998</v>
      </c>
      <c r="L6979" s="147">
        <v>13.784700000000001</v>
      </c>
    </row>
    <row r="6980" spans="1:12" ht="15">
      <c r="A6980" s="148" t="s">
        <v>64</v>
      </c>
      <c r="B6980" s="148" t="s">
        <v>78</v>
      </c>
      <c r="C6980" s="149">
        <v>-4.8400334598303098E-2</v>
      </c>
      <c r="D6980" s="149">
        <v>1.0453388941630301E-2</v>
      </c>
      <c r="E6980" s="145">
        <v>0.930616075120971</v>
      </c>
      <c r="F6980" s="149">
        <v>1.10312493646996E-2</v>
      </c>
      <c r="G6980" s="149">
        <v>0.90183559965440596</v>
      </c>
      <c r="H6980" s="149">
        <v>3.1400742096149598E-2</v>
      </c>
      <c r="I6980" s="149">
        <v>0.955947651881906</v>
      </c>
      <c r="J6980" s="149">
        <v>0.120266713227325</v>
      </c>
      <c r="K6980" s="147">
        <v>0.930616</v>
      </c>
      <c r="L6980" s="147">
        <v>13.87026</v>
      </c>
    </row>
    <row r="6981" spans="1:12" ht="15">
      <c r="A6981" s="148" t="s">
        <v>78</v>
      </c>
      <c r="B6981" s="148" t="s">
        <v>64</v>
      </c>
      <c r="C6981" s="149">
        <v>4.8400334598303098E-2</v>
      </c>
      <c r="D6981" s="149">
        <v>1.0453388941630301E-2</v>
      </c>
      <c r="E6981" s="145">
        <v>0.930616075120971</v>
      </c>
      <c r="F6981" s="149">
        <v>1.10312493646993E-2</v>
      </c>
      <c r="G6981" s="149">
        <v>0.90183559965440596</v>
      </c>
      <c r="H6981" s="149">
        <v>3.1400742096149598E-2</v>
      </c>
      <c r="I6981" s="149">
        <v>0.955947651881906</v>
      </c>
      <c r="J6981" s="149">
        <v>0.120266713227325</v>
      </c>
      <c r="K6981" s="147">
        <v>0.930616</v>
      </c>
      <c r="L6981" s="147">
        <v>13.84268</v>
      </c>
    </row>
    <row r="6982" spans="1:12" ht="15">
      <c r="A6982" s="148" t="s">
        <v>446</v>
      </c>
      <c r="B6982" s="148" t="s">
        <v>157</v>
      </c>
      <c r="C6982" s="149">
        <v>3.1052179933411699</v>
      </c>
      <c r="D6982" s="149">
        <v>0.19005110355841001</v>
      </c>
      <c r="E6982" s="145">
        <v>0.93064795236737796</v>
      </c>
      <c r="F6982" s="149">
        <v>6.2899101140569694E-2</v>
      </c>
      <c r="G6982" s="149">
        <v>0.57961506885526304</v>
      </c>
      <c r="H6982" s="149">
        <v>0.58401128543348202</v>
      </c>
      <c r="I6982" s="149">
        <v>0.230377272263146</v>
      </c>
      <c r="J6982" s="149">
        <v>0.01</v>
      </c>
      <c r="K6982" s="147">
        <v>0.93064800000000003</v>
      </c>
      <c r="L6982" s="147">
        <v>13.89842</v>
      </c>
    </row>
    <row r="6983" spans="1:12" ht="15">
      <c r="A6983" s="148" t="s">
        <v>157</v>
      </c>
      <c r="B6983" s="148" t="s">
        <v>446</v>
      </c>
      <c r="C6983" s="149">
        <v>-3.1052179933411699</v>
      </c>
      <c r="D6983" s="149">
        <v>0.19005110355841001</v>
      </c>
      <c r="E6983" s="145">
        <v>0.93064795236737796</v>
      </c>
      <c r="F6983" s="149">
        <v>6.2899101140569694E-2</v>
      </c>
      <c r="G6983" s="149">
        <v>0.57961506885526304</v>
      </c>
      <c r="H6983" s="149">
        <v>0.58401128543348202</v>
      </c>
      <c r="I6983" s="149">
        <v>0.230377272263146</v>
      </c>
      <c r="J6983" s="149">
        <v>0.01</v>
      </c>
      <c r="K6983" s="147">
        <v>0.93064800000000003</v>
      </c>
      <c r="L6983" s="147">
        <v>13.926220000000001</v>
      </c>
    </row>
    <row r="6984" spans="1:12" ht="15">
      <c r="A6984" s="148" t="s">
        <v>154</v>
      </c>
      <c r="B6984" s="148" t="s">
        <v>449</v>
      </c>
      <c r="C6984" s="149">
        <v>-2.7264436095858699E-2</v>
      </c>
      <c r="D6984" s="149">
        <v>-6.2402996928148401E-2</v>
      </c>
      <c r="E6984" s="145">
        <v>0.93110998387042199</v>
      </c>
      <c r="F6984" s="149">
        <v>0.18765300552917899</v>
      </c>
      <c r="G6984" s="149">
        <v>0.45219657875410801</v>
      </c>
      <c r="H6984" s="149">
        <v>0.44726102766370701</v>
      </c>
      <c r="I6984" s="149">
        <v>0.90036153684735498</v>
      </c>
      <c r="J6984" s="149">
        <v>0.01</v>
      </c>
      <c r="K6984" s="147">
        <v>0.93110999999999999</v>
      </c>
      <c r="L6984" s="147">
        <v>13.96105</v>
      </c>
    </row>
    <row r="6985" spans="1:12" ht="15">
      <c r="A6985" s="148" t="s">
        <v>449</v>
      </c>
      <c r="B6985" s="148" t="s">
        <v>154</v>
      </c>
      <c r="C6985" s="149">
        <v>2.7264436095858699E-2</v>
      </c>
      <c r="D6985" s="149">
        <v>-6.2402996928148401E-2</v>
      </c>
      <c r="E6985" s="145">
        <v>0.93110998387042199</v>
      </c>
      <c r="F6985" s="149">
        <v>0.18765300552917899</v>
      </c>
      <c r="G6985" s="149">
        <v>0.45219657875410801</v>
      </c>
      <c r="H6985" s="149">
        <v>0.44726102766370701</v>
      </c>
      <c r="I6985" s="149">
        <v>0.90036153684735498</v>
      </c>
      <c r="J6985" s="149">
        <v>0.01</v>
      </c>
      <c r="K6985" s="147">
        <v>0.93110999999999999</v>
      </c>
      <c r="L6985" s="147">
        <v>13.989089999999999</v>
      </c>
    </row>
    <row r="6986" spans="1:12" ht="15">
      <c r="A6986" s="148" t="s">
        <v>9</v>
      </c>
      <c r="B6986" s="148" t="s">
        <v>377</v>
      </c>
      <c r="C6986" s="149">
        <v>-1.77133630838191</v>
      </c>
      <c r="D6986" s="149">
        <v>-2.2213614750172701E-2</v>
      </c>
      <c r="E6986" s="145">
        <v>0.93192133253093601</v>
      </c>
      <c r="F6986" s="149">
        <v>4.41818488267835E-3</v>
      </c>
      <c r="G6986" s="149">
        <v>0.32783910872406702</v>
      </c>
      <c r="H6986" s="149">
        <v>4.5833038105323604E-3</v>
      </c>
      <c r="I6986" s="149">
        <v>0.57681367633563796</v>
      </c>
      <c r="J6986" s="149">
        <v>0.48832835815284897</v>
      </c>
      <c r="K6986" s="147">
        <v>0.931921</v>
      </c>
      <c r="L6986" s="147">
        <v>14.057729999999999</v>
      </c>
    </row>
    <row r="6987" spans="1:12" ht="15">
      <c r="A6987" s="148" t="s">
        <v>377</v>
      </c>
      <c r="B6987" s="148" t="s">
        <v>9</v>
      </c>
      <c r="C6987" s="149">
        <v>1.77133630838191</v>
      </c>
      <c r="D6987" s="149">
        <v>-2.2213614750172701E-2</v>
      </c>
      <c r="E6987" s="145">
        <v>0.93192133253093601</v>
      </c>
      <c r="F6987" s="149">
        <v>4.41818488267835E-3</v>
      </c>
      <c r="G6987" s="149">
        <v>0.32783910872406702</v>
      </c>
      <c r="H6987" s="149">
        <v>4.5833038105323604E-3</v>
      </c>
      <c r="I6987" s="149">
        <v>0.57681367633563796</v>
      </c>
      <c r="J6987" s="149">
        <v>0.48832835815284897</v>
      </c>
      <c r="K6987" s="147">
        <v>0.931921</v>
      </c>
      <c r="L6987" s="147">
        <v>14.029450000000001</v>
      </c>
    </row>
    <row r="6988" spans="1:12" ht="15">
      <c r="A6988" s="148" t="s">
        <v>446</v>
      </c>
      <c r="B6988" s="148" t="s">
        <v>54</v>
      </c>
      <c r="C6988" s="149">
        <v>3.63924564019998</v>
      </c>
      <c r="D6988" s="149">
        <v>3.6236878230658097E-2</v>
      </c>
      <c r="E6988" s="145">
        <v>0.93253616896254299</v>
      </c>
      <c r="F6988" s="149">
        <v>4.0785479517349697E-2</v>
      </c>
      <c r="G6988" s="149">
        <v>0.44247201230128003</v>
      </c>
      <c r="H6988" s="149">
        <v>0.99349221564645596</v>
      </c>
      <c r="I6988" s="149">
        <v>0.59610424469721202</v>
      </c>
      <c r="J6988" s="149">
        <v>0.01</v>
      </c>
      <c r="K6988" s="147">
        <v>0.93253600000000003</v>
      </c>
      <c r="L6988" s="147">
        <v>14.09543</v>
      </c>
    </row>
    <row r="6989" spans="1:12" ht="15">
      <c r="A6989" s="148" t="s">
        <v>54</v>
      </c>
      <c r="B6989" s="148" t="s">
        <v>446</v>
      </c>
      <c r="C6989" s="149">
        <v>-3.63924564019998</v>
      </c>
      <c r="D6989" s="149">
        <v>3.6236878230658097E-2</v>
      </c>
      <c r="E6989" s="145">
        <v>0.93253616896254299</v>
      </c>
      <c r="F6989" s="149">
        <v>4.0785479517347401E-2</v>
      </c>
      <c r="G6989" s="149">
        <v>0.44247201230128003</v>
      </c>
      <c r="H6989" s="149">
        <v>0.99349221564645596</v>
      </c>
      <c r="I6989" s="149">
        <v>0.59610424469721202</v>
      </c>
      <c r="J6989" s="149">
        <v>0.01</v>
      </c>
      <c r="K6989" s="147">
        <v>0.93253600000000003</v>
      </c>
      <c r="L6989" s="147">
        <v>14.12396</v>
      </c>
    </row>
    <row r="6990" spans="1:12" ht="15">
      <c r="A6990" s="148" t="s">
        <v>18</v>
      </c>
      <c r="B6990" s="148" t="s">
        <v>100</v>
      </c>
      <c r="C6990" s="149">
        <v>6.3245996679244798E-2</v>
      </c>
      <c r="D6990" s="149">
        <v>3.6688546998906099E-2</v>
      </c>
      <c r="E6990" s="145">
        <v>0.93271195580621802</v>
      </c>
      <c r="F6990" s="149">
        <v>1.1688033431907001E-4</v>
      </c>
      <c r="G6990" s="149">
        <v>0.71110990768439897</v>
      </c>
      <c r="H6990" s="149">
        <v>7.2904641210920604E-4</v>
      </c>
      <c r="I6990" s="149">
        <v>0.66340287852729996</v>
      </c>
      <c r="J6990" s="149">
        <v>0.43687777769954</v>
      </c>
      <c r="K6990" s="147">
        <v>0.93271199999999999</v>
      </c>
      <c r="L6990" s="147">
        <v>14.155279999999999</v>
      </c>
    </row>
    <row r="6991" spans="1:12" ht="15">
      <c r="A6991" s="148" t="s">
        <v>100</v>
      </c>
      <c r="B6991" s="148" t="s">
        <v>18</v>
      </c>
      <c r="C6991" s="149">
        <v>-6.3245996679244798E-2</v>
      </c>
      <c r="D6991" s="149">
        <v>3.6688546998906099E-2</v>
      </c>
      <c r="E6991" s="145">
        <v>0.93271195580621802</v>
      </c>
      <c r="F6991" s="149">
        <v>1.16880334319069E-4</v>
      </c>
      <c r="G6991" s="149">
        <v>0.71110990768439897</v>
      </c>
      <c r="H6991" s="149">
        <v>7.2904641210920604E-4</v>
      </c>
      <c r="I6991" s="149">
        <v>0.66340287852729996</v>
      </c>
      <c r="J6991" s="149">
        <v>0.43687777769954</v>
      </c>
      <c r="K6991" s="147">
        <v>0.93271199999999999</v>
      </c>
      <c r="L6991" s="147">
        <v>14.184049999999999</v>
      </c>
    </row>
    <row r="6992" spans="1:12" ht="15">
      <c r="A6992" s="148" t="s">
        <v>90</v>
      </c>
      <c r="B6992" s="148" t="s">
        <v>40</v>
      </c>
      <c r="C6992" s="149">
        <v>0.393482379215643</v>
      </c>
      <c r="D6992" s="149">
        <v>-8.5506002406559502E-3</v>
      </c>
      <c r="E6992" s="145">
        <v>0.93282693809042205</v>
      </c>
      <c r="F6992" s="149">
        <v>1.02415062169723E-2</v>
      </c>
      <c r="G6992" s="149">
        <v>3.5216740952854499E-3</v>
      </c>
      <c r="H6992" s="149">
        <v>7.2802003809627605E-2</v>
      </c>
      <c r="I6992" s="149">
        <v>0.114711255377174</v>
      </c>
      <c r="J6992" s="149">
        <v>0.01</v>
      </c>
      <c r="K6992" s="147">
        <v>0.93282699999999996</v>
      </c>
      <c r="L6992" s="147">
        <v>14.214689999999999</v>
      </c>
    </row>
    <row r="6993" spans="1:12" ht="15">
      <c r="A6993" s="148" t="s">
        <v>40</v>
      </c>
      <c r="B6993" s="148" t="s">
        <v>90</v>
      </c>
      <c r="C6993" s="149">
        <v>-0.393482379215643</v>
      </c>
      <c r="D6993" s="149">
        <v>-8.5506002406559502E-3</v>
      </c>
      <c r="E6993" s="145">
        <v>0.93282693809042205</v>
      </c>
      <c r="F6993" s="149">
        <v>1.0241506216972399E-2</v>
      </c>
      <c r="G6993" s="149">
        <v>3.5216740952854499E-3</v>
      </c>
      <c r="H6993" s="149">
        <v>7.2802003809627605E-2</v>
      </c>
      <c r="I6993" s="149">
        <v>0.114711255377174</v>
      </c>
      <c r="J6993" s="149">
        <v>0.01</v>
      </c>
      <c r="K6993" s="147">
        <v>0.93282699999999996</v>
      </c>
      <c r="L6993" s="147">
        <v>14.2437</v>
      </c>
    </row>
    <row r="6994" spans="1:12" ht="15">
      <c r="A6994" s="148" t="s">
        <v>450</v>
      </c>
      <c r="B6994" s="148" t="s">
        <v>115</v>
      </c>
      <c r="C6994" s="149">
        <v>-0.19435811742880801</v>
      </c>
      <c r="D6994" s="149">
        <v>0.16388681462865501</v>
      </c>
      <c r="E6994" s="145">
        <v>0.93313211672098095</v>
      </c>
      <c r="F6994" s="149">
        <v>8.4006776944884107E-2</v>
      </c>
      <c r="G6994" s="149">
        <v>0.78724160974763402</v>
      </c>
      <c r="H6994" s="149">
        <v>5.6678405669416301E-2</v>
      </c>
      <c r="I6994" s="149">
        <v>0.35449105098238298</v>
      </c>
      <c r="J6994" s="149">
        <v>6.9659747092835497E-2</v>
      </c>
      <c r="K6994" s="147">
        <v>0.93313199999999996</v>
      </c>
      <c r="L6994" s="147">
        <v>14.27749</v>
      </c>
    </row>
    <row r="6995" spans="1:12" ht="15">
      <c r="A6995" s="148" t="s">
        <v>115</v>
      </c>
      <c r="B6995" s="148" t="s">
        <v>33</v>
      </c>
      <c r="C6995" s="149">
        <v>0.207531872696853</v>
      </c>
      <c r="D6995" s="149">
        <v>-0.80328910334259396</v>
      </c>
      <c r="E6995" s="145">
        <v>0.31014461907249802</v>
      </c>
      <c r="F6995" s="149">
        <v>9.4100511637675494E-2</v>
      </c>
      <c r="G6995" s="149">
        <v>0.73268766883578196</v>
      </c>
      <c r="H6995" s="149">
        <v>0.328542807908142</v>
      </c>
      <c r="I6995" s="149">
        <v>0.71402243961303802</v>
      </c>
      <c r="J6995" s="149">
        <v>2.71105745768533E-2</v>
      </c>
      <c r="K6995" s="147">
        <v>0.93313199999999996</v>
      </c>
      <c r="L6995" s="147">
        <v>14.306749999999999</v>
      </c>
    </row>
    <row r="6996" spans="1:12" ht="15">
      <c r="A6996" s="148" t="s">
        <v>377</v>
      </c>
      <c r="B6996" s="148" t="s">
        <v>54</v>
      </c>
      <c r="C6996" s="149">
        <v>1.7483956337257101</v>
      </c>
      <c r="D6996" s="149">
        <v>2.41076512455515E-2</v>
      </c>
      <c r="E6996" s="145">
        <v>0.93326792434354899</v>
      </c>
      <c r="F6996" s="149">
        <v>3.0184318222185798E-4</v>
      </c>
      <c r="G6996" s="149">
        <v>0.55680360277632202</v>
      </c>
      <c r="H6996" s="149">
        <v>4.8036758306946297E-3</v>
      </c>
      <c r="I6996" s="149">
        <v>0.81910978843454896</v>
      </c>
      <c r="J6996" s="149">
        <v>0.36777242582341102</v>
      </c>
      <c r="K6996" s="147">
        <v>0.93326799999999999</v>
      </c>
      <c r="L6996" s="147">
        <v>14.33821</v>
      </c>
    </row>
    <row r="6997" spans="1:12" ht="15">
      <c r="A6997" s="148" t="s">
        <v>54</v>
      </c>
      <c r="B6997" s="148" t="s">
        <v>377</v>
      </c>
      <c r="C6997" s="149">
        <v>-1.7483956337257101</v>
      </c>
      <c r="D6997" s="149">
        <v>2.41076512455515E-2</v>
      </c>
      <c r="E6997" s="145">
        <v>0.93326792434354899</v>
      </c>
      <c r="F6997" s="149">
        <v>3.0184318222185402E-4</v>
      </c>
      <c r="G6997" s="149">
        <v>0.55680360277632202</v>
      </c>
      <c r="H6997" s="149">
        <v>4.8036758306946297E-3</v>
      </c>
      <c r="I6997" s="149">
        <v>0.81910978843454896</v>
      </c>
      <c r="J6997" s="149">
        <v>0.36777242582341102</v>
      </c>
      <c r="K6997" s="147">
        <v>0.93326799999999999</v>
      </c>
      <c r="L6997" s="147">
        <v>14.36772</v>
      </c>
    </row>
    <row r="6998" spans="1:12" ht="15">
      <c r="A6998" s="148" t="s">
        <v>19</v>
      </c>
      <c r="B6998" s="148" t="s">
        <v>13</v>
      </c>
      <c r="C6998" s="149">
        <v>1.22629907983712E-2</v>
      </c>
      <c r="D6998" s="149">
        <v>-1.02834914769841E-2</v>
      </c>
      <c r="E6998" s="145">
        <v>0.93385096400984202</v>
      </c>
      <c r="F6998" s="149">
        <v>5.5552473568431702E-4</v>
      </c>
      <c r="G6998" s="149">
        <v>0.55155495896721596</v>
      </c>
      <c r="H6998" s="149">
        <v>0.181952718044225</v>
      </c>
      <c r="I6998" s="149">
        <v>0.99316647874636099</v>
      </c>
      <c r="J6998" s="149">
        <v>4.91388263836798E-2</v>
      </c>
      <c r="K6998" s="147">
        <v>0.93385099999999999</v>
      </c>
      <c r="L6998" s="147">
        <v>14.4361</v>
      </c>
    </row>
    <row r="6999" spans="1:12" ht="15">
      <c r="A6999" s="148" t="s">
        <v>13</v>
      </c>
      <c r="B6999" s="148" t="s">
        <v>19</v>
      </c>
      <c r="C6999" s="149">
        <v>-1.22629907983712E-2</v>
      </c>
      <c r="D6999" s="149">
        <v>-1.02834914769841E-2</v>
      </c>
      <c r="E6999" s="145">
        <v>0.93385096400984202</v>
      </c>
      <c r="F6999" s="149">
        <v>5.5552473568431604E-4</v>
      </c>
      <c r="G6999" s="149">
        <v>0.55155495896721596</v>
      </c>
      <c r="H6999" s="149">
        <v>0.181952718044225</v>
      </c>
      <c r="I6999" s="149">
        <v>0.99316647874636099</v>
      </c>
      <c r="J6999" s="149">
        <v>4.91388263836798E-2</v>
      </c>
      <c r="K6999" s="147">
        <v>0.93385099999999999</v>
      </c>
      <c r="L6999" s="147">
        <v>14.40634</v>
      </c>
    </row>
    <row r="7000" spans="1:12" ht="15">
      <c r="A7000" s="148" t="s">
        <v>30</v>
      </c>
      <c r="B7000" s="148" t="s">
        <v>58</v>
      </c>
      <c r="C7000" s="149">
        <v>-4.3937909193207503E-2</v>
      </c>
      <c r="D7000" s="149">
        <v>7.4432883789129003E-3</v>
      </c>
      <c r="E7000" s="145">
        <v>0.93408247479834805</v>
      </c>
      <c r="F7000" s="149">
        <v>9.4604264792625906E-3</v>
      </c>
      <c r="G7000" s="149">
        <v>0.77700560383442796</v>
      </c>
      <c r="H7000" s="149">
        <v>0.75267275367835695</v>
      </c>
      <c r="I7000" s="149">
        <v>0.400883836247453</v>
      </c>
      <c r="J7000" s="149">
        <v>1.4350253933555501E-2</v>
      </c>
      <c r="K7000" s="147">
        <v>0.93408199999999997</v>
      </c>
      <c r="L7000" s="147">
        <v>14.499599999999999</v>
      </c>
    </row>
    <row r="7001" spans="1:12" ht="15">
      <c r="A7001" s="148" t="s">
        <v>58</v>
      </c>
      <c r="B7001" s="148" t="s">
        <v>30</v>
      </c>
      <c r="C7001" s="149">
        <v>4.3937909193207503E-2</v>
      </c>
      <c r="D7001" s="149">
        <v>7.4432883789129003E-3</v>
      </c>
      <c r="E7001" s="145">
        <v>0.93408247479834805</v>
      </c>
      <c r="F7001" s="149">
        <v>9.4604264792621899E-3</v>
      </c>
      <c r="G7001" s="149">
        <v>0.77700560383442796</v>
      </c>
      <c r="H7001" s="149">
        <v>0.75267275367835695</v>
      </c>
      <c r="I7001" s="149">
        <v>0.400883836247453</v>
      </c>
      <c r="J7001" s="149">
        <v>1.4350253933555501E-2</v>
      </c>
      <c r="K7001" s="147">
        <v>0.93408199999999997</v>
      </c>
      <c r="L7001" s="147">
        <v>14.469580000000001</v>
      </c>
    </row>
    <row r="7002" spans="1:12" ht="15">
      <c r="A7002" s="148" t="s">
        <v>27</v>
      </c>
      <c r="B7002" s="148" t="s">
        <v>37</v>
      </c>
      <c r="C7002" s="149">
        <v>0.452156404670496</v>
      </c>
      <c r="D7002" s="149">
        <v>-0.110543525111286</v>
      </c>
      <c r="E7002" s="145">
        <v>0.93445295141783302</v>
      </c>
      <c r="F7002" s="149">
        <v>9.4708476799607005E-2</v>
      </c>
      <c r="G7002" s="149">
        <v>1.55639287679455E-2</v>
      </c>
      <c r="H7002" s="149">
        <v>0.59491910407927995</v>
      </c>
      <c r="I7002" s="149">
        <v>7.6604483699547702E-3</v>
      </c>
      <c r="J7002" s="149">
        <v>1.18900382665835E-2</v>
      </c>
      <c r="K7002" s="147">
        <v>0.93445299999999998</v>
      </c>
      <c r="L7002" s="147">
        <v>14.535500000000001</v>
      </c>
    </row>
    <row r="7003" spans="1:12" ht="15">
      <c r="A7003" s="148" t="s">
        <v>37</v>
      </c>
      <c r="B7003" s="148" t="s">
        <v>27</v>
      </c>
      <c r="C7003" s="149">
        <v>-0.452156404670496</v>
      </c>
      <c r="D7003" s="149">
        <v>-0.110543525111286</v>
      </c>
      <c r="E7003" s="145">
        <v>0.93445295141783302</v>
      </c>
      <c r="F7003" s="149">
        <v>9.4708476799604799E-2</v>
      </c>
      <c r="G7003" s="149">
        <v>1.55639287679455E-2</v>
      </c>
      <c r="H7003" s="149">
        <v>0.59491910407927995</v>
      </c>
      <c r="I7003" s="149">
        <v>7.6604483699547702E-3</v>
      </c>
      <c r="J7003" s="149">
        <v>1.18900382665835E-2</v>
      </c>
      <c r="K7003" s="147">
        <v>0.93445299999999998</v>
      </c>
      <c r="L7003" s="147">
        <v>14.56579</v>
      </c>
    </row>
    <row r="7004" spans="1:12" ht="15">
      <c r="A7004" s="148" t="s">
        <v>447</v>
      </c>
      <c r="B7004" s="148" t="s">
        <v>188</v>
      </c>
      <c r="C7004" s="149">
        <v>-0.432991364651518</v>
      </c>
      <c r="D7004" s="149">
        <v>0.25135015042244702</v>
      </c>
      <c r="E7004" s="145">
        <v>0.93447460930600101</v>
      </c>
      <c r="F7004" s="149">
        <v>0.46430093065820999</v>
      </c>
      <c r="G7004" s="149">
        <v>0.34433228721491499</v>
      </c>
      <c r="H7004" s="149">
        <v>0.46748060365716299</v>
      </c>
      <c r="I7004" s="149">
        <v>0.816827629890573</v>
      </c>
      <c r="J7004" s="149">
        <v>0.01</v>
      </c>
      <c r="K7004" s="147">
        <v>0.93447499999999994</v>
      </c>
      <c r="L7004" s="147">
        <v>14.62707</v>
      </c>
    </row>
    <row r="7005" spans="1:12" ht="15">
      <c r="A7005" s="148" t="s">
        <v>188</v>
      </c>
      <c r="B7005" s="148" t="s">
        <v>447</v>
      </c>
      <c r="C7005" s="149">
        <v>0.432991364651518</v>
      </c>
      <c r="D7005" s="149">
        <v>0.25135015042244702</v>
      </c>
      <c r="E7005" s="145">
        <v>0.93447460930600101</v>
      </c>
      <c r="F7005" s="149">
        <v>0.46430093065820999</v>
      </c>
      <c r="G7005" s="149">
        <v>0.34433228721491499</v>
      </c>
      <c r="H7005" s="149">
        <v>0.46748060365716299</v>
      </c>
      <c r="I7005" s="149">
        <v>0.816827629890573</v>
      </c>
      <c r="J7005" s="149">
        <v>0.01</v>
      </c>
      <c r="K7005" s="147">
        <v>0.93447499999999994</v>
      </c>
      <c r="L7005" s="147">
        <v>14.59653</v>
      </c>
    </row>
    <row r="7006" spans="1:12" ht="15">
      <c r="A7006" s="148" t="s">
        <v>62</v>
      </c>
      <c r="B7006" s="148" t="s">
        <v>37</v>
      </c>
      <c r="C7006" s="149">
        <v>-2.24714067569852E-2</v>
      </c>
      <c r="D7006" s="149">
        <v>-7.8983468919705396E-2</v>
      </c>
      <c r="E7006" s="145">
        <v>0.93547680512579801</v>
      </c>
      <c r="F7006" s="149">
        <v>2.9105047729575999E-2</v>
      </c>
      <c r="G7006" s="149">
        <v>0.31401930933031202</v>
      </c>
      <c r="H7006" s="149">
        <v>0.42449601091671502</v>
      </c>
      <c r="I7006" s="149">
        <v>0.14862952825137099</v>
      </c>
      <c r="J7006" s="149">
        <v>2.0286326776404701E-2</v>
      </c>
      <c r="K7006" s="147">
        <v>0.935477</v>
      </c>
      <c r="L7006" s="147">
        <v>14.673450000000001</v>
      </c>
    </row>
    <row r="7007" spans="1:12" ht="15">
      <c r="A7007" s="148" t="s">
        <v>37</v>
      </c>
      <c r="B7007" s="148" t="s">
        <v>62</v>
      </c>
      <c r="C7007" s="149">
        <v>2.24714067569852E-2</v>
      </c>
      <c r="D7007" s="149">
        <v>-7.8983468919705396E-2</v>
      </c>
      <c r="E7007" s="145">
        <v>0.93547680512579801</v>
      </c>
      <c r="F7007" s="149">
        <v>2.9105047729575999E-2</v>
      </c>
      <c r="G7007" s="149">
        <v>0.31401930933031202</v>
      </c>
      <c r="H7007" s="149">
        <v>0.42449601091671502</v>
      </c>
      <c r="I7007" s="149">
        <v>0.14862952825137099</v>
      </c>
      <c r="J7007" s="149">
        <v>2.0286326776404701E-2</v>
      </c>
      <c r="K7007" s="147">
        <v>0.935477</v>
      </c>
      <c r="L7007" s="147">
        <v>14.704280000000001</v>
      </c>
    </row>
    <row r="7008" spans="1:12" ht="15">
      <c r="A7008" s="148" t="s">
        <v>157</v>
      </c>
      <c r="B7008" s="148" t="s">
        <v>443</v>
      </c>
      <c r="C7008" s="149">
        <v>0.58401492163977597</v>
      </c>
      <c r="D7008" s="149">
        <v>-4.9676892309634901E-2</v>
      </c>
      <c r="E7008" s="145">
        <v>0.93561975215624804</v>
      </c>
      <c r="F7008" s="149">
        <v>4.8146632499815302E-2</v>
      </c>
      <c r="G7008" s="149">
        <v>0.28034303630588903</v>
      </c>
      <c r="H7008" s="149">
        <v>0.43992454965690903</v>
      </c>
      <c r="I7008" s="149">
        <v>0.94318279082753098</v>
      </c>
      <c r="J7008" s="149">
        <v>1.00988896589355E-2</v>
      </c>
      <c r="K7008" s="147">
        <v>0.93562000000000001</v>
      </c>
      <c r="L7008" s="147">
        <v>14.76858</v>
      </c>
    </row>
    <row r="7009" spans="1:12" ht="15">
      <c r="A7009" s="148" t="s">
        <v>443</v>
      </c>
      <c r="B7009" s="148" t="s">
        <v>157</v>
      </c>
      <c r="C7009" s="149">
        <v>-0.58401492163977597</v>
      </c>
      <c r="D7009" s="149">
        <v>-4.9676892309634901E-2</v>
      </c>
      <c r="E7009" s="145">
        <v>0.93561975215624804</v>
      </c>
      <c r="F7009" s="149">
        <v>4.8146632499814802E-2</v>
      </c>
      <c r="G7009" s="149">
        <v>0.28034303630588903</v>
      </c>
      <c r="H7009" s="149">
        <v>0.43992454965690903</v>
      </c>
      <c r="I7009" s="149">
        <v>0.94318279082753098</v>
      </c>
      <c r="J7009" s="149">
        <v>1.00988896589355E-2</v>
      </c>
      <c r="K7009" s="147">
        <v>0.93562000000000001</v>
      </c>
      <c r="L7009" s="147">
        <v>14.737489999999999</v>
      </c>
    </row>
    <row r="7010" spans="1:12" ht="15">
      <c r="A7010" s="148" t="s">
        <v>27</v>
      </c>
      <c r="B7010" s="148" t="s">
        <v>197</v>
      </c>
      <c r="C7010" s="149">
        <v>-0.75150853963785202</v>
      </c>
      <c r="D7010" s="149">
        <v>-2.8923280181794599E-2</v>
      </c>
      <c r="E7010" s="145">
        <v>0.93621062041327296</v>
      </c>
      <c r="F7010" s="149">
        <v>6.3131658457891204E-2</v>
      </c>
      <c r="G7010" s="149">
        <v>0.17577130601166299</v>
      </c>
      <c r="H7010" s="149">
        <v>0.20884880465604899</v>
      </c>
      <c r="I7010" s="149">
        <v>0.52361982980581701</v>
      </c>
      <c r="J7010" s="149">
        <v>0.01</v>
      </c>
      <c r="K7010" s="147">
        <v>0.93621100000000002</v>
      </c>
      <c r="L7010" s="147">
        <v>14.809150000000001</v>
      </c>
    </row>
    <row r="7011" spans="1:12" ht="15">
      <c r="A7011" s="148" t="s">
        <v>197</v>
      </c>
      <c r="B7011" s="148" t="s">
        <v>27</v>
      </c>
      <c r="C7011" s="149">
        <v>0.75150853963785202</v>
      </c>
      <c r="D7011" s="149">
        <v>-2.8923280181794599E-2</v>
      </c>
      <c r="E7011" s="145">
        <v>0.93621062041327296</v>
      </c>
      <c r="F7011" s="149">
        <v>6.3131658457892606E-2</v>
      </c>
      <c r="G7011" s="149">
        <v>0.17577130601166299</v>
      </c>
      <c r="H7011" s="149">
        <v>0.20884880465604899</v>
      </c>
      <c r="I7011" s="149">
        <v>0.52361982980581701</v>
      </c>
      <c r="J7011" s="149">
        <v>0.01</v>
      </c>
      <c r="K7011" s="147">
        <v>0.93621100000000002</v>
      </c>
      <c r="L7011" s="147">
        <v>14.840529999999999</v>
      </c>
    </row>
    <row r="7012" spans="1:12" ht="15">
      <c r="A7012" s="148" t="s">
        <v>102</v>
      </c>
      <c r="B7012" s="148" t="s">
        <v>182</v>
      </c>
      <c r="C7012" s="149">
        <v>-0.55542695764305605</v>
      </c>
      <c r="D7012" s="149">
        <v>2.3769965474285198E-2</v>
      </c>
      <c r="E7012" s="145">
        <v>0.93663132249445102</v>
      </c>
      <c r="F7012" s="149">
        <v>0.29537720794647199</v>
      </c>
      <c r="G7012" s="149">
        <v>0.24317964374795301</v>
      </c>
      <c r="H7012" s="149">
        <v>0.24445051847322</v>
      </c>
      <c r="I7012" s="149">
        <v>0.83741089008012104</v>
      </c>
      <c r="J7012" s="149">
        <v>0.01</v>
      </c>
      <c r="K7012" s="147">
        <v>0.93663099999999999</v>
      </c>
      <c r="L7012" s="147">
        <v>14.87872</v>
      </c>
    </row>
    <row r="7013" spans="1:12" ht="15">
      <c r="A7013" s="148" t="s">
        <v>182</v>
      </c>
      <c r="B7013" s="148" t="s">
        <v>102</v>
      </c>
      <c r="C7013" s="149">
        <v>0.55542695764305605</v>
      </c>
      <c r="D7013" s="149">
        <v>2.3769965474285198E-2</v>
      </c>
      <c r="E7013" s="145">
        <v>0.93663132249445102</v>
      </c>
      <c r="F7013" s="149">
        <v>0.29537720794646599</v>
      </c>
      <c r="G7013" s="149">
        <v>0.24317964374795301</v>
      </c>
      <c r="H7013" s="149">
        <v>0.24445051847322</v>
      </c>
      <c r="I7013" s="149">
        <v>0.83741089008012104</v>
      </c>
      <c r="J7013" s="149">
        <v>0.01</v>
      </c>
      <c r="K7013" s="147">
        <v>0.93663099999999999</v>
      </c>
      <c r="L7013" s="147">
        <v>14.91037</v>
      </c>
    </row>
    <row r="7014" spans="1:12" ht="15">
      <c r="A7014" s="148" t="s">
        <v>21</v>
      </c>
      <c r="B7014" s="148" t="s">
        <v>66</v>
      </c>
      <c r="C7014" s="149">
        <v>-0.38302835863023299</v>
      </c>
      <c r="D7014" s="149">
        <v>-0.13408215771790799</v>
      </c>
      <c r="E7014" s="145">
        <v>0.93672956431312504</v>
      </c>
      <c r="F7014" s="149">
        <v>3.8572095440073898E-4</v>
      </c>
      <c r="G7014" s="149">
        <v>0.71276815435375596</v>
      </c>
      <c r="H7014" s="149">
        <v>2.4464588718978999E-4</v>
      </c>
      <c r="I7014" s="149">
        <v>0.105480982535767</v>
      </c>
      <c r="J7014" s="149">
        <v>0.43519000262459201</v>
      </c>
      <c r="K7014" s="147">
        <v>0.93672999999999995</v>
      </c>
      <c r="L7014" s="147">
        <v>14.97566</v>
      </c>
    </row>
    <row r="7015" spans="1:12" ht="15">
      <c r="A7015" s="148" t="s">
        <v>66</v>
      </c>
      <c r="B7015" s="148" t="s">
        <v>21</v>
      </c>
      <c r="C7015" s="149">
        <v>0.38302835863023299</v>
      </c>
      <c r="D7015" s="149">
        <v>-0.13408215771790799</v>
      </c>
      <c r="E7015" s="145">
        <v>0.93672956431312504</v>
      </c>
      <c r="F7015" s="149">
        <v>3.85720954400727E-4</v>
      </c>
      <c r="G7015" s="149">
        <v>0.71276815435375596</v>
      </c>
      <c r="H7015" s="149">
        <v>2.4464588718978999E-4</v>
      </c>
      <c r="I7015" s="149">
        <v>0.105480982535767</v>
      </c>
      <c r="J7015" s="149">
        <v>0.43519000262459201</v>
      </c>
      <c r="K7015" s="147">
        <v>0.93672999999999995</v>
      </c>
      <c r="L7015" s="147">
        <v>14.94373</v>
      </c>
    </row>
    <row r="7016" spans="1:12" ht="15">
      <c r="A7016" s="148" t="s">
        <v>109</v>
      </c>
      <c r="B7016" s="148" t="s">
        <v>197</v>
      </c>
      <c r="C7016" s="149">
        <v>-1.2650158983981401</v>
      </c>
      <c r="D7016" s="149">
        <v>2.0595025280301799E-2</v>
      </c>
      <c r="E7016" s="145">
        <v>0.93682332445566496</v>
      </c>
      <c r="F7016" s="149">
        <v>2.02333901824231E-4</v>
      </c>
      <c r="G7016" s="149">
        <v>0.57057209281133003</v>
      </c>
      <c r="H7016" s="149">
        <v>0.52763752534588304</v>
      </c>
      <c r="I7016" s="149">
        <v>0.79229420909372394</v>
      </c>
      <c r="J7016" s="149">
        <v>0.01</v>
      </c>
      <c r="K7016" s="147">
        <v>0.93682299999999996</v>
      </c>
      <c r="L7016" s="147">
        <v>15.009230000000001</v>
      </c>
    </row>
    <row r="7017" spans="1:12" ht="15">
      <c r="A7017" s="148" t="s">
        <v>197</v>
      </c>
      <c r="B7017" s="148" t="s">
        <v>109</v>
      </c>
      <c r="C7017" s="149">
        <v>1.2650158983981401</v>
      </c>
      <c r="D7017" s="149">
        <v>2.0595025280301799E-2</v>
      </c>
      <c r="E7017" s="145">
        <v>0.93682332445566496</v>
      </c>
      <c r="F7017" s="149">
        <v>2.02333901824231E-4</v>
      </c>
      <c r="G7017" s="149">
        <v>0.57057209281133003</v>
      </c>
      <c r="H7017" s="149">
        <v>0.52763752534588304</v>
      </c>
      <c r="I7017" s="149">
        <v>0.79229420909372394</v>
      </c>
      <c r="J7017" s="149">
        <v>0.01</v>
      </c>
      <c r="K7017" s="147">
        <v>0.93682299999999996</v>
      </c>
      <c r="L7017" s="147">
        <v>15.04144</v>
      </c>
    </row>
    <row r="7018" spans="1:12" ht="15">
      <c r="A7018" s="148" t="s">
        <v>166</v>
      </c>
      <c r="B7018" s="148" t="s">
        <v>191</v>
      </c>
      <c r="C7018" s="149">
        <v>-0.85681094839349503</v>
      </c>
      <c r="D7018" s="149">
        <v>4.9826617331341E-2</v>
      </c>
      <c r="E7018" s="145">
        <v>0.93689197695265003</v>
      </c>
      <c r="F7018" s="149">
        <v>0.319467601012766</v>
      </c>
      <c r="G7018" s="149">
        <v>0.261931001124802</v>
      </c>
      <c r="H7018" s="149">
        <v>0.73508563959748696</v>
      </c>
      <c r="I7018" s="149">
        <v>0.60877123884082696</v>
      </c>
      <c r="J7018" s="149">
        <v>0.01</v>
      </c>
      <c r="K7018" s="147">
        <v>0.93689199999999995</v>
      </c>
      <c r="L7018" s="147">
        <v>15.107379999999999</v>
      </c>
    </row>
    <row r="7019" spans="1:12" ht="15">
      <c r="A7019" s="148" t="s">
        <v>191</v>
      </c>
      <c r="B7019" s="148" t="s">
        <v>166</v>
      </c>
      <c r="C7019" s="149">
        <v>0.85681094839349503</v>
      </c>
      <c r="D7019" s="149">
        <v>4.9826617331341E-2</v>
      </c>
      <c r="E7019" s="145">
        <v>0.93689197695265003</v>
      </c>
      <c r="F7019" s="149">
        <v>0.319467601012766</v>
      </c>
      <c r="G7019" s="149">
        <v>0.261931001124802</v>
      </c>
      <c r="H7019" s="149">
        <v>0.73508563959748696</v>
      </c>
      <c r="I7019" s="149">
        <v>0.60877123884082696</v>
      </c>
      <c r="J7019" s="149">
        <v>0.01</v>
      </c>
      <c r="K7019" s="147">
        <v>0.93689199999999995</v>
      </c>
      <c r="L7019" s="147">
        <v>15.07489</v>
      </c>
    </row>
    <row r="7020" spans="1:12" ht="15">
      <c r="A7020" s="148" t="s">
        <v>18</v>
      </c>
      <c r="B7020" s="148" t="s">
        <v>91</v>
      </c>
      <c r="C7020" s="149">
        <v>0.102765394981349</v>
      </c>
      <c r="D7020" s="149">
        <v>1.02504288086245E-2</v>
      </c>
      <c r="E7020" s="145">
        <v>0.93691489535017303</v>
      </c>
      <c r="F7020" s="149">
        <v>4.7009615127640403E-2</v>
      </c>
      <c r="G7020" s="149">
        <v>0.43780972355241199</v>
      </c>
      <c r="H7020" s="149">
        <v>4.4974534905943699E-4</v>
      </c>
      <c r="I7020" s="149">
        <v>0.68135252802602997</v>
      </c>
      <c r="J7020" s="149">
        <v>0.45870106051662901</v>
      </c>
      <c r="K7020" s="147">
        <v>0.93691500000000005</v>
      </c>
      <c r="L7020" s="147">
        <v>15.17315</v>
      </c>
    </row>
    <row r="7021" spans="1:12" ht="15">
      <c r="A7021" s="148" t="s">
        <v>91</v>
      </c>
      <c r="B7021" s="148" t="s">
        <v>18</v>
      </c>
      <c r="C7021" s="149">
        <v>-0.102765394981349</v>
      </c>
      <c r="D7021" s="149">
        <v>1.02504288086245E-2</v>
      </c>
      <c r="E7021" s="145">
        <v>0.93691489535017303</v>
      </c>
      <c r="F7021" s="149">
        <v>4.7009615127639397E-2</v>
      </c>
      <c r="G7021" s="149">
        <v>0.43780972355241199</v>
      </c>
      <c r="H7021" s="149">
        <v>4.4974534905943699E-4</v>
      </c>
      <c r="I7021" s="149">
        <v>0.68135252802602997</v>
      </c>
      <c r="J7021" s="149">
        <v>0.45870106051662901</v>
      </c>
      <c r="K7021" s="147">
        <v>0.93691500000000005</v>
      </c>
      <c r="L7021" s="147">
        <v>15.14038</v>
      </c>
    </row>
    <row r="7022" spans="1:12" ht="15">
      <c r="A7022" s="148" t="s">
        <v>21</v>
      </c>
      <c r="B7022" s="148" t="s">
        <v>443</v>
      </c>
      <c r="C7022" s="149">
        <v>0.104054226522048</v>
      </c>
      <c r="D7022" s="149">
        <v>8.0324093901463195E-2</v>
      </c>
      <c r="E7022" s="145">
        <v>0.93721654258031895</v>
      </c>
      <c r="F7022" s="149">
        <v>3.2092276509350202E-4</v>
      </c>
      <c r="G7022" s="149">
        <v>0.106967933816061</v>
      </c>
      <c r="H7022" s="149">
        <v>2.0246517803049899E-4</v>
      </c>
      <c r="I7022" s="149">
        <v>0.151149928583063</v>
      </c>
      <c r="J7022" s="149">
        <v>0.43578573064638298</v>
      </c>
      <c r="K7022" s="147">
        <v>0.93721699999999997</v>
      </c>
      <c r="L7022" s="147">
        <v>15.24403</v>
      </c>
    </row>
    <row r="7023" spans="1:12" ht="15">
      <c r="A7023" s="148" t="s">
        <v>443</v>
      </c>
      <c r="B7023" s="148" t="s">
        <v>21</v>
      </c>
      <c r="C7023" s="149">
        <v>-0.104054226522048</v>
      </c>
      <c r="D7023" s="149">
        <v>8.0324093901463195E-2</v>
      </c>
      <c r="E7023" s="145">
        <v>0.93721654258031895</v>
      </c>
      <c r="F7023" s="149">
        <v>3.2092276509349199E-4</v>
      </c>
      <c r="G7023" s="149">
        <v>0.106967933816061</v>
      </c>
      <c r="H7023" s="149">
        <v>2.0246517803049899E-4</v>
      </c>
      <c r="I7023" s="149">
        <v>0.151149928583063</v>
      </c>
      <c r="J7023" s="149">
        <v>0.43578573064638298</v>
      </c>
      <c r="K7023" s="147">
        <v>0.93721699999999997</v>
      </c>
      <c r="L7023" s="147">
        <v>15.21096</v>
      </c>
    </row>
    <row r="7024" spans="1:12" ht="15">
      <c r="A7024" s="148" t="s">
        <v>450</v>
      </c>
      <c r="B7024" s="148" t="s">
        <v>68</v>
      </c>
      <c r="C7024" s="149">
        <v>9.2463811465727297E-2</v>
      </c>
      <c r="D7024" s="149">
        <v>0.11350880377420799</v>
      </c>
      <c r="E7024" s="145">
        <v>0.93766806700233896</v>
      </c>
      <c r="F7024" s="149">
        <v>0.42281735826751099</v>
      </c>
      <c r="G7024" s="149">
        <v>0.63510912257299401</v>
      </c>
      <c r="H7024" s="149">
        <v>4.5432644084817397E-2</v>
      </c>
      <c r="I7024" s="149">
        <v>0.87555303772187598</v>
      </c>
      <c r="J7024" s="149">
        <v>0.112347900557418</v>
      </c>
      <c r="K7024" s="147">
        <v>0.93766799999999995</v>
      </c>
      <c r="L7024" s="147">
        <v>15.284599999999999</v>
      </c>
    </row>
    <row r="7025" spans="1:12" ht="15">
      <c r="A7025" s="148" t="s">
        <v>68</v>
      </c>
      <c r="B7025" s="148" t="s">
        <v>450</v>
      </c>
      <c r="C7025" s="149">
        <v>-9.2463811465727297E-2</v>
      </c>
      <c r="D7025" s="149">
        <v>0.11350880377420799</v>
      </c>
      <c r="E7025" s="145">
        <v>0.93766806700233896</v>
      </c>
      <c r="F7025" s="149">
        <v>0.42281735826750499</v>
      </c>
      <c r="G7025" s="149">
        <v>0.63510912257299401</v>
      </c>
      <c r="H7025" s="149">
        <v>4.5432644084817397E-2</v>
      </c>
      <c r="I7025" s="149">
        <v>0.87555303772187598</v>
      </c>
      <c r="J7025" s="149">
        <v>0.112347900557418</v>
      </c>
      <c r="K7025" s="147">
        <v>0.93766799999999995</v>
      </c>
      <c r="L7025" s="147">
        <v>15.317970000000001</v>
      </c>
    </row>
    <row r="7026" spans="1:12" ht="15">
      <c r="A7026" s="148" t="s">
        <v>83</v>
      </c>
      <c r="B7026" s="148" t="s">
        <v>447</v>
      </c>
      <c r="C7026" s="149">
        <v>-1.1206854343508601</v>
      </c>
      <c r="D7026" s="149">
        <v>0.118409814996518</v>
      </c>
      <c r="E7026" s="145">
        <v>0.93790469852456504</v>
      </c>
      <c r="F7026" s="149">
        <v>6.0267997921695697E-3</v>
      </c>
      <c r="G7026" s="149">
        <v>0.52097660799215695</v>
      </c>
      <c r="H7026" s="149">
        <v>0.62659304498669</v>
      </c>
      <c r="I7026" s="149">
        <v>0.89603187422983399</v>
      </c>
      <c r="J7026" s="149">
        <v>1.13167253617425E-2</v>
      </c>
      <c r="K7026" s="147">
        <v>0.93790499999999999</v>
      </c>
      <c r="L7026" s="147">
        <v>15.38904</v>
      </c>
    </row>
    <row r="7027" spans="1:12" ht="15">
      <c r="A7027" s="148" t="s">
        <v>447</v>
      </c>
      <c r="B7027" s="148" t="s">
        <v>83</v>
      </c>
      <c r="C7027" s="149">
        <v>1.1206854343508601</v>
      </c>
      <c r="D7027" s="149">
        <v>0.118409814996518</v>
      </c>
      <c r="E7027" s="145">
        <v>0.93790469852456504</v>
      </c>
      <c r="F7027" s="149">
        <v>6.0267997921695099E-3</v>
      </c>
      <c r="G7027" s="149">
        <v>0.52097660799215695</v>
      </c>
      <c r="H7027" s="149">
        <v>0.62659304498669</v>
      </c>
      <c r="I7027" s="149">
        <v>0.89603187422983399</v>
      </c>
      <c r="J7027" s="149">
        <v>1.13167253617425E-2</v>
      </c>
      <c r="K7027" s="147">
        <v>0.93790499999999999</v>
      </c>
      <c r="L7027" s="147">
        <v>15.355370000000001</v>
      </c>
    </row>
    <row r="7028" spans="1:12" ht="15">
      <c r="A7028" s="148" t="s">
        <v>63</v>
      </c>
      <c r="B7028" s="148" t="s">
        <v>58</v>
      </c>
      <c r="C7028" s="149">
        <v>1.27963957851761</v>
      </c>
      <c r="D7028" s="149">
        <v>-1.23516135810993E-2</v>
      </c>
      <c r="E7028" s="145">
        <v>0.93795668194012705</v>
      </c>
      <c r="F7028" s="150">
        <v>1.82579694794938E-5</v>
      </c>
      <c r="G7028" s="149">
        <v>0.762137418282965</v>
      </c>
      <c r="H7028" s="149">
        <v>2.5565911267861698E-2</v>
      </c>
      <c r="I7028" s="149">
        <v>0.37801889985114701</v>
      </c>
      <c r="J7028" s="149">
        <v>0.185415586418641</v>
      </c>
      <c r="K7028" s="147">
        <v>0.93795700000000004</v>
      </c>
      <c r="L7028" s="147">
        <v>15.457689999999999</v>
      </c>
    </row>
    <row r="7029" spans="1:12" ht="15">
      <c r="A7029" s="148" t="s">
        <v>58</v>
      </c>
      <c r="B7029" s="148" t="s">
        <v>63</v>
      </c>
      <c r="C7029" s="149">
        <v>-1.27963957851761</v>
      </c>
      <c r="D7029" s="149">
        <v>-1.23516135810993E-2</v>
      </c>
      <c r="E7029" s="145">
        <v>0.93795668194012705</v>
      </c>
      <c r="F7029" s="150">
        <v>1.8257969479494098E-5</v>
      </c>
      <c r="G7029" s="149">
        <v>0.762137418282965</v>
      </c>
      <c r="H7029" s="149">
        <v>2.5565911267861698E-2</v>
      </c>
      <c r="I7029" s="149">
        <v>0.37801889985114701</v>
      </c>
      <c r="J7029" s="149">
        <v>0.185415586418641</v>
      </c>
      <c r="K7029" s="147">
        <v>0.93795700000000004</v>
      </c>
      <c r="L7029" s="147">
        <v>15.423719999999999</v>
      </c>
    </row>
    <row r="7030" spans="1:12" ht="15">
      <c r="A7030" s="148" t="s">
        <v>79</v>
      </c>
      <c r="B7030" s="148" t="s">
        <v>443</v>
      </c>
      <c r="C7030" s="149">
        <v>-7.8221317650571998E-2</v>
      </c>
      <c r="D7030" s="149">
        <v>-1.00983758432991E-2</v>
      </c>
      <c r="E7030" s="145">
        <v>0.93823271133342201</v>
      </c>
      <c r="F7030" s="149">
        <v>1.4258383259431601E-2</v>
      </c>
      <c r="G7030" s="149">
        <v>0.471324541942792</v>
      </c>
      <c r="H7030" s="149">
        <v>2.2565203101324101E-2</v>
      </c>
      <c r="I7030" s="149">
        <v>0.87866312747377096</v>
      </c>
      <c r="J7030" s="149">
        <v>0.148189342948643</v>
      </c>
      <c r="K7030" s="147">
        <v>0.93823299999999998</v>
      </c>
      <c r="L7030" s="147">
        <v>15.496370000000001</v>
      </c>
    </row>
    <row r="7031" spans="1:12" ht="15">
      <c r="A7031" s="148" t="s">
        <v>443</v>
      </c>
      <c r="B7031" s="148" t="s">
        <v>79</v>
      </c>
      <c r="C7031" s="149">
        <v>7.8221317650571998E-2</v>
      </c>
      <c r="D7031" s="149">
        <v>-1.00983758432991E-2</v>
      </c>
      <c r="E7031" s="145">
        <v>0.93823271133342201</v>
      </c>
      <c r="F7031" s="149">
        <v>1.4258383259431601E-2</v>
      </c>
      <c r="G7031" s="149">
        <v>0.471324541942792</v>
      </c>
      <c r="H7031" s="149">
        <v>2.2565203101324101E-2</v>
      </c>
      <c r="I7031" s="149">
        <v>0.87866312747377096</v>
      </c>
      <c r="J7031" s="149">
        <v>0.148189342948643</v>
      </c>
      <c r="K7031" s="147">
        <v>0.93823299999999998</v>
      </c>
      <c r="L7031" s="147">
        <v>15.530659999999999</v>
      </c>
    </row>
    <row r="7032" spans="1:12" ht="15">
      <c r="A7032" s="148" t="s">
        <v>82</v>
      </c>
      <c r="B7032" s="148" t="s">
        <v>16</v>
      </c>
      <c r="C7032" s="149">
        <v>-9.1235347585568796E-2</v>
      </c>
      <c r="D7032" s="149">
        <v>4.6785558371831302E-3</v>
      </c>
      <c r="E7032" s="145">
        <v>0.93841960286893999</v>
      </c>
      <c r="F7032" s="149">
        <v>0.89771766789787</v>
      </c>
      <c r="G7032" s="149">
        <v>0.400211711285549</v>
      </c>
      <c r="H7032" s="149">
        <v>0.22492068814478899</v>
      </c>
      <c r="I7032" s="149">
        <v>0.83014938182892295</v>
      </c>
      <c r="J7032" s="149">
        <v>2.80061498642214E-2</v>
      </c>
      <c r="K7032" s="147">
        <v>0.93842000000000003</v>
      </c>
      <c r="L7032" s="147">
        <v>15.602790000000001</v>
      </c>
    </row>
    <row r="7033" spans="1:12" ht="15">
      <c r="A7033" s="148" t="s">
        <v>16</v>
      </c>
      <c r="B7033" s="148" t="s">
        <v>82</v>
      </c>
      <c r="C7033" s="149">
        <v>9.1235347585568796E-2</v>
      </c>
      <c r="D7033" s="149">
        <v>4.6785558371831302E-3</v>
      </c>
      <c r="E7033" s="145">
        <v>0.93841960286893999</v>
      </c>
      <c r="F7033" s="149">
        <v>0.89771766789787</v>
      </c>
      <c r="G7033" s="149">
        <v>0.400211711285549</v>
      </c>
      <c r="H7033" s="149">
        <v>0.22492068814478899</v>
      </c>
      <c r="I7033" s="149">
        <v>0.83014938182892295</v>
      </c>
      <c r="J7033" s="149">
        <v>2.80061498642214E-2</v>
      </c>
      <c r="K7033" s="147">
        <v>0.93842000000000003</v>
      </c>
      <c r="L7033" s="147">
        <v>15.56819</v>
      </c>
    </row>
    <row r="7034" spans="1:12" ht="15">
      <c r="A7034" s="148" t="s">
        <v>6</v>
      </c>
      <c r="B7034" s="148" t="s">
        <v>87</v>
      </c>
      <c r="C7034" s="149">
        <v>0.95239167419935</v>
      </c>
      <c r="D7034" s="149">
        <v>-8.37742523391031E-2</v>
      </c>
      <c r="E7034" s="145">
        <v>0.93913337654426998</v>
      </c>
      <c r="F7034" s="149">
        <v>3.0322356663259499E-4</v>
      </c>
      <c r="G7034" s="149">
        <v>0.86579447366806705</v>
      </c>
      <c r="H7034" s="149">
        <v>1.714861779357E-3</v>
      </c>
      <c r="I7034" s="149">
        <v>0.61804816646758598</v>
      </c>
      <c r="J7034" s="149">
        <v>0.34789151858769701</v>
      </c>
      <c r="K7034" s="147">
        <v>0.939133</v>
      </c>
      <c r="L7034" s="147">
        <v>15.649430000000001</v>
      </c>
    </row>
    <row r="7035" spans="1:12" ht="15">
      <c r="A7035" s="148" t="s">
        <v>87</v>
      </c>
      <c r="B7035" s="148" t="s">
        <v>6</v>
      </c>
      <c r="C7035" s="149">
        <v>-0.95239167419935</v>
      </c>
      <c r="D7035" s="149">
        <v>-8.37742523391031E-2</v>
      </c>
      <c r="E7035" s="145">
        <v>0.93913337654426998</v>
      </c>
      <c r="F7035" s="149">
        <v>3.0322356663260301E-4</v>
      </c>
      <c r="G7035" s="149">
        <v>0.86579447366806705</v>
      </c>
      <c r="H7035" s="149">
        <v>1.714861779357E-3</v>
      </c>
      <c r="I7035" s="149">
        <v>0.61804816646758598</v>
      </c>
      <c r="J7035" s="149">
        <v>0.34789151858769701</v>
      </c>
      <c r="K7035" s="147">
        <v>0.939133</v>
      </c>
      <c r="L7035" s="147">
        <v>15.684369999999999</v>
      </c>
    </row>
    <row r="7036" spans="1:12" ht="15">
      <c r="A7036" s="148" t="s">
        <v>67</v>
      </c>
      <c r="B7036" s="148" t="s">
        <v>76</v>
      </c>
      <c r="C7036" s="149">
        <v>0.42379845449098402</v>
      </c>
      <c r="D7036" s="149">
        <v>5.38696682886836E-2</v>
      </c>
      <c r="E7036" s="145">
        <v>0.93935247036343505</v>
      </c>
      <c r="F7036" s="150">
        <v>4.1509403510596801E-5</v>
      </c>
      <c r="G7036" s="149">
        <v>0.77618538404895399</v>
      </c>
      <c r="H7036" s="149">
        <v>0.73211369950094196</v>
      </c>
      <c r="I7036" s="149">
        <v>0.19479242407217601</v>
      </c>
      <c r="J7036" s="149">
        <v>0.01</v>
      </c>
      <c r="K7036" s="147">
        <v>0.93935199999999996</v>
      </c>
      <c r="L7036" s="147">
        <v>15.72312</v>
      </c>
    </row>
    <row r="7037" spans="1:12" ht="15">
      <c r="A7037" s="148" t="s">
        <v>76</v>
      </c>
      <c r="B7037" s="148" t="s">
        <v>67</v>
      </c>
      <c r="C7037" s="149">
        <v>-0.42379845449098402</v>
      </c>
      <c r="D7037" s="149">
        <v>5.38696682886836E-2</v>
      </c>
      <c r="E7037" s="145">
        <v>0.93935247036343505</v>
      </c>
      <c r="F7037" s="150">
        <v>4.1509403510597398E-5</v>
      </c>
      <c r="G7037" s="149">
        <v>0.77618538404895399</v>
      </c>
      <c r="H7037" s="149">
        <v>0.73211369950094196</v>
      </c>
      <c r="I7037" s="149">
        <v>0.19479242407217601</v>
      </c>
      <c r="J7037" s="149">
        <v>0.01</v>
      </c>
      <c r="K7037" s="147">
        <v>0.93935199999999996</v>
      </c>
      <c r="L7037" s="147">
        <v>15.758369999999999</v>
      </c>
    </row>
    <row r="7038" spans="1:12" ht="15">
      <c r="A7038" s="148" t="s">
        <v>68</v>
      </c>
      <c r="B7038" s="148" t="s">
        <v>37</v>
      </c>
      <c r="C7038" s="149">
        <v>-5.0647984650705399E-2</v>
      </c>
      <c r="D7038" s="149">
        <v>8.0003515451136306E-2</v>
      </c>
      <c r="E7038" s="145">
        <v>0.939495275476807</v>
      </c>
      <c r="F7038" s="149">
        <v>6.8904470986791803E-3</v>
      </c>
      <c r="G7038" s="149">
        <v>0.90176483860615797</v>
      </c>
      <c r="H7038" s="149">
        <v>0.27339587987126401</v>
      </c>
      <c r="I7038" s="149">
        <v>0.58327864386485995</v>
      </c>
      <c r="J7038" s="149">
        <v>0.01</v>
      </c>
      <c r="K7038" s="147">
        <v>0.93949499999999997</v>
      </c>
      <c r="L7038" s="147">
        <v>15.796189999999999</v>
      </c>
    </row>
    <row r="7039" spans="1:12" ht="15">
      <c r="A7039" s="148" t="s">
        <v>37</v>
      </c>
      <c r="B7039" s="148" t="s">
        <v>68</v>
      </c>
      <c r="C7039" s="149">
        <v>5.0647984650705399E-2</v>
      </c>
      <c r="D7039" s="149">
        <v>8.0003515451136306E-2</v>
      </c>
      <c r="E7039" s="145">
        <v>0.939495275476807</v>
      </c>
      <c r="F7039" s="149">
        <v>6.8904470986792497E-3</v>
      </c>
      <c r="G7039" s="149">
        <v>0.90176483860615797</v>
      </c>
      <c r="H7039" s="149">
        <v>0.27339587987126401</v>
      </c>
      <c r="I7039" s="149">
        <v>0.58327864386485995</v>
      </c>
      <c r="J7039" s="149">
        <v>0.01</v>
      </c>
      <c r="K7039" s="147">
        <v>0.93949499999999997</v>
      </c>
      <c r="L7039" s="147">
        <v>15.831759999999999</v>
      </c>
    </row>
    <row r="7040" spans="1:12" ht="15">
      <c r="A7040" s="148" t="s">
        <v>64</v>
      </c>
      <c r="B7040" s="148" t="s">
        <v>66</v>
      </c>
      <c r="C7040" s="149">
        <v>-0.55922158311123604</v>
      </c>
      <c r="D7040" s="149">
        <v>5.9505850121655901E-3</v>
      </c>
      <c r="E7040" s="145">
        <v>0.93984646242269299</v>
      </c>
      <c r="F7040" s="149">
        <v>0.12089962995773899</v>
      </c>
      <c r="G7040" s="149">
        <v>0.45034477017958502</v>
      </c>
      <c r="H7040" s="149">
        <v>0.54531730843519499</v>
      </c>
      <c r="I7040" s="149">
        <v>0.44547801767329998</v>
      </c>
      <c r="J7040" s="149">
        <v>1.2863095243302701E-2</v>
      </c>
      <c r="K7040" s="147">
        <v>0.93984599999999996</v>
      </c>
      <c r="L7040" s="147">
        <v>15.90935</v>
      </c>
    </row>
    <row r="7041" spans="1:12" ht="15">
      <c r="A7041" s="148" t="s">
        <v>66</v>
      </c>
      <c r="B7041" s="148" t="s">
        <v>64</v>
      </c>
      <c r="C7041" s="149">
        <v>0.55922158311123604</v>
      </c>
      <c r="D7041" s="149">
        <v>5.9505850121655901E-3</v>
      </c>
      <c r="E7041" s="145">
        <v>0.93984646242269299</v>
      </c>
      <c r="F7041" s="149">
        <v>0.12089962995773899</v>
      </c>
      <c r="G7041" s="149">
        <v>0.45034477017958502</v>
      </c>
      <c r="H7041" s="149">
        <v>0.54531730843519499</v>
      </c>
      <c r="I7041" s="149">
        <v>0.44547801767329998</v>
      </c>
      <c r="J7041" s="149">
        <v>1.2863095243302701E-2</v>
      </c>
      <c r="K7041" s="147">
        <v>0.93984599999999996</v>
      </c>
      <c r="L7041" s="147">
        <v>15.873430000000001</v>
      </c>
    </row>
    <row r="7042" spans="1:12" ht="15">
      <c r="A7042" s="148" t="s">
        <v>79</v>
      </c>
      <c r="B7042" s="148" t="s">
        <v>202</v>
      </c>
      <c r="C7042" s="149">
        <v>-1.6280973092507101</v>
      </c>
      <c r="D7042" s="149">
        <v>2.3600290542477E-2</v>
      </c>
      <c r="E7042" s="145">
        <v>0.94002415296611297</v>
      </c>
      <c r="F7042" s="149">
        <v>0.62446126588940198</v>
      </c>
      <c r="G7042" s="149">
        <v>0.70099122727970498</v>
      </c>
      <c r="H7042" s="149">
        <v>0.12896701944030101</v>
      </c>
      <c r="I7042" s="149">
        <v>0.10855342071445299</v>
      </c>
      <c r="J7042" s="149">
        <v>3.5224000065739502E-2</v>
      </c>
      <c r="K7042" s="147">
        <v>0.94002399999999997</v>
      </c>
      <c r="L7042" s="147">
        <v>15.94844</v>
      </c>
    </row>
    <row r="7043" spans="1:12" ht="15">
      <c r="A7043" s="148" t="s">
        <v>202</v>
      </c>
      <c r="B7043" s="148" t="s">
        <v>79</v>
      </c>
      <c r="C7043" s="149">
        <v>1.6280973092507101</v>
      </c>
      <c r="D7043" s="149">
        <v>2.3600290542477E-2</v>
      </c>
      <c r="E7043" s="145">
        <v>0.94002415296611297</v>
      </c>
      <c r="F7043" s="149">
        <v>0.62446126588941098</v>
      </c>
      <c r="G7043" s="149">
        <v>0.70099122727970498</v>
      </c>
      <c r="H7043" s="149">
        <v>0.12896701944030101</v>
      </c>
      <c r="I7043" s="149">
        <v>0.10855342071445299</v>
      </c>
      <c r="J7043" s="149">
        <v>3.5224000065739502E-2</v>
      </c>
      <c r="K7043" s="147">
        <v>0.94002399999999997</v>
      </c>
      <c r="L7043" s="147">
        <v>15.984680000000001</v>
      </c>
    </row>
    <row r="7044" spans="1:12" ht="15">
      <c r="A7044" s="148" t="s">
        <v>63</v>
      </c>
      <c r="B7044" s="148" t="s">
        <v>188</v>
      </c>
      <c r="C7044" s="149">
        <v>-0.134481046116526</v>
      </c>
      <c r="D7044" s="149">
        <v>6.8782603530511605E-2</v>
      </c>
      <c r="E7044" s="145">
        <v>0.94078679642857399</v>
      </c>
      <c r="F7044" s="149">
        <v>0.24944991270552999</v>
      </c>
      <c r="G7044" s="149">
        <v>0.24759089935192699</v>
      </c>
      <c r="H7044" s="149">
        <v>0.64330004742341895</v>
      </c>
      <c r="I7044" s="149">
        <v>0.97737397964294104</v>
      </c>
      <c r="J7044" s="149">
        <v>1.2246360393311499E-2</v>
      </c>
      <c r="K7044" s="147">
        <v>0.94078700000000004</v>
      </c>
      <c r="L7044" s="147">
        <v>16.034089999999999</v>
      </c>
    </row>
    <row r="7045" spans="1:12" ht="15">
      <c r="A7045" s="148" t="s">
        <v>188</v>
      </c>
      <c r="B7045" s="148" t="s">
        <v>63</v>
      </c>
      <c r="C7045" s="149">
        <v>0.134481046116526</v>
      </c>
      <c r="D7045" s="149">
        <v>6.8782603530511605E-2</v>
      </c>
      <c r="E7045" s="145">
        <v>0.94078679642857399</v>
      </c>
      <c r="F7045" s="149">
        <v>0.24944991270552999</v>
      </c>
      <c r="G7045" s="149">
        <v>0.24759089935192699</v>
      </c>
      <c r="H7045" s="149">
        <v>0.64330004742341895</v>
      </c>
      <c r="I7045" s="149">
        <v>0.97737397964294104</v>
      </c>
      <c r="J7045" s="149">
        <v>1.2246360393311499E-2</v>
      </c>
      <c r="K7045" s="147">
        <v>0.94078700000000004</v>
      </c>
      <c r="L7045" s="147">
        <v>16.070699999999999</v>
      </c>
    </row>
    <row r="7046" spans="1:12" ht="15">
      <c r="A7046" s="148" t="s">
        <v>21</v>
      </c>
      <c r="B7046" s="148" t="s">
        <v>449</v>
      </c>
      <c r="C7046" s="149">
        <v>-1.07697539545287</v>
      </c>
      <c r="D7046" s="149">
        <v>0.12389888414848101</v>
      </c>
      <c r="E7046" s="145">
        <v>0.94094284813493501</v>
      </c>
      <c r="F7046" s="149">
        <v>2.94393431001168E-2</v>
      </c>
      <c r="G7046" s="149">
        <v>0.77640628546658796</v>
      </c>
      <c r="H7046" s="149">
        <v>4.6064550711093498E-4</v>
      </c>
      <c r="I7046" s="149">
        <v>0.24805205109363199</v>
      </c>
      <c r="J7046" s="149">
        <v>0.44496078309467502</v>
      </c>
      <c r="K7046" s="147">
        <v>0.94094299999999997</v>
      </c>
      <c r="L7046" s="147">
        <v>16.147099999999998</v>
      </c>
    </row>
    <row r="7047" spans="1:12" ht="15">
      <c r="A7047" s="148" t="s">
        <v>449</v>
      </c>
      <c r="B7047" s="148" t="s">
        <v>21</v>
      </c>
      <c r="C7047" s="149">
        <v>1.07697539545287</v>
      </c>
      <c r="D7047" s="149">
        <v>0.12389888414848101</v>
      </c>
      <c r="E7047" s="145">
        <v>0.94094284813493501</v>
      </c>
      <c r="F7047" s="149">
        <v>2.9439343100116502E-2</v>
      </c>
      <c r="G7047" s="149">
        <v>0.77640628546658796</v>
      </c>
      <c r="H7047" s="149">
        <v>4.6064550711093498E-4</v>
      </c>
      <c r="I7047" s="149">
        <v>0.24805205109363199</v>
      </c>
      <c r="J7047" s="149">
        <v>0.44496078309467502</v>
      </c>
      <c r="K7047" s="147">
        <v>0.94094299999999997</v>
      </c>
      <c r="L7047" s="147">
        <v>16.110150000000001</v>
      </c>
    </row>
    <row r="7048" spans="1:12" ht="15">
      <c r="A7048" s="148" t="s">
        <v>83</v>
      </c>
      <c r="B7048" s="148" t="s">
        <v>151</v>
      </c>
      <c r="C7048" s="149">
        <v>-0.84022188880262005</v>
      </c>
      <c r="D7048" s="149">
        <v>8.9814514469082701E-2</v>
      </c>
      <c r="E7048" s="145">
        <v>0.94143795313294398</v>
      </c>
      <c r="F7048" s="149">
        <v>4.9048685435755903E-4</v>
      </c>
      <c r="G7048" s="149">
        <v>0.648129022652706</v>
      </c>
      <c r="H7048" s="149">
        <v>0.38916976354357702</v>
      </c>
      <c r="I7048" s="149">
        <v>0.843634125951366</v>
      </c>
      <c r="J7048" s="149">
        <v>2.2107066943918199E-2</v>
      </c>
      <c r="K7048" s="147">
        <v>0.941438</v>
      </c>
      <c r="L7048" s="147">
        <v>16.230039999999999</v>
      </c>
    </row>
    <row r="7049" spans="1:12" ht="15">
      <c r="A7049" s="148" t="s">
        <v>151</v>
      </c>
      <c r="B7049" s="148" t="s">
        <v>83</v>
      </c>
      <c r="C7049" s="149">
        <v>0.84022188880262005</v>
      </c>
      <c r="D7049" s="149">
        <v>8.9814514469082701E-2</v>
      </c>
      <c r="E7049" s="145">
        <v>0.94143795313294398</v>
      </c>
      <c r="F7049" s="149">
        <v>4.9048685435755903E-4</v>
      </c>
      <c r="G7049" s="149">
        <v>0.648129022652706</v>
      </c>
      <c r="H7049" s="149">
        <v>0.38916976354357702</v>
      </c>
      <c r="I7049" s="149">
        <v>0.843634125951366</v>
      </c>
      <c r="J7049" s="149">
        <v>2.2107066943918199E-2</v>
      </c>
      <c r="K7049" s="147">
        <v>0.941438</v>
      </c>
      <c r="L7049" s="147">
        <v>16.192730000000001</v>
      </c>
    </row>
    <row r="7050" spans="1:12" ht="15">
      <c r="A7050" s="148" t="s">
        <v>75</v>
      </c>
      <c r="B7050" s="148" t="s">
        <v>86</v>
      </c>
      <c r="C7050" s="149">
        <v>-1.7280824719697301</v>
      </c>
      <c r="D7050" s="149">
        <v>-0.18442805939095</v>
      </c>
      <c r="E7050" s="145">
        <v>0.94171914716590999</v>
      </c>
      <c r="F7050" s="150">
        <v>4.5234680935675198E-7</v>
      </c>
      <c r="G7050" s="149">
        <v>0.71061810516661505</v>
      </c>
      <c r="H7050" s="149">
        <v>2.6706931686635901E-3</v>
      </c>
      <c r="I7050" s="149">
        <v>0.99827185139140295</v>
      </c>
      <c r="J7050" s="149">
        <v>0.01</v>
      </c>
      <c r="K7050" s="147">
        <v>0.94171899999999997</v>
      </c>
      <c r="L7050" s="147">
        <v>16.272379999999998</v>
      </c>
    </row>
    <row r="7051" spans="1:12" ht="15">
      <c r="A7051" s="148" t="s">
        <v>86</v>
      </c>
      <c r="B7051" s="148" t="s">
        <v>75</v>
      </c>
      <c r="C7051" s="149">
        <v>1.7280824719697301</v>
      </c>
      <c r="D7051" s="149">
        <v>-0.18442805939095</v>
      </c>
      <c r="E7051" s="145">
        <v>0.94171914716590999</v>
      </c>
      <c r="F7051" s="150">
        <v>4.5234680935675399E-7</v>
      </c>
      <c r="G7051" s="149">
        <v>0.71061810516661505</v>
      </c>
      <c r="H7051" s="149">
        <v>2.6706931686635901E-3</v>
      </c>
      <c r="I7051" s="149">
        <v>0.99827185139140295</v>
      </c>
      <c r="J7051" s="149">
        <v>0.01</v>
      </c>
      <c r="K7051" s="147">
        <v>0.94171899999999997</v>
      </c>
      <c r="L7051" s="147">
        <v>16.31005</v>
      </c>
    </row>
    <row r="7052" spans="1:12" ht="15">
      <c r="A7052" s="148" t="s">
        <v>24</v>
      </c>
      <c r="B7052" s="148" t="s">
        <v>157</v>
      </c>
      <c r="C7052" s="149">
        <v>-0.68381572595692397</v>
      </c>
      <c r="D7052" s="149">
        <v>-8.9530082708945996E-2</v>
      </c>
      <c r="E7052" s="145">
        <v>0.94214527165902595</v>
      </c>
      <c r="F7052" s="149">
        <v>4.2016869770924697E-2</v>
      </c>
      <c r="G7052" s="149">
        <v>0.72382644053346701</v>
      </c>
      <c r="H7052" s="149">
        <v>0.34558075159606899</v>
      </c>
      <c r="I7052" s="149">
        <v>0.68491871841282304</v>
      </c>
      <c r="J7052" s="149">
        <v>1.5704341587769201E-2</v>
      </c>
      <c r="K7052" s="147">
        <v>0.94214500000000001</v>
      </c>
      <c r="L7052" s="147">
        <v>16.393329999999999</v>
      </c>
    </row>
    <row r="7053" spans="1:12" ht="15">
      <c r="A7053" s="148" t="s">
        <v>157</v>
      </c>
      <c r="B7053" s="148" t="s">
        <v>24</v>
      </c>
      <c r="C7053" s="149">
        <v>0.68381572595692397</v>
      </c>
      <c r="D7053" s="149">
        <v>-8.9530082708945996E-2</v>
      </c>
      <c r="E7053" s="145">
        <v>0.94214527165902595</v>
      </c>
      <c r="F7053" s="149">
        <v>4.2016869770923802E-2</v>
      </c>
      <c r="G7053" s="149">
        <v>0.72382644053346701</v>
      </c>
      <c r="H7053" s="149">
        <v>0.34558075159606899</v>
      </c>
      <c r="I7053" s="149">
        <v>0.68491871841282304</v>
      </c>
      <c r="J7053" s="149">
        <v>1.5704341587769201E-2</v>
      </c>
      <c r="K7053" s="147">
        <v>0.94214500000000001</v>
      </c>
      <c r="L7053" s="147">
        <v>16.35529</v>
      </c>
    </row>
    <row r="7054" spans="1:12" ht="15">
      <c r="A7054" s="148" t="s">
        <v>24</v>
      </c>
      <c r="B7054" s="148" t="s">
        <v>93</v>
      </c>
      <c r="C7054" s="149">
        <v>-2.3345810839025202E-2</v>
      </c>
      <c r="D7054" s="149">
        <v>2.9072120977122799E-2</v>
      </c>
      <c r="E7054" s="145">
        <v>0.94250618594241398</v>
      </c>
      <c r="F7054" s="150">
        <v>1.17716576650713E-5</v>
      </c>
      <c r="G7054" s="149">
        <v>0.50572011005600104</v>
      </c>
      <c r="H7054" s="150">
        <v>7.4727469338312197E-5</v>
      </c>
      <c r="I7054" s="149">
        <v>0.751994992549333</v>
      </c>
      <c r="J7054" s="149">
        <v>0.01</v>
      </c>
      <c r="K7054" s="147">
        <v>0.94250599999999995</v>
      </c>
      <c r="L7054" s="147">
        <v>16.476240000000001</v>
      </c>
    </row>
    <row r="7055" spans="1:12" ht="15">
      <c r="A7055" s="148" t="s">
        <v>93</v>
      </c>
      <c r="B7055" s="148" t="s">
        <v>24</v>
      </c>
      <c r="C7055" s="149">
        <v>2.3345810839025202E-2</v>
      </c>
      <c r="D7055" s="149">
        <v>2.9072120977122799E-2</v>
      </c>
      <c r="E7055" s="145">
        <v>0.94250618594241398</v>
      </c>
      <c r="F7055" s="150">
        <v>1.17716576650713E-5</v>
      </c>
      <c r="G7055" s="149">
        <v>0.50572011005600104</v>
      </c>
      <c r="H7055" s="150">
        <v>7.4727469338312197E-5</v>
      </c>
      <c r="I7055" s="149">
        <v>0.751994992549333</v>
      </c>
      <c r="J7055" s="149">
        <v>0.01</v>
      </c>
      <c r="K7055" s="147">
        <v>0.94250599999999995</v>
      </c>
      <c r="L7055" s="147">
        <v>16.437840000000001</v>
      </c>
    </row>
    <row r="7056" spans="1:12" ht="15">
      <c r="A7056" s="148" t="s">
        <v>102</v>
      </c>
      <c r="B7056" s="148" t="s">
        <v>90</v>
      </c>
      <c r="C7056" s="149">
        <v>3.1831199504070297E-2</v>
      </c>
      <c r="D7056" s="149">
        <v>-1.7699507656681601E-2</v>
      </c>
      <c r="E7056" s="145">
        <v>0.94323298742641304</v>
      </c>
      <c r="F7056" s="149">
        <v>9.8236275834025305E-2</v>
      </c>
      <c r="G7056" s="149">
        <v>0.58120516262909505</v>
      </c>
      <c r="H7056" s="149">
        <v>1.07910684537935E-2</v>
      </c>
      <c r="I7056" s="149">
        <v>0.389885652436324</v>
      </c>
      <c r="J7056" s="149">
        <v>0.01</v>
      </c>
      <c r="K7056" s="147">
        <v>0.94323299999999999</v>
      </c>
      <c r="L7056" s="147">
        <v>16.527560000000001</v>
      </c>
    </row>
    <row r="7057" spans="1:12" ht="15">
      <c r="A7057" s="148" t="s">
        <v>90</v>
      </c>
      <c r="B7057" s="148" t="s">
        <v>102</v>
      </c>
      <c r="C7057" s="149">
        <v>-3.1831199504070297E-2</v>
      </c>
      <c r="D7057" s="149">
        <v>-1.7699507656681601E-2</v>
      </c>
      <c r="E7057" s="145">
        <v>0.94323298742641304</v>
      </c>
      <c r="F7057" s="149">
        <v>9.8236275834024098E-2</v>
      </c>
      <c r="G7057" s="149">
        <v>0.58120516262909505</v>
      </c>
      <c r="H7057" s="149">
        <v>1.07910684537935E-2</v>
      </c>
      <c r="I7057" s="149">
        <v>0.389885652436324</v>
      </c>
      <c r="J7057" s="149">
        <v>0.01</v>
      </c>
      <c r="K7057" s="147">
        <v>0.94323299999999999</v>
      </c>
      <c r="L7057" s="147">
        <v>16.56636</v>
      </c>
    </row>
    <row r="7058" spans="1:12" ht="15">
      <c r="A7058" s="148" t="s">
        <v>163</v>
      </c>
      <c r="B7058" s="148" t="s">
        <v>181</v>
      </c>
      <c r="C7058" s="149">
        <v>0.89904411410013096</v>
      </c>
      <c r="D7058" s="149">
        <v>9.3538154141909802E-2</v>
      </c>
      <c r="E7058" s="145">
        <v>0.94338688653609803</v>
      </c>
      <c r="F7058" s="149">
        <v>3.2072979383822799E-3</v>
      </c>
      <c r="G7058" s="149">
        <v>0.26281887266835802</v>
      </c>
      <c r="H7058" s="149">
        <v>8.2311302486744606E-2</v>
      </c>
      <c r="I7058" s="149">
        <v>0.381196476256914</v>
      </c>
      <c r="J7058" s="149">
        <v>0.01</v>
      </c>
      <c r="K7058" s="147">
        <v>0.94338699999999998</v>
      </c>
      <c r="L7058" s="147">
        <v>16.608049999999999</v>
      </c>
    </row>
    <row r="7059" spans="1:12" ht="15">
      <c r="A7059" s="148" t="s">
        <v>181</v>
      </c>
      <c r="B7059" s="148" t="s">
        <v>163</v>
      </c>
      <c r="C7059" s="149">
        <v>-0.89904411410013096</v>
      </c>
      <c r="D7059" s="149">
        <v>9.3538154141909802E-2</v>
      </c>
      <c r="E7059" s="145">
        <v>0.94338688653609803</v>
      </c>
      <c r="F7059" s="149">
        <v>3.20729793838223E-3</v>
      </c>
      <c r="G7059" s="149">
        <v>0.26281887266835802</v>
      </c>
      <c r="H7059" s="149">
        <v>8.2311302486744606E-2</v>
      </c>
      <c r="I7059" s="149">
        <v>0.381196476256914</v>
      </c>
      <c r="J7059" s="149">
        <v>0.01</v>
      </c>
      <c r="K7059" s="147">
        <v>0.94338699999999998</v>
      </c>
      <c r="L7059" s="147">
        <v>16.647220000000001</v>
      </c>
    </row>
    <row r="7060" spans="1:12" ht="15">
      <c r="A7060" s="148" t="s">
        <v>12</v>
      </c>
      <c r="B7060" s="148" t="s">
        <v>202</v>
      </c>
      <c r="C7060" s="149">
        <v>-1.6083259544681601</v>
      </c>
      <c r="D7060" s="149">
        <v>2.2925440290997901E-2</v>
      </c>
      <c r="E7060" s="145">
        <v>0.94387822451560899</v>
      </c>
      <c r="F7060" s="149">
        <v>0.54414977499009098</v>
      </c>
      <c r="G7060" s="149">
        <v>0.27379530065477897</v>
      </c>
      <c r="H7060" s="149">
        <v>0.43991101846667002</v>
      </c>
      <c r="I7060" s="149">
        <v>0.341656774956276</v>
      </c>
      <c r="J7060" s="149">
        <v>1.0267414075680501E-2</v>
      </c>
      <c r="K7060" s="147">
        <v>0.94387799999999999</v>
      </c>
      <c r="L7060" s="147">
        <v>16.734829999999999</v>
      </c>
    </row>
    <row r="7061" spans="1:12" ht="15">
      <c r="A7061" s="148" t="s">
        <v>202</v>
      </c>
      <c r="B7061" s="148" t="s">
        <v>12</v>
      </c>
      <c r="C7061" s="149">
        <v>1.6083259544681601</v>
      </c>
      <c r="D7061" s="149">
        <v>2.2925440290997901E-2</v>
      </c>
      <c r="E7061" s="145">
        <v>0.94387822451560899</v>
      </c>
      <c r="F7061" s="149">
        <v>0.544149774990076</v>
      </c>
      <c r="G7061" s="149">
        <v>0.27379530065477897</v>
      </c>
      <c r="H7061" s="149">
        <v>0.43991101846667002</v>
      </c>
      <c r="I7061" s="149">
        <v>0.341656774956276</v>
      </c>
      <c r="J7061" s="149">
        <v>1.0267414075680501E-2</v>
      </c>
      <c r="K7061" s="147">
        <v>0.94387799999999999</v>
      </c>
      <c r="L7061" s="147">
        <v>16.695260000000001</v>
      </c>
    </row>
    <row r="7062" spans="1:12" ht="15">
      <c r="A7062" s="148" t="s">
        <v>33</v>
      </c>
      <c r="B7062" s="148" t="s">
        <v>88</v>
      </c>
      <c r="C7062" s="149">
        <v>-1.9508047956082301E-2</v>
      </c>
      <c r="D7062" s="149">
        <v>3.4462149710394602E-2</v>
      </c>
      <c r="E7062" s="145">
        <v>0.94430931603354396</v>
      </c>
      <c r="F7062" s="149">
        <v>1.7237871207441899E-2</v>
      </c>
      <c r="G7062" s="149">
        <v>0.40012362373673099</v>
      </c>
      <c r="H7062" s="149">
        <v>9.2392951454307697E-3</v>
      </c>
      <c r="I7062" s="149">
        <v>0.85057888912749102</v>
      </c>
      <c r="J7062" s="149">
        <v>0.25259627927044198</v>
      </c>
      <c r="K7062" s="147">
        <v>0.94430899999999995</v>
      </c>
      <c r="L7062" s="147">
        <v>16.822199999999999</v>
      </c>
    </row>
    <row r="7063" spans="1:12" ht="15">
      <c r="A7063" s="148" t="s">
        <v>88</v>
      </c>
      <c r="B7063" s="148" t="s">
        <v>33</v>
      </c>
      <c r="C7063" s="149">
        <v>1.9508047956082301E-2</v>
      </c>
      <c r="D7063" s="149">
        <v>3.4462149710394602E-2</v>
      </c>
      <c r="E7063" s="145">
        <v>0.94430931603354396</v>
      </c>
      <c r="F7063" s="149">
        <v>1.7237871207442301E-2</v>
      </c>
      <c r="G7063" s="149">
        <v>0.40012362373673099</v>
      </c>
      <c r="H7063" s="149">
        <v>9.2392951454307697E-3</v>
      </c>
      <c r="I7063" s="149">
        <v>0.85057888912749102</v>
      </c>
      <c r="J7063" s="149">
        <v>0.25259627927044198</v>
      </c>
      <c r="K7063" s="147">
        <v>0.94430899999999995</v>
      </c>
      <c r="L7063" s="147">
        <v>16.782240000000002</v>
      </c>
    </row>
    <row r="7064" spans="1:12" ht="15">
      <c r="A7064" s="148" t="s">
        <v>79</v>
      </c>
      <c r="B7064" s="148" t="s">
        <v>172</v>
      </c>
      <c r="C7064" s="149">
        <v>-1.7237222763768401</v>
      </c>
      <c r="D7064" s="149">
        <v>-1.61105766150327E-2</v>
      </c>
      <c r="E7064" s="145">
        <v>0.94564227593376804</v>
      </c>
      <c r="F7064" s="149">
        <v>0.86702946747175402</v>
      </c>
      <c r="G7064" s="149">
        <v>0.28552189512312498</v>
      </c>
      <c r="H7064" s="149">
        <v>0.123566982813715</v>
      </c>
      <c r="I7064" s="149">
        <v>2.7354311851965199E-2</v>
      </c>
      <c r="J7064" s="149">
        <v>0.01</v>
      </c>
      <c r="K7064" s="147">
        <v>0.94564199999999998</v>
      </c>
      <c r="L7064" s="147">
        <v>16.926539999999999</v>
      </c>
    </row>
    <row r="7065" spans="1:12" ht="15">
      <c r="A7065" s="148" t="s">
        <v>172</v>
      </c>
      <c r="B7065" s="148" t="s">
        <v>79</v>
      </c>
      <c r="C7065" s="149">
        <v>1.7237222763768401</v>
      </c>
      <c r="D7065" s="149">
        <v>-1.61105766150327E-2</v>
      </c>
      <c r="E7065" s="145">
        <v>0.94564227593376804</v>
      </c>
      <c r="F7065" s="149">
        <v>0.86702946747174703</v>
      </c>
      <c r="G7065" s="149">
        <v>0.28552189512312498</v>
      </c>
      <c r="H7065" s="149">
        <v>0.123566982813715</v>
      </c>
      <c r="I7065" s="149">
        <v>2.7354311851965199E-2</v>
      </c>
      <c r="J7065" s="149">
        <v>0.01</v>
      </c>
      <c r="K7065" s="147">
        <v>0.94564199999999998</v>
      </c>
      <c r="L7065" s="147">
        <v>16.886150000000001</v>
      </c>
    </row>
    <row r="7066" spans="1:12" ht="15">
      <c r="A7066" s="148" t="s">
        <v>202</v>
      </c>
      <c r="B7066" s="148" t="s">
        <v>443</v>
      </c>
      <c r="C7066" s="149">
        <v>1.56393180432567</v>
      </c>
      <c r="D7066" s="149">
        <v>1.1514677386651901E-2</v>
      </c>
      <c r="E7066" s="145">
        <v>0.94573118991519101</v>
      </c>
      <c r="F7066" s="149">
        <v>3.0448259285261899E-2</v>
      </c>
      <c r="G7066" s="149">
        <v>0.71912563072103997</v>
      </c>
      <c r="H7066" s="149">
        <v>0.93397496097808996</v>
      </c>
      <c r="I7066" s="149">
        <v>0.81086773767110898</v>
      </c>
      <c r="J7066" s="149">
        <v>0.01</v>
      </c>
      <c r="K7066" s="147">
        <v>0.94573099999999999</v>
      </c>
      <c r="L7066" s="147">
        <v>17.009519999999998</v>
      </c>
    </row>
    <row r="7067" spans="1:12" ht="15">
      <c r="A7067" s="148" t="s">
        <v>443</v>
      </c>
      <c r="B7067" s="148" t="s">
        <v>202</v>
      </c>
      <c r="C7067" s="149">
        <v>-1.56393180432567</v>
      </c>
      <c r="D7067" s="149">
        <v>1.1514677386651901E-2</v>
      </c>
      <c r="E7067" s="145">
        <v>0.94573118991519101</v>
      </c>
      <c r="F7067" s="149">
        <v>3.0448259285261899E-2</v>
      </c>
      <c r="G7067" s="149">
        <v>0.71912563072103997</v>
      </c>
      <c r="H7067" s="149">
        <v>0.93397496097808996</v>
      </c>
      <c r="I7067" s="149">
        <v>0.81086773767110898</v>
      </c>
      <c r="J7067" s="149">
        <v>0.01</v>
      </c>
      <c r="K7067" s="147">
        <v>0.94573099999999999</v>
      </c>
      <c r="L7067" s="147">
        <v>16.968730000000001</v>
      </c>
    </row>
    <row r="7068" spans="1:12" ht="15">
      <c r="A7068" s="148" t="s">
        <v>86</v>
      </c>
      <c r="B7068" s="148" t="s">
        <v>448</v>
      </c>
      <c r="C7068" s="149">
        <v>-0.553505828279516</v>
      </c>
      <c r="D7068" s="149">
        <v>-0.181404016452447</v>
      </c>
      <c r="E7068" s="145">
        <v>0.94594386810749997</v>
      </c>
      <c r="F7068" s="149">
        <v>3.8822708705875302E-3</v>
      </c>
      <c r="G7068" s="149">
        <v>0.69789171033696096</v>
      </c>
      <c r="H7068" s="149">
        <v>1.0575156675123799E-2</v>
      </c>
      <c r="I7068" s="149">
        <v>0.98982392503608696</v>
      </c>
      <c r="J7068" s="149">
        <v>0.01</v>
      </c>
      <c r="K7068" s="147">
        <v>0.94594400000000001</v>
      </c>
      <c r="L7068" s="147">
        <v>17.09554</v>
      </c>
    </row>
    <row r="7069" spans="1:12" ht="15">
      <c r="A7069" s="148" t="s">
        <v>448</v>
      </c>
      <c r="B7069" s="148" t="s">
        <v>86</v>
      </c>
      <c r="C7069" s="149">
        <v>0.553505828279516</v>
      </c>
      <c r="D7069" s="149">
        <v>-0.181404016452447</v>
      </c>
      <c r="E7069" s="145">
        <v>0.94594386810749997</v>
      </c>
      <c r="F7069" s="149">
        <v>3.8822708705875701E-3</v>
      </c>
      <c r="G7069" s="149">
        <v>0.69789171033696096</v>
      </c>
      <c r="H7069" s="149">
        <v>1.0575156675123799E-2</v>
      </c>
      <c r="I7069" s="149">
        <v>0.98982392503608696</v>
      </c>
      <c r="J7069" s="149">
        <v>0.01</v>
      </c>
      <c r="K7069" s="147">
        <v>0.94594400000000001</v>
      </c>
      <c r="L7069" s="147">
        <v>17.05434</v>
      </c>
    </row>
    <row r="7070" spans="1:12" ht="15">
      <c r="A7070" s="148" t="s">
        <v>15</v>
      </c>
      <c r="B7070" s="148" t="s">
        <v>86</v>
      </c>
      <c r="C7070" s="149">
        <v>-1.3223510582270199</v>
      </c>
      <c r="D7070" s="149">
        <v>0.118587322502418</v>
      </c>
      <c r="E7070" s="145">
        <v>0.94614709293434496</v>
      </c>
      <c r="F7070" s="150">
        <v>5.4929047579947495E-7</v>
      </c>
      <c r="G7070" s="149">
        <v>0.204787815027654</v>
      </c>
      <c r="H7070" s="149">
        <v>2.18457318178884E-3</v>
      </c>
      <c r="I7070" s="149">
        <v>0.72280494237128401</v>
      </c>
      <c r="J7070" s="149">
        <v>0.01</v>
      </c>
      <c r="K7070" s="147">
        <v>0.94614699999999996</v>
      </c>
      <c r="L7070" s="147">
        <v>17.140609999999999</v>
      </c>
    </row>
    <row r="7071" spans="1:12" ht="15">
      <c r="A7071" s="148" t="s">
        <v>86</v>
      </c>
      <c r="B7071" s="148" t="s">
        <v>15</v>
      </c>
      <c r="C7071" s="149">
        <v>1.3223510582270199</v>
      </c>
      <c r="D7071" s="149">
        <v>0.118587322502418</v>
      </c>
      <c r="E7071" s="145">
        <v>0.94614709293434496</v>
      </c>
      <c r="F7071" s="150">
        <v>5.4929047579947495E-7</v>
      </c>
      <c r="G7071" s="149">
        <v>0.204787815027654</v>
      </c>
      <c r="H7071" s="149">
        <v>2.18457318178884E-3</v>
      </c>
      <c r="I7071" s="149">
        <v>0.72280494237128401</v>
      </c>
      <c r="J7071" s="149">
        <v>0.01</v>
      </c>
      <c r="K7071" s="147">
        <v>0.94614699999999996</v>
      </c>
      <c r="L7071" s="147">
        <v>17.182210000000001</v>
      </c>
    </row>
    <row r="7072" spans="1:12" ht="15">
      <c r="A7072" s="148" t="s">
        <v>72</v>
      </c>
      <c r="B7072" s="148" t="s">
        <v>93</v>
      </c>
      <c r="C7072" s="149">
        <v>0.62222964987634999</v>
      </c>
      <c r="D7072" s="149">
        <v>-1.4303214890016701E-2</v>
      </c>
      <c r="E7072" s="145">
        <v>0.94637040614660695</v>
      </c>
      <c r="F7072" s="149">
        <v>5.2539568140966904E-4</v>
      </c>
      <c r="G7072" s="149">
        <v>0.489019664332629</v>
      </c>
      <c r="H7072" s="149">
        <v>0.22641713331758501</v>
      </c>
      <c r="I7072" s="149">
        <v>0.34254677122580501</v>
      </c>
      <c r="J7072" s="149">
        <v>0.01</v>
      </c>
      <c r="K7072" s="147">
        <v>0.94637000000000004</v>
      </c>
      <c r="L7072" s="147">
        <v>17.228090000000002</v>
      </c>
    </row>
    <row r="7073" spans="1:12" ht="15">
      <c r="A7073" s="148" t="s">
        <v>93</v>
      </c>
      <c r="B7073" s="148" t="s">
        <v>72</v>
      </c>
      <c r="C7073" s="149">
        <v>-0.62222964987634999</v>
      </c>
      <c r="D7073" s="149">
        <v>-1.4303214890016701E-2</v>
      </c>
      <c r="E7073" s="145">
        <v>0.94637040614660695</v>
      </c>
      <c r="F7073" s="149">
        <v>5.2539568140967002E-4</v>
      </c>
      <c r="G7073" s="149">
        <v>0.489019664332629</v>
      </c>
      <c r="H7073" s="149">
        <v>0.22641713331758501</v>
      </c>
      <c r="I7073" s="149">
        <v>0.34254677122580501</v>
      </c>
      <c r="J7073" s="149">
        <v>0.01</v>
      </c>
      <c r="K7073" s="147">
        <v>0.94637000000000004</v>
      </c>
      <c r="L7073" s="147">
        <v>17.270109999999999</v>
      </c>
    </row>
    <row r="7074" spans="1:12" ht="15">
      <c r="A7074" s="148" t="s">
        <v>182</v>
      </c>
      <c r="B7074" s="148" t="s">
        <v>181</v>
      </c>
      <c r="C7074" s="149">
        <v>-0.43082147371776203</v>
      </c>
      <c r="D7074" s="149">
        <v>-6.0520662875474203E-2</v>
      </c>
      <c r="E7074" s="145">
        <v>0.946429035842695</v>
      </c>
      <c r="F7074" s="149">
        <v>1.7824007380272899E-2</v>
      </c>
      <c r="G7074" s="149">
        <v>0.246475701435035</v>
      </c>
      <c r="H7074" s="149">
        <v>8.5675906016664402E-2</v>
      </c>
      <c r="I7074" s="149">
        <v>9.6776900599289201E-2</v>
      </c>
      <c r="J7074" s="149">
        <v>0.01</v>
      </c>
      <c r="K7074" s="147">
        <v>0.94642899999999996</v>
      </c>
      <c r="L7074" s="147">
        <v>17.313400000000001</v>
      </c>
    </row>
    <row r="7075" spans="1:12" ht="15">
      <c r="A7075" s="148" t="s">
        <v>181</v>
      </c>
      <c r="B7075" s="148" t="s">
        <v>182</v>
      </c>
      <c r="C7075" s="149">
        <v>0.43082147371776203</v>
      </c>
      <c r="D7075" s="149">
        <v>-6.0520662875474203E-2</v>
      </c>
      <c r="E7075" s="145">
        <v>0.946429035842695</v>
      </c>
      <c r="F7075" s="149">
        <v>1.7824007380273201E-2</v>
      </c>
      <c r="G7075" s="149">
        <v>0.246475701435035</v>
      </c>
      <c r="H7075" s="149">
        <v>8.5675906016664402E-2</v>
      </c>
      <c r="I7075" s="149">
        <v>9.6776900599289201E-2</v>
      </c>
      <c r="J7075" s="149">
        <v>0.01</v>
      </c>
      <c r="K7075" s="147">
        <v>0.94642899999999996</v>
      </c>
      <c r="L7075" s="147">
        <v>17.355840000000001</v>
      </c>
    </row>
    <row r="7076" spans="1:12" ht="15">
      <c r="A7076" s="148" t="s">
        <v>88</v>
      </c>
      <c r="B7076" s="148" t="s">
        <v>62</v>
      </c>
      <c r="C7076" s="149">
        <v>-0.12695284977781099</v>
      </c>
      <c r="D7076" s="149">
        <v>4.4558212748905101E-3</v>
      </c>
      <c r="E7076" s="145">
        <v>0.94723216670538102</v>
      </c>
      <c r="F7076" s="149">
        <v>0.26451721062824501</v>
      </c>
      <c r="G7076" s="149">
        <v>0.62931803652303997</v>
      </c>
      <c r="H7076" s="149">
        <v>0.78380990171269704</v>
      </c>
      <c r="I7076" s="149">
        <v>0.56347707561224802</v>
      </c>
      <c r="J7076" s="149">
        <v>0.01</v>
      </c>
      <c r="K7076" s="147">
        <v>0.94723199999999996</v>
      </c>
      <c r="L7076" s="147">
        <v>17.413250000000001</v>
      </c>
    </row>
    <row r="7077" spans="1:12" ht="15">
      <c r="A7077" s="148" t="s">
        <v>62</v>
      </c>
      <c r="B7077" s="148" t="s">
        <v>88</v>
      </c>
      <c r="C7077" s="149">
        <v>0.12695284977781099</v>
      </c>
      <c r="D7077" s="149">
        <v>4.4558212748905101E-3</v>
      </c>
      <c r="E7077" s="145">
        <v>0.94723216670538102</v>
      </c>
      <c r="F7077" s="149">
        <v>0.26451721062825101</v>
      </c>
      <c r="G7077" s="149">
        <v>0.62931803652303997</v>
      </c>
      <c r="H7077" s="149">
        <v>0.78380990171269704</v>
      </c>
      <c r="I7077" s="149">
        <v>0.56347707561224802</v>
      </c>
      <c r="J7077" s="149">
        <v>0.01</v>
      </c>
      <c r="K7077" s="147">
        <v>0.94723199999999996</v>
      </c>
      <c r="L7077" s="147">
        <v>17.456140000000001</v>
      </c>
    </row>
    <row r="7078" spans="1:12" ht="15">
      <c r="A7078" s="148" t="s">
        <v>19</v>
      </c>
      <c r="B7078" s="148" t="s">
        <v>344</v>
      </c>
      <c r="C7078" s="149">
        <v>-0.72826184544250705</v>
      </c>
      <c r="D7078" s="149">
        <v>2.5799429892487499E-2</v>
      </c>
      <c r="E7078" s="145">
        <v>0.94746510513595095</v>
      </c>
      <c r="F7078" s="149">
        <v>9.4947481816287007E-3</v>
      </c>
      <c r="G7078" s="149">
        <v>0.306765453019747</v>
      </c>
      <c r="H7078" s="149">
        <v>0.26093862092616499</v>
      </c>
      <c r="I7078" s="149">
        <v>0.27365006455892799</v>
      </c>
      <c r="J7078" s="149">
        <v>2.90901432065491E-2</v>
      </c>
      <c r="K7078" s="147">
        <v>0.947465</v>
      </c>
      <c r="L7078" s="147">
        <v>17.503540000000001</v>
      </c>
    </row>
    <row r="7079" spans="1:12" ht="15">
      <c r="A7079" s="148" t="s">
        <v>344</v>
      </c>
      <c r="B7079" s="148" t="s">
        <v>19</v>
      </c>
      <c r="C7079" s="149">
        <v>0.72826184544250705</v>
      </c>
      <c r="D7079" s="149">
        <v>2.5799429892487499E-2</v>
      </c>
      <c r="E7079" s="145">
        <v>0.94746510513595095</v>
      </c>
      <c r="F7079" s="149">
        <v>9.4947481816285897E-3</v>
      </c>
      <c r="G7079" s="149">
        <v>0.306765453019747</v>
      </c>
      <c r="H7079" s="149">
        <v>0.26093862092616499</v>
      </c>
      <c r="I7079" s="149">
        <v>0.27365006455892799</v>
      </c>
      <c r="J7079" s="149">
        <v>2.90901432065491E-2</v>
      </c>
      <c r="K7079" s="147">
        <v>0.947465</v>
      </c>
      <c r="L7079" s="147">
        <v>17.546869999999998</v>
      </c>
    </row>
    <row r="7080" spans="1:12" ht="15">
      <c r="A7080" s="148" t="s">
        <v>24</v>
      </c>
      <c r="B7080" s="148" t="s">
        <v>54</v>
      </c>
      <c r="C7080" s="149">
        <v>-0.15111462940718701</v>
      </c>
      <c r="D7080" s="149">
        <v>-1.4244277011460501E-2</v>
      </c>
      <c r="E7080" s="145">
        <v>0.947736776262466</v>
      </c>
      <c r="F7080" s="149">
        <v>0.144935560613384</v>
      </c>
      <c r="G7080" s="149">
        <v>0.14678831361956801</v>
      </c>
      <c r="H7080" s="149">
        <v>0.244164644250771</v>
      </c>
      <c r="I7080" s="149">
        <v>0.61236243339090402</v>
      </c>
      <c r="J7080" s="149">
        <v>0.01</v>
      </c>
      <c r="K7080" s="147">
        <v>0.94773700000000005</v>
      </c>
      <c r="L7080" s="147">
        <v>17.59545</v>
      </c>
    </row>
    <row r="7081" spans="1:12" ht="15">
      <c r="A7081" s="148" t="s">
        <v>54</v>
      </c>
      <c r="B7081" s="148" t="s">
        <v>24</v>
      </c>
      <c r="C7081" s="149">
        <v>0.15111462940718701</v>
      </c>
      <c r="D7081" s="149">
        <v>-1.4244277011460501E-2</v>
      </c>
      <c r="E7081" s="145">
        <v>0.947736776262466</v>
      </c>
      <c r="F7081" s="149">
        <v>0.144935560613384</v>
      </c>
      <c r="G7081" s="149">
        <v>0.14678831361956801</v>
      </c>
      <c r="H7081" s="149">
        <v>0.244164644250771</v>
      </c>
      <c r="I7081" s="149">
        <v>0.61236243339090402</v>
      </c>
      <c r="J7081" s="149">
        <v>0.01</v>
      </c>
      <c r="K7081" s="147">
        <v>0.94773700000000005</v>
      </c>
      <c r="L7081" s="147">
        <v>17.639220000000002</v>
      </c>
    </row>
    <row r="7082" spans="1:12" ht="15">
      <c r="A7082" s="148" t="s">
        <v>79</v>
      </c>
      <c r="B7082" s="148" t="s">
        <v>198</v>
      </c>
      <c r="C7082" s="149">
        <v>-1.3576977605620699</v>
      </c>
      <c r="D7082" s="149">
        <v>-1.39862705354655E-2</v>
      </c>
      <c r="E7082" s="145">
        <v>0.94792326855896802</v>
      </c>
      <c r="F7082" s="149">
        <v>7.99140974099736E-2</v>
      </c>
      <c r="G7082" s="149">
        <v>0.19634419703675099</v>
      </c>
      <c r="H7082" s="149">
        <v>2.5683039122391001E-2</v>
      </c>
      <c r="I7082" s="149">
        <v>0.109971299876488</v>
      </c>
      <c r="J7082" s="149">
        <v>0.26827220165937199</v>
      </c>
      <c r="K7082" s="147">
        <v>0.94792299999999996</v>
      </c>
      <c r="L7082" s="147">
        <v>17.686689999999999</v>
      </c>
    </row>
    <row r="7083" spans="1:12" ht="15">
      <c r="A7083" s="148" t="s">
        <v>198</v>
      </c>
      <c r="B7083" s="148" t="s">
        <v>79</v>
      </c>
      <c r="C7083" s="149">
        <v>1.3576977605620699</v>
      </c>
      <c r="D7083" s="149">
        <v>-1.39862705354655E-2</v>
      </c>
      <c r="E7083" s="145">
        <v>0.94792326855896802</v>
      </c>
      <c r="F7083" s="149">
        <v>7.99140974099736E-2</v>
      </c>
      <c r="G7083" s="149">
        <v>0.19634419703675099</v>
      </c>
      <c r="H7083" s="149">
        <v>2.5683039122391001E-2</v>
      </c>
      <c r="I7083" s="149">
        <v>0.109971299876488</v>
      </c>
      <c r="J7083" s="149">
        <v>0.26827220165937199</v>
      </c>
      <c r="K7083" s="147">
        <v>0.94792299999999996</v>
      </c>
      <c r="L7083" s="147">
        <v>17.730899999999998</v>
      </c>
    </row>
    <row r="7084" spans="1:12" ht="15">
      <c r="A7084" s="148" t="s">
        <v>142</v>
      </c>
      <c r="B7084" s="148" t="s">
        <v>16</v>
      </c>
      <c r="C7084" s="149">
        <v>0.74673524612908604</v>
      </c>
      <c r="D7084" s="149">
        <v>9.6940773627837706E-2</v>
      </c>
      <c r="E7084" s="145">
        <v>0.94792469257240997</v>
      </c>
      <c r="F7084" s="149">
        <v>0.10967014054702701</v>
      </c>
      <c r="G7084" s="149">
        <v>0.227297253650042</v>
      </c>
      <c r="H7084" s="149">
        <v>0.167228530668067</v>
      </c>
      <c r="I7084" s="149">
        <v>0.94446638895521295</v>
      </c>
      <c r="J7084" s="149">
        <v>0.01</v>
      </c>
      <c r="K7084" s="147">
        <v>0.94792500000000002</v>
      </c>
      <c r="L7084" s="147">
        <v>17.775369999999999</v>
      </c>
    </row>
    <row r="7085" spans="1:12" ht="15">
      <c r="A7085" s="148" t="s">
        <v>16</v>
      </c>
      <c r="B7085" s="148" t="s">
        <v>142</v>
      </c>
      <c r="C7085" s="149">
        <v>-0.74673524612908604</v>
      </c>
      <c r="D7085" s="149">
        <v>9.6940773627837706E-2</v>
      </c>
      <c r="E7085" s="145">
        <v>0.94792469257240997</v>
      </c>
      <c r="F7085" s="149">
        <v>0.10967014054703</v>
      </c>
      <c r="G7085" s="149">
        <v>0.227297253650042</v>
      </c>
      <c r="H7085" s="149">
        <v>0.167228530668067</v>
      </c>
      <c r="I7085" s="149">
        <v>0.94446638895521295</v>
      </c>
      <c r="J7085" s="149">
        <v>0.01</v>
      </c>
      <c r="K7085" s="147">
        <v>0.94792500000000002</v>
      </c>
      <c r="L7085" s="147">
        <v>17.820029999999999</v>
      </c>
    </row>
    <row r="7086" spans="1:12" ht="15">
      <c r="A7086" s="148" t="s">
        <v>450</v>
      </c>
      <c r="B7086" s="148" t="s">
        <v>112</v>
      </c>
      <c r="C7086" s="149">
        <v>0.11611936106552501</v>
      </c>
      <c r="D7086" s="149">
        <v>-0.103103444367981</v>
      </c>
      <c r="E7086" s="145">
        <v>0.94813118866545298</v>
      </c>
      <c r="F7086" s="149">
        <v>8.80478253997619E-2</v>
      </c>
      <c r="G7086" s="149">
        <v>0.17071959055659</v>
      </c>
      <c r="H7086" s="149">
        <v>0.197771728979561</v>
      </c>
      <c r="I7086" s="149">
        <v>0.63724964109636495</v>
      </c>
      <c r="J7086" s="149">
        <v>2.4463890459469201E-2</v>
      </c>
      <c r="K7086" s="147">
        <v>0.94813099999999995</v>
      </c>
      <c r="L7086" s="147">
        <v>17.86881</v>
      </c>
    </row>
    <row r="7087" spans="1:12" ht="15">
      <c r="A7087" s="148" t="s">
        <v>112</v>
      </c>
      <c r="B7087" s="148" t="s">
        <v>450</v>
      </c>
      <c r="C7087" s="149">
        <v>-0.11611936106552501</v>
      </c>
      <c r="D7087" s="149">
        <v>-0.103103444367981</v>
      </c>
      <c r="E7087" s="145">
        <v>0.94813118866545298</v>
      </c>
      <c r="F7087" s="149">
        <v>8.8047825399760193E-2</v>
      </c>
      <c r="G7087" s="149">
        <v>0.17071959055659</v>
      </c>
      <c r="H7087" s="149">
        <v>0.197771728979561</v>
      </c>
      <c r="I7087" s="149">
        <v>0.63724964109636495</v>
      </c>
      <c r="J7087" s="149">
        <v>2.4463890459469201E-2</v>
      </c>
      <c r="K7087" s="147">
        <v>0.94813099999999995</v>
      </c>
      <c r="L7087" s="147">
        <v>17.913930000000001</v>
      </c>
    </row>
    <row r="7088" spans="1:12" ht="15">
      <c r="A7088" s="148" t="s">
        <v>154</v>
      </c>
      <c r="B7088" s="148" t="s">
        <v>191</v>
      </c>
      <c r="C7088" s="149">
        <v>-6.4039813755712202E-2</v>
      </c>
      <c r="D7088" s="149">
        <v>3.228497505788E-2</v>
      </c>
      <c r="E7088" s="145">
        <v>0.94849883077618402</v>
      </c>
      <c r="F7088" s="149">
        <v>1.0462965031440099E-3</v>
      </c>
      <c r="G7088" s="149">
        <v>0.64433362244866998</v>
      </c>
      <c r="H7088" s="149">
        <v>0.90060742024723195</v>
      </c>
      <c r="I7088" s="149">
        <v>0.253939900747366</v>
      </c>
      <c r="J7088" s="149">
        <v>0.01</v>
      </c>
      <c r="K7088" s="147">
        <v>0.94849899999999998</v>
      </c>
      <c r="L7088" s="147">
        <v>17.966249999999999</v>
      </c>
    </row>
    <row r="7089" spans="1:12" ht="15">
      <c r="A7089" s="148" t="s">
        <v>191</v>
      </c>
      <c r="B7089" s="148" t="s">
        <v>154</v>
      </c>
      <c r="C7089" s="149">
        <v>6.4039813755712202E-2</v>
      </c>
      <c r="D7089" s="149">
        <v>3.228497505788E-2</v>
      </c>
      <c r="E7089" s="145">
        <v>0.94849883077618402</v>
      </c>
      <c r="F7089" s="149">
        <v>1.0462965031440301E-3</v>
      </c>
      <c r="G7089" s="149">
        <v>0.64433362244866998</v>
      </c>
      <c r="H7089" s="149">
        <v>0.90060742024723195</v>
      </c>
      <c r="I7089" s="149">
        <v>0.253939900747366</v>
      </c>
      <c r="J7089" s="149">
        <v>0.01</v>
      </c>
      <c r="K7089" s="147">
        <v>0.94849899999999998</v>
      </c>
      <c r="L7089" s="147">
        <v>18.011849999999999</v>
      </c>
    </row>
    <row r="7090" spans="1:12" ht="15">
      <c r="A7090" s="148" t="s">
        <v>191</v>
      </c>
      <c r="B7090" s="148" t="s">
        <v>13</v>
      </c>
      <c r="C7090" s="149">
        <v>1.29160094878856</v>
      </c>
      <c r="D7090" s="149">
        <v>1.34931207746535E-2</v>
      </c>
      <c r="E7090" s="145">
        <v>0.94886429529949501</v>
      </c>
      <c r="F7090" s="149">
        <v>1.63016801181066E-2</v>
      </c>
      <c r="G7090" s="149">
        <v>0.54538137337137405</v>
      </c>
      <c r="H7090" s="149">
        <v>0.806674557210183</v>
      </c>
      <c r="I7090" s="149">
        <v>0.42782173008208502</v>
      </c>
      <c r="J7090" s="149">
        <v>0.01</v>
      </c>
      <c r="K7090" s="147">
        <v>0.94886400000000004</v>
      </c>
      <c r="L7090" s="147">
        <v>18.110720000000001</v>
      </c>
    </row>
    <row r="7091" spans="1:12" ht="15">
      <c r="A7091" s="148" t="s">
        <v>13</v>
      </c>
      <c r="B7091" s="148" t="s">
        <v>191</v>
      </c>
      <c r="C7091" s="149">
        <v>-1.29160094878856</v>
      </c>
      <c r="D7091" s="149">
        <v>1.34931207746535E-2</v>
      </c>
      <c r="E7091" s="145">
        <v>0.94886429529949501</v>
      </c>
      <c r="F7091" s="149">
        <v>1.6301680118106399E-2</v>
      </c>
      <c r="G7091" s="149">
        <v>0.54538137337137405</v>
      </c>
      <c r="H7091" s="149">
        <v>0.806674557210183</v>
      </c>
      <c r="I7091" s="149">
        <v>0.42782173008208502</v>
      </c>
      <c r="J7091" s="149">
        <v>0.01</v>
      </c>
      <c r="K7091" s="147">
        <v>0.94886400000000004</v>
      </c>
      <c r="L7091" s="147">
        <v>18.064640000000001</v>
      </c>
    </row>
    <row r="7092" spans="1:12" ht="15">
      <c r="A7092" s="148" t="s">
        <v>43</v>
      </c>
      <c r="B7092" s="148" t="s">
        <v>19</v>
      </c>
      <c r="C7092" s="149">
        <v>-1.0925750916764799E-2</v>
      </c>
      <c r="D7092" s="149">
        <v>-5.6924137549214399E-3</v>
      </c>
      <c r="E7092" s="145">
        <v>0.94920275840157298</v>
      </c>
      <c r="F7092" s="149">
        <v>7.6398623830640597E-2</v>
      </c>
      <c r="G7092" s="149">
        <v>7.2525875630280998E-2</v>
      </c>
      <c r="H7092" s="149">
        <v>0.14970202961517501</v>
      </c>
      <c r="I7092" s="149">
        <v>0.96451857646226702</v>
      </c>
      <c r="J7092" s="149">
        <v>0.01</v>
      </c>
      <c r="K7092" s="147">
        <v>0.94920300000000002</v>
      </c>
      <c r="L7092" s="147">
        <v>18.163519999999998</v>
      </c>
    </row>
    <row r="7093" spans="1:12" ht="15">
      <c r="A7093" s="148" t="s">
        <v>19</v>
      </c>
      <c r="B7093" s="148" t="s">
        <v>43</v>
      </c>
      <c r="C7093" s="149">
        <v>1.0925750916764799E-2</v>
      </c>
      <c r="D7093" s="149">
        <v>-5.6924137549214399E-3</v>
      </c>
      <c r="E7093" s="145">
        <v>0.94920275840157298</v>
      </c>
      <c r="F7093" s="149">
        <v>7.6398623830639001E-2</v>
      </c>
      <c r="G7093" s="149">
        <v>7.2525875630280998E-2</v>
      </c>
      <c r="H7093" s="149">
        <v>0.14970202961517501</v>
      </c>
      <c r="I7093" s="149">
        <v>0.96451857646226702</v>
      </c>
      <c r="J7093" s="149">
        <v>0.01</v>
      </c>
      <c r="K7093" s="147">
        <v>0.94920300000000002</v>
      </c>
      <c r="L7093" s="147">
        <v>18.210090000000001</v>
      </c>
    </row>
    <row r="7094" spans="1:12" ht="15">
      <c r="A7094" s="148" t="s">
        <v>448</v>
      </c>
      <c r="B7094" s="148" t="s">
        <v>443</v>
      </c>
      <c r="C7094" s="149">
        <v>2.1707419267822199</v>
      </c>
      <c r="D7094" s="149">
        <v>5.1762901507945998E-2</v>
      </c>
      <c r="E7094" s="145">
        <v>0.95011606957573203</v>
      </c>
      <c r="F7094" s="149">
        <v>0.76155149316048099</v>
      </c>
      <c r="G7094" s="149">
        <v>0.15014902354693099</v>
      </c>
      <c r="H7094" s="149">
        <v>0.66032413550670399</v>
      </c>
      <c r="I7094" s="149">
        <v>0.73261442918205599</v>
      </c>
      <c r="J7094" s="149">
        <v>0.01</v>
      </c>
      <c r="K7094" s="147">
        <v>0.95011599999999996</v>
      </c>
      <c r="L7094" s="147">
        <v>18.321570000000001</v>
      </c>
    </row>
    <row r="7095" spans="1:12" ht="15">
      <c r="A7095" s="148" t="s">
        <v>443</v>
      </c>
      <c r="B7095" s="148" t="s">
        <v>448</v>
      </c>
      <c r="C7095" s="149">
        <v>-2.1707419267822199</v>
      </c>
      <c r="D7095" s="149">
        <v>5.1762901507945998E-2</v>
      </c>
      <c r="E7095" s="145">
        <v>0.95011606957573203</v>
      </c>
      <c r="F7095" s="149">
        <v>0.76155149316047099</v>
      </c>
      <c r="G7095" s="149">
        <v>0.15014902354693099</v>
      </c>
      <c r="H7095" s="149">
        <v>0.66032413550670399</v>
      </c>
      <c r="I7095" s="149">
        <v>0.73261442918205599</v>
      </c>
      <c r="J7095" s="149">
        <v>0.01</v>
      </c>
      <c r="K7095" s="147">
        <v>0.95011599999999996</v>
      </c>
      <c r="L7095" s="147">
        <v>18.274470000000001</v>
      </c>
    </row>
    <row r="7096" spans="1:12" ht="15">
      <c r="A7096" s="148" t="s">
        <v>188</v>
      </c>
      <c r="B7096" s="148" t="s">
        <v>344</v>
      </c>
      <c r="C7096" s="149">
        <v>0.83600133466892101</v>
      </c>
      <c r="D7096" s="149">
        <v>-6.2386119443210798E-2</v>
      </c>
      <c r="E7096" s="145">
        <v>0.95032841382674305</v>
      </c>
      <c r="F7096" s="149">
        <v>0.15593413239584</v>
      </c>
      <c r="G7096" s="149">
        <v>5.9203777372322998E-2</v>
      </c>
      <c r="H7096" s="149">
        <v>0.41633064141660497</v>
      </c>
      <c r="I7096" s="149">
        <v>0.80010919081765397</v>
      </c>
      <c r="J7096" s="149">
        <v>2.7667178413928201E-2</v>
      </c>
      <c r="K7096" s="147">
        <v>0.95032799999999995</v>
      </c>
      <c r="L7096" s="147">
        <v>18.37302</v>
      </c>
    </row>
    <row r="7097" spans="1:12" ht="15">
      <c r="A7097" s="148" t="s">
        <v>344</v>
      </c>
      <c r="B7097" s="148" t="s">
        <v>188</v>
      </c>
      <c r="C7097" s="149">
        <v>-0.83600133466892101</v>
      </c>
      <c r="D7097" s="149">
        <v>-6.2386119443210798E-2</v>
      </c>
      <c r="E7097" s="145">
        <v>0.95032841382674305</v>
      </c>
      <c r="F7097" s="149">
        <v>0.155934132395838</v>
      </c>
      <c r="G7097" s="149">
        <v>5.9203777372322998E-2</v>
      </c>
      <c r="H7097" s="149">
        <v>0.41633064141660497</v>
      </c>
      <c r="I7097" s="149">
        <v>0.80010919081765397</v>
      </c>
      <c r="J7097" s="149">
        <v>2.7667178413928201E-2</v>
      </c>
      <c r="K7097" s="147">
        <v>0.95032799999999995</v>
      </c>
      <c r="L7097" s="147">
        <v>18.42061</v>
      </c>
    </row>
    <row r="7098" spans="1:12" ht="15">
      <c r="A7098" s="148" t="s">
        <v>75</v>
      </c>
      <c r="B7098" s="148" t="s">
        <v>188</v>
      </c>
      <c r="C7098" s="149">
        <v>-1.5675562705808399</v>
      </c>
      <c r="D7098" s="149">
        <v>4.9447853536309101E-2</v>
      </c>
      <c r="E7098" s="145">
        <v>0.95050374452943198</v>
      </c>
      <c r="F7098" s="149">
        <v>0.278762339955338</v>
      </c>
      <c r="G7098" s="149">
        <v>0.10990805298725</v>
      </c>
      <c r="H7098" s="149">
        <v>0.97369996019934602</v>
      </c>
      <c r="I7098" s="149">
        <v>0.78295636067263696</v>
      </c>
      <c r="J7098" s="149">
        <v>0.01</v>
      </c>
      <c r="K7098" s="147">
        <v>0.95050400000000002</v>
      </c>
      <c r="L7098" s="147">
        <v>18.519970000000001</v>
      </c>
    </row>
    <row r="7099" spans="1:12" ht="15">
      <c r="A7099" s="148" t="s">
        <v>188</v>
      </c>
      <c r="B7099" s="148" t="s">
        <v>75</v>
      </c>
      <c r="C7099" s="149">
        <v>1.5675562705808399</v>
      </c>
      <c r="D7099" s="149">
        <v>4.9447853536309101E-2</v>
      </c>
      <c r="E7099" s="145">
        <v>0.95050374452943198</v>
      </c>
      <c r="F7099" s="149">
        <v>0.278762339955338</v>
      </c>
      <c r="G7099" s="149">
        <v>0.10990805298725</v>
      </c>
      <c r="H7099" s="149">
        <v>0.97369996019934602</v>
      </c>
      <c r="I7099" s="149">
        <v>0.78295636067263696</v>
      </c>
      <c r="J7099" s="149">
        <v>0.01</v>
      </c>
      <c r="K7099" s="147">
        <v>0.95050400000000002</v>
      </c>
      <c r="L7099" s="147">
        <v>18.471869999999999</v>
      </c>
    </row>
    <row r="7100" spans="1:12" ht="15">
      <c r="A7100" s="148" t="s">
        <v>70</v>
      </c>
      <c r="B7100" s="148" t="s">
        <v>66</v>
      </c>
      <c r="C7100" s="149">
        <v>-0.53975360482394197</v>
      </c>
      <c r="D7100" s="149">
        <v>-1.41018476467388E-2</v>
      </c>
      <c r="E7100" s="145">
        <v>0.95056443739628305</v>
      </c>
      <c r="F7100" s="149">
        <v>0.58411466432903703</v>
      </c>
      <c r="G7100" s="149">
        <v>0.44026232762723599</v>
      </c>
      <c r="H7100" s="149">
        <v>0.70419330278266101</v>
      </c>
      <c r="I7100" s="149">
        <v>0.81552665907877697</v>
      </c>
      <c r="J7100" s="149">
        <v>0.01</v>
      </c>
      <c r="K7100" s="147">
        <v>0.95056399999999996</v>
      </c>
      <c r="L7100" s="147">
        <v>18.569510000000001</v>
      </c>
    </row>
    <row r="7101" spans="1:12" ht="15">
      <c r="A7101" s="148" t="s">
        <v>66</v>
      </c>
      <c r="B7101" s="148" t="s">
        <v>70</v>
      </c>
      <c r="C7101" s="149">
        <v>0.53975360482394197</v>
      </c>
      <c r="D7101" s="149">
        <v>-1.41018476467388E-2</v>
      </c>
      <c r="E7101" s="145">
        <v>0.95056443739628305</v>
      </c>
      <c r="F7101" s="149">
        <v>0.58411466432904602</v>
      </c>
      <c r="G7101" s="149">
        <v>0.44026232762723599</v>
      </c>
      <c r="H7101" s="149">
        <v>0.70419330278266101</v>
      </c>
      <c r="I7101" s="149">
        <v>0.81552665907877697</v>
      </c>
      <c r="J7101" s="149">
        <v>0.01</v>
      </c>
      <c r="K7101" s="147">
        <v>0.95056399999999996</v>
      </c>
      <c r="L7101" s="147">
        <v>18.618120000000001</v>
      </c>
    </row>
    <row r="7102" spans="1:12" ht="15">
      <c r="A7102" s="148" t="s">
        <v>448</v>
      </c>
      <c r="B7102" s="148" t="s">
        <v>62</v>
      </c>
      <c r="C7102" s="149">
        <v>2.0344452372833799</v>
      </c>
      <c r="D7102" s="149">
        <v>5.83809384273749E-2</v>
      </c>
      <c r="E7102" s="145">
        <v>0.95061354665958198</v>
      </c>
      <c r="F7102" s="149">
        <v>0.86018962822127298</v>
      </c>
      <c r="G7102" s="149">
        <v>0.41118591613213801</v>
      </c>
      <c r="H7102" s="149">
        <v>0.65711055546286701</v>
      </c>
      <c r="I7102" s="149">
        <v>0.91916957281094402</v>
      </c>
      <c r="J7102" s="149">
        <v>0.01</v>
      </c>
      <c r="K7102" s="147">
        <v>0.95061399999999996</v>
      </c>
      <c r="L7102" s="147">
        <v>18.717079999999999</v>
      </c>
    </row>
    <row r="7103" spans="1:12" ht="15">
      <c r="A7103" s="148" t="s">
        <v>62</v>
      </c>
      <c r="B7103" s="148" t="s">
        <v>448</v>
      </c>
      <c r="C7103" s="149">
        <v>-2.0344452372833799</v>
      </c>
      <c r="D7103" s="149">
        <v>5.83809384273749E-2</v>
      </c>
      <c r="E7103" s="145">
        <v>0.95061354665958198</v>
      </c>
      <c r="F7103" s="149">
        <v>0.86018962822127298</v>
      </c>
      <c r="G7103" s="149">
        <v>0.41118591613213801</v>
      </c>
      <c r="H7103" s="149">
        <v>0.65711055546286701</v>
      </c>
      <c r="I7103" s="149">
        <v>0.91916957281094402</v>
      </c>
      <c r="J7103" s="149">
        <v>0.01</v>
      </c>
      <c r="K7103" s="147">
        <v>0.95061399999999996</v>
      </c>
      <c r="L7103" s="147">
        <v>18.667950000000001</v>
      </c>
    </row>
    <row r="7104" spans="1:12" ht="15">
      <c r="A7104" s="148" t="s">
        <v>40</v>
      </c>
      <c r="B7104" s="148" t="s">
        <v>154</v>
      </c>
      <c r="C7104" s="149">
        <v>-1.2724076040412799</v>
      </c>
      <c r="D7104" s="149">
        <v>8.05165225501887E-3</v>
      </c>
      <c r="E7104" s="145">
        <v>0.95086105276440203</v>
      </c>
      <c r="F7104" s="149">
        <v>0.103606939945703</v>
      </c>
      <c r="G7104" s="149">
        <v>0.650252089261383</v>
      </c>
      <c r="H7104" s="149">
        <v>0.43452163395876497</v>
      </c>
      <c r="I7104" s="149">
        <v>7.8287915118397902E-2</v>
      </c>
      <c r="J7104" s="149">
        <v>1.21730033378729E-2</v>
      </c>
      <c r="K7104" s="147">
        <v>0.95086099999999996</v>
      </c>
      <c r="L7104" s="147">
        <v>18.821010000000001</v>
      </c>
    </row>
    <row r="7105" spans="1:12" ht="15">
      <c r="A7105" s="148" t="s">
        <v>154</v>
      </c>
      <c r="B7105" s="148" t="s">
        <v>40</v>
      </c>
      <c r="C7105" s="149">
        <v>1.2724076040412799</v>
      </c>
      <c r="D7105" s="149">
        <v>8.05165225501887E-3</v>
      </c>
      <c r="E7105" s="145">
        <v>0.95086105276440203</v>
      </c>
      <c r="F7105" s="149">
        <v>0.103606939945703</v>
      </c>
      <c r="G7105" s="149">
        <v>0.650252089261383</v>
      </c>
      <c r="H7105" s="149">
        <v>0.43452163395876497</v>
      </c>
      <c r="I7105" s="149">
        <v>7.8287915118397902E-2</v>
      </c>
      <c r="J7105" s="149">
        <v>1.21730033378729E-2</v>
      </c>
      <c r="K7105" s="147">
        <v>0.95086099999999996</v>
      </c>
      <c r="L7105" s="147">
        <v>18.771350000000002</v>
      </c>
    </row>
    <row r="7106" spans="1:12" ht="15">
      <c r="A7106" s="148" t="s">
        <v>72</v>
      </c>
      <c r="B7106" s="148" t="s">
        <v>163</v>
      </c>
      <c r="C7106" s="149">
        <v>-1.69770496001282</v>
      </c>
      <c r="D7106" s="149">
        <v>1.51472729005744E-2</v>
      </c>
      <c r="E7106" s="145">
        <v>0.95111234880967699</v>
      </c>
      <c r="F7106" s="149">
        <v>2.5319489315169801E-2</v>
      </c>
      <c r="G7106" s="149">
        <v>0.29298498191011402</v>
      </c>
      <c r="H7106" s="149">
        <v>0.301690716242067</v>
      </c>
      <c r="I7106" s="149">
        <v>0.35412715728252903</v>
      </c>
      <c r="J7106" s="149">
        <v>0.01</v>
      </c>
      <c r="K7106" s="147">
        <v>0.95111199999999996</v>
      </c>
      <c r="L7106" s="147">
        <v>18.875920000000001</v>
      </c>
    </row>
    <row r="7107" spans="1:12" ht="15">
      <c r="A7107" s="148" t="s">
        <v>163</v>
      </c>
      <c r="B7107" s="148" t="s">
        <v>72</v>
      </c>
      <c r="C7107" s="149">
        <v>1.69770496001282</v>
      </c>
      <c r="D7107" s="149">
        <v>1.51472729005744E-2</v>
      </c>
      <c r="E7107" s="145">
        <v>0.95111234880967699</v>
      </c>
      <c r="F7107" s="149">
        <v>2.5319489315169901E-2</v>
      </c>
      <c r="G7107" s="149">
        <v>0.29298498191011402</v>
      </c>
      <c r="H7107" s="149">
        <v>0.301690716242067</v>
      </c>
      <c r="I7107" s="149">
        <v>0.35412715728252903</v>
      </c>
      <c r="J7107" s="149">
        <v>0.01</v>
      </c>
      <c r="K7107" s="147">
        <v>0.95111199999999996</v>
      </c>
      <c r="L7107" s="147">
        <v>18.926120000000001</v>
      </c>
    </row>
    <row r="7108" spans="1:12" ht="15">
      <c r="A7108" s="148" t="s">
        <v>12</v>
      </c>
      <c r="B7108" s="148" t="s">
        <v>450</v>
      </c>
      <c r="C7108" s="149">
        <v>-0.19296937302049399</v>
      </c>
      <c r="D7108" s="149">
        <v>9.4535154411354294E-2</v>
      </c>
      <c r="E7108" s="145">
        <v>0.95135530559959602</v>
      </c>
      <c r="F7108" s="149">
        <v>0.18480690638529501</v>
      </c>
      <c r="G7108" s="149">
        <v>0.56481488022307602</v>
      </c>
      <c r="H7108" s="149">
        <v>0.23551718446154901</v>
      </c>
      <c r="I7108" s="149">
        <v>0.94857125192771896</v>
      </c>
      <c r="J7108" s="149">
        <v>2.3169778246512899E-2</v>
      </c>
      <c r="K7108" s="147">
        <v>0.95135499999999995</v>
      </c>
      <c r="L7108" s="147">
        <v>18.981439999999999</v>
      </c>
    </row>
    <row r="7109" spans="1:12" ht="15">
      <c r="A7109" s="148" t="s">
        <v>450</v>
      </c>
      <c r="B7109" s="148" t="s">
        <v>12</v>
      </c>
      <c r="C7109" s="149">
        <v>0.19296937302049399</v>
      </c>
      <c r="D7109" s="149">
        <v>9.4535154411354294E-2</v>
      </c>
      <c r="E7109" s="145">
        <v>0.95135530559959602</v>
      </c>
      <c r="F7109" s="149">
        <v>0.18480690638529501</v>
      </c>
      <c r="G7109" s="149">
        <v>0.56481488022307602</v>
      </c>
      <c r="H7109" s="149">
        <v>0.23551718446154901</v>
      </c>
      <c r="I7109" s="149">
        <v>0.94857125192771896</v>
      </c>
      <c r="J7109" s="149">
        <v>2.3169778246512899E-2</v>
      </c>
      <c r="K7109" s="147">
        <v>0.95135499999999995</v>
      </c>
      <c r="L7109" s="147">
        <v>19.03219</v>
      </c>
    </row>
    <row r="7110" spans="1:12" ht="15">
      <c r="A7110" s="148" t="s">
        <v>15</v>
      </c>
      <c r="B7110" s="148" t="s">
        <v>142</v>
      </c>
      <c r="C7110" s="149">
        <v>-0.70276101321115503</v>
      </c>
      <c r="D7110" s="149">
        <v>-6.8116074212548797E-2</v>
      </c>
      <c r="E7110" s="145">
        <v>0.95201503243285301</v>
      </c>
      <c r="F7110" s="149">
        <v>6.0024695655368901E-2</v>
      </c>
      <c r="G7110" s="149">
        <v>0.25568005606976901</v>
      </c>
      <c r="H7110" s="149">
        <v>0.23402544731980399</v>
      </c>
      <c r="I7110" s="149">
        <v>0.92346097259003901</v>
      </c>
      <c r="J7110" s="149">
        <v>0.01</v>
      </c>
      <c r="K7110" s="147">
        <v>0.95201499999999994</v>
      </c>
      <c r="L7110" s="147">
        <v>19.096450000000001</v>
      </c>
    </row>
    <row r="7111" spans="1:12" ht="15">
      <c r="A7111" s="148" t="s">
        <v>142</v>
      </c>
      <c r="B7111" s="148" t="s">
        <v>15</v>
      </c>
      <c r="C7111" s="149">
        <v>0.70276101321115503</v>
      </c>
      <c r="D7111" s="149">
        <v>-6.8116074212548797E-2</v>
      </c>
      <c r="E7111" s="145">
        <v>0.95201503243285301</v>
      </c>
      <c r="F7111" s="149">
        <v>6.0024695655367402E-2</v>
      </c>
      <c r="G7111" s="149">
        <v>0.25568005606976901</v>
      </c>
      <c r="H7111" s="149">
        <v>0.23402544731980399</v>
      </c>
      <c r="I7111" s="149">
        <v>0.92346097259003901</v>
      </c>
      <c r="J7111" s="149">
        <v>0.01</v>
      </c>
      <c r="K7111" s="147">
        <v>0.95201499999999994</v>
      </c>
      <c r="L7111" s="147">
        <v>19.147790000000001</v>
      </c>
    </row>
    <row r="7112" spans="1:12" ht="15">
      <c r="A7112" s="148" t="s">
        <v>102</v>
      </c>
      <c r="B7112" s="148" t="s">
        <v>19</v>
      </c>
      <c r="C7112" s="149">
        <v>0.36299935525599097</v>
      </c>
      <c r="D7112" s="149">
        <v>-1.1745918790842001E-2</v>
      </c>
      <c r="E7112" s="145">
        <v>0.95215700638061695</v>
      </c>
      <c r="F7112" s="149">
        <v>0.29850535614450202</v>
      </c>
      <c r="G7112" s="149">
        <v>0.44323719528260502</v>
      </c>
      <c r="H7112" s="149">
        <v>0.18138634824018901</v>
      </c>
      <c r="I7112" s="149">
        <v>3.7028520549249599E-2</v>
      </c>
      <c r="J7112" s="149">
        <v>0.01</v>
      </c>
      <c r="K7112" s="147">
        <v>0.95215700000000003</v>
      </c>
      <c r="L7112" s="147">
        <v>19.254159999999999</v>
      </c>
    </row>
    <row r="7113" spans="1:12" ht="15">
      <c r="A7113" s="148" t="s">
        <v>19</v>
      </c>
      <c r="B7113" s="148" t="s">
        <v>102</v>
      </c>
      <c r="C7113" s="149">
        <v>-0.36299935525599097</v>
      </c>
      <c r="D7113" s="149">
        <v>-1.1745918790842001E-2</v>
      </c>
      <c r="E7113" s="145">
        <v>0.95215700638061695</v>
      </c>
      <c r="F7113" s="149">
        <v>0.29850535614448798</v>
      </c>
      <c r="G7113" s="149">
        <v>0.44323719528260502</v>
      </c>
      <c r="H7113" s="149">
        <v>0.18138634824018901</v>
      </c>
      <c r="I7113" s="149">
        <v>3.7028520549249599E-2</v>
      </c>
      <c r="J7113" s="149">
        <v>0.01</v>
      </c>
      <c r="K7113" s="147">
        <v>0.95215700000000003</v>
      </c>
      <c r="L7113" s="147">
        <v>19.202259999999999</v>
      </c>
    </row>
    <row r="7114" spans="1:12" ht="15">
      <c r="A7114" s="148" t="s">
        <v>175</v>
      </c>
      <c r="B7114" s="148" t="s">
        <v>191</v>
      </c>
      <c r="C7114" s="149">
        <v>-0.21912039859054</v>
      </c>
      <c r="D7114" s="149">
        <v>-3.3795426209428402E-2</v>
      </c>
      <c r="E7114" s="145">
        <v>0.95218007353275302</v>
      </c>
      <c r="F7114" s="149">
        <v>9.9953570082390105E-4</v>
      </c>
      <c r="G7114" s="149">
        <v>0.81668282900228095</v>
      </c>
      <c r="H7114" s="149">
        <v>0.58146137320593505</v>
      </c>
      <c r="I7114" s="149">
        <v>0.21032417971446701</v>
      </c>
      <c r="J7114" s="149">
        <v>0.01</v>
      </c>
      <c r="K7114" s="147">
        <v>0.95218000000000003</v>
      </c>
      <c r="L7114" s="147">
        <v>19.359269999999999</v>
      </c>
    </row>
    <row r="7115" spans="1:12" ht="15">
      <c r="A7115" s="148" t="s">
        <v>191</v>
      </c>
      <c r="B7115" s="148" t="s">
        <v>175</v>
      </c>
      <c r="C7115" s="149">
        <v>0.21912039859054</v>
      </c>
      <c r="D7115" s="149">
        <v>-3.3795426209428402E-2</v>
      </c>
      <c r="E7115" s="145">
        <v>0.95218007353275302</v>
      </c>
      <c r="F7115" s="149">
        <v>9.9953570082392099E-4</v>
      </c>
      <c r="G7115" s="149">
        <v>0.81668282900228095</v>
      </c>
      <c r="H7115" s="149">
        <v>0.58146137320593505</v>
      </c>
      <c r="I7115" s="149">
        <v>0.21032417971446701</v>
      </c>
      <c r="J7115" s="149">
        <v>0.01</v>
      </c>
      <c r="K7115" s="147">
        <v>0.95218000000000003</v>
      </c>
      <c r="L7115" s="147">
        <v>19.306809999999999</v>
      </c>
    </row>
    <row r="7116" spans="1:12" ht="15">
      <c r="A7116" s="148" t="s">
        <v>446</v>
      </c>
      <c r="B7116" s="148" t="s">
        <v>66</v>
      </c>
      <c r="C7116" s="149">
        <v>3.2145029872446198</v>
      </c>
      <c r="D7116" s="149">
        <v>2.9632939636616298E-2</v>
      </c>
      <c r="E7116" s="145">
        <v>0.95220765230202697</v>
      </c>
      <c r="F7116" s="149">
        <v>4.9352040437198701E-3</v>
      </c>
      <c r="G7116" s="149">
        <v>0.496330670124143</v>
      </c>
      <c r="H7116" s="149">
        <v>0.97342681785982499</v>
      </c>
      <c r="I7116" s="149">
        <v>0.583369986215034</v>
      </c>
      <c r="J7116" s="149">
        <v>0.01</v>
      </c>
      <c r="K7116" s="147">
        <v>0.95220800000000005</v>
      </c>
      <c r="L7116" s="147">
        <v>19.412579999999998</v>
      </c>
    </row>
    <row r="7117" spans="1:12" ht="15">
      <c r="A7117" s="148" t="s">
        <v>66</v>
      </c>
      <c r="B7117" s="148" t="s">
        <v>446</v>
      </c>
      <c r="C7117" s="149">
        <v>-3.2145029872446198</v>
      </c>
      <c r="D7117" s="149">
        <v>2.9632939636616298E-2</v>
      </c>
      <c r="E7117" s="145">
        <v>0.95220765230202697</v>
      </c>
      <c r="F7117" s="149">
        <v>4.9352040437197799E-3</v>
      </c>
      <c r="G7117" s="149">
        <v>0.496330670124143</v>
      </c>
      <c r="H7117" s="149">
        <v>0.97342681785982499</v>
      </c>
      <c r="I7117" s="149">
        <v>0.583369986215034</v>
      </c>
      <c r="J7117" s="149">
        <v>0.01</v>
      </c>
      <c r="K7117" s="147">
        <v>0.95220800000000005</v>
      </c>
      <c r="L7117" s="147">
        <v>19.465620000000001</v>
      </c>
    </row>
    <row r="7118" spans="1:12" ht="15">
      <c r="A7118" s="148" t="s">
        <v>63</v>
      </c>
      <c r="B7118" s="148" t="s">
        <v>198</v>
      </c>
      <c r="C7118" s="149">
        <v>0.195985789807547</v>
      </c>
      <c r="D7118" s="149">
        <v>-2.1380974033932802E-2</v>
      </c>
      <c r="E7118" s="145">
        <v>0.95228405383787096</v>
      </c>
      <c r="F7118" s="149">
        <v>1.1544547654430699E-2</v>
      </c>
      <c r="G7118" s="149">
        <v>0.52530915491438002</v>
      </c>
      <c r="H7118" s="149">
        <v>4.7973848703476797E-2</v>
      </c>
      <c r="I7118" s="149">
        <v>0.98880982326209899</v>
      </c>
      <c r="J7118" s="149">
        <v>4.3478259599988703E-2</v>
      </c>
      <c r="K7118" s="147">
        <v>0.95228400000000002</v>
      </c>
      <c r="L7118" s="147">
        <v>19.574149999999999</v>
      </c>
    </row>
    <row r="7119" spans="1:12" ht="15">
      <c r="A7119" s="148" t="s">
        <v>198</v>
      </c>
      <c r="B7119" s="148" t="s">
        <v>63</v>
      </c>
      <c r="C7119" s="149">
        <v>-0.195985789807547</v>
      </c>
      <c r="D7119" s="149">
        <v>-2.1380974033932802E-2</v>
      </c>
      <c r="E7119" s="145">
        <v>0.95228405383787096</v>
      </c>
      <c r="F7119" s="149">
        <v>1.15445476544306E-2</v>
      </c>
      <c r="G7119" s="149">
        <v>0.52530915491438002</v>
      </c>
      <c r="H7119" s="149">
        <v>4.7973848703476797E-2</v>
      </c>
      <c r="I7119" s="149">
        <v>0.98880982326209899</v>
      </c>
      <c r="J7119" s="149">
        <v>4.3478259599988703E-2</v>
      </c>
      <c r="K7119" s="147">
        <v>0.95228400000000002</v>
      </c>
      <c r="L7119" s="147">
        <v>19.520520000000001</v>
      </c>
    </row>
    <row r="7120" spans="1:12" ht="15">
      <c r="A7120" s="148" t="s">
        <v>447</v>
      </c>
      <c r="B7120" s="148" t="s">
        <v>178</v>
      </c>
      <c r="C7120" s="149">
        <v>0.66294255925665102</v>
      </c>
      <c r="D7120" s="149">
        <v>0.216861700116394</v>
      </c>
      <c r="E7120" s="145">
        <v>0.95259424721796904</v>
      </c>
      <c r="F7120" s="149">
        <v>0.227540209373258</v>
      </c>
      <c r="G7120" s="149">
        <v>0.269754754704088</v>
      </c>
      <c r="H7120" s="149">
        <v>0.68433727023536794</v>
      </c>
      <c r="I7120" s="149">
        <v>8.6765111389898106E-2</v>
      </c>
      <c r="J7120" s="149">
        <v>0.01</v>
      </c>
      <c r="K7120" s="147">
        <v>0.95259400000000005</v>
      </c>
      <c r="L7120" s="147">
        <v>19.634460000000001</v>
      </c>
    </row>
    <row r="7121" spans="1:12" ht="15">
      <c r="A7121" s="148" t="s">
        <v>178</v>
      </c>
      <c r="B7121" s="148" t="s">
        <v>447</v>
      </c>
      <c r="C7121" s="149">
        <v>-0.66294255925665102</v>
      </c>
      <c r="D7121" s="149">
        <v>0.216861700116394</v>
      </c>
      <c r="E7121" s="145">
        <v>0.95259424721796904</v>
      </c>
      <c r="F7121" s="149">
        <v>0.227540209373261</v>
      </c>
      <c r="G7121" s="149">
        <v>0.269754754704088</v>
      </c>
      <c r="H7121" s="149">
        <v>0.68433727023536794</v>
      </c>
      <c r="I7121" s="149">
        <v>8.6765111389898106E-2</v>
      </c>
      <c r="J7121" s="149">
        <v>0.01</v>
      </c>
      <c r="K7121" s="147">
        <v>0.95259400000000005</v>
      </c>
      <c r="L7121" s="147">
        <v>19.688700000000001</v>
      </c>
    </row>
    <row r="7122" spans="1:12" ht="15">
      <c r="A7122" s="148" t="s">
        <v>377</v>
      </c>
      <c r="B7122" s="148" t="s">
        <v>142</v>
      </c>
      <c r="C7122" s="149">
        <v>0.93100054148318701</v>
      </c>
      <c r="D7122" s="149">
        <v>8.8910551755439701E-2</v>
      </c>
      <c r="E7122" s="145">
        <v>0.95269717865384496</v>
      </c>
      <c r="F7122" s="149">
        <v>2.1825170047472999E-2</v>
      </c>
      <c r="G7122" s="149">
        <v>0.53086083994484701</v>
      </c>
      <c r="H7122" s="149">
        <v>0.297962191419964</v>
      </c>
      <c r="I7122" s="149">
        <v>0.81613750213285396</v>
      </c>
      <c r="J7122" s="149">
        <v>0.01</v>
      </c>
      <c r="K7122" s="147">
        <v>0.95269700000000002</v>
      </c>
      <c r="L7122" s="147">
        <v>19.745370000000001</v>
      </c>
    </row>
    <row r="7123" spans="1:12" ht="15">
      <c r="A7123" s="148" t="s">
        <v>142</v>
      </c>
      <c r="B7123" s="148" t="s">
        <v>377</v>
      </c>
      <c r="C7123" s="149">
        <v>-0.93100054148318701</v>
      </c>
      <c r="D7123" s="149">
        <v>8.8910551755439701E-2</v>
      </c>
      <c r="E7123" s="145">
        <v>0.95269717865384496</v>
      </c>
      <c r="F7123" s="149">
        <v>2.1825170047472101E-2</v>
      </c>
      <c r="G7123" s="149">
        <v>0.53086083994484701</v>
      </c>
      <c r="H7123" s="149">
        <v>0.297962191419964</v>
      </c>
      <c r="I7123" s="149">
        <v>0.81613750213285396</v>
      </c>
      <c r="J7123" s="149">
        <v>0.01</v>
      </c>
      <c r="K7123" s="147">
        <v>0.95269700000000002</v>
      </c>
      <c r="L7123" s="147">
        <v>19.800219999999999</v>
      </c>
    </row>
    <row r="7124" spans="1:12" ht="15">
      <c r="A7124" s="148" t="s">
        <v>83</v>
      </c>
      <c r="B7124" s="148" t="s">
        <v>186</v>
      </c>
      <c r="C7124" s="149">
        <v>-1.23713397415864</v>
      </c>
      <c r="D7124" s="149">
        <v>2.3566287001246501E-2</v>
      </c>
      <c r="E7124" s="145">
        <v>0.95280685914305896</v>
      </c>
      <c r="F7124" s="149">
        <v>0.84975450931837804</v>
      </c>
      <c r="G7124" s="149">
        <v>0.88710863948840102</v>
      </c>
      <c r="H7124" s="149">
        <v>0.81906060843982298</v>
      </c>
      <c r="I7124" s="149">
        <v>0.52581861837946997</v>
      </c>
      <c r="J7124" s="149">
        <v>0.01</v>
      </c>
      <c r="K7124" s="147">
        <v>0.95280699999999996</v>
      </c>
      <c r="L7124" s="147">
        <v>19.913129999999999</v>
      </c>
    </row>
    <row r="7125" spans="1:12" ht="15">
      <c r="A7125" s="148" t="s">
        <v>186</v>
      </c>
      <c r="B7125" s="148" t="s">
        <v>83</v>
      </c>
      <c r="C7125" s="149">
        <v>1.23713397415864</v>
      </c>
      <c r="D7125" s="149">
        <v>2.3566287001246501E-2</v>
      </c>
      <c r="E7125" s="145">
        <v>0.95280685914305896</v>
      </c>
      <c r="F7125" s="149">
        <v>0.84975450931837804</v>
      </c>
      <c r="G7125" s="149">
        <v>0.88710863948840102</v>
      </c>
      <c r="H7125" s="149">
        <v>0.81906060843982298</v>
      </c>
      <c r="I7125" s="149">
        <v>0.52581861837946997</v>
      </c>
      <c r="J7125" s="149">
        <v>0.01</v>
      </c>
      <c r="K7125" s="147">
        <v>0.95280699999999996</v>
      </c>
      <c r="L7125" s="147">
        <v>19.857659999999999</v>
      </c>
    </row>
    <row r="7126" spans="1:12" ht="15">
      <c r="A7126" s="148" t="s">
        <v>15</v>
      </c>
      <c r="B7126" s="148" t="s">
        <v>172</v>
      </c>
      <c r="C7126" s="149">
        <v>-1.4680667456631</v>
      </c>
      <c r="D7126" s="149">
        <v>1.6024618447246501E-2</v>
      </c>
      <c r="E7126" s="145">
        <v>0.95310183243510305</v>
      </c>
      <c r="F7126" s="149">
        <v>2.5914163950371098E-3</v>
      </c>
      <c r="G7126" s="149">
        <v>0.35688570438171602</v>
      </c>
      <c r="H7126" s="149">
        <v>1.4653514183271E-2</v>
      </c>
      <c r="I7126" s="149">
        <v>0.32022164575468598</v>
      </c>
      <c r="J7126" s="149">
        <v>5.7815719705092999E-2</v>
      </c>
      <c r="K7126" s="147">
        <v>0.953102</v>
      </c>
      <c r="L7126" s="147">
        <v>19.975090000000002</v>
      </c>
    </row>
    <row r="7127" spans="1:12" ht="15">
      <c r="A7127" s="148" t="s">
        <v>172</v>
      </c>
      <c r="B7127" s="148" t="s">
        <v>15</v>
      </c>
      <c r="C7127" s="149">
        <v>1.4680667456631</v>
      </c>
      <c r="D7127" s="149">
        <v>1.6024618447246501E-2</v>
      </c>
      <c r="E7127" s="145">
        <v>0.95310183243510305</v>
      </c>
      <c r="F7127" s="149">
        <v>2.5914163950371502E-3</v>
      </c>
      <c r="G7127" s="149">
        <v>0.35688570438171602</v>
      </c>
      <c r="H7127" s="149">
        <v>1.4653514183271E-2</v>
      </c>
      <c r="I7127" s="149">
        <v>0.32022164575468598</v>
      </c>
      <c r="J7127" s="149">
        <v>5.7815719705092999E-2</v>
      </c>
      <c r="K7127" s="147">
        <v>0.953102</v>
      </c>
      <c r="L7127" s="147">
        <v>20.031199999999998</v>
      </c>
    </row>
    <row r="7128" spans="1:12" ht="15">
      <c r="A7128" s="148" t="s">
        <v>377</v>
      </c>
      <c r="B7128" s="148" t="s">
        <v>182</v>
      </c>
      <c r="C7128" s="149">
        <v>0.93173094465794903</v>
      </c>
      <c r="D7128" s="149">
        <v>-5.2390481928841201E-2</v>
      </c>
      <c r="E7128" s="145">
        <v>0.95315139262945803</v>
      </c>
      <c r="F7128" s="149">
        <v>5.4977928700151904E-4</v>
      </c>
      <c r="G7128" s="149">
        <v>0.78054935906723899</v>
      </c>
      <c r="H7128" s="149">
        <v>0.80790661461663205</v>
      </c>
      <c r="I7128" s="149">
        <v>0.56743692599640105</v>
      </c>
      <c r="J7128" s="149">
        <v>0.01</v>
      </c>
      <c r="K7128" s="147">
        <v>0.95315099999999997</v>
      </c>
      <c r="L7128" s="147">
        <v>20.145420000000001</v>
      </c>
    </row>
    <row r="7129" spans="1:12" ht="15">
      <c r="A7129" s="148" t="s">
        <v>182</v>
      </c>
      <c r="B7129" s="148" t="s">
        <v>377</v>
      </c>
      <c r="C7129" s="149">
        <v>-0.93173094465794903</v>
      </c>
      <c r="D7129" s="149">
        <v>-5.2390481928841201E-2</v>
      </c>
      <c r="E7129" s="145">
        <v>0.95315139262945803</v>
      </c>
      <c r="F7129" s="149">
        <v>5.4977928700152402E-4</v>
      </c>
      <c r="G7129" s="149">
        <v>0.78054935906723899</v>
      </c>
      <c r="H7129" s="149">
        <v>0.80790661461663205</v>
      </c>
      <c r="I7129" s="149">
        <v>0.56743692599640105</v>
      </c>
      <c r="J7129" s="149">
        <v>0.01</v>
      </c>
      <c r="K7129" s="147">
        <v>0.95315099999999997</v>
      </c>
      <c r="L7129" s="147">
        <v>20.08867</v>
      </c>
    </row>
    <row r="7130" spans="1:12" ht="15">
      <c r="A7130" s="148" t="s">
        <v>9</v>
      </c>
      <c r="B7130" s="148" t="s">
        <v>102</v>
      </c>
      <c r="C7130" s="149">
        <v>-0.28161281008446098</v>
      </c>
      <c r="D7130" s="149">
        <v>1.24201573675027E-2</v>
      </c>
      <c r="E7130" s="145">
        <v>0.95381086496977896</v>
      </c>
      <c r="F7130" s="149">
        <v>0.44548608600137002</v>
      </c>
      <c r="G7130" s="149">
        <v>0.70963144416449397</v>
      </c>
      <c r="H7130" s="149">
        <v>5.0787730908379E-2</v>
      </c>
      <c r="I7130" s="149">
        <v>0.65380753368756095</v>
      </c>
      <c r="J7130" s="149">
        <v>0.01</v>
      </c>
      <c r="K7130" s="147">
        <v>0.95381099999999996</v>
      </c>
      <c r="L7130" s="147">
        <v>20.273900000000001</v>
      </c>
    </row>
    <row r="7131" spans="1:12" ht="15">
      <c r="A7131" s="148" t="s">
        <v>102</v>
      </c>
      <c r="B7131" s="148" t="s">
        <v>9</v>
      </c>
      <c r="C7131" s="149">
        <v>0.28161281008446098</v>
      </c>
      <c r="D7131" s="149">
        <v>1.24201573675027E-2</v>
      </c>
      <c r="E7131" s="145">
        <v>0.95381086496977896</v>
      </c>
      <c r="F7131" s="149">
        <v>0.44548608600138001</v>
      </c>
      <c r="G7131" s="149">
        <v>0.70963144416449397</v>
      </c>
      <c r="H7131" s="149">
        <v>5.0787730908379E-2</v>
      </c>
      <c r="I7131" s="149">
        <v>0.65380753368756095</v>
      </c>
      <c r="J7131" s="149">
        <v>0.01</v>
      </c>
      <c r="K7131" s="147">
        <v>0.95381099999999996</v>
      </c>
      <c r="L7131" s="147">
        <v>20.216470000000001</v>
      </c>
    </row>
    <row r="7132" spans="1:12" ht="15">
      <c r="A7132" s="148" t="s">
        <v>86</v>
      </c>
      <c r="B7132" s="148" t="s">
        <v>198</v>
      </c>
      <c r="C7132" s="149">
        <v>0.31412608712763501</v>
      </c>
      <c r="D7132" s="149">
        <v>-0.115351767729925</v>
      </c>
      <c r="E7132" s="145">
        <v>0.95390175661738796</v>
      </c>
      <c r="F7132" s="150">
        <v>2.6032766978995401E-7</v>
      </c>
      <c r="G7132" s="149">
        <v>0.71735396925490202</v>
      </c>
      <c r="H7132" s="149">
        <v>2.4811018085754599E-3</v>
      </c>
      <c r="I7132" s="149">
        <v>0.99115577451687098</v>
      </c>
      <c r="J7132" s="149">
        <v>0.01</v>
      </c>
      <c r="K7132" s="147">
        <v>0.95390200000000003</v>
      </c>
      <c r="L7132" s="147">
        <v>20.391690000000001</v>
      </c>
    </row>
    <row r="7133" spans="1:12" ht="15">
      <c r="A7133" s="148" t="s">
        <v>198</v>
      </c>
      <c r="B7133" s="148" t="s">
        <v>86</v>
      </c>
      <c r="C7133" s="149">
        <v>-0.31412608712763501</v>
      </c>
      <c r="D7133" s="149">
        <v>-0.115351767729925</v>
      </c>
      <c r="E7133" s="145">
        <v>0.95390175661738796</v>
      </c>
      <c r="F7133" s="150">
        <v>2.6032766978995401E-7</v>
      </c>
      <c r="G7133" s="149">
        <v>0.71735396925490202</v>
      </c>
      <c r="H7133" s="149">
        <v>2.4811018085754599E-3</v>
      </c>
      <c r="I7133" s="149">
        <v>0.99115577451687098</v>
      </c>
      <c r="J7133" s="149">
        <v>0.01</v>
      </c>
      <c r="K7133" s="147">
        <v>0.95390200000000003</v>
      </c>
      <c r="L7133" s="147">
        <v>20.333600000000001</v>
      </c>
    </row>
    <row r="7134" spans="1:12" ht="15">
      <c r="A7134" s="148" t="s">
        <v>30</v>
      </c>
      <c r="B7134" s="148" t="s">
        <v>28</v>
      </c>
      <c r="C7134" s="149">
        <v>0.20128147251165601</v>
      </c>
      <c r="D7134" s="149">
        <v>3.2449273501787702E-2</v>
      </c>
      <c r="E7134" s="145">
        <v>0.95392397591449096</v>
      </c>
      <c r="F7134" s="149">
        <v>3.07480622653081E-3</v>
      </c>
      <c r="G7134" s="149">
        <v>0.39729755838257103</v>
      </c>
      <c r="H7134" s="149">
        <v>2.6022780786866699E-2</v>
      </c>
      <c r="I7134" s="149">
        <v>0.71135068448504302</v>
      </c>
      <c r="J7134" s="149">
        <v>0.15681563402142401</v>
      </c>
      <c r="K7134" s="147">
        <v>0.95392399999999999</v>
      </c>
      <c r="L7134" s="147">
        <v>20.450600000000001</v>
      </c>
    </row>
    <row r="7135" spans="1:12" ht="15">
      <c r="A7135" s="148" t="s">
        <v>28</v>
      </c>
      <c r="B7135" s="148" t="s">
        <v>30</v>
      </c>
      <c r="C7135" s="149">
        <v>-0.20128147251165601</v>
      </c>
      <c r="D7135" s="149">
        <v>3.2449273501787702E-2</v>
      </c>
      <c r="E7135" s="145">
        <v>0.95392397591449096</v>
      </c>
      <c r="F7135" s="149">
        <v>3.0748062265308499E-3</v>
      </c>
      <c r="G7135" s="149">
        <v>0.39729755838257103</v>
      </c>
      <c r="H7135" s="149">
        <v>2.6022780786866699E-2</v>
      </c>
      <c r="I7135" s="149">
        <v>0.71135068448504302</v>
      </c>
      <c r="J7135" s="149">
        <v>0.15681563402142401</v>
      </c>
      <c r="K7135" s="147">
        <v>0.95392399999999999</v>
      </c>
      <c r="L7135" s="147">
        <v>20.509370000000001</v>
      </c>
    </row>
    <row r="7136" spans="1:12" ht="15">
      <c r="A7136" s="148" t="s">
        <v>445</v>
      </c>
      <c r="B7136" s="148" t="s">
        <v>181</v>
      </c>
      <c r="C7136" s="149">
        <v>9.4466869008385607E-2</v>
      </c>
      <c r="D7136" s="149">
        <v>-6.7621549172350207E-2</v>
      </c>
      <c r="E7136" s="145">
        <v>0.95398471214347902</v>
      </c>
      <c r="F7136" s="149">
        <v>4.9387044482311203E-2</v>
      </c>
      <c r="G7136" s="149">
        <v>9.9092141734665795E-2</v>
      </c>
      <c r="H7136" s="149">
        <v>2.6546926881991399E-2</v>
      </c>
      <c r="I7136" s="149">
        <v>0.410565416339083</v>
      </c>
      <c r="J7136" s="149">
        <v>0.01</v>
      </c>
      <c r="K7136" s="147">
        <v>0.95398499999999997</v>
      </c>
      <c r="L7136" s="147">
        <v>20.62923</v>
      </c>
    </row>
    <row r="7137" spans="1:12" ht="15">
      <c r="A7137" s="148" t="s">
        <v>181</v>
      </c>
      <c r="B7137" s="148" t="s">
        <v>445</v>
      </c>
      <c r="C7137" s="149">
        <v>-9.4466869008385607E-2</v>
      </c>
      <c r="D7137" s="149">
        <v>-6.7621549172350207E-2</v>
      </c>
      <c r="E7137" s="145">
        <v>0.95398471214347902</v>
      </c>
      <c r="F7137" s="149">
        <v>4.9387044482311203E-2</v>
      </c>
      <c r="G7137" s="149">
        <v>9.9092141734665795E-2</v>
      </c>
      <c r="H7137" s="149">
        <v>2.6546926881991399E-2</v>
      </c>
      <c r="I7137" s="149">
        <v>0.410565416339083</v>
      </c>
      <c r="J7137" s="149">
        <v>0.01</v>
      </c>
      <c r="K7137" s="147">
        <v>0.95398499999999997</v>
      </c>
      <c r="L7137" s="147">
        <v>20.569780000000002</v>
      </c>
    </row>
    <row r="7138" spans="1:12" ht="15">
      <c r="A7138" s="148" t="s">
        <v>70</v>
      </c>
      <c r="B7138" s="148" t="s">
        <v>189</v>
      </c>
      <c r="C7138" s="149">
        <v>-1.0760984198419401</v>
      </c>
      <c r="D7138" s="149">
        <v>5.6199199275256503E-2</v>
      </c>
      <c r="E7138" s="145">
        <v>0.95438869658188796</v>
      </c>
      <c r="F7138" s="149">
        <v>1.3868020041178501E-3</v>
      </c>
      <c r="G7138" s="149">
        <v>0.56839002058772903</v>
      </c>
      <c r="H7138" s="149">
        <v>8.3476511583220406E-3</v>
      </c>
      <c r="I7138" s="149">
        <v>0.48519606637239299</v>
      </c>
      <c r="J7138" s="149">
        <v>0.01</v>
      </c>
      <c r="K7138" s="147">
        <v>0.95438900000000004</v>
      </c>
      <c r="L7138" s="147">
        <v>20.757950000000001</v>
      </c>
    </row>
    <row r="7139" spans="1:12" ht="15">
      <c r="A7139" s="148" t="s">
        <v>189</v>
      </c>
      <c r="B7139" s="148" t="s">
        <v>70</v>
      </c>
      <c r="C7139" s="149">
        <v>1.0760984198419401</v>
      </c>
      <c r="D7139" s="149">
        <v>5.6199199275256503E-2</v>
      </c>
      <c r="E7139" s="145">
        <v>0.95438869658188796</v>
      </c>
      <c r="F7139" s="149">
        <v>1.3868020041178199E-3</v>
      </c>
      <c r="G7139" s="149">
        <v>0.56839002058772903</v>
      </c>
      <c r="H7139" s="149">
        <v>8.3476511583220406E-3</v>
      </c>
      <c r="I7139" s="149">
        <v>0.48519606637239299</v>
      </c>
      <c r="J7139" s="149">
        <v>0.01</v>
      </c>
      <c r="K7139" s="147">
        <v>0.95438900000000004</v>
      </c>
      <c r="L7139" s="147">
        <v>20.697790000000001</v>
      </c>
    </row>
    <row r="7140" spans="1:12" ht="15">
      <c r="A7140" s="148" t="s">
        <v>102</v>
      </c>
      <c r="B7140" s="148" t="s">
        <v>163</v>
      </c>
      <c r="C7140" s="149">
        <v>-1.9212275962019001</v>
      </c>
      <c r="D7140" s="149">
        <v>-2.74768015992005E-2</v>
      </c>
      <c r="E7140" s="145">
        <v>0.95470150821222399</v>
      </c>
      <c r="F7140" s="149">
        <v>3.3493298068000398E-3</v>
      </c>
      <c r="G7140" s="149">
        <v>0.65514468236031498</v>
      </c>
      <c r="H7140" s="149">
        <v>0.55335178462769297</v>
      </c>
      <c r="I7140" s="149">
        <v>0.59733053668515601</v>
      </c>
      <c r="J7140" s="149">
        <v>0.01</v>
      </c>
      <c r="K7140" s="147">
        <v>0.95470200000000005</v>
      </c>
      <c r="L7140" s="147">
        <v>20.886189999999999</v>
      </c>
    </row>
    <row r="7141" spans="1:12" ht="15">
      <c r="A7141" s="148" t="s">
        <v>163</v>
      </c>
      <c r="B7141" s="148" t="s">
        <v>102</v>
      </c>
      <c r="C7141" s="149">
        <v>1.9212275962019001</v>
      </c>
      <c r="D7141" s="149">
        <v>-2.74768015992005E-2</v>
      </c>
      <c r="E7141" s="145">
        <v>0.95470150821222399</v>
      </c>
      <c r="F7141" s="149">
        <v>3.3493298067999999E-3</v>
      </c>
      <c r="G7141" s="149">
        <v>0.65514468236031498</v>
      </c>
      <c r="H7141" s="149">
        <v>0.55335178462769297</v>
      </c>
      <c r="I7141" s="149">
        <v>0.59733053668515601</v>
      </c>
      <c r="J7141" s="149">
        <v>0.01</v>
      </c>
      <c r="K7141" s="147">
        <v>0.95470200000000005</v>
      </c>
      <c r="L7141" s="147">
        <v>20.825299999999999</v>
      </c>
    </row>
    <row r="7142" spans="1:12" ht="15">
      <c r="A7142" s="148" t="s">
        <v>79</v>
      </c>
      <c r="B7142" s="148" t="s">
        <v>83</v>
      </c>
      <c r="C7142" s="149">
        <v>-8.9222315835222801E-3</v>
      </c>
      <c r="D7142" s="149">
        <v>2.99051628658412E-2</v>
      </c>
      <c r="E7142" s="145">
        <v>0.954930331257836</v>
      </c>
      <c r="F7142" s="150">
        <v>8.5857831528565203E-5</v>
      </c>
      <c r="G7142" s="149">
        <v>0.82660586965108995</v>
      </c>
      <c r="H7142" s="149">
        <v>0.52972637223448304</v>
      </c>
      <c r="I7142" s="149">
        <v>0.50564396379618404</v>
      </c>
      <c r="J7142" s="149">
        <v>0.01</v>
      </c>
      <c r="K7142" s="147">
        <v>0.95492999999999995</v>
      </c>
      <c r="L7142" s="147">
        <v>21.01408</v>
      </c>
    </row>
    <row r="7143" spans="1:12" ht="15">
      <c r="A7143" s="148" t="s">
        <v>83</v>
      </c>
      <c r="B7143" s="148" t="s">
        <v>79</v>
      </c>
      <c r="C7143" s="149">
        <v>8.9222315835222801E-3</v>
      </c>
      <c r="D7143" s="149">
        <v>2.99051628658412E-2</v>
      </c>
      <c r="E7143" s="145">
        <v>0.954930331257836</v>
      </c>
      <c r="F7143" s="150">
        <v>8.5857831528565203E-5</v>
      </c>
      <c r="G7143" s="149">
        <v>0.82660586965108995</v>
      </c>
      <c r="H7143" s="149">
        <v>0.52972637223448304</v>
      </c>
      <c r="I7143" s="149">
        <v>0.50564396379618404</v>
      </c>
      <c r="J7143" s="149">
        <v>0.01</v>
      </c>
      <c r="K7143" s="147">
        <v>0.95492999999999995</v>
      </c>
      <c r="L7143" s="147">
        <v>20.952459999999999</v>
      </c>
    </row>
    <row r="7144" spans="1:12" ht="15">
      <c r="A7144" s="148" t="s">
        <v>446</v>
      </c>
      <c r="B7144" s="148" t="s">
        <v>166</v>
      </c>
      <c r="C7144" s="149">
        <v>3.34662486919754</v>
      </c>
      <c r="D7144" s="149">
        <v>-3.8510829560351997E-2</v>
      </c>
      <c r="E7144" s="145">
        <v>0.95512532621040303</v>
      </c>
      <c r="F7144" s="149">
        <v>8.3585371915942605E-3</v>
      </c>
      <c r="G7144" s="149">
        <v>0.38606376637220202</v>
      </c>
      <c r="H7144" s="149">
        <v>0.25334898086433599</v>
      </c>
      <c r="I7144" s="149">
        <v>0.34919608996884699</v>
      </c>
      <c r="J7144" s="149">
        <v>0.01</v>
      </c>
      <c r="K7144" s="147">
        <v>0.955125</v>
      </c>
      <c r="L7144" s="147">
        <v>21.080380000000002</v>
      </c>
    </row>
    <row r="7145" spans="1:12" ht="15">
      <c r="A7145" s="148" t="s">
        <v>166</v>
      </c>
      <c r="B7145" s="148" t="s">
        <v>446</v>
      </c>
      <c r="C7145" s="149">
        <v>-3.34662486919754</v>
      </c>
      <c r="D7145" s="149">
        <v>-3.8510829560351997E-2</v>
      </c>
      <c r="E7145" s="145">
        <v>0.95512532621040303</v>
      </c>
      <c r="F7145" s="149">
        <v>8.3585371915941096E-3</v>
      </c>
      <c r="G7145" s="149">
        <v>0.38606376637220202</v>
      </c>
      <c r="H7145" s="149">
        <v>0.25334898086433599</v>
      </c>
      <c r="I7145" s="149">
        <v>0.34919608996884699</v>
      </c>
      <c r="J7145" s="149">
        <v>0.01</v>
      </c>
      <c r="K7145" s="147">
        <v>0.955125</v>
      </c>
      <c r="L7145" s="147">
        <v>21.14274</v>
      </c>
    </row>
    <row r="7146" spans="1:12" ht="15">
      <c r="A7146" s="148" t="s">
        <v>76</v>
      </c>
      <c r="B7146" s="148" t="s">
        <v>66</v>
      </c>
      <c r="C7146" s="149">
        <v>-0.55369792679008301</v>
      </c>
      <c r="D7146" s="149">
        <v>-5.2131999818641001E-2</v>
      </c>
      <c r="E7146" s="145">
        <v>0.95518079558656699</v>
      </c>
      <c r="F7146" s="150">
        <v>1.6569840471831099E-5</v>
      </c>
      <c r="G7146" s="149">
        <v>0.63505012782527404</v>
      </c>
      <c r="H7146" s="149">
        <v>0.78958831726631296</v>
      </c>
      <c r="I7146" s="149">
        <v>0.78506937475433802</v>
      </c>
      <c r="J7146" s="149">
        <v>0.01</v>
      </c>
      <c r="K7146" s="147">
        <v>0.95518099999999995</v>
      </c>
      <c r="L7146" s="147">
        <v>21.206710000000001</v>
      </c>
    </row>
    <row r="7147" spans="1:12" ht="15">
      <c r="A7147" s="148" t="s">
        <v>66</v>
      </c>
      <c r="B7147" s="148" t="s">
        <v>76</v>
      </c>
      <c r="C7147" s="149">
        <v>0.55369792679008301</v>
      </c>
      <c r="D7147" s="149">
        <v>-5.2131999818641001E-2</v>
      </c>
      <c r="E7147" s="145">
        <v>0.95518079558656699</v>
      </c>
      <c r="F7147" s="150">
        <v>1.6569840471830699E-5</v>
      </c>
      <c r="G7147" s="149">
        <v>0.63505012782527404</v>
      </c>
      <c r="H7147" s="149">
        <v>0.78958831726631296</v>
      </c>
      <c r="I7147" s="149">
        <v>0.78506937475433802</v>
      </c>
      <c r="J7147" s="149">
        <v>0.01</v>
      </c>
      <c r="K7147" s="147">
        <v>0.95518099999999995</v>
      </c>
      <c r="L7147" s="147">
        <v>21.269829999999999</v>
      </c>
    </row>
    <row r="7148" spans="1:12" ht="15">
      <c r="A7148" s="148" t="s">
        <v>112</v>
      </c>
      <c r="B7148" s="148" t="s">
        <v>377</v>
      </c>
      <c r="C7148" s="149">
        <v>-1.7396808817829601</v>
      </c>
      <c r="D7148" s="149">
        <v>-1.28231692454818E-2</v>
      </c>
      <c r="E7148" s="145">
        <v>0.95549040175750799</v>
      </c>
      <c r="F7148" s="149">
        <v>7.9343984849919002E-4</v>
      </c>
      <c r="G7148" s="149">
        <v>0.310496672125397</v>
      </c>
      <c r="H7148" s="149">
        <v>2.6332698230541302E-3</v>
      </c>
      <c r="I7148" s="149">
        <v>0.51589891917187902</v>
      </c>
      <c r="J7148" s="149">
        <v>0.57404857209037596</v>
      </c>
      <c r="K7148" s="147">
        <v>0.95548999999999995</v>
      </c>
      <c r="L7148" s="147">
        <v>21.404129999999999</v>
      </c>
    </row>
    <row r="7149" spans="1:12" ht="15">
      <c r="A7149" s="148" t="s">
        <v>377</v>
      </c>
      <c r="B7149" s="148" t="s">
        <v>112</v>
      </c>
      <c r="C7149" s="149">
        <v>1.7396808817829601</v>
      </c>
      <c r="D7149" s="149">
        <v>-1.28231692454818E-2</v>
      </c>
      <c r="E7149" s="145">
        <v>0.95549040175750799</v>
      </c>
      <c r="F7149" s="149">
        <v>7.9343984849919902E-4</v>
      </c>
      <c r="G7149" s="149">
        <v>0.310496672125397</v>
      </c>
      <c r="H7149" s="149">
        <v>2.6332698230541302E-3</v>
      </c>
      <c r="I7149" s="149">
        <v>0.51589891917187902</v>
      </c>
      <c r="J7149" s="149">
        <v>0.57404857209037596</v>
      </c>
      <c r="K7149" s="147">
        <v>0.95548999999999995</v>
      </c>
      <c r="L7149" s="147">
        <v>21.340240000000001</v>
      </c>
    </row>
    <row r="7150" spans="1:12" ht="15">
      <c r="A7150" s="148" t="s">
        <v>71</v>
      </c>
      <c r="B7150" s="148" t="s">
        <v>90</v>
      </c>
      <c r="C7150" s="149">
        <v>-0.33847732232933903</v>
      </c>
      <c r="D7150" s="149">
        <v>-9.0785913538669796E-3</v>
      </c>
      <c r="E7150" s="145">
        <v>0.95580888912115303</v>
      </c>
      <c r="F7150" s="149">
        <v>0.16783302327880201</v>
      </c>
      <c r="G7150" s="149">
        <v>0.12542434128490401</v>
      </c>
      <c r="H7150" s="149">
        <v>9.7115728050193601E-3</v>
      </c>
      <c r="I7150" s="149">
        <v>0.14396208345317599</v>
      </c>
      <c r="J7150" s="149">
        <v>0.01</v>
      </c>
      <c r="K7150" s="147">
        <v>0.95580900000000002</v>
      </c>
      <c r="L7150" s="147">
        <v>21.54025</v>
      </c>
    </row>
    <row r="7151" spans="1:12" ht="15">
      <c r="A7151" s="148" t="s">
        <v>90</v>
      </c>
      <c r="B7151" s="148" t="s">
        <v>71</v>
      </c>
      <c r="C7151" s="149">
        <v>0.33847732232933903</v>
      </c>
      <c r="D7151" s="149">
        <v>-9.0785913538669796E-3</v>
      </c>
      <c r="E7151" s="145">
        <v>0.95580888912115303</v>
      </c>
      <c r="F7151" s="149">
        <v>0.167833023278806</v>
      </c>
      <c r="G7151" s="149">
        <v>0.12542434128490401</v>
      </c>
      <c r="H7151" s="149">
        <v>9.7115728050193601E-3</v>
      </c>
      <c r="I7151" s="149">
        <v>0.14396208345317599</v>
      </c>
      <c r="J7151" s="149">
        <v>0.01</v>
      </c>
      <c r="K7151" s="147">
        <v>0.95580900000000002</v>
      </c>
      <c r="L7151" s="147">
        <v>21.475560000000002</v>
      </c>
    </row>
    <row r="7152" spans="1:12" ht="15">
      <c r="A7152" s="148" t="s">
        <v>9</v>
      </c>
      <c r="B7152" s="148" t="s">
        <v>76</v>
      </c>
      <c r="C7152" s="149">
        <v>0.13093741844572199</v>
      </c>
      <c r="D7152" s="149">
        <v>5.0946712458170201E-2</v>
      </c>
      <c r="E7152" s="145">
        <v>0.95593898704560099</v>
      </c>
      <c r="F7152" s="150">
        <v>2.08801787298462E-5</v>
      </c>
      <c r="G7152" s="149">
        <v>0.64942766227721604</v>
      </c>
      <c r="H7152" s="149">
        <v>0.72714370239858905</v>
      </c>
      <c r="I7152" s="149">
        <v>0.819289159958008</v>
      </c>
      <c r="J7152" s="149">
        <v>0.01</v>
      </c>
      <c r="K7152" s="147">
        <v>0.95593899999999998</v>
      </c>
      <c r="L7152" s="147">
        <v>21.608260000000001</v>
      </c>
    </row>
    <row r="7153" spans="1:12" ht="15">
      <c r="A7153" s="148" t="s">
        <v>76</v>
      </c>
      <c r="B7153" s="148" t="s">
        <v>9</v>
      </c>
      <c r="C7153" s="149">
        <v>-0.13093741844572199</v>
      </c>
      <c r="D7153" s="149">
        <v>5.0946712458170201E-2</v>
      </c>
      <c r="E7153" s="145">
        <v>0.95593898704560099</v>
      </c>
      <c r="F7153" s="150">
        <v>2.0880178729845899E-5</v>
      </c>
      <c r="G7153" s="149">
        <v>0.64942766227721604</v>
      </c>
      <c r="H7153" s="149">
        <v>0.72714370239858905</v>
      </c>
      <c r="I7153" s="149">
        <v>0.819289159958008</v>
      </c>
      <c r="J7153" s="149">
        <v>0.01</v>
      </c>
      <c r="K7153" s="147">
        <v>0.95593899999999998</v>
      </c>
      <c r="L7153" s="147">
        <v>21.673739999999999</v>
      </c>
    </row>
    <row r="7154" spans="1:12" ht="15">
      <c r="A7154" s="148" t="s">
        <v>27</v>
      </c>
      <c r="B7154" s="148" t="s">
        <v>71</v>
      </c>
      <c r="C7154" s="149">
        <v>0.60004329496424702</v>
      </c>
      <c r="D7154" s="149">
        <v>-2.24292635493029E-2</v>
      </c>
      <c r="E7154" s="145">
        <v>0.95614844855309999</v>
      </c>
      <c r="F7154" s="149">
        <v>0.12472945929451</v>
      </c>
      <c r="G7154" s="149">
        <v>0.76648903975496296</v>
      </c>
      <c r="H7154" s="149">
        <v>0.58208863612918105</v>
      </c>
      <c r="I7154" s="149">
        <v>0.159864557404196</v>
      </c>
      <c r="J7154" s="149">
        <v>3.0436770387420299E-2</v>
      </c>
      <c r="K7154" s="147">
        <v>0.956148</v>
      </c>
      <c r="L7154" s="147">
        <v>21.744389999999999</v>
      </c>
    </row>
    <row r="7155" spans="1:12" ht="15">
      <c r="A7155" s="148" t="s">
        <v>71</v>
      </c>
      <c r="B7155" s="148" t="s">
        <v>27</v>
      </c>
      <c r="C7155" s="149">
        <v>-0.60004329496424702</v>
      </c>
      <c r="D7155" s="149">
        <v>-2.24292635493029E-2</v>
      </c>
      <c r="E7155" s="145">
        <v>0.95614844855309999</v>
      </c>
      <c r="F7155" s="149">
        <v>0.12472945929451</v>
      </c>
      <c r="G7155" s="149">
        <v>0.76648903975496296</v>
      </c>
      <c r="H7155" s="149">
        <v>0.58208863612918105</v>
      </c>
      <c r="I7155" s="149">
        <v>0.159864557404196</v>
      </c>
      <c r="J7155" s="149">
        <v>3.0436770387420299E-2</v>
      </c>
      <c r="K7155" s="147">
        <v>0.956148</v>
      </c>
      <c r="L7155" s="147">
        <v>21.810680000000001</v>
      </c>
    </row>
    <row r="7156" spans="1:12" ht="15">
      <c r="A7156" s="148" t="s">
        <v>115</v>
      </c>
      <c r="B7156" s="148" t="s">
        <v>30</v>
      </c>
      <c r="C7156" s="149">
        <v>0.15459615079901601</v>
      </c>
      <c r="D7156" s="149">
        <v>0.251917061807792</v>
      </c>
      <c r="E7156" s="145">
        <v>0.57820237082554504</v>
      </c>
      <c r="F7156" s="149">
        <v>0.68064825201978296</v>
      </c>
      <c r="G7156" s="149">
        <v>0.50244945391732398</v>
      </c>
      <c r="H7156" s="149">
        <v>0.233825173480812</v>
      </c>
      <c r="I7156" s="149">
        <v>0.411750501809383</v>
      </c>
      <c r="J7156" s="149">
        <v>0.01</v>
      </c>
      <c r="K7156" s="147">
        <v>0.95693499999999998</v>
      </c>
      <c r="L7156" s="147">
        <v>21.895379999999999</v>
      </c>
    </row>
    <row r="7157" spans="1:12" ht="15">
      <c r="A7157" s="148" t="s">
        <v>19</v>
      </c>
      <c r="B7157" s="148" t="s">
        <v>115</v>
      </c>
      <c r="C7157" s="149">
        <v>-0.32015550244688601</v>
      </c>
      <c r="D7157" s="149">
        <v>1.66379575873115E-2</v>
      </c>
      <c r="E7157" s="145">
        <v>0.956935169270964</v>
      </c>
      <c r="F7157" s="149">
        <v>6.6107307685462996E-2</v>
      </c>
      <c r="G7157" s="149">
        <v>0.392455710146278</v>
      </c>
      <c r="H7157" s="149">
        <v>0.115340846402693</v>
      </c>
      <c r="I7157" s="149">
        <v>0.28747325887645703</v>
      </c>
      <c r="J7157" s="149">
        <v>0.01</v>
      </c>
      <c r="K7157" s="147">
        <v>0.95693499999999998</v>
      </c>
      <c r="L7157" s="147">
        <v>21.962540000000001</v>
      </c>
    </row>
    <row r="7158" spans="1:12" ht="15">
      <c r="A7158" s="148" t="s">
        <v>12</v>
      </c>
      <c r="B7158" s="148" t="s">
        <v>181</v>
      </c>
      <c r="C7158" s="149">
        <v>-1.4206369587310601</v>
      </c>
      <c r="D7158" s="149">
        <v>-1.9847555041605101E-2</v>
      </c>
      <c r="E7158" s="145">
        <v>0.95784757744924598</v>
      </c>
      <c r="F7158" s="149">
        <v>0.84597939421810098</v>
      </c>
      <c r="G7158" s="149">
        <v>0.67117384072056796</v>
      </c>
      <c r="H7158" s="149">
        <v>0.97714077543606404</v>
      </c>
      <c r="I7158" s="149">
        <v>0.44897888359494498</v>
      </c>
      <c r="J7158" s="149">
        <v>0.01</v>
      </c>
      <c r="K7158" s="147">
        <v>0.95784800000000003</v>
      </c>
      <c r="L7158" s="147">
        <v>22.11918</v>
      </c>
    </row>
    <row r="7159" spans="1:12" ht="15">
      <c r="A7159" s="148" t="s">
        <v>181</v>
      </c>
      <c r="B7159" s="148" t="s">
        <v>12</v>
      </c>
      <c r="C7159" s="149">
        <v>1.4206369587310601</v>
      </c>
      <c r="D7159" s="149">
        <v>-1.9847555041605101E-2</v>
      </c>
      <c r="E7159" s="145">
        <v>0.95784757744924598</v>
      </c>
      <c r="F7159" s="149">
        <v>0.84597939421810797</v>
      </c>
      <c r="G7159" s="149">
        <v>0.67117384072056796</v>
      </c>
      <c r="H7159" s="149">
        <v>0.97714077543606404</v>
      </c>
      <c r="I7159" s="149">
        <v>0.44897888359494498</v>
      </c>
      <c r="J7159" s="149">
        <v>0.01</v>
      </c>
      <c r="K7159" s="147">
        <v>0.95784800000000003</v>
      </c>
      <c r="L7159" s="147">
        <v>22.051120000000001</v>
      </c>
    </row>
    <row r="7160" spans="1:12" ht="15">
      <c r="A7160" s="148" t="s">
        <v>115</v>
      </c>
      <c r="B7160" s="148" t="s">
        <v>27</v>
      </c>
      <c r="C7160" s="149">
        <v>-0.26217274968128901</v>
      </c>
      <c r="D7160" s="149">
        <v>-0.142065830353585</v>
      </c>
      <c r="E7160" s="145">
        <v>0.80821394324592499</v>
      </c>
      <c r="F7160" s="149">
        <v>0.61081941408030804</v>
      </c>
      <c r="G7160" s="149">
        <v>0.249875290536091</v>
      </c>
      <c r="H7160" s="149">
        <v>0.45793769615490099</v>
      </c>
      <c r="I7160" s="149">
        <v>0.36716223920871899</v>
      </c>
      <c r="J7160" s="149">
        <v>0.01</v>
      </c>
      <c r="K7160" s="147">
        <v>0.95805399999999996</v>
      </c>
      <c r="L7160" s="147">
        <v>22.26136</v>
      </c>
    </row>
    <row r="7161" spans="1:12" ht="15">
      <c r="A7161" s="148" t="s">
        <v>377</v>
      </c>
      <c r="B7161" s="148" t="s">
        <v>115</v>
      </c>
      <c r="C7161" s="149">
        <v>1.5442478670211801</v>
      </c>
      <c r="D7161" s="149">
        <v>-2.16044439755874E-2</v>
      </c>
      <c r="E7161" s="145">
        <v>0.95805355447058804</v>
      </c>
      <c r="F7161" s="149">
        <v>0.92474355273175901</v>
      </c>
      <c r="G7161" s="149">
        <v>0.20471729937990499</v>
      </c>
      <c r="H7161" s="149">
        <v>6.8893418642765394E-2</v>
      </c>
      <c r="I7161" s="149">
        <v>0.78077794838845105</v>
      </c>
      <c r="J7161" s="149">
        <v>9.7994171134744498E-2</v>
      </c>
      <c r="K7161" s="147">
        <v>0.95805399999999996</v>
      </c>
      <c r="L7161" s="147">
        <v>22.192440000000001</v>
      </c>
    </row>
    <row r="7162" spans="1:12" ht="15">
      <c r="A7162" s="148" t="s">
        <v>115</v>
      </c>
      <c r="B7162" s="148" t="s">
        <v>24</v>
      </c>
      <c r="C7162" s="149">
        <v>0.38351508679245799</v>
      </c>
      <c r="D7162" s="149">
        <v>-0.15729397319435401</v>
      </c>
      <c r="E7162" s="145">
        <v>0.730145912916632</v>
      </c>
      <c r="F7162" s="149">
        <v>4.61998547090883E-2</v>
      </c>
      <c r="G7162" s="149">
        <v>0.44974310887688801</v>
      </c>
      <c r="H7162" s="149">
        <v>0.15381399046587599</v>
      </c>
      <c r="I7162" s="149">
        <v>0.99023420083618197</v>
      </c>
      <c r="J7162" s="149">
        <v>0.01</v>
      </c>
      <c r="K7162" s="147">
        <v>0.95836600000000005</v>
      </c>
      <c r="L7162" s="147">
        <v>22.407800000000002</v>
      </c>
    </row>
    <row r="7163" spans="1:12" ht="15">
      <c r="A7163" s="148" t="s">
        <v>163</v>
      </c>
      <c r="B7163" s="148" t="s">
        <v>115</v>
      </c>
      <c r="C7163" s="149">
        <v>1.9439008989304201</v>
      </c>
      <c r="D7163" s="149">
        <v>2.3241059159452002E-2</v>
      </c>
      <c r="E7163" s="145">
        <v>0.95836617747925101</v>
      </c>
      <c r="F7163" s="149">
        <v>0.206177026182807</v>
      </c>
      <c r="G7163" s="149">
        <v>0.34439431777950003</v>
      </c>
      <c r="H7163" s="149">
        <v>0.81146614863981803</v>
      </c>
      <c r="I7163" s="149">
        <v>0.26035916445971302</v>
      </c>
      <c r="J7163" s="149">
        <v>0.01</v>
      </c>
      <c r="K7163" s="147">
        <v>0.95836600000000005</v>
      </c>
      <c r="L7163" s="147">
        <v>22.337990000000001</v>
      </c>
    </row>
    <row r="7164" spans="1:12" ht="15">
      <c r="A7164" s="148" t="s">
        <v>91</v>
      </c>
      <c r="B7164" s="148" t="s">
        <v>31</v>
      </c>
      <c r="C7164" s="149">
        <v>-8.3116742205019495E-2</v>
      </c>
      <c r="D7164" s="149">
        <v>-6.6202259848433198E-2</v>
      </c>
      <c r="E7164" s="145">
        <v>0.95839170335044599</v>
      </c>
      <c r="F7164" s="149">
        <v>2.7086790713790401E-2</v>
      </c>
      <c r="G7164" s="149">
        <v>0.58056096188818396</v>
      </c>
      <c r="H7164" s="149">
        <v>9.8144855705540601E-2</v>
      </c>
      <c r="I7164" s="149">
        <v>0.64248958942608603</v>
      </c>
      <c r="J7164" s="149">
        <v>0.01</v>
      </c>
      <c r="K7164" s="147">
        <v>0.95839200000000002</v>
      </c>
      <c r="L7164" s="147">
        <v>22.478639999999999</v>
      </c>
    </row>
    <row r="7165" spans="1:12" ht="15">
      <c r="A7165" s="148" t="s">
        <v>31</v>
      </c>
      <c r="B7165" s="148" t="s">
        <v>91</v>
      </c>
      <c r="C7165" s="149">
        <v>8.3116742205019495E-2</v>
      </c>
      <c r="D7165" s="149">
        <v>-6.6202259848433198E-2</v>
      </c>
      <c r="E7165" s="145">
        <v>0.95839170335044599</v>
      </c>
      <c r="F7165" s="149">
        <v>2.7086790713789801E-2</v>
      </c>
      <c r="G7165" s="149">
        <v>0.58056096188818396</v>
      </c>
      <c r="H7165" s="149">
        <v>9.8144855705540601E-2</v>
      </c>
      <c r="I7165" s="149">
        <v>0.64248958942608603</v>
      </c>
      <c r="J7165" s="149">
        <v>0.01</v>
      </c>
      <c r="K7165" s="147">
        <v>0.95839200000000002</v>
      </c>
      <c r="L7165" s="147">
        <v>22.549330000000001</v>
      </c>
    </row>
    <row r="7166" spans="1:12" ht="15">
      <c r="A7166" s="148" t="s">
        <v>448</v>
      </c>
      <c r="B7166" s="148" t="s">
        <v>186</v>
      </c>
      <c r="C7166" s="149">
        <v>0.99296942779849795</v>
      </c>
      <c r="D7166" s="149">
        <v>-0.12772303119196601</v>
      </c>
      <c r="E7166" s="145">
        <v>0.95895214592165001</v>
      </c>
      <c r="F7166" s="149">
        <v>0.49630473672648201</v>
      </c>
      <c r="G7166" s="149">
        <v>0.56510036363234994</v>
      </c>
      <c r="H7166" s="149">
        <v>0.53970740345727897</v>
      </c>
      <c r="I7166" s="149">
        <v>0.90414386934922697</v>
      </c>
      <c r="J7166" s="149">
        <v>0.01</v>
      </c>
      <c r="K7166" s="147">
        <v>0.95895200000000003</v>
      </c>
      <c r="L7166" s="147">
        <v>22.70532</v>
      </c>
    </row>
    <row r="7167" spans="1:12" ht="15">
      <c r="A7167" s="148" t="s">
        <v>186</v>
      </c>
      <c r="B7167" s="148" t="s">
        <v>448</v>
      </c>
      <c r="C7167" s="149">
        <v>-0.99296942779849795</v>
      </c>
      <c r="D7167" s="149">
        <v>-0.12772303119196601</v>
      </c>
      <c r="E7167" s="145">
        <v>0.95895214592165001</v>
      </c>
      <c r="F7167" s="149">
        <v>0.496304736726491</v>
      </c>
      <c r="G7167" s="149">
        <v>0.56510036363234994</v>
      </c>
      <c r="H7167" s="149">
        <v>0.53970740345727897</v>
      </c>
      <c r="I7167" s="149">
        <v>0.90414386934922697</v>
      </c>
      <c r="J7167" s="149">
        <v>0.01</v>
      </c>
      <c r="K7167" s="147">
        <v>0.95895200000000003</v>
      </c>
      <c r="L7167" s="147">
        <v>22.633690000000001</v>
      </c>
    </row>
    <row r="7168" spans="1:12" ht="15">
      <c r="A7168" s="148" t="s">
        <v>446</v>
      </c>
      <c r="B7168" s="148" t="s">
        <v>112</v>
      </c>
      <c r="C7168" s="149">
        <v>3.63907100544384</v>
      </c>
      <c r="D7168" s="149">
        <v>-1.8997214869542599E-2</v>
      </c>
      <c r="E7168" s="145">
        <v>0.95900471526922804</v>
      </c>
      <c r="F7168" s="149">
        <v>4.2439818043317904E-3</v>
      </c>
      <c r="G7168" s="149">
        <v>0.65042441532505002</v>
      </c>
      <c r="H7168" s="149">
        <v>0.91125714832094196</v>
      </c>
      <c r="I7168" s="149">
        <v>0.48601084085519097</v>
      </c>
      <c r="J7168" s="149">
        <v>0.01</v>
      </c>
      <c r="K7168" s="147">
        <v>0.959005</v>
      </c>
      <c r="L7168" s="147">
        <v>22.851189999999999</v>
      </c>
    </row>
    <row r="7169" spans="1:12" ht="15">
      <c r="A7169" s="148" t="s">
        <v>112</v>
      </c>
      <c r="B7169" s="148" t="s">
        <v>446</v>
      </c>
      <c r="C7169" s="149">
        <v>-3.63907100544384</v>
      </c>
      <c r="D7169" s="149">
        <v>-1.8997214869542599E-2</v>
      </c>
      <c r="E7169" s="145">
        <v>0.95900471526922804</v>
      </c>
      <c r="F7169" s="149">
        <v>4.2439818043316403E-3</v>
      </c>
      <c r="G7169" s="149">
        <v>0.65042441532505002</v>
      </c>
      <c r="H7169" s="149">
        <v>0.91125714832094196</v>
      </c>
      <c r="I7169" s="149">
        <v>0.48601084085519097</v>
      </c>
      <c r="J7169" s="149">
        <v>0.01</v>
      </c>
      <c r="K7169" s="147">
        <v>0.959005</v>
      </c>
      <c r="L7169" s="147">
        <v>22.778649999999999</v>
      </c>
    </row>
    <row r="7170" spans="1:12" ht="15">
      <c r="A7170" s="148" t="s">
        <v>443</v>
      </c>
      <c r="B7170" s="148" t="s">
        <v>16</v>
      </c>
      <c r="C7170" s="149">
        <v>-9.7568121134881294E-2</v>
      </c>
      <c r="D7170" s="149">
        <v>-1.60169816048019E-3</v>
      </c>
      <c r="E7170" s="145">
        <v>0.95912904631667395</v>
      </c>
      <c r="F7170" s="149">
        <v>2.2175710746090298E-2</v>
      </c>
      <c r="G7170" s="149">
        <v>0.432398970441843</v>
      </c>
      <c r="H7170" s="149">
        <v>0.79810422476517895</v>
      </c>
      <c r="I7170" s="149">
        <v>5.3340212645276198E-2</v>
      </c>
      <c r="J7170" s="149">
        <v>1.42193802847515E-2</v>
      </c>
      <c r="K7170" s="147">
        <v>0.95912900000000001</v>
      </c>
      <c r="L7170" s="147">
        <v>22.92717</v>
      </c>
    </row>
    <row r="7171" spans="1:12" ht="15">
      <c r="A7171" s="148" t="s">
        <v>16</v>
      </c>
      <c r="B7171" s="148" t="s">
        <v>443</v>
      </c>
      <c r="C7171" s="149">
        <v>9.7568121134881294E-2</v>
      </c>
      <c r="D7171" s="149">
        <v>-1.60169816048019E-3</v>
      </c>
      <c r="E7171" s="145">
        <v>0.95912904631667395</v>
      </c>
      <c r="F7171" s="149">
        <v>2.2175710746090701E-2</v>
      </c>
      <c r="G7171" s="149">
        <v>0.432398970441843</v>
      </c>
      <c r="H7171" s="149">
        <v>0.79810422476517895</v>
      </c>
      <c r="I7171" s="149">
        <v>5.3340212645276198E-2</v>
      </c>
      <c r="J7171" s="149">
        <v>1.42193802847515E-2</v>
      </c>
      <c r="K7171" s="147">
        <v>0.95912900000000001</v>
      </c>
      <c r="L7171" s="147">
        <v>23.00065</v>
      </c>
    </row>
    <row r="7172" spans="1:12" ht="15">
      <c r="A7172" s="148" t="s">
        <v>70</v>
      </c>
      <c r="B7172" s="148" t="s">
        <v>184</v>
      </c>
      <c r="C7172" s="149">
        <v>-0.79828597316206096</v>
      </c>
      <c r="D7172" s="149">
        <v>-3.2435302213557102E-2</v>
      </c>
      <c r="E7172" s="145">
        <v>0.95927702287590899</v>
      </c>
      <c r="F7172" s="149">
        <v>0.35786338881738</v>
      </c>
      <c r="G7172" s="149">
        <v>0.60041403071558797</v>
      </c>
      <c r="H7172" s="149">
        <v>0.60729308610612598</v>
      </c>
      <c r="I7172" s="149">
        <v>0.61240389003911899</v>
      </c>
      <c r="J7172" s="149">
        <v>0.01</v>
      </c>
      <c r="K7172" s="147">
        <v>0.95927700000000005</v>
      </c>
      <c r="L7172" s="147">
        <v>23.07817</v>
      </c>
    </row>
    <row r="7173" spans="1:12" ht="15">
      <c r="A7173" s="148" t="s">
        <v>184</v>
      </c>
      <c r="B7173" s="148" t="s">
        <v>70</v>
      </c>
      <c r="C7173" s="149">
        <v>0.79828597316206096</v>
      </c>
      <c r="D7173" s="149">
        <v>-3.2435302213557102E-2</v>
      </c>
      <c r="E7173" s="145">
        <v>0.95927702287590899</v>
      </c>
      <c r="F7173" s="149">
        <v>0.35786338881738</v>
      </c>
      <c r="G7173" s="149">
        <v>0.60041403071558797</v>
      </c>
      <c r="H7173" s="149">
        <v>0.60729308610612598</v>
      </c>
      <c r="I7173" s="149">
        <v>0.61240389003911899</v>
      </c>
      <c r="J7173" s="149">
        <v>0.01</v>
      </c>
      <c r="K7173" s="147">
        <v>0.95927700000000005</v>
      </c>
      <c r="L7173" s="147">
        <v>23.152619999999999</v>
      </c>
    </row>
    <row r="7174" spans="1:12" ht="15">
      <c r="A7174" s="148" t="s">
        <v>450</v>
      </c>
      <c r="B7174" s="148" t="s">
        <v>40</v>
      </c>
      <c r="C7174" s="149">
        <v>0.271038651893445</v>
      </c>
      <c r="D7174" s="149">
        <v>-6.8131692008241596E-2</v>
      </c>
      <c r="E7174" s="145">
        <v>0.95927845667922396</v>
      </c>
      <c r="F7174" s="149">
        <v>0.11169494697502599</v>
      </c>
      <c r="G7174" s="149">
        <v>0.47708986147507199</v>
      </c>
      <c r="H7174" s="149">
        <v>0.20224328101643299</v>
      </c>
      <c r="I7174" s="149">
        <v>0.50756816610793898</v>
      </c>
      <c r="J7174" s="149">
        <v>2.4000327262921901E-2</v>
      </c>
      <c r="K7174" s="147">
        <v>0.95927799999999996</v>
      </c>
      <c r="L7174" s="147">
        <v>23.302990000000001</v>
      </c>
    </row>
    <row r="7175" spans="1:12" ht="15">
      <c r="A7175" s="148" t="s">
        <v>40</v>
      </c>
      <c r="B7175" s="148" t="s">
        <v>450</v>
      </c>
      <c r="C7175" s="149">
        <v>-0.271038651893445</v>
      </c>
      <c r="D7175" s="149">
        <v>-6.8131692008241596E-2</v>
      </c>
      <c r="E7175" s="145">
        <v>0.95927845667922396</v>
      </c>
      <c r="F7175" s="149">
        <v>0.11169494697503</v>
      </c>
      <c r="G7175" s="149">
        <v>0.47708986147507199</v>
      </c>
      <c r="H7175" s="149">
        <v>0.20224328101643299</v>
      </c>
      <c r="I7175" s="149">
        <v>0.50756816610793898</v>
      </c>
      <c r="J7175" s="149">
        <v>2.4000327262921901E-2</v>
      </c>
      <c r="K7175" s="147">
        <v>0.95927799999999996</v>
      </c>
      <c r="L7175" s="147">
        <v>23.22758</v>
      </c>
    </row>
    <row r="7176" spans="1:12" ht="15">
      <c r="A7176" s="148" t="s">
        <v>78</v>
      </c>
      <c r="B7176" s="148" t="s">
        <v>163</v>
      </c>
      <c r="C7176" s="149">
        <v>-2.2655041829887601</v>
      </c>
      <c r="D7176" s="149">
        <v>-1.8312600447752798E-2</v>
      </c>
      <c r="E7176" s="145">
        <v>0.95991511943408203</v>
      </c>
      <c r="F7176" s="149">
        <v>0.10997402544672499</v>
      </c>
      <c r="G7176" s="149">
        <v>0.800539232039301</v>
      </c>
      <c r="H7176" s="149">
        <v>0.77746040596009602</v>
      </c>
      <c r="I7176" s="149">
        <v>0.21826442349806099</v>
      </c>
      <c r="J7176" s="149">
        <v>0.01</v>
      </c>
      <c r="K7176" s="147">
        <v>0.95991499999999996</v>
      </c>
      <c r="L7176" s="147">
        <v>23.470870000000001</v>
      </c>
    </row>
    <row r="7177" spans="1:12" ht="15">
      <c r="A7177" s="148" t="s">
        <v>163</v>
      </c>
      <c r="B7177" s="148" t="s">
        <v>78</v>
      </c>
      <c r="C7177" s="149">
        <v>2.2655041829887601</v>
      </c>
      <c r="D7177" s="149">
        <v>-1.8312600447752798E-2</v>
      </c>
      <c r="E7177" s="145">
        <v>0.95991511943408203</v>
      </c>
      <c r="F7177" s="149">
        <v>0.10997402544672299</v>
      </c>
      <c r="G7177" s="149">
        <v>0.800539232039301</v>
      </c>
      <c r="H7177" s="149">
        <v>0.77746040596009602</v>
      </c>
      <c r="I7177" s="149">
        <v>0.21826442349806099</v>
      </c>
      <c r="J7177" s="149">
        <v>0.01</v>
      </c>
      <c r="K7177" s="147">
        <v>0.95991499999999996</v>
      </c>
      <c r="L7177" s="147">
        <v>23.394410000000001</v>
      </c>
    </row>
    <row r="7178" spans="1:12" ht="15">
      <c r="A7178" s="148" t="s">
        <v>86</v>
      </c>
      <c r="B7178" s="148" t="s">
        <v>13</v>
      </c>
      <c r="C7178" s="149">
        <v>1.52279819696334</v>
      </c>
      <c r="D7178" s="149">
        <v>8.6936218501756701E-2</v>
      </c>
      <c r="E7178" s="145">
        <v>0.96095585943760098</v>
      </c>
      <c r="F7178" s="150">
        <v>3.8925887956707701E-7</v>
      </c>
      <c r="G7178" s="149">
        <v>0.32238487929103499</v>
      </c>
      <c r="H7178" s="149">
        <v>2.7897522963788298E-3</v>
      </c>
      <c r="I7178" s="149">
        <v>0.97919196051845903</v>
      </c>
      <c r="J7178" s="149">
        <v>0.01</v>
      </c>
      <c r="K7178" s="147">
        <v>0.96095600000000003</v>
      </c>
      <c r="L7178" s="147">
        <v>23.573350000000001</v>
      </c>
    </row>
    <row r="7179" spans="1:12" ht="15">
      <c r="A7179" s="148" t="s">
        <v>13</v>
      </c>
      <c r="B7179" s="148" t="s">
        <v>86</v>
      </c>
      <c r="C7179" s="149">
        <v>-1.52279819696334</v>
      </c>
      <c r="D7179" s="149">
        <v>8.6936218501756701E-2</v>
      </c>
      <c r="E7179" s="145">
        <v>0.96095585943760098</v>
      </c>
      <c r="F7179" s="150">
        <v>3.8925887956707902E-7</v>
      </c>
      <c r="G7179" s="149">
        <v>0.32238487929103499</v>
      </c>
      <c r="H7179" s="149">
        <v>2.7897522963788298E-3</v>
      </c>
      <c r="I7179" s="149">
        <v>0.97919196051845903</v>
      </c>
      <c r="J7179" s="149">
        <v>0.01</v>
      </c>
      <c r="K7179" s="147">
        <v>0.96095600000000003</v>
      </c>
      <c r="L7179" s="147">
        <v>23.65089</v>
      </c>
    </row>
    <row r="7180" spans="1:12" ht="15">
      <c r="A7180" s="148" t="s">
        <v>102</v>
      </c>
      <c r="B7180" s="148" t="s">
        <v>175</v>
      </c>
      <c r="C7180" s="149">
        <v>-0.70211007872469799</v>
      </c>
      <c r="D7180" s="149">
        <v>-1.2982623957467E-2</v>
      </c>
      <c r="E7180" s="145">
        <v>0.96122275331653995</v>
      </c>
      <c r="F7180" s="149">
        <v>0.85557207149331604</v>
      </c>
      <c r="G7180" s="149">
        <v>0.25932194036613498</v>
      </c>
      <c r="H7180" s="149">
        <v>0.144163410834454</v>
      </c>
      <c r="I7180" s="149">
        <v>0.80302876733657902</v>
      </c>
      <c r="J7180" s="149">
        <v>0.01</v>
      </c>
      <c r="K7180" s="147">
        <v>0.96122300000000005</v>
      </c>
      <c r="L7180" s="147">
        <v>23.814129999999999</v>
      </c>
    </row>
    <row r="7181" spans="1:12" ht="15">
      <c r="A7181" s="148" t="s">
        <v>175</v>
      </c>
      <c r="B7181" s="148" t="s">
        <v>102</v>
      </c>
      <c r="C7181" s="149">
        <v>0.70211007872469799</v>
      </c>
      <c r="D7181" s="149">
        <v>-1.2982623957467E-2</v>
      </c>
      <c r="E7181" s="145">
        <v>0.96122275331653995</v>
      </c>
      <c r="F7181" s="149">
        <v>0.85557207149332504</v>
      </c>
      <c r="G7181" s="149">
        <v>0.25932194036613498</v>
      </c>
      <c r="H7181" s="149">
        <v>0.144163410834454</v>
      </c>
      <c r="I7181" s="149">
        <v>0.80302876733657902</v>
      </c>
      <c r="J7181" s="149">
        <v>0.01</v>
      </c>
      <c r="K7181" s="147">
        <v>0.96122300000000005</v>
      </c>
      <c r="L7181" s="147">
        <v>23.73554</v>
      </c>
    </row>
    <row r="7182" spans="1:12" ht="15">
      <c r="A7182" s="148" t="s">
        <v>377</v>
      </c>
      <c r="B7182" s="148" t="s">
        <v>189</v>
      </c>
      <c r="C7182" s="149">
        <v>0.77663008150337798</v>
      </c>
      <c r="D7182" s="149">
        <v>7.6168185179498096E-2</v>
      </c>
      <c r="E7182" s="145">
        <v>0.96128100669287697</v>
      </c>
      <c r="F7182" s="150">
        <v>3.4290622270270202E-5</v>
      </c>
      <c r="G7182" s="149">
        <v>0.663569934525161</v>
      </c>
      <c r="H7182" s="149">
        <v>7.5226217289212804E-2</v>
      </c>
      <c r="I7182" s="149">
        <v>0.94692691520261696</v>
      </c>
      <c r="J7182" s="149">
        <v>0.01</v>
      </c>
      <c r="K7182" s="147">
        <v>0.96128100000000005</v>
      </c>
      <c r="L7182" s="147">
        <v>23.8947</v>
      </c>
    </row>
    <row r="7183" spans="1:12" ht="15">
      <c r="A7183" s="148" t="s">
        <v>189</v>
      </c>
      <c r="B7183" s="148" t="s">
        <v>377</v>
      </c>
      <c r="C7183" s="149">
        <v>-0.77663008150337798</v>
      </c>
      <c r="D7183" s="149">
        <v>7.6168185179498096E-2</v>
      </c>
      <c r="E7183" s="145">
        <v>0.96128100669287697</v>
      </c>
      <c r="F7183" s="150">
        <v>3.4290622270270101E-5</v>
      </c>
      <c r="G7183" s="149">
        <v>0.663569934525161</v>
      </c>
      <c r="H7183" s="149">
        <v>7.5226217289212804E-2</v>
      </c>
      <c r="I7183" s="149">
        <v>0.94692691520261696</v>
      </c>
      <c r="J7183" s="149">
        <v>0.01</v>
      </c>
      <c r="K7183" s="147">
        <v>0.96128100000000005</v>
      </c>
      <c r="L7183" s="147">
        <v>23.974350000000001</v>
      </c>
    </row>
    <row r="7184" spans="1:12" ht="15">
      <c r="A7184" s="148" t="s">
        <v>33</v>
      </c>
      <c r="B7184" s="148" t="s">
        <v>447</v>
      </c>
      <c r="C7184" s="149">
        <v>-1.1179824018751401</v>
      </c>
      <c r="D7184" s="149">
        <v>-9.1655576170242101E-2</v>
      </c>
      <c r="E7184" s="145">
        <v>0.96181466734838295</v>
      </c>
      <c r="F7184" s="149">
        <v>1.4211082294598499E-3</v>
      </c>
      <c r="G7184" s="149">
        <v>0.59132120592563098</v>
      </c>
      <c r="H7184" s="149">
        <v>0.96712370231193601</v>
      </c>
      <c r="I7184" s="149">
        <v>0.98979007253337703</v>
      </c>
      <c r="J7184" s="149">
        <v>0.01</v>
      </c>
      <c r="K7184" s="147">
        <v>0.96181499999999998</v>
      </c>
      <c r="L7184" s="147">
        <v>24.067879999999999</v>
      </c>
    </row>
    <row r="7185" spans="1:12" ht="15">
      <c r="A7185" s="148" t="s">
        <v>447</v>
      </c>
      <c r="B7185" s="148" t="s">
        <v>33</v>
      </c>
      <c r="C7185" s="149">
        <v>1.1179824018751401</v>
      </c>
      <c r="D7185" s="149">
        <v>-9.1655576170242101E-2</v>
      </c>
      <c r="E7185" s="145">
        <v>0.96181466734838295</v>
      </c>
      <c r="F7185" s="149">
        <v>1.42110822945982E-3</v>
      </c>
      <c r="G7185" s="149">
        <v>0.59132120592563098</v>
      </c>
      <c r="H7185" s="149">
        <v>0.96712370231193601</v>
      </c>
      <c r="I7185" s="149">
        <v>0.98979007253337703</v>
      </c>
      <c r="J7185" s="149">
        <v>0.01</v>
      </c>
      <c r="K7185" s="147">
        <v>0.96181499999999998</v>
      </c>
      <c r="L7185" s="147">
        <v>24.14865</v>
      </c>
    </row>
    <row r="7186" spans="1:12" ht="15">
      <c r="A7186" s="148" t="s">
        <v>91</v>
      </c>
      <c r="B7186" s="148" t="s">
        <v>64</v>
      </c>
      <c r="C7186" s="149">
        <v>-8.1559446259772701E-3</v>
      </c>
      <c r="D7186" s="149">
        <v>6.0222063978014996E-3</v>
      </c>
      <c r="E7186" s="145">
        <v>0.962007368811585</v>
      </c>
      <c r="F7186" s="149">
        <v>2.1597811920743101E-4</v>
      </c>
      <c r="G7186" s="149">
        <v>0.392425209785148</v>
      </c>
      <c r="H7186" s="150">
        <v>7.3010041923172501E-5</v>
      </c>
      <c r="I7186" s="149">
        <v>3.9597236589787602E-2</v>
      </c>
      <c r="J7186" s="149">
        <v>0.47759474643967098</v>
      </c>
      <c r="K7186" s="147">
        <v>0.96200699999999995</v>
      </c>
      <c r="L7186" s="147">
        <v>24.23481</v>
      </c>
    </row>
    <row r="7187" spans="1:12" ht="15">
      <c r="A7187" s="148" t="s">
        <v>64</v>
      </c>
      <c r="B7187" s="148" t="s">
        <v>91</v>
      </c>
      <c r="C7187" s="149">
        <v>8.1559446259772701E-3</v>
      </c>
      <c r="D7187" s="149">
        <v>6.0222063978014996E-3</v>
      </c>
      <c r="E7187" s="145">
        <v>0.962007368811585</v>
      </c>
      <c r="F7187" s="149">
        <v>2.15978119207429E-4</v>
      </c>
      <c r="G7187" s="149">
        <v>0.392425209785148</v>
      </c>
      <c r="H7187" s="150">
        <v>7.3010041923172501E-5</v>
      </c>
      <c r="I7187" s="149">
        <v>3.9597236589787602E-2</v>
      </c>
      <c r="J7187" s="149">
        <v>0.47759474643967098</v>
      </c>
      <c r="K7187" s="147">
        <v>0.96200699999999995</v>
      </c>
      <c r="L7187" s="147">
        <v>24.316690000000001</v>
      </c>
    </row>
    <row r="7188" spans="1:12" ht="15">
      <c r="A7188" s="148" t="s">
        <v>64</v>
      </c>
      <c r="B7188" s="148" t="s">
        <v>181</v>
      </c>
      <c r="C7188" s="149">
        <v>-1.4116053767910199</v>
      </c>
      <c r="D7188" s="149">
        <v>-1.2052381154058401E-2</v>
      </c>
      <c r="E7188" s="145">
        <v>0.962061887477483</v>
      </c>
      <c r="F7188" s="149">
        <v>0.35515706637376498</v>
      </c>
      <c r="G7188" s="149">
        <v>0.282279934496451</v>
      </c>
      <c r="H7188" s="149">
        <v>0.48689232792444398</v>
      </c>
      <c r="I7188" s="149">
        <v>0.89805150278746704</v>
      </c>
      <c r="J7188" s="149">
        <v>0.01</v>
      </c>
      <c r="K7188" s="147">
        <v>0.96206199999999997</v>
      </c>
      <c r="L7188" s="147">
        <v>24.48349</v>
      </c>
    </row>
    <row r="7189" spans="1:12" ht="15">
      <c r="A7189" s="148" t="s">
        <v>181</v>
      </c>
      <c r="B7189" s="148" t="s">
        <v>64</v>
      </c>
      <c r="C7189" s="149">
        <v>1.4116053767910199</v>
      </c>
      <c r="D7189" s="149">
        <v>-1.2052381154058401E-2</v>
      </c>
      <c r="E7189" s="145">
        <v>0.962061887477483</v>
      </c>
      <c r="F7189" s="149">
        <v>0.35515706637375799</v>
      </c>
      <c r="G7189" s="149">
        <v>0.282279934496451</v>
      </c>
      <c r="H7189" s="149">
        <v>0.48689232792444398</v>
      </c>
      <c r="I7189" s="149">
        <v>0.89805150278746704</v>
      </c>
      <c r="J7189" s="149">
        <v>0.01</v>
      </c>
      <c r="K7189" s="147">
        <v>0.96206199999999997</v>
      </c>
      <c r="L7189" s="147">
        <v>24.400500000000001</v>
      </c>
    </row>
    <row r="7190" spans="1:12" ht="15">
      <c r="A7190" s="148" t="s">
        <v>166</v>
      </c>
      <c r="B7190" s="148" t="s">
        <v>178</v>
      </c>
      <c r="C7190" s="149">
        <v>-3.7739926021247899E-2</v>
      </c>
      <c r="D7190" s="149">
        <v>0.15071422965728401</v>
      </c>
      <c r="E7190" s="145">
        <v>0.96220750766431895</v>
      </c>
      <c r="F7190" s="149">
        <v>4.1489289752243301E-2</v>
      </c>
      <c r="G7190" s="149">
        <v>0.88800762506369302</v>
      </c>
      <c r="H7190" s="149">
        <v>1.68365414405289E-3</v>
      </c>
      <c r="I7190" s="149">
        <v>0.36198416433688502</v>
      </c>
      <c r="J7190" s="149">
        <v>0.39482949936031397</v>
      </c>
      <c r="K7190" s="147">
        <v>0.96220799999999995</v>
      </c>
      <c r="L7190" s="147">
        <v>24.57077</v>
      </c>
    </row>
    <row r="7191" spans="1:12" ht="15">
      <c r="A7191" s="148" t="s">
        <v>178</v>
      </c>
      <c r="B7191" s="148" t="s">
        <v>166</v>
      </c>
      <c r="C7191" s="149">
        <v>3.7739926021247899E-2</v>
      </c>
      <c r="D7191" s="149">
        <v>0.15071422965728401</v>
      </c>
      <c r="E7191" s="145">
        <v>0.96220750766431895</v>
      </c>
      <c r="F7191" s="149">
        <v>4.1489289752243301E-2</v>
      </c>
      <c r="G7191" s="149">
        <v>0.88800762506369302</v>
      </c>
      <c r="H7191" s="149">
        <v>1.68365414405289E-3</v>
      </c>
      <c r="I7191" s="149">
        <v>0.36198416433688502</v>
      </c>
      <c r="J7191" s="149">
        <v>0.39482949936031397</v>
      </c>
      <c r="K7191" s="147">
        <v>0.96220799999999995</v>
      </c>
      <c r="L7191" s="147">
        <v>24.654920000000001</v>
      </c>
    </row>
    <row r="7192" spans="1:12" ht="15">
      <c r="A7192" s="148" t="s">
        <v>64</v>
      </c>
      <c r="B7192" s="148" t="s">
        <v>202</v>
      </c>
      <c r="C7192" s="149">
        <v>-1.6112483553285799</v>
      </c>
      <c r="D7192" s="149">
        <v>8.0621164135624996E-3</v>
      </c>
      <c r="E7192" s="145">
        <v>0.96271442654851302</v>
      </c>
      <c r="F7192" s="149">
        <v>4.9590506938618197E-2</v>
      </c>
      <c r="G7192" s="149">
        <v>0.75217578052245904</v>
      </c>
      <c r="H7192" s="149">
        <v>0.96047730009465604</v>
      </c>
      <c r="I7192" s="149">
        <v>0.86847302286370598</v>
      </c>
      <c r="J7192" s="149">
        <v>0.01</v>
      </c>
      <c r="K7192" s="147">
        <v>0.96271399999999996</v>
      </c>
      <c r="L7192" s="147">
        <v>24.752680000000002</v>
      </c>
    </row>
    <row r="7193" spans="1:12" ht="15">
      <c r="A7193" s="148" t="s">
        <v>202</v>
      </c>
      <c r="B7193" s="148" t="s">
        <v>64</v>
      </c>
      <c r="C7193" s="149">
        <v>1.6112483553285799</v>
      </c>
      <c r="D7193" s="149">
        <v>8.0621164135624996E-3</v>
      </c>
      <c r="E7193" s="145">
        <v>0.96271442654851302</v>
      </c>
      <c r="F7193" s="149">
        <v>4.95905069386193E-2</v>
      </c>
      <c r="G7193" s="149">
        <v>0.75217578052245904</v>
      </c>
      <c r="H7193" s="149">
        <v>0.96047730009465604</v>
      </c>
      <c r="I7193" s="149">
        <v>0.86847302286370598</v>
      </c>
      <c r="J7193" s="149">
        <v>0.01</v>
      </c>
      <c r="K7193" s="147">
        <v>0.96271399999999996</v>
      </c>
      <c r="L7193" s="147">
        <v>24.83803</v>
      </c>
    </row>
    <row r="7194" spans="1:12" ht="15">
      <c r="A7194" s="148" t="s">
        <v>448</v>
      </c>
      <c r="B7194" s="148" t="s">
        <v>13</v>
      </c>
      <c r="C7194" s="149">
        <v>2.2062079837153901</v>
      </c>
      <c r="D7194" s="149">
        <v>-5.7602392610598303E-2</v>
      </c>
      <c r="E7194" s="145">
        <v>0.96347080225092396</v>
      </c>
      <c r="F7194" s="149">
        <v>0.61535880168286805</v>
      </c>
      <c r="G7194" s="149">
        <v>0.10946541685311501</v>
      </c>
      <c r="H7194" s="149">
        <v>0.766221892029461</v>
      </c>
      <c r="I7194" s="149">
        <v>0.98715664910481704</v>
      </c>
      <c r="J7194" s="149">
        <v>0.01</v>
      </c>
      <c r="K7194" s="147">
        <v>0.96347099999999997</v>
      </c>
      <c r="L7194" s="147">
        <v>24.943560000000002</v>
      </c>
    </row>
    <row r="7195" spans="1:12" ht="15">
      <c r="A7195" s="148" t="s">
        <v>13</v>
      </c>
      <c r="B7195" s="148" t="s">
        <v>448</v>
      </c>
      <c r="C7195" s="149">
        <v>-2.2062079837153901</v>
      </c>
      <c r="D7195" s="149">
        <v>-5.7602392610598303E-2</v>
      </c>
      <c r="E7195" s="145">
        <v>0.96347080225092396</v>
      </c>
      <c r="F7195" s="149">
        <v>0.61535880168287804</v>
      </c>
      <c r="G7195" s="149">
        <v>0.10946541685311501</v>
      </c>
      <c r="H7195" s="149">
        <v>0.766221892029461</v>
      </c>
      <c r="I7195" s="149">
        <v>0.98715664910481704</v>
      </c>
      <c r="J7195" s="149">
        <v>0.01</v>
      </c>
      <c r="K7195" s="147">
        <v>0.96347099999999997</v>
      </c>
      <c r="L7195" s="147">
        <v>25.030169999999998</v>
      </c>
    </row>
    <row r="7196" spans="1:12" ht="15">
      <c r="A7196" s="148" t="s">
        <v>448</v>
      </c>
      <c r="B7196" s="148" t="s">
        <v>40</v>
      </c>
      <c r="C7196" s="149">
        <v>2.2224003276338702</v>
      </c>
      <c r="D7196" s="149">
        <v>4.9153302310322798E-2</v>
      </c>
      <c r="E7196" s="145">
        <v>0.96382887081500201</v>
      </c>
      <c r="F7196" s="149">
        <v>0.72187814064248701</v>
      </c>
      <c r="G7196" s="149">
        <v>0.444775828629418</v>
      </c>
      <c r="H7196" s="149">
        <v>0.72709772708912501</v>
      </c>
      <c r="I7196" s="149">
        <v>0.92718996987505198</v>
      </c>
      <c r="J7196" s="149">
        <v>0.01</v>
      </c>
      <c r="K7196" s="147">
        <v>0.96382900000000005</v>
      </c>
      <c r="L7196" s="147">
        <v>25.214569999999998</v>
      </c>
    </row>
    <row r="7197" spans="1:12" ht="15">
      <c r="A7197" s="148" t="s">
        <v>40</v>
      </c>
      <c r="B7197" s="148" t="s">
        <v>448</v>
      </c>
      <c r="C7197" s="149">
        <v>-2.2224003276338702</v>
      </c>
      <c r="D7197" s="149">
        <v>4.9153302310322798E-2</v>
      </c>
      <c r="E7197" s="145">
        <v>0.96382887081500201</v>
      </c>
      <c r="F7197" s="149">
        <v>0.72187814064250699</v>
      </c>
      <c r="G7197" s="149">
        <v>0.444775828629418</v>
      </c>
      <c r="H7197" s="149">
        <v>0.72709772708912501</v>
      </c>
      <c r="I7197" s="149">
        <v>0.92718996987505198</v>
      </c>
      <c r="J7197" s="149">
        <v>0.01</v>
      </c>
      <c r="K7197" s="147">
        <v>0.96382900000000005</v>
      </c>
      <c r="L7197" s="147">
        <v>25.126719999999999</v>
      </c>
    </row>
    <row r="7198" spans="1:12" ht="15">
      <c r="A7198" s="148" t="s">
        <v>33</v>
      </c>
      <c r="B7198" s="148" t="s">
        <v>102</v>
      </c>
      <c r="C7198" s="149">
        <v>-0.39045661334984999</v>
      </c>
      <c r="D7198" s="149">
        <v>3.4510770446882E-2</v>
      </c>
      <c r="E7198" s="145">
        <v>0.96385632103404495</v>
      </c>
      <c r="F7198" s="149">
        <v>1.4556986926887099E-2</v>
      </c>
      <c r="G7198" s="149">
        <v>0.72732779731517205</v>
      </c>
      <c r="H7198" s="149">
        <v>0.70594200691732201</v>
      </c>
      <c r="I7198" s="149">
        <v>0.63355644598368399</v>
      </c>
      <c r="J7198" s="149">
        <v>0.01</v>
      </c>
      <c r="K7198" s="147">
        <v>0.96385600000000005</v>
      </c>
      <c r="L7198" s="147">
        <v>25.392859999999999</v>
      </c>
    </row>
    <row r="7199" spans="1:12" ht="15">
      <c r="A7199" s="148" t="s">
        <v>102</v>
      </c>
      <c r="B7199" s="148" t="s">
        <v>33</v>
      </c>
      <c r="C7199" s="149">
        <v>0.39045661334984999</v>
      </c>
      <c r="D7199" s="149">
        <v>3.4510770446882E-2</v>
      </c>
      <c r="E7199" s="145">
        <v>0.96385632103404495</v>
      </c>
      <c r="F7199" s="149">
        <v>1.4556986926887099E-2</v>
      </c>
      <c r="G7199" s="149">
        <v>0.72732779731517205</v>
      </c>
      <c r="H7199" s="149">
        <v>0.70594200691732201</v>
      </c>
      <c r="I7199" s="149">
        <v>0.63355644598368399</v>
      </c>
      <c r="J7199" s="149">
        <v>0.01</v>
      </c>
      <c r="K7199" s="147">
        <v>0.96385600000000005</v>
      </c>
      <c r="L7199" s="147">
        <v>25.30376</v>
      </c>
    </row>
    <row r="7200" spans="1:12" ht="15">
      <c r="A7200" s="148" t="s">
        <v>448</v>
      </c>
      <c r="B7200" s="148" t="s">
        <v>189</v>
      </c>
      <c r="C7200" s="149">
        <v>1.13693198313556</v>
      </c>
      <c r="D7200" s="149">
        <v>-0.110045994864538</v>
      </c>
      <c r="E7200" s="145">
        <v>0.96391904958519403</v>
      </c>
      <c r="F7200" s="149">
        <v>0.115097672512168</v>
      </c>
      <c r="G7200" s="149">
        <v>0.50729203728530003</v>
      </c>
      <c r="H7200" s="149">
        <v>8.4053192519853007E-2</v>
      </c>
      <c r="I7200" s="149">
        <v>0.90735378673320799</v>
      </c>
      <c r="J7200" s="149">
        <v>0.01</v>
      </c>
      <c r="K7200" s="147">
        <v>0.96391899999999997</v>
      </c>
      <c r="L7200" s="147">
        <v>25.484249999999999</v>
      </c>
    </row>
    <row r="7201" spans="1:12" ht="15">
      <c r="A7201" s="148" t="s">
        <v>189</v>
      </c>
      <c r="B7201" s="148" t="s">
        <v>448</v>
      </c>
      <c r="C7201" s="149">
        <v>-1.13693198313556</v>
      </c>
      <c r="D7201" s="149">
        <v>-0.110045994864538</v>
      </c>
      <c r="E7201" s="145">
        <v>0.96391904958519403</v>
      </c>
      <c r="F7201" s="149">
        <v>0.11509767251217</v>
      </c>
      <c r="G7201" s="149">
        <v>0.50729203728530003</v>
      </c>
      <c r="H7201" s="149">
        <v>8.4053192519853007E-2</v>
      </c>
      <c r="I7201" s="149">
        <v>0.90735378673320799</v>
      </c>
      <c r="J7201" s="149">
        <v>0.01</v>
      </c>
      <c r="K7201" s="147">
        <v>0.96391899999999997</v>
      </c>
      <c r="L7201" s="147">
        <v>25.574619999999999</v>
      </c>
    </row>
    <row r="7202" spans="1:12" ht="15">
      <c r="A7202" s="148" t="s">
        <v>446</v>
      </c>
      <c r="B7202" s="148" t="s">
        <v>91</v>
      </c>
      <c r="C7202" s="149">
        <v>3.80863705648235</v>
      </c>
      <c r="D7202" s="149">
        <v>-2.2392047116935099E-2</v>
      </c>
      <c r="E7202" s="145">
        <v>0.96411993198272194</v>
      </c>
      <c r="F7202" s="149">
        <v>0.152908147423295</v>
      </c>
      <c r="G7202" s="149">
        <v>0.78238664544880199</v>
      </c>
      <c r="H7202" s="149">
        <v>0.362556146138511</v>
      </c>
      <c r="I7202" s="149">
        <v>0.118754479546445</v>
      </c>
      <c r="J7202" s="149">
        <v>0.01</v>
      </c>
      <c r="K7202" s="147">
        <v>0.96411999999999998</v>
      </c>
      <c r="L7202" s="147">
        <v>25.76266</v>
      </c>
    </row>
    <row r="7203" spans="1:12" ht="15">
      <c r="A7203" s="148" t="s">
        <v>91</v>
      </c>
      <c r="B7203" s="148" t="s">
        <v>446</v>
      </c>
      <c r="C7203" s="149">
        <v>-3.80863705648235</v>
      </c>
      <c r="D7203" s="149">
        <v>-2.2392047116935099E-2</v>
      </c>
      <c r="E7203" s="145">
        <v>0.96411993198272194</v>
      </c>
      <c r="F7203" s="149">
        <v>0.15290814742329401</v>
      </c>
      <c r="G7203" s="149">
        <v>0.78238664544880199</v>
      </c>
      <c r="H7203" s="149">
        <v>0.362556146138511</v>
      </c>
      <c r="I7203" s="149">
        <v>0.118754479546445</v>
      </c>
      <c r="J7203" s="149">
        <v>0.01</v>
      </c>
      <c r="K7203" s="147">
        <v>0.96411999999999998</v>
      </c>
      <c r="L7203" s="147">
        <v>25.67098</v>
      </c>
    </row>
    <row r="7204" spans="1:12" ht="15">
      <c r="A7204" s="148" t="s">
        <v>33</v>
      </c>
      <c r="B7204" s="148" t="s">
        <v>157</v>
      </c>
      <c r="C7204" s="149">
        <v>-0.61013555962183597</v>
      </c>
      <c r="D7204" s="149">
        <v>5.7566407441292898E-2</v>
      </c>
      <c r="E7204" s="145">
        <v>0.96458056893349997</v>
      </c>
      <c r="F7204" s="149">
        <v>9.5439638167427992E-3</v>
      </c>
      <c r="G7204" s="149">
        <v>0.56329918568914195</v>
      </c>
      <c r="H7204" s="149">
        <v>0.43320822546156201</v>
      </c>
      <c r="I7204" s="149">
        <v>0.94600659201633996</v>
      </c>
      <c r="J7204" s="149">
        <v>1.52446449780875E-2</v>
      </c>
      <c r="K7204" s="147">
        <v>0.96458100000000002</v>
      </c>
      <c r="L7204" s="147">
        <v>25.9604</v>
      </c>
    </row>
    <row r="7205" spans="1:12" ht="15">
      <c r="A7205" s="148" t="s">
        <v>157</v>
      </c>
      <c r="B7205" s="148" t="s">
        <v>33</v>
      </c>
      <c r="C7205" s="149">
        <v>0.61013555962183597</v>
      </c>
      <c r="D7205" s="149">
        <v>5.7566407441292898E-2</v>
      </c>
      <c r="E7205" s="145">
        <v>0.96458056893349997</v>
      </c>
      <c r="F7205" s="149">
        <v>9.5439638167426205E-3</v>
      </c>
      <c r="G7205" s="149">
        <v>0.56329918568914195</v>
      </c>
      <c r="H7205" s="149">
        <v>0.43320822546156201</v>
      </c>
      <c r="I7205" s="149">
        <v>0.94600659201633996</v>
      </c>
      <c r="J7205" s="149">
        <v>1.52446449780875E-2</v>
      </c>
      <c r="K7205" s="147">
        <v>0.96458100000000002</v>
      </c>
      <c r="L7205" s="147">
        <v>25.867349999999998</v>
      </c>
    </row>
    <row r="7206" spans="1:12" ht="15">
      <c r="A7206" s="148" t="s">
        <v>115</v>
      </c>
      <c r="B7206" s="148" t="s">
        <v>445</v>
      </c>
      <c r="C7206" s="149">
        <v>-1.13216275102737</v>
      </c>
      <c r="D7206" s="149">
        <v>-7.8690019786401295E-3</v>
      </c>
      <c r="E7206" s="145">
        <v>0.98813344457443097</v>
      </c>
      <c r="F7206" s="149">
        <v>9.5584143323424204E-3</v>
      </c>
      <c r="G7206" s="149">
        <v>0.24727727268173899</v>
      </c>
      <c r="H7206" s="149">
        <v>0.44194909629544399</v>
      </c>
      <c r="I7206" s="149">
        <v>0.79830607858203295</v>
      </c>
      <c r="J7206" s="149">
        <v>0.01</v>
      </c>
      <c r="K7206" s="147">
        <v>0.96463600000000005</v>
      </c>
      <c r="L7206" s="147">
        <v>26.055620000000001</v>
      </c>
    </row>
    <row r="7207" spans="1:12" ht="15">
      <c r="A7207" s="148" t="s">
        <v>191</v>
      </c>
      <c r="B7207" s="148" t="s">
        <v>115</v>
      </c>
      <c r="C7207" s="149">
        <v>0.96201107931243801</v>
      </c>
      <c r="D7207" s="149">
        <v>-1.52741617131005E-2</v>
      </c>
      <c r="E7207" s="145">
        <v>0.96463601446566505</v>
      </c>
      <c r="F7207" s="149">
        <v>0.19637986976865199</v>
      </c>
      <c r="G7207" s="149">
        <v>0.193479237452028</v>
      </c>
      <c r="H7207" s="149">
        <v>0.71793842548479503</v>
      </c>
      <c r="I7207" s="149">
        <v>0.70684746921205699</v>
      </c>
      <c r="J7207" s="149">
        <v>0.01</v>
      </c>
      <c r="K7207" s="147">
        <v>0.96463600000000005</v>
      </c>
      <c r="L7207" s="147">
        <v>26.150020000000001</v>
      </c>
    </row>
    <row r="7208" spans="1:12" ht="15">
      <c r="A7208" s="148" t="s">
        <v>446</v>
      </c>
      <c r="B7208" s="148" t="s">
        <v>202</v>
      </c>
      <c r="C7208" s="149">
        <v>2.1703736895056802</v>
      </c>
      <c r="D7208" s="149">
        <v>3.3278668952294803E-2</v>
      </c>
      <c r="E7208" s="145">
        <v>0.96494721576142894</v>
      </c>
      <c r="F7208" s="149">
        <v>2.3758814910444501E-2</v>
      </c>
      <c r="G7208" s="149">
        <v>0.17895080919696199</v>
      </c>
      <c r="H7208" s="149">
        <v>0.51809387266196805</v>
      </c>
      <c r="I7208" s="149">
        <v>0.68066811403651495</v>
      </c>
      <c r="J7208" s="149">
        <v>0.01</v>
      </c>
      <c r="K7208" s="147">
        <v>0.964947</v>
      </c>
      <c r="L7208" s="147">
        <v>26.349399999999999</v>
      </c>
    </row>
    <row r="7209" spans="1:12" ht="15">
      <c r="A7209" s="148" t="s">
        <v>202</v>
      </c>
      <c r="B7209" s="148" t="s">
        <v>446</v>
      </c>
      <c r="C7209" s="149">
        <v>-2.1703736895056802</v>
      </c>
      <c r="D7209" s="149">
        <v>3.3278668952294803E-2</v>
      </c>
      <c r="E7209" s="145">
        <v>0.96494721576142894</v>
      </c>
      <c r="F7209" s="149">
        <v>2.37588149104449E-2</v>
      </c>
      <c r="G7209" s="149">
        <v>0.17895080919696199</v>
      </c>
      <c r="H7209" s="149">
        <v>0.51809387266196805</v>
      </c>
      <c r="I7209" s="149">
        <v>0.68066811403651495</v>
      </c>
      <c r="J7209" s="149">
        <v>0.01</v>
      </c>
      <c r="K7209" s="147">
        <v>0.964947</v>
      </c>
      <c r="L7209" s="147">
        <v>26.253579999999999</v>
      </c>
    </row>
    <row r="7210" spans="1:12" ht="15">
      <c r="A7210" s="148" t="s">
        <v>21</v>
      </c>
      <c r="B7210" s="148" t="s">
        <v>198</v>
      </c>
      <c r="C7210" s="149">
        <v>-1.1644925674880799</v>
      </c>
      <c r="D7210" s="149">
        <v>6.8220974536166296E-2</v>
      </c>
      <c r="E7210" s="145">
        <v>0.96495636850979705</v>
      </c>
      <c r="F7210" s="149">
        <v>3.1630268955653699E-3</v>
      </c>
      <c r="G7210" s="149">
        <v>0.71345687975213901</v>
      </c>
      <c r="H7210" s="149">
        <v>2.0195363387204201E-4</v>
      </c>
      <c r="I7210" s="149">
        <v>0.21079292512271</v>
      </c>
      <c r="J7210" s="149">
        <v>0.45715950210184803</v>
      </c>
      <c r="K7210" s="147">
        <v>0.96495600000000004</v>
      </c>
      <c r="L7210" s="147">
        <v>26.446169999999999</v>
      </c>
    </row>
    <row r="7211" spans="1:12" ht="15">
      <c r="A7211" s="148" t="s">
        <v>198</v>
      </c>
      <c r="B7211" s="148" t="s">
        <v>21</v>
      </c>
      <c r="C7211" s="149">
        <v>1.1644925674880799</v>
      </c>
      <c r="D7211" s="149">
        <v>6.8220974536166296E-2</v>
      </c>
      <c r="E7211" s="145">
        <v>0.96495636850979705</v>
      </c>
      <c r="F7211" s="149">
        <v>3.1630268955653001E-3</v>
      </c>
      <c r="G7211" s="149">
        <v>0.71345687975213901</v>
      </c>
      <c r="H7211" s="149">
        <v>2.0195363387204201E-4</v>
      </c>
      <c r="I7211" s="149">
        <v>0.21079292512271</v>
      </c>
      <c r="J7211" s="149">
        <v>0.45715950210184803</v>
      </c>
      <c r="K7211" s="147">
        <v>0.96495600000000004</v>
      </c>
      <c r="L7211" s="147">
        <v>26.543399999999998</v>
      </c>
    </row>
    <row r="7212" spans="1:12" ht="15">
      <c r="A7212" s="148" t="s">
        <v>181</v>
      </c>
      <c r="B7212" s="148" t="s">
        <v>28</v>
      </c>
      <c r="C7212" s="149">
        <v>1.42175170403235</v>
      </c>
      <c r="D7212" s="149">
        <v>-2.8922877965909598E-2</v>
      </c>
      <c r="E7212" s="145">
        <v>0.965015356656859</v>
      </c>
      <c r="F7212" s="149">
        <v>0.76738067681566502</v>
      </c>
      <c r="G7212" s="149">
        <v>0.49202647284766299</v>
      </c>
      <c r="H7212" s="149">
        <v>0.107218949202855</v>
      </c>
      <c r="I7212" s="149">
        <v>9.1981988656341607E-2</v>
      </c>
      <c r="J7212" s="149">
        <v>7.6150598723583193E-2</v>
      </c>
      <c r="K7212" s="147">
        <v>0.96501499999999996</v>
      </c>
      <c r="L7212" s="147">
        <v>26.642969999999998</v>
      </c>
    </row>
    <row r="7213" spans="1:12" ht="15">
      <c r="A7213" s="148" t="s">
        <v>28</v>
      </c>
      <c r="B7213" s="148" t="s">
        <v>181</v>
      </c>
      <c r="C7213" s="149">
        <v>-1.42175170403235</v>
      </c>
      <c r="D7213" s="149">
        <v>-2.8922877965909598E-2</v>
      </c>
      <c r="E7213" s="145">
        <v>0.965015356656859</v>
      </c>
      <c r="F7213" s="149">
        <v>0.76738067681565603</v>
      </c>
      <c r="G7213" s="149">
        <v>0.49202647284766299</v>
      </c>
      <c r="H7213" s="149">
        <v>0.107218949202855</v>
      </c>
      <c r="I7213" s="149">
        <v>9.1981988656341607E-2</v>
      </c>
      <c r="J7213" s="149">
        <v>7.6150598723583193E-2</v>
      </c>
      <c r="K7213" s="147">
        <v>0.96501499999999996</v>
      </c>
      <c r="L7213" s="147">
        <v>26.74165</v>
      </c>
    </row>
    <row r="7214" spans="1:12" ht="15">
      <c r="A7214" s="148" t="s">
        <v>9</v>
      </c>
      <c r="B7214" s="148" t="s">
        <v>33</v>
      </c>
      <c r="C7214" s="149">
        <v>0.103292665414516</v>
      </c>
      <c r="D7214" s="149">
        <v>1.9574934591417101E-2</v>
      </c>
      <c r="E7214" s="145">
        <v>0.96545954979814896</v>
      </c>
      <c r="F7214" s="149">
        <v>3.8520622053220398E-2</v>
      </c>
      <c r="G7214" s="149">
        <v>0.74107980418531405</v>
      </c>
      <c r="H7214" s="149">
        <v>1.0206751946678499E-2</v>
      </c>
      <c r="I7214" s="149">
        <v>0.73687940173273203</v>
      </c>
      <c r="J7214" s="149">
        <v>0.225772378906133</v>
      </c>
      <c r="K7214" s="147">
        <v>0.96545999999999998</v>
      </c>
      <c r="L7214" s="147">
        <v>26.85341</v>
      </c>
    </row>
    <row r="7215" spans="1:12" ht="15">
      <c r="A7215" s="148" t="s">
        <v>33</v>
      </c>
      <c r="B7215" s="148" t="s">
        <v>9</v>
      </c>
      <c r="C7215" s="149">
        <v>-0.103292665414516</v>
      </c>
      <c r="D7215" s="149">
        <v>1.9574934591417101E-2</v>
      </c>
      <c r="E7215" s="145">
        <v>0.96545954979814896</v>
      </c>
      <c r="F7215" s="149">
        <v>3.85206220532196E-2</v>
      </c>
      <c r="G7215" s="149">
        <v>0.74107980418531405</v>
      </c>
      <c r="H7215" s="149">
        <v>1.0206751946678499E-2</v>
      </c>
      <c r="I7215" s="149">
        <v>0.73687940173273203</v>
      </c>
      <c r="J7215" s="149">
        <v>0.225772378906133</v>
      </c>
      <c r="K7215" s="147">
        <v>0.96545999999999998</v>
      </c>
      <c r="L7215" s="147">
        <v>26.953610000000001</v>
      </c>
    </row>
    <row r="7216" spans="1:12" ht="15">
      <c r="A7216" s="148" t="s">
        <v>40</v>
      </c>
      <c r="B7216" s="148" t="s">
        <v>198</v>
      </c>
      <c r="C7216" s="149">
        <v>-1.3525374065829501</v>
      </c>
      <c r="D7216" s="149">
        <v>-6.8496704544599102E-3</v>
      </c>
      <c r="E7216" s="145">
        <v>0.96562905342488303</v>
      </c>
      <c r="F7216" s="149">
        <v>0.34105495481253001</v>
      </c>
      <c r="G7216" s="149">
        <v>0.237381154267224</v>
      </c>
      <c r="H7216" s="149">
        <v>0.65863158259501098</v>
      </c>
      <c r="I7216" s="149">
        <v>0.84652980686412904</v>
      </c>
      <c r="J7216" s="149">
        <v>0.01</v>
      </c>
      <c r="K7216" s="147">
        <v>0.96562899999999996</v>
      </c>
      <c r="L7216" s="147">
        <v>27.05931</v>
      </c>
    </row>
    <row r="7217" spans="1:12" ht="15">
      <c r="A7217" s="148" t="s">
        <v>198</v>
      </c>
      <c r="B7217" s="148" t="s">
        <v>40</v>
      </c>
      <c r="C7217" s="149">
        <v>1.3525374065829501</v>
      </c>
      <c r="D7217" s="149">
        <v>-6.8496704544599102E-3</v>
      </c>
      <c r="E7217" s="145">
        <v>0.96562905342488303</v>
      </c>
      <c r="F7217" s="149">
        <v>0.34105495481253001</v>
      </c>
      <c r="G7217" s="149">
        <v>0.237381154267224</v>
      </c>
      <c r="H7217" s="149">
        <v>0.65863158259501098</v>
      </c>
      <c r="I7217" s="149">
        <v>0.84652980686412904</v>
      </c>
      <c r="J7217" s="149">
        <v>0.01</v>
      </c>
      <c r="K7217" s="147">
        <v>0.96562899999999996</v>
      </c>
      <c r="L7217" s="147">
        <v>27.16104</v>
      </c>
    </row>
    <row r="7218" spans="1:12" ht="15">
      <c r="A7218" s="148" t="s">
        <v>68</v>
      </c>
      <c r="B7218" s="148" t="s">
        <v>449</v>
      </c>
      <c r="C7218" s="149">
        <v>-1.1516402956719001</v>
      </c>
      <c r="D7218" s="149">
        <v>2.9591733435943599E-2</v>
      </c>
      <c r="E7218" s="145">
        <v>0.96605477174666698</v>
      </c>
      <c r="F7218" s="149">
        <v>0.481932974224415</v>
      </c>
      <c r="G7218" s="149">
        <v>2.3766695384666199E-2</v>
      </c>
      <c r="H7218" s="149">
        <v>6.6998504821957298E-3</v>
      </c>
      <c r="I7218" s="149">
        <v>3.6363715629828902E-2</v>
      </c>
      <c r="J7218" s="149">
        <v>0.38399448064423503</v>
      </c>
      <c r="K7218" s="147">
        <v>0.966055</v>
      </c>
      <c r="L7218" s="147">
        <v>27.275549999999999</v>
      </c>
    </row>
    <row r="7219" spans="1:12" ht="15">
      <c r="A7219" s="148" t="s">
        <v>449</v>
      </c>
      <c r="B7219" s="148" t="s">
        <v>68</v>
      </c>
      <c r="C7219" s="149">
        <v>1.1516402956719001</v>
      </c>
      <c r="D7219" s="149">
        <v>2.9591733435943599E-2</v>
      </c>
      <c r="E7219" s="145">
        <v>0.96605477174666698</v>
      </c>
      <c r="F7219" s="149">
        <v>0.481932974224415</v>
      </c>
      <c r="G7219" s="149">
        <v>2.3766695384666199E-2</v>
      </c>
      <c r="H7219" s="149">
        <v>6.6998504821957298E-3</v>
      </c>
      <c r="I7219" s="149">
        <v>3.6363715629828902E-2</v>
      </c>
      <c r="J7219" s="149">
        <v>0.38399448064423503</v>
      </c>
      <c r="K7219" s="147">
        <v>0.966055</v>
      </c>
      <c r="L7219" s="147">
        <v>27.378869999999999</v>
      </c>
    </row>
    <row r="7220" spans="1:12" ht="15">
      <c r="A7220" s="148" t="s">
        <v>109</v>
      </c>
      <c r="B7220" s="148" t="s">
        <v>66</v>
      </c>
      <c r="C7220" s="149">
        <v>-0.46009451043645899</v>
      </c>
      <c r="D7220" s="149">
        <v>6.2063343220744799E-3</v>
      </c>
      <c r="E7220" s="145">
        <v>0.96681983720741205</v>
      </c>
      <c r="F7220" s="149">
        <v>0.34196867667660402</v>
      </c>
      <c r="G7220" s="149">
        <v>0.66400575653649496</v>
      </c>
      <c r="H7220" s="149">
        <v>0.88632933815542603</v>
      </c>
      <c r="I7220" s="149">
        <v>0.79990895682348495</v>
      </c>
      <c r="J7220" s="149">
        <v>0.01</v>
      </c>
      <c r="K7220" s="147">
        <v>0.96682000000000001</v>
      </c>
      <c r="L7220" s="147">
        <v>27.609719999999999</v>
      </c>
    </row>
    <row r="7221" spans="1:12" ht="15">
      <c r="A7221" s="148" t="s">
        <v>66</v>
      </c>
      <c r="B7221" s="148" t="s">
        <v>109</v>
      </c>
      <c r="C7221" s="149">
        <v>0.46009451043645899</v>
      </c>
      <c r="D7221" s="149">
        <v>6.2063343220744799E-3</v>
      </c>
      <c r="E7221" s="145">
        <v>0.96681983720741205</v>
      </c>
      <c r="F7221" s="149">
        <v>0.34196867667660502</v>
      </c>
      <c r="G7221" s="149">
        <v>0.66400575653649496</v>
      </c>
      <c r="H7221" s="149">
        <v>0.88632933815542603</v>
      </c>
      <c r="I7221" s="149">
        <v>0.79990895682348495</v>
      </c>
      <c r="J7221" s="149">
        <v>0.01</v>
      </c>
      <c r="K7221" s="147">
        <v>0.96682000000000001</v>
      </c>
      <c r="L7221" s="147">
        <v>27.504740000000002</v>
      </c>
    </row>
    <row r="7222" spans="1:12" ht="15">
      <c r="A7222" s="148" t="s">
        <v>36</v>
      </c>
      <c r="B7222" s="148" t="s">
        <v>31</v>
      </c>
      <c r="C7222" s="149">
        <v>0.604986464173211</v>
      </c>
      <c r="D7222" s="149">
        <v>5.8050694278238502E-2</v>
      </c>
      <c r="E7222" s="145">
        <v>0.96720847317002601</v>
      </c>
      <c r="F7222" s="149">
        <v>2.3673651867969901E-2</v>
      </c>
      <c r="G7222" s="149">
        <v>0.71928513858882903</v>
      </c>
      <c r="H7222" s="149">
        <v>0.26553767413378598</v>
      </c>
      <c r="I7222" s="149">
        <v>0.86714504690141603</v>
      </c>
      <c r="J7222" s="149">
        <v>0.01</v>
      </c>
      <c r="K7222" s="147">
        <v>0.96720799999999996</v>
      </c>
      <c r="L7222" s="147">
        <v>27.833279999999998</v>
      </c>
    </row>
    <row r="7223" spans="1:12" ht="15">
      <c r="A7223" s="148" t="s">
        <v>31</v>
      </c>
      <c r="B7223" s="148" t="s">
        <v>36</v>
      </c>
      <c r="C7223" s="149">
        <v>-0.604986464173211</v>
      </c>
      <c r="D7223" s="149">
        <v>5.8050694278238502E-2</v>
      </c>
      <c r="E7223" s="145">
        <v>0.96720847317002601</v>
      </c>
      <c r="F7223" s="149">
        <v>2.3673651867969901E-2</v>
      </c>
      <c r="G7223" s="149">
        <v>0.71928513858882903</v>
      </c>
      <c r="H7223" s="149">
        <v>0.26553767413378598</v>
      </c>
      <c r="I7223" s="149">
        <v>0.86714504690141603</v>
      </c>
      <c r="J7223" s="149">
        <v>0.01</v>
      </c>
      <c r="K7223" s="147">
        <v>0.96720799999999996</v>
      </c>
      <c r="L7223" s="147">
        <v>27.72664</v>
      </c>
    </row>
    <row r="7224" spans="1:12" ht="15">
      <c r="A7224" s="148" t="s">
        <v>93</v>
      </c>
      <c r="B7224" s="148" t="s">
        <v>443</v>
      </c>
      <c r="C7224" s="149">
        <v>-5.4355751647960603E-2</v>
      </c>
      <c r="D7224" s="149">
        <v>-3.90635260562292E-3</v>
      </c>
      <c r="E7224" s="145">
        <v>0.96793696497218495</v>
      </c>
      <c r="F7224" s="150">
        <v>6.3711604290088496E-5</v>
      </c>
      <c r="G7224" s="149">
        <v>0.80763116043084104</v>
      </c>
      <c r="H7224" s="149">
        <v>0.65296530299699695</v>
      </c>
      <c r="I7224" s="149">
        <v>0.69822371741433997</v>
      </c>
      <c r="J7224" s="149">
        <v>0.01</v>
      </c>
      <c r="K7224" s="147">
        <v>0.96793700000000005</v>
      </c>
      <c r="L7224" s="147">
        <v>27.961790000000001</v>
      </c>
    </row>
    <row r="7225" spans="1:12" ht="15">
      <c r="A7225" s="148" t="s">
        <v>443</v>
      </c>
      <c r="B7225" s="148" t="s">
        <v>93</v>
      </c>
      <c r="C7225" s="149">
        <v>5.4355751647960603E-2</v>
      </c>
      <c r="D7225" s="149">
        <v>-3.90635260562292E-3</v>
      </c>
      <c r="E7225" s="145">
        <v>0.96793696497218495</v>
      </c>
      <c r="F7225" s="150">
        <v>6.3711604290088103E-5</v>
      </c>
      <c r="G7225" s="149">
        <v>0.80763116043084104</v>
      </c>
      <c r="H7225" s="149">
        <v>0.65296530299699695</v>
      </c>
      <c r="I7225" s="149">
        <v>0.69822371741433997</v>
      </c>
      <c r="J7225" s="149">
        <v>0.01</v>
      </c>
      <c r="K7225" s="147">
        <v>0.96793700000000005</v>
      </c>
      <c r="L7225" s="147">
        <v>28.070170000000001</v>
      </c>
    </row>
    <row r="7226" spans="1:12" ht="15">
      <c r="A7226" s="148" t="s">
        <v>76</v>
      </c>
      <c r="B7226" s="148" t="s">
        <v>344</v>
      </c>
      <c r="C7226" s="149">
        <v>-0.80414204185189997</v>
      </c>
      <c r="D7226" s="149">
        <v>-5.3044536133368299E-2</v>
      </c>
      <c r="E7226" s="145">
        <v>0.96812038477360396</v>
      </c>
      <c r="F7226" s="150">
        <v>3.86711339366675E-6</v>
      </c>
      <c r="G7226" s="149">
        <v>0.847966036341537</v>
      </c>
      <c r="H7226" s="149">
        <v>0.63625977796496602</v>
      </c>
      <c r="I7226" s="149">
        <v>0.82316285589341798</v>
      </c>
      <c r="J7226" s="149">
        <v>0.01</v>
      </c>
      <c r="K7226" s="147">
        <v>0.96811999999999998</v>
      </c>
      <c r="L7226" s="147">
        <v>28.184729999999998</v>
      </c>
    </row>
    <row r="7227" spans="1:12" ht="15">
      <c r="A7227" s="148" t="s">
        <v>344</v>
      </c>
      <c r="B7227" s="148" t="s">
        <v>76</v>
      </c>
      <c r="C7227" s="149">
        <v>0.80414204185189997</v>
      </c>
      <c r="D7227" s="149">
        <v>-5.3044536133368299E-2</v>
      </c>
      <c r="E7227" s="145">
        <v>0.96812038477360396</v>
      </c>
      <c r="F7227" s="150">
        <v>3.8671133936667204E-6</v>
      </c>
      <c r="G7227" s="149">
        <v>0.847966036341537</v>
      </c>
      <c r="H7227" s="149">
        <v>0.63625977796496602</v>
      </c>
      <c r="I7227" s="149">
        <v>0.82316285589341798</v>
      </c>
      <c r="J7227" s="149">
        <v>0.01</v>
      </c>
      <c r="K7227" s="147">
        <v>0.96811999999999998</v>
      </c>
      <c r="L7227" s="147">
        <v>28.294830000000001</v>
      </c>
    </row>
    <row r="7228" spans="1:12" ht="15">
      <c r="A7228" s="148" t="s">
        <v>109</v>
      </c>
      <c r="B7228" s="148" t="s">
        <v>86</v>
      </c>
      <c r="C7228" s="149">
        <v>-1.57464821482177</v>
      </c>
      <c r="D7228" s="149">
        <v>-9.8153498377720597E-2</v>
      </c>
      <c r="E7228" s="145">
        <v>0.96814101425507004</v>
      </c>
      <c r="F7228" s="150">
        <v>3.5737095709499099E-7</v>
      </c>
      <c r="G7228" s="149">
        <v>0.79825115568322302</v>
      </c>
      <c r="H7228" s="149">
        <v>2.72444413935488E-3</v>
      </c>
      <c r="I7228" s="149">
        <v>0.85201137716428099</v>
      </c>
      <c r="J7228" s="149">
        <v>0.01</v>
      </c>
      <c r="K7228" s="147">
        <v>0.96814100000000003</v>
      </c>
      <c r="L7228" s="147">
        <v>28.518229999999999</v>
      </c>
    </row>
    <row r="7229" spans="1:12" ht="15">
      <c r="A7229" s="148" t="s">
        <v>86</v>
      </c>
      <c r="B7229" s="148" t="s">
        <v>109</v>
      </c>
      <c r="C7229" s="149">
        <v>1.57464821482177</v>
      </c>
      <c r="D7229" s="149">
        <v>-9.8153498377720597E-2</v>
      </c>
      <c r="E7229" s="145">
        <v>0.96814101425507004</v>
      </c>
      <c r="F7229" s="150">
        <v>3.5737095709498602E-7</v>
      </c>
      <c r="G7229" s="149">
        <v>0.79825115568322302</v>
      </c>
      <c r="H7229" s="149">
        <v>2.72444413935488E-3</v>
      </c>
      <c r="I7229" s="149">
        <v>0.85201137716428099</v>
      </c>
      <c r="J7229" s="149">
        <v>0.01</v>
      </c>
      <c r="K7229" s="147">
        <v>0.96814100000000003</v>
      </c>
      <c r="L7229" s="147">
        <v>28.406400000000001</v>
      </c>
    </row>
    <row r="7230" spans="1:12" ht="15">
      <c r="A7230" s="148" t="s">
        <v>193</v>
      </c>
      <c r="B7230" s="148" t="s">
        <v>202</v>
      </c>
      <c r="C7230" s="149">
        <v>-0.583504231292442</v>
      </c>
      <c r="D7230" s="149">
        <v>-6.4630328724163202E-2</v>
      </c>
      <c r="E7230" s="145">
        <v>0.96942132251990798</v>
      </c>
      <c r="F7230" s="149">
        <v>1.06638631917909E-2</v>
      </c>
      <c r="G7230" s="149">
        <v>0.70860909085928803</v>
      </c>
      <c r="H7230" s="149">
        <v>8.4950567787992107E-2</v>
      </c>
      <c r="I7230" s="149">
        <v>0.88233304699331405</v>
      </c>
      <c r="J7230" s="149">
        <v>0.01</v>
      </c>
      <c r="K7230" s="147">
        <v>0.96942099999999998</v>
      </c>
      <c r="L7230" s="147">
        <v>28.66882</v>
      </c>
    </row>
    <row r="7231" spans="1:12" ht="15">
      <c r="A7231" s="148" t="s">
        <v>202</v>
      </c>
      <c r="B7231" s="148" t="s">
        <v>193</v>
      </c>
      <c r="C7231" s="149">
        <v>0.583504231292442</v>
      </c>
      <c r="D7231" s="149">
        <v>-6.4630328724163202E-2</v>
      </c>
      <c r="E7231" s="145">
        <v>0.96942132251990798</v>
      </c>
      <c r="F7231" s="149">
        <v>1.0663863191791099E-2</v>
      </c>
      <c r="G7231" s="149">
        <v>0.70860909085928803</v>
      </c>
      <c r="H7231" s="149">
        <v>8.4950567787992107E-2</v>
      </c>
      <c r="I7231" s="149">
        <v>0.88233304699331405</v>
      </c>
      <c r="J7231" s="149">
        <v>0.01</v>
      </c>
      <c r="K7231" s="147">
        <v>0.96942099999999998</v>
      </c>
      <c r="L7231" s="147">
        <v>28.782579999999999</v>
      </c>
    </row>
    <row r="7232" spans="1:12" ht="15">
      <c r="A7232" s="148" t="s">
        <v>82</v>
      </c>
      <c r="B7232" s="148" t="s">
        <v>54</v>
      </c>
      <c r="C7232" s="149">
        <v>-7.1443186397594394E-2</v>
      </c>
      <c r="D7232" s="149">
        <v>5.3299621810966903E-3</v>
      </c>
      <c r="E7232" s="145">
        <v>0.97067730522895201</v>
      </c>
      <c r="F7232" s="149">
        <v>1.19242841018665E-3</v>
      </c>
      <c r="G7232" s="149">
        <v>0.74884038765814898</v>
      </c>
      <c r="H7232" s="149">
        <v>3.2848831345151798E-2</v>
      </c>
      <c r="I7232" s="149">
        <v>0.56780921378605598</v>
      </c>
      <c r="J7232" s="149">
        <v>0.212240423510656</v>
      </c>
      <c r="K7232" s="147">
        <v>0.97067700000000001</v>
      </c>
      <c r="L7232" s="147">
        <v>29.050429999999999</v>
      </c>
    </row>
    <row r="7233" spans="1:12" ht="15">
      <c r="A7233" s="148" t="s">
        <v>54</v>
      </c>
      <c r="B7233" s="148" t="s">
        <v>82</v>
      </c>
      <c r="C7233" s="149">
        <v>7.1443186397594394E-2</v>
      </c>
      <c r="D7233" s="149">
        <v>5.3299621810966903E-3</v>
      </c>
      <c r="E7233" s="145">
        <v>0.97067730522895201</v>
      </c>
      <c r="F7233" s="149">
        <v>1.19242841018665E-3</v>
      </c>
      <c r="G7233" s="149">
        <v>0.74884038765814898</v>
      </c>
      <c r="H7233" s="149">
        <v>3.2848831345151798E-2</v>
      </c>
      <c r="I7233" s="149">
        <v>0.56780921378605598</v>
      </c>
      <c r="J7233" s="149">
        <v>0.212240423510656</v>
      </c>
      <c r="K7233" s="147">
        <v>0.97067700000000001</v>
      </c>
      <c r="L7233" s="147">
        <v>28.93469</v>
      </c>
    </row>
    <row r="7234" spans="1:12" ht="15">
      <c r="A7234" s="148" t="s">
        <v>64</v>
      </c>
      <c r="B7234" s="148" t="s">
        <v>448</v>
      </c>
      <c r="C7234" s="149">
        <v>-2.21656984495581</v>
      </c>
      <c r="D7234" s="149">
        <v>2.9701917783538499E-2</v>
      </c>
      <c r="E7234" s="145">
        <v>0.97137559102000604</v>
      </c>
      <c r="F7234" s="149">
        <v>0.76642058932702295</v>
      </c>
      <c r="G7234" s="149">
        <v>0.362437758516025</v>
      </c>
      <c r="H7234" s="149">
        <v>0.72001369387746295</v>
      </c>
      <c r="I7234" s="149">
        <v>0.49840208574126499</v>
      </c>
      <c r="J7234" s="149">
        <v>0.01</v>
      </c>
      <c r="K7234" s="147">
        <v>0.97137600000000002</v>
      </c>
      <c r="L7234" s="147">
        <v>29.188079999999999</v>
      </c>
    </row>
    <row r="7235" spans="1:12" ht="15">
      <c r="A7235" s="148" t="s">
        <v>448</v>
      </c>
      <c r="B7235" s="148" t="s">
        <v>64</v>
      </c>
      <c r="C7235" s="149">
        <v>2.21656984495581</v>
      </c>
      <c r="D7235" s="149">
        <v>2.9701917783538499E-2</v>
      </c>
      <c r="E7235" s="145">
        <v>0.97137559102000604</v>
      </c>
      <c r="F7235" s="149">
        <v>0.76642058932702295</v>
      </c>
      <c r="G7235" s="149">
        <v>0.362437758516025</v>
      </c>
      <c r="H7235" s="149">
        <v>0.72001369387746295</v>
      </c>
      <c r="I7235" s="149">
        <v>0.49840208574126499</v>
      </c>
      <c r="J7235" s="149">
        <v>0.01</v>
      </c>
      <c r="K7235" s="147">
        <v>0.97137600000000002</v>
      </c>
      <c r="L7235" s="147">
        <v>29.305769999999999</v>
      </c>
    </row>
    <row r="7236" spans="1:12" ht="15">
      <c r="A7236" s="148" t="s">
        <v>62</v>
      </c>
      <c r="B7236" s="148" t="s">
        <v>197</v>
      </c>
      <c r="C7236" s="149">
        <v>-1.2168176553774399</v>
      </c>
      <c r="D7236" s="149">
        <v>-6.41734708272687E-3</v>
      </c>
      <c r="E7236" s="145">
        <v>0.97139516452164298</v>
      </c>
      <c r="F7236" s="149">
        <v>2.66788316832897E-4</v>
      </c>
      <c r="G7236" s="149">
        <v>0.62096915832408095</v>
      </c>
      <c r="H7236" s="149">
        <v>0.91854550058278395</v>
      </c>
      <c r="I7236" s="149">
        <v>0.89761560712645905</v>
      </c>
      <c r="J7236" s="149">
        <v>0.01</v>
      </c>
      <c r="K7236" s="147">
        <v>0.97139500000000001</v>
      </c>
      <c r="L7236" s="147">
        <v>29.544630000000002</v>
      </c>
    </row>
    <row r="7237" spans="1:12" ht="15">
      <c r="A7237" s="148" t="s">
        <v>197</v>
      </c>
      <c r="B7237" s="148" t="s">
        <v>62</v>
      </c>
      <c r="C7237" s="149">
        <v>1.2168176553774399</v>
      </c>
      <c r="D7237" s="149">
        <v>-6.41734708272687E-3</v>
      </c>
      <c r="E7237" s="145">
        <v>0.97139516452164298</v>
      </c>
      <c r="F7237" s="149">
        <v>2.6678831683289901E-4</v>
      </c>
      <c r="G7237" s="149">
        <v>0.62096915832408095</v>
      </c>
      <c r="H7237" s="149">
        <v>0.91854550058278395</v>
      </c>
      <c r="I7237" s="149">
        <v>0.89761560712645905</v>
      </c>
      <c r="J7237" s="149">
        <v>0.01</v>
      </c>
      <c r="K7237" s="147">
        <v>0.97139500000000001</v>
      </c>
      <c r="L7237" s="147">
        <v>29.42501</v>
      </c>
    </row>
    <row r="7238" spans="1:12" ht="15">
      <c r="A7238" s="148" t="s">
        <v>24</v>
      </c>
      <c r="B7238" s="148" t="s">
        <v>377</v>
      </c>
      <c r="C7238" s="149">
        <v>-1.91062165248431</v>
      </c>
      <c r="D7238" s="149">
        <v>1.26150385001967E-2</v>
      </c>
      <c r="E7238" s="145">
        <v>0.97146949493971402</v>
      </c>
      <c r="F7238" s="149">
        <v>0.111131319180414</v>
      </c>
      <c r="G7238" s="149">
        <v>0.55414483464995101</v>
      </c>
      <c r="H7238" s="149">
        <v>5.0194888896917901E-2</v>
      </c>
      <c r="I7238" s="149">
        <v>0.62542720450835498</v>
      </c>
      <c r="J7238" s="149">
        <v>0.13048299823628701</v>
      </c>
      <c r="K7238" s="147">
        <v>0.97146900000000003</v>
      </c>
      <c r="L7238" s="147">
        <v>29.667490000000001</v>
      </c>
    </row>
    <row r="7239" spans="1:12" ht="15">
      <c r="A7239" s="148" t="s">
        <v>377</v>
      </c>
      <c r="B7239" s="148" t="s">
        <v>24</v>
      </c>
      <c r="C7239" s="149">
        <v>1.91062165248431</v>
      </c>
      <c r="D7239" s="149">
        <v>1.26150385001967E-2</v>
      </c>
      <c r="E7239" s="145">
        <v>0.97146949493971402</v>
      </c>
      <c r="F7239" s="149">
        <v>0.111131319180414</v>
      </c>
      <c r="G7239" s="149">
        <v>0.55414483464995101</v>
      </c>
      <c r="H7239" s="149">
        <v>5.0194888896917901E-2</v>
      </c>
      <c r="I7239" s="149">
        <v>0.62542720450835498</v>
      </c>
      <c r="J7239" s="149">
        <v>0.13048299823628701</v>
      </c>
      <c r="K7239" s="147">
        <v>0.97146900000000003</v>
      </c>
      <c r="L7239" s="147">
        <v>29.789079999999998</v>
      </c>
    </row>
    <row r="7240" spans="1:12" ht="15">
      <c r="A7240" s="148" t="s">
        <v>21</v>
      </c>
      <c r="B7240" s="148" t="s">
        <v>90</v>
      </c>
      <c r="C7240" s="149">
        <v>-0.21894030638409701</v>
      </c>
      <c r="D7240" s="149">
        <v>4.6489817857058302E-2</v>
      </c>
      <c r="E7240" s="145">
        <v>0.971621190555499</v>
      </c>
      <c r="F7240" s="149">
        <v>6.2893963528486499E-4</v>
      </c>
      <c r="G7240" s="149">
        <v>0.48467210165807001</v>
      </c>
      <c r="H7240" s="149">
        <v>2.5388073412508597E-4</v>
      </c>
      <c r="I7240" s="149">
        <v>0.71274721238371797</v>
      </c>
      <c r="J7240" s="149">
        <v>0.44012454714789301</v>
      </c>
      <c r="K7240" s="147">
        <v>0.97162099999999996</v>
      </c>
      <c r="L7240" s="147">
        <v>29.916340000000002</v>
      </c>
    </row>
    <row r="7241" spans="1:12" ht="15">
      <c r="A7241" s="148" t="s">
        <v>90</v>
      </c>
      <c r="B7241" s="148" t="s">
        <v>21</v>
      </c>
      <c r="C7241" s="149">
        <v>0.21894030638409701</v>
      </c>
      <c r="D7241" s="149">
        <v>4.6489817857058302E-2</v>
      </c>
      <c r="E7241" s="145">
        <v>0.971621190555499</v>
      </c>
      <c r="F7241" s="149">
        <v>6.2893963528483897E-4</v>
      </c>
      <c r="G7241" s="149">
        <v>0.48467210165807001</v>
      </c>
      <c r="H7241" s="149">
        <v>2.5388073412508597E-4</v>
      </c>
      <c r="I7241" s="149">
        <v>0.71274721238371797</v>
      </c>
      <c r="J7241" s="149">
        <v>0.44012454714789301</v>
      </c>
      <c r="K7241" s="147">
        <v>0.97162099999999996</v>
      </c>
      <c r="L7241" s="147">
        <v>30.039960000000001</v>
      </c>
    </row>
    <row r="7242" spans="1:12" ht="15">
      <c r="A7242" s="148" t="s">
        <v>70</v>
      </c>
      <c r="B7242" s="148" t="s">
        <v>166</v>
      </c>
      <c r="C7242" s="149">
        <v>-0.43866559547154699</v>
      </c>
      <c r="D7242" s="149">
        <v>1.27303016155643E-2</v>
      </c>
      <c r="E7242" s="145">
        <v>0.97240551333589698</v>
      </c>
      <c r="F7242" s="149">
        <v>0.37509484496960999</v>
      </c>
      <c r="G7242" s="149">
        <v>0.374574737655259</v>
      </c>
      <c r="H7242" s="149">
        <v>0.55702853025434895</v>
      </c>
      <c r="I7242" s="149">
        <v>0.84217952100232396</v>
      </c>
      <c r="J7242" s="149">
        <v>0.01</v>
      </c>
      <c r="K7242" s="147">
        <v>0.97240599999999999</v>
      </c>
      <c r="L7242" s="147">
        <v>30.188949999999998</v>
      </c>
    </row>
    <row r="7243" spans="1:12" ht="15">
      <c r="A7243" s="148" t="s">
        <v>166</v>
      </c>
      <c r="B7243" s="148" t="s">
        <v>70</v>
      </c>
      <c r="C7243" s="149">
        <v>0.43866559547154699</v>
      </c>
      <c r="D7243" s="149">
        <v>1.27303016155643E-2</v>
      </c>
      <c r="E7243" s="145">
        <v>0.97240551333589698</v>
      </c>
      <c r="F7243" s="149">
        <v>0.37509484496960999</v>
      </c>
      <c r="G7243" s="149">
        <v>0.374574737655259</v>
      </c>
      <c r="H7243" s="149">
        <v>0.55702853025434895</v>
      </c>
      <c r="I7243" s="149">
        <v>0.84217952100232396</v>
      </c>
      <c r="J7243" s="149">
        <v>0.01</v>
      </c>
      <c r="K7243" s="147">
        <v>0.97240599999999999</v>
      </c>
      <c r="L7243" s="147">
        <v>30.31474</v>
      </c>
    </row>
    <row r="7244" spans="1:12" ht="15">
      <c r="A7244" s="148" t="s">
        <v>446</v>
      </c>
      <c r="B7244" s="148" t="s">
        <v>200</v>
      </c>
      <c r="C7244" s="149">
        <v>2.5511528432783601</v>
      </c>
      <c r="D7244" s="149">
        <v>4.5487539585679297E-2</v>
      </c>
      <c r="E7244" s="145">
        <v>0.97306475913444501</v>
      </c>
      <c r="F7244" s="149">
        <v>7.7808277687407997E-4</v>
      </c>
      <c r="G7244" s="149">
        <v>0.51170752081503701</v>
      </c>
      <c r="H7244" s="149">
        <v>0.64759523807875796</v>
      </c>
      <c r="I7244" s="149">
        <v>0.81541971481708797</v>
      </c>
      <c r="J7244" s="149">
        <v>1.9782671755567999E-2</v>
      </c>
      <c r="K7244" s="147">
        <v>0.97306499999999996</v>
      </c>
      <c r="L7244" s="147">
        <v>30.590209999999999</v>
      </c>
    </row>
    <row r="7245" spans="1:12" ht="15">
      <c r="A7245" s="148" t="s">
        <v>200</v>
      </c>
      <c r="B7245" s="148" t="s">
        <v>446</v>
      </c>
      <c r="C7245" s="149">
        <v>-2.5511528432783601</v>
      </c>
      <c r="D7245" s="149">
        <v>4.5487539585679297E-2</v>
      </c>
      <c r="E7245" s="145">
        <v>0.97306475913444501</v>
      </c>
      <c r="F7245" s="149">
        <v>7.7808277687408105E-4</v>
      </c>
      <c r="G7245" s="149">
        <v>0.51170752081503701</v>
      </c>
      <c r="H7245" s="149">
        <v>0.64759523807875796</v>
      </c>
      <c r="I7245" s="149">
        <v>0.81541971481708797</v>
      </c>
      <c r="J7245" s="149">
        <v>1.9782671755567999E-2</v>
      </c>
      <c r="K7245" s="147">
        <v>0.97306499999999996</v>
      </c>
      <c r="L7245" s="147">
        <v>30.462219999999999</v>
      </c>
    </row>
    <row r="7246" spans="1:12" ht="15">
      <c r="A7246" s="148" t="s">
        <v>78</v>
      </c>
      <c r="B7246" s="148" t="s">
        <v>181</v>
      </c>
      <c r="C7246" s="149">
        <v>-1.36042999587602</v>
      </c>
      <c r="D7246" s="149">
        <v>1.14444370768002E-2</v>
      </c>
      <c r="E7246" s="145">
        <v>0.97338077291424496</v>
      </c>
      <c r="F7246" s="149">
        <v>0.35428817068834401</v>
      </c>
      <c r="G7246" s="149">
        <v>0.70429330430711601</v>
      </c>
      <c r="H7246" s="149">
        <v>0.75849368294422304</v>
      </c>
      <c r="I7246" s="149">
        <v>0.63188315235366399</v>
      </c>
      <c r="J7246" s="149">
        <v>0.01</v>
      </c>
      <c r="K7246" s="147">
        <v>0.97338100000000005</v>
      </c>
      <c r="L7246" s="147">
        <v>30.859470000000002</v>
      </c>
    </row>
    <row r="7247" spans="1:12" ht="15">
      <c r="A7247" s="148" t="s">
        <v>181</v>
      </c>
      <c r="B7247" s="148" t="s">
        <v>78</v>
      </c>
      <c r="C7247" s="149">
        <v>1.36042999587602</v>
      </c>
      <c r="D7247" s="149">
        <v>1.14444370768002E-2</v>
      </c>
      <c r="E7247" s="145">
        <v>0.97338077291424496</v>
      </c>
      <c r="F7247" s="149">
        <v>0.35428817068834401</v>
      </c>
      <c r="G7247" s="149">
        <v>0.70429330430711601</v>
      </c>
      <c r="H7247" s="149">
        <v>0.75849368294422304</v>
      </c>
      <c r="I7247" s="149">
        <v>0.63188315235366399</v>
      </c>
      <c r="J7247" s="149">
        <v>0.01</v>
      </c>
      <c r="K7247" s="147">
        <v>0.97338100000000005</v>
      </c>
      <c r="L7247" s="147">
        <v>30.72926</v>
      </c>
    </row>
    <row r="7248" spans="1:12" ht="15">
      <c r="A7248" s="148" t="s">
        <v>151</v>
      </c>
      <c r="B7248" s="148" t="s">
        <v>16</v>
      </c>
      <c r="C7248" s="149">
        <v>0.68493804198199304</v>
      </c>
      <c r="D7248" s="149">
        <v>6.1307873242187401E-2</v>
      </c>
      <c r="E7248" s="145">
        <v>0.97362513277920903</v>
      </c>
      <c r="F7248" s="149">
        <v>5.4983314765490795E-4</v>
      </c>
      <c r="G7248" s="149">
        <v>0.66518408144637797</v>
      </c>
      <c r="H7248" s="149">
        <v>0.36881605193911099</v>
      </c>
      <c r="I7248" s="149">
        <v>0.94489858387972903</v>
      </c>
      <c r="J7248" s="149">
        <v>2.12448722409566E-2</v>
      </c>
      <c r="K7248" s="147">
        <v>0.97362499999999996</v>
      </c>
      <c r="L7248" s="147">
        <v>30.998570000000001</v>
      </c>
    </row>
    <row r="7249" spans="1:12" ht="15">
      <c r="A7249" s="148" t="s">
        <v>16</v>
      </c>
      <c r="B7249" s="148" t="s">
        <v>151</v>
      </c>
      <c r="C7249" s="149">
        <v>-0.68493804198199304</v>
      </c>
      <c r="D7249" s="149">
        <v>6.1307873242187401E-2</v>
      </c>
      <c r="E7249" s="145">
        <v>0.97362513277920903</v>
      </c>
      <c r="F7249" s="149">
        <v>5.4983314765490795E-4</v>
      </c>
      <c r="G7249" s="149">
        <v>0.66518408144637797</v>
      </c>
      <c r="H7249" s="149">
        <v>0.36881605193911099</v>
      </c>
      <c r="I7249" s="149">
        <v>0.94489858387972903</v>
      </c>
      <c r="J7249" s="149">
        <v>2.12448722409566E-2</v>
      </c>
      <c r="K7249" s="147">
        <v>0.97362499999999996</v>
      </c>
      <c r="L7249" s="147">
        <v>31.131039999999999</v>
      </c>
    </row>
    <row r="7250" spans="1:12" ht="15">
      <c r="A7250" s="148" t="s">
        <v>79</v>
      </c>
      <c r="B7250" s="148" t="s">
        <v>112</v>
      </c>
      <c r="C7250" s="149">
        <v>-0.18927968284607</v>
      </c>
      <c r="D7250" s="149">
        <v>-4.7567217461497403E-3</v>
      </c>
      <c r="E7250" s="145">
        <v>0.97400150717492895</v>
      </c>
      <c r="F7250" s="149">
        <v>1.6295581774234499E-2</v>
      </c>
      <c r="G7250" s="149">
        <v>1.8387377689153901E-2</v>
      </c>
      <c r="H7250" s="149">
        <v>1.9144546536257301E-2</v>
      </c>
      <c r="I7250" s="149">
        <v>0.21490354159283501</v>
      </c>
      <c r="J7250" s="149">
        <v>0.15270010192523201</v>
      </c>
      <c r="K7250" s="147">
        <v>0.97400200000000003</v>
      </c>
      <c r="L7250" s="147">
        <v>31.411549999999998</v>
      </c>
    </row>
    <row r="7251" spans="1:12" ht="15">
      <c r="A7251" s="148" t="s">
        <v>112</v>
      </c>
      <c r="B7251" s="148" t="s">
        <v>79</v>
      </c>
      <c r="C7251" s="149">
        <v>0.18927968284607</v>
      </c>
      <c r="D7251" s="149">
        <v>-4.7567217461497403E-3</v>
      </c>
      <c r="E7251" s="145">
        <v>0.97400150717492895</v>
      </c>
      <c r="F7251" s="149">
        <v>1.6295581774234499E-2</v>
      </c>
      <c r="G7251" s="149">
        <v>1.8387377689153901E-2</v>
      </c>
      <c r="H7251" s="149">
        <v>1.9144546536257301E-2</v>
      </c>
      <c r="I7251" s="149">
        <v>0.21490354159283501</v>
      </c>
      <c r="J7251" s="149">
        <v>0.15270010192523201</v>
      </c>
      <c r="K7251" s="147">
        <v>0.97400200000000003</v>
      </c>
      <c r="L7251" s="147">
        <v>31.27674</v>
      </c>
    </row>
    <row r="7252" spans="1:12" ht="15">
      <c r="A7252" s="148" t="s">
        <v>15</v>
      </c>
      <c r="B7252" s="148" t="s">
        <v>450</v>
      </c>
      <c r="C7252" s="149">
        <v>-3.7083415505205601E-3</v>
      </c>
      <c r="D7252" s="149">
        <v>5.9996335620669403E-2</v>
      </c>
      <c r="E7252" s="145">
        <v>0.97465348526801598</v>
      </c>
      <c r="F7252" s="149">
        <v>0.120316117854428</v>
      </c>
      <c r="G7252" s="149">
        <v>0.51516218896681698</v>
      </c>
      <c r="H7252" s="149">
        <v>0.244893532403933</v>
      </c>
      <c r="I7252" s="149">
        <v>0.63734811641137201</v>
      </c>
      <c r="J7252" s="149">
        <v>2.2277676525613702E-2</v>
      </c>
      <c r="K7252" s="147">
        <v>0.97465299999999999</v>
      </c>
      <c r="L7252" s="147">
        <v>31.7059</v>
      </c>
    </row>
    <row r="7253" spans="1:12" ht="15">
      <c r="A7253" s="148" t="s">
        <v>450</v>
      </c>
      <c r="B7253" s="148" t="s">
        <v>15</v>
      </c>
      <c r="C7253" s="149">
        <v>3.7083415505205601E-3</v>
      </c>
      <c r="D7253" s="149">
        <v>5.9996335620669403E-2</v>
      </c>
      <c r="E7253" s="145">
        <v>0.97465348526801598</v>
      </c>
      <c r="F7253" s="149">
        <v>0.120316117854425</v>
      </c>
      <c r="G7253" s="149">
        <v>0.51516218896681698</v>
      </c>
      <c r="H7253" s="149">
        <v>0.244893532403933</v>
      </c>
      <c r="I7253" s="149">
        <v>0.63734811641137201</v>
      </c>
      <c r="J7253" s="149">
        <v>2.2277676525613702E-2</v>
      </c>
      <c r="K7253" s="147">
        <v>0.97465299999999999</v>
      </c>
      <c r="L7253" s="147">
        <v>31.568650000000002</v>
      </c>
    </row>
    <row r="7254" spans="1:12" ht="15">
      <c r="A7254" s="148" t="s">
        <v>62</v>
      </c>
      <c r="B7254" s="148" t="s">
        <v>189</v>
      </c>
      <c r="C7254" s="149">
        <v>-0.95043275800916105</v>
      </c>
      <c r="D7254" s="149">
        <v>-2.3673925178444001E-2</v>
      </c>
      <c r="E7254" s="145">
        <v>0.97478859626056003</v>
      </c>
      <c r="F7254" s="149">
        <v>1.04022525472864E-3</v>
      </c>
      <c r="G7254" s="149">
        <v>0.47890251637848202</v>
      </c>
      <c r="H7254" s="149">
        <v>2.8920123959388599E-2</v>
      </c>
      <c r="I7254" s="149">
        <v>0.99975326339930104</v>
      </c>
      <c r="J7254" s="149">
        <v>0.01</v>
      </c>
      <c r="K7254" s="147">
        <v>0.97478900000000002</v>
      </c>
      <c r="L7254" s="147">
        <v>31.98846</v>
      </c>
    </row>
    <row r="7255" spans="1:12" ht="15">
      <c r="A7255" s="148" t="s">
        <v>189</v>
      </c>
      <c r="B7255" s="148" t="s">
        <v>62</v>
      </c>
      <c r="C7255" s="149">
        <v>0.95043275800916105</v>
      </c>
      <c r="D7255" s="149">
        <v>-2.3673925178444001E-2</v>
      </c>
      <c r="E7255" s="145">
        <v>0.97478859626056003</v>
      </c>
      <c r="F7255" s="149">
        <v>1.0402252547286599E-3</v>
      </c>
      <c r="G7255" s="149">
        <v>0.47890251637848202</v>
      </c>
      <c r="H7255" s="149">
        <v>2.8920123959388599E-2</v>
      </c>
      <c r="I7255" s="149">
        <v>0.99975326339930104</v>
      </c>
      <c r="J7255" s="149">
        <v>0.01</v>
      </c>
      <c r="K7255" s="147">
        <v>0.97478900000000002</v>
      </c>
      <c r="L7255" s="147">
        <v>31.848769999999998</v>
      </c>
    </row>
    <row r="7256" spans="1:12" ht="15">
      <c r="A7256" s="148" t="s">
        <v>71</v>
      </c>
      <c r="B7256" s="148" t="s">
        <v>115</v>
      </c>
      <c r="C7256" s="149">
        <v>-0.33200806793445098</v>
      </c>
      <c r="D7256" s="149">
        <v>-1.49202546105048E-2</v>
      </c>
      <c r="E7256" s="145">
        <v>0.97483422142299903</v>
      </c>
      <c r="F7256" s="149">
        <v>5.5888555195808001E-2</v>
      </c>
      <c r="G7256" s="149">
        <v>0.63239935568998695</v>
      </c>
      <c r="H7256" s="149">
        <v>0.107845029591289</v>
      </c>
      <c r="I7256" s="149">
        <v>0.99965180213397598</v>
      </c>
      <c r="J7256" s="149">
        <v>0.01</v>
      </c>
      <c r="K7256" s="147">
        <v>0.97483399999999998</v>
      </c>
      <c r="L7256" s="147">
        <v>32.130879999999998</v>
      </c>
    </row>
    <row r="7257" spans="1:12" ht="15">
      <c r="A7257" s="148" t="s">
        <v>115</v>
      </c>
      <c r="B7257" s="148" t="s">
        <v>21</v>
      </c>
      <c r="C7257" s="149">
        <v>-5.8809330606256899E-2</v>
      </c>
      <c r="D7257" s="149">
        <v>-1.20134043262711</v>
      </c>
      <c r="E7257" s="145">
        <v>0.54416874867864795</v>
      </c>
      <c r="F7257" s="149">
        <v>1.12990132461701E-2</v>
      </c>
      <c r="G7257" s="149">
        <v>0.66155108273932794</v>
      </c>
      <c r="H7257" s="149">
        <v>3.47761654748096E-4</v>
      </c>
      <c r="I7257" s="149">
        <v>0.75996363476436302</v>
      </c>
      <c r="J7257" s="149">
        <v>0.43790989576587802</v>
      </c>
      <c r="K7257" s="147">
        <v>0.97483399999999998</v>
      </c>
      <c r="L7257" s="147">
        <v>32.273049999999998</v>
      </c>
    </row>
    <row r="7258" spans="1:12" ht="15">
      <c r="A7258" s="148" t="s">
        <v>109</v>
      </c>
      <c r="B7258" s="148" t="s">
        <v>100</v>
      </c>
      <c r="C7258" s="149">
        <v>5.8993717197244097E-2</v>
      </c>
      <c r="D7258" s="149">
        <v>-3.3223391839563E-2</v>
      </c>
      <c r="E7258" s="145">
        <v>0.97497706118416205</v>
      </c>
      <c r="F7258" s="150">
        <v>9.8876315587304194E-5</v>
      </c>
      <c r="G7258" s="149">
        <v>0.34856938710984597</v>
      </c>
      <c r="H7258" s="149">
        <v>5.0743591890294395E-4</v>
      </c>
      <c r="I7258" s="149">
        <v>0.50010976849433797</v>
      </c>
      <c r="J7258" s="149">
        <v>0.45397818842597099</v>
      </c>
      <c r="K7258" s="147">
        <v>0.97497699999999998</v>
      </c>
      <c r="L7258" s="147">
        <v>32.421239999999997</v>
      </c>
    </row>
    <row r="7259" spans="1:12" ht="15">
      <c r="A7259" s="148" t="s">
        <v>100</v>
      </c>
      <c r="B7259" s="148" t="s">
        <v>109</v>
      </c>
      <c r="C7259" s="149">
        <v>-5.8993717197244097E-2</v>
      </c>
      <c r="D7259" s="149">
        <v>-3.3223391839563E-2</v>
      </c>
      <c r="E7259" s="145">
        <v>0.97497706118416205</v>
      </c>
      <c r="F7259" s="150">
        <v>9.8876315587302595E-5</v>
      </c>
      <c r="G7259" s="149">
        <v>0.34856938710984597</v>
      </c>
      <c r="H7259" s="149">
        <v>5.0743591890294395E-4</v>
      </c>
      <c r="I7259" s="149">
        <v>0.50010976849433797</v>
      </c>
      <c r="J7259" s="149">
        <v>0.45397818842597099</v>
      </c>
      <c r="K7259" s="147">
        <v>0.97497699999999998</v>
      </c>
      <c r="L7259" s="147">
        <v>32.56597</v>
      </c>
    </row>
    <row r="7260" spans="1:12" ht="15">
      <c r="A7260" s="148" t="s">
        <v>75</v>
      </c>
      <c r="B7260" s="148" t="s">
        <v>450</v>
      </c>
      <c r="C7260" s="149">
        <v>-0.16471295954915999</v>
      </c>
      <c r="D7260" s="149">
        <v>5.0814194593003098E-2</v>
      </c>
      <c r="E7260" s="145">
        <v>0.975178959598063</v>
      </c>
      <c r="F7260" s="149">
        <v>0.103764030685232</v>
      </c>
      <c r="G7260" s="149">
        <v>0.471863428297293</v>
      </c>
      <c r="H7260" s="149">
        <v>0.19746859884884199</v>
      </c>
      <c r="I7260" s="149">
        <v>0.75091808207645905</v>
      </c>
      <c r="J7260" s="149">
        <v>2.4869782597549E-2</v>
      </c>
      <c r="K7260" s="147">
        <v>0.97517900000000002</v>
      </c>
      <c r="L7260" s="147">
        <v>32.866169999999997</v>
      </c>
    </row>
    <row r="7261" spans="1:12" ht="15">
      <c r="A7261" s="148" t="s">
        <v>450</v>
      </c>
      <c r="B7261" s="148" t="s">
        <v>75</v>
      </c>
      <c r="C7261" s="149">
        <v>0.16471295954915999</v>
      </c>
      <c r="D7261" s="149">
        <v>5.0814194593003098E-2</v>
      </c>
      <c r="E7261" s="145">
        <v>0.975178959598063</v>
      </c>
      <c r="F7261" s="149">
        <v>0.103764030685232</v>
      </c>
      <c r="G7261" s="149">
        <v>0.471863428297293</v>
      </c>
      <c r="H7261" s="149">
        <v>0.19746859884884199</v>
      </c>
      <c r="I7261" s="149">
        <v>0.75091808207645905</v>
      </c>
      <c r="J7261" s="149">
        <v>2.4869782597549E-2</v>
      </c>
      <c r="K7261" s="147">
        <v>0.97517900000000002</v>
      </c>
      <c r="L7261" s="147">
        <v>32.718780000000002</v>
      </c>
    </row>
    <row r="7262" spans="1:12" ht="15">
      <c r="A7262" s="148" t="s">
        <v>142</v>
      </c>
      <c r="B7262" s="148" t="s">
        <v>202</v>
      </c>
      <c r="C7262" s="149">
        <v>-0.67314424289182095</v>
      </c>
      <c r="D7262" s="149">
        <v>0.113437263609502</v>
      </c>
      <c r="E7262" s="145">
        <v>0.97527473575306201</v>
      </c>
      <c r="F7262" s="149">
        <v>0.105453846419942</v>
      </c>
      <c r="G7262" s="149">
        <v>7.7633466572316498E-2</v>
      </c>
      <c r="H7262" s="149">
        <v>8.7415392012660298E-2</v>
      </c>
      <c r="I7262" s="149">
        <v>3.2800771921669199E-2</v>
      </c>
      <c r="J7262" s="149">
        <v>0.01</v>
      </c>
      <c r="K7262" s="147">
        <v>0.975275</v>
      </c>
      <c r="L7262" s="147">
        <v>33.018120000000003</v>
      </c>
    </row>
    <row r="7263" spans="1:12" ht="15">
      <c r="A7263" s="148" t="s">
        <v>202</v>
      </c>
      <c r="B7263" s="148" t="s">
        <v>142</v>
      </c>
      <c r="C7263" s="149">
        <v>0.67314424289182095</v>
      </c>
      <c r="D7263" s="149">
        <v>0.113437263609502</v>
      </c>
      <c r="E7263" s="145">
        <v>0.97527473575306201</v>
      </c>
      <c r="F7263" s="149">
        <v>0.105453846419947</v>
      </c>
      <c r="G7263" s="149">
        <v>7.7633466572316498E-2</v>
      </c>
      <c r="H7263" s="149">
        <v>8.7415392012660298E-2</v>
      </c>
      <c r="I7263" s="149">
        <v>3.2800771921669199E-2</v>
      </c>
      <c r="J7263" s="149">
        <v>0.01</v>
      </c>
      <c r="K7263" s="147">
        <v>0.975275</v>
      </c>
      <c r="L7263" s="147">
        <v>33.168210000000002</v>
      </c>
    </row>
    <row r="7264" spans="1:12" ht="15">
      <c r="A7264" s="148" t="s">
        <v>9</v>
      </c>
      <c r="B7264" s="148" t="s">
        <v>106</v>
      </c>
      <c r="C7264" s="149">
        <v>2.8050147214698101E-2</v>
      </c>
      <c r="D7264" s="149">
        <v>8.02728771640558E-3</v>
      </c>
      <c r="E7264" s="145">
        <v>0.97589650645335002</v>
      </c>
      <c r="F7264" s="149">
        <v>9.4363025912858806E-2</v>
      </c>
      <c r="G7264" s="149">
        <v>0.162748167580053</v>
      </c>
      <c r="H7264" s="149">
        <v>6.6787663721906601E-2</v>
      </c>
      <c r="I7264" s="149">
        <v>0.140090569928741</v>
      </c>
      <c r="J7264" s="149">
        <v>7.6786375632086401E-2</v>
      </c>
      <c r="K7264" s="147">
        <v>0.97589700000000001</v>
      </c>
      <c r="L7264" s="147">
        <v>33.340899999999998</v>
      </c>
    </row>
    <row r="7265" spans="1:12" ht="15">
      <c r="A7265" s="148" t="s">
        <v>106</v>
      </c>
      <c r="B7265" s="148" t="s">
        <v>9</v>
      </c>
      <c r="C7265" s="149">
        <v>-2.8050147214698101E-2</v>
      </c>
      <c r="D7265" s="149">
        <v>8.02728771640558E-3</v>
      </c>
      <c r="E7265" s="145">
        <v>0.97589650645335002</v>
      </c>
      <c r="F7265" s="149">
        <v>9.4363025912858903E-2</v>
      </c>
      <c r="G7265" s="149">
        <v>0.162748167580053</v>
      </c>
      <c r="H7265" s="149">
        <v>6.6787663721906601E-2</v>
      </c>
      <c r="I7265" s="149">
        <v>0.140090569928741</v>
      </c>
      <c r="J7265" s="149">
        <v>7.6786375632086401E-2</v>
      </c>
      <c r="K7265" s="147">
        <v>0.97589700000000001</v>
      </c>
      <c r="L7265" s="147">
        <v>33.493839999999999</v>
      </c>
    </row>
    <row r="7266" spans="1:12" ht="15">
      <c r="A7266" s="148" t="s">
        <v>80</v>
      </c>
      <c r="B7266" s="148" t="s">
        <v>86</v>
      </c>
      <c r="C7266" s="149">
        <v>-1.65676247341775</v>
      </c>
      <c r="D7266" s="149">
        <v>-7.5868372148583996E-2</v>
      </c>
      <c r="E7266" s="145">
        <v>0.97599719645970295</v>
      </c>
      <c r="F7266" s="150">
        <v>4.4684024900237598E-7</v>
      </c>
      <c r="G7266" s="149">
        <v>0.45670291606528701</v>
      </c>
      <c r="H7266" s="149">
        <v>2.7593509542483798E-3</v>
      </c>
      <c r="I7266" s="149">
        <v>0.36011973473536801</v>
      </c>
      <c r="J7266" s="149">
        <v>0.01</v>
      </c>
      <c r="K7266" s="147">
        <v>0.975997</v>
      </c>
      <c r="L7266" s="147">
        <v>33.65166</v>
      </c>
    </row>
    <row r="7267" spans="1:12" ht="15">
      <c r="A7267" s="148" t="s">
        <v>86</v>
      </c>
      <c r="B7267" s="148" t="s">
        <v>80</v>
      </c>
      <c r="C7267" s="149">
        <v>1.65676247341775</v>
      </c>
      <c r="D7267" s="149">
        <v>-7.5868372148583996E-2</v>
      </c>
      <c r="E7267" s="145">
        <v>0.97599719645970295</v>
      </c>
      <c r="F7267" s="150">
        <v>4.4684024900237598E-7</v>
      </c>
      <c r="G7267" s="149">
        <v>0.45670291606528701</v>
      </c>
      <c r="H7267" s="149">
        <v>2.7593509542483798E-3</v>
      </c>
      <c r="I7267" s="149">
        <v>0.36011973473536801</v>
      </c>
      <c r="J7267" s="149">
        <v>0.01</v>
      </c>
      <c r="K7267" s="147">
        <v>0.975997</v>
      </c>
      <c r="L7267" s="147">
        <v>33.807459999999999</v>
      </c>
    </row>
    <row r="7268" spans="1:12" ht="15">
      <c r="A7268" s="148" t="s">
        <v>15</v>
      </c>
      <c r="B7268" s="148" t="s">
        <v>109</v>
      </c>
      <c r="C7268" s="149">
        <v>0.122161492046704</v>
      </c>
      <c r="D7268" s="149">
        <v>6.4106475717681096E-3</v>
      </c>
      <c r="E7268" s="145">
        <v>0.976005807341353</v>
      </c>
      <c r="F7268" s="149">
        <v>0.70013559009864001</v>
      </c>
      <c r="G7268" s="149">
        <v>0.30935263462078599</v>
      </c>
      <c r="H7268" s="149">
        <v>0.21539742869102699</v>
      </c>
      <c r="I7268" s="149">
        <v>0.55824666443818605</v>
      </c>
      <c r="J7268" s="149">
        <v>0.01</v>
      </c>
      <c r="K7268" s="147">
        <v>0.97600600000000004</v>
      </c>
      <c r="L7268" s="147">
        <v>33.965000000000003</v>
      </c>
    </row>
    <row r="7269" spans="1:12" ht="15">
      <c r="A7269" s="148" t="s">
        <v>109</v>
      </c>
      <c r="B7269" s="148" t="s">
        <v>15</v>
      </c>
      <c r="C7269" s="149">
        <v>-0.122161492046704</v>
      </c>
      <c r="D7269" s="149">
        <v>6.4106475717681096E-3</v>
      </c>
      <c r="E7269" s="145">
        <v>0.976005807341353</v>
      </c>
      <c r="F7269" s="149">
        <v>0.70013559009863002</v>
      </c>
      <c r="G7269" s="149">
        <v>0.30935263462078599</v>
      </c>
      <c r="H7269" s="149">
        <v>0.21539742869102699</v>
      </c>
      <c r="I7269" s="149">
        <v>0.55824666443818605</v>
      </c>
      <c r="J7269" s="149">
        <v>0.01</v>
      </c>
      <c r="K7269" s="147">
        <v>0.97600600000000004</v>
      </c>
      <c r="L7269" s="147">
        <v>34.123719999999999</v>
      </c>
    </row>
    <row r="7270" spans="1:12" ht="15">
      <c r="A7270" s="148" t="s">
        <v>40</v>
      </c>
      <c r="B7270" s="148" t="s">
        <v>13</v>
      </c>
      <c r="C7270" s="149">
        <v>-4.9621978414774101E-2</v>
      </c>
      <c r="D7270" s="149">
        <v>-1.5436373384848101E-3</v>
      </c>
      <c r="E7270" s="145">
        <v>0.97601870728295304</v>
      </c>
      <c r="F7270" s="149">
        <v>1.20929893984573E-2</v>
      </c>
      <c r="G7270" s="149">
        <v>0.61845235331698201</v>
      </c>
      <c r="H7270" s="149">
        <v>0.29248062970237299</v>
      </c>
      <c r="I7270" s="149">
        <v>0.75096941513609095</v>
      </c>
      <c r="J7270" s="149">
        <v>3.8504734988982901E-2</v>
      </c>
      <c r="K7270" s="147">
        <v>0.97601899999999997</v>
      </c>
      <c r="L7270" s="147">
        <v>34.284379999999999</v>
      </c>
    </row>
    <row r="7271" spans="1:12" ht="15">
      <c r="A7271" s="148" t="s">
        <v>13</v>
      </c>
      <c r="B7271" s="148" t="s">
        <v>40</v>
      </c>
      <c r="C7271" s="149">
        <v>4.9621978414774101E-2</v>
      </c>
      <c r="D7271" s="149">
        <v>-1.5436373384848101E-3</v>
      </c>
      <c r="E7271" s="145">
        <v>0.97601870728295304</v>
      </c>
      <c r="F7271" s="149">
        <v>1.2092989398457101E-2</v>
      </c>
      <c r="G7271" s="149">
        <v>0.61845235331698201</v>
      </c>
      <c r="H7271" s="149">
        <v>0.29248062970237299</v>
      </c>
      <c r="I7271" s="149">
        <v>0.75096941513609095</v>
      </c>
      <c r="J7271" s="149">
        <v>3.8504734988982901E-2</v>
      </c>
      <c r="K7271" s="147">
        <v>0.97601899999999997</v>
      </c>
      <c r="L7271" s="147">
        <v>34.446089999999998</v>
      </c>
    </row>
    <row r="7272" spans="1:12" ht="15">
      <c r="A7272" s="148" t="s">
        <v>450</v>
      </c>
      <c r="B7272" s="148" t="s">
        <v>449</v>
      </c>
      <c r="C7272" s="149">
        <v>-1.0080711709788599</v>
      </c>
      <c r="D7272" s="149">
        <v>0.137411123020627</v>
      </c>
      <c r="E7272" s="145">
        <v>0.976499966514357</v>
      </c>
      <c r="F7272" s="149">
        <v>8.4317605242211796E-2</v>
      </c>
      <c r="G7272" s="149">
        <v>0.44419465535659802</v>
      </c>
      <c r="H7272" s="149">
        <v>0.76230492363687397</v>
      </c>
      <c r="I7272" s="149">
        <v>0.18267806898573499</v>
      </c>
      <c r="J7272" s="149">
        <v>0.01</v>
      </c>
      <c r="K7272" s="147">
        <v>0.97650000000000003</v>
      </c>
      <c r="L7272" s="147">
        <v>34.7913</v>
      </c>
    </row>
    <row r="7273" spans="1:12" ht="15">
      <c r="A7273" s="148" t="s">
        <v>449</v>
      </c>
      <c r="B7273" s="148" t="s">
        <v>450</v>
      </c>
      <c r="C7273" s="149">
        <v>1.0080711709788599</v>
      </c>
      <c r="D7273" s="149">
        <v>0.137411123020627</v>
      </c>
      <c r="E7273" s="145">
        <v>0.976499966514357</v>
      </c>
      <c r="F7273" s="149">
        <v>8.4317605242211796E-2</v>
      </c>
      <c r="G7273" s="149">
        <v>0.44419465535659802</v>
      </c>
      <c r="H7273" s="149">
        <v>0.76230492363687397</v>
      </c>
      <c r="I7273" s="149">
        <v>0.18267806898573499</v>
      </c>
      <c r="J7273" s="149">
        <v>0.01</v>
      </c>
      <c r="K7273" s="147">
        <v>0.97650000000000003</v>
      </c>
      <c r="L7273" s="147">
        <v>34.62641</v>
      </c>
    </row>
    <row r="7274" spans="1:12" ht="15">
      <c r="A7274" s="148" t="s">
        <v>145</v>
      </c>
      <c r="B7274" s="148" t="s">
        <v>449</v>
      </c>
      <c r="C7274" s="149">
        <v>-0.53668739164955803</v>
      </c>
      <c r="D7274" s="149">
        <v>-2.1388032003608299E-2</v>
      </c>
      <c r="E7274" s="145">
        <v>0.97650218749645901</v>
      </c>
      <c r="F7274" s="149">
        <v>0.13540090986636599</v>
      </c>
      <c r="G7274" s="149">
        <v>0.34406236582917898</v>
      </c>
      <c r="H7274" s="149">
        <v>0.98430606721415503</v>
      </c>
      <c r="I7274" s="149">
        <v>0.99333221525061699</v>
      </c>
      <c r="J7274" s="149">
        <v>0.01</v>
      </c>
      <c r="K7274" s="147">
        <v>0.97650199999999998</v>
      </c>
      <c r="L7274" s="147">
        <v>35.125909999999998</v>
      </c>
    </row>
    <row r="7275" spans="1:12" ht="15">
      <c r="A7275" s="148" t="s">
        <v>449</v>
      </c>
      <c r="B7275" s="148" t="s">
        <v>145</v>
      </c>
      <c r="C7275" s="149">
        <v>0.53668739164955803</v>
      </c>
      <c r="D7275" s="149">
        <v>-2.1388032003608299E-2</v>
      </c>
      <c r="E7275" s="145">
        <v>0.97650218749645901</v>
      </c>
      <c r="F7275" s="149">
        <v>0.13540090986636399</v>
      </c>
      <c r="G7275" s="149">
        <v>0.34406236582917898</v>
      </c>
      <c r="H7275" s="149">
        <v>0.98430606721415503</v>
      </c>
      <c r="I7275" s="149">
        <v>0.99333221525061699</v>
      </c>
      <c r="J7275" s="149">
        <v>0.01</v>
      </c>
      <c r="K7275" s="147">
        <v>0.97650199999999998</v>
      </c>
      <c r="L7275" s="147">
        <v>34.957839999999997</v>
      </c>
    </row>
    <row r="7276" spans="1:12" ht="15">
      <c r="A7276" s="148" t="s">
        <v>88</v>
      </c>
      <c r="B7276" s="148" t="s">
        <v>80</v>
      </c>
      <c r="C7276" s="149">
        <v>3.8340930501109198E-2</v>
      </c>
      <c r="D7276" s="149">
        <v>-4.2815358434375199E-3</v>
      </c>
      <c r="E7276" s="145">
        <v>0.97651990223616103</v>
      </c>
      <c r="F7276" s="150">
        <v>1.8560471166156599E-5</v>
      </c>
      <c r="G7276" s="149">
        <v>0.57766715749756403</v>
      </c>
      <c r="H7276" s="149">
        <v>5.93676021829877E-2</v>
      </c>
      <c r="I7276" s="149">
        <v>0.53184575206496898</v>
      </c>
      <c r="J7276" s="149">
        <v>8.8261479267516499E-2</v>
      </c>
      <c r="K7276" s="147">
        <v>0.97652000000000005</v>
      </c>
      <c r="L7276" s="147">
        <v>35.296239999999997</v>
      </c>
    </row>
    <row r="7277" spans="1:12" ht="15">
      <c r="A7277" s="148" t="s">
        <v>80</v>
      </c>
      <c r="B7277" s="148" t="s">
        <v>88</v>
      </c>
      <c r="C7277" s="149">
        <v>-3.8340930501109198E-2</v>
      </c>
      <c r="D7277" s="149">
        <v>-4.2815358434375199E-3</v>
      </c>
      <c r="E7277" s="145">
        <v>0.97651990223616103</v>
      </c>
      <c r="F7277" s="150">
        <v>1.8560471166156599E-5</v>
      </c>
      <c r="G7277" s="149">
        <v>0.57766715749756403</v>
      </c>
      <c r="H7277" s="149">
        <v>5.93676021829877E-2</v>
      </c>
      <c r="I7277" s="149">
        <v>0.53184575206496898</v>
      </c>
      <c r="J7277" s="149">
        <v>8.8261479267516499E-2</v>
      </c>
      <c r="K7277" s="147">
        <v>0.97652000000000005</v>
      </c>
      <c r="L7277" s="147">
        <v>35.467579999999998</v>
      </c>
    </row>
    <row r="7278" spans="1:12" ht="15">
      <c r="A7278" s="148" t="s">
        <v>112</v>
      </c>
      <c r="B7278" s="148" t="s">
        <v>157</v>
      </c>
      <c r="C7278" s="149">
        <v>-0.45616776895539202</v>
      </c>
      <c r="D7278" s="149">
        <v>2.6439928479071999E-2</v>
      </c>
      <c r="E7278" s="145">
        <v>0.97679590224673096</v>
      </c>
      <c r="F7278" s="149">
        <v>7.5835880588869295E-2</v>
      </c>
      <c r="G7278" s="149">
        <v>0.37577081010408703</v>
      </c>
      <c r="H7278" s="149">
        <v>0.36279862971653798</v>
      </c>
      <c r="I7278" s="149">
        <v>0.62803499248127603</v>
      </c>
      <c r="J7278" s="149">
        <v>1.23638057655847E-2</v>
      </c>
      <c r="K7278" s="147">
        <v>0.976796</v>
      </c>
      <c r="L7278" s="147">
        <v>35.650669999999998</v>
      </c>
    </row>
    <row r="7279" spans="1:12" ht="15">
      <c r="A7279" s="148" t="s">
        <v>157</v>
      </c>
      <c r="B7279" s="148" t="s">
        <v>112</v>
      </c>
      <c r="C7279" s="149">
        <v>0.45616776895539202</v>
      </c>
      <c r="D7279" s="149">
        <v>2.6439928479071999E-2</v>
      </c>
      <c r="E7279" s="145">
        <v>0.97679590224673096</v>
      </c>
      <c r="F7279" s="149">
        <v>7.5835880588869295E-2</v>
      </c>
      <c r="G7279" s="149">
        <v>0.37577081010408703</v>
      </c>
      <c r="H7279" s="149">
        <v>0.36279862971653798</v>
      </c>
      <c r="I7279" s="149">
        <v>0.62803499248127603</v>
      </c>
      <c r="J7279" s="149">
        <v>1.23638057655847E-2</v>
      </c>
      <c r="K7279" s="147">
        <v>0.976796</v>
      </c>
      <c r="L7279" s="147">
        <v>35.825429999999997</v>
      </c>
    </row>
    <row r="7280" spans="1:12" ht="15">
      <c r="A7280" s="148" t="s">
        <v>115</v>
      </c>
      <c r="B7280" s="148" t="s">
        <v>18</v>
      </c>
      <c r="C7280" s="149">
        <v>0.30721689046761602</v>
      </c>
      <c r="D7280" s="149">
        <v>-0.36878238189762702</v>
      </c>
      <c r="E7280" s="145">
        <v>8.0913119991296301E-2</v>
      </c>
      <c r="F7280" s="149">
        <v>4.7805738379110001E-2</v>
      </c>
      <c r="G7280" s="149">
        <v>0.879326752477403</v>
      </c>
      <c r="H7280" s="149">
        <v>0.203450328320195</v>
      </c>
      <c r="I7280" s="149">
        <v>0.378407768014906</v>
      </c>
      <c r="J7280" s="149">
        <v>0.01</v>
      </c>
      <c r="K7280" s="147">
        <v>0.977101</v>
      </c>
      <c r="L7280" s="147">
        <v>36.01314</v>
      </c>
    </row>
    <row r="7281" spans="1:12" ht="15">
      <c r="A7281" s="148" t="s">
        <v>182</v>
      </c>
      <c r="B7281" s="148" t="s">
        <v>115</v>
      </c>
      <c r="C7281" s="149">
        <v>0.61351295618026802</v>
      </c>
      <c r="D7281" s="149">
        <v>-1.2100096105493501E-2</v>
      </c>
      <c r="E7281" s="145">
        <v>0.97710076373548005</v>
      </c>
      <c r="F7281" s="149">
        <v>0.21184006132389199</v>
      </c>
      <c r="G7281" s="149">
        <v>0.159261386987152</v>
      </c>
      <c r="H7281" s="149">
        <v>3.67727294998332E-2</v>
      </c>
      <c r="I7281" s="149">
        <v>0.87324829377353896</v>
      </c>
      <c r="J7281" s="149">
        <v>0.01</v>
      </c>
      <c r="K7281" s="147">
        <v>0.977101</v>
      </c>
      <c r="L7281" s="147">
        <v>36.191429999999997</v>
      </c>
    </row>
    <row r="7282" spans="1:12" ht="15">
      <c r="A7282" s="148" t="s">
        <v>6</v>
      </c>
      <c r="B7282" s="148" t="s">
        <v>80</v>
      </c>
      <c r="C7282" s="149">
        <v>0.95115971695729096</v>
      </c>
      <c r="D7282" s="149">
        <v>5.3057535169741196E-3</v>
      </c>
      <c r="E7282" s="145">
        <v>0.97718787431181098</v>
      </c>
      <c r="F7282" s="149">
        <v>0.13799559083948201</v>
      </c>
      <c r="G7282" s="149">
        <v>0.57023818337052101</v>
      </c>
      <c r="H7282" s="149">
        <v>3.3427937144715703E-2</v>
      </c>
      <c r="I7282" s="149">
        <v>0.54302390855202898</v>
      </c>
      <c r="J7282" s="149">
        <v>0.01</v>
      </c>
      <c r="K7282" s="147">
        <v>0.97718799999999995</v>
      </c>
      <c r="L7282" s="147">
        <v>36.556600000000003</v>
      </c>
    </row>
    <row r="7283" spans="1:12" ht="15">
      <c r="A7283" s="148" t="s">
        <v>80</v>
      </c>
      <c r="B7283" s="148" t="s">
        <v>6</v>
      </c>
      <c r="C7283" s="149">
        <v>-0.95115971695729096</v>
      </c>
      <c r="D7283" s="149">
        <v>5.3057535169741196E-3</v>
      </c>
      <c r="E7283" s="145">
        <v>0.97718787431181098</v>
      </c>
      <c r="F7283" s="149">
        <v>0.13799559083948101</v>
      </c>
      <c r="G7283" s="149">
        <v>0.57023818337052101</v>
      </c>
      <c r="H7283" s="149">
        <v>3.3427937144715703E-2</v>
      </c>
      <c r="I7283" s="149">
        <v>0.54302390855202898</v>
      </c>
      <c r="J7283" s="149">
        <v>0.01</v>
      </c>
      <c r="K7283" s="147">
        <v>0.97718799999999995</v>
      </c>
      <c r="L7283" s="147">
        <v>36.374720000000003</v>
      </c>
    </row>
    <row r="7284" spans="1:12" ht="15">
      <c r="A7284" s="148" t="s">
        <v>33</v>
      </c>
      <c r="B7284" s="148" t="s">
        <v>90</v>
      </c>
      <c r="C7284" s="149">
        <v>-0.348147365875287</v>
      </c>
      <c r="D7284" s="149">
        <v>-9.8846184852270595E-3</v>
      </c>
      <c r="E7284" s="145">
        <v>0.97742681885602101</v>
      </c>
      <c r="F7284" s="149">
        <v>0.87256055262552701</v>
      </c>
      <c r="G7284" s="149">
        <v>0.74910758354400597</v>
      </c>
      <c r="H7284" s="149">
        <v>1.3986199277862999E-2</v>
      </c>
      <c r="I7284" s="149">
        <v>0.20294738696362299</v>
      </c>
      <c r="J7284" s="149">
        <v>0.226601226508098</v>
      </c>
      <c r="K7284" s="147">
        <v>0.97742700000000005</v>
      </c>
      <c r="L7284" s="147">
        <v>36.749279999999999</v>
      </c>
    </row>
    <row r="7285" spans="1:12" ht="15">
      <c r="A7285" s="148" t="s">
        <v>90</v>
      </c>
      <c r="B7285" s="148" t="s">
        <v>33</v>
      </c>
      <c r="C7285" s="149">
        <v>0.348147365875287</v>
      </c>
      <c r="D7285" s="149">
        <v>-9.8846184852270595E-3</v>
      </c>
      <c r="E7285" s="145">
        <v>0.97742681885602101</v>
      </c>
      <c r="F7285" s="149">
        <v>0.87256055262552701</v>
      </c>
      <c r="G7285" s="149">
        <v>0.74910758354400597</v>
      </c>
      <c r="H7285" s="149">
        <v>1.3986199277862999E-2</v>
      </c>
      <c r="I7285" s="149">
        <v>0.20294738696362299</v>
      </c>
      <c r="J7285" s="149">
        <v>0.226601226508098</v>
      </c>
      <c r="K7285" s="147">
        <v>0.97742700000000005</v>
      </c>
      <c r="L7285" s="147">
        <v>36.934890000000003</v>
      </c>
    </row>
    <row r="7286" spans="1:12" ht="15">
      <c r="A7286" s="148" t="s">
        <v>109</v>
      </c>
      <c r="B7286" s="148" t="s">
        <v>82</v>
      </c>
      <c r="C7286" s="149">
        <v>4.3118126209110597E-2</v>
      </c>
      <c r="D7286" s="149">
        <v>-3.08754613393254E-3</v>
      </c>
      <c r="E7286" s="145">
        <v>0.97750589373392804</v>
      </c>
      <c r="F7286" s="149">
        <v>0.45776357084188601</v>
      </c>
      <c r="G7286" s="149">
        <v>0.58174647739809304</v>
      </c>
      <c r="H7286" s="149">
        <v>0.97707972553980205</v>
      </c>
      <c r="I7286" s="149">
        <v>0.688982040210386</v>
      </c>
      <c r="J7286" s="149">
        <v>0.01</v>
      </c>
      <c r="K7286" s="147">
        <v>0.97750599999999999</v>
      </c>
      <c r="L7286" s="147">
        <v>37.12538</v>
      </c>
    </row>
    <row r="7287" spans="1:12" ht="15">
      <c r="A7287" s="148" t="s">
        <v>82</v>
      </c>
      <c r="B7287" s="148" t="s">
        <v>109</v>
      </c>
      <c r="C7287" s="149">
        <v>-4.3118126209110597E-2</v>
      </c>
      <c r="D7287" s="149">
        <v>-3.08754613393254E-3</v>
      </c>
      <c r="E7287" s="145">
        <v>0.97750589373392804</v>
      </c>
      <c r="F7287" s="149">
        <v>0.45776357084186697</v>
      </c>
      <c r="G7287" s="149">
        <v>0.58174647739809304</v>
      </c>
      <c r="H7287" s="149">
        <v>0.97707972553980205</v>
      </c>
      <c r="I7287" s="149">
        <v>0.688982040210386</v>
      </c>
      <c r="J7287" s="149">
        <v>0.01</v>
      </c>
      <c r="K7287" s="147">
        <v>0.97750599999999999</v>
      </c>
      <c r="L7287" s="147">
        <v>37.314790000000002</v>
      </c>
    </row>
    <row r="7288" spans="1:12" ht="15">
      <c r="A7288" s="148" t="s">
        <v>448</v>
      </c>
      <c r="B7288" s="148" t="s">
        <v>19</v>
      </c>
      <c r="C7288" s="149">
        <v>2.1657344209550602</v>
      </c>
      <c r="D7288" s="149">
        <v>3.5278833303102303E-2</v>
      </c>
      <c r="E7288" s="145">
        <v>0.97773637602198804</v>
      </c>
      <c r="F7288" s="149">
        <v>0.47885716355610197</v>
      </c>
      <c r="G7288" s="149">
        <v>0.67543989197675003</v>
      </c>
      <c r="H7288" s="149">
        <v>0.80349073577354402</v>
      </c>
      <c r="I7288" s="149">
        <v>0.684039968760213</v>
      </c>
      <c r="J7288" s="149">
        <v>0.01</v>
      </c>
      <c r="K7288" s="147">
        <v>0.97773600000000005</v>
      </c>
      <c r="L7288" s="147">
        <v>37.514989999999997</v>
      </c>
    </row>
    <row r="7289" spans="1:12" ht="15">
      <c r="A7289" s="148" t="s">
        <v>19</v>
      </c>
      <c r="B7289" s="148" t="s">
        <v>448</v>
      </c>
      <c r="C7289" s="149">
        <v>-2.1657344209550602</v>
      </c>
      <c r="D7289" s="149">
        <v>3.5278833303102303E-2</v>
      </c>
      <c r="E7289" s="145">
        <v>0.97773637602198804</v>
      </c>
      <c r="F7289" s="149">
        <v>0.47885716355610197</v>
      </c>
      <c r="G7289" s="149">
        <v>0.67543989197675003</v>
      </c>
      <c r="H7289" s="149">
        <v>0.80349073577354402</v>
      </c>
      <c r="I7289" s="149">
        <v>0.684039968760213</v>
      </c>
      <c r="J7289" s="149">
        <v>0.01</v>
      </c>
      <c r="K7289" s="147">
        <v>0.97773600000000005</v>
      </c>
      <c r="L7289" s="147">
        <v>37.708370000000002</v>
      </c>
    </row>
    <row r="7290" spans="1:12" ht="15">
      <c r="A7290" s="148" t="s">
        <v>9</v>
      </c>
      <c r="B7290" s="148" t="s">
        <v>191</v>
      </c>
      <c r="C7290" s="149">
        <v>-1.19089181032761</v>
      </c>
      <c r="D7290" s="149">
        <v>6.1593508556388602E-3</v>
      </c>
      <c r="E7290" s="145">
        <v>0.978256918534956</v>
      </c>
      <c r="F7290" s="149">
        <v>1.8364139717868199E-4</v>
      </c>
      <c r="G7290" s="149">
        <v>0.66733456323638396</v>
      </c>
      <c r="H7290" s="149">
        <v>0.57295447737990501</v>
      </c>
      <c r="I7290" s="149">
        <v>0.63815843884925205</v>
      </c>
      <c r="J7290" s="149">
        <v>0.01</v>
      </c>
      <c r="K7290" s="147">
        <v>0.97825700000000004</v>
      </c>
      <c r="L7290" s="147">
        <v>37.923929999999999</v>
      </c>
    </row>
    <row r="7291" spans="1:12" ht="15">
      <c r="A7291" s="148" t="s">
        <v>191</v>
      </c>
      <c r="B7291" s="148" t="s">
        <v>9</v>
      </c>
      <c r="C7291" s="149">
        <v>1.19089181032761</v>
      </c>
      <c r="D7291" s="149">
        <v>6.1593508556388602E-3</v>
      </c>
      <c r="E7291" s="145">
        <v>0.978256918534956</v>
      </c>
      <c r="F7291" s="149">
        <v>1.83641397178684E-4</v>
      </c>
      <c r="G7291" s="149">
        <v>0.66733456323638396</v>
      </c>
      <c r="H7291" s="149">
        <v>0.57295447737990501</v>
      </c>
      <c r="I7291" s="149">
        <v>0.63815843884925205</v>
      </c>
      <c r="J7291" s="149">
        <v>0.01</v>
      </c>
      <c r="K7291" s="147">
        <v>0.97825700000000004</v>
      </c>
      <c r="L7291" s="147">
        <v>38.121450000000003</v>
      </c>
    </row>
    <row r="7292" spans="1:12" ht="15">
      <c r="A7292" s="148" t="s">
        <v>15</v>
      </c>
      <c r="B7292" s="148" t="s">
        <v>66</v>
      </c>
      <c r="C7292" s="149">
        <v>-0.33189450911944202</v>
      </c>
      <c r="D7292" s="149">
        <v>-7.2970872231742498E-3</v>
      </c>
      <c r="E7292" s="145">
        <v>0.97856002475241199</v>
      </c>
      <c r="F7292" s="149">
        <v>0.65220757181631395</v>
      </c>
      <c r="G7292" s="149">
        <v>0.44182134694057901</v>
      </c>
      <c r="H7292" s="149">
        <v>0.92043160498849796</v>
      </c>
      <c r="I7292" s="149">
        <v>0.59187480344247001</v>
      </c>
      <c r="J7292" s="149">
        <v>0.01</v>
      </c>
      <c r="K7292" s="147">
        <v>0.97855999999999999</v>
      </c>
      <c r="L7292" s="147">
        <v>38.534660000000002</v>
      </c>
    </row>
    <row r="7293" spans="1:12" ht="15">
      <c r="A7293" s="148" t="s">
        <v>66</v>
      </c>
      <c r="B7293" s="148" t="s">
        <v>15</v>
      </c>
      <c r="C7293" s="149">
        <v>0.33189450911944202</v>
      </c>
      <c r="D7293" s="149">
        <v>-7.2970872231742498E-3</v>
      </c>
      <c r="E7293" s="145">
        <v>0.97856002475241199</v>
      </c>
      <c r="F7293" s="149">
        <v>0.65220757181631395</v>
      </c>
      <c r="G7293" s="149">
        <v>0.44182134694057901</v>
      </c>
      <c r="H7293" s="149">
        <v>0.92043160498849796</v>
      </c>
      <c r="I7293" s="149">
        <v>0.59187480344247001</v>
      </c>
      <c r="J7293" s="149">
        <v>0.01</v>
      </c>
      <c r="K7293" s="147">
        <v>0.97855999999999999</v>
      </c>
      <c r="L7293" s="147">
        <v>38.332909999999998</v>
      </c>
    </row>
    <row r="7294" spans="1:12" ht="15">
      <c r="A7294" s="148" t="s">
        <v>62</v>
      </c>
      <c r="B7294" s="148" t="s">
        <v>142</v>
      </c>
      <c r="C7294" s="149">
        <v>-0.78500504898997303</v>
      </c>
      <c r="D7294" s="149">
        <v>-1.7134915815517099E-2</v>
      </c>
      <c r="E7294" s="145">
        <v>0.97900055404824204</v>
      </c>
      <c r="F7294" s="149">
        <v>0.14757539403032699</v>
      </c>
      <c r="G7294" s="149">
        <v>0.40700845456034301</v>
      </c>
      <c r="H7294" s="149">
        <v>0.161981947242619</v>
      </c>
      <c r="I7294" s="149">
        <v>0.96459450579485595</v>
      </c>
      <c r="J7294" s="149">
        <v>0.01</v>
      </c>
      <c r="K7294" s="147">
        <v>0.97900100000000001</v>
      </c>
      <c r="L7294" s="147">
        <v>38.755989999999997</v>
      </c>
    </row>
    <row r="7295" spans="1:12" ht="15">
      <c r="A7295" s="148" t="s">
        <v>142</v>
      </c>
      <c r="B7295" s="148" t="s">
        <v>62</v>
      </c>
      <c r="C7295" s="149">
        <v>0.78500504898997303</v>
      </c>
      <c r="D7295" s="149">
        <v>-1.7134915815517099E-2</v>
      </c>
      <c r="E7295" s="145">
        <v>0.97900055404824204</v>
      </c>
      <c r="F7295" s="149">
        <v>0.14757539403032999</v>
      </c>
      <c r="G7295" s="149">
        <v>0.40700845456034301</v>
      </c>
      <c r="H7295" s="149">
        <v>0.161981947242619</v>
      </c>
      <c r="I7295" s="149">
        <v>0.96459450579485595</v>
      </c>
      <c r="J7295" s="149">
        <v>0.01</v>
      </c>
      <c r="K7295" s="147">
        <v>0.97900100000000001</v>
      </c>
      <c r="L7295" s="147">
        <v>38.962139999999998</v>
      </c>
    </row>
    <row r="7296" spans="1:12" ht="15">
      <c r="A7296" s="148" t="s">
        <v>76</v>
      </c>
      <c r="B7296" s="148" t="s">
        <v>90</v>
      </c>
      <c r="C7296" s="149">
        <v>-0.37534671416460602</v>
      </c>
      <c r="D7296" s="149">
        <v>2.09820038896824E-2</v>
      </c>
      <c r="E7296" s="145">
        <v>0.97917549337054899</v>
      </c>
      <c r="F7296" s="150">
        <v>6.4383690041560699E-5</v>
      </c>
      <c r="G7296" s="149">
        <v>0.646788632945138</v>
      </c>
      <c r="H7296" s="149">
        <v>0.77723955070422002</v>
      </c>
      <c r="I7296" s="149">
        <v>0.97992593922095805</v>
      </c>
      <c r="J7296" s="149">
        <v>0.01</v>
      </c>
      <c r="K7296" s="147">
        <v>0.97917500000000002</v>
      </c>
      <c r="L7296" s="147">
        <v>39.177489999999999</v>
      </c>
    </row>
    <row r="7297" spans="1:12" ht="15">
      <c r="A7297" s="148" t="s">
        <v>90</v>
      </c>
      <c r="B7297" s="148" t="s">
        <v>76</v>
      </c>
      <c r="C7297" s="149">
        <v>0.37534671416460602</v>
      </c>
      <c r="D7297" s="149">
        <v>2.09820038896824E-2</v>
      </c>
      <c r="E7297" s="145">
        <v>0.97917549337054899</v>
      </c>
      <c r="F7297" s="150">
        <v>6.4383690041560198E-5</v>
      </c>
      <c r="G7297" s="149">
        <v>0.646788632945138</v>
      </c>
      <c r="H7297" s="149">
        <v>0.77723955070422002</v>
      </c>
      <c r="I7297" s="149">
        <v>0.97992593922095805</v>
      </c>
      <c r="J7297" s="149">
        <v>0.01</v>
      </c>
      <c r="K7297" s="147">
        <v>0.97917500000000002</v>
      </c>
      <c r="L7297" s="147">
        <v>39.388120000000001</v>
      </c>
    </row>
    <row r="7298" spans="1:12" ht="15">
      <c r="A7298" s="148" t="s">
        <v>67</v>
      </c>
      <c r="B7298" s="148" t="s">
        <v>449</v>
      </c>
      <c r="C7298" s="149">
        <v>-0.82874907975052503</v>
      </c>
      <c r="D7298" s="149">
        <v>-1.0272783095758801E-2</v>
      </c>
      <c r="E7298" s="145">
        <v>0.97960509639869597</v>
      </c>
      <c r="F7298" s="149">
        <v>0.20406852884293999</v>
      </c>
      <c r="G7298" s="149">
        <v>0.54056545231152198</v>
      </c>
      <c r="H7298" s="149">
        <v>0.19605949718798699</v>
      </c>
      <c r="I7298" s="149">
        <v>0.45239723482431199</v>
      </c>
      <c r="J7298" s="149">
        <v>1.45378002558759E-2</v>
      </c>
      <c r="K7298" s="147">
        <v>0.97960499999999995</v>
      </c>
      <c r="L7298" s="147">
        <v>39.83372</v>
      </c>
    </row>
    <row r="7299" spans="1:12" ht="15">
      <c r="A7299" s="148" t="s">
        <v>449</v>
      </c>
      <c r="B7299" s="148" t="s">
        <v>67</v>
      </c>
      <c r="C7299" s="149">
        <v>0.82874907975052503</v>
      </c>
      <c r="D7299" s="149">
        <v>-1.0272783095758801E-2</v>
      </c>
      <c r="E7299" s="145">
        <v>0.97960509639869597</v>
      </c>
      <c r="F7299" s="149">
        <v>0.20406852884293999</v>
      </c>
      <c r="G7299" s="149">
        <v>0.54056545231152198</v>
      </c>
      <c r="H7299" s="149">
        <v>0.19605949718798699</v>
      </c>
      <c r="I7299" s="149">
        <v>0.45239723482431199</v>
      </c>
      <c r="J7299" s="149">
        <v>1.45378002558759E-2</v>
      </c>
      <c r="K7299" s="147">
        <v>0.97960499999999995</v>
      </c>
      <c r="L7299" s="147">
        <v>39.618409999999997</v>
      </c>
    </row>
    <row r="7300" spans="1:12" ht="15">
      <c r="A7300" s="148" t="s">
        <v>142</v>
      </c>
      <c r="B7300" s="148" t="s">
        <v>184</v>
      </c>
      <c r="C7300" s="149">
        <v>0.122721942007506</v>
      </c>
      <c r="D7300" s="149">
        <v>-6.8393445366099495E-2</v>
      </c>
      <c r="E7300" s="145">
        <v>0.97965337155749999</v>
      </c>
      <c r="F7300" s="149">
        <v>1.7349699120714501E-3</v>
      </c>
      <c r="G7300" s="149">
        <v>0.77957659524598999</v>
      </c>
      <c r="H7300" s="149">
        <v>4.2245647772098299E-2</v>
      </c>
      <c r="I7300" s="149">
        <v>0.524170071498956</v>
      </c>
      <c r="J7300" s="149">
        <v>0.01</v>
      </c>
      <c r="K7300" s="147">
        <v>0.979653</v>
      </c>
      <c r="L7300" s="147">
        <v>40.273440000000001</v>
      </c>
    </row>
    <row r="7301" spans="1:12" ht="15">
      <c r="A7301" s="148" t="s">
        <v>184</v>
      </c>
      <c r="B7301" s="148" t="s">
        <v>142</v>
      </c>
      <c r="C7301" s="149">
        <v>-0.122721942007506</v>
      </c>
      <c r="D7301" s="149">
        <v>-6.8393445366099495E-2</v>
      </c>
      <c r="E7301" s="145">
        <v>0.97965337155749999</v>
      </c>
      <c r="F7301" s="149">
        <v>1.7349699120714501E-3</v>
      </c>
      <c r="G7301" s="149">
        <v>0.77957659524598999</v>
      </c>
      <c r="H7301" s="149">
        <v>4.2245647772098299E-2</v>
      </c>
      <c r="I7301" s="149">
        <v>0.524170071498956</v>
      </c>
      <c r="J7301" s="149">
        <v>0.01</v>
      </c>
      <c r="K7301" s="147">
        <v>0.979653</v>
      </c>
      <c r="L7301" s="147">
        <v>40.053370000000001</v>
      </c>
    </row>
    <row r="7302" spans="1:12" ht="15">
      <c r="A7302" s="148" t="s">
        <v>12</v>
      </c>
      <c r="B7302" s="148" t="s">
        <v>28</v>
      </c>
      <c r="C7302" s="149">
        <v>-1.28422630277568E-3</v>
      </c>
      <c r="D7302" s="149">
        <v>-1.27217781493754E-2</v>
      </c>
      <c r="E7302" s="145">
        <v>0.979931281442321</v>
      </c>
      <c r="F7302" s="149">
        <v>3.0394183817603702E-3</v>
      </c>
      <c r="G7302" s="149">
        <v>0.37125198338083798</v>
      </c>
      <c r="H7302" s="149">
        <v>0.875493411295311</v>
      </c>
      <c r="I7302" s="149">
        <v>0.62255336298599995</v>
      </c>
      <c r="J7302" s="149">
        <v>0.01</v>
      </c>
      <c r="K7302" s="147">
        <v>0.979931</v>
      </c>
      <c r="L7302" s="147">
        <v>40.732480000000002</v>
      </c>
    </row>
    <row r="7303" spans="1:12" ht="15">
      <c r="A7303" s="148" t="s">
        <v>28</v>
      </c>
      <c r="B7303" s="148" t="s">
        <v>12</v>
      </c>
      <c r="C7303" s="149">
        <v>1.28422630277568E-3</v>
      </c>
      <c r="D7303" s="149">
        <v>-1.27217781493754E-2</v>
      </c>
      <c r="E7303" s="145">
        <v>0.979931281442321</v>
      </c>
      <c r="F7303" s="149">
        <v>3.0394183817603298E-3</v>
      </c>
      <c r="G7303" s="149">
        <v>0.37125198338083798</v>
      </c>
      <c r="H7303" s="149">
        <v>0.875493411295311</v>
      </c>
      <c r="I7303" s="149">
        <v>0.62255336298599995</v>
      </c>
      <c r="J7303" s="149">
        <v>0.01</v>
      </c>
      <c r="K7303" s="147">
        <v>0.979931</v>
      </c>
      <c r="L7303" s="147">
        <v>40.507440000000003</v>
      </c>
    </row>
    <row r="7304" spans="1:12" ht="15">
      <c r="A7304" s="148" t="s">
        <v>40</v>
      </c>
      <c r="B7304" s="148" t="s">
        <v>193</v>
      </c>
      <c r="C7304" s="149">
        <v>-1.0662234407234501</v>
      </c>
      <c r="D7304" s="149">
        <v>-1.95463348048922E-2</v>
      </c>
      <c r="E7304" s="145">
        <v>0.98005199447654801</v>
      </c>
      <c r="F7304" s="149">
        <v>9.63543531776569E-3</v>
      </c>
      <c r="G7304" s="149">
        <v>0.692795019475825</v>
      </c>
      <c r="H7304" s="149">
        <v>5.47477150219065E-2</v>
      </c>
      <c r="I7304" s="149">
        <v>0.990737443996903</v>
      </c>
      <c r="J7304" s="149">
        <v>0.01</v>
      </c>
      <c r="K7304" s="147">
        <v>0.98005200000000003</v>
      </c>
      <c r="L7304" s="147">
        <v>41.195219999999999</v>
      </c>
    </row>
    <row r="7305" spans="1:12" ht="15">
      <c r="A7305" s="148" t="s">
        <v>193</v>
      </c>
      <c r="B7305" s="148" t="s">
        <v>40</v>
      </c>
      <c r="C7305" s="149">
        <v>1.0662234407234501</v>
      </c>
      <c r="D7305" s="149">
        <v>-1.95463348048922E-2</v>
      </c>
      <c r="E7305" s="145">
        <v>0.98005199447654801</v>
      </c>
      <c r="F7305" s="149">
        <v>9.63543531776569E-3</v>
      </c>
      <c r="G7305" s="149">
        <v>0.692795019475825</v>
      </c>
      <c r="H7305" s="149">
        <v>5.47477150219065E-2</v>
      </c>
      <c r="I7305" s="149">
        <v>0.990737443996903</v>
      </c>
      <c r="J7305" s="149">
        <v>0.01</v>
      </c>
      <c r="K7305" s="147">
        <v>0.98005200000000003</v>
      </c>
      <c r="L7305" s="147">
        <v>40.96508</v>
      </c>
    </row>
    <row r="7306" spans="1:12" ht="15">
      <c r="A7306" s="148" t="s">
        <v>27</v>
      </c>
      <c r="B7306" s="148" t="s">
        <v>40</v>
      </c>
      <c r="C7306" s="149">
        <v>0.65516144247505403</v>
      </c>
      <c r="D7306" s="149">
        <v>-3.7509613352977702E-3</v>
      </c>
      <c r="E7306" s="145">
        <v>0.98007549389375304</v>
      </c>
      <c r="F7306" s="149">
        <v>0.19574850713898201</v>
      </c>
      <c r="G7306" s="149">
        <v>0.57127086442198505</v>
      </c>
      <c r="H7306" s="149">
        <v>0.16404081834016501</v>
      </c>
      <c r="I7306" s="149">
        <v>0.91788701893872904</v>
      </c>
      <c r="J7306" s="149">
        <v>0.18171211106843199</v>
      </c>
      <c r="K7306" s="147">
        <v>0.98007500000000003</v>
      </c>
      <c r="L7306" s="147">
        <v>41.42895</v>
      </c>
    </row>
    <row r="7307" spans="1:12" ht="15">
      <c r="A7307" s="148" t="s">
        <v>40</v>
      </c>
      <c r="B7307" s="148" t="s">
        <v>27</v>
      </c>
      <c r="C7307" s="149">
        <v>-0.65516144247505403</v>
      </c>
      <c r="D7307" s="149">
        <v>-3.7509613352977702E-3</v>
      </c>
      <c r="E7307" s="145">
        <v>0.98007549389375304</v>
      </c>
      <c r="F7307" s="149">
        <v>0.19574850713898201</v>
      </c>
      <c r="G7307" s="149">
        <v>0.57127086442198505</v>
      </c>
      <c r="H7307" s="149">
        <v>0.16404081834016501</v>
      </c>
      <c r="I7307" s="149">
        <v>0.91788701893872904</v>
      </c>
      <c r="J7307" s="149">
        <v>0.18171211106843199</v>
      </c>
      <c r="K7307" s="147">
        <v>0.98007500000000003</v>
      </c>
      <c r="L7307" s="147">
        <v>41.664349999999999</v>
      </c>
    </row>
    <row r="7308" spans="1:12" ht="15">
      <c r="A7308" s="148" t="s">
        <v>33</v>
      </c>
      <c r="B7308" s="148" t="s">
        <v>63</v>
      </c>
      <c r="C7308" s="149">
        <v>-1.4904290886926199</v>
      </c>
      <c r="D7308" s="149">
        <v>9.2551290622456105E-3</v>
      </c>
      <c r="E7308" s="145">
        <v>0.98143551995631795</v>
      </c>
      <c r="F7308" s="149">
        <v>0.87368798177387497</v>
      </c>
      <c r="G7308" s="149">
        <v>0.59219466918613495</v>
      </c>
      <c r="H7308" s="149">
        <v>8.0039053106001205E-4</v>
      </c>
      <c r="I7308" s="149">
        <v>0.63719511255417305</v>
      </c>
      <c r="J7308" s="149">
        <v>0.53083835777944199</v>
      </c>
      <c r="K7308" s="147">
        <v>0.98143599999999998</v>
      </c>
      <c r="L7308" s="147">
        <v>41.960569999999997</v>
      </c>
    </row>
    <row r="7309" spans="1:12" ht="15">
      <c r="A7309" s="148" t="s">
        <v>63</v>
      </c>
      <c r="B7309" s="148" t="s">
        <v>33</v>
      </c>
      <c r="C7309" s="149">
        <v>1.4904290886926199</v>
      </c>
      <c r="D7309" s="149">
        <v>9.2551290622456105E-3</v>
      </c>
      <c r="E7309" s="145">
        <v>0.98143551995631795</v>
      </c>
      <c r="F7309" s="149">
        <v>0.87368798177386797</v>
      </c>
      <c r="G7309" s="149">
        <v>0.59219466918613495</v>
      </c>
      <c r="H7309" s="149">
        <v>8.0039053106001205E-4</v>
      </c>
      <c r="I7309" s="149">
        <v>0.63719511255417305</v>
      </c>
      <c r="J7309" s="149">
        <v>0.53083835777944199</v>
      </c>
      <c r="K7309" s="147">
        <v>0.98143599999999998</v>
      </c>
      <c r="L7309" s="147">
        <v>42.201729999999998</v>
      </c>
    </row>
    <row r="7310" spans="1:12" ht="15">
      <c r="A7310" s="148" t="s">
        <v>15</v>
      </c>
      <c r="B7310" s="148" t="s">
        <v>448</v>
      </c>
      <c r="C7310" s="149">
        <v>-2.0009887289385899</v>
      </c>
      <c r="D7310" s="149">
        <v>-3.2102666352233397E-2</v>
      </c>
      <c r="E7310" s="145">
        <v>0.98156086221169203</v>
      </c>
      <c r="F7310" s="149">
        <v>0.75777389771744896</v>
      </c>
      <c r="G7310" s="149">
        <v>0.31050044671816301</v>
      </c>
      <c r="H7310" s="149">
        <v>0.68667883272208696</v>
      </c>
      <c r="I7310" s="149">
        <v>0.92786309165049996</v>
      </c>
      <c r="J7310" s="149">
        <v>0.01</v>
      </c>
      <c r="K7310" s="147">
        <v>0.98156100000000002</v>
      </c>
      <c r="L7310" s="147">
        <v>42.451090000000001</v>
      </c>
    </row>
    <row r="7311" spans="1:12" ht="15">
      <c r="A7311" s="148" t="s">
        <v>448</v>
      </c>
      <c r="B7311" s="148" t="s">
        <v>15</v>
      </c>
      <c r="C7311" s="149">
        <v>2.0009887289385899</v>
      </c>
      <c r="D7311" s="149">
        <v>-3.2102666352233397E-2</v>
      </c>
      <c r="E7311" s="145">
        <v>0.98156086221169203</v>
      </c>
      <c r="F7311" s="149">
        <v>0.75777389771742898</v>
      </c>
      <c r="G7311" s="149">
        <v>0.31050044671816301</v>
      </c>
      <c r="H7311" s="149">
        <v>0.68667883272208696</v>
      </c>
      <c r="I7311" s="149">
        <v>0.92786309165049996</v>
      </c>
      <c r="J7311" s="149">
        <v>0.01</v>
      </c>
      <c r="K7311" s="147">
        <v>0.98156100000000002</v>
      </c>
      <c r="L7311" s="147">
        <v>42.697899999999997</v>
      </c>
    </row>
    <row r="7312" spans="1:12" ht="15">
      <c r="A7312" s="148" t="s">
        <v>30</v>
      </c>
      <c r="B7312" s="148" t="s">
        <v>154</v>
      </c>
      <c r="C7312" s="149">
        <v>-1.05431786178086</v>
      </c>
      <c r="D7312" s="149">
        <v>4.3232741263272501E-3</v>
      </c>
      <c r="E7312" s="145">
        <v>0.98158807043065399</v>
      </c>
      <c r="F7312" s="149">
        <v>8.4988305167231895E-2</v>
      </c>
      <c r="G7312" s="149">
        <v>0.51890933580693199</v>
      </c>
      <c r="H7312" s="149">
        <v>0.83358530508628104</v>
      </c>
      <c r="I7312" s="149">
        <v>0.69511735109987105</v>
      </c>
      <c r="J7312" s="149">
        <v>0.01</v>
      </c>
      <c r="K7312" s="147">
        <v>0.98158800000000002</v>
      </c>
      <c r="L7312" s="147">
        <v>43.201419999999999</v>
      </c>
    </row>
    <row r="7313" spans="1:12" ht="15">
      <c r="A7313" s="148" t="s">
        <v>154</v>
      </c>
      <c r="B7313" s="148" t="s">
        <v>30</v>
      </c>
      <c r="C7313" s="149">
        <v>1.05431786178086</v>
      </c>
      <c r="D7313" s="149">
        <v>4.3232741263272501E-3</v>
      </c>
      <c r="E7313" s="145">
        <v>0.98158807043065399</v>
      </c>
      <c r="F7313" s="149">
        <v>8.4988305167231895E-2</v>
      </c>
      <c r="G7313" s="149">
        <v>0.51890933580693199</v>
      </c>
      <c r="H7313" s="149">
        <v>0.83358530508628104</v>
      </c>
      <c r="I7313" s="149">
        <v>0.69511735109987105</v>
      </c>
      <c r="J7313" s="149">
        <v>0.01</v>
      </c>
      <c r="K7313" s="147">
        <v>0.98158800000000002</v>
      </c>
      <c r="L7313" s="147">
        <v>42.948779999999999</v>
      </c>
    </row>
    <row r="7314" spans="1:12" ht="15">
      <c r="A7314" s="148" t="s">
        <v>93</v>
      </c>
      <c r="B7314" s="148" t="s">
        <v>86</v>
      </c>
      <c r="C7314" s="149">
        <v>-1.64822286584561</v>
      </c>
      <c r="D7314" s="149">
        <v>-5.4792425589605002E-2</v>
      </c>
      <c r="E7314" s="145">
        <v>0.98190654214164896</v>
      </c>
      <c r="F7314" s="150">
        <v>5.8293254610643696E-7</v>
      </c>
      <c r="G7314" s="149">
        <v>0.67534855801982496</v>
      </c>
      <c r="H7314" s="149">
        <v>2.8791725765071698E-3</v>
      </c>
      <c r="I7314" s="149">
        <v>0.99793526338863303</v>
      </c>
      <c r="J7314" s="149">
        <v>0.01</v>
      </c>
      <c r="K7314" s="147">
        <v>0.98190699999999997</v>
      </c>
      <c r="L7314" s="147">
        <v>43.729909999999997</v>
      </c>
    </row>
    <row r="7315" spans="1:12" ht="15">
      <c r="A7315" s="148" t="s">
        <v>86</v>
      </c>
      <c r="B7315" s="148" t="s">
        <v>93</v>
      </c>
      <c r="C7315" s="149">
        <v>1.64822286584561</v>
      </c>
      <c r="D7315" s="149">
        <v>-5.4792425589605002E-2</v>
      </c>
      <c r="E7315" s="145">
        <v>0.98190654214164896</v>
      </c>
      <c r="F7315" s="150">
        <v>5.8293254610643696E-7</v>
      </c>
      <c r="G7315" s="149">
        <v>0.67534855801982496</v>
      </c>
      <c r="H7315" s="149">
        <v>2.8791725765071698E-3</v>
      </c>
      <c r="I7315" s="149">
        <v>0.99793526338863303</v>
      </c>
      <c r="J7315" s="149">
        <v>0.01</v>
      </c>
      <c r="K7315" s="147">
        <v>0.98190699999999997</v>
      </c>
      <c r="L7315" s="147">
        <v>43.471150000000002</v>
      </c>
    </row>
    <row r="7316" spans="1:12" ht="15">
      <c r="A7316" s="148" t="s">
        <v>178</v>
      </c>
      <c r="B7316" s="148" t="s">
        <v>13</v>
      </c>
      <c r="C7316" s="149">
        <v>0.46580926576223802</v>
      </c>
      <c r="D7316" s="149">
        <v>2.69181821613842E-2</v>
      </c>
      <c r="E7316" s="145">
        <v>0.982006659437337</v>
      </c>
      <c r="F7316" s="149">
        <v>4.9467355791048002E-2</v>
      </c>
      <c r="G7316" s="149">
        <v>0.25838338767924601</v>
      </c>
      <c r="H7316" s="149">
        <v>1.04990446999258E-2</v>
      </c>
      <c r="I7316" s="149">
        <v>0.68202125491068299</v>
      </c>
      <c r="J7316" s="149">
        <v>0.23837143026159699</v>
      </c>
      <c r="K7316" s="147">
        <v>0.98200699999999996</v>
      </c>
      <c r="L7316" s="147">
        <v>44.261290000000002</v>
      </c>
    </row>
    <row r="7317" spans="1:12" ht="15">
      <c r="A7317" s="148" t="s">
        <v>13</v>
      </c>
      <c r="B7317" s="148" t="s">
        <v>178</v>
      </c>
      <c r="C7317" s="149">
        <v>-0.46580926576223802</v>
      </c>
      <c r="D7317" s="149">
        <v>2.69181821613842E-2</v>
      </c>
      <c r="E7317" s="145">
        <v>0.982006659437337</v>
      </c>
      <c r="F7317" s="149">
        <v>4.9467355791045699E-2</v>
      </c>
      <c r="G7317" s="149">
        <v>0.25838338767924601</v>
      </c>
      <c r="H7317" s="149">
        <v>1.04990446999258E-2</v>
      </c>
      <c r="I7317" s="149">
        <v>0.68202125491068299</v>
      </c>
      <c r="J7317" s="149">
        <v>0.23837143026159699</v>
      </c>
      <c r="K7317" s="147">
        <v>0.98200699999999996</v>
      </c>
      <c r="L7317" s="147">
        <v>43.996250000000003</v>
      </c>
    </row>
    <row r="7318" spans="1:12" ht="15">
      <c r="A7318" s="148" t="s">
        <v>72</v>
      </c>
      <c r="B7318" s="148" t="s">
        <v>68</v>
      </c>
      <c r="C7318" s="149">
        <v>0.51991423427397598</v>
      </c>
      <c r="D7318" s="149">
        <v>-1.81586977541029E-2</v>
      </c>
      <c r="E7318" s="145">
        <v>0.98209282401676601</v>
      </c>
      <c r="F7318" s="149">
        <v>1.4912955774608899E-4</v>
      </c>
      <c r="G7318" s="149">
        <v>4.1636756428119003E-2</v>
      </c>
      <c r="H7318" s="149">
        <v>3.09670047926006E-3</v>
      </c>
      <c r="I7318" s="149">
        <v>0.12189759818486701</v>
      </c>
      <c r="J7318" s="149">
        <v>0.30495077142575899</v>
      </c>
      <c r="K7318" s="147">
        <v>0.98209299999999999</v>
      </c>
      <c r="L7318" s="147">
        <v>44.533450000000002</v>
      </c>
    </row>
    <row r="7319" spans="1:12" ht="15">
      <c r="A7319" s="148" t="s">
        <v>68</v>
      </c>
      <c r="B7319" s="148" t="s">
        <v>72</v>
      </c>
      <c r="C7319" s="149">
        <v>-0.51991423427397598</v>
      </c>
      <c r="D7319" s="149">
        <v>-1.81586977541029E-2</v>
      </c>
      <c r="E7319" s="145">
        <v>0.98209282401676601</v>
      </c>
      <c r="F7319" s="149">
        <v>1.4912955774608899E-4</v>
      </c>
      <c r="G7319" s="149">
        <v>4.1636756428119003E-2</v>
      </c>
      <c r="H7319" s="149">
        <v>3.09670047926006E-3</v>
      </c>
      <c r="I7319" s="149">
        <v>0.12189759818486701</v>
      </c>
      <c r="J7319" s="149">
        <v>0.30495077142575899</v>
      </c>
      <c r="K7319" s="147">
        <v>0.98209299999999999</v>
      </c>
      <c r="L7319" s="147">
        <v>44.804989999999997</v>
      </c>
    </row>
    <row r="7320" spans="1:12" ht="15">
      <c r="A7320" s="148" t="s">
        <v>446</v>
      </c>
      <c r="B7320" s="148" t="s">
        <v>109</v>
      </c>
      <c r="C7320" s="149">
        <v>3.6942171991982402</v>
      </c>
      <c r="D7320" s="149">
        <v>-8.9075077842984598E-3</v>
      </c>
      <c r="E7320" s="145">
        <v>0.98233455567466899</v>
      </c>
      <c r="F7320" s="149">
        <v>3.6212617704279499E-3</v>
      </c>
      <c r="G7320" s="149">
        <v>0.63534450243023699</v>
      </c>
      <c r="H7320" s="149">
        <v>0.82333925430952204</v>
      </c>
      <c r="I7320" s="149">
        <v>0.49352280246949798</v>
      </c>
      <c r="J7320" s="149">
        <v>0.01</v>
      </c>
      <c r="K7320" s="147">
        <v>0.98233499999999996</v>
      </c>
      <c r="L7320" s="147">
        <v>45.369300000000003</v>
      </c>
    </row>
    <row r="7321" spans="1:12" ht="15">
      <c r="A7321" s="148" t="s">
        <v>109</v>
      </c>
      <c r="B7321" s="148" t="s">
        <v>446</v>
      </c>
      <c r="C7321" s="149">
        <v>-3.6942171991982402</v>
      </c>
      <c r="D7321" s="149">
        <v>-8.9075077842984598E-3</v>
      </c>
      <c r="E7321" s="145">
        <v>0.98233455567466899</v>
      </c>
      <c r="F7321" s="149">
        <v>3.6212617704280202E-3</v>
      </c>
      <c r="G7321" s="149">
        <v>0.63534450243023699</v>
      </c>
      <c r="H7321" s="149">
        <v>0.82333925430952204</v>
      </c>
      <c r="I7321" s="149">
        <v>0.49352280246949798</v>
      </c>
      <c r="J7321" s="149">
        <v>0.01</v>
      </c>
      <c r="K7321" s="147">
        <v>0.98233499999999996</v>
      </c>
      <c r="L7321" s="147">
        <v>45.090960000000003</v>
      </c>
    </row>
    <row r="7322" spans="1:12" ht="15">
      <c r="A7322" s="148" t="s">
        <v>445</v>
      </c>
      <c r="B7322" s="148" t="s">
        <v>54</v>
      </c>
      <c r="C7322" s="149">
        <v>1.3692161982201501</v>
      </c>
      <c r="D7322" s="149">
        <v>-1.0155622646956399E-2</v>
      </c>
      <c r="E7322" s="145">
        <v>0.98242121287222695</v>
      </c>
      <c r="F7322" s="149">
        <v>2.0080420924165902E-2</v>
      </c>
      <c r="G7322" s="149">
        <v>0.17503063235472099</v>
      </c>
      <c r="H7322" s="149">
        <v>6.7568506946049604E-3</v>
      </c>
      <c r="I7322" s="149">
        <v>0.84300883694737705</v>
      </c>
      <c r="J7322" s="149">
        <v>0.01</v>
      </c>
      <c r="K7322" s="147">
        <v>0.98242099999999999</v>
      </c>
      <c r="L7322" s="147">
        <v>45.940469999999998</v>
      </c>
    </row>
    <row r="7323" spans="1:12" ht="15">
      <c r="A7323" s="148" t="s">
        <v>54</v>
      </c>
      <c r="B7323" s="148" t="s">
        <v>445</v>
      </c>
      <c r="C7323" s="149">
        <v>-1.3692161982201501</v>
      </c>
      <c r="D7323" s="149">
        <v>-1.0155622646956399E-2</v>
      </c>
      <c r="E7323" s="145">
        <v>0.98242121287222695</v>
      </c>
      <c r="F7323" s="149">
        <v>2.0080420924165902E-2</v>
      </c>
      <c r="G7323" s="149">
        <v>0.17503063235472099</v>
      </c>
      <c r="H7323" s="149">
        <v>6.7568506946049604E-3</v>
      </c>
      <c r="I7323" s="149">
        <v>0.84300883694737705</v>
      </c>
      <c r="J7323" s="149">
        <v>0.01</v>
      </c>
      <c r="K7323" s="147">
        <v>0.98242099999999999</v>
      </c>
      <c r="L7323" s="147">
        <v>45.65513</v>
      </c>
    </row>
    <row r="7324" spans="1:12" ht="15">
      <c r="A7324" s="148" t="s">
        <v>63</v>
      </c>
      <c r="B7324" s="148" t="s">
        <v>182</v>
      </c>
      <c r="C7324" s="149">
        <v>0.54334867212023397</v>
      </c>
      <c r="D7324" s="149">
        <v>5.3791119891593402E-3</v>
      </c>
      <c r="E7324" s="145">
        <v>0.98269166378696704</v>
      </c>
      <c r="F7324" s="150">
        <v>7.7945855968420303E-5</v>
      </c>
      <c r="G7324" s="149">
        <v>0.248264860635868</v>
      </c>
      <c r="H7324" s="149">
        <v>0.64848577001414998</v>
      </c>
      <c r="I7324" s="149">
        <v>0.95673494252744096</v>
      </c>
      <c r="J7324" s="149">
        <v>0.01</v>
      </c>
      <c r="K7324" s="147">
        <v>0.98269200000000001</v>
      </c>
      <c r="L7324" s="147">
        <v>46.534799999999997</v>
      </c>
    </row>
    <row r="7325" spans="1:12" ht="15">
      <c r="A7325" s="148" t="s">
        <v>182</v>
      </c>
      <c r="B7325" s="148" t="s">
        <v>63</v>
      </c>
      <c r="C7325" s="149">
        <v>-0.54334867212023397</v>
      </c>
      <c r="D7325" s="149">
        <v>5.3791119891593402E-3</v>
      </c>
      <c r="E7325" s="145">
        <v>0.98269166378696704</v>
      </c>
      <c r="F7325" s="150">
        <v>7.7945855968420303E-5</v>
      </c>
      <c r="G7325" s="149">
        <v>0.248264860635868</v>
      </c>
      <c r="H7325" s="149">
        <v>0.64848577001414998</v>
      </c>
      <c r="I7325" s="149">
        <v>0.95673494252744096</v>
      </c>
      <c r="J7325" s="149">
        <v>0.01</v>
      </c>
      <c r="K7325" s="147">
        <v>0.98269200000000001</v>
      </c>
      <c r="L7325" s="147">
        <v>46.242130000000003</v>
      </c>
    </row>
    <row r="7326" spans="1:12" ht="15">
      <c r="A7326" s="148" t="s">
        <v>447</v>
      </c>
      <c r="B7326" s="148" t="s">
        <v>62</v>
      </c>
      <c r="C7326" s="149">
        <v>0.98875931757905799</v>
      </c>
      <c r="D7326" s="149">
        <v>-2.6647487105312201E-2</v>
      </c>
      <c r="E7326" s="145">
        <v>0.98317929330933795</v>
      </c>
      <c r="F7326" s="149">
        <v>2.3983829885671501E-3</v>
      </c>
      <c r="G7326" s="149">
        <v>0.61513762945259098</v>
      </c>
      <c r="H7326" s="149">
        <v>0.59980961642972497</v>
      </c>
      <c r="I7326" s="149">
        <v>0.98128161184375495</v>
      </c>
      <c r="J7326" s="149">
        <v>1.18604425370134E-2</v>
      </c>
      <c r="K7326" s="147">
        <v>0.98317900000000003</v>
      </c>
      <c r="L7326" s="147">
        <v>46.854439999999997</v>
      </c>
    </row>
    <row r="7327" spans="1:12" ht="15">
      <c r="A7327" s="148" t="s">
        <v>62</v>
      </c>
      <c r="B7327" s="148" t="s">
        <v>447</v>
      </c>
      <c r="C7327" s="149">
        <v>-0.98875931757905799</v>
      </c>
      <c r="D7327" s="149">
        <v>-2.6647487105312201E-2</v>
      </c>
      <c r="E7327" s="145">
        <v>0.98317929330933795</v>
      </c>
      <c r="F7327" s="149">
        <v>2.3983829885671701E-3</v>
      </c>
      <c r="G7327" s="149">
        <v>0.61513762945259098</v>
      </c>
      <c r="H7327" s="149">
        <v>0.59980961642972497</v>
      </c>
      <c r="I7327" s="149">
        <v>0.98128161184375495</v>
      </c>
      <c r="J7327" s="149">
        <v>1.18604425370134E-2</v>
      </c>
      <c r="K7327" s="147">
        <v>0.98317900000000003</v>
      </c>
      <c r="L7327" s="147">
        <v>47.154789999999998</v>
      </c>
    </row>
    <row r="7328" spans="1:12" ht="15">
      <c r="A7328" s="148" t="s">
        <v>24</v>
      </c>
      <c r="B7328" s="148" t="s">
        <v>63</v>
      </c>
      <c r="C7328" s="149">
        <v>-1.5439220124641999</v>
      </c>
      <c r="D7328" s="149">
        <v>-4.8155123851814797E-3</v>
      </c>
      <c r="E7328" s="145">
        <v>0.98395213793095004</v>
      </c>
      <c r="F7328" s="149">
        <v>0.70334246499810704</v>
      </c>
      <c r="G7328" s="149">
        <v>0.49652746237656897</v>
      </c>
      <c r="H7328" s="149">
        <v>0.86111024790944402</v>
      </c>
      <c r="I7328" s="149">
        <v>0.183942067832984</v>
      </c>
      <c r="J7328" s="149">
        <v>0.01</v>
      </c>
      <c r="K7328" s="147">
        <v>0.98395200000000005</v>
      </c>
      <c r="L7328" s="147">
        <v>47.804740000000002</v>
      </c>
    </row>
    <row r="7329" spans="1:12" ht="15">
      <c r="A7329" s="148" t="s">
        <v>63</v>
      </c>
      <c r="B7329" s="148" t="s">
        <v>24</v>
      </c>
      <c r="C7329" s="149">
        <v>1.5439220124641999</v>
      </c>
      <c r="D7329" s="149">
        <v>-4.8155123851814797E-3</v>
      </c>
      <c r="E7329" s="145">
        <v>0.98395213793095004</v>
      </c>
      <c r="F7329" s="149">
        <v>0.70334246499811504</v>
      </c>
      <c r="G7329" s="149">
        <v>0.49652746237656897</v>
      </c>
      <c r="H7329" s="149">
        <v>0.86111024790944402</v>
      </c>
      <c r="I7329" s="149">
        <v>0.183942067832984</v>
      </c>
      <c r="J7329" s="149">
        <v>0.01</v>
      </c>
      <c r="K7329" s="147">
        <v>0.98395200000000005</v>
      </c>
      <c r="L7329" s="147">
        <v>47.496319999999997</v>
      </c>
    </row>
    <row r="7330" spans="1:12" ht="15">
      <c r="A7330" s="148" t="s">
        <v>86</v>
      </c>
      <c r="B7330" s="148" t="s">
        <v>188</v>
      </c>
      <c r="C7330" s="149">
        <v>-9.4859593485255907E-3</v>
      </c>
      <c r="D7330" s="149">
        <v>-4.4736977326971898E-2</v>
      </c>
      <c r="E7330" s="145">
        <v>0.98434841002981899</v>
      </c>
      <c r="F7330" s="150">
        <v>3.3350764806351799E-5</v>
      </c>
      <c r="G7330" s="149">
        <v>0.70356524970099499</v>
      </c>
      <c r="H7330" s="149">
        <v>5.7306538544182398E-3</v>
      </c>
      <c r="I7330" s="149">
        <v>0.99944230753507501</v>
      </c>
      <c r="J7330" s="149">
        <v>0.01</v>
      </c>
      <c r="K7330" s="147">
        <v>0.984348</v>
      </c>
      <c r="L7330" s="147">
        <v>48.136569999999999</v>
      </c>
    </row>
    <row r="7331" spans="1:12" ht="15">
      <c r="A7331" s="148" t="s">
        <v>188</v>
      </c>
      <c r="B7331" s="148" t="s">
        <v>86</v>
      </c>
      <c r="C7331" s="149">
        <v>9.4859593485255907E-3</v>
      </c>
      <c r="D7331" s="149">
        <v>-4.4736977326971898E-2</v>
      </c>
      <c r="E7331" s="145">
        <v>0.98434841002981899</v>
      </c>
      <c r="F7331" s="150">
        <v>3.3350764806352002E-5</v>
      </c>
      <c r="G7331" s="149">
        <v>0.70356524970099499</v>
      </c>
      <c r="H7331" s="149">
        <v>5.7306538544182398E-3</v>
      </c>
      <c r="I7331" s="149">
        <v>0.99944230753507501</v>
      </c>
      <c r="J7331" s="149">
        <v>0.01</v>
      </c>
      <c r="K7331" s="147">
        <v>0.984348</v>
      </c>
      <c r="L7331" s="147">
        <v>48.45326</v>
      </c>
    </row>
    <row r="7332" spans="1:12" ht="15">
      <c r="A7332" s="148" t="s">
        <v>37</v>
      </c>
      <c r="B7332" s="148" t="s">
        <v>198</v>
      </c>
      <c r="C7332" s="149">
        <v>-1.16141558539963</v>
      </c>
      <c r="D7332" s="149">
        <v>2.2309564850162899E-2</v>
      </c>
      <c r="E7332" s="145">
        <v>0.98447397482069199</v>
      </c>
      <c r="F7332" s="149">
        <v>6.8282454950012103E-2</v>
      </c>
      <c r="G7332" s="149">
        <v>8.8001941721701799E-3</v>
      </c>
      <c r="H7332" s="149">
        <v>0.31944646866507398</v>
      </c>
      <c r="I7332" s="149">
        <v>3.2793881847280799E-3</v>
      </c>
      <c r="J7332" s="149">
        <v>2.94211149165742E-2</v>
      </c>
      <c r="K7332" s="147">
        <v>0.98447399999999996</v>
      </c>
      <c r="L7332" s="147">
        <v>48.780360000000002</v>
      </c>
    </row>
    <row r="7333" spans="1:12" ht="15">
      <c r="A7333" s="148" t="s">
        <v>198</v>
      </c>
      <c r="B7333" s="148" t="s">
        <v>37</v>
      </c>
      <c r="C7333" s="149">
        <v>1.16141558539963</v>
      </c>
      <c r="D7333" s="149">
        <v>2.2309564850162899E-2</v>
      </c>
      <c r="E7333" s="145">
        <v>0.98447397482069199</v>
      </c>
      <c r="F7333" s="149">
        <v>6.8282454950013699E-2</v>
      </c>
      <c r="G7333" s="149">
        <v>8.8001941721701799E-3</v>
      </c>
      <c r="H7333" s="149">
        <v>0.31944646866507398</v>
      </c>
      <c r="I7333" s="149">
        <v>3.2793881847280799E-3</v>
      </c>
      <c r="J7333" s="149">
        <v>2.94211149165742E-2</v>
      </c>
      <c r="K7333" s="147">
        <v>0.98447399999999996</v>
      </c>
      <c r="L7333" s="147">
        <v>49.105559999999997</v>
      </c>
    </row>
    <row r="7334" spans="1:12" ht="15">
      <c r="A7334" s="148" t="s">
        <v>87</v>
      </c>
      <c r="B7334" s="148" t="s">
        <v>28</v>
      </c>
      <c r="C7334" s="149">
        <v>3.6174798214379897E-2</v>
      </c>
      <c r="D7334" s="149">
        <v>-1.76936542695415E-2</v>
      </c>
      <c r="E7334" s="145">
        <v>0.98453559094098597</v>
      </c>
      <c r="F7334" s="150">
        <v>1.2241900803255E-5</v>
      </c>
      <c r="G7334" s="149">
        <v>0.78374101225815895</v>
      </c>
      <c r="H7334" s="149">
        <v>3.4657697487405999E-2</v>
      </c>
      <c r="I7334" s="149">
        <v>0.86982402955438898</v>
      </c>
      <c r="J7334" s="149">
        <v>0.169329500698225</v>
      </c>
      <c r="K7334" s="147">
        <v>0.98453599999999997</v>
      </c>
      <c r="L7334" s="147">
        <v>49.772269999999999</v>
      </c>
    </row>
    <row r="7335" spans="1:12" ht="15">
      <c r="A7335" s="148" t="s">
        <v>28</v>
      </c>
      <c r="B7335" s="148" t="s">
        <v>87</v>
      </c>
      <c r="C7335" s="149">
        <v>-3.6174798214379897E-2</v>
      </c>
      <c r="D7335" s="149">
        <v>-1.76936542695415E-2</v>
      </c>
      <c r="E7335" s="145">
        <v>0.98453559094098597</v>
      </c>
      <c r="F7335" s="150">
        <v>1.22419008032552E-5</v>
      </c>
      <c r="G7335" s="149">
        <v>0.78374101225815895</v>
      </c>
      <c r="H7335" s="149">
        <v>3.4657697487405999E-2</v>
      </c>
      <c r="I7335" s="149">
        <v>0.86982402955438898</v>
      </c>
      <c r="J7335" s="149">
        <v>0.169329500698225</v>
      </c>
      <c r="K7335" s="147">
        <v>0.98453599999999997</v>
      </c>
      <c r="L7335" s="147">
        <v>49.438220000000001</v>
      </c>
    </row>
    <row r="7336" spans="1:12" ht="15">
      <c r="A7336" s="148" t="s">
        <v>100</v>
      </c>
      <c r="B7336" s="148" t="s">
        <v>166</v>
      </c>
      <c r="C7336" s="149">
        <v>-0.41345436844406902</v>
      </c>
      <c r="D7336" s="149">
        <v>1.6116394552035299E-2</v>
      </c>
      <c r="E7336" s="145">
        <v>0.98477786110918497</v>
      </c>
      <c r="F7336" s="149">
        <v>0.145265211635522</v>
      </c>
      <c r="G7336" s="149">
        <v>0.51625240837271802</v>
      </c>
      <c r="H7336" s="149">
        <v>5.0175452049964799E-3</v>
      </c>
      <c r="I7336" s="149">
        <v>0.23325852222634599</v>
      </c>
      <c r="J7336" s="149">
        <v>0.36576115314442498</v>
      </c>
      <c r="K7336" s="147">
        <v>0.98477800000000004</v>
      </c>
      <c r="L7336" s="147">
        <v>50.123179999999998</v>
      </c>
    </row>
    <row r="7337" spans="1:12" ht="15">
      <c r="A7337" s="148" t="s">
        <v>166</v>
      </c>
      <c r="B7337" s="148" t="s">
        <v>100</v>
      </c>
      <c r="C7337" s="149">
        <v>0.41345436844406902</v>
      </c>
      <c r="D7337" s="149">
        <v>1.6116394552035299E-2</v>
      </c>
      <c r="E7337" s="145">
        <v>0.98477786110918497</v>
      </c>
      <c r="F7337" s="149">
        <v>0.145265211635525</v>
      </c>
      <c r="G7337" s="149">
        <v>0.51625240837271802</v>
      </c>
      <c r="H7337" s="149">
        <v>5.0175452049964799E-3</v>
      </c>
      <c r="I7337" s="149">
        <v>0.23325852222634599</v>
      </c>
      <c r="J7337" s="149">
        <v>0.36576115314442498</v>
      </c>
      <c r="K7337" s="147">
        <v>0.98477800000000004</v>
      </c>
      <c r="L7337" s="147">
        <v>50.46649</v>
      </c>
    </row>
    <row r="7338" spans="1:12" ht="15">
      <c r="A7338" s="148" t="s">
        <v>82</v>
      </c>
      <c r="B7338" s="148" t="s">
        <v>191</v>
      </c>
      <c r="C7338" s="149">
        <v>-1.26048726752063</v>
      </c>
      <c r="D7338" s="149">
        <v>3.4598932841745302E-3</v>
      </c>
      <c r="E7338" s="145">
        <v>0.98479240083019304</v>
      </c>
      <c r="F7338" s="149">
        <v>8.1119285123614996E-3</v>
      </c>
      <c r="G7338" s="149">
        <v>0.62676275243537505</v>
      </c>
      <c r="H7338" s="149">
        <v>0.75172525171035798</v>
      </c>
      <c r="I7338" s="149">
        <v>0.163127293952709</v>
      </c>
      <c r="J7338" s="149">
        <v>0.01</v>
      </c>
      <c r="K7338" s="147">
        <v>0.984792</v>
      </c>
      <c r="L7338" s="147">
        <v>50.815289999999997</v>
      </c>
    </row>
    <row r="7339" spans="1:12" ht="15">
      <c r="A7339" s="148" t="s">
        <v>191</v>
      </c>
      <c r="B7339" s="148" t="s">
        <v>82</v>
      </c>
      <c r="C7339" s="149">
        <v>1.26048726752063</v>
      </c>
      <c r="D7339" s="149">
        <v>3.4598932841745302E-3</v>
      </c>
      <c r="E7339" s="145">
        <v>0.98479240083019304</v>
      </c>
      <c r="F7339" s="149">
        <v>8.1119285123614996E-3</v>
      </c>
      <c r="G7339" s="149">
        <v>0.62676275243537505</v>
      </c>
      <c r="H7339" s="149">
        <v>0.75172525171035798</v>
      </c>
      <c r="I7339" s="149">
        <v>0.163127293952709</v>
      </c>
      <c r="J7339" s="149">
        <v>0.01</v>
      </c>
      <c r="K7339" s="147">
        <v>0.984792</v>
      </c>
      <c r="L7339" s="147">
        <v>51.168170000000003</v>
      </c>
    </row>
    <row r="7340" spans="1:12" ht="15">
      <c r="A7340" s="148" t="s">
        <v>100</v>
      </c>
      <c r="B7340" s="148" t="s">
        <v>189</v>
      </c>
      <c r="C7340" s="149">
        <v>-1.0521744988652</v>
      </c>
      <c r="D7340" s="149">
        <v>2.4507403951342901E-2</v>
      </c>
      <c r="E7340" s="145">
        <v>0.98489566911551896</v>
      </c>
      <c r="F7340" s="149">
        <v>6.2594671479372005E-2</v>
      </c>
      <c r="G7340" s="149">
        <v>0.89131916939859801</v>
      </c>
      <c r="H7340" s="149">
        <v>0.62041110271970201</v>
      </c>
      <c r="I7340" s="149">
        <v>0.21636830718625799</v>
      </c>
      <c r="J7340" s="149">
        <v>0.01</v>
      </c>
      <c r="K7340" s="147">
        <v>0.98489599999999999</v>
      </c>
      <c r="L7340" s="147">
        <v>51.894289999999998</v>
      </c>
    </row>
    <row r="7341" spans="1:12" ht="15">
      <c r="A7341" s="148" t="s">
        <v>189</v>
      </c>
      <c r="B7341" s="148" t="s">
        <v>100</v>
      </c>
      <c r="C7341" s="149">
        <v>1.0521744988652</v>
      </c>
      <c r="D7341" s="149">
        <v>2.4507403951342901E-2</v>
      </c>
      <c r="E7341" s="145">
        <v>0.98489566911551896</v>
      </c>
      <c r="F7341" s="149">
        <v>6.2594671479373198E-2</v>
      </c>
      <c r="G7341" s="149">
        <v>0.89131916939859801</v>
      </c>
      <c r="H7341" s="149">
        <v>0.62041110271970201</v>
      </c>
      <c r="I7341" s="149">
        <v>0.21636830718625799</v>
      </c>
      <c r="J7341" s="149">
        <v>0.01</v>
      </c>
      <c r="K7341" s="147">
        <v>0.98489599999999999</v>
      </c>
      <c r="L7341" s="147">
        <v>51.531390000000002</v>
      </c>
    </row>
    <row r="7342" spans="1:12" ht="15">
      <c r="A7342" s="148" t="s">
        <v>27</v>
      </c>
      <c r="B7342" s="148" t="s">
        <v>68</v>
      </c>
      <c r="C7342" s="149">
        <v>0.53238083794243296</v>
      </c>
      <c r="D7342" s="149">
        <v>-1.35240822647917E-2</v>
      </c>
      <c r="E7342" s="145">
        <v>0.98495304565171105</v>
      </c>
      <c r="F7342" s="149">
        <v>1.54140323581668E-3</v>
      </c>
      <c r="G7342" s="149">
        <v>1.5045633271301999E-2</v>
      </c>
      <c r="H7342" s="149">
        <v>4.2349276680890601E-3</v>
      </c>
      <c r="I7342" s="149">
        <v>2.72355921676023E-3</v>
      </c>
      <c r="J7342" s="149">
        <v>0.35437855999615298</v>
      </c>
      <c r="K7342" s="147">
        <v>0.98495299999999997</v>
      </c>
      <c r="L7342" s="147">
        <v>52.26538</v>
      </c>
    </row>
    <row r="7343" spans="1:12" ht="15">
      <c r="A7343" s="148" t="s">
        <v>68</v>
      </c>
      <c r="B7343" s="148" t="s">
        <v>27</v>
      </c>
      <c r="C7343" s="149">
        <v>-0.53238083794243296</v>
      </c>
      <c r="D7343" s="149">
        <v>-1.35240822647917E-2</v>
      </c>
      <c r="E7343" s="145">
        <v>0.98495304565171105</v>
      </c>
      <c r="F7343" s="149">
        <v>1.54140323581666E-3</v>
      </c>
      <c r="G7343" s="149">
        <v>1.5045633271301999E-2</v>
      </c>
      <c r="H7343" s="149">
        <v>4.2349276680890601E-3</v>
      </c>
      <c r="I7343" s="149">
        <v>2.72355921676023E-3</v>
      </c>
      <c r="J7343" s="149">
        <v>0.35437855999615298</v>
      </c>
      <c r="K7343" s="147">
        <v>0.98495299999999997</v>
      </c>
      <c r="L7343" s="147">
        <v>52.6387</v>
      </c>
    </row>
    <row r="7344" spans="1:12" ht="15">
      <c r="A7344" s="148" t="s">
        <v>445</v>
      </c>
      <c r="B7344" s="148" t="s">
        <v>142</v>
      </c>
      <c r="C7344" s="149">
        <v>0.56523092355256399</v>
      </c>
      <c r="D7344" s="149">
        <v>-4.4505360180730202E-2</v>
      </c>
      <c r="E7344" s="145">
        <v>0.98497763325947496</v>
      </c>
      <c r="F7344" s="149">
        <v>5.1486389008302103E-2</v>
      </c>
      <c r="G7344" s="149">
        <v>0.423337999068225</v>
      </c>
      <c r="H7344" s="149">
        <v>0.12121901291227501</v>
      </c>
      <c r="I7344" s="149">
        <v>0.726980986842096</v>
      </c>
      <c r="J7344" s="149">
        <v>0.01</v>
      </c>
      <c r="K7344" s="147">
        <v>0.98497800000000002</v>
      </c>
      <c r="L7344" s="147">
        <v>53.018720000000002</v>
      </c>
    </row>
    <row r="7345" spans="1:12" ht="15">
      <c r="A7345" s="148" t="s">
        <v>142</v>
      </c>
      <c r="B7345" s="148" t="s">
        <v>445</v>
      </c>
      <c r="C7345" s="149">
        <v>-0.56523092355256399</v>
      </c>
      <c r="D7345" s="149">
        <v>-4.4505360180730202E-2</v>
      </c>
      <c r="E7345" s="145">
        <v>0.98497763325947496</v>
      </c>
      <c r="F7345" s="149">
        <v>5.1486389008302103E-2</v>
      </c>
      <c r="G7345" s="149">
        <v>0.423337999068225</v>
      </c>
      <c r="H7345" s="149">
        <v>0.12121901291227501</v>
      </c>
      <c r="I7345" s="149">
        <v>0.726980986842096</v>
      </c>
      <c r="J7345" s="149">
        <v>0.01</v>
      </c>
      <c r="K7345" s="147">
        <v>0.98497800000000002</v>
      </c>
      <c r="L7345" s="147">
        <v>53.402920000000002</v>
      </c>
    </row>
    <row r="7346" spans="1:12" ht="15">
      <c r="A7346" s="148" t="s">
        <v>377</v>
      </c>
      <c r="B7346" s="148" t="s">
        <v>70</v>
      </c>
      <c r="C7346" s="149">
        <v>1.8798963258039101</v>
      </c>
      <c r="D7346" s="149">
        <v>-4.6635584047955E-3</v>
      </c>
      <c r="E7346" s="145">
        <v>0.98502484143900304</v>
      </c>
      <c r="F7346" s="149">
        <v>4.2726141755934102E-2</v>
      </c>
      <c r="G7346" s="149">
        <v>0.30386133522296599</v>
      </c>
      <c r="H7346" s="149">
        <v>1.20775404443573E-2</v>
      </c>
      <c r="I7346" s="149">
        <v>0.37805147920048299</v>
      </c>
      <c r="J7346" s="149">
        <v>0.24647830009087399</v>
      </c>
      <c r="K7346" s="147">
        <v>0.98502500000000004</v>
      </c>
      <c r="L7346" s="147">
        <v>54.190849999999998</v>
      </c>
    </row>
    <row r="7347" spans="1:12" ht="15">
      <c r="A7347" s="148" t="s">
        <v>70</v>
      </c>
      <c r="B7347" s="148" t="s">
        <v>377</v>
      </c>
      <c r="C7347" s="149">
        <v>-1.8798963258039101</v>
      </c>
      <c r="D7347" s="149">
        <v>-4.6635584047955E-3</v>
      </c>
      <c r="E7347" s="145">
        <v>0.98502484143900304</v>
      </c>
      <c r="F7347" s="149">
        <v>4.2726141755934803E-2</v>
      </c>
      <c r="G7347" s="149">
        <v>0.30386133522296599</v>
      </c>
      <c r="H7347" s="149">
        <v>1.20775404443573E-2</v>
      </c>
      <c r="I7347" s="149">
        <v>0.37805147920048299</v>
      </c>
      <c r="J7347" s="149">
        <v>0.24647830009087399</v>
      </c>
      <c r="K7347" s="147">
        <v>0.98502500000000004</v>
      </c>
      <c r="L7347" s="147">
        <v>53.795299999999997</v>
      </c>
    </row>
    <row r="7348" spans="1:12" ht="15">
      <c r="A7348" s="148" t="s">
        <v>446</v>
      </c>
      <c r="B7348" s="148" t="s">
        <v>145</v>
      </c>
      <c r="C7348" s="149">
        <v>3.05818036363784</v>
      </c>
      <c r="D7348" s="149">
        <v>-1.7283686774012399E-2</v>
      </c>
      <c r="E7348" s="145">
        <v>0.98525593549303203</v>
      </c>
      <c r="F7348" s="149">
        <v>0.105168500131589</v>
      </c>
      <c r="G7348" s="149">
        <v>0.56149065059432302</v>
      </c>
      <c r="H7348" s="149">
        <v>0.642108778005126</v>
      </c>
      <c r="I7348" s="149">
        <v>0.69140306588019695</v>
      </c>
      <c r="J7348" s="149">
        <v>0.01</v>
      </c>
      <c r="K7348" s="147">
        <v>0.98525600000000002</v>
      </c>
      <c r="L7348" s="147">
        <v>55.012569999999997</v>
      </c>
    </row>
    <row r="7349" spans="1:12" ht="15">
      <c r="A7349" s="148" t="s">
        <v>145</v>
      </c>
      <c r="B7349" s="148" t="s">
        <v>446</v>
      </c>
      <c r="C7349" s="149">
        <v>-3.05818036363784</v>
      </c>
      <c r="D7349" s="149">
        <v>-1.7283686774012399E-2</v>
      </c>
      <c r="E7349" s="145">
        <v>0.98525593549303203</v>
      </c>
      <c r="F7349" s="149">
        <v>0.105168500131591</v>
      </c>
      <c r="G7349" s="149">
        <v>0.56149065059432302</v>
      </c>
      <c r="H7349" s="149">
        <v>0.642108778005126</v>
      </c>
      <c r="I7349" s="149">
        <v>0.69140306588019695</v>
      </c>
      <c r="J7349" s="149">
        <v>0.01</v>
      </c>
      <c r="K7349" s="147">
        <v>0.98525600000000002</v>
      </c>
      <c r="L7349" s="147">
        <v>54.605069999999998</v>
      </c>
    </row>
    <row r="7350" spans="1:12" ht="15">
      <c r="A7350" s="148" t="s">
        <v>70</v>
      </c>
      <c r="B7350" s="148" t="s">
        <v>188</v>
      </c>
      <c r="C7350" s="149">
        <v>-1.6121371955991799</v>
      </c>
      <c r="D7350" s="149">
        <v>-1.32589713806956E-2</v>
      </c>
      <c r="E7350" s="145">
        <v>0.98532124089343798</v>
      </c>
      <c r="F7350" s="149">
        <v>0.15969208723980199</v>
      </c>
      <c r="G7350" s="149">
        <v>7.6810215449065397E-2</v>
      </c>
      <c r="H7350" s="149">
        <v>0.99308762631122705</v>
      </c>
      <c r="I7350" s="149">
        <v>0.67744575827417197</v>
      </c>
      <c r="J7350" s="149">
        <v>0.01</v>
      </c>
      <c r="K7350" s="147">
        <v>0.985321</v>
      </c>
      <c r="L7350" s="147">
        <v>55.849800000000002</v>
      </c>
    </row>
    <row r="7351" spans="1:12" ht="15">
      <c r="A7351" s="148" t="s">
        <v>188</v>
      </c>
      <c r="B7351" s="148" t="s">
        <v>70</v>
      </c>
      <c r="C7351" s="149">
        <v>1.6121371955991799</v>
      </c>
      <c r="D7351" s="149">
        <v>-1.32589713806956E-2</v>
      </c>
      <c r="E7351" s="145">
        <v>0.98532124089343798</v>
      </c>
      <c r="F7351" s="149">
        <v>0.15969208723980499</v>
      </c>
      <c r="G7351" s="149">
        <v>7.6810215449065397E-2</v>
      </c>
      <c r="H7351" s="149">
        <v>0.99308762631122705</v>
      </c>
      <c r="I7351" s="149">
        <v>0.67744575827417197</v>
      </c>
      <c r="J7351" s="149">
        <v>0.01</v>
      </c>
      <c r="K7351" s="147">
        <v>0.985321</v>
      </c>
      <c r="L7351" s="147">
        <v>55.429879999999997</v>
      </c>
    </row>
    <row r="7352" spans="1:12" ht="15">
      <c r="A7352" s="148" t="s">
        <v>27</v>
      </c>
      <c r="B7352" s="148" t="s">
        <v>112</v>
      </c>
      <c r="C7352" s="149">
        <v>0.46526449148528698</v>
      </c>
      <c r="D7352" s="149">
        <v>3.9577160080718496E-3</v>
      </c>
      <c r="E7352" s="145">
        <v>0.985438583017339</v>
      </c>
      <c r="F7352" s="149">
        <v>0.126677987883205</v>
      </c>
      <c r="G7352" s="149">
        <v>0.79522629189141003</v>
      </c>
      <c r="H7352" s="149">
        <v>0.59725380045411902</v>
      </c>
      <c r="I7352" s="149">
        <v>0.62453135242434699</v>
      </c>
      <c r="J7352" s="149">
        <v>4.44341556011629E-2</v>
      </c>
      <c r="K7352" s="147">
        <v>0.98543899999999995</v>
      </c>
      <c r="L7352" s="147">
        <v>56.28284</v>
      </c>
    </row>
    <row r="7353" spans="1:12" ht="15">
      <c r="A7353" s="148" t="s">
        <v>112</v>
      </c>
      <c r="B7353" s="148" t="s">
        <v>27</v>
      </c>
      <c r="C7353" s="149">
        <v>-0.46526449148528698</v>
      </c>
      <c r="D7353" s="149">
        <v>3.9577160080718496E-3</v>
      </c>
      <c r="E7353" s="145">
        <v>0.985438583017339</v>
      </c>
      <c r="F7353" s="149">
        <v>0.126677987883205</v>
      </c>
      <c r="G7353" s="149">
        <v>0.79522629189141003</v>
      </c>
      <c r="H7353" s="149">
        <v>0.59725380045411902</v>
      </c>
      <c r="I7353" s="149">
        <v>0.62453135242434699</v>
      </c>
      <c r="J7353" s="149">
        <v>4.44341556011629E-2</v>
      </c>
      <c r="K7353" s="147">
        <v>0.98543899999999995</v>
      </c>
      <c r="L7353" s="147">
        <v>56.715780000000002</v>
      </c>
    </row>
    <row r="7354" spans="1:12" ht="15">
      <c r="A7354" s="148" t="s">
        <v>76</v>
      </c>
      <c r="B7354" s="148" t="s">
        <v>10</v>
      </c>
      <c r="C7354" s="149">
        <v>-1.14133633849704E-2</v>
      </c>
      <c r="D7354" s="149">
        <v>1.8055712655542101E-2</v>
      </c>
      <c r="E7354" s="145">
        <v>0.98562780023019703</v>
      </c>
      <c r="F7354" s="149">
        <v>2.1394480965288701E-4</v>
      </c>
      <c r="G7354" s="149">
        <v>0.81461638079106102</v>
      </c>
      <c r="H7354" s="149">
        <v>0.53464535850319705</v>
      </c>
      <c r="I7354" s="149">
        <v>0.69821364741798198</v>
      </c>
      <c r="J7354" s="149">
        <v>0.01</v>
      </c>
      <c r="K7354" s="147">
        <v>0.98562799999999995</v>
      </c>
      <c r="L7354" s="147">
        <v>57.166409999999999</v>
      </c>
    </row>
    <row r="7355" spans="1:12" ht="15">
      <c r="A7355" s="148" t="s">
        <v>10</v>
      </c>
      <c r="B7355" s="148" t="s">
        <v>76</v>
      </c>
      <c r="C7355" s="149">
        <v>1.14133633849704E-2</v>
      </c>
      <c r="D7355" s="149">
        <v>1.8055712655542101E-2</v>
      </c>
      <c r="E7355" s="145">
        <v>0.98562780023019703</v>
      </c>
      <c r="F7355" s="149">
        <v>2.1394480965288701E-4</v>
      </c>
      <c r="G7355" s="149">
        <v>0.81461638079106102</v>
      </c>
      <c r="H7355" s="149">
        <v>0.53464535850319705</v>
      </c>
      <c r="I7355" s="149">
        <v>0.69821364741798198</v>
      </c>
      <c r="J7355" s="149">
        <v>0.01</v>
      </c>
      <c r="K7355" s="147">
        <v>0.98562799999999995</v>
      </c>
      <c r="L7355" s="147">
        <v>57.613030000000002</v>
      </c>
    </row>
    <row r="7356" spans="1:12" ht="15">
      <c r="A7356" s="148" t="s">
        <v>75</v>
      </c>
      <c r="B7356" s="148" t="s">
        <v>157</v>
      </c>
      <c r="C7356" s="149">
        <v>-0.60604955424517304</v>
      </c>
      <c r="D7356" s="149">
        <v>-1.7193852784217201E-2</v>
      </c>
      <c r="E7356" s="145">
        <v>0.98564476036884197</v>
      </c>
      <c r="F7356" s="149">
        <v>0.13260187304196699</v>
      </c>
      <c r="G7356" s="149">
        <v>0.49409537243875101</v>
      </c>
      <c r="H7356" s="149">
        <v>0.32257063610766101</v>
      </c>
      <c r="I7356" s="149">
        <v>0.96759430970715399</v>
      </c>
      <c r="J7356" s="149">
        <v>1.6511061652666199E-2</v>
      </c>
      <c r="K7356" s="147">
        <v>0.98564499999999999</v>
      </c>
      <c r="L7356" s="147">
        <v>58.52852</v>
      </c>
    </row>
    <row r="7357" spans="1:12" ht="15">
      <c r="A7357" s="148" t="s">
        <v>157</v>
      </c>
      <c r="B7357" s="148" t="s">
        <v>75</v>
      </c>
      <c r="C7357" s="149">
        <v>0.60604955424517304</v>
      </c>
      <c r="D7357" s="149">
        <v>-1.7193852784217201E-2</v>
      </c>
      <c r="E7357" s="145">
        <v>0.98564476036884197</v>
      </c>
      <c r="F7357" s="149">
        <v>0.13260187304196899</v>
      </c>
      <c r="G7357" s="149">
        <v>0.49409537243875101</v>
      </c>
      <c r="H7357" s="149">
        <v>0.32257063610766101</v>
      </c>
      <c r="I7357" s="149">
        <v>0.96759430970715399</v>
      </c>
      <c r="J7357" s="149">
        <v>1.6511061652666199E-2</v>
      </c>
      <c r="K7357" s="147">
        <v>0.98564499999999999</v>
      </c>
      <c r="L7357" s="147">
        <v>58.06767</v>
      </c>
    </row>
    <row r="7358" spans="1:12" ht="15">
      <c r="A7358" s="148" t="s">
        <v>163</v>
      </c>
      <c r="B7358" s="148" t="s">
        <v>189</v>
      </c>
      <c r="C7358" s="149">
        <v>1.2190425842066199</v>
      </c>
      <c r="D7358" s="149">
        <v>3.7498046368279303E-2</v>
      </c>
      <c r="E7358" s="145">
        <v>0.98568926995413497</v>
      </c>
      <c r="F7358" s="149">
        <v>5.4263934897172904E-4</v>
      </c>
      <c r="G7358" s="149">
        <v>0.218306009225992</v>
      </c>
      <c r="H7358" s="149">
        <v>4.15269270731994E-3</v>
      </c>
      <c r="I7358" s="149">
        <v>0.87323277469869398</v>
      </c>
      <c r="J7358" s="149">
        <v>0.01</v>
      </c>
      <c r="K7358" s="147">
        <v>0.98568900000000004</v>
      </c>
      <c r="L7358" s="147">
        <v>59.47522</v>
      </c>
    </row>
    <row r="7359" spans="1:12" ht="15">
      <c r="A7359" s="148" t="s">
        <v>189</v>
      </c>
      <c r="B7359" s="148" t="s">
        <v>163</v>
      </c>
      <c r="C7359" s="149">
        <v>-1.2190425842066199</v>
      </c>
      <c r="D7359" s="149">
        <v>3.7498046368279303E-2</v>
      </c>
      <c r="E7359" s="145">
        <v>0.98568926995413497</v>
      </c>
      <c r="F7359" s="149">
        <v>5.4263934897172004E-4</v>
      </c>
      <c r="G7359" s="149">
        <v>0.218306009225992</v>
      </c>
      <c r="H7359" s="149">
        <v>4.15269270731994E-3</v>
      </c>
      <c r="I7359" s="149">
        <v>0.87323277469869398</v>
      </c>
      <c r="J7359" s="149">
        <v>0.01</v>
      </c>
      <c r="K7359" s="147">
        <v>0.98568900000000004</v>
      </c>
      <c r="L7359" s="147">
        <v>58.999420000000001</v>
      </c>
    </row>
    <row r="7360" spans="1:12" ht="15">
      <c r="A7360" s="148" t="s">
        <v>93</v>
      </c>
      <c r="B7360" s="148" t="s">
        <v>90</v>
      </c>
      <c r="C7360" s="149">
        <v>-0.37135327705568599</v>
      </c>
      <c r="D7360" s="149">
        <v>-2.8865578603903901E-3</v>
      </c>
      <c r="E7360" s="145">
        <v>0.98593965877933798</v>
      </c>
      <c r="F7360" s="149">
        <v>0.84324761602246401</v>
      </c>
      <c r="G7360" s="149">
        <v>0.35317225631260801</v>
      </c>
      <c r="H7360" s="149">
        <v>0.28986834668864397</v>
      </c>
      <c r="I7360" s="149">
        <v>0.30844418525114697</v>
      </c>
      <c r="J7360" s="149">
        <v>0.01</v>
      </c>
      <c r="K7360" s="147">
        <v>0.98594000000000004</v>
      </c>
      <c r="L7360" s="147">
        <v>60.465580000000003</v>
      </c>
    </row>
    <row r="7361" spans="1:12" ht="15">
      <c r="A7361" s="148" t="s">
        <v>90</v>
      </c>
      <c r="B7361" s="148" t="s">
        <v>93</v>
      </c>
      <c r="C7361" s="149">
        <v>0.37135327705568599</v>
      </c>
      <c r="D7361" s="149">
        <v>-2.8865578603903901E-3</v>
      </c>
      <c r="E7361" s="145">
        <v>0.98593965877933798</v>
      </c>
      <c r="F7361" s="149">
        <v>0.843247616022473</v>
      </c>
      <c r="G7361" s="149">
        <v>0.35317225631260801</v>
      </c>
      <c r="H7361" s="149">
        <v>0.28986834668864397</v>
      </c>
      <c r="I7361" s="149">
        <v>0.30844418525114697</v>
      </c>
      <c r="J7361" s="149">
        <v>0.01</v>
      </c>
      <c r="K7361" s="147">
        <v>0.98594000000000004</v>
      </c>
      <c r="L7361" s="147">
        <v>59.973990000000001</v>
      </c>
    </row>
    <row r="7362" spans="1:12" ht="15">
      <c r="A7362" s="148" t="s">
        <v>71</v>
      </c>
      <c r="B7362" s="148" t="s">
        <v>66</v>
      </c>
      <c r="C7362" s="149">
        <v>-0.52740158208341903</v>
      </c>
      <c r="D7362" s="149">
        <v>2.9853434696252299E-3</v>
      </c>
      <c r="E7362" s="145">
        <v>0.98594141504598898</v>
      </c>
      <c r="F7362" s="149">
        <v>2.27949330517369E-4</v>
      </c>
      <c r="G7362" s="149">
        <v>0.325786518041561</v>
      </c>
      <c r="H7362" s="149">
        <v>0.54611068401802698</v>
      </c>
      <c r="I7362" s="149">
        <v>0.29451265776384</v>
      </c>
      <c r="J7362" s="149">
        <v>0.01</v>
      </c>
      <c r="K7362" s="147">
        <v>0.98594099999999996</v>
      </c>
      <c r="L7362" s="147">
        <v>60.965400000000002</v>
      </c>
    </row>
    <row r="7363" spans="1:12" ht="15">
      <c r="A7363" s="148" t="s">
        <v>66</v>
      </c>
      <c r="B7363" s="148" t="s">
        <v>71</v>
      </c>
      <c r="C7363" s="149">
        <v>0.52740158208341903</v>
      </c>
      <c r="D7363" s="149">
        <v>2.9853434696252299E-3</v>
      </c>
      <c r="E7363" s="145">
        <v>0.98594141504598898</v>
      </c>
      <c r="F7363" s="149">
        <v>2.2794933051737201E-4</v>
      </c>
      <c r="G7363" s="149">
        <v>0.325786518041561</v>
      </c>
      <c r="H7363" s="149">
        <v>0.54611068401802698</v>
      </c>
      <c r="I7363" s="149">
        <v>0.29451265776384</v>
      </c>
      <c r="J7363" s="149">
        <v>0.01</v>
      </c>
      <c r="K7363" s="147">
        <v>0.98594099999999996</v>
      </c>
      <c r="L7363" s="147">
        <v>61.47345</v>
      </c>
    </row>
    <row r="7364" spans="1:12" ht="15">
      <c r="A7364" s="148" t="s">
        <v>79</v>
      </c>
      <c r="B7364" s="148" t="s">
        <v>91</v>
      </c>
      <c r="C7364" s="149">
        <v>-1.6860296196476599E-2</v>
      </c>
      <c r="D7364" s="149">
        <v>-3.4120722966259499E-3</v>
      </c>
      <c r="E7364" s="145">
        <v>0.98601484006713402</v>
      </c>
      <c r="F7364" s="149">
        <v>8.1973387404028805E-2</v>
      </c>
      <c r="G7364" s="149">
        <v>0.41347128972693697</v>
      </c>
      <c r="H7364" s="149">
        <v>0.49885925117150098</v>
      </c>
      <c r="I7364" s="149">
        <v>7.4705627017481194E-2</v>
      </c>
      <c r="J7364" s="149">
        <v>2.06987508182532E-2</v>
      </c>
      <c r="K7364" s="147">
        <v>0.98601499999999997</v>
      </c>
      <c r="L7364" s="147">
        <v>62.520029999999998</v>
      </c>
    </row>
    <row r="7365" spans="1:12" ht="15">
      <c r="A7365" s="148" t="s">
        <v>91</v>
      </c>
      <c r="B7365" s="148" t="s">
        <v>79</v>
      </c>
      <c r="C7365" s="149">
        <v>1.6860296196476599E-2</v>
      </c>
      <c r="D7365" s="149">
        <v>-3.4120722966259499E-3</v>
      </c>
      <c r="E7365" s="145">
        <v>0.98601484006713402</v>
      </c>
      <c r="F7365" s="149">
        <v>8.1973387404030401E-2</v>
      </c>
      <c r="G7365" s="149">
        <v>0.41347128972693697</v>
      </c>
      <c r="H7365" s="149">
        <v>0.49885925117150098</v>
      </c>
      <c r="I7365" s="149">
        <v>7.4705627017481194E-2</v>
      </c>
      <c r="J7365" s="149">
        <v>2.06987508182532E-2</v>
      </c>
      <c r="K7365" s="147">
        <v>0.98601499999999997</v>
      </c>
      <c r="L7365" s="147">
        <v>61.99465</v>
      </c>
    </row>
    <row r="7366" spans="1:12" ht="15">
      <c r="A7366" s="148" t="s">
        <v>87</v>
      </c>
      <c r="B7366" s="148" t="s">
        <v>115</v>
      </c>
      <c r="C7366" s="149">
        <v>-0.33216517014029801</v>
      </c>
      <c r="D7366" s="149">
        <v>1.6838502846660101E-2</v>
      </c>
      <c r="E7366" s="145">
        <v>0.98616996009672198</v>
      </c>
      <c r="F7366" s="149">
        <v>1.2850581463046599E-2</v>
      </c>
      <c r="G7366" s="149">
        <v>0.72557908811772798</v>
      </c>
      <c r="H7366" s="149">
        <v>5.4037758781835497E-3</v>
      </c>
      <c r="I7366" s="149">
        <v>0.77296331624924097</v>
      </c>
      <c r="J7366" s="149">
        <v>0.30075867076268997</v>
      </c>
      <c r="K7366" s="147">
        <v>0.98616999999999999</v>
      </c>
      <c r="L7366" s="147">
        <v>63.607959999999999</v>
      </c>
    </row>
    <row r="7367" spans="1:12" ht="15">
      <c r="A7367" s="148" t="s">
        <v>115</v>
      </c>
      <c r="B7367" s="148" t="s">
        <v>15</v>
      </c>
      <c r="C7367" s="149">
        <v>3.5290542804474602E-3</v>
      </c>
      <c r="D7367" s="149">
        <v>-0.30966165842207399</v>
      </c>
      <c r="E7367" s="145">
        <v>0.36096984933245801</v>
      </c>
      <c r="F7367" s="149">
        <v>0.95510635438388003</v>
      </c>
      <c r="G7367" s="149">
        <v>0.39516021660373102</v>
      </c>
      <c r="H7367" s="149">
        <v>2.5590822371933299E-2</v>
      </c>
      <c r="I7367" s="149">
        <v>0.83836192038994195</v>
      </c>
      <c r="J7367" s="149">
        <v>0.01</v>
      </c>
      <c r="K7367" s="147">
        <v>0.98616999999999999</v>
      </c>
      <c r="L7367" s="147">
        <v>63.064300000000003</v>
      </c>
    </row>
    <row r="7368" spans="1:12" ht="15">
      <c r="A7368" s="148" t="s">
        <v>82</v>
      </c>
      <c r="B7368" s="148" t="s">
        <v>175</v>
      </c>
      <c r="C7368" s="149">
        <v>-1.04442112631142</v>
      </c>
      <c r="D7368" s="149">
        <v>1.94314300642846E-3</v>
      </c>
      <c r="E7368" s="145">
        <v>0.98622976101654503</v>
      </c>
      <c r="F7368" s="149">
        <v>9.6602099104979803E-3</v>
      </c>
      <c r="G7368" s="149">
        <v>0.79966799160750501</v>
      </c>
      <c r="H7368" s="149">
        <v>0.34988065808232699</v>
      </c>
      <c r="I7368" s="149">
        <v>0.21629602807165199</v>
      </c>
      <c r="J7368" s="149">
        <v>0.01</v>
      </c>
      <c r="K7368" s="147">
        <v>0.98623000000000005</v>
      </c>
      <c r="L7368" s="147">
        <v>64.164969999999997</v>
      </c>
    </row>
    <row r="7369" spans="1:12" ht="15">
      <c r="A7369" s="148" t="s">
        <v>175</v>
      </c>
      <c r="B7369" s="148" t="s">
        <v>82</v>
      </c>
      <c r="C7369" s="149">
        <v>1.04442112631142</v>
      </c>
      <c r="D7369" s="149">
        <v>1.94314300642846E-3</v>
      </c>
      <c r="E7369" s="145">
        <v>0.98622976101654503</v>
      </c>
      <c r="F7369" s="149">
        <v>9.6602099104979994E-3</v>
      </c>
      <c r="G7369" s="149">
        <v>0.79966799160750501</v>
      </c>
      <c r="H7369" s="149">
        <v>0.34988065808232699</v>
      </c>
      <c r="I7369" s="149">
        <v>0.21629602807165199</v>
      </c>
      <c r="J7369" s="149">
        <v>0.01</v>
      </c>
      <c r="K7369" s="147">
        <v>0.98623000000000005</v>
      </c>
      <c r="L7369" s="147">
        <v>64.727819999999994</v>
      </c>
    </row>
    <row r="7370" spans="1:12" ht="15">
      <c r="A7370" s="148" t="s">
        <v>12</v>
      </c>
      <c r="B7370" s="148" t="s">
        <v>193</v>
      </c>
      <c r="C7370" s="149">
        <v>-1.0425162694744099</v>
      </c>
      <c r="D7370" s="149">
        <v>-1.17943051740797E-2</v>
      </c>
      <c r="E7370" s="145">
        <v>0.98628024562474603</v>
      </c>
      <c r="F7370" s="149">
        <v>0.109454295368376</v>
      </c>
      <c r="G7370" s="149">
        <v>0.67475657932344901</v>
      </c>
      <c r="H7370" s="149">
        <v>9.3027653550834297E-2</v>
      </c>
      <c r="I7370" s="149">
        <v>0.82109569134581994</v>
      </c>
      <c r="J7370" s="149">
        <v>0.01</v>
      </c>
      <c r="K7370" s="147">
        <v>0.98628000000000005</v>
      </c>
      <c r="L7370" s="147">
        <v>65.887039999999999</v>
      </c>
    </row>
    <row r="7371" spans="1:12" ht="15">
      <c r="A7371" s="148" t="s">
        <v>193</v>
      </c>
      <c r="B7371" s="148" t="s">
        <v>12</v>
      </c>
      <c r="C7371" s="149">
        <v>1.0425162694744099</v>
      </c>
      <c r="D7371" s="149">
        <v>-1.17943051740797E-2</v>
      </c>
      <c r="E7371" s="145">
        <v>0.98628024562474603</v>
      </c>
      <c r="F7371" s="149">
        <v>0.109454295368375</v>
      </c>
      <c r="G7371" s="149">
        <v>0.67475657932344901</v>
      </c>
      <c r="H7371" s="149">
        <v>9.3027653550834297E-2</v>
      </c>
      <c r="I7371" s="149">
        <v>0.82109569134581994</v>
      </c>
      <c r="J7371" s="149">
        <v>0.01</v>
      </c>
      <c r="K7371" s="147">
        <v>0.98628000000000005</v>
      </c>
      <c r="L7371" s="147">
        <v>65.303970000000007</v>
      </c>
    </row>
    <row r="7372" spans="1:12" ht="15">
      <c r="A7372" s="148" t="s">
        <v>15</v>
      </c>
      <c r="B7372" s="148" t="s">
        <v>148</v>
      </c>
      <c r="C7372" s="149">
        <v>-0.51948883336598395</v>
      </c>
      <c r="D7372" s="149">
        <v>-2.4429437340826601E-2</v>
      </c>
      <c r="E7372" s="145">
        <v>0.98632846834519206</v>
      </c>
      <c r="F7372" s="149">
        <v>7.1293843793738404E-2</v>
      </c>
      <c r="G7372" s="149">
        <v>0.63508946224148899</v>
      </c>
      <c r="H7372" s="149">
        <v>5.3543662334284E-3</v>
      </c>
      <c r="I7372" s="149">
        <v>0.92592018223397199</v>
      </c>
      <c r="J7372" s="149">
        <v>0.01</v>
      </c>
      <c r="K7372" s="147">
        <v>0.98632799999999998</v>
      </c>
      <c r="L7372" s="147">
        <v>66.483869999999996</v>
      </c>
    </row>
    <row r="7373" spans="1:12" ht="15">
      <c r="A7373" s="148" t="s">
        <v>148</v>
      </c>
      <c r="B7373" s="148" t="s">
        <v>15</v>
      </c>
      <c r="C7373" s="149">
        <v>0.51948883336598395</v>
      </c>
      <c r="D7373" s="149">
        <v>-2.4429437340826601E-2</v>
      </c>
      <c r="E7373" s="145">
        <v>0.98632846834519206</v>
      </c>
      <c r="F7373" s="149">
        <v>7.1293843793738404E-2</v>
      </c>
      <c r="G7373" s="149">
        <v>0.63508946224148899</v>
      </c>
      <c r="H7373" s="149">
        <v>5.3543662334284E-3</v>
      </c>
      <c r="I7373" s="149">
        <v>0.92592018223397199</v>
      </c>
      <c r="J7373" s="149">
        <v>0.01</v>
      </c>
      <c r="K7373" s="147">
        <v>0.98632799999999998</v>
      </c>
      <c r="L7373" s="147">
        <v>67.088269999999994</v>
      </c>
    </row>
    <row r="7374" spans="1:12" ht="15">
      <c r="A7374" s="148" t="s">
        <v>198</v>
      </c>
      <c r="B7374" s="148" t="s">
        <v>16</v>
      </c>
      <c r="C7374" s="149">
        <v>1.1802223659889099</v>
      </c>
      <c r="D7374" s="149">
        <v>-4.2529413869180502E-3</v>
      </c>
      <c r="E7374" s="145">
        <v>0.98689365017439401</v>
      </c>
      <c r="F7374" s="149">
        <v>0.54905729786775404</v>
      </c>
      <c r="G7374" s="149">
        <v>0.26033841452925299</v>
      </c>
      <c r="H7374" s="149">
        <v>0.72548755366096895</v>
      </c>
      <c r="I7374" s="149">
        <v>0.72299370559259402</v>
      </c>
      <c r="J7374" s="149">
        <v>0.01</v>
      </c>
      <c r="K7374" s="147">
        <v>0.98689400000000005</v>
      </c>
      <c r="L7374" s="147">
        <v>67.742549999999994</v>
      </c>
    </row>
    <row r="7375" spans="1:12" ht="15">
      <c r="A7375" s="148" t="s">
        <v>16</v>
      </c>
      <c r="B7375" s="148" t="s">
        <v>198</v>
      </c>
      <c r="C7375" s="149">
        <v>-1.1802223659889099</v>
      </c>
      <c r="D7375" s="149">
        <v>-4.2529413869180502E-3</v>
      </c>
      <c r="E7375" s="145">
        <v>0.98689365017439401</v>
      </c>
      <c r="F7375" s="149">
        <v>0.54905729786773605</v>
      </c>
      <c r="G7375" s="149">
        <v>0.26033841452925299</v>
      </c>
      <c r="H7375" s="149">
        <v>0.72548755366096895</v>
      </c>
      <c r="I7375" s="149">
        <v>0.72299370559259402</v>
      </c>
      <c r="J7375" s="149">
        <v>0.01</v>
      </c>
      <c r="K7375" s="147">
        <v>0.98689400000000005</v>
      </c>
      <c r="L7375" s="147">
        <v>68.369799999999998</v>
      </c>
    </row>
    <row r="7376" spans="1:12" ht="15">
      <c r="A7376" s="148" t="s">
        <v>445</v>
      </c>
      <c r="B7376" s="148" t="s">
        <v>67</v>
      </c>
      <c r="C7376" s="149">
        <v>1.05614093255049</v>
      </c>
      <c r="D7376" s="149">
        <v>6.4743646571199598E-3</v>
      </c>
      <c r="E7376" s="145">
        <v>0.986938763254392</v>
      </c>
      <c r="F7376" s="149">
        <v>7.6263900471240801E-3</v>
      </c>
      <c r="G7376" s="149">
        <v>0.55204985559775099</v>
      </c>
      <c r="H7376" s="149">
        <v>4.2972929430801998E-2</v>
      </c>
      <c r="I7376" s="149">
        <v>0.98917206084130505</v>
      </c>
      <c r="J7376" s="149">
        <v>0.01</v>
      </c>
      <c r="K7376" s="147">
        <v>0.98693900000000001</v>
      </c>
      <c r="L7376" s="147">
        <v>69.011920000000003</v>
      </c>
    </row>
    <row r="7377" spans="1:12" ht="15">
      <c r="A7377" s="148" t="s">
        <v>67</v>
      </c>
      <c r="B7377" s="148" t="s">
        <v>445</v>
      </c>
      <c r="C7377" s="149">
        <v>-1.05614093255049</v>
      </c>
      <c r="D7377" s="149">
        <v>6.4743646571199598E-3</v>
      </c>
      <c r="E7377" s="145">
        <v>0.986938763254392</v>
      </c>
      <c r="F7377" s="149">
        <v>7.6263900471240801E-3</v>
      </c>
      <c r="G7377" s="149">
        <v>0.55204985559775099</v>
      </c>
      <c r="H7377" s="149">
        <v>4.2972929430801998E-2</v>
      </c>
      <c r="I7377" s="149">
        <v>0.98917206084130505</v>
      </c>
      <c r="J7377" s="149">
        <v>0.01</v>
      </c>
      <c r="K7377" s="147">
        <v>0.98693900000000001</v>
      </c>
      <c r="L7377" s="147">
        <v>69.662980000000005</v>
      </c>
    </row>
    <row r="7378" spans="1:12" ht="15">
      <c r="A7378" s="148" t="s">
        <v>100</v>
      </c>
      <c r="B7378" s="148" t="s">
        <v>184</v>
      </c>
      <c r="C7378" s="149">
        <v>-0.77080168849035202</v>
      </c>
      <c r="D7378" s="149">
        <v>1.7663000794984798E-2</v>
      </c>
      <c r="E7378" s="145">
        <v>0.98715180751871301</v>
      </c>
      <c r="F7378" s="149">
        <v>0.44222048974831202</v>
      </c>
      <c r="G7378" s="149">
        <v>0.31347175885371797</v>
      </c>
      <c r="H7378" s="149">
        <v>8.4491729099897106E-2</v>
      </c>
      <c r="I7378" s="149">
        <v>0.10600958526474701</v>
      </c>
      <c r="J7378" s="149">
        <v>8.5334379213567096E-2</v>
      </c>
      <c r="K7378" s="147">
        <v>0.98715200000000003</v>
      </c>
      <c r="L7378" s="147">
        <v>71.017979999999994</v>
      </c>
    </row>
    <row r="7379" spans="1:12" ht="15">
      <c r="A7379" s="148" t="s">
        <v>184</v>
      </c>
      <c r="B7379" s="148" t="s">
        <v>100</v>
      </c>
      <c r="C7379" s="149">
        <v>0.77080168849035202</v>
      </c>
      <c r="D7379" s="149">
        <v>1.7663000794984798E-2</v>
      </c>
      <c r="E7379" s="145">
        <v>0.98715180751871301</v>
      </c>
      <c r="F7379" s="149">
        <v>0.44222048974831202</v>
      </c>
      <c r="G7379" s="149">
        <v>0.31347175885371797</v>
      </c>
      <c r="H7379" s="149">
        <v>8.4491729099897106E-2</v>
      </c>
      <c r="I7379" s="149">
        <v>0.10600958526474701</v>
      </c>
      <c r="J7379" s="149">
        <v>8.5334379213567096E-2</v>
      </c>
      <c r="K7379" s="147">
        <v>0.98715200000000003</v>
      </c>
      <c r="L7379" s="147">
        <v>70.341620000000006</v>
      </c>
    </row>
    <row r="7380" spans="1:12" ht="15">
      <c r="A7380" s="148" t="s">
        <v>86</v>
      </c>
      <c r="B7380" s="148" t="s">
        <v>449</v>
      </c>
      <c r="C7380" s="149">
        <v>0.32144006862346097</v>
      </c>
      <c r="D7380" s="149">
        <v>3.2332577007446503E-2</v>
      </c>
      <c r="E7380" s="145">
        <v>0.98776500151653601</v>
      </c>
      <c r="F7380" s="150">
        <v>8.4865184404674196E-7</v>
      </c>
      <c r="G7380" s="149">
        <v>0.72120516462871398</v>
      </c>
      <c r="H7380" s="149">
        <v>4.0981465362169298E-3</v>
      </c>
      <c r="I7380" s="149">
        <v>0.99101454069716599</v>
      </c>
      <c r="J7380" s="149">
        <v>0.01</v>
      </c>
      <c r="K7380" s="147">
        <v>0.987765</v>
      </c>
      <c r="L7380" s="147">
        <v>71.752020000000002</v>
      </c>
    </row>
    <row r="7381" spans="1:12" ht="15">
      <c r="A7381" s="148" t="s">
        <v>449</v>
      </c>
      <c r="B7381" s="148" t="s">
        <v>86</v>
      </c>
      <c r="C7381" s="149">
        <v>-0.32144006862346097</v>
      </c>
      <c r="D7381" s="149">
        <v>3.2332577007446503E-2</v>
      </c>
      <c r="E7381" s="145">
        <v>0.98776500151653601</v>
      </c>
      <c r="F7381" s="150">
        <v>8.4865184404674196E-7</v>
      </c>
      <c r="G7381" s="149">
        <v>0.72120516462871398</v>
      </c>
      <c r="H7381" s="149">
        <v>4.0981465362169298E-3</v>
      </c>
      <c r="I7381" s="149">
        <v>0.99101454069716599</v>
      </c>
      <c r="J7381" s="149">
        <v>0.01</v>
      </c>
      <c r="K7381" s="147">
        <v>0.987765</v>
      </c>
      <c r="L7381" s="147">
        <v>72.455470000000005</v>
      </c>
    </row>
    <row r="7382" spans="1:12" ht="15">
      <c r="A7382" s="148" t="s">
        <v>197</v>
      </c>
      <c r="B7382" s="148" t="s">
        <v>16</v>
      </c>
      <c r="C7382" s="149">
        <v>1.22097682907475</v>
      </c>
      <c r="D7382" s="149">
        <v>4.90424402769355E-3</v>
      </c>
      <c r="E7382" s="145">
        <v>0.98782691076640705</v>
      </c>
      <c r="F7382" s="149">
        <v>2.40509859231464E-4</v>
      </c>
      <c r="G7382" s="149">
        <v>0.375180889959496</v>
      </c>
      <c r="H7382" s="149">
        <v>0.21017619695005499</v>
      </c>
      <c r="I7382" s="149">
        <v>0.66694148196039904</v>
      </c>
      <c r="J7382" s="149">
        <v>0.01</v>
      </c>
      <c r="K7382" s="147">
        <v>0.98782700000000001</v>
      </c>
      <c r="L7382" s="147">
        <v>73.909210000000002</v>
      </c>
    </row>
    <row r="7383" spans="1:12" ht="15">
      <c r="A7383" s="148" t="s">
        <v>16</v>
      </c>
      <c r="B7383" s="148" t="s">
        <v>197</v>
      </c>
      <c r="C7383" s="149">
        <v>-1.22097682907475</v>
      </c>
      <c r="D7383" s="149">
        <v>4.90424402769355E-3</v>
      </c>
      <c r="E7383" s="145">
        <v>0.98782691076640705</v>
      </c>
      <c r="F7383" s="149">
        <v>2.4050985923146199E-4</v>
      </c>
      <c r="G7383" s="149">
        <v>0.375180889959496</v>
      </c>
      <c r="H7383" s="149">
        <v>0.21017619695005499</v>
      </c>
      <c r="I7383" s="149">
        <v>0.66694148196039904</v>
      </c>
      <c r="J7383" s="149">
        <v>0.01</v>
      </c>
      <c r="K7383" s="147">
        <v>0.98782700000000001</v>
      </c>
      <c r="L7383" s="147">
        <v>73.177440000000004</v>
      </c>
    </row>
    <row r="7384" spans="1:12" ht="15">
      <c r="A7384" s="148" t="s">
        <v>445</v>
      </c>
      <c r="B7384" s="148" t="s">
        <v>115</v>
      </c>
      <c r="C7384" s="149">
        <v>1.13216275102737</v>
      </c>
      <c r="D7384" s="149">
        <v>-7.8690019786401295E-3</v>
      </c>
      <c r="E7384" s="145">
        <v>0.98813344457443097</v>
      </c>
      <c r="F7384" s="149">
        <v>9.5584143323424204E-3</v>
      </c>
      <c r="G7384" s="149">
        <v>0.24727727268173899</v>
      </c>
      <c r="H7384" s="149">
        <v>0.44194909629544399</v>
      </c>
      <c r="I7384" s="149">
        <v>0.79830607858203295</v>
      </c>
      <c r="J7384" s="149">
        <v>0.01</v>
      </c>
      <c r="K7384" s="147">
        <v>0.98813300000000004</v>
      </c>
      <c r="L7384" s="147">
        <v>75.440960000000004</v>
      </c>
    </row>
    <row r="7385" spans="1:12" ht="15">
      <c r="A7385" s="148" t="s">
        <v>115</v>
      </c>
      <c r="B7385" s="148" t="s">
        <v>12</v>
      </c>
      <c r="C7385" s="149">
        <v>0.36945891057173003</v>
      </c>
      <c r="D7385" s="149">
        <v>-0.339913034432963</v>
      </c>
      <c r="E7385" s="145">
        <v>0.37013840048858099</v>
      </c>
      <c r="F7385" s="149">
        <v>0.18966615188029201</v>
      </c>
      <c r="G7385" s="149">
        <v>0.61122764387281503</v>
      </c>
      <c r="H7385" s="149">
        <v>0.16969573836688601</v>
      </c>
      <c r="I7385" s="149">
        <v>0.493288249338658</v>
      </c>
      <c r="J7385" s="149">
        <v>0.01</v>
      </c>
      <c r="K7385" s="147">
        <v>0.98813300000000004</v>
      </c>
      <c r="L7385" s="147">
        <v>74.678929999999994</v>
      </c>
    </row>
    <row r="7386" spans="1:12" ht="15">
      <c r="A7386" s="148" t="s">
        <v>70</v>
      </c>
      <c r="B7386" s="148" t="s">
        <v>163</v>
      </c>
      <c r="C7386" s="149">
        <v>-2.2995182279681599</v>
      </c>
      <c r="D7386" s="149">
        <v>5.1499474337560001E-3</v>
      </c>
      <c r="E7386" s="145">
        <v>0.988311198355739</v>
      </c>
      <c r="F7386" s="149">
        <v>7.0165116414024997E-4</v>
      </c>
      <c r="G7386" s="149">
        <v>0.55601798823461701</v>
      </c>
      <c r="H7386" s="149">
        <v>0.28195239839369002</v>
      </c>
      <c r="I7386" s="149">
        <v>9.5016214537442106E-2</v>
      </c>
      <c r="J7386" s="149">
        <v>0.01</v>
      </c>
      <c r="K7386" s="147">
        <v>0.98831100000000005</v>
      </c>
      <c r="L7386" s="147">
        <v>76.232420000000005</v>
      </c>
    </row>
    <row r="7387" spans="1:12" ht="15">
      <c r="A7387" s="148" t="s">
        <v>163</v>
      </c>
      <c r="B7387" s="148" t="s">
        <v>70</v>
      </c>
      <c r="C7387" s="149">
        <v>2.2995182279681599</v>
      </c>
      <c r="D7387" s="149">
        <v>5.1499474337560001E-3</v>
      </c>
      <c r="E7387" s="145">
        <v>0.988311198355739</v>
      </c>
      <c r="F7387" s="149">
        <v>7.0165116414023403E-4</v>
      </c>
      <c r="G7387" s="149">
        <v>0.55601798823461701</v>
      </c>
      <c r="H7387" s="149">
        <v>0.28195239839369002</v>
      </c>
      <c r="I7387" s="149">
        <v>9.5016214537442106E-2</v>
      </c>
      <c r="J7387" s="149">
        <v>0.01</v>
      </c>
      <c r="K7387" s="147">
        <v>0.98831100000000005</v>
      </c>
      <c r="L7387" s="147">
        <v>77.026499999999999</v>
      </c>
    </row>
    <row r="7388" spans="1:12" ht="15">
      <c r="A7388" s="148" t="s">
        <v>68</v>
      </c>
      <c r="B7388" s="148" t="s">
        <v>115</v>
      </c>
      <c r="C7388" s="149">
        <v>-0.26564679537476499</v>
      </c>
      <c r="D7388" s="149">
        <v>1.3625871538682201E-2</v>
      </c>
      <c r="E7388" s="145">
        <v>0.98840658965485295</v>
      </c>
      <c r="F7388" s="149">
        <v>2.5058193312859502E-2</v>
      </c>
      <c r="G7388" s="149">
        <v>0.13550592408728701</v>
      </c>
      <c r="H7388" s="149">
        <v>2.54245099445796E-2</v>
      </c>
      <c r="I7388" s="149">
        <v>0.33678804040744698</v>
      </c>
      <c r="J7388" s="149">
        <v>0.197327178273218</v>
      </c>
      <c r="K7388" s="147">
        <v>0.98840700000000004</v>
      </c>
      <c r="L7388" s="147">
        <v>77.844819999999999</v>
      </c>
    </row>
    <row r="7389" spans="1:12" ht="15">
      <c r="A7389" s="148" t="s">
        <v>115</v>
      </c>
      <c r="B7389" s="148" t="s">
        <v>9</v>
      </c>
      <c r="C7389" s="149">
        <v>0.21140298675710401</v>
      </c>
      <c r="D7389" s="149">
        <v>-6.1711438442655503E-2</v>
      </c>
      <c r="E7389" s="145">
        <v>0.87293578419013196</v>
      </c>
      <c r="F7389" s="149">
        <v>0.480228146732459</v>
      </c>
      <c r="G7389" s="149">
        <v>0.51241352285636799</v>
      </c>
      <c r="H7389" s="149">
        <v>0.16945796604529101</v>
      </c>
      <c r="I7389" s="149">
        <v>0.97360301902607704</v>
      </c>
      <c r="J7389" s="149">
        <v>0.01</v>
      </c>
      <c r="K7389" s="147">
        <v>0.98840700000000004</v>
      </c>
      <c r="L7389" s="147">
        <v>78.672960000000003</v>
      </c>
    </row>
    <row r="7390" spans="1:12" ht="15">
      <c r="A7390" s="148" t="s">
        <v>184</v>
      </c>
      <c r="B7390" s="148" t="s">
        <v>443</v>
      </c>
      <c r="C7390" s="149">
        <v>0.76313731727523204</v>
      </c>
      <c r="D7390" s="149">
        <v>6.3983488184118998E-3</v>
      </c>
      <c r="E7390" s="145">
        <v>0.988418507889681</v>
      </c>
      <c r="F7390" s="149">
        <v>0.35916454375332102</v>
      </c>
      <c r="G7390" s="149">
        <v>0.25175920697142601</v>
      </c>
      <c r="H7390" s="149">
        <v>0.55429307182838405</v>
      </c>
      <c r="I7390" s="149">
        <v>0.927884437590075</v>
      </c>
      <c r="J7390" s="149">
        <v>0.01</v>
      </c>
      <c r="K7390" s="147">
        <v>0.98841900000000005</v>
      </c>
      <c r="L7390" s="147">
        <v>80.384209999999996</v>
      </c>
    </row>
    <row r="7391" spans="1:12" ht="15">
      <c r="A7391" s="148" t="s">
        <v>443</v>
      </c>
      <c r="B7391" s="148" t="s">
        <v>184</v>
      </c>
      <c r="C7391" s="149">
        <v>-0.76313731727523204</v>
      </c>
      <c r="D7391" s="149">
        <v>6.3983488184118998E-3</v>
      </c>
      <c r="E7391" s="145">
        <v>0.988418507889681</v>
      </c>
      <c r="F7391" s="149">
        <v>0.35916454375332801</v>
      </c>
      <c r="G7391" s="149">
        <v>0.25175920697142601</v>
      </c>
      <c r="H7391" s="149">
        <v>0.55429307182838405</v>
      </c>
      <c r="I7391" s="149">
        <v>0.927884437590075</v>
      </c>
      <c r="J7391" s="149">
        <v>0.01</v>
      </c>
      <c r="K7391" s="147">
        <v>0.98841900000000005</v>
      </c>
      <c r="L7391" s="147">
        <v>79.519859999999994</v>
      </c>
    </row>
    <row r="7392" spans="1:12" ht="15">
      <c r="A7392" s="148" t="s">
        <v>68</v>
      </c>
      <c r="B7392" s="148" t="s">
        <v>66</v>
      </c>
      <c r="C7392" s="149">
        <v>-0.46158514732147798</v>
      </c>
      <c r="D7392" s="149">
        <v>1.09835625008679E-2</v>
      </c>
      <c r="E7392" s="145">
        <v>0.98899904946777695</v>
      </c>
      <c r="F7392" s="149">
        <v>2.28256818842773E-4</v>
      </c>
      <c r="G7392" s="149">
        <v>0.168116560505402</v>
      </c>
      <c r="H7392" s="149">
        <v>3.1633578741944099E-3</v>
      </c>
      <c r="I7392" s="149">
        <v>0.111829296366886</v>
      </c>
      <c r="J7392" s="149">
        <v>0.34824384869111202</v>
      </c>
      <c r="K7392" s="147">
        <v>0.98899899999999996</v>
      </c>
      <c r="L7392" s="147">
        <v>81.315280000000001</v>
      </c>
    </row>
    <row r="7393" spans="1:12" ht="15">
      <c r="A7393" s="148" t="s">
        <v>66</v>
      </c>
      <c r="B7393" s="148" t="s">
        <v>68</v>
      </c>
      <c r="C7393" s="149">
        <v>0.46158514732147798</v>
      </c>
      <c r="D7393" s="149">
        <v>1.09835625008679E-2</v>
      </c>
      <c r="E7393" s="145">
        <v>0.98899904946777695</v>
      </c>
      <c r="F7393" s="149">
        <v>2.28256818842774E-4</v>
      </c>
      <c r="G7393" s="149">
        <v>0.168116560505402</v>
      </c>
      <c r="H7393" s="149">
        <v>3.1633578741944099E-3</v>
      </c>
      <c r="I7393" s="149">
        <v>0.111829296366886</v>
      </c>
      <c r="J7393" s="149">
        <v>0.34824384869111202</v>
      </c>
      <c r="K7393" s="147">
        <v>0.98899899999999996</v>
      </c>
      <c r="L7393" s="147">
        <v>82.218789999999998</v>
      </c>
    </row>
    <row r="7394" spans="1:12" ht="15">
      <c r="A7394" s="148" t="s">
        <v>186</v>
      </c>
      <c r="B7394" s="148" t="s">
        <v>191</v>
      </c>
      <c r="C7394" s="149">
        <v>-8.5847502224063704E-2</v>
      </c>
      <c r="D7394" s="149">
        <v>-1.3929884348714E-2</v>
      </c>
      <c r="E7394" s="145">
        <v>0.98937688234682697</v>
      </c>
      <c r="F7394" s="149">
        <v>9.37615536312272E-3</v>
      </c>
      <c r="G7394" s="149">
        <v>7.0139921038804107E-2</v>
      </c>
      <c r="H7394" s="149">
        <v>0.67870958653467595</v>
      </c>
      <c r="I7394" s="149">
        <v>0.98453598717355195</v>
      </c>
      <c r="J7394" s="149">
        <v>0.01</v>
      </c>
      <c r="K7394" s="147">
        <v>0.98937699999999995</v>
      </c>
      <c r="L7394" s="147">
        <v>84.119519999999994</v>
      </c>
    </row>
    <row r="7395" spans="1:12" ht="15">
      <c r="A7395" s="148" t="s">
        <v>191</v>
      </c>
      <c r="B7395" s="148" t="s">
        <v>186</v>
      </c>
      <c r="C7395" s="149">
        <v>8.5847502224063704E-2</v>
      </c>
      <c r="D7395" s="149">
        <v>-1.3929884348714E-2</v>
      </c>
      <c r="E7395" s="145">
        <v>0.98937688234682697</v>
      </c>
      <c r="F7395" s="149">
        <v>9.37615536312272E-3</v>
      </c>
      <c r="G7395" s="149">
        <v>7.0139921038804107E-2</v>
      </c>
      <c r="H7395" s="149">
        <v>0.67870958653467595</v>
      </c>
      <c r="I7395" s="149">
        <v>0.98453598717355195</v>
      </c>
      <c r="J7395" s="149">
        <v>0.01</v>
      </c>
      <c r="K7395" s="147">
        <v>0.98937699999999995</v>
      </c>
      <c r="L7395" s="147">
        <v>83.174359999999993</v>
      </c>
    </row>
    <row r="7396" spans="1:12" ht="15">
      <c r="A7396" s="148" t="s">
        <v>15</v>
      </c>
      <c r="B7396" s="148" t="s">
        <v>80</v>
      </c>
      <c r="C7396" s="149">
        <v>0.23343640867806001</v>
      </c>
      <c r="D7396" s="149">
        <v>-2.8390640413318798E-3</v>
      </c>
      <c r="E7396" s="145">
        <v>0.98984533675188002</v>
      </c>
      <c r="F7396" s="149">
        <v>0.33808433457186698</v>
      </c>
      <c r="G7396" s="149">
        <v>0.211852664734487</v>
      </c>
      <c r="H7396" s="149">
        <v>0.997245215193306</v>
      </c>
      <c r="I7396" s="149">
        <v>0.37459128509496797</v>
      </c>
      <c r="J7396" s="149">
        <v>0.01</v>
      </c>
      <c r="K7396" s="147">
        <v>0.98984499999999997</v>
      </c>
      <c r="L7396" s="147">
        <v>85.1267</v>
      </c>
    </row>
    <row r="7397" spans="1:12" ht="15">
      <c r="A7397" s="148" t="s">
        <v>80</v>
      </c>
      <c r="B7397" s="148" t="s">
        <v>15</v>
      </c>
      <c r="C7397" s="149">
        <v>-0.23343640867806001</v>
      </c>
      <c r="D7397" s="149">
        <v>-2.8390640413318798E-3</v>
      </c>
      <c r="E7397" s="145">
        <v>0.98984533675188002</v>
      </c>
      <c r="F7397" s="149">
        <v>0.33808433457186099</v>
      </c>
      <c r="G7397" s="149">
        <v>0.211852664734487</v>
      </c>
      <c r="H7397" s="149">
        <v>0.997245215193306</v>
      </c>
      <c r="I7397" s="149">
        <v>0.37459128509496797</v>
      </c>
      <c r="J7397" s="149">
        <v>0.01</v>
      </c>
      <c r="K7397" s="147">
        <v>0.98984499999999997</v>
      </c>
      <c r="L7397" s="147">
        <v>86.116540000000001</v>
      </c>
    </row>
    <row r="7398" spans="1:12" ht="15">
      <c r="A7398" s="148" t="s">
        <v>18</v>
      </c>
      <c r="B7398" s="148" t="s">
        <v>377</v>
      </c>
      <c r="C7398" s="149">
        <v>-1.80184318202425</v>
      </c>
      <c r="D7398" s="149">
        <v>-2.0907166714271498E-3</v>
      </c>
      <c r="E7398" s="145">
        <v>0.99005637753255504</v>
      </c>
      <c r="F7398" s="149">
        <v>5.6905550183828897E-3</v>
      </c>
      <c r="G7398" s="149">
        <v>0.63885907398539699</v>
      </c>
      <c r="H7398" s="149">
        <v>1.7143641189429301E-3</v>
      </c>
      <c r="I7398" s="149">
        <v>3.6429872329204201E-2</v>
      </c>
      <c r="J7398" s="149">
        <v>0.60055179151251004</v>
      </c>
      <c r="K7398" s="147">
        <v>0.99005600000000005</v>
      </c>
      <c r="L7398" s="147">
        <v>87.148259999999993</v>
      </c>
    </row>
    <row r="7399" spans="1:12" ht="15">
      <c r="A7399" s="148" t="s">
        <v>377</v>
      </c>
      <c r="B7399" s="148" t="s">
        <v>18</v>
      </c>
      <c r="C7399" s="149">
        <v>1.80184318202425</v>
      </c>
      <c r="D7399" s="149">
        <v>-2.0907166714271498E-3</v>
      </c>
      <c r="E7399" s="145">
        <v>0.99005637753255504</v>
      </c>
      <c r="F7399" s="149">
        <v>5.6905550183826096E-3</v>
      </c>
      <c r="G7399" s="149">
        <v>0.63885907398539699</v>
      </c>
      <c r="H7399" s="149">
        <v>1.7143641189429301E-3</v>
      </c>
      <c r="I7399" s="149">
        <v>3.6429872329204201E-2</v>
      </c>
      <c r="J7399" s="149">
        <v>0.60055179151251004</v>
      </c>
      <c r="K7399" s="147">
        <v>0.99005600000000005</v>
      </c>
      <c r="L7399" s="147">
        <v>88.185739999999996</v>
      </c>
    </row>
    <row r="7400" spans="1:12" ht="15">
      <c r="A7400" s="148" t="s">
        <v>148</v>
      </c>
      <c r="B7400" s="148" t="s">
        <v>178</v>
      </c>
      <c r="C7400" s="149">
        <v>0.25897599925318499</v>
      </c>
      <c r="D7400" s="149">
        <v>2.6208815521298199E-2</v>
      </c>
      <c r="E7400" s="145">
        <v>0.99033684903561803</v>
      </c>
      <c r="F7400" s="149">
        <v>5.2304618938803601E-2</v>
      </c>
      <c r="G7400" s="149">
        <v>0.66999020227663297</v>
      </c>
      <c r="H7400" s="149">
        <v>0.202181345196184</v>
      </c>
      <c r="I7400" s="149">
        <v>0.76832856190257504</v>
      </c>
      <c r="J7400" s="149">
        <v>0.01</v>
      </c>
      <c r="K7400" s="147">
        <v>0.99033700000000002</v>
      </c>
      <c r="L7400" s="147">
        <v>90.362200000000001</v>
      </c>
    </row>
    <row r="7401" spans="1:12" ht="15">
      <c r="A7401" s="148" t="s">
        <v>178</v>
      </c>
      <c r="B7401" s="148" t="s">
        <v>148</v>
      </c>
      <c r="C7401" s="149">
        <v>-0.25897599925318499</v>
      </c>
      <c r="D7401" s="149">
        <v>2.6208815521298199E-2</v>
      </c>
      <c r="E7401" s="145">
        <v>0.99033684903561803</v>
      </c>
      <c r="F7401" s="149">
        <v>5.2304618938803601E-2</v>
      </c>
      <c r="G7401" s="149">
        <v>0.66999020227663297</v>
      </c>
      <c r="H7401" s="149">
        <v>0.202181345196184</v>
      </c>
      <c r="I7401" s="149">
        <v>0.76832856190257504</v>
      </c>
      <c r="J7401" s="149">
        <v>0.01</v>
      </c>
      <c r="K7401" s="147">
        <v>0.99033700000000002</v>
      </c>
      <c r="L7401" s="147">
        <v>89.273499999999999</v>
      </c>
    </row>
    <row r="7402" spans="1:12" ht="15">
      <c r="A7402" s="148" t="s">
        <v>450</v>
      </c>
      <c r="B7402" s="148" t="s">
        <v>202</v>
      </c>
      <c r="C7402" s="149">
        <v>-1.3957192166990899</v>
      </c>
      <c r="D7402" s="149">
        <v>-4.1104666154174199E-2</v>
      </c>
      <c r="E7402" s="145">
        <v>0.99049362270116803</v>
      </c>
      <c r="F7402" s="149">
        <v>0.16944779667159601</v>
      </c>
      <c r="G7402" s="149">
        <v>0.228503526457803</v>
      </c>
      <c r="H7402" s="149">
        <v>0.170340675117578</v>
      </c>
      <c r="I7402" s="149">
        <v>0.37487889447651601</v>
      </c>
      <c r="J7402" s="149">
        <v>2.3211640106003802E-2</v>
      </c>
      <c r="K7402" s="147">
        <v>0.99049399999999999</v>
      </c>
      <c r="L7402" s="147">
        <v>91.492260000000002</v>
      </c>
    </row>
    <row r="7403" spans="1:12" ht="15">
      <c r="A7403" s="148" t="s">
        <v>202</v>
      </c>
      <c r="B7403" s="148" t="s">
        <v>450</v>
      </c>
      <c r="C7403" s="149">
        <v>1.3957192166990899</v>
      </c>
      <c r="D7403" s="149">
        <v>-4.1104666154174199E-2</v>
      </c>
      <c r="E7403" s="145">
        <v>0.99049362270116803</v>
      </c>
      <c r="F7403" s="149">
        <v>0.16944779667159601</v>
      </c>
      <c r="G7403" s="149">
        <v>0.228503526457803</v>
      </c>
      <c r="H7403" s="149">
        <v>0.170340675117578</v>
      </c>
      <c r="I7403" s="149">
        <v>0.37487889447651601</v>
      </c>
      <c r="J7403" s="149">
        <v>2.3211640106003802E-2</v>
      </c>
      <c r="K7403" s="147">
        <v>0.99049399999999999</v>
      </c>
      <c r="L7403" s="147">
        <v>92.635919999999999</v>
      </c>
    </row>
    <row r="7404" spans="1:12" ht="15">
      <c r="A7404" s="148" t="s">
        <v>115</v>
      </c>
      <c r="B7404" s="148" t="s">
        <v>6</v>
      </c>
      <c r="C7404" s="149">
        <v>-0.75274976374337499</v>
      </c>
      <c r="D7404" s="149">
        <v>-0.29805222010807902</v>
      </c>
      <c r="E7404" s="145">
        <v>0.52132619387072399</v>
      </c>
      <c r="F7404" s="149">
        <v>0.26272410856128497</v>
      </c>
      <c r="G7404" s="149">
        <v>0.29906415478051601</v>
      </c>
      <c r="H7404" s="149">
        <v>0.50035702576754604</v>
      </c>
      <c r="I7404" s="149">
        <v>0.90711953297779102</v>
      </c>
      <c r="J7404" s="149">
        <v>0.01</v>
      </c>
      <c r="K7404" s="147">
        <v>0.99099800000000005</v>
      </c>
      <c r="L7404" s="147">
        <v>95.059560000000005</v>
      </c>
    </row>
    <row r="7405" spans="1:12" ht="15">
      <c r="A7405" s="148" t="s">
        <v>10</v>
      </c>
      <c r="B7405" s="148" t="s">
        <v>115</v>
      </c>
      <c r="C7405" s="149">
        <v>-0.35801377041655602</v>
      </c>
      <c r="D7405" s="149">
        <v>-1.2252610641471699E-2</v>
      </c>
      <c r="E7405" s="145">
        <v>0.99099786232208797</v>
      </c>
      <c r="F7405" s="149">
        <v>3.9161148345747297E-3</v>
      </c>
      <c r="G7405" s="149">
        <v>0.35217311799083401</v>
      </c>
      <c r="H7405" s="149">
        <v>1.25430698885136E-2</v>
      </c>
      <c r="I7405" s="149">
        <v>0.47333855334327901</v>
      </c>
      <c r="J7405" s="149">
        <v>0.22156584536367799</v>
      </c>
      <c r="K7405" s="147">
        <v>0.99099800000000005</v>
      </c>
      <c r="L7405" s="147">
        <v>93.856279999999998</v>
      </c>
    </row>
    <row r="7406" spans="1:12" ht="15">
      <c r="A7406" s="148" t="s">
        <v>83</v>
      </c>
      <c r="B7406" s="148" t="s">
        <v>87</v>
      </c>
      <c r="C7406" s="149">
        <v>-4.7930253605972702E-2</v>
      </c>
      <c r="D7406" s="149">
        <v>1.0000660171168199E-2</v>
      </c>
      <c r="E7406" s="145">
        <v>0.991002130793733</v>
      </c>
      <c r="F7406" s="150">
        <v>7.4334645984112593E-5</v>
      </c>
      <c r="G7406" s="149">
        <v>0.85936269440719903</v>
      </c>
      <c r="H7406" s="149">
        <v>7.0674882779324603E-3</v>
      </c>
      <c r="I7406" s="149">
        <v>0.74318048325131902</v>
      </c>
      <c r="J7406" s="149">
        <v>0.28373079502840098</v>
      </c>
      <c r="K7406" s="147">
        <v>0.99100200000000005</v>
      </c>
      <c r="L7406" s="147">
        <v>97.561549999999997</v>
      </c>
    </row>
    <row r="7407" spans="1:12" ht="15">
      <c r="A7407" s="148" t="s">
        <v>87</v>
      </c>
      <c r="B7407" s="148" t="s">
        <v>83</v>
      </c>
      <c r="C7407" s="149">
        <v>4.7930253605972702E-2</v>
      </c>
      <c r="D7407" s="149">
        <v>1.0000660171168199E-2</v>
      </c>
      <c r="E7407" s="145">
        <v>0.991002130793733</v>
      </c>
      <c r="F7407" s="150">
        <v>7.4334645984112702E-5</v>
      </c>
      <c r="G7407" s="149">
        <v>0.85936269440719903</v>
      </c>
      <c r="H7407" s="149">
        <v>7.0674882779324603E-3</v>
      </c>
      <c r="I7407" s="149">
        <v>0.74318048325131902</v>
      </c>
      <c r="J7407" s="149">
        <v>0.28373079502840098</v>
      </c>
      <c r="K7407" s="147">
        <v>0.99100200000000005</v>
      </c>
      <c r="L7407" s="147">
        <v>96.294520000000006</v>
      </c>
    </row>
    <row r="7408" spans="1:12" ht="15">
      <c r="A7408" s="148" t="s">
        <v>30</v>
      </c>
      <c r="B7408" s="148" t="s">
        <v>79</v>
      </c>
      <c r="C7408" s="149">
        <v>0.22146189976360001</v>
      </c>
      <c r="D7408" s="149">
        <v>-2.0781638162614101E-3</v>
      </c>
      <c r="E7408" s="145">
        <v>0.99107539510636</v>
      </c>
      <c r="F7408" s="149">
        <v>7.3988390206655499E-3</v>
      </c>
      <c r="G7408" s="149">
        <v>0.55156351930791603</v>
      </c>
      <c r="H7408" s="149">
        <v>1.7929809765418101E-3</v>
      </c>
      <c r="I7408" s="149">
        <v>0.74723030094005405</v>
      </c>
      <c r="J7408" s="149">
        <v>0.41403585215147398</v>
      </c>
      <c r="K7408" s="147">
        <v>0.99107500000000004</v>
      </c>
      <c r="L7408" s="147">
        <v>100.2058</v>
      </c>
    </row>
    <row r="7409" spans="1:12" ht="15">
      <c r="A7409" s="148" t="s">
        <v>79</v>
      </c>
      <c r="B7409" s="148" t="s">
        <v>30</v>
      </c>
      <c r="C7409" s="149">
        <v>-0.22146189976360001</v>
      </c>
      <c r="D7409" s="149">
        <v>-2.0781638162614101E-3</v>
      </c>
      <c r="E7409" s="145">
        <v>0.99107539510636</v>
      </c>
      <c r="F7409" s="149">
        <v>7.3988390206654398E-3</v>
      </c>
      <c r="G7409" s="149">
        <v>0.55156351930791603</v>
      </c>
      <c r="H7409" s="149">
        <v>1.7929809765418101E-3</v>
      </c>
      <c r="I7409" s="149">
        <v>0.74723030094005405</v>
      </c>
      <c r="J7409" s="149">
        <v>0.41403585215147398</v>
      </c>
      <c r="K7409" s="147">
        <v>0.99107500000000004</v>
      </c>
      <c r="L7409" s="147">
        <v>98.869680000000002</v>
      </c>
    </row>
    <row r="7410" spans="1:12" ht="15">
      <c r="A7410" s="148" t="s">
        <v>72</v>
      </c>
      <c r="B7410" s="148" t="s">
        <v>62</v>
      </c>
      <c r="C7410" s="149">
        <v>0.45817612160953203</v>
      </c>
      <c r="D7410" s="149">
        <v>-1.20740434132715E-3</v>
      </c>
      <c r="E7410" s="145">
        <v>0.99114916422565602</v>
      </c>
      <c r="F7410" s="149">
        <v>6.9130443350295001E-2</v>
      </c>
      <c r="G7410" s="149">
        <v>0.73147315034215099</v>
      </c>
      <c r="H7410" s="149">
        <v>9.6277941405522802E-2</v>
      </c>
      <c r="I7410" s="149">
        <v>0.74776410639568303</v>
      </c>
      <c r="J7410" s="149">
        <v>0.23316974994071901</v>
      </c>
      <c r="K7410" s="147">
        <v>0.99114899999999995</v>
      </c>
      <c r="L7410" s="147">
        <v>101.586</v>
      </c>
    </row>
    <row r="7411" spans="1:12" ht="15">
      <c r="A7411" s="148" t="s">
        <v>62</v>
      </c>
      <c r="B7411" s="148" t="s">
        <v>72</v>
      </c>
      <c r="C7411" s="149">
        <v>-0.45817612160953203</v>
      </c>
      <c r="D7411" s="149">
        <v>-1.20740434132715E-3</v>
      </c>
      <c r="E7411" s="145">
        <v>0.99114916422565602</v>
      </c>
      <c r="F7411" s="149">
        <v>6.9130443350295001E-2</v>
      </c>
      <c r="G7411" s="149">
        <v>0.73147315034215099</v>
      </c>
      <c r="H7411" s="149">
        <v>9.6277941405522802E-2</v>
      </c>
      <c r="I7411" s="149">
        <v>0.74776410639568303</v>
      </c>
      <c r="J7411" s="149">
        <v>0.23316974994071901</v>
      </c>
      <c r="K7411" s="147">
        <v>0.99114899999999995</v>
      </c>
      <c r="L7411" s="147">
        <v>102.9969</v>
      </c>
    </row>
    <row r="7412" spans="1:12" ht="15">
      <c r="A7412" s="148" t="s">
        <v>450</v>
      </c>
      <c r="B7412" s="148" t="s">
        <v>157</v>
      </c>
      <c r="C7412" s="149">
        <v>-0.41491255854377002</v>
      </c>
      <c r="D7412" s="149">
        <v>-3.8087151755099198E-2</v>
      </c>
      <c r="E7412" s="145">
        <v>0.99133216851109396</v>
      </c>
      <c r="F7412" s="149">
        <v>9.2065194162883196E-3</v>
      </c>
      <c r="G7412" s="149">
        <v>0.55081080365981705</v>
      </c>
      <c r="H7412" s="149">
        <v>4.84786207821538E-2</v>
      </c>
      <c r="I7412" s="149">
        <v>0.99165997324045096</v>
      </c>
      <c r="J7412" s="149">
        <v>8.7535794971218606E-2</v>
      </c>
      <c r="K7412" s="147">
        <v>0.99133199999999999</v>
      </c>
      <c r="L7412" s="147">
        <v>104.4669</v>
      </c>
    </row>
    <row r="7413" spans="1:12" ht="15">
      <c r="A7413" s="148" t="s">
        <v>157</v>
      </c>
      <c r="B7413" s="148" t="s">
        <v>450</v>
      </c>
      <c r="C7413" s="149">
        <v>0.41491255854377002</v>
      </c>
      <c r="D7413" s="149">
        <v>-3.8087151755099198E-2</v>
      </c>
      <c r="E7413" s="145">
        <v>0.99133216851109396</v>
      </c>
      <c r="F7413" s="149">
        <v>9.2065194162881305E-3</v>
      </c>
      <c r="G7413" s="149">
        <v>0.55081080365981705</v>
      </c>
      <c r="H7413" s="149">
        <v>4.84786207821538E-2</v>
      </c>
      <c r="I7413" s="149">
        <v>0.99165997324045096</v>
      </c>
      <c r="J7413" s="149">
        <v>8.7535794971218606E-2</v>
      </c>
      <c r="K7413" s="147">
        <v>0.99133199999999999</v>
      </c>
      <c r="L7413" s="147">
        <v>105.9592</v>
      </c>
    </row>
    <row r="7414" spans="1:12" ht="15">
      <c r="A7414" s="148" t="s">
        <v>18</v>
      </c>
      <c r="B7414" s="148" t="s">
        <v>33</v>
      </c>
      <c r="C7414" s="149">
        <v>7.3705111086272201E-2</v>
      </c>
      <c r="D7414" s="149">
        <v>2.04061459731913E-3</v>
      </c>
      <c r="E7414" s="145">
        <v>0.99199966257445904</v>
      </c>
      <c r="F7414" s="149">
        <v>2.1560441062812699E-2</v>
      </c>
      <c r="G7414" s="149">
        <v>0.60770007793663905</v>
      </c>
      <c r="H7414" s="149">
        <v>2.8648761344187298E-2</v>
      </c>
      <c r="I7414" s="149">
        <v>0.75595127207112101</v>
      </c>
      <c r="J7414" s="149">
        <v>0.147113151200371</v>
      </c>
      <c r="K7414" s="147">
        <v>0.99199999999999999</v>
      </c>
      <c r="L7414" s="147">
        <v>107.5673</v>
      </c>
    </row>
    <row r="7415" spans="1:12" ht="15">
      <c r="A7415" s="148" t="s">
        <v>33</v>
      </c>
      <c r="B7415" s="148" t="s">
        <v>18</v>
      </c>
      <c r="C7415" s="149">
        <v>-7.3705111086272201E-2</v>
      </c>
      <c r="D7415" s="149">
        <v>2.04061459731913E-3</v>
      </c>
      <c r="E7415" s="145">
        <v>0.99199966257445904</v>
      </c>
      <c r="F7415" s="149">
        <v>2.1560441062812699E-2</v>
      </c>
      <c r="G7415" s="149">
        <v>0.60770007793663905</v>
      </c>
      <c r="H7415" s="149">
        <v>2.8648761344187298E-2</v>
      </c>
      <c r="I7415" s="149">
        <v>0.75595127207112101</v>
      </c>
      <c r="J7415" s="149">
        <v>0.147113151200371</v>
      </c>
      <c r="K7415" s="147">
        <v>0.99199999999999999</v>
      </c>
      <c r="L7415" s="147">
        <v>109.1491</v>
      </c>
    </row>
    <row r="7416" spans="1:12" ht="15">
      <c r="A7416" s="148" t="s">
        <v>9</v>
      </c>
      <c r="B7416" s="148" t="s">
        <v>37</v>
      </c>
      <c r="C7416" s="149">
        <v>-3.2029760026260103E-2</v>
      </c>
      <c r="D7416" s="149">
        <v>1.15079599548824E-2</v>
      </c>
      <c r="E7416" s="145">
        <v>0.99209912848875503</v>
      </c>
      <c r="F7416" s="149">
        <v>1.6119485745870299E-2</v>
      </c>
      <c r="G7416" s="149">
        <v>8.3153456308298797E-3</v>
      </c>
      <c r="H7416" s="149">
        <v>0.52003139413479105</v>
      </c>
      <c r="I7416" s="149">
        <v>6.5379726247285996E-2</v>
      </c>
      <c r="J7416" s="149">
        <v>1.55409345039869E-2</v>
      </c>
      <c r="K7416" s="147">
        <v>0.99209899999999995</v>
      </c>
      <c r="L7416" s="147">
        <v>110.7893</v>
      </c>
    </row>
    <row r="7417" spans="1:12" ht="15">
      <c r="A7417" s="148" t="s">
        <v>37</v>
      </c>
      <c r="B7417" s="148" t="s">
        <v>9</v>
      </c>
      <c r="C7417" s="149">
        <v>3.2029760026260103E-2</v>
      </c>
      <c r="D7417" s="149">
        <v>1.15079599548824E-2</v>
      </c>
      <c r="E7417" s="145">
        <v>0.99209912848875503</v>
      </c>
      <c r="F7417" s="149">
        <v>1.6119485745870299E-2</v>
      </c>
      <c r="G7417" s="149">
        <v>8.3153456308298797E-3</v>
      </c>
      <c r="H7417" s="149">
        <v>0.52003139413479105</v>
      </c>
      <c r="I7417" s="149">
        <v>6.5379726247285996E-2</v>
      </c>
      <c r="J7417" s="149">
        <v>1.55409345039869E-2</v>
      </c>
      <c r="K7417" s="147">
        <v>0.99209899999999995</v>
      </c>
      <c r="L7417" s="147">
        <v>112.468</v>
      </c>
    </row>
    <row r="7418" spans="1:12" ht="15">
      <c r="A7418" s="148" t="s">
        <v>71</v>
      </c>
      <c r="B7418" s="148" t="s">
        <v>109</v>
      </c>
      <c r="C7418" s="149">
        <v>-6.7673271995795106E-2</v>
      </c>
      <c r="D7418" s="149">
        <v>1.0478698059174E-3</v>
      </c>
      <c r="E7418" s="145">
        <v>0.99222302453646405</v>
      </c>
      <c r="F7418" s="149">
        <v>0.19518346248218499</v>
      </c>
      <c r="G7418" s="149">
        <v>0.61766668626605403</v>
      </c>
      <c r="H7418" s="149">
        <v>0.57365762889896099</v>
      </c>
      <c r="I7418" s="149">
        <v>0.75499361233040996</v>
      </c>
      <c r="J7418" s="149">
        <v>0.01</v>
      </c>
      <c r="K7418" s="147">
        <v>0.99222299999999997</v>
      </c>
      <c r="L7418" s="147">
        <v>114.21250000000001</v>
      </c>
    </row>
    <row r="7419" spans="1:12" ht="15">
      <c r="A7419" s="148" t="s">
        <v>109</v>
      </c>
      <c r="B7419" s="148" t="s">
        <v>71</v>
      </c>
      <c r="C7419" s="149">
        <v>6.7673271995795106E-2</v>
      </c>
      <c r="D7419" s="149">
        <v>1.0478698059174E-3</v>
      </c>
      <c r="E7419" s="145">
        <v>0.99222302453646405</v>
      </c>
      <c r="F7419" s="149">
        <v>0.195183462482176</v>
      </c>
      <c r="G7419" s="149">
        <v>0.61766668626605403</v>
      </c>
      <c r="H7419" s="149">
        <v>0.57365762889896099</v>
      </c>
      <c r="I7419" s="149">
        <v>0.75499361233040996</v>
      </c>
      <c r="J7419" s="149">
        <v>0.01</v>
      </c>
      <c r="K7419" s="147">
        <v>0.99222299999999997</v>
      </c>
      <c r="L7419" s="147">
        <v>115.9971</v>
      </c>
    </row>
    <row r="7420" spans="1:12" ht="15">
      <c r="A7420" s="148" t="s">
        <v>102</v>
      </c>
      <c r="B7420" s="148" t="s">
        <v>191</v>
      </c>
      <c r="C7420" s="149">
        <v>-0.91561263883202204</v>
      </c>
      <c r="D7420" s="149">
        <v>-2.9026008756884701E-3</v>
      </c>
      <c r="E7420" s="145">
        <v>0.99227289317506395</v>
      </c>
      <c r="F7420" s="149">
        <v>0.36031676134466101</v>
      </c>
      <c r="G7420" s="149">
        <v>0.23935392774391501</v>
      </c>
      <c r="H7420" s="149">
        <v>0.53570070036822703</v>
      </c>
      <c r="I7420" s="149">
        <v>0.324374398113145</v>
      </c>
      <c r="J7420" s="149">
        <v>0.01</v>
      </c>
      <c r="K7420" s="147">
        <v>0.99227299999999996</v>
      </c>
      <c r="L7420" s="147">
        <v>119.7449</v>
      </c>
    </row>
    <row r="7421" spans="1:12" ht="15">
      <c r="A7421" s="148" t="s">
        <v>191</v>
      </c>
      <c r="B7421" s="148" t="s">
        <v>102</v>
      </c>
      <c r="C7421" s="149">
        <v>0.91561263883202204</v>
      </c>
      <c r="D7421" s="149">
        <v>-2.9026008756884701E-3</v>
      </c>
      <c r="E7421" s="145">
        <v>0.99227289317506395</v>
      </c>
      <c r="F7421" s="149">
        <v>0.36031676134465401</v>
      </c>
      <c r="G7421" s="149">
        <v>0.23935392774391501</v>
      </c>
      <c r="H7421" s="149">
        <v>0.53570070036822703</v>
      </c>
      <c r="I7421" s="149">
        <v>0.324374398113145</v>
      </c>
      <c r="J7421" s="149">
        <v>0.01</v>
      </c>
      <c r="K7421" s="147">
        <v>0.99227299999999996</v>
      </c>
      <c r="L7421" s="147">
        <v>117.8442</v>
      </c>
    </row>
    <row r="7422" spans="1:12" ht="15">
      <c r="A7422" s="148" t="s">
        <v>377</v>
      </c>
      <c r="B7422" s="148" t="s">
        <v>62</v>
      </c>
      <c r="C7422" s="149">
        <v>1.73745738155317</v>
      </c>
      <c r="D7422" s="149">
        <v>-1.75504270186534E-3</v>
      </c>
      <c r="E7422" s="145">
        <v>0.99265806110793198</v>
      </c>
      <c r="F7422" s="149">
        <v>3.98639417674125E-3</v>
      </c>
      <c r="G7422" s="149">
        <v>0.57255236621835004</v>
      </c>
      <c r="H7422" s="149">
        <v>1.78663827383079E-3</v>
      </c>
      <c r="I7422" s="149">
        <v>0.84845355216262797</v>
      </c>
      <c r="J7422" s="149">
        <v>0.51278720224474394</v>
      </c>
      <c r="K7422" s="147">
        <v>0.99265800000000004</v>
      </c>
      <c r="L7422" s="147">
        <v>121.7552</v>
      </c>
    </row>
    <row r="7423" spans="1:12" ht="15">
      <c r="A7423" s="148" t="s">
        <v>62</v>
      </c>
      <c r="B7423" s="148" t="s">
        <v>377</v>
      </c>
      <c r="C7423" s="149">
        <v>-1.73745738155317</v>
      </c>
      <c r="D7423" s="149">
        <v>-1.75504270186534E-3</v>
      </c>
      <c r="E7423" s="145">
        <v>0.99265806110793198</v>
      </c>
      <c r="F7423" s="149">
        <v>3.9863941767411797E-3</v>
      </c>
      <c r="G7423" s="149">
        <v>0.57255236621835004</v>
      </c>
      <c r="H7423" s="149">
        <v>1.78663827383079E-3</v>
      </c>
      <c r="I7423" s="149">
        <v>0.84845355216262797</v>
      </c>
      <c r="J7423" s="149">
        <v>0.51278720224474394</v>
      </c>
      <c r="K7423" s="147">
        <v>0.99265800000000004</v>
      </c>
      <c r="L7423" s="147">
        <v>123.78449999999999</v>
      </c>
    </row>
    <row r="7424" spans="1:12" ht="15">
      <c r="A7424" s="148" t="s">
        <v>6</v>
      </c>
      <c r="B7424" s="148" t="s">
        <v>76</v>
      </c>
      <c r="C7424" s="149">
        <v>0.95598777247489797</v>
      </c>
      <c r="D7424" s="149">
        <v>-7.6189894911502104E-3</v>
      </c>
      <c r="E7424" s="145">
        <v>0.99274578746126596</v>
      </c>
      <c r="F7424" s="150">
        <v>6.0907979298942602E-5</v>
      </c>
      <c r="G7424" s="149">
        <v>0.48298475031681598</v>
      </c>
      <c r="H7424" s="149">
        <v>0.72815056205881901</v>
      </c>
      <c r="I7424" s="149">
        <v>0.54431147747911701</v>
      </c>
      <c r="J7424" s="149">
        <v>0.01</v>
      </c>
      <c r="K7424" s="147">
        <v>0.99274600000000002</v>
      </c>
      <c r="L7424" s="147">
        <v>128.0642</v>
      </c>
    </row>
    <row r="7425" spans="1:12" ht="15">
      <c r="A7425" s="148" t="s">
        <v>76</v>
      </c>
      <c r="B7425" s="148" t="s">
        <v>6</v>
      </c>
      <c r="C7425" s="149">
        <v>-0.95598777247489797</v>
      </c>
      <c r="D7425" s="149">
        <v>-7.6189894911502104E-3</v>
      </c>
      <c r="E7425" s="145">
        <v>0.99274578746126596</v>
      </c>
      <c r="F7425" s="150">
        <v>6.0907979298941999E-5</v>
      </c>
      <c r="G7425" s="149">
        <v>0.48298475031681598</v>
      </c>
      <c r="H7425" s="149">
        <v>0.72815056205881901</v>
      </c>
      <c r="I7425" s="149">
        <v>0.54431147747911701</v>
      </c>
      <c r="J7425" s="149">
        <v>0.01</v>
      </c>
      <c r="K7425" s="147">
        <v>0.99274600000000002</v>
      </c>
      <c r="L7425" s="147">
        <v>125.89360000000001</v>
      </c>
    </row>
    <row r="7426" spans="1:12" ht="15">
      <c r="A7426" s="148" t="s">
        <v>102</v>
      </c>
      <c r="B7426" s="148" t="s">
        <v>189</v>
      </c>
      <c r="C7426" s="149">
        <v>-0.687849454184426</v>
      </c>
      <c r="D7426" s="149">
        <v>1.08265258737278E-2</v>
      </c>
      <c r="E7426" s="145">
        <v>0.99276414634274701</v>
      </c>
      <c r="F7426" s="149">
        <v>5.6121609020420198E-4</v>
      </c>
      <c r="G7426" s="149">
        <v>0.28602912014641002</v>
      </c>
      <c r="H7426" s="149">
        <v>6.07284824725309E-3</v>
      </c>
      <c r="I7426" s="149">
        <v>0.99795130437005197</v>
      </c>
      <c r="J7426" s="149">
        <v>0.01</v>
      </c>
      <c r="K7426" s="147">
        <v>0.99276399999999998</v>
      </c>
      <c r="L7426" s="147">
        <v>132.6404</v>
      </c>
    </row>
    <row r="7427" spans="1:12" ht="15">
      <c r="A7427" s="148" t="s">
        <v>189</v>
      </c>
      <c r="B7427" s="148" t="s">
        <v>102</v>
      </c>
      <c r="C7427" s="149">
        <v>0.687849454184426</v>
      </c>
      <c r="D7427" s="149">
        <v>1.08265258737278E-2</v>
      </c>
      <c r="E7427" s="145">
        <v>0.99276414634274701</v>
      </c>
      <c r="F7427" s="149">
        <v>5.6121609020421E-4</v>
      </c>
      <c r="G7427" s="149">
        <v>0.28602912014641002</v>
      </c>
      <c r="H7427" s="149">
        <v>6.07284824725309E-3</v>
      </c>
      <c r="I7427" s="149">
        <v>0.99795130437005197</v>
      </c>
      <c r="J7427" s="149">
        <v>0.01</v>
      </c>
      <c r="K7427" s="147">
        <v>0.99276399999999998</v>
      </c>
      <c r="L7427" s="147">
        <v>130.3134</v>
      </c>
    </row>
    <row r="7428" spans="1:12" ht="15">
      <c r="A7428" s="148" t="s">
        <v>82</v>
      </c>
      <c r="B7428" s="148" t="s">
        <v>66</v>
      </c>
      <c r="C7428" s="149">
        <v>-0.50239793985168202</v>
      </c>
      <c r="D7428" s="149">
        <v>9.5136550634698997E-4</v>
      </c>
      <c r="E7428" s="145">
        <v>0.99288233164499295</v>
      </c>
      <c r="F7428" s="149">
        <v>2.9053942651415299E-2</v>
      </c>
      <c r="G7428" s="149">
        <v>0.63344310179719998</v>
      </c>
      <c r="H7428" s="149">
        <v>0.43104542364415799</v>
      </c>
      <c r="I7428" s="149">
        <v>0.56479222591661005</v>
      </c>
      <c r="J7428" s="149">
        <v>1.6102972135214499E-2</v>
      </c>
      <c r="K7428" s="147">
        <v>0.99288200000000004</v>
      </c>
      <c r="L7428" s="147">
        <v>135.06809999999999</v>
      </c>
    </row>
    <row r="7429" spans="1:12" ht="15">
      <c r="A7429" s="148" t="s">
        <v>66</v>
      </c>
      <c r="B7429" s="148" t="s">
        <v>82</v>
      </c>
      <c r="C7429" s="149">
        <v>0.50239793985168202</v>
      </c>
      <c r="D7429" s="149">
        <v>9.5136550634698997E-4</v>
      </c>
      <c r="E7429" s="145">
        <v>0.99288233164499295</v>
      </c>
      <c r="F7429" s="149">
        <v>2.9053942651415799E-2</v>
      </c>
      <c r="G7429" s="149">
        <v>0.63344310179719998</v>
      </c>
      <c r="H7429" s="149">
        <v>0.43104542364415799</v>
      </c>
      <c r="I7429" s="149">
        <v>0.56479222591661005</v>
      </c>
      <c r="J7429" s="149">
        <v>1.6102972135214499E-2</v>
      </c>
      <c r="K7429" s="147">
        <v>0.99288200000000004</v>
      </c>
      <c r="L7429" s="147">
        <v>137.5694</v>
      </c>
    </row>
    <row r="7430" spans="1:12" ht="15">
      <c r="A7430" s="148" t="s">
        <v>63</v>
      </c>
      <c r="B7430" s="148" t="s">
        <v>344</v>
      </c>
      <c r="C7430" s="149">
        <v>0.73292714038339501</v>
      </c>
      <c r="D7430" s="149">
        <v>-4.5158474952424503E-3</v>
      </c>
      <c r="E7430" s="145">
        <v>0.99369290742774397</v>
      </c>
      <c r="F7430" s="149">
        <v>2.3446496949484199E-3</v>
      </c>
      <c r="G7430" s="149">
        <v>0.83960370486333702</v>
      </c>
      <c r="H7430" s="149">
        <v>6.6211198983772507E-2</v>
      </c>
      <c r="I7430" s="149">
        <v>0.63097313273163302</v>
      </c>
      <c r="J7430" s="149">
        <v>6.2798886932543596E-2</v>
      </c>
      <c r="K7430" s="147">
        <v>0.99369300000000005</v>
      </c>
      <c r="L7430" s="147">
        <v>142.97710000000001</v>
      </c>
    </row>
    <row r="7431" spans="1:12" ht="15">
      <c r="A7431" s="148" t="s">
        <v>344</v>
      </c>
      <c r="B7431" s="148" t="s">
        <v>63</v>
      </c>
      <c r="C7431" s="149">
        <v>-0.73292714038339501</v>
      </c>
      <c r="D7431" s="149">
        <v>-4.5158474952424503E-3</v>
      </c>
      <c r="E7431" s="145">
        <v>0.99369290742774397</v>
      </c>
      <c r="F7431" s="149">
        <v>2.3446496949485001E-3</v>
      </c>
      <c r="G7431" s="149">
        <v>0.83960370486333702</v>
      </c>
      <c r="H7431" s="149">
        <v>6.6211198983772507E-2</v>
      </c>
      <c r="I7431" s="149">
        <v>0.63097313273163302</v>
      </c>
      <c r="J7431" s="149">
        <v>6.2798886932543596E-2</v>
      </c>
      <c r="K7431" s="147">
        <v>0.99369300000000005</v>
      </c>
      <c r="L7431" s="147">
        <v>140.27940000000001</v>
      </c>
    </row>
    <row r="7432" spans="1:12" ht="15">
      <c r="A7432" s="148" t="s">
        <v>27</v>
      </c>
      <c r="B7432" s="148" t="s">
        <v>163</v>
      </c>
      <c r="C7432" s="149">
        <v>-1.6854267362515301</v>
      </c>
      <c r="D7432" s="149">
        <v>-4.7174797907349204E-3</v>
      </c>
      <c r="E7432" s="145">
        <v>0.99399550214353005</v>
      </c>
      <c r="F7432" s="149">
        <v>1.11965235649894E-4</v>
      </c>
      <c r="G7432" s="149">
        <v>0.68830093350499799</v>
      </c>
      <c r="H7432" s="149">
        <v>0.147767871364611</v>
      </c>
      <c r="I7432" s="149">
        <v>0.80606482295769899</v>
      </c>
      <c r="J7432" s="149">
        <v>0.01</v>
      </c>
      <c r="K7432" s="147">
        <v>0.99399599999999999</v>
      </c>
      <c r="L7432" s="147">
        <v>145.82499999999999</v>
      </c>
    </row>
    <row r="7433" spans="1:12" ht="15">
      <c r="A7433" s="148" t="s">
        <v>163</v>
      </c>
      <c r="B7433" s="148" t="s">
        <v>27</v>
      </c>
      <c r="C7433" s="149">
        <v>1.6854267362515301</v>
      </c>
      <c r="D7433" s="149">
        <v>-4.7174797907349204E-3</v>
      </c>
      <c r="E7433" s="145">
        <v>0.99399550214353005</v>
      </c>
      <c r="F7433" s="149">
        <v>1.1196523564989299E-4</v>
      </c>
      <c r="G7433" s="149">
        <v>0.68830093350499799</v>
      </c>
      <c r="H7433" s="149">
        <v>0.147767871364611</v>
      </c>
      <c r="I7433" s="149">
        <v>0.80606482295769899</v>
      </c>
      <c r="J7433" s="149">
        <v>0.01</v>
      </c>
      <c r="K7433" s="147">
        <v>0.99399599999999999</v>
      </c>
      <c r="L7433" s="147">
        <v>148.7415</v>
      </c>
    </row>
    <row r="7434" spans="1:12" ht="15">
      <c r="A7434" s="148" t="s">
        <v>93</v>
      </c>
      <c r="B7434" s="148" t="s">
        <v>19</v>
      </c>
      <c r="C7434" s="149">
        <v>-4.5315017985850303E-2</v>
      </c>
      <c r="D7434" s="149">
        <v>5.7140289632132395E-4</v>
      </c>
      <c r="E7434" s="145">
        <v>0.99405396153928705</v>
      </c>
      <c r="F7434" s="149">
        <v>1.35641959776026E-4</v>
      </c>
      <c r="G7434" s="149">
        <v>0.61200561231327899</v>
      </c>
      <c r="H7434" s="149">
        <v>5.2842879997056301E-2</v>
      </c>
      <c r="I7434" s="149">
        <v>0.78601463393281801</v>
      </c>
      <c r="J7434" s="149">
        <v>0.01</v>
      </c>
      <c r="K7434" s="147">
        <v>0.99405399999999999</v>
      </c>
      <c r="L7434" s="147">
        <v>154.94820000000001</v>
      </c>
    </row>
    <row r="7435" spans="1:12" ht="15">
      <c r="A7435" s="148" t="s">
        <v>19</v>
      </c>
      <c r="B7435" s="148" t="s">
        <v>93</v>
      </c>
      <c r="C7435" s="149">
        <v>4.5315017985850303E-2</v>
      </c>
      <c r="D7435" s="149">
        <v>5.7140289632132395E-4</v>
      </c>
      <c r="E7435" s="145">
        <v>0.99405396153928705</v>
      </c>
      <c r="F7435" s="149">
        <v>1.3564195977602801E-4</v>
      </c>
      <c r="G7435" s="149">
        <v>0.61200561231327899</v>
      </c>
      <c r="H7435" s="149">
        <v>5.2842879997056301E-2</v>
      </c>
      <c r="I7435" s="149">
        <v>0.78601463393281801</v>
      </c>
      <c r="J7435" s="149">
        <v>0.01</v>
      </c>
      <c r="K7435" s="147">
        <v>0.99405399999999999</v>
      </c>
      <c r="L7435" s="147">
        <v>151.786</v>
      </c>
    </row>
    <row r="7436" spans="1:12" ht="15">
      <c r="A7436" s="148" t="s">
        <v>67</v>
      </c>
      <c r="B7436" s="148" t="s">
        <v>86</v>
      </c>
      <c r="C7436" s="149">
        <v>-1.16213024865647</v>
      </c>
      <c r="D7436" s="149">
        <v>-1.2986495282289E-2</v>
      </c>
      <c r="E7436" s="145">
        <v>0.99469811842183997</v>
      </c>
      <c r="F7436" s="150">
        <v>3.74444097323973E-7</v>
      </c>
      <c r="G7436" s="149">
        <v>0.31132448112008099</v>
      </c>
      <c r="H7436" s="149">
        <v>2.80023902394875E-3</v>
      </c>
      <c r="I7436" s="149">
        <v>0.92927778899381797</v>
      </c>
      <c r="J7436" s="149">
        <v>0.01</v>
      </c>
      <c r="K7436" s="147">
        <v>0.99469799999999997</v>
      </c>
      <c r="L7436" s="147">
        <v>158.3475</v>
      </c>
    </row>
    <row r="7437" spans="1:12" ht="15">
      <c r="A7437" s="148" t="s">
        <v>86</v>
      </c>
      <c r="B7437" s="148" t="s">
        <v>67</v>
      </c>
      <c r="C7437" s="149">
        <v>1.16213024865647</v>
      </c>
      <c r="D7437" s="149">
        <v>-1.2986495282289E-2</v>
      </c>
      <c r="E7437" s="145">
        <v>0.99469811842183997</v>
      </c>
      <c r="F7437" s="150">
        <v>3.7444409732397501E-7</v>
      </c>
      <c r="G7437" s="149">
        <v>0.31132448112008099</v>
      </c>
      <c r="H7437" s="149">
        <v>2.80023902394875E-3</v>
      </c>
      <c r="I7437" s="149">
        <v>0.92927778899381797</v>
      </c>
      <c r="J7437" s="149">
        <v>0.01</v>
      </c>
      <c r="K7437" s="147">
        <v>0.99469799999999997</v>
      </c>
      <c r="L7437" s="147">
        <v>161.78980000000001</v>
      </c>
    </row>
    <row r="7438" spans="1:12" ht="15">
      <c r="A7438" s="148" t="s">
        <v>91</v>
      </c>
      <c r="B7438" s="148" t="s">
        <v>191</v>
      </c>
      <c r="C7438" s="149">
        <v>-1.3261044158228501</v>
      </c>
      <c r="D7438" s="149">
        <v>2.04311252146545E-3</v>
      </c>
      <c r="E7438" s="145">
        <v>0.99488280986321498</v>
      </c>
      <c r="F7438" s="149">
        <v>0.16533829904536099</v>
      </c>
      <c r="G7438" s="149">
        <v>0.77481391487643103</v>
      </c>
      <c r="H7438" s="149">
        <v>8.6036758578113395E-2</v>
      </c>
      <c r="I7438" s="149">
        <v>0.166454077961606</v>
      </c>
      <c r="J7438" s="149">
        <v>6.84540005850474E-2</v>
      </c>
      <c r="K7438" s="147">
        <v>0.99488299999999996</v>
      </c>
      <c r="L7438" s="147">
        <v>165.41579999999999</v>
      </c>
    </row>
    <row r="7439" spans="1:12" ht="15">
      <c r="A7439" s="148" t="s">
        <v>191</v>
      </c>
      <c r="B7439" s="148" t="s">
        <v>91</v>
      </c>
      <c r="C7439" s="149">
        <v>1.3261044158228501</v>
      </c>
      <c r="D7439" s="149">
        <v>2.04311252146545E-3</v>
      </c>
      <c r="E7439" s="145">
        <v>0.99488280986321498</v>
      </c>
      <c r="F7439" s="149">
        <v>0.16533829904536099</v>
      </c>
      <c r="G7439" s="149">
        <v>0.77481391487643103</v>
      </c>
      <c r="H7439" s="149">
        <v>8.6036758578113395E-2</v>
      </c>
      <c r="I7439" s="149">
        <v>0.166454077961606</v>
      </c>
      <c r="J7439" s="149">
        <v>6.84540005850474E-2</v>
      </c>
      <c r="K7439" s="147">
        <v>0.99488299999999996</v>
      </c>
      <c r="L7439" s="147">
        <v>169.17529999999999</v>
      </c>
    </row>
    <row r="7440" spans="1:12" ht="15">
      <c r="A7440" s="148" t="s">
        <v>75</v>
      </c>
      <c r="B7440" s="148" t="s">
        <v>182</v>
      </c>
      <c r="C7440" s="149">
        <v>-0.93388758657179005</v>
      </c>
      <c r="D7440" s="149">
        <v>1.32294457575571E-3</v>
      </c>
      <c r="E7440" s="145">
        <v>0.99496815124694804</v>
      </c>
      <c r="F7440" s="149">
        <v>4.4535190953699698E-2</v>
      </c>
      <c r="G7440" s="149">
        <v>0.62290831728293905</v>
      </c>
      <c r="H7440" s="149">
        <v>0.27082233654887899</v>
      </c>
      <c r="I7440" s="149">
        <v>0.73595507159062601</v>
      </c>
      <c r="J7440" s="149">
        <v>0.01</v>
      </c>
      <c r="K7440" s="147">
        <v>0.99496799999999996</v>
      </c>
      <c r="L7440" s="147">
        <v>173.12450000000001</v>
      </c>
    </row>
    <row r="7441" spans="1:12" ht="15">
      <c r="A7441" s="148" t="s">
        <v>182</v>
      </c>
      <c r="B7441" s="148" t="s">
        <v>75</v>
      </c>
      <c r="C7441" s="149">
        <v>0.93388758657179005</v>
      </c>
      <c r="D7441" s="149">
        <v>1.32294457575571E-3</v>
      </c>
      <c r="E7441" s="145">
        <v>0.99496815124694804</v>
      </c>
      <c r="F7441" s="149">
        <v>4.4535190953700197E-2</v>
      </c>
      <c r="G7441" s="149">
        <v>0.62290831728293905</v>
      </c>
      <c r="H7441" s="149">
        <v>0.27082233654887899</v>
      </c>
      <c r="I7441" s="149">
        <v>0.73595507159062601</v>
      </c>
      <c r="J7441" s="149">
        <v>0.01</v>
      </c>
      <c r="K7441" s="147">
        <v>0.99496799999999996</v>
      </c>
      <c r="L7441" s="147">
        <v>177.2465</v>
      </c>
    </row>
    <row r="7442" spans="1:12" ht="15">
      <c r="A7442" s="148" t="s">
        <v>444</v>
      </c>
      <c r="B7442" s="148" t="s">
        <v>58</v>
      </c>
      <c r="C7442" s="149">
        <v>-0.17950325253240401</v>
      </c>
      <c r="D7442" s="149">
        <v>-2.4489646922764001E-2</v>
      </c>
      <c r="E7442" s="145">
        <v>0.99513263724182899</v>
      </c>
      <c r="F7442" s="150">
        <v>8.6693805528547502E-5</v>
      </c>
      <c r="G7442" s="149">
        <v>0.79592639260680298</v>
      </c>
      <c r="H7442" s="149">
        <v>7.8689646410563395E-4</v>
      </c>
      <c r="I7442" s="149">
        <v>0.98083624267012604</v>
      </c>
      <c r="J7442" s="149">
        <v>0.39500621817229498</v>
      </c>
      <c r="K7442" s="147">
        <v>0.99513300000000005</v>
      </c>
      <c r="L7442" s="147">
        <v>186.1396</v>
      </c>
    </row>
    <row r="7443" spans="1:12" ht="15">
      <c r="A7443" s="148" t="s">
        <v>58</v>
      </c>
      <c r="B7443" s="148" t="s">
        <v>444</v>
      </c>
      <c r="C7443" s="149">
        <v>0.17950325253240401</v>
      </c>
      <c r="D7443" s="149">
        <v>-2.4489646922764001E-2</v>
      </c>
      <c r="E7443" s="145">
        <v>0.99513263724182899</v>
      </c>
      <c r="F7443" s="150">
        <v>8.6693805528547502E-5</v>
      </c>
      <c r="G7443" s="149">
        <v>0.79592639260680298</v>
      </c>
      <c r="H7443" s="149">
        <v>7.8689646410563395E-4</v>
      </c>
      <c r="I7443" s="149">
        <v>0.98083624267012604</v>
      </c>
      <c r="J7443" s="149">
        <v>0.39500621817229498</v>
      </c>
      <c r="K7443" s="147">
        <v>0.99513300000000005</v>
      </c>
      <c r="L7443" s="147">
        <v>181.59960000000001</v>
      </c>
    </row>
    <row r="7444" spans="1:12" ht="15">
      <c r="A7444" s="148" t="s">
        <v>36</v>
      </c>
      <c r="B7444" s="148" t="s">
        <v>160</v>
      </c>
      <c r="C7444" s="149">
        <v>-0.57602553429131897</v>
      </c>
      <c r="D7444" s="149">
        <v>1.0884406021772101E-2</v>
      </c>
      <c r="E7444" s="145">
        <v>0.99557651216124898</v>
      </c>
      <c r="F7444" s="150">
        <v>5.1285192874887598E-5</v>
      </c>
      <c r="G7444" s="149">
        <v>0.429795579084704</v>
      </c>
      <c r="H7444" s="149">
        <v>2.2075082839097299E-3</v>
      </c>
      <c r="I7444" s="149">
        <v>0.948402019358487</v>
      </c>
      <c r="J7444" s="149">
        <v>0.01</v>
      </c>
      <c r="K7444" s="147">
        <v>0.99557700000000005</v>
      </c>
      <c r="L7444" s="147">
        <v>196.02379999999999</v>
      </c>
    </row>
    <row r="7445" spans="1:12" ht="15">
      <c r="A7445" s="148" t="s">
        <v>160</v>
      </c>
      <c r="B7445" s="148" t="s">
        <v>36</v>
      </c>
      <c r="C7445" s="149">
        <v>0.57602553429131897</v>
      </c>
      <c r="D7445" s="149">
        <v>1.0884406021772101E-2</v>
      </c>
      <c r="E7445" s="145">
        <v>0.99557651216124898</v>
      </c>
      <c r="F7445" s="150">
        <v>5.1285192874887998E-5</v>
      </c>
      <c r="G7445" s="149">
        <v>0.429795579084704</v>
      </c>
      <c r="H7445" s="149">
        <v>2.2075082839097299E-3</v>
      </c>
      <c r="I7445" s="149">
        <v>0.948402019358487</v>
      </c>
      <c r="J7445" s="149">
        <v>0.01</v>
      </c>
      <c r="K7445" s="147">
        <v>0.99557700000000005</v>
      </c>
      <c r="L7445" s="147">
        <v>190.9975</v>
      </c>
    </row>
    <row r="7446" spans="1:12" ht="15">
      <c r="A7446" s="148" t="s">
        <v>37</v>
      </c>
      <c r="B7446" s="148" t="s">
        <v>197</v>
      </c>
      <c r="C7446" s="149">
        <v>-1.21243732456415</v>
      </c>
      <c r="D7446" s="149">
        <v>6.7043040328394901E-3</v>
      </c>
      <c r="E7446" s="145">
        <v>0.99561404992619995</v>
      </c>
      <c r="F7446" s="149">
        <v>0.115301409541528</v>
      </c>
      <c r="G7446" s="149">
        <v>1.9810652835820699E-3</v>
      </c>
      <c r="H7446" s="149">
        <v>0.56143779745049804</v>
      </c>
      <c r="I7446" s="149">
        <v>2.5665053602933101E-3</v>
      </c>
      <c r="J7446" s="149">
        <v>1.3985696696792E-2</v>
      </c>
      <c r="K7446" s="147">
        <v>0.995614</v>
      </c>
      <c r="L7446" s="147">
        <v>201.32929999999999</v>
      </c>
    </row>
    <row r="7447" spans="1:12" ht="15">
      <c r="A7447" s="148" t="s">
        <v>197</v>
      </c>
      <c r="B7447" s="148" t="s">
        <v>37</v>
      </c>
      <c r="C7447" s="149">
        <v>1.21243732456415</v>
      </c>
      <c r="D7447" s="149">
        <v>6.7043040328394901E-3</v>
      </c>
      <c r="E7447" s="145">
        <v>0.99561404992619995</v>
      </c>
      <c r="F7447" s="149">
        <v>0.115301409541529</v>
      </c>
      <c r="G7447" s="149">
        <v>1.9810652835820699E-3</v>
      </c>
      <c r="H7447" s="149">
        <v>0.56143779745049804</v>
      </c>
      <c r="I7447" s="149">
        <v>2.5665053602933101E-3</v>
      </c>
      <c r="J7447" s="149">
        <v>1.3985696696792E-2</v>
      </c>
      <c r="K7447" s="147">
        <v>0.995614</v>
      </c>
      <c r="L7447" s="147">
        <v>206.92179999999999</v>
      </c>
    </row>
    <row r="7448" spans="1:12" ht="15">
      <c r="A7448" s="148" t="s">
        <v>63</v>
      </c>
      <c r="B7448" s="148" t="s">
        <v>76</v>
      </c>
      <c r="C7448" s="149">
        <v>1.5266675945327599</v>
      </c>
      <c r="D7448" s="149">
        <v>-3.84026278061084E-3</v>
      </c>
      <c r="E7448" s="145">
        <v>0.99579750237647002</v>
      </c>
      <c r="F7448" s="149">
        <v>2.5607016977404601E-4</v>
      </c>
      <c r="G7448" s="149">
        <v>0.55239105142487299</v>
      </c>
      <c r="H7448" s="149">
        <v>0.68857297629801595</v>
      </c>
      <c r="I7448" s="149">
        <v>0.43225519800134099</v>
      </c>
      <c r="J7448" s="149">
        <v>0.01</v>
      </c>
      <c r="K7448" s="147">
        <v>0.99579799999999996</v>
      </c>
      <c r="L7448" s="147">
        <v>212.87309999999999</v>
      </c>
    </row>
    <row r="7449" spans="1:12" ht="15">
      <c r="A7449" s="148" t="s">
        <v>76</v>
      </c>
      <c r="B7449" s="148" t="s">
        <v>63</v>
      </c>
      <c r="C7449" s="149">
        <v>-1.5266675945327599</v>
      </c>
      <c r="D7449" s="149">
        <v>-3.84026278061084E-3</v>
      </c>
      <c r="E7449" s="145">
        <v>0.99579750237647002</v>
      </c>
      <c r="F7449" s="149">
        <v>2.5607016977404601E-4</v>
      </c>
      <c r="G7449" s="149">
        <v>0.55239105142487299</v>
      </c>
      <c r="H7449" s="149">
        <v>0.68857297629801595</v>
      </c>
      <c r="I7449" s="149">
        <v>0.43225519800134099</v>
      </c>
      <c r="J7449" s="149">
        <v>0.01</v>
      </c>
      <c r="K7449" s="147">
        <v>0.99579799999999996</v>
      </c>
      <c r="L7449" s="147">
        <v>219.13399999999999</v>
      </c>
    </row>
    <row r="7450" spans="1:12" ht="15">
      <c r="A7450" s="148" t="s">
        <v>15</v>
      </c>
      <c r="B7450" s="148" t="s">
        <v>13</v>
      </c>
      <c r="C7450" s="149">
        <v>0.19793332205189701</v>
      </c>
      <c r="D7450" s="149">
        <v>1.4618552891824601E-3</v>
      </c>
      <c r="E7450" s="145">
        <v>0.99582681019424601</v>
      </c>
      <c r="F7450" s="149">
        <v>0.54110444086977305</v>
      </c>
      <c r="G7450" s="149">
        <v>0.48085488664979298</v>
      </c>
      <c r="H7450" s="149">
        <v>0.28330794130384401</v>
      </c>
      <c r="I7450" s="149">
        <v>0.41628602986961</v>
      </c>
      <c r="J7450" s="149">
        <v>0.01</v>
      </c>
      <c r="K7450" s="147">
        <v>0.99582700000000002</v>
      </c>
      <c r="L7450" s="147">
        <v>225.78110000000001</v>
      </c>
    </row>
    <row r="7451" spans="1:12" ht="15">
      <c r="A7451" s="148" t="s">
        <v>13</v>
      </c>
      <c r="B7451" s="148" t="s">
        <v>15</v>
      </c>
      <c r="C7451" s="149">
        <v>-0.19793332205189701</v>
      </c>
      <c r="D7451" s="149">
        <v>1.4618552891824601E-3</v>
      </c>
      <c r="E7451" s="145">
        <v>0.99582681019424601</v>
      </c>
      <c r="F7451" s="149">
        <v>0.54110444086977305</v>
      </c>
      <c r="G7451" s="149">
        <v>0.48085488664979298</v>
      </c>
      <c r="H7451" s="149">
        <v>0.28330794130384401</v>
      </c>
      <c r="I7451" s="149">
        <v>0.41628602986961</v>
      </c>
      <c r="J7451" s="149">
        <v>0.01</v>
      </c>
      <c r="K7451" s="147">
        <v>0.99582700000000002</v>
      </c>
      <c r="L7451" s="147">
        <v>232.83680000000001</v>
      </c>
    </row>
    <row r="7452" spans="1:12" ht="15">
      <c r="A7452" s="148" t="s">
        <v>12</v>
      </c>
      <c r="B7452" s="148" t="s">
        <v>154</v>
      </c>
      <c r="C7452" s="149">
        <v>-1.25578970251996</v>
      </c>
      <c r="D7452" s="149">
        <v>9.0265189898366895E-4</v>
      </c>
      <c r="E7452" s="145">
        <v>0.99598256403824104</v>
      </c>
      <c r="F7452" s="149">
        <v>0.22394918167312899</v>
      </c>
      <c r="G7452" s="149">
        <v>1.105077724468E-3</v>
      </c>
      <c r="H7452" s="149">
        <v>2.1237356646694499E-2</v>
      </c>
      <c r="I7452" s="149">
        <v>9.2098593588911797E-3</v>
      </c>
      <c r="J7452" s="149">
        <v>0.14098992684588599</v>
      </c>
      <c r="K7452" s="147">
        <v>0.99598299999999995</v>
      </c>
      <c r="L7452" s="147">
        <v>240.3852</v>
      </c>
    </row>
    <row r="7453" spans="1:12" ht="15">
      <c r="A7453" s="148" t="s">
        <v>154</v>
      </c>
      <c r="B7453" s="148" t="s">
        <v>12</v>
      </c>
      <c r="C7453" s="149">
        <v>1.25578970251996</v>
      </c>
      <c r="D7453" s="149">
        <v>9.0265189898366895E-4</v>
      </c>
      <c r="E7453" s="145">
        <v>0.99598256403824104</v>
      </c>
      <c r="F7453" s="149">
        <v>0.22394918167313299</v>
      </c>
      <c r="G7453" s="149">
        <v>1.105077724468E-3</v>
      </c>
      <c r="H7453" s="149">
        <v>2.1237356646694499E-2</v>
      </c>
      <c r="I7453" s="149">
        <v>9.2098593588911797E-3</v>
      </c>
      <c r="J7453" s="149">
        <v>0.14098992684588599</v>
      </c>
      <c r="K7453" s="147">
        <v>0.99598299999999995</v>
      </c>
      <c r="L7453" s="147">
        <v>248.3981</v>
      </c>
    </row>
    <row r="7454" spans="1:12" ht="15">
      <c r="A7454" s="148" t="s">
        <v>43</v>
      </c>
      <c r="B7454" s="148" t="s">
        <v>163</v>
      </c>
      <c r="C7454" s="149">
        <v>-2.2850650990385701</v>
      </c>
      <c r="D7454" s="149">
        <v>-1.43843391636766E-3</v>
      </c>
      <c r="E7454" s="145">
        <v>0.99666368377613201</v>
      </c>
      <c r="F7454" s="149">
        <v>3.8436600050743399E-3</v>
      </c>
      <c r="G7454" s="149">
        <v>0.59823084534644999</v>
      </c>
      <c r="H7454" s="149">
        <v>0.31959324796763999</v>
      </c>
      <c r="I7454" s="149">
        <v>0.46486851412242403</v>
      </c>
      <c r="J7454" s="149">
        <v>0.01</v>
      </c>
      <c r="K7454" s="147">
        <v>0.99666399999999999</v>
      </c>
      <c r="L7454" s="147">
        <v>266.32279999999997</v>
      </c>
    </row>
    <row r="7455" spans="1:12" ht="15">
      <c r="A7455" s="148" t="s">
        <v>163</v>
      </c>
      <c r="B7455" s="148" t="s">
        <v>43</v>
      </c>
      <c r="C7455" s="149">
        <v>2.2850650990385701</v>
      </c>
      <c r="D7455" s="149">
        <v>-1.43843391636766E-3</v>
      </c>
      <c r="E7455" s="145">
        <v>0.99666368377613201</v>
      </c>
      <c r="F7455" s="149">
        <v>3.8436600050743E-3</v>
      </c>
      <c r="G7455" s="149">
        <v>0.59823084534644999</v>
      </c>
      <c r="H7455" s="149">
        <v>0.31959324796763999</v>
      </c>
      <c r="I7455" s="149">
        <v>0.46486851412242403</v>
      </c>
      <c r="J7455" s="149">
        <v>0.01</v>
      </c>
      <c r="K7455" s="147">
        <v>0.99666399999999999</v>
      </c>
      <c r="L7455" s="147">
        <v>257.13920000000002</v>
      </c>
    </row>
    <row r="7456" spans="1:12" ht="15">
      <c r="A7456" s="148" t="s">
        <v>102</v>
      </c>
      <c r="B7456" s="148" t="s">
        <v>142</v>
      </c>
      <c r="C7456" s="149">
        <v>-0.52885560541784005</v>
      </c>
      <c r="D7456" s="149">
        <v>4.6123726069563801E-3</v>
      </c>
      <c r="E7456" s="145">
        <v>0.996912139893531</v>
      </c>
      <c r="F7456" s="149">
        <v>0.37269377650188601</v>
      </c>
      <c r="G7456" s="149">
        <v>0.169752126405318</v>
      </c>
      <c r="H7456" s="149">
        <v>0.115017129791488</v>
      </c>
      <c r="I7456" s="149">
        <v>0.96591908359204803</v>
      </c>
      <c r="J7456" s="149">
        <v>0.01</v>
      </c>
      <c r="K7456" s="147">
        <v>0.99691200000000002</v>
      </c>
      <c r="L7456" s="147">
        <v>286.88060000000002</v>
      </c>
    </row>
    <row r="7457" spans="1:12" ht="15">
      <c r="A7457" s="148" t="s">
        <v>142</v>
      </c>
      <c r="B7457" s="148" t="s">
        <v>102</v>
      </c>
      <c r="C7457" s="149">
        <v>0.52885560541784005</v>
      </c>
      <c r="D7457" s="149">
        <v>4.6123726069563801E-3</v>
      </c>
      <c r="E7457" s="145">
        <v>0.996912139893531</v>
      </c>
      <c r="F7457" s="149">
        <v>0.37269377650187802</v>
      </c>
      <c r="G7457" s="149">
        <v>0.169752126405318</v>
      </c>
      <c r="H7457" s="149">
        <v>0.115017129791488</v>
      </c>
      <c r="I7457" s="149">
        <v>0.96591908359204803</v>
      </c>
      <c r="J7457" s="149">
        <v>0.01</v>
      </c>
      <c r="K7457" s="147">
        <v>0.99691200000000002</v>
      </c>
      <c r="L7457" s="147">
        <v>276.25540000000001</v>
      </c>
    </row>
    <row r="7458" spans="1:12" ht="15">
      <c r="A7458" s="148" t="s">
        <v>9</v>
      </c>
      <c r="B7458" s="148" t="s">
        <v>197</v>
      </c>
      <c r="C7458" s="149">
        <v>-1.2433012175993301</v>
      </c>
      <c r="D7458" s="149">
        <v>-7.8559794854630104E-4</v>
      </c>
      <c r="E7458" s="145">
        <v>0.99730441529722702</v>
      </c>
      <c r="F7458" s="149">
        <v>2.11149396412928E-4</v>
      </c>
      <c r="G7458" s="149">
        <v>0.64869422076180305</v>
      </c>
      <c r="H7458" s="149">
        <v>0.25454224687155103</v>
      </c>
      <c r="I7458" s="149">
        <v>0.76664234502958395</v>
      </c>
      <c r="J7458" s="149">
        <v>0.01</v>
      </c>
      <c r="K7458" s="147">
        <v>0.99730399999999997</v>
      </c>
      <c r="L7458" s="147">
        <v>298.47329999999999</v>
      </c>
    </row>
    <row r="7459" spans="1:12" ht="15">
      <c r="A7459" s="148" t="s">
        <v>197</v>
      </c>
      <c r="B7459" s="148" t="s">
        <v>9</v>
      </c>
      <c r="C7459" s="149">
        <v>1.2433012175993301</v>
      </c>
      <c r="D7459" s="149">
        <v>-7.8559794854630104E-4</v>
      </c>
      <c r="E7459" s="145">
        <v>0.99730441529722702</v>
      </c>
      <c r="F7459" s="149">
        <v>2.1114939641293101E-4</v>
      </c>
      <c r="G7459" s="149">
        <v>0.64869422076180305</v>
      </c>
      <c r="H7459" s="149">
        <v>0.25454224687155103</v>
      </c>
      <c r="I7459" s="149">
        <v>0.76664234502958395</v>
      </c>
      <c r="J7459" s="149">
        <v>0.01</v>
      </c>
      <c r="K7459" s="147">
        <v>0.99730399999999997</v>
      </c>
      <c r="L7459" s="147">
        <v>310.90969999999999</v>
      </c>
    </row>
    <row r="7460" spans="1:12" ht="15">
      <c r="A7460" s="148" t="s">
        <v>9</v>
      </c>
      <c r="B7460" s="148" t="s">
        <v>151</v>
      </c>
      <c r="C7460" s="149">
        <v>-0.72130980668659594</v>
      </c>
      <c r="D7460" s="149">
        <v>5.7807084358702E-3</v>
      </c>
      <c r="E7460" s="145">
        <v>0.997350455650163</v>
      </c>
      <c r="F7460" s="149">
        <v>5.8138652399893098E-4</v>
      </c>
      <c r="G7460" s="149">
        <v>0.640822436922728</v>
      </c>
      <c r="H7460" s="149">
        <v>0.33776765538567799</v>
      </c>
      <c r="I7460" s="149">
        <v>0.99863302457104897</v>
      </c>
      <c r="J7460" s="149">
        <v>2.23637870647404E-2</v>
      </c>
      <c r="K7460" s="147">
        <v>0.99734999999999996</v>
      </c>
      <c r="L7460" s="147">
        <v>324.44240000000002</v>
      </c>
    </row>
    <row r="7461" spans="1:12" ht="15">
      <c r="A7461" s="148" t="s">
        <v>151</v>
      </c>
      <c r="B7461" s="148" t="s">
        <v>9</v>
      </c>
      <c r="C7461" s="149">
        <v>0.72130980668659594</v>
      </c>
      <c r="D7461" s="149">
        <v>5.7807084358702E-3</v>
      </c>
      <c r="E7461" s="145">
        <v>0.997350455650163</v>
      </c>
      <c r="F7461" s="149">
        <v>5.8138652399892501E-4</v>
      </c>
      <c r="G7461" s="149">
        <v>0.640822436922728</v>
      </c>
      <c r="H7461" s="149">
        <v>0.33776765538567799</v>
      </c>
      <c r="I7461" s="149">
        <v>0.99863302457104897</v>
      </c>
      <c r="J7461" s="149">
        <v>2.23637870647404E-2</v>
      </c>
      <c r="K7461" s="147">
        <v>0.99734999999999996</v>
      </c>
      <c r="L7461" s="147">
        <v>339.18979999999999</v>
      </c>
    </row>
    <row r="7462" spans="1:12" ht="15">
      <c r="A7462" s="148" t="s">
        <v>36</v>
      </c>
      <c r="B7462" s="148" t="s">
        <v>448</v>
      </c>
      <c r="C7462" s="149">
        <v>-1.4994592603804</v>
      </c>
      <c r="D7462" s="149">
        <v>-7.1647691281429603E-3</v>
      </c>
      <c r="E7462" s="145">
        <v>0.99757450191197905</v>
      </c>
      <c r="F7462" s="149">
        <v>1.2012171868132001E-2</v>
      </c>
      <c r="G7462" s="149">
        <v>0.82338209395606099</v>
      </c>
      <c r="H7462" s="149">
        <v>0.22816728458431201</v>
      </c>
      <c r="I7462" s="149">
        <v>0.22167250390023199</v>
      </c>
      <c r="J7462" s="149">
        <v>0.01</v>
      </c>
      <c r="K7462" s="147">
        <v>0.99757499999999999</v>
      </c>
      <c r="L7462" s="147">
        <v>355.42149999999998</v>
      </c>
    </row>
    <row r="7463" spans="1:12" ht="15">
      <c r="A7463" s="148" t="s">
        <v>448</v>
      </c>
      <c r="B7463" s="148" t="s">
        <v>36</v>
      </c>
      <c r="C7463" s="149">
        <v>1.4994592603804</v>
      </c>
      <c r="D7463" s="149">
        <v>-7.1647691281429603E-3</v>
      </c>
      <c r="E7463" s="145">
        <v>0.99757450191197905</v>
      </c>
      <c r="F7463" s="149">
        <v>1.2012171868131499E-2</v>
      </c>
      <c r="G7463" s="149">
        <v>0.82338209395606099</v>
      </c>
      <c r="H7463" s="149">
        <v>0.22816728458431201</v>
      </c>
      <c r="I7463" s="149">
        <v>0.22167250390023199</v>
      </c>
      <c r="J7463" s="149">
        <v>0.01</v>
      </c>
      <c r="K7463" s="147">
        <v>0.99757499999999999</v>
      </c>
      <c r="L7463" s="147">
        <v>373.19260000000003</v>
      </c>
    </row>
    <row r="7464" spans="1:12" ht="15">
      <c r="A7464" s="148" t="s">
        <v>40</v>
      </c>
      <c r="B7464" s="148" t="s">
        <v>202</v>
      </c>
      <c r="C7464" s="149">
        <v>-1.6371872919800201</v>
      </c>
      <c r="D7464" s="149">
        <v>-6.5710306596951905E-4</v>
      </c>
      <c r="E7464" s="145">
        <v>0.99781481714387799</v>
      </c>
      <c r="F7464" s="149">
        <v>4.0034783684059799E-2</v>
      </c>
      <c r="G7464" s="149">
        <v>0.50840710078288998</v>
      </c>
      <c r="H7464" s="149">
        <v>0.97232412015038705</v>
      </c>
      <c r="I7464" s="149">
        <v>0.42631788499137802</v>
      </c>
      <c r="J7464" s="149">
        <v>0.01</v>
      </c>
      <c r="K7464" s="147">
        <v>0.99781500000000001</v>
      </c>
      <c r="L7464" s="147">
        <v>392.92899999999997</v>
      </c>
    </row>
    <row r="7465" spans="1:12" ht="15">
      <c r="A7465" s="148" t="s">
        <v>202</v>
      </c>
      <c r="B7465" s="148" t="s">
        <v>40</v>
      </c>
      <c r="C7465" s="149">
        <v>1.6371872919800201</v>
      </c>
      <c r="D7465" s="149">
        <v>-6.5710306596951905E-4</v>
      </c>
      <c r="E7465" s="145">
        <v>0.99781481714387799</v>
      </c>
      <c r="F7465" s="149">
        <v>4.0034783684060202E-2</v>
      </c>
      <c r="G7465" s="149">
        <v>0.50840710078288998</v>
      </c>
      <c r="H7465" s="149">
        <v>0.97232412015038705</v>
      </c>
      <c r="I7465" s="149">
        <v>0.42631788499137802</v>
      </c>
      <c r="J7465" s="149">
        <v>0.01</v>
      </c>
      <c r="K7465" s="147">
        <v>0.99781500000000001</v>
      </c>
      <c r="L7465" s="147">
        <v>414.75839999999999</v>
      </c>
    </row>
    <row r="7466" spans="1:12" ht="15">
      <c r="A7466" s="148" t="s">
        <v>142</v>
      </c>
      <c r="B7466" s="148" t="s">
        <v>163</v>
      </c>
      <c r="C7466" s="149">
        <v>-1.38084524779689</v>
      </c>
      <c r="D7466" s="149">
        <v>-6.3697955262533596E-3</v>
      </c>
      <c r="E7466" s="145">
        <v>0.99781911986035199</v>
      </c>
      <c r="F7466" s="149">
        <v>1.7939394592764599E-2</v>
      </c>
      <c r="G7466" s="149">
        <v>0.55506021936678596</v>
      </c>
      <c r="H7466" s="149">
        <v>0.15454714198844199</v>
      </c>
      <c r="I7466" s="149">
        <v>0.84166461207468202</v>
      </c>
      <c r="J7466" s="149">
        <v>0.01</v>
      </c>
      <c r="K7466" s="147">
        <v>0.99781900000000001</v>
      </c>
      <c r="L7466" s="147">
        <v>466.60520000000002</v>
      </c>
    </row>
    <row r="7467" spans="1:12" ht="15">
      <c r="A7467" s="148" t="s">
        <v>163</v>
      </c>
      <c r="B7467" s="148" t="s">
        <v>142</v>
      </c>
      <c r="C7467" s="149">
        <v>1.38084524779689</v>
      </c>
      <c r="D7467" s="149">
        <v>-6.3697955262533596E-3</v>
      </c>
      <c r="E7467" s="145">
        <v>0.99781911986035199</v>
      </c>
      <c r="F7467" s="149">
        <v>1.7939394592764901E-2</v>
      </c>
      <c r="G7467" s="149">
        <v>0.55506021936678596</v>
      </c>
      <c r="H7467" s="149">
        <v>0.15454714198844199</v>
      </c>
      <c r="I7467" s="149">
        <v>0.84166461207468202</v>
      </c>
      <c r="J7467" s="149">
        <v>0.01</v>
      </c>
      <c r="K7467" s="147">
        <v>0.99781900000000001</v>
      </c>
      <c r="L7467" s="147">
        <v>439.15780000000001</v>
      </c>
    </row>
    <row r="7468" spans="1:12" ht="15">
      <c r="A7468" s="148" t="s">
        <v>40</v>
      </c>
      <c r="B7468" s="148" t="s">
        <v>188</v>
      </c>
      <c r="C7468" s="149">
        <v>-1.65006375207463</v>
      </c>
      <c r="D7468" s="149">
        <v>-1.75601788705119E-3</v>
      </c>
      <c r="E7468" s="145">
        <v>0.99788703303404103</v>
      </c>
      <c r="F7468" s="149">
        <v>0.32090358424465298</v>
      </c>
      <c r="G7468" s="149">
        <v>0.44533370521606902</v>
      </c>
      <c r="H7468" s="149">
        <v>0.97794345019579998</v>
      </c>
      <c r="I7468" s="149">
        <v>0.85054761225219999</v>
      </c>
      <c r="J7468" s="149">
        <v>0.01</v>
      </c>
      <c r="K7468" s="147">
        <v>0.99788699999999997</v>
      </c>
      <c r="L7468" s="147">
        <v>497.74610000000001</v>
      </c>
    </row>
    <row r="7469" spans="1:12" ht="15">
      <c r="A7469" s="148" t="s">
        <v>188</v>
      </c>
      <c r="B7469" s="148" t="s">
        <v>40</v>
      </c>
      <c r="C7469" s="149">
        <v>1.65006375207463</v>
      </c>
      <c r="D7469" s="149">
        <v>-1.75601788705119E-3</v>
      </c>
      <c r="E7469" s="145">
        <v>0.99788703303404103</v>
      </c>
      <c r="F7469" s="149">
        <v>0.32090358424465898</v>
      </c>
      <c r="G7469" s="149">
        <v>0.44533370521606902</v>
      </c>
      <c r="H7469" s="149">
        <v>0.97794345019579998</v>
      </c>
      <c r="I7469" s="149">
        <v>0.85054761225219999</v>
      </c>
      <c r="J7469" s="149">
        <v>0.01</v>
      </c>
      <c r="K7469" s="147">
        <v>0.99788699999999997</v>
      </c>
      <c r="L7469" s="147">
        <v>533.29930000000002</v>
      </c>
    </row>
    <row r="7470" spans="1:12" ht="15">
      <c r="A7470" s="148" t="s">
        <v>6</v>
      </c>
      <c r="B7470" s="148" t="s">
        <v>66</v>
      </c>
      <c r="C7470" s="149">
        <v>0.38584075058224998</v>
      </c>
      <c r="D7470" s="149">
        <v>-4.5657628497031702E-4</v>
      </c>
      <c r="E7470" s="145">
        <v>0.99795114145933905</v>
      </c>
      <c r="F7470" s="149">
        <v>0.13299447412486801</v>
      </c>
      <c r="G7470" s="149">
        <v>0.79436151668815802</v>
      </c>
      <c r="H7470" s="149">
        <v>0.79870309171832099</v>
      </c>
      <c r="I7470" s="149">
        <v>0.42295322556377102</v>
      </c>
      <c r="J7470" s="149">
        <v>0.01</v>
      </c>
      <c r="K7470" s="147">
        <v>0.99795100000000003</v>
      </c>
      <c r="L7470" s="147">
        <v>574.35929999999996</v>
      </c>
    </row>
    <row r="7471" spans="1:12" ht="15">
      <c r="A7471" s="148" t="s">
        <v>66</v>
      </c>
      <c r="B7471" s="148" t="s">
        <v>6</v>
      </c>
      <c r="C7471" s="149">
        <v>-0.38584075058224998</v>
      </c>
      <c r="D7471" s="149">
        <v>-4.5657628497031702E-4</v>
      </c>
      <c r="E7471" s="145">
        <v>0.99795114145933905</v>
      </c>
      <c r="F7471" s="149">
        <v>0.132994474124873</v>
      </c>
      <c r="G7471" s="149">
        <v>0.79436151668815802</v>
      </c>
      <c r="H7471" s="149">
        <v>0.79870309171832099</v>
      </c>
      <c r="I7471" s="149">
        <v>0.42295322556377102</v>
      </c>
      <c r="J7471" s="149">
        <v>0.01</v>
      </c>
      <c r="K7471" s="147">
        <v>0.99795100000000003</v>
      </c>
      <c r="L7471" s="147">
        <v>622.22249999999997</v>
      </c>
    </row>
    <row r="7472" spans="1:12" ht="15">
      <c r="A7472" s="148" t="s">
        <v>450</v>
      </c>
      <c r="B7472" s="148" t="s">
        <v>62</v>
      </c>
      <c r="C7472" s="149">
        <v>6.18071574004804E-2</v>
      </c>
      <c r="D7472" s="149">
        <v>2.23890188253164E-3</v>
      </c>
      <c r="E7472" s="145">
        <v>0.99846619911210899</v>
      </c>
      <c r="F7472" s="149">
        <v>0.13948741093578601</v>
      </c>
      <c r="G7472" s="149">
        <v>0.42135815627025602</v>
      </c>
      <c r="H7472" s="149">
        <v>0.27463584796387702</v>
      </c>
      <c r="I7472" s="149">
        <v>0.97296131601329905</v>
      </c>
      <c r="J7472" s="149">
        <v>1.9289826778507799E-2</v>
      </c>
      <c r="K7472" s="147">
        <v>0.99846599999999996</v>
      </c>
      <c r="L7472" s="147">
        <v>679.1386</v>
      </c>
    </row>
    <row r="7473" spans="1:12" ht="15">
      <c r="A7473" s="148" t="s">
        <v>62</v>
      </c>
      <c r="B7473" s="148" t="s">
        <v>450</v>
      </c>
      <c r="C7473" s="149">
        <v>-6.18071574004804E-2</v>
      </c>
      <c r="D7473" s="149">
        <v>2.23890188253164E-3</v>
      </c>
      <c r="E7473" s="145">
        <v>0.99846619911210899</v>
      </c>
      <c r="F7473" s="149">
        <v>0.13948741093578901</v>
      </c>
      <c r="G7473" s="149">
        <v>0.42135815627025602</v>
      </c>
      <c r="H7473" s="149">
        <v>0.27463584796387702</v>
      </c>
      <c r="I7473" s="149">
        <v>0.97296131601329905</v>
      </c>
      <c r="J7473" s="149">
        <v>1.9289826778507799E-2</v>
      </c>
      <c r="K7473" s="147">
        <v>0.99846599999999996</v>
      </c>
      <c r="L7473" s="147">
        <v>747.05240000000003</v>
      </c>
    </row>
    <row r="7474" spans="1:12" ht="15">
      <c r="A7474" s="148" t="s">
        <v>30</v>
      </c>
      <c r="B7474" s="148" t="s">
        <v>142</v>
      </c>
      <c r="C7474" s="149">
        <v>-0.73756160593480402</v>
      </c>
      <c r="D7474" s="149">
        <v>1.1980138117961901E-3</v>
      </c>
      <c r="E7474" s="145">
        <v>0.99898875670637599</v>
      </c>
      <c r="F7474" s="149">
        <v>0.117898213784894</v>
      </c>
      <c r="G7474" s="149">
        <v>0.25676664659635201</v>
      </c>
      <c r="H7474" s="149">
        <v>0.174558219630017</v>
      </c>
      <c r="I7474" s="149">
        <v>0.93342967040233005</v>
      </c>
      <c r="J7474" s="149">
        <v>0.01</v>
      </c>
      <c r="K7474" s="147">
        <v>0.99898900000000002</v>
      </c>
      <c r="L7474" s="147">
        <v>934.30420000000004</v>
      </c>
    </row>
    <row r="7475" spans="1:12" ht="15">
      <c r="A7475" s="148" t="s">
        <v>142</v>
      </c>
      <c r="B7475" s="148" t="s">
        <v>30</v>
      </c>
      <c r="C7475" s="149">
        <v>0.73756160593480402</v>
      </c>
      <c r="D7475" s="149">
        <v>1.1980138117961901E-3</v>
      </c>
      <c r="E7475" s="145">
        <v>0.99898875670637599</v>
      </c>
      <c r="F7475" s="149">
        <v>0.117898213784894</v>
      </c>
      <c r="G7475" s="149">
        <v>0.25676664659635201</v>
      </c>
      <c r="H7475" s="149">
        <v>0.174558219630017</v>
      </c>
      <c r="I7475" s="149">
        <v>0.93342967040233005</v>
      </c>
      <c r="J7475" s="149">
        <v>0.01</v>
      </c>
      <c r="K7475" s="147">
        <v>0.99898900000000002</v>
      </c>
      <c r="L7475" s="147">
        <v>830.49270000000001</v>
      </c>
    </row>
    <row r="7476" spans="1:12" ht="15">
      <c r="A7476" s="148" t="s">
        <v>78</v>
      </c>
      <c r="B7476" s="148" t="s">
        <v>175</v>
      </c>
      <c r="C7476" s="149">
        <v>-1.05110957045225</v>
      </c>
      <c r="D7476" s="149">
        <v>1.76362948524961E-4</v>
      </c>
      <c r="E7476" s="145">
        <v>0.99931651881815198</v>
      </c>
      <c r="F7476" s="149">
        <v>0.189322222489854</v>
      </c>
      <c r="G7476" s="149">
        <v>0.98984244078501005</v>
      </c>
      <c r="H7476" s="149">
        <v>4.1312490386139399E-2</v>
      </c>
      <c r="I7476" s="149">
        <v>7.1646623467818304E-2</v>
      </c>
      <c r="J7476" s="149">
        <v>4.6085287365329797E-2</v>
      </c>
      <c r="K7476" s="147">
        <v>0.99931700000000001</v>
      </c>
      <c r="L7476" s="147">
        <v>1068.127</v>
      </c>
    </row>
    <row r="7477" spans="1:12" ht="15">
      <c r="A7477" s="148" t="s">
        <v>175</v>
      </c>
      <c r="B7477" s="148" t="s">
        <v>78</v>
      </c>
      <c r="C7477" s="149">
        <v>1.05110957045225</v>
      </c>
      <c r="D7477" s="149">
        <v>1.76362948524961E-4</v>
      </c>
      <c r="E7477" s="145">
        <v>0.99931651881815198</v>
      </c>
      <c r="F7477" s="149">
        <v>0.18932222248985001</v>
      </c>
      <c r="G7477" s="149">
        <v>0.98984244078501005</v>
      </c>
      <c r="H7477" s="149">
        <v>4.1312490386139399E-2</v>
      </c>
      <c r="I7477" s="149">
        <v>7.1646623467818304E-2</v>
      </c>
      <c r="J7477" s="149">
        <v>4.6085287365329797E-2</v>
      </c>
      <c r="K7477" s="147">
        <v>0.99931700000000001</v>
      </c>
      <c r="L7477" s="147">
        <v>1246.1479999999999</v>
      </c>
    </row>
    <row r="7478" spans="1:12" ht="15">
      <c r="A7478" s="148" t="s">
        <v>186</v>
      </c>
      <c r="B7478" s="148" t="s">
        <v>188</v>
      </c>
      <c r="C7478" s="149">
        <v>-0.39348325522535799</v>
      </c>
      <c r="D7478" s="149">
        <v>1.31429412182674E-3</v>
      </c>
      <c r="E7478" s="145">
        <v>0.99944367374459397</v>
      </c>
      <c r="F7478" s="149">
        <v>0.37051591763345998</v>
      </c>
      <c r="G7478" s="149">
        <v>0.33971534330666298</v>
      </c>
      <c r="H7478" s="149">
        <v>0.56522408579732697</v>
      </c>
      <c r="I7478" s="149">
        <v>0.970808733781934</v>
      </c>
      <c r="J7478" s="149">
        <v>0.01</v>
      </c>
      <c r="K7478" s="147">
        <v>0.999444</v>
      </c>
      <c r="L7478" s="147">
        <v>1495.568</v>
      </c>
    </row>
    <row r="7479" spans="1:12" ht="15">
      <c r="A7479" s="148" t="s">
        <v>188</v>
      </c>
      <c r="B7479" s="148" t="s">
        <v>186</v>
      </c>
      <c r="C7479" s="149">
        <v>0.39348325522535799</v>
      </c>
      <c r="D7479" s="149">
        <v>1.31429412182674E-3</v>
      </c>
      <c r="E7479" s="145">
        <v>0.99944367374459397</v>
      </c>
      <c r="F7479" s="149">
        <v>0.37051591763345998</v>
      </c>
      <c r="G7479" s="149">
        <v>0.33971534330666298</v>
      </c>
      <c r="H7479" s="149">
        <v>0.56522408579732697</v>
      </c>
      <c r="I7479" s="149">
        <v>0.970808733781934</v>
      </c>
      <c r="J7479" s="149">
        <v>0.01</v>
      </c>
      <c r="K7479" s="147">
        <v>0.999444</v>
      </c>
      <c r="L7479" s="147">
        <v>1869.4590000000001</v>
      </c>
    </row>
    <row r="7480" spans="1:12" ht="15">
      <c r="A7480" s="148" t="s">
        <v>86</v>
      </c>
      <c r="B7480" s="148" t="s">
        <v>182</v>
      </c>
      <c r="C7480" s="149">
        <v>0.62474308681773805</v>
      </c>
      <c r="D7480" s="149">
        <v>-3.2355175167169401E-4</v>
      </c>
      <c r="E7480" s="145">
        <v>0.99986155536566701</v>
      </c>
      <c r="F7480" s="150">
        <v>5.55413363881947E-7</v>
      </c>
      <c r="G7480" s="149">
        <v>0.79814885818161396</v>
      </c>
      <c r="H7480" s="149">
        <v>2.8532326088891199E-3</v>
      </c>
      <c r="I7480" s="149">
        <v>0.99902895011988802</v>
      </c>
      <c r="J7480" s="149">
        <v>0.01</v>
      </c>
      <c r="K7480" s="147">
        <v>0.99986200000000003</v>
      </c>
      <c r="L7480" s="147">
        <v>2493.6550000000002</v>
      </c>
    </row>
    <row r="7481" spans="1:12" ht="15">
      <c r="A7481" s="148" t="s">
        <v>182</v>
      </c>
      <c r="B7481" s="148" t="s">
        <v>86</v>
      </c>
      <c r="C7481" s="149">
        <v>-0.62474308681773805</v>
      </c>
      <c r="D7481" s="149">
        <v>-3.2355175167169401E-4</v>
      </c>
      <c r="E7481" s="145">
        <v>0.99986155536566701</v>
      </c>
      <c r="F7481" s="150">
        <v>5.55413363881947E-7</v>
      </c>
      <c r="G7481" s="149">
        <v>0.79814885818161396</v>
      </c>
      <c r="H7481" s="149">
        <v>2.8532326088891199E-3</v>
      </c>
      <c r="I7481" s="149">
        <v>0.99902895011988802</v>
      </c>
      <c r="J7481" s="149">
        <v>0.01</v>
      </c>
      <c r="K7481" s="147">
        <v>0.99986200000000003</v>
      </c>
      <c r="L7481" s="147">
        <v>3740.482</v>
      </c>
    </row>
    <row r="7482" spans="1:12" ht="15">
      <c r="A7482" s="148" t="s">
        <v>62</v>
      </c>
      <c r="B7482" s="148" t="s">
        <v>188</v>
      </c>
      <c r="C7482" s="149">
        <v>-1.4685370281908301</v>
      </c>
      <c r="D7482" s="150">
        <v>7.7243290090347406E-5</v>
      </c>
      <c r="E7482" s="145">
        <v>0.99989088401018</v>
      </c>
      <c r="F7482" s="149">
        <v>0.49500598240676802</v>
      </c>
      <c r="G7482" s="149">
        <v>0.34471574217935802</v>
      </c>
      <c r="H7482" s="149">
        <v>0.79542718045911098</v>
      </c>
      <c r="I7482" s="149">
        <v>0.94402646068808105</v>
      </c>
      <c r="J7482" s="149">
        <v>0.01</v>
      </c>
      <c r="K7482" s="147">
        <v>0.99989099999999997</v>
      </c>
      <c r="L7482" s="147">
        <v>7481.1840000000002</v>
      </c>
    </row>
    <row r="7483" spans="1:12" ht="15">
      <c r="A7483" s="148" t="s">
        <v>188</v>
      </c>
      <c r="B7483" s="148" t="s">
        <v>62</v>
      </c>
      <c r="C7483" s="149">
        <v>1.4685370281908301</v>
      </c>
      <c r="D7483" s="150">
        <v>7.7243290090347406E-5</v>
      </c>
      <c r="E7483" s="145">
        <v>0.99989088401018</v>
      </c>
      <c r="F7483" s="149">
        <v>0.49500598240677601</v>
      </c>
      <c r="G7483" s="149">
        <v>0.34471574217935802</v>
      </c>
      <c r="H7483" s="149">
        <v>0.79542718045911098</v>
      </c>
      <c r="I7483" s="149">
        <v>0.94402646068808105</v>
      </c>
      <c r="J7483" s="149">
        <v>0.01</v>
      </c>
      <c r="K7483" s="147">
        <v>0.99989099999999997</v>
      </c>
      <c r="L7483" s="148"/>
    </row>
  </sheetData>
  <autoFilter ref="A1:N7483" xr:uid="{00000000-0009-0000-0000-000004000000}"/>
  <conditionalFormatting sqref="A13">
    <cfRule type="cellIs" dxfId="2" priority="1" operator="equal">
      <formula>"Finland"</formula>
    </cfRule>
  </conditionalFormatting>
  <conditionalFormatting sqref="A13">
    <cfRule type="cellIs" dxfId="1" priority="2" operator="equal">
      <formula>"Sweden"</formula>
    </cfRule>
  </conditionalFormatting>
  <conditionalFormatting sqref="A13">
    <cfRule type="cellIs" dxfId="0" priority="3" operator="equal">
      <formula>"Ireland"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  <pageSetUpPr fitToPage="1"/>
  </sheetPr>
  <dimension ref="A1:L7483"/>
  <sheetViews>
    <sheetView workbookViewId="0"/>
  </sheetViews>
  <sheetFormatPr baseColWidth="10" defaultColWidth="14.5" defaultRowHeight="15.75" customHeight="1"/>
  <cols>
    <col min="1" max="1" width="25.83203125" customWidth="1"/>
    <col min="2" max="2" width="25" customWidth="1"/>
    <col min="11" max="11" width="21" customWidth="1"/>
  </cols>
  <sheetData>
    <row r="1" spans="1:12" ht="15.75" customHeight="1">
      <c r="A1" s="151" t="s">
        <v>451</v>
      </c>
      <c r="B1" s="151" t="s">
        <v>452</v>
      </c>
      <c r="C1" s="152" t="s">
        <v>431</v>
      </c>
      <c r="D1" s="152" t="s">
        <v>432</v>
      </c>
      <c r="E1" s="152" t="s">
        <v>433</v>
      </c>
      <c r="F1" s="152" t="s">
        <v>434</v>
      </c>
      <c r="G1" s="152" t="s">
        <v>435</v>
      </c>
      <c r="H1" s="152" t="s">
        <v>436</v>
      </c>
      <c r="I1" s="152" t="s">
        <v>437</v>
      </c>
      <c r="J1" s="153" t="s">
        <v>438</v>
      </c>
      <c r="K1" s="154" t="s">
        <v>439</v>
      </c>
      <c r="L1" s="154" t="s">
        <v>440</v>
      </c>
    </row>
    <row r="2" spans="1:12" ht="15">
      <c r="A2" s="155" t="s">
        <v>58</v>
      </c>
      <c r="B2" s="155" t="s">
        <v>102</v>
      </c>
      <c r="C2" s="156">
        <v>-5.2640528055794597E-2</v>
      </c>
      <c r="D2" s="156">
        <v>-0.48034896517367798</v>
      </c>
      <c r="E2" s="156">
        <v>3.00077515506095E-4</v>
      </c>
      <c r="F2" s="156">
        <v>0.84105896162408</v>
      </c>
      <c r="G2" s="156">
        <v>0.73445128152349803</v>
      </c>
      <c r="H2" s="156">
        <v>3.7048746161743598E-2</v>
      </c>
      <c r="I2" s="156">
        <v>0.67953372164239501</v>
      </c>
      <c r="J2" s="156">
        <v>0.01</v>
      </c>
      <c r="K2" s="146">
        <v>2.9999999999999997E-4</v>
      </c>
      <c r="L2" s="146">
        <v>2.9999999999999997E-4</v>
      </c>
    </row>
    <row r="3" spans="1:12" ht="15">
      <c r="A3" s="155" t="s">
        <v>175</v>
      </c>
      <c r="B3" s="155" t="s">
        <v>160</v>
      </c>
      <c r="C3" s="156">
        <v>-0.27159070842968303</v>
      </c>
      <c r="D3" s="156">
        <v>14.072508934202199</v>
      </c>
      <c r="E3" s="156">
        <v>3.5958232003221102E-4</v>
      </c>
      <c r="F3" s="156">
        <v>0.35781829412442701</v>
      </c>
      <c r="G3" s="156">
        <v>0.33057226569862502</v>
      </c>
      <c r="H3" s="156">
        <v>0.701778280107345</v>
      </c>
      <c r="I3" s="156">
        <v>1.30725041597229E-2</v>
      </c>
      <c r="J3" s="156">
        <v>0.01</v>
      </c>
      <c r="K3" s="146">
        <v>3.6000000000000002E-4</v>
      </c>
      <c r="L3" s="146">
        <v>3.6009625668449198E-4</v>
      </c>
    </row>
    <row r="4" spans="1:12" ht="15">
      <c r="A4" s="155" t="s">
        <v>13</v>
      </c>
      <c r="B4" s="155" t="s">
        <v>31</v>
      </c>
      <c r="C4" s="156">
        <v>0.64692139150110795</v>
      </c>
      <c r="D4" s="156">
        <v>-2.1092766837547199</v>
      </c>
      <c r="E4" s="156">
        <v>1.0208656069167401E-3</v>
      </c>
      <c r="F4" s="156">
        <v>3.4764530785071301E-2</v>
      </c>
      <c r="G4" s="156">
        <v>9.4292031860564507E-2</v>
      </c>
      <c r="H4" s="156">
        <v>0.210125861112683</v>
      </c>
      <c r="I4" s="156">
        <v>2.3241532634016801E-3</v>
      </c>
      <c r="J4" s="156">
        <v>0.01</v>
      </c>
      <c r="K4" s="157">
        <v>1.021E-3</v>
      </c>
      <c r="L4" s="157">
        <v>1.0215461353303022E-3</v>
      </c>
    </row>
    <row r="5" spans="1:12" ht="15">
      <c r="A5" s="155" t="s">
        <v>40</v>
      </c>
      <c r="B5" s="155" t="s">
        <v>68</v>
      </c>
      <c r="C5" s="156">
        <v>0.124974852206187</v>
      </c>
      <c r="D5" s="156">
        <v>1.72370858082793</v>
      </c>
      <c r="E5" s="156">
        <v>1.1436682287697601E-3</v>
      </c>
      <c r="F5" s="156">
        <v>1.5793882069572399E-3</v>
      </c>
      <c r="G5" s="156">
        <v>0.49888802075045002</v>
      </c>
      <c r="H5" s="156">
        <v>0.51162058715285996</v>
      </c>
      <c r="I5" s="156">
        <v>3.10185808475936E-2</v>
      </c>
      <c r="J5" s="156">
        <v>2.0611065575831099E-2</v>
      </c>
      <c r="K5" s="157">
        <v>1.1440000000000001E-3</v>
      </c>
      <c r="L5" s="157">
        <v>1.1449181380417336E-3</v>
      </c>
    </row>
    <row r="6" spans="1:12" ht="15">
      <c r="A6" s="155" t="s">
        <v>19</v>
      </c>
      <c r="B6" s="155" t="s">
        <v>56</v>
      </c>
      <c r="C6" s="156">
        <v>0.14763430742651601</v>
      </c>
      <c r="D6" s="156">
        <v>0.43035801971339399</v>
      </c>
      <c r="E6" s="156">
        <v>1.29958550424085E-3</v>
      </c>
      <c r="F6" s="156">
        <v>0.156203797944102</v>
      </c>
      <c r="G6" s="156">
        <v>1.9569290331739202E-2</v>
      </c>
      <c r="H6" s="156">
        <v>0.10002768433539</v>
      </c>
      <c r="I6" s="156">
        <v>2.73461356950409E-2</v>
      </c>
      <c r="J6" s="156">
        <v>7.0211577229970804E-2</v>
      </c>
      <c r="K6" s="157">
        <v>1.2999999999999999E-3</v>
      </c>
      <c r="L6" s="157">
        <v>1.3013914905004012E-3</v>
      </c>
    </row>
    <row r="7" spans="1:12" ht="15">
      <c r="A7" s="155" t="s">
        <v>19</v>
      </c>
      <c r="B7" s="155" t="s">
        <v>31</v>
      </c>
      <c r="C7" s="156">
        <v>-9.6327881668141296E-2</v>
      </c>
      <c r="D7" s="156">
        <v>-1.52618713445604</v>
      </c>
      <c r="E7" s="156">
        <v>1.9084478770354601E-3</v>
      </c>
      <c r="F7" s="156">
        <v>9.5127070644220699E-2</v>
      </c>
      <c r="G7" s="156">
        <v>0.69266059048916595</v>
      </c>
      <c r="H7" s="156">
        <v>0.429304053145732</v>
      </c>
      <c r="I7" s="156">
        <v>0.57434530518321003</v>
      </c>
      <c r="J7" s="156">
        <v>0.01</v>
      </c>
      <c r="K7" s="157">
        <v>1.908E-3</v>
      </c>
      <c r="L7" s="157">
        <v>1.9105535331905782E-3</v>
      </c>
    </row>
    <row r="8" spans="1:12" ht="15">
      <c r="A8" s="155" t="s">
        <v>70</v>
      </c>
      <c r="B8" s="155" t="s">
        <v>102</v>
      </c>
      <c r="C8" s="156">
        <v>-0.24089908811549601</v>
      </c>
      <c r="D8" s="156">
        <v>-0.51505157891044095</v>
      </c>
      <c r="E8" s="156">
        <v>2.0881465561879199E-3</v>
      </c>
      <c r="F8" s="156">
        <v>0.72622405852870597</v>
      </c>
      <c r="G8" s="156">
        <v>0.73384786440814898</v>
      </c>
      <c r="H8" s="156">
        <v>0.90118229627377999</v>
      </c>
      <c r="I8" s="156">
        <v>0.48761854392582099</v>
      </c>
      <c r="J8" s="156">
        <v>0.01</v>
      </c>
      <c r="K8" s="157">
        <v>2.088E-3</v>
      </c>
      <c r="L8" s="157">
        <v>2.0913542168674699E-3</v>
      </c>
    </row>
    <row r="9" spans="1:12" ht="15">
      <c r="A9" s="155" t="s">
        <v>31</v>
      </c>
      <c r="B9" s="155" t="s">
        <v>58</v>
      </c>
      <c r="C9" s="156">
        <v>-0.52380184159795196</v>
      </c>
      <c r="D9" s="156">
        <v>-1.53865729813712</v>
      </c>
      <c r="E9" s="156">
        <v>2.4607486223713702E-3</v>
      </c>
      <c r="F9" s="156">
        <v>3.7283224239412098E-2</v>
      </c>
      <c r="G9" s="156">
        <v>0.83495183625583103</v>
      </c>
      <c r="H9" s="156">
        <v>0.476859842394603</v>
      </c>
      <c r="I9" s="156">
        <v>0.22630745280661199</v>
      </c>
      <c r="J9" s="156">
        <v>0.01</v>
      </c>
      <c r="K9" s="157">
        <v>2.4610000000000001E-3</v>
      </c>
      <c r="L9" s="157">
        <v>2.4656135511515803E-3</v>
      </c>
    </row>
    <row r="10" spans="1:12" ht="15">
      <c r="A10" s="155" t="s">
        <v>56</v>
      </c>
      <c r="B10" s="155" t="s">
        <v>9</v>
      </c>
      <c r="C10" s="156">
        <v>-3.0060021045815101E-2</v>
      </c>
      <c r="D10" s="156">
        <v>0.31055132390768603</v>
      </c>
      <c r="E10" s="156">
        <v>2.4891809553145199E-3</v>
      </c>
      <c r="F10" s="156">
        <v>0.41225609379794298</v>
      </c>
      <c r="G10" s="156">
        <v>1.5900546509402501E-3</v>
      </c>
      <c r="H10" s="156">
        <v>0.33380819364623698</v>
      </c>
      <c r="I10" s="156">
        <v>6.4451081434824496E-3</v>
      </c>
      <c r="J10" s="156">
        <v>0.01</v>
      </c>
      <c r="K10" s="157">
        <v>2.4889999999999999E-3</v>
      </c>
      <c r="L10" s="157">
        <v>2.4943340476828286E-3</v>
      </c>
    </row>
    <row r="11" spans="1:12" ht="15">
      <c r="A11" s="155" t="s">
        <v>64</v>
      </c>
      <c r="B11" s="155" t="s">
        <v>68</v>
      </c>
      <c r="C11" s="156">
        <v>-0.270211438621828</v>
      </c>
      <c r="D11" s="156">
        <v>1.34027582251799</v>
      </c>
      <c r="E11" s="156">
        <v>2.6700958913921501E-3</v>
      </c>
      <c r="F11" s="156">
        <v>2.59267009366273E-2</v>
      </c>
      <c r="G11" s="156">
        <v>0.41106524764057201</v>
      </c>
      <c r="H11" s="156">
        <v>0.46677708120309602</v>
      </c>
      <c r="I11" s="156">
        <v>0.31917838565425299</v>
      </c>
      <c r="J11" s="156">
        <v>1.7250173490950101E-2</v>
      </c>
      <c r="K11" s="157">
        <v>2.6700000000000001E-3</v>
      </c>
      <c r="L11" s="157">
        <v>2.6764389067524116E-3</v>
      </c>
    </row>
    <row r="12" spans="1:12" ht="15">
      <c r="A12" s="155" t="s">
        <v>56</v>
      </c>
      <c r="B12" s="155" t="s">
        <v>88</v>
      </c>
      <c r="C12" s="156">
        <v>-7.6442024668827893E-2</v>
      </c>
      <c r="D12" s="156">
        <v>0.30176617609263501</v>
      </c>
      <c r="E12" s="156">
        <v>2.6777688720092101E-3</v>
      </c>
      <c r="F12" s="156">
        <v>0.82072407556428995</v>
      </c>
      <c r="G12" s="156">
        <v>1.13683677041229E-2</v>
      </c>
      <c r="H12" s="156">
        <v>9.0175072599676498E-2</v>
      </c>
      <c r="I12" s="156">
        <v>1.12170585419758E-2</v>
      </c>
      <c r="J12" s="156">
        <v>0.01</v>
      </c>
      <c r="K12" s="157">
        <v>2.6779999999999998E-3</v>
      </c>
      <c r="L12" s="157">
        <v>2.685177700348432E-3</v>
      </c>
    </row>
    <row r="13" spans="1:12" ht="15">
      <c r="A13" s="155" t="s">
        <v>443</v>
      </c>
      <c r="B13" s="155" t="s">
        <v>68</v>
      </c>
      <c r="C13" s="156">
        <v>-0.43672852122543498</v>
      </c>
      <c r="D13" s="156">
        <v>1.3453255402481701</v>
      </c>
      <c r="E13" s="156">
        <v>3.6099640340719699E-3</v>
      </c>
      <c r="F13" s="156">
        <v>1.12994069983483E-2</v>
      </c>
      <c r="G13" s="156">
        <v>0.75167099481006205</v>
      </c>
      <c r="H13" s="156">
        <v>0.31378150121370002</v>
      </c>
      <c r="I13" s="156">
        <v>0.471452966988684</v>
      </c>
      <c r="J13" s="156">
        <v>2.4837935192027202E-2</v>
      </c>
      <c r="K13" s="157">
        <v>3.6099999999999999E-3</v>
      </c>
      <c r="L13" s="157">
        <v>3.620646112600536E-3</v>
      </c>
    </row>
    <row r="14" spans="1:12" ht="15">
      <c r="A14" s="155" t="s">
        <v>56</v>
      </c>
      <c r="B14" s="155" t="s">
        <v>72</v>
      </c>
      <c r="C14" s="156">
        <v>-0.59072099343862305</v>
      </c>
      <c r="D14" s="156">
        <v>0.36934633496734998</v>
      </c>
      <c r="E14" s="156">
        <v>3.8514929699727499E-3</v>
      </c>
      <c r="F14" s="156">
        <v>8.5343919108658794E-2</v>
      </c>
      <c r="G14" s="156">
        <v>0.95680507026587003</v>
      </c>
      <c r="H14" s="156">
        <v>0.94331595606070895</v>
      </c>
      <c r="I14" s="156">
        <v>7.3928011191100096E-2</v>
      </c>
      <c r="J14" s="156">
        <v>2.0800791742261002E-2</v>
      </c>
      <c r="K14" s="157">
        <v>3.8509999999999998E-3</v>
      </c>
      <c r="L14" s="157">
        <v>3.8633925985518906E-3</v>
      </c>
    </row>
    <row r="15" spans="1:12" ht="15">
      <c r="A15" s="155" t="s">
        <v>58</v>
      </c>
      <c r="B15" s="155" t="s">
        <v>90</v>
      </c>
      <c r="C15" s="156">
        <v>-9.5263555025279195E-2</v>
      </c>
      <c r="D15" s="156">
        <v>0.32697111249891903</v>
      </c>
      <c r="E15" s="156">
        <v>3.9574942239199596E-3</v>
      </c>
      <c r="F15" s="156">
        <v>9.3281406171808995E-2</v>
      </c>
      <c r="G15" s="156">
        <v>0.21463519225112401</v>
      </c>
      <c r="H15" s="156">
        <v>0.92609149957436498</v>
      </c>
      <c r="I15" s="156">
        <v>0.18120091331430099</v>
      </c>
      <c r="J15" s="156">
        <v>0.01</v>
      </c>
      <c r="K15" s="157">
        <v>3.9569999999999996E-3</v>
      </c>
      <c r="L15" s="157">
        <v>3.9707985515021454E-3</v>
      </c>
    </row>
    <row r="16" spans="1:12" ht="15">
      <c r="A16" s="155" t="s">
        <v>18</v>
      </c>
      <c r="B16" s="155" t="s">
        <v>9</v>
      </c>
      <c r="C16" s="156">
        <v>2.3030328492454701E-2</v>
      </c>
      <c r="D16" s="156">
        <v>0.117488986355357</v>
      </c>
      <c r="E16" s="156">
        <v>4.0017730152529301E-3</v>
      </c>
      <c r="F16" s="156">
        <v>0.18534393239042801</v>
      </c>
      <c r="G16" s="156">
        <v>0.66145948189006398</v>
      </c>
      <c r="H16" s="156">
        <v>0.15399684736851399</v>
      </c>
      <c r="I16" s="156">
        <v>0.923407143891397</v>
      </c>
      <c r="J16" s="156">
        <v>0.01</v>
      </c>
      <c r="K16" s="157">
        <v>4.0020000000000003E-3</v>
      </c>
      <c r="L16" s="157">
        <v>4.0170330024148111E-3</v>
      </c>
    </row>
    <row r="17" spans="1:12" ht="15">
      <c r="A17" s="155" t="s">
        <v>16</v>
      </c>
      <c r="B17" s="155" t="s">
        <v>112</v>
      </c>
      <c r="C17" s="156">
        <v>-4.4520479457529599E-2</v>
      </c>
      <c r="D17" s="156">
        <v>0.14378397805753601</v>
      </c>
      <c r="E17" s="156">
        <v>4.01494744148538E-3</v>
      </c>
      <c r="F17" s="156">
        <v>1.9802316374463402E-2</v>
      </c>
      <c r="G17" s="156">
        <v>3.2279698653714801E-4</v>
      </c>
      <c r="H17" s="156">
        <v>0.39234099891926499</v>
      </c>
      <c r="I17" s="156">
        <v>1.60632997439101E-3</v>
      </c>
      <c r="J17" s="156">
        <v>0.01</v>
      </c>
      <c r="K17" s="157">
        <v>4.0150000000000003E-3</v>
      </c>
      <c r="L17" s="157">
        <v>4.0311634460547512E-3</v>
      </c>
    </row>
    <row r="18" spans="1:12" ht="15">
      <c r="A18" s="155" t="s">
        <v>19</v>
      </c>
      <c r="B18" s="155" t="s">
        <v>90</v>
      </c>
      <c r="C18" s="156">
        <v>-0.19042469485938099</v>
      </c>
      <c r="D18" s="156">
        <v>0.37214742585710398</v>
      </c>
      <c r="E18" s="156">
        <v>4.6372508981712404E-3</v>
      </c>
      <c r="F18" s="156">
        <v>0.619667633880157</v>
      </c>
      <c r="G18" s="156">
        <v>0.35348657285124002</v>
      </c>
      <c r="H18" s="156">
        <v>0.20643849286628799</v>
      </c>
      <c r="I18" s="156">
        <v>0.22488407393492599</v>
      </c>
      <c r="J18" s="156">
        <v>0.01</v>
      </c>
      <c r="K18" s="157">
        <v>4.6369999999999996E-3</v>
      </c>
      <c r="L18" s="157">
        <v>4.6569173154362414E-3</v>
      </c>
    </row>
    <row r="19" spans="1:12" ht="15">
      <c r="A19" s="155" t="s">
        <v>31</v>
      </c>
      <c r="B19" s="155" t="s">
        <v>9</v>
      </c>
      <c r="C19" s="156">
        <v>-1.0360548916730401</v>
      </c>
      <c r="D19" s="156">
        <v>-2.4316793266522798</v>
      </c>
      <c r="E19" s="156">
        <v>4.8485329815046996E-3</v>
      </c>
      <c r="F19" s="156">
        <v>7.3152008053329998E-2</v>
      </c>
      <c r="G19" s="156">
        <v>0.85225523051111696</v>
      </c>
      <c r="H19" s="156">
        <v>0.47727341843941101</v>
      </c>
      <c r="I19" s="156">
        <v>0.19739074143860799</v>
      </c>
      <c r="J19" s="156">
        <v>0.01</v>
      </c>
      <c r="K19" s="157">
        <v>4.849E-3</v>
      </c>
      <c r="L19" s="157">
        <v>4.871135606874329E-3</v>
      </c>
    </row>
    <row r="20" spans="1:12" ht="15">
      <c r="A20" s="155" t="s">
        <v>31</v>
      </c>
      <c r="B20" s="155" t="s">
        <v>115</v>
      </c>
      <c r="C20" s="156">
        <v>-0.32642989805016798</v>
      </c>
      <c r="D20" s="156">
        <v>-2.2683724335392199</v>
      </c>
      <c r="E20" s="156">
        <v>4.8732986794229396E-3</v>
      </c>
      <c r="F20" s="156">
        <v>0.33230154801780198</v>
      </c>
      <c r="G20" s="156">
        <v>0.89273186993397802</v>
      </c>
      <c r="H20" s="156">
        <v>0.32152599996509601</v>
      </c>
      <c r="I20" s="156">
        <v>0.17371318607671099</v>
      </c>
      <c r="J20" s="156">
        <v>0.01</v>
      </c>
      <c r="K20" s="157">
        <v>4.8729999999999997E-3</v>
      </c>
      <c r="L20" s="157">
        <v>4.8965600322320706E-3</v>
      </c>
    </row>
    <row r="21" spans="1:12" ht="15">
      <c r="A21" s="155" t="s">
        <v>58</v>
      </c>
      <c r="B21" s="155" t="s">
        <v>70</v>
      </c>
      <c r="C21" s="156">
        <v>0.19762485673406099</v>
      </c>
      <c r="D21" s="156">
        <v>-0.49047964312735498</v>
      </c>
      <c r="E21" s="156">
        <v>4.9378158177317199E-3</v>
      </c>
      <c r="F21" s="156">
        <v>0.96829483720973097</v>
      </c>
      <c r="G21" s="156">
        <v>0.75691464574324896</v>
      </c>
      <c r="H21" s="156">
        <v>1.3641168998870599E-2</v>
      </c>
      <c r="I21" s="156">
        <v>0.73032871944879796</v>
      </c>
      <c r="J21" s="156">
        <v>0.01</v>
      </c>
      <c r="K21" s="157">
        <v>4.9379999999999997E-3</v>
      </c>
      <c r="L21" s="157">
        <v>4.9632074153680818E-3</v>
      </c>
    </row>
    <row r="22" spans="1:12" ht="15">
      <c r="A22" s="155" t="s">
        <v>28</v>
      </c>
      <c r="B22" s="155" t="s">
        <v>63</v>
      </c>
      <c r="C22" s="156">
        <v>-2.2574227401917599</v>
      </c>
      <c r="D22" s="156">
        <v>-1.0295888166956699</v>
      </c>
      <c r="E22" s="156">
        <v>4.9785830635185099E-3</v>
      </c>
      <c r="F22" s="156">
        <v>1.5571506209985601E-2</v>
      </c>
      <c r="G22" s="156">
        <v>0.89912180709363299</v>
      </c>
      <c r="H22" s="156">
        <v>8.2937551837477197E-2</v>
      </c>
      <c r="I22" s="156">
        <v>0.102571825518504</v>
      </c>
      <c r="J22" s="156">
        <v>8.1579714491327296E-2</v>
      </c>
      <c r="K22" s="157">
        <v>4.9789999999999999E-3</v>
      </c>
      <c r="L22" s="157">
        <v>5.0057616232195654E-3</v>
      </c>
    </row>
    <row r="23" spans="1:12" ht="15">
      <c r="A23" s="155" t="s">
        <v>112</v>
      </c>
      <c r="B23" s="155" t="s">
        <v>72</v>
      </c>
      <c r="C23" s="156">
        <v>-0.32242321963431497</v>
      </c>
      <c r="D23" s="156">
        <v>0.26157032798366803</v>
      </c>
      <c r="E23" s="156">
        <v>5.1116120813261097E-3</v>
      </c>
      <c r="F23" s="156">
        <v>5.2008272548278497E-3</v>
      </c>
      <c r="G23" s="156">
        <v>0.541619095614986</v>
      </c>
      <c r="H23" s="156">
        <v>2.2313683770797201E-2</v>
      </c>
      <c r="I23" s="156">
        <v>0.77853828725014296</v>
      </c>
      <c r="J23" s="156">
        <v>0.57610521261705006</v>
      </c>
      <c r="K23" s="157">
        <v>5.1120000000000002E-3</v>
      </c>
      <c r="L23" s="157">
        <v>5.1408580645161293E-3</v>
      </c>
    </row>
    <row r="24" spans="1:12" ht="15">
      <c r="A24" s="155" t="s">
        <v>178</v>
      </c>
      <c r="B24" s="155" t="s">
        <v>56</v>
      </c>
      <c r="C24" s="156">
        <v>-0.228197943911432</v>
      </c>
      <c r="D24" s="156">
        <v>-2.31470559263051</v>
      </c>
      <c r="E24" s="156">
        <v>5.2305289200264204E-3</v>
      </c>
      <c r="F24" s="156">
        <v>0.96600674770885397</v>
      </c>
      <c r="G24" s="156">
        <v>0.37387271328451999</v>
      </c>
      <c r="H24" s="156">
        <v>9.0760621603492395E-2</v>
      </c>
      <c r="I24" s="156">
        <v>0.61912245232796803</v>
      </c>
      <c r="J24" s="156">
        <v>8.6556058432164004E-2</v>
      </c>
      <c r="K24" s="157">
        <v>5.2310000000000004E-3</v>
      </c>
      <c r="L24" s="157">
        <v>5.2619443398763113E-3</v>
      </c>
    </row>
    <row r="25" spans="1:12" ht="15">
      <c r="A25" s="155" t="s">
        <v>90</v>
      </c>
      <c r="B25" s="155" t="s">
        <v>56</v>
      </c>
      <c r="C25" s="156">
        <v>0.31830211863381402</v>
      </c>
      <c r="D25" s="156">
        <v>0.437487002754398</v>
      </c>
      <c r="E25" s="156">
        <v>5.3808401892277702E-3</v>
      </c>
      <c r="F25" s="156">
        <v>0.67129738742550404</v>
      </c>
      <c r="G25" s="156">
        <v>7.6325723563575004E-2</v>
      </c>
      <c r="H25" s="156">
        <v>1.9974341118396198E-3</v>
      </c>
      <c r="I25" s="156">
        <v>0.248297540390192</v>
      </c>
      <c r="J25" s="156">
        <v>0.01</v>
      </c>
      <c r="K25" s="157">
        <v>5.3810000000000004E-3</v>
      </c>
      <c r="L25" s="157">
        <v>5.4142875201721365E-3</v>
      </c>
    </row>
    <row r="26" spans="1:12" ht="15">
      <c r="A26" s="155" t="s">
        <v>195</v>
      </c>
      <c r="B26" s="155" t="s">
        <v>148</v>
      </c>
      <c r="C26" s="156">
        <v>-0.627626999089548</v>
      </c>
      <c r="D26" s="156">
        <v>-4.0228445533719004</v>
      </c>
      <c r="E26" s="156">
        <v>5.3913390105813103E-3</v>
      </c>
      <c r="F26" s="156">
        <v>0.23016621990114899</v>
      </c>
      <c r="G26" s="156">
        <v>7.8349657503911596E-2</v>
      </c>
      <c r="H26" s="156">
        <v>0.13658407140171999</v>
      </c>
      <c r="I26" s="156">
        <v>0.78367575151867297</v>
      </c>
      <c r="J26" s="156">
        <v>0.01</v>
      </c>
      <c r="K26" s="157">
        <v>5.391E-3</v>
      </c>
      <c r="L26" s="157">
        <v>5.4258087167070217E-3</v>
      </c>
    </row>
    <row r="27" spans="1:12" ht="15">
      <c r="A27" s="155" t="s">
        <v>31</v>
      </c>
      <c r="B27" s="155" t="s">
        <v>66</v>
      </c>
      <c r="C27" s="156">
        <v>-0.50908810805045501</v>
      </c>
      <c r="D27" s="156">
        <v>-1.92226337444351</v>
      </c>
      <c r="E27" s="156">
        <v>5.4890988645752703E-3</v>
      </c>
      <c r="F27" s="156">
        <v>1.6615385654722E-3</v>
      </c>
      <c r="G27" s="156">
        <v>0.526132136295972</v>
      </c>
      <c r="H27" s="156">
        <v>0.94012808607311105</v>
      </c>
      <c r="I27" s="156">
        <v>0.57767415914027598</v>
      </c>
      <c r="J27" s="156">
        <v>0.01</v>
      </c>
      <c r="K27" s="157">
        <v>5.489E-3</v>
      </c>
      <c r="L27" s="157">
        <v>5.5259281485468244E-3</v>
      </c>
    </row>
    <row r="28" spans="1:12" ht="15">
      <c r="A28" s="155" t="s">
        <v>175</v>
      </c>
      <c r="B28" s="155" t="s">
        <v>56</v>
      </c>
      <c r="C28" s="156">
        <v>1.0367162487197901</v>
      </c>
      <c r="D28" s="156">
        <v>0.45146499086284397</v>
      </c>
      <c r="E28" s="156">
        <v>5.8438010942532303E-3</v>
      </c>
      <c r="F28" s="156">
        <v>8.0128161070673901E-2</v>
      </c>
      <c r="G28" s="156">
        <v>0.87141147305422295</v>
      </c>
      <c r="H28" s="156">
        <v>0.28548818700214701</v>
      </c>
      <c r="I28" s="156">
        <v>8.4463395588543197E-2</v>
      </c>
      <c r="J28" s="156">
        <v>0.01</v>
      </c>
      <c r="K28" s="157">
        <v>5.8440000000000002E-3</v>
      </c>
      <c r="L28" s="157">
        <v>5.8849001345895021E-3</v>
      </c>
    </row>
    <row r="29" spans="1:12" ht="15">
      <c r="A29" s="155" t="s">
        <v>195</v>
      </c>
      <c r="B29" s="155" t="s">
        <v>166</v>
      </c>
      <c r="C29" s="156">
        <v>-0.309865473072998</v>
      </c>
      <c r="D29" s="156">
        <v>-3.5482275864767701</v>
      </c>
      <c r="E29" s="156">
        <v>5.9255916658157697E-3</v>
      </c>
      <c r="F29" s="156">
        <v>2.55910025659619E-2</v>
      </c>
      <c r="G29" s="156">
        <v>0.35602699899670998</v>
      </c>
      <c r="H29" s="156">
        <v>0.287667908989721</v>
      </c>
      <c r="I29" s="156">
        <v>0.91889801488290102</v>
      </c>
      <c r="J29" s="156">
        <v>0.01</v>
      </c>
      <c r="K29" s="157">
        <v>5.9259999999999998E-3</v>
      </c>
      <c r="L29" s="157">
        <v>5.9690807754442651E-3</v>
      </c>
    </row>
    <row r="30" spans="1:12" ht="15">
      <c r="A30" s="155" t="s">
        <v>31</v>
      </c>
      <c r="B30" s="155" t="s">
        <v>70</v>
      </c>
      <c r="C30" s="156">
        <v>-0.49866033778580798</v>
      </c>
      <c r="D30" s="156">
        <v>-1.90990993414985</v>
      </c>
      <c r="E30" s="156">
        <v>5.9697997488368498E-3</v>
      </c>
      <c r="F30" s="156">
        <v>2.7945178308676401E-2</v>
      </c>
      <c r="G30" s="156">
        <v>0.69209062521463105</v>
      </c>
      <c r="H30" s="156">
        <v>0.82958521560062903</v>
      </c>
      <c r="I30" s="156">
        <v>0.43701634602453299</v>
      </c>
      <c r="J30" s="156">
        <v>0.01</v>
      </c>
      <c r="K30" s="157">
        <v>5.9699999999999996E-3</v>
      </c>
      <c r="L30" s="157">
        <v>6.0150201992997566E-3</v>
      </c>
    </row>
    <row r="31" spans="1:12" ht="15">
      <c r="A31" s="155" t="s">
        <v>66</v>
      </c>
      <c r="B31" s="155" t="s">
        <v>83</v>
      </c>
      <c r="C31" s="156">
        <v>0.66447943542724197</v>
      </c>
      <c r="D31" s="156">
        <v>-0.68383959633248403</v>
      </c>
      <c r="E31" s="156">
        <v>5.9976040124988103E-3</v>
      </c>
      <c r="F31" s="156">
        <v>8.9707878337317401E-2</v>
      </c>
      <c r="G31" s="156">
        <v>6.20161724789174E-2</v>
      </c>
      <c r="H31" s="156">
        <v>7.3980743495921597E-2</v>
      </c>
      <c r="I31" s="156">
        <v>0.93144166992890798</v>
      </c>
      <c r="J31" s="156">
        <v>0.01</v>
      </c>
      <c r="K31" s="157">
        <v>5.9979999999999999E-3</v>
      </c>
      <c r="L31" s="157">
        <v>6.0448593749999995E-3</v>
      </c>
    </row>
    <row r="32" spans="1:12" ht="15">
      <c r="A32" s="155" t="s">
        <v>112</v>
      </c>
      <c r="B32" s="155" t="s">
        <v>56</v>
      </c>
      <c r="C32" s="156">
        <v>0.23772066875144501</v>
      </c>
      <c r="D32" s="156">
        <v>0.261208795079448</v>
      </c>
      <c r="E32" s="156">
        <v>6.0424332154997403E-3</v>
      </c>
      <c r="F32" s="156">
        <v>0.25105770498975699</v>
      </c>
      <c r="G32" s="156">
        <v>1.1999655330722401E-2</v>
      </c>
      <c r="H32" s="156">
        <v>0.67447375492918804</v>
      </c>
      <c r="I32" s="156">
        <v>1.37795522608672E-3</v>
      </c>
      <c r="J32" s="156">
        <v>0.01</v>
      </c>
      <c r="K32" s="157">
        <v>6.0419999999999996E-3</v>
      </c>
      <c r="L32" s="157">
        <v>6.0908439773645915E-3</v>
      </c>
    </row>
    <row r="33" spans="1:12" ht="15">
      <c r="A33" s="155" t="s">
        <v>148</v>
      </c>
      <c r="B33" s="155" t="s">
        <v>444</v>
      </c>
      <c r="C33" s="156">
        <v>0.45131441681405599</v>
      </c>
      <c r="D33" s="156">
        <v>18.260475488503499</v>
      </c>
      <c r="E33" s="156">
        <v>6.1673009746229402E-3</v>
      </c>
      <c r="F33" s="156">
        <v>3.8144564031812302E-2</v>
      </c>
      <c r="G33" s="156">
        <v>7.5122891026817296E-2</v>
      </c>
      <c r="H33" s="156">
        <v>7.0291334808237002E-2</v>
      </c>
      <c r="I33" s="156">
        <v>0.23655891299182399</v>
      </c>
      <c r="J33" s="156">
        <v>5.1858036080440602E-2</v>
      </c>
      <c r="K33" s="157">
        <v>6.1669999999999997E-3</v>
      </c>
      <c r="L33" s="157">
        <v>6.2185301886792457E-3</v>
      </c>
    </row>
    <row r="34" spans="1:12" ht="15">
      <c r="A34" s="155" t="s">
        <v>100</v>
      </c>
      <c r="B34" s="155" t="s">
        <v>63</v>
      </c>
      <c r="C34" s="156">
        <v>-2.2470992343090002</v>
      </c>
      <c r="D34" s="156">
        <v>-1.2466385220555301</v>
      </c>
      <c r="E34" s="156">
        <v>6.7196839799415304E-3</v>
      </c>
      <c r="F34" s="156">
        <v>7.4345355943641902E-6</v>
      </c>
      <c r="G34" s="156">
        <v>0.93659008534024601</v>
      </c>
      <c r="H34" s="156">
        <v>9.5083895828918893E-2</v>
      </c>
      <c r="I34" s="156">
        <v>0.794808171909273</v>
      </c>
      <c r="J34" s="156">
        <v>6.0186729505361997E-2</v>
      </c>
      <c r="K34" s="157">
        <v>6.7200000000000003E-3</v>
      </c>
      <c r="L34" s="157">
        <v>6.7779778916149903E-3</v>
      </c>
    </row>
    <row r="35" spans="1:12" ht="15">
      <c r="A35" s="155" t="s">
        <v>56</v>
      </c>
      <c r="B35" s="155" t="s">
        <v>64</v>
      </c>
      <c r="C35" s="156">
        <v>6.7336641547749904E-2</v>
      </c>
      <c r="D35" s="156">
        <v>0.197633697077883</v>
      </c>
      <c r="E35" s="156">
        <v>7.0053259308206798E-3</v>
      </c>
      <c r="F35" s="156">
        <v>0.52634409790403003</v>
      </c>
      <c r="G35" s="156">
        <v>5.2247113085182595E-4</v>
      </c>
      <c r="H35" s="156">
        <v>0.87636697382739304</v>
      </c>
      <c r="I35" s="156">
        <v>1.4458523736142501E-3</v>
      </c>
      <c r="J35" s="156">
        <v>0.01</v>
      </c>
      <c r="K35" s="157">
        <v>7.0049999999999999E-3</v>
      </c>
      <c r="L35" s="157">
        <v>7.0673422330097086E-3</v>
      </c>
    </row>
    <row r="36" spans="1:12" ht="15">
      <c r="A36" s="155" t="s">
        <v>172</v>
      </c>
      <c r="B36" s="155" t="s">
        <v>169</v>
      </c>
      <c r="C36" s="156">
        <v>-0.97385567129617701</v>
      </c>
      <c r="D36" s="156">
        <v>5.2493916781439998</v>
      </c>
      <c r="E36" s="156">
        <v>7.34582244131342E-3</v>
      </c>
      <c r="F36" s="156">
        <v>0.11820037771278701</v>
      </c>
      <c r="G36" s="156">
        <v>0.93189491843132199</v>
      </c>
      <c r="H36" s="156">
        <v>3.9383618817457403E-2</v>
      </c>
      <c r="I36" s="156">
        <v>0.13883746791083401</v>
      </c>
      <c r="J36" s="156">
        <v>0.01</v>
      </c>
      <c r="K36" s="157">
        <v>7.3460000000000001E-3</v>
      </c>
      <c r="L36" s="157">
        <v>7.4133763150795798E-3</v>
      </c>
    </row>
    <row r="37" spans="1:12" ht="15">
      <c r="A37" s="155" t="s">
        <v>443</v>
      </c>
      <c r="B37" s="155" t="s">
        <v>64</v>
      </c>
      <c r="C37" s="156">
        <v>1.3257314663688799E-2</v>
      </c>
      <c r="D37" s="156">
        <v>0.221178232110643</v>
      </c>
      <c r="E37" s="156">
        <v>7.3915645589106198E-3</v>
      </c>
      <c r="F37" s="156">
        <v>0.30859452868251402</v>
      </c>
      <c r="G37" s="156">
        <v>0.75714580087894701</v>
      </c>
      <c r="H37" s="156">
        <v>0.85210006830784701</v>
      </c>
      <c r="I37" s="156">
        <v>0.67879851984006501</v>
      </c>
      <c r="J37" s="156">
        <v>0.01</v>
      </c>
      <c r="K37" s="157">
        <v>7.3920000000000001E-3</v>
      </c>
      <c r="L37" s="157">
        <v>7.4618111171073937E-3</v>
      </c>
    </row>
    <row r="38" spans="1:12" ht="15">
      <c r="A38" s="155" t="s">
        <v>31</v>
      </c>
      <c r="B38" s="155" t="s">
        <v>195</v>
      </c>
      <c r="C38" s="156">
        <v>-1.0156222683671901</v>
      </c>
      <c r="D38" s="156">
        <v>-3.70181868594331</v>
      </c>
      <c r="E38" s="156">
        <v>7.4921214075879998E-3</v>
      </c>
      <c r="F38" s="156">
        <v>0.25459514048442</v>
      </c>
      <c r="G38" s="156">
        <v>0.72565487305750898</v>
      </c>
      <c r="H38" s="156">
        <v>0.87158441973480905</v>
      </c>
      <c r="I38" s="156">
        <v>0.25705767211849401</v>
      </c>
      <c r="J38" s="156">
        <v>0.01</v>
      </c>
      <c r="K38" s="157">
        <v>7.4920000000000004E-3</v>
      </c>
      <c r="L38" s="157">
        <v>7.5647967611336036E-3</v>
      </c>
    </row>
    <row r="39" spans="1:12" ht="15">
      <c r="A39" s="155" t="s">
        <v>54</v>
      </c>
      <c r="B39" s="155" t="s">
        <v>56</v>
      </c>
      <c r="C39" s="156">
        <v>0.18702196827329601</v>
      </c>
      <c r="D39" s="156">
        <v>0.33007740218457898</v>
      </c>
      <c r="E39" s="156">
        <v>7.5704433379052997E-3</v>
      </c>
      <c r="F39" s="156">
        <v>0.74065525637369201</v>
      </c>
      <c r="G39" s="156">
        <v>0.70793795319786101</v>
      </c>
      <c r="H39" s="156">
        <v>0.78424905919823096</v>
      </c>
      <c r="I39" s="156">
        <v>0.13406489437709401</v>
      </c>
      <c r="J39" s="156">
        <v>0.01</v>
      </c>
      <c r="K39" s="157">
        <v>7.5700000000000003E-3</v>
      </c>
      <c r="L39" s="157">
        <v>7.6456182505399567E-3</v>
      </c>
    </row>
    <row r="40" spans="1:12" ht="15">
      <c r="A40" s="155" t="s">
        <v>54</v>
      </c>
      <c r="B40" s="155" t="s">
        <v>100</v>
      </c>
      <c r="C40" s="156">
        <v>-0.20137820641012499</v>
      </c>
      <c r="D40" s="156">
        <v>-1.4453409154538901</v>
      </c>
      <c r="E40" s="156">
        <v>7.5789760966092504E-3</v>
      </c>
      <c r="F40" s="156">
        <v>6.3265054819219802E-4</v>
      </c>
      <c r="G40" s="156">
        <v>0.93512933603481097</v>
      </c>
      <c r="H40" s="156">
        <v>2.33310519594991E-2</v>
      </c>
      <c r="I40" s="156">
        <v>0.17930413579013699</v>
      </c>
      <c r="J40" s="156">
        <v>0.18412562744292801</v>
      </c>
      <c r="K40" s="157">
        <v>7.5789999999999998E-3</v>
      </c>
      <c r="L40" s="157">
        <v>7.6567753173102885E-3</v>
      </c>
    </row>
    <row r="41" spans="1:12" ht="15">
      <c r="A41" s="155" t="s">
        <v>100</v>
      </c>
      <c r="B41" s="155" t="s">
        <v>9</v>
      </c>
      <c r="C41" s="156">
        <v>-0.54773499425601502</v>
      </c>
      <c r="D41" s="156">
        <v>-1.71352949906702</v>
      </c>
      <c r="E41" s="156">
        <v>7.6047438747107298E-3</v>
      </c>
      <c r="F41" s="156">
        <v>3.7825247812992002E-4</v>
      </c>
      <c r="G41" s="156">
        <v>4.3286912413372902E-4</v>
      </c>
      <c r="H41" s="156">
        <v>7.3239070511841805E-4</v>
      </c>
      <c r="I41" s="156">
        <v>7.1929383564711902E-5</v>
      </c>
      <c r="J41" s="156">
        <v>0.33823414549665198</v>
      </c>
      <c r="K41" s="157">
        <v>7.6049999999999998E-3</v>
      </c>
      <c r="L41" s="157">
        <v>7.6851175040518636E-3</v>
      </c>
    </row>
    <row r="42" spans="1:12" ht="15">
      <c r="A42" s="155" t="s">
        <v>16</v>
      </c>
      <c r="B42" s="155" t="s">
        <v>31</v>
      </c>
      <c r="C42" s="156">
        <v>-0.123051879013562</v>
      </c>
      <c r="D42" s="156">
        <v>-2.4747135515624601</v>
      </c>
      <c r="E42" s="156">
        <v>8.0553622341020207E-3</v>
      </c>
      <c r="F42" s="156">
        <v>7.2168800426311499E-4</v>
      </c>
      <c r="G42" s="156">
        <v>0.55016888551846899</v>
      </c>
      <c r="H42" s="156">
        <v>0.816137482385489</v>
      </c>
      <c r="I42" s="156">
        <v>0.39090375646967002</v>
      </c>
      <c r="J42" s="156">
        <v>0.01</v>
      </c>
      <c r="K42" s="157">
        <v>8.0549999999999997E-3</v>
      </c>
      <c r="L42" s="157">
        <v>8.1420575520129695E-3</v>
      </c>
    </row>
    <row r="43" spans="1:12" ht="15">
      <c r="A43" s="155" t="s">
        <v>10</v>
      </c>
      <c r="B43" s="155" t="s">
        <v>145</v>
      </c>
      <c r="C43" s="156">
        <v>-0.73031378703078298</v>
      </c>
      <c r="D43" s="156">
        <v>4.0253445623847597</v>
      </c>
      <c r="E43" s="156">
        <v>8.4333092537154201E-3</v>
      </c>
      <c r="F43" s="156">
        <v>0.156576866118285</v>
      </c>
      <c r="G43" s="156">
        <v>0.80172231165817598</v>
      </c>
      <c r="H43" s="156">
        <v>0.17063139258763799</v>
      </c>
      <c r="I43" s="156">
        <v>0.13200305375911001</v>
      </c>
      <c r="J43" s="156">
        <v>3.06020018473003E-2</v>
      </c>
      <c r="K43" s="157">
        <v>8.4329999999999995E-3</v>
      </c>
      <c r="L43" s="157">
        <v>8.5264467567567562E-3</v>
      </c>
    </row>
    <row r="44" spans="1:12" ht="15">
      <c r="A44" s="155" t="s">
        <v>16</v>
      </c>
      <c r="B44" s="155" t="s">
        <v>56</v>
      </c>
      <c r="C44" s="156">
        <v>0.19661822623203901</v>
      </c>
      <c r="D44" s="156">
        <v>0.30437280353048302</v>
      </c>
      <c r="E44" s="156">
        <v>8.4607252490154407E-3</v>
      </c>
      <c r="F44" s="156">
        <v>0.17819672209283299</v>
      </c>
      <c r="G44" s="156">
        <v>4.4951710444936503E-2</v>
      </c>
      <c r="H44" s="156">
        <v>0.25526636054510199</v>
      </c>
      <c r="I44" s="156">
        <v>8.7331003969339897E-3</v>
      </c>
      <c r="J44" s="156">
        <v>0.01</v>
      </c>
      <c r="K44" s="157">
        <v>8.4609999999999998E-3</v>
      </c>
      <c r="L44" s="157">
        <v>8.5570697485806979E-3</v>
      </c>
    </row>
    <row r="45" spans="1:12" ht="15">
      <c r="A45" s="155" t="s">
        <v>88</v>
      </c>
      <c r="B45" s="155" t="s">
        <v>18</v>
      </c>
      <c r="C45" s="156">
        <v>-6.3840389587814794E-2</v>
      </c>
      <c r="D45" s="156">
        <v>0.114975452491146</v>
      </c>
      <c r="E45" s="156">
        <v>8.4928121079033397E-3</v>
      </c>
      <c r="F45" s="156">
        <v>0.86819556164808098</v>
      </c>
      <c r="G45" s="156">
        <v>0.43994022177147402</v>
      </c>
      <c r="H45" s="156">
        <v>3.86543125261503E-2</v>
      </c>
      <c r="I45" s="156">
        <v>0.477574668150272</v>
      </c>
      <c r="J45" s="156">
        <v>0.01</v>
      </c>
      <c r="K45" s="157">
        <v>8.4930000000000005E-3</v>
      </c>
      <c r="L45" s="157">
        <v>8.5917558139534892E-3</v>
      </c>
    </row>
    <row r="46" spans="1:12" ht="15">
      <c r="A46" s="155" t="s">
        <v>195</v>
      </c>
      <c r="B46" s="155" t="s">
        <v>15</v>
      </c>
      <c r="C46" s="156">
        <v>-0.85212576271728702</v>
      </c>
      <c r="D46" s="156">
        <v>-3.80035650504619</v>
      </c>
      <c r="E46" s="156">
        <v>8.7528264521321807E-3</v>
      </c>
      <c r="F46" s="156">
        <v>5.99039572697391E-2</v>
      </c>
      <c r="G46" s="156">
        <v>0.69101227200777904</v>
      </c>
      <c r="H46" s="156">
        <v>0.49651444382593901</v>
      </c>
      <c r="I46" s="156">
        <v>0.152893297873404</v>
      </c>
      <c r="J46" s="156">
        <v>0.01</v>
      </c>
      <c r="K46" s="157">
        <v>8.7530000000000004E-3</v>
      </c>
      <c r="L46" s="157">
        <v>8.8571741952934799E-3</v>
      </c>
    </row>
    <row r="47" spans="1:12" ht="15">
      <c r="A47" s="155" t="s">
        <v>43</v>
      </c>
      <c r="B47" s="155" t="s">
        <v>106</v>
      </c>
      <c r="C47" s="156">
        <v>0.147547383826303</v>
      </c>
      <c r="D47" s="156">
        <v>0.885840540144612</v>
      </c>
      <c r="E47" s="156">
        <v>8.9437257383127404E-3</v>
      </c>
      <c r="F47" s="156">
        <v>0.383959126184794</v>
      </c>
      <c r="G47" s="156">
        <v>0.33844074738513003</v>
      </c>
      <c r="H47" s="156">
        <v>0.25717493246726703</v>
      </c>
      <c r="I47" s="156">
        <v>0.86723120965851797</v>
      </c>
      <c r="J47" s="156">
        <v>3.7373264533889297E-2</v>
      </c>
      <c r="K47" s="157">
        <v>8.9440000000000006E-3</v>
      </c>
      <c r="L47" s="157">
        <v>9.0528961038961048E-3</v>
      </c>
    </row>
    <row r="48" spans="1:12" ht="15">
      <c r="A48" s="155" t="s">
        <v>56</v>
      </c>
      <c r="B48" s="155" t="s">
        <v>30</v>
      </c>
      <c r="C48" s="156">
        <v>-0.23241129448387701</v>
      </c>
      <c r="D48" s="156">
        <v>0.307973063233139</v>
      </c>
      <c r="E48" s="156">
        <v>8.9805825626072203E-3</v>
      </c>
      <c r="F48" s="156">
        <v>0.26605900892541601</v>
      </c>
      <c r="G48" s="156">
        <v>0.22829020127802599</v>
      </c>
      <c r="H48" s="156">
        <v>2.16826359117182E-2</v>
      </c>
      <c r="I48" s="156">
        <v>9.1225522197111598E-3</v>
      </c>
      <c r="J48" s="156">
        <v>0.01</v>
      </c>
      <c r="K48" s="157">
        <v>8.9809999999999994E-3</v>
      </c>
      <c r="L48" s="157">
        <v>9.0928067658998645E-3</v>
      </c>
    </row>
    <row r="49" spans="1:12" ht="15">
      <c r="A49" s="155" t="s">
        <v>91</v>
      </c>
      <c r="B49" s="155" t="s">
        <v>9</v>
      </c>
      <c r="C49" s="156">
        <v>-0.34899908184677098</v>
      </c>
      <c r="D49" s="156">
        <v>-0.59530178357205699</v>
      </c>
      <c r="E49" s="156">
        <v>9.5035076262798193E-3</v>
      </c>
      <c r="F49" s="156">
        <v>0.26105711419448202</v>
      </c>
      <c r="G49" s="156">
        <v>1.7769366919414699E-2</v>
      </c>
      <c r="H49" s="156">
        <v>1.62307560108575E-3</v>
      </c>
      <c r="I49" s="156">
        <v>0.29896172814587202</v>
      </c>
      <c r="J49" s="156">
        <v>0.35172432844775497</v>
      </c>
      <c r="K49" s="157">
        <v>9.5040000000000003E-3</v>
      </c>
      <c r="L49" s="157">
        <v>9.6249225771521396E-3</v>
      </c>
    </row>
    <row r="50" spans="1:12" ht="15">
      <c r="A50" s="155" t="s">
        <v>202</v>
      </c>
      <c r="B50" s="155" t="s">
        <v>444</v>
      </c>
      <c r="C50" s="156">
        <v>-0.80588253363079299</v>
      </c>
      <c r="D50" s="156">
        <v>15.596240768029199</v>
      </c>
      <c r="E50" s="156">
        <v>9.5157451549822605E-3</v>
      </c>
      <c r="F50" s="156">
        <v>6.81206048590694E-2</v>
      </c>
      <c r="G50" s="156">
        <v>7.5297080463025698E-3</v>
      </c>
      <c r="H50" s="156">
        <v>2.2737733457691499E-2</v>
      </c>
      <c r="I50" s="156">
        <v>3.2990435661915403E-2</v>
      </c>
      <c r="J50" s="156">
        <v>8.30712118131086E-2</v>
      </c>
      <c r="K50" s="157">
        <v>9.5160000000000002E-3</v>
      </c>
      <c r="L50" s="157">
        <v>9.6396848090982944E-3</v>
      </c>
    </row>
    <row r="51" spans="1:12" ht="15">
      <c r="A51" s="155" t="s">
        <v>191</v>
      </c>
      <c r="B51" s="155" t="s">
        <v>182</v>
      </c>
      <c r="C51" s="156">
        <v>0.20773048280553499</v>
      </c>
      <c r="D51" s="156">
        <v>-2.9408137072376102</v>
      </c>
      <c r="E51" s="156">
        <v>9.9761776180599601E-3</v>
      </c>
      <c r="F51" s="156">
        <v>1.86692523941958E-3</v>
      </c>
      <c r="G51" s="156">
        <v>0.24206185955845699</v>
      </c>
      <c r="H51" s="156">
        <v>6.3838973777030295E-2</v>
      </c>
      <c r="I51" s="156">
        <v>4.3961744279165799E-2</v>
      </c>
      <c r="J51" s="156">
        <v>0.01</v>
      </c>
      <c r="K51" s="157">
        <v>9.9760000000000005E-3</v>
      </c>
      <c r="L51" s="157">
        <v>1.0108400866738896E-2</v>
      </c>
    </row>
    <row r="52" spans="1:12" ht="15">
      <c r="A52" s="155" t="s">
        <v>169</v>
      </c>
      <c r="B52" s="155" t="s">
        <v>18</v>
      </c>
      <c r="C52" s="156">
        <v>1.62712843873869</v>
      </c>
      <c r="D52" s="156">
        <v>0.918230890966101</v>
      </c>
      <c r="E52" s="156">
        <v>1.01188774466492E-2</v>
      </c>
      <c r="F52" s="156">
        <v>0.28588007454022601</v>
      </c>
      <c r="G52" s="156">
        <v>0.68291869946971295</v>
      </c>
      <c r="H52" s="156">
        <v>0.46653791987715298</v>
      </c>
      <c r="I52" s="156">
        <v>0.28955968533565102</v>
      </c>
      <c r="J52" s="156">
        <v>2.3650825989570901E-2</v>
      </c>
      <c r="K52" s="157">
        <v>1.0119E-2</v>
      </c>
      <c r="L52" s="157">
        <v>1.025607667298835E-2</v>
      </c>
    </row>
    <row r="53" spans="1:12" ht="15">
      <c r="A53" s="155" t="s">
        <v>178</v>
      </c>
      <c r="B53" s="155" t="s">
        <v>54</v>
      </c>
      <c r="C53" s="156">
        <v>-0.294714802526928</v>
      </c>
      <c r="D53" s="156">
        <v>2.09515954491054</v>
      </c>
      <c r="E53" s="156">
        <v>1.0596155921010601E-2</v>
      </c>
      <c r="F53" s="156">
        <v>0.43780772400330698</v>
      </c>
      <c r="G53" s="156">
        <v>0.34851133276471902</v>
      </c>
      <c r="H53" s="156">
        <v>0.116549453023015</v>
      </c>
      <c r="I53" s="156">
        <v>6.2530519058715997E-2</v>
      </c>
      <c r="J53" s="156">
        <v>3.8026107478752701E-2</v>
      </c>
      <c r="K53" s="157">
        <v>1.0596E-2</v>
      </c>
      <c r="L53" s="157">
        <v>1.0742448780487805E-2</v>
      </c>
    </row>
    <row r="54" spans="1:12" ht="15">
      <c r="A54" s="155" t="s">
        <v>40</v>
      </c>
      <c r="B54" s="155" t="s">
        <v>18</v>
      </c>
      <c r="C54" s="156">
        <v>-0.11757058816173099</v>
      </c>
      <c r="D54" s="156">
        <v>9.3160174816146593E-2</v>
      </c>
      <c r="E54" s="156">
        <v>1.0848101827568599E-2</v>
      </c>
      <c r="F54" s="156">
        <v>0.77773377511654995</v>
      </c>
      <c r="G54" s="156">
        <v>0.67461167214858297</v>
      </c>
      <c r="H54" s="156">
        <v>0.160444771144993</v>
      </c>
      <c r="I54" s="156">
        <v>0.432432515766069</v>
      </c>
      <c r="J54" s="156">
        <v>0.01</v>
      </c>
      <c r="K54" s="157">
        <v>1.0848E-2</v>
      </c>
      <c r="L54" s="157">
        <v>1.1000912984548658E-2</v>
      </c>
    </row>
    <row r="55" spans="1:12" ht="15">
      <c r="A55" s="155" t="s">
        <v>31</v>
      </c>
      <c r="B55" s="155" t="s">
        <v>67</v>
      </c>
      <c r="C55" s="156">
        <v>-1.3937044721951599</v>
      </c>
      <c r="D55" s="156">
        <v>-1.51437922842988</v>
      </c>
      <c r="E55" s="156">
        <v>1.11668207136764E-2</v>
      </c>
      <c r="F55" s="156">
        <v>0.23333884542319899</v>
      </c>
      <c r="G55" s="156">
        <v>0.68369379281599396</v>
      </c>
      <c r="H55" s="156">
        <v>0.97289175933664496</v>
      </c>
      <c r="I55" s="156">
        <v>0.21502430674548001</v>
      </c>
      <c r="J55" s="156">
        <v>0.01</v>
      </c>
      <c r="K55" s="157">
        <v>1.1167E-2</v>
      </c>
      <c r="L55" s="157">
        <v>1.1327480206073753E-2</v>
      </c>
    </row>
    <row r="56" spans="1:12" ht="15">
      <c r="A56" s="155" t="s">
        <v>163</v>
      </c>
      <c r="B56" s="155" t="s">
        <v>18</v>
      </c>
      <c r="C56" s="156">
        <v>2.4548643185116901</v>
      </c>
      <c r="D56" s="156">
        <v>-0.50246212611613394</v>
      </c>
      <c r="E56" s="156">
        <v>1.11937840802691E-2</v>
      </c>
      <c r="F56" s="156">
        <v>0.14954979738768201</v>
      </c>
      <c r="G56" s="156">
        <v>4.8329440648921903E-5</v>
      </c>
      <c r="H56" s="156">
        <v>0.97538048449835502</v>
      </c>
      <c r="I56" s="156">
        <v>2.0516809436796801E-2</v>
      </c>
      <c r="J56" s="156">
        <v>0.01</v>
      </c>
      <c r="K56" s="157">
        <v>1.1194000000000001E-2</v>
      </c>
      <c r="L56" s="157">
        <v>1.1357947925142392E-2</v>
      </c>
    </row>
    <row r="57" spans="1:12" ht="15">
      <c r="A57" s="155" t="s">
        <v>109</v>
      </c>
      <c r="B57" s="155" t="s">
        <v>18</v>
      </c>
      <c r="C57" s="156">
        <v>-1.0386959020260701E-2</v>
      </c>
      <c r="D57" s="156">
        <v>0.104892159357454</v>
      </c>
      <c r="E57" s="156">
        <v>1.13337509456797E-2</v>
      </c>
      <c r="F57" s="156">
        <v>0.98393156872823695</v>
      </c>
      <c r="G57" s="156">
        <v>0.203619530837097</v>
      </c>
      <c r="H57" s="156">
        <v>0.81747099646605403</v>
      </c>
      <c r="I57" s="156">
        <v>0.93098258619232199</v>
      </c>
      <c r="J57" s="156">
        <v>0.01</v>
      </c>
      <c r="K57" s="157">
        <v>1.1334E-2</v>
      </c>
      <c r="L57" s="157">
        <v>1.1503118285404233E-2</v>
      </c>
    </row>
    <row r="58" spans="1:12" ht="15">
      <c r="A58" s="155" t="s">
        <v>56</v>
      </c>
      <c r="B58" s="155" t="s">
        <v>18</v>
      </c>
      <c r="C58" s="156">
        <v>-8.2713800476139895E-2</v>
      </c>
      <c r="D58" s="156">
        <v>0.20035431482857399</v>
      </c>
      <c r="E58" s="156">
        <v>1.1478882431912E-2</v>
      </c>
      <c r="F58" s="156">
        <v>8.2023909697563804E-2</v>
      </c>
      <c r="G58" s="156">
        <v>5.6044151396874402E-2</v>
      </c>
      <c r="H58" s="156">
        <v>0.45690700491773101</v>
      </c>
      <c r="I58" s="156">
        <v>0.39787938076991602</v>
      </c>
      <c r="J58" s="156">
        <v>0.01</v>
      </c>
      <c r="K58" s="157">
        <v>1.1479E-2</v>
      </c>
      <c r="L58" s="157">
        <v>1.1653443419267299E-2</v>
      </c>
    </row>
    <row r="59" spans="1:12" ht="15">
      <c r="A59" s="155" t="s">
        <v>31</v>
      </c>
      <c r="B59" s="155" t="s">
        <v>33</v>
      </c>
      <c r="C59" s="156">
        <v>-0.32838882053900897</v>
      </c>
      <c r="D59" s="156">
        <v>-2.06831662759117</v>
      </c>
      <c r="E59" s="156">
        <v>1.1681526018193601E-2</v>
      </c>
      <c r="F59" s="156">
        <v>0.54304608189933401</v>
      </c>
      <c r="G59" s="156">
        <v>0.66430708284273698</v>
      </c>
      <c r="H59" s="156">
        <v>0.22228612296814901</v>
      </c>
      <c r="I59" s="156">
        <v>3.4801144982469903E-2</v>
      </c>
      <c r="J59" s="156">
        <v>0.01</v>
      </c>
      <c r="K59" s="157">
        <v>1.1682E-2</v>
      </c>
      <c r="L59" s="157">
        <v>1.1862747557003256E-2</v>
      </c>
    </row>
    <row r="60" spans="1:12" ht="15">
      <c r="A60" s="155" t="s">
        <v>10</v>
      </c>
      <c r="B60" s="155" t="s">
        <v>172</v>
      </c>
      <c r="C60" s="156">
        <v>-1.23285451974916</v>
      </c>
      <c r="D60" s="156">
        <v>2.9508808546385401</v>
      </c>
      <c r="E60" s="156">
        <v>1.2162837206155E-2</v>
      </c>
      <c r="F60" s="156">
        <v>8.2600049646296605E-3</v>
      </c>
      <c r="G60" s="156">
        <v>0.42194553281026898</v>
      </c>
      <c r="H60" s="156">
        <v>0.21697314875759699</v>
      </c>
      <c r="I60" s="156">
        <v>0.132308216453254</v>
      </c>
      <c r="J60" s="156">
        <v>2.1766780653595399E-2</v>
      </c>
      <c r="K60" s="157">
        <v>1.2163E-2</v>
      </c>
      <c r="L60" s="157">
        <v>1.2354543307086614E-2</v>
      </c>
    </row>
    <row r="61" spans="1:12" ht="15">
      <c r="A61" s="155" t="s">
        <v>195</v>
      </c>
      <c r="B61" s="155" t="s">
        <v>178</v>
      </c>
      <c r="C61" s="156">
        <v>-0.29522146608274802</v>
      </c>
      <c r="D61" s="156">
        <v>-3.5118647044453701</v>
      </c>
      <c r="E61" s="156">
        <v>1.3053555473580799E-2</v>
      </c>
      <c r="F61" s="156">
        <v>0.165886111893079</v>
      </c>
      <c r="G61" s="156">
        <v>0.318428984545713</v>
      </c>
      <c r="H61" s="156">
        <v>0.85522620439720398</v>
      </c>
      <c r="I61" s="156">
        <v>0.83949560987306904</v>
      </c>
      <c r="J61" s="156">
        <v>0.01</v>
      </c>
      <c r="K61" s="157">
        <v>1.3054E-2</v>
      </c>
      <c r="L61" s="157">
        <v>1.3263175991309072E-2</v>
      </c>
    </row>
    <row r="62" spans="1:12" ht="15">
      <c r="A62" s="155" t="s">
        <v>191</v>
      </c>
      <c r="B62" s="155" t="s">
        <v>18</v>
      </c>
      <c r="C62" s="156">
        <v>1.36715279862091</v>
      </c>
      <c r="D62" s="156">
        <v>-0.276297957310769</v>
      </c>
      <c r="E62" s="156">
        <v>1.33624439804412E-2</v>
      </c>
      <c r="F62" s="156">
        <v>0.78342355018948195</v>
      </c>
      <c r="G62" s="156">
        <v>0.16852539674171901</v>
      </c>
      <c r="H62" s="156">
        <v>0.128497592058857</v>
      </c>
      <c r="I62" s="156">
        <v>0.874040913498771</v>
      </c>
      <c r="J62" s="156">
        <v>2.86187402556153E-2</v>
      </c>
      <c r="K62" s="157">
        <v>1.3362000000000001E-2</v>
      </c>
      <c r="L62" s="157">
        <v>1.3579799511002447E-2</v>
      </c>
    </row>
    <row r="63" spans="1:12" ht="15">
      <c r="A63" s="155" t="s">
        <v>10</v>
      </c>
      <c r="B63" s="155" t="s">
        <v>148</v>
      </c>
      <c r="C63" s="156">
        <v>-0.82598659810014696</v>
      </c>
      <c r="D63" s="156">
        <v>4.5683876381768203</v>
      </c>
      <c r="E63" s="156">
        <v>1.34698146064255E-2</v>
      </c>
      <c r="F63" s="156">
        <v>0.161998132806528</v>
      </c>
      <c r="G63" s="156">
        <v>0.66329777656005495</v>
      </c>
      <c r="H63" s="156">
        <v>0.160263215261082</v>
      </c>
      <c r="I63" s="156">
        <v>0.67774514183613299</v>
      </c>
      <c r="J63" s="156">
        <v>0.01</v>
      </c>
      <c r="K63" s="157">
        <v>1.3469999999999999E-2</v>
      </c>
      <c r="L63" s="157">
        <v>1.3693279891304347E-2</v>
      </c>
    </row>
    <row r="64" spans="1:12" ht="15">
      <c r="A64" s="155" t="s">
        <v>182</v>
      </c>
      <c r="B64" s="155" t="s">
        <v>18</v>
      </c>
      <c r="C64" s="156">
        <v>0.68931070499628</v>
      </c>
      <c r="D64" s="156">
        <v>0.33613187932036298</v>
      </c>
      <c r="E64" s="156">
        <v>1.3620035075162899E-2</v>
      </c>
      <c r="F64" s="156">
        <v>0.48406361111594298</v>
      </c>
      <c r="G64" s="156">
        <v>3.9458060580480096E-3</v>
      </c>
      <c r="H64" s="156">
        <v>0.83363573766044596</v>
      </c>
      <c r="I64" s="156">
        <v>5.0145189735191602E-2</v>
      </c>
      <c r="J64" s="156">
        <v>1.8215080582639001E-2</v>
      </c>
      <c r="K64" s="157">
        <v>1.362E-2</v>
      </c>
      <c r="L64" s="157">
        <v>1.3849529763522696E-2</v>
      </c>
    </row>
    <row r="65" spans="1:12" ht="15">
      <c r="A65" s="155" t="s">
        <v>40</v>
      </c>
      <c r="B65" s="155" t="s">
        <v>56</v>
      </c>
      <c r="C65" s="156">
        <v>-2.2864276544139198E-2</v>
      </c>
      <c r="D65" s="156">
        <v>0.22338984103942799</v>
      </c>
      <c r="E65" s="156">
        <v>1.43989570529275E-2</v>
      </c>
      <c r="F65" s="156">
        <v>0.103517494486732</v>
      </c>
      <c r="G65" s="156">
        <v>7.4940259630339101E-3</v>
      </c>
      <c r="H65" s="156">
        <v>0.799816135306746</v>
      </c>
      <c r="I65" s="156">
        <v>0.480388904825164</v>
      </c>
      <c r="J65" s="156">
        <v>0.01</v>
      </c>
      <c r="K65" s="157">
        <v>1.4399E-2</v>
      </c>
      <c r="L65" s="157">
        <v>1.4645638662316477E-2</v>
      </c>
    </row>
    <row r="66" spans="1:12" ht="15">
      <c r="A66" s="155" t="s">
        <v>62</v>
      </c>
      <c r="B66" s="155" t="s">
        <v>100</v>
      </c>
      <c r="C66" s="156">
        <v>-0.17767893962708001</v>
      </c>
      <c r="D66" s="156">
        <v>-1.1793069166282599</v>
      </c>
      <c r="E66" s="156">
        <v>1.45083531903707E-2</v>
      </c>
      <c r="F66" s="156">
        <v>4.3552596952152701E-3</v>
      </c>
      <c r="G66" s="156">
        <v>1.07189259825093E-2</v>
      </c>
      <c r="H66" s="156">
        <v>1.95238175171906E-5</v>
      </c>
      <c r="I66" s="156">
        <v>9.3183028727626804E-3</v>
      </c>
      <c r="J66" s="156">
        <v>0.54455863969141904</v>
      </c>
      <c r="K66" s="157">
        <v>1.4508E-2</v>
      </c>
      <c r="L66" s="157">
        <v>1.4760518901278216E-2</v>
      </c>
    </row>
    <row r="67" spans="1:12" ht="15">
      <c r="A67" s="155" t="s">
        <v>10</v>
      </c>
      <c r="B67" s="155" t="s">
        <v>169</v>
      </c>
      <c r="C67" s="156">
        <v>-1.9373583625070601</v>
      </c>
      <c r="D67" s="156">
        <v>3.2844722529644299</v>
      </c>
      <c r="E67" s="156">
        <v>1.4655498072448E-2</v>
      </c>
      <c r="F67" s="156">
        <v>2.9801017128206601E-2</v>
      </c>
      <c r="G67" s="156">
        <v>0.93815201396483505</v>
      </c>
      <c r="H67" s="156">
        <v>0.70101536414217602</v>
      </c>
      <c r="I67" s="156">
        <v>0.43999188068589701</v>
      </c>
      <c r="J67" s="156">
        <v>0.01</v>
      </c>
      <c r="K67" s="157">
        <v>1.4655E-2</v>
      </c>
      <c r="L67" s="157">
        <v>1.4914133569096844E-2</v>
      </c>
    </row>
    <row r="68" spans="1:12" ht="15">
      <c r="A68" s="155" t="s">
        <v>10</v>
      </c>
      <c r="B68" s="155" t="s">
        <v>202</v>
      </c>
      <c r="C68" s="156">
        <v>-1.2686860439847001</v>
      </c>
      <c r="D68" s="156">
        <v>2.8382336361265601</v>
      </c>
      <c r="E68" s="156">
        <v>1.47815021076697E-2</v>
      </c>
      <c r="F68" s="156">
        <v>9.7890194220938108E-3</v>
      </c>
      <c r="G68" s="156">
        <v>0.962070111718211</v>
      </c>
      <c r="H68" s="156">
        <v>0.25746923723216802</v>
      </c>
      <c r="I68" s="156">
        <v>0.21063379905833499</v>
      </c>
      <c r="J68" s="156">
        <v>2.1859508631763499E-2</v>
      </c>
      <c r="K68" s="157">
        <v>1.4782E-2</v>
      </c>
      <c r="L68" s="157">
        <v>1.5047472653061224E-2</v>
      </c>
    </row>
    <row r="69" spans="1:12" ht="15">
      <c r="A69" s="155" t="s">
        <v>195</v>
      </c>
      <c r="B69" s="155" t="s">
        <v>40</v>
      </c>
      <c r="C69" s="156">
        <v>1.3801897856204299</v>
      </c>
      <c r="D69" s="156">
        <v>-3.6955705242450798</v>
      </c>
      <c r="E69" s="156">
        <v>1.50804020642436E-2</v>
      </c>
      <c r="F69" s="156">
        <v>2.7959623205308801E-2</v>
      </c>
      <c r="G69" s="156">
        <v>0.88390185790152698</v>
      </c>
      <c r="H69" s="156">
        <v>0.35319594645423602</v>
      </c>
      <c r="I69" s="156">
        <v>0.17714012843678001</v>
      </c>
      <c r="J69" s="156">
        <v>0.01</v>
      </c>
      <c r="K69" s="157">
        <v>1.508E-2</v>
      </c>
      <c r="L69" s="157">
        <v>1.535500272182907E-2</v>
      </c>
    </row>
    <row r="70" spans="1:12" ht="15">
      <c r="A70" s="155" t="s">
        <v>100</v>
      </c>
      <c r="B70" s="155" t="s">
        <v>33</v>
      </c>
      <c r="C70" s="156">
        <v>-0.11488693660064001</v>
      </c>
      <c r="D70" s="156">
        <v>-2.7387648069414801</v>
      </c>
      <c r="E70" s="156">
        <v>1.62728346382538E-2</v>
      </c>
      <c r="F70" s="156">
        <v>8.1732843032827296E-2</v>
      </c>
      <c r="G70" s="156">
        <v>0.432492918151274</v>
      </c>
      <c r="H70" s="156">
        <v>4.6881068328776497E-2</v>
      </c>
      <c r="I70" s="156">
        <v>0.19510129776677099</v>
      </c>
      <c r="J70" s="156">
        <v>7.8693320477116996E-2</v>
      </c>
      <c r="K70" s="157">
        <v>1.6272999999999999E-2</v>
      </c>
      <c r="L70" s="157">
        <v>1.6574269806697524E-2</v>
      </c>
    </row>
    <row r="71" spans="1:12" ht="15">
      <c r="A71" s="155" t="s">
        <v>145</v>
      </c>
      <c r="B71" s="155" t="s">
        <v>88</v>
      </c>
      <c r="C71" s="156">
        <v>0.466942983970563</v>
      </c>
      <c r="D71" s="156">
        <v>0.69761464210226598</v>
      </c>
      <c r="E71" s="156">
        <v>1.63131101990617E-2</v>
      </c>
      <c r="F71" s="156">
        <v>0.167030008004111</v>
      </c>
      <c r="G71" s="156">
        <v>0.49223028379755002</v>
      </c>
      <c r="H71" s="156">
        <v>7.9178724369039305E-2</v>
      </c>
      <c r="I71" s="156">
        <v>0.16636986955629299</v>
      </c>
      <c r="J71" s="156">
        <v>2.08267573357994E-2</v>
      </c>
      <c r="K71" s="157">
        <v>1.6313000000000001E-2</v>
      </c>
      <c r="L71" s="157">
        <v>1.6619535130718954E-2</v>
      </c>
    </row>
    <row r="72" spans="1:12" ht="15">
      <c r="A72" s="155" t="s">
        <v>198</v>
      </c>
      <c r="B72" s="155" t="s">
        <v>445</v>
      </c>
      <c r="C72" s="156">
        <v>2.5913032280219399E-2</v>
      </c>
      <c r="D72" s="156">
        <v>4.0212890625000002</v>
      </c>
      <c r="E72" s="156">
        <v>1.63598367284115E-2</v>
      </c>
      <c r="F72" s="156">
        <v>1.7770386873995999E-4</v>
      </c>
      <c r="G72" s="156">
        <v>5.5139811142440202E-2</v>
      </c>
      <c r="H72" s="156">
        <v>0.59849681448126202</v>
      </c>
      <c r="I72" s="156">
        <v>2.6492689547827401E-2</v>
      </c>
      <c r="J72" s="156">
        <v>0.01</v>
      </c>
      <c r="K72" s="157">
        <v>1.636E-2</v>
      </c>
      <c r="L72" s="157">
        <v>1.6671958594388452E-2</v>
      </c>
    </row>
    <row r="73" spans="1:12" ht="15">
      <c r="A73" s="155" t="s">
        <v>66</v>
      </c>
      <c r="B73" s="155" t="s">
        <v>100</v>
      </c>
      <c r="C73" s="156">
        <v>0.32469873866498999</v>
      </c>
      <c r="D73" s="156">
        <v>-1.5869257583542999</v>
      </c>
      <c r="E73" s="156">
        <v>1.6524185408448699E-2</v>
      </c>
      <c r="F73" s="156">
        <v>5.7511167110269902E-4</v>
      </c>
      <c r="G73" s="156">
        <v>0.84838790013724497</v>
      </c>
      <c r="H73" s="156">
        <v>3.2152097907500801E-3</v>
      </c>
      <c r="I73" s="156">
        <v>0.18043754137958901</v>
      </c>
      <c r="J73" s="156">
        <v>0.247479344990747</v>
      </c>
      <c r="K73" s="157">
        <v>1.6524E-2</v>
      </c>
      <c r="L73" s="157">
        <v>1.6843674114441418E-2</v>
      </c>
    </row>
    <row r="74" spans="1:12" ht="15">
      <c r="A74" s="155" t="s">
        <v>16</v>
      </c>
      <c r="B74" s="155" t="s">
        <v>83</v>
      </c>
      <c r="C74" s="156">
        <v>0.19100568903356499</v>
      </c>
      <c r="D74" s="156">
        <v>-0.71523621601673004</v>
      </c>
      <c r="E74" s="156">
        <v>1.6670358889458399E-2</v>
      </c>
      <c r="F74" s="156">
        <v>9.0918207978917896E-3</v>
      </c>
      <c r="G74" s="156">
        <v>0.139015584497138</v>
      </c>
      <c r="H74" s="156">
        <v>0.258005774430767</v>
      </c>
      <c r="I74" s="156">
        <v>0.69532021391101995</v>
      </c>
      <c r="J74" s="156">
        <v>0.01</v>
      </c>
      <c r="K74" s="157">
        <v>1.6670000000000001E-2</v>
      </c>
      <c r="L74" s="157">
        <v>1.6997130008176618E-2</v>
      </c>
    </row>
    <row r="75" spans="1:12" ht="15">
      <c r="A75" s="155" t="s">
        <v>68</v>
      </c>
      <c r="B75" s="155" t="s">
        <v>18</v>
      </c>
      <c r="C75" s="156">
        <v>-0.18078127702103</v>
      </c>
      <c r="D75" s="156">
        <v>1.1991902633548199</v>
      </c>
      <c r="E75" s="156">
        <v>1.6712372658574001E-2</v>
      </c>
      <c r="F75" s="156">
        <v>1.7906773722255599E-3</v>
      </c>
      <c r="G75" s="156">
        <v>0.91550121765471804</v>
      </c>
      <c r="H75" s="156">
        <v>9.4347073625301897E-2</v>
      </c>
      <c r="I75" s="156">
        <v>0.14177652443835301</v>
      </c>
      <c r="J75" s="156">
        <v>0.124993888155156</v>
      </c>
      <c r="K75" s="157">
        <v>1.6712000000000001E-2</v>
      </c>
      <c r="L75" s="157">
        <v>1.7044599781897495E-2</v>
      </c>
    </row>
    <row r="76" spans="1:12" ht="15">
      <c r="A76" s="155" t="s">
        <v>100</v>
      </c>
      <c r="B76" s="155" t="s">
        <v>71</v>
      </c>
      <c r="C76" s="156">
        <v>0.25327770482868101</v>
      </c>
      <c r="D76" s="156">
        <v>-1.5751769220638501</v>
      </c>
      <c r="E76" s="156">
        <v>1.7287782177037601E-2</v>
      </c>
      <c r="F76" s="156">
        <v>1.15312967132133E-5</v>
      </c>
      <c r="G76" s="156">
        <v>0.80808631007085796</v>
      </c>
      <c r="H76" s="156">
        <v>0.109995074849373</v>
      </c>
      <c r="I76" s="156">
        <v>0.34447462507037402</v>
      </c>
      <c r="J76" s="156">
        <v>5.3735499842702303E-2</v>
      </c>
      <c r="K76" s="157">
        <v>1.7288000000000001E-2</v>
      </c>
      <c r="L76" s="157">
        <v>1.7636871557131173E-2</v>
      </c>
    </row>
    <row r="77" spans="1:12" ht="15">
      <c r="A77" s="155" t="s">
        <v>82</v>
      </c>
      <c r="B77" s="155" t="s">
        <v>56</v>
      </c>
      <c r="C77" s="156">
        <v>7.67581738835518E-2</v>
      </c>
      <c r="D77" s="156">
        <v>0.26676303598822199</v>
      </c>
      <c r="E77" s="156">
        <v>1.74096965390164E-2</v>
      </c>
      <c r="F77" s="156">
        <v>0.161838433293231</v>
      </c>
      <c r="G77" s="156">
        <v>1.60199298881059E-2</v>
      </c>
      <c r="H77" s="156">
        <v>0.76206910221294299</v>
      </c>
      <c r="I77" s="156">
        <v>2.3204653811812301E-3</v>
      </c>
      <c r="J77" s="156">
        <v>0.01</v>
      </c>
      <c r="K77" s="157">
        <v>1.7409999999999998E-2</v>
      </c>
      <c r="L77" s="157">
        <v>1.7766178396072013E-2</v>
      </c>
    </row>
    <row r="78" spans="1:12" ht="15">
      <c r="A78" s="155" t="s">
        <v>195</v>
      </c>
      <c r="B78" s="155" t="s">
        <v>83</v>
      </c>
      <c r="C78" s="156">
        <v>1.3296911827461599</v>
      </c>
      <c r="D78" s="156">
        <v>-2.8116240788661702</v>
      </c>
      <c r="E78" s="156">
        <v>1.7555176618158599E-2</v>
      </c>
      <c r="F78" s="156">
        <v>1.9261457768541299E-2</v>
      </c>
      <c r="G78" s="156">
        <v>0.90370320729945897</v>
      </c>
      <c r="H78" s="156">
        <v>0.46002787812339402</v>
      </c>
      <c r="I78" s="156">
        <v>0.24481647760490999</v>
      </c>
      <c r="J78" s="156">
        <v>0.01</v>
      </c>
      <c r="K78" s="157">
        <v>1.7555000000000001E-2</v>
      </c>
      <c r="L78" s="157">
        <v>1.7919032742155526E-2</v>
      </c>
    </row>
    <row r="79" spans="1:12" ht="15">
      <c r="A79" s="155" t="s">
        <v>142</v>
      </c>
      <c r="B79" s="155" t="s">
        <v>444</v>
      </c>
      <c r="C79" s="156">
        <v>-0.53821875448927803</v>
      </c>
      <c r="D79" s="156">
        <v>14.125365870663201</v>
      </c>
      <c r="E79" s="156">
        <v>1.7576535305402399E-2</v>
      </c>
      <c r="F79" s="156">
        <v>5.23315694525762E-2</v>
      </c>
      <c r="G79" s="156">
        <v>0.103588463881711</v>
      </c>
      <c r="H79" s="156">
        <v>1.5566477260837701E-2</v>
      </c>
      <c r="I79" s="156">
        <v>0.29929022943639599</v>
      </c>
      <c r="J79" s="156">
        <v>0.12519152966809699</v>
      </c>
      <c r="K79" s="157">
        <v>1.7576999999999999E-2</v>
      </c>
      <c r="L79" s="157">
        <v>1.7946385644104803E-2</v>
      </c>
    </row>
    <row r="80" spans="1:12" ht="15">
      <c r="A80" s="155" t="s">
        <v>145</v>
      </c>
      <c r="B80" s="155" t="s">
        <v>27</v>
      </c>
      <c r="C80" s="156">
        <v>-0.30196355952609599</v>
      </c>
      <c r="D80" s="156">
        <v>1.3644252523153699</v>
      </c>
      <c r="E80" s="156">
        <v>1.7675936156323201E-2</v>
      </c>
      <c r="F80" s="156">
        <v>0.52569655223523004</v>
      </c>
      <c r="G80" s="156">
        <v>0.90222750205496904</v>
      </c>
      <c r="H80" s="156">
        <v>0.31833253532388101</v>
      </c>
      <c r="I80" s="156">
        <v>0.14496683683280601</v>
      </c>
      <c r="J80" s="156">
        <v>0.01</v>
      </c>
      <c r="K80" s="157">
        <v>1.7676000000000001E-2</v>
      </c>
      <c r="L80" s="157">
        <v>1.8052393120393122E-2</v>
      </c>
    </row>
    <row r="81" spans="1:12" ht="15">
      <c r="A81" s="155" t="s">
        <v>19</v>
      </c>
      <c r="B81" s="155" t="s">
        <v>157</v>
      </c>
      <c r="C81" s="156">
        <v>4.2772394822104501E-2</v>
      </c>
      <c r="D81" s="156">
        <v>1.8967614581627801</v>
      </c>
      <c r="E81" s="156">
        <v>1.7823600690231499E-2</v>
      </c>
      <c r="F81" s="156">
        <v>0.867697255169251</v>
      </c>
      <c r="G81" s="156">
        <v>0.39101018727694498</v>
      </c>
      <c r="H81" s="156">
        <v>0.26065291192392198</v>
      </c>
      <c r="I81" s="156">
        <v>1.8095752037435801E-2</v>
      </c>
      <c r="J81" s="156">
        <v>0.01</v>
      </c>
      <c r="K81" s="157">
        <v>1.7824E-2</v>
      </c>
      <c r="L81" s="157">
        <v>1.8208515565264885E-2</v>
      </c>
    </row>
    <row r="82" spans="1:12" ht="15">
      <c r="A82" s="155" t="s">
        <v>10</v>
      </c>
      <c r="B82" s="155" t="s">
        <v>186</v>
      </c>
      <c r="C82" s="156">
        <v>-0.57654383503247097</v>
      </c>
      <c r="D82" s="156">
        <v>3.6260412799215298</v>
      </c>
      <c r="E82" s="156">
        <v>1.85090252450021E-2</v>
      </c>
      <c r="F82" s="156">
        <v>4.6165655344584701E-2</v>
      </c>
      <c r="G82" s="156">
        <v>0.63076125989170995</v>
      </c>
      <c r="H82" s="156">
        <v>6.3764726067529406E-2</v>
      </c>
      <c r="I82" s="156">
        <v>0.15146950204773901</v>
      </c>
      <c r="J82" s="156">
        <v>5.34141381319106E-2</v>
      </c>
      <c r="K82" s="157">
        <v>1.8509000000000001E-2</v>
      </c>
      <c r="L82" s="157">
        <v>1.8913457798415734E-2</v>
      </c>
    </row>
    <row r="83" spans="1:12" ht="15">
      <c r="A83" s="155" t="s">
        <v>56</v>
      </c>
      <c r="B83" s="155" t="s">
        <v>6</v>
      </c>
      <c r="C83" s="156">
        <v>-0.78756876158973599</v>
      </c>
      <c r="D83" s="156">
        <v>0.32646783691675402</v>
      </c>
      <c r="E83" s="156">
        <v>1.8542228304798E-2</v>
      </c>
      <c r="F83" s="156">
        <v>0.99999597045286504</v>
      </c>
      <c r="G83" s="156">
        <v>0.19217961029838701</v>
      </c>
      <c r="H83" s="156">
        <v>0.78181324166535804</v>
      </c>
      <c r="I83" s="156">
        <v>1.18878361974116E-2</v>
      </c>
      <c r="J83" s="156">
        <v>0.01</v>
      </c>
      <c r="K83" s="157">
        <v>1.8541999999999999E-2</v>
      </c>
      <c r="L83" s="157">
        <v>1.8952355737704915E-2</v>
      </c>
    </row>
    <row r="84" spans="1:12" ht="15">
      <c r="A84" s="155" t="s">
        <v>112</v>
      </c>
      <c r="B84" s="155" t="s">
        <v>9</v>
      </c>
      <c r="C84" s="156">
        <v>0.135338678561232</v>
      </c>
      <c r="D84" s="156">
        <v>0.14572306436830801</v>
      </c>
      <c r="E84" s="156">
        <v>1.8566407446768799E-2</v>
      </c>
      <c r="F84" s="156">
        <v>5.6594529924942197E-2</v>
      </c>
      <c r="G84" s="156">
        <v>0.21051114845989199</v>
      </c>
      <c r="H84" s="156">
        <v>1.4800026462001899E-2</v>
      </c>
      <c r="I84" s="156">
        <v>0.82611760656837097</v>
      </c>
      <c r="J84" s="156">
        <v>0.01</v>
      </c>
      <c r="K84" s="157">
        <v>1.8565999999999999E-2</v>
      </c>
      <c r="L84" s="157">
        <v>1.8982073244055753E-2</v>
      </c>
    </row>
    <row r="85" spans="1:12" ht="15">
      <c r="A85" s="155" t="s">
        <v>78</v>
      </c>
      <c r="B85" s="155" t="s">
        <v>100</v>
      </c>
      <c r="C85" s="156">
        <v>0.20597982054039801</v>
      </c>
      <c r="D85" s="156">
        <v>-1.0011277916119199</v>
      </c>
      <c r="E85" s="156">
        <v>1.8706521040080099E-2</v>
      </c>
      <c r="F85" s="156">
        <v>1.74871864906718E-4</v>
      </c>
      <c r="G85" s="156">
        <v>0.88669709256111995</v>
      </c>
      <c r="H85" s="156">
        <v>4.99950972164242E-2</v>
      </c>
      <c r="I85" s="156">
        <v>0.37153839465090199</v>
      </c>
      <c r="J85" s="156">
        <v>0.12642567380042499</v>
      </c>
      <c r="K85" s="157">
        <v>1.8707000000000001E-2</v>
      </c>
      <c r="L85" s="157">
        <v>1.9131461727720067E-2</v>
      </c>
    </row>
    <row r="86" spans="1:12" ht="15">
      <c r="A86" s="155" t="s">
        <v>31</v>
      </c>
      <c r="B86" s="155" t="s">
        <v>102</v>
      </c>
      <c r="C86" s="156">
        <v>-0.338713849876704</v>
      </c>
      <c r="D86" s="156">
        <v>-1.94736058076595</v>
      </c>
      <c r="E86" s="156">
        <v>1.87490713699324E-2</v>
      </c>
      <c r="F86" s="156">
        <v>3.6209116053242301E-3</v>
      </c>
      <c r="G86" s="156">
        <v>0.35745462404855</v>
      </c>
      <c r="H86" s="156">
        <v>0.66802687700676799</v>
      </c>
      <c r="I86" s="156">
        <v>0.74742513455407</v>
      </c>
      <c r="J86" s="156">
        <v>0.01</v>
      </c>
      <c r="K86" s="157">
        <v>1.8748999999999998E-2</v>
      </c>
      <c r="L86" s="157">
        <v>1.9179657916324852E-2</v>
      </c>
    </row>
    <row r="87" spans="1:12" ht="15">
      <c r="A87" s="155" t="s">
        <v>197</v>
      </c>
      <c r="B87" s="155" t="s">
        <v>18</v>
      </c>
      <c r="C87" s="156">
        <v>1.0939379836263701</v>
      </c>
      <c r="D87" s="156">
        <v>0.382288994057155</v>
      </c>
      <c r="E87" s="156">
        <v>1.8764287621320101E-2</v>
      </c>
      <c r="F87" s="156">
        <v>0.33482262345974201</v>
      </c>
      <c r="G87" s="156">
        <v>2.7192475643661802E-2</v>
      </c>
      <c r="H87" s="156">
        <v>0.54764737958000298</v>
      </c>
      <c r="I87" s="156">
        <v>5.11859034123721E-2</v>
      </c>
      <c r="J87" s="156">
        <v>1.7522237151850601E-2</v>
      </c>
      <c r="K87" s="157">
        <v>1.8763999999999999E-2</v>
      </c>
      <c r="L87" s="157">
        <v>1.920025273522976E-2</v>
      </c>
    </row>
    <row r="88" spans="1:12" ht="15">
      <c r="A88" s="155" t="s">
        <v>195</v>
      </c>
      <c r="B88" s="155" t="s">
        <v>142</v>
      </c>
      <c r="C88" s="156">
        <v>-1.02242906891165</v>
      </c>
      <c r="D88" s="156">
        <v>-3.3922552785776299</v>
      </c>
      <c r="E88" s="156">
        <v>1.8991453951657699E-2</v>
      </c>
      <c r="F88" s="156">
        <v>0.84423470089295505</v>
      </c>
      <c r="G88" s="156">
        <v>0.112725661270985</v>
      </c>
      <c r="H88" s="156">
        <v>5.5631479717671399E-2</v>
      </c>
      <c r="I88" s="156">
        <v>0.94483561849834896</v>
      </c>
      <c r="J88" s="156">
        <v>0.01</v>
      </c>
      <c r="K88" s="157">
        <v>1.8991000000000001E-2</v>
      </c>
      <c r="L88" s="157">
        <v>1.9437847058823527E-2</v>
      </c>
    </row>
    <row r="89" spans="1:12" ht="15">
      <c r="A89" s="155" t="s">
        <v>172</v>
      </c>
      <c r="B89" s="155" t="s">
        <v>56</v>
      </c>
      <c r="C89" s="156">
        <v>1.6037268920376799</v>
      </c>
      <c r="D89" s="156">
        <v>0.49828950679935502</v>
      </c>
      <c r="E89" s="156">
        <v>1.9053168194629402E-2</v>
      </c>
      <c r="F89" s="156">
        <v>0.172884027041978</v>
      </c>
      <c r="G89" s="156">
        <v>0.10855263898010301</v>
      </c>
      <c r="H89" s="156">
        <v>0.77122861313102697</v>
      </c>
      <c r="I89" s="156">
        <v>9.5580885702165594E-2</v>
      </c>
      <c r="J89" s="156">
        <v>0.01</v>
      </c>
      <c r="K89" s="157">
        <v>1.9053E-2</v>
      </c>
      <c r="L89" s="157">
        <v>1.9506642857142854E-2</v>
      </c>
    </row>
    <row r="90" spans="1:12" ht="15">
      <c r="A90" s="155" t="s">
        <v>67</v>
      </c>
      <c r="B90" s="155" t="s">
        <v>12</v>
      </c>
      <c r="C90" s="156">
        <v>0.66482918159663296</v>
      </c>
      <c r="D90" s="156">
        <v>-0.33426521886502403</v>
      </c>
      <c r="E90" s="156">
        <v>1.90917652194902E-2</v>
      </c>
      <c r="F90" s="156">
        <v>0.83590601865192504</v>
      </c>
      <c r="G90" s="156">
        <v>0.40234727517728403</v>
      </c>
      <c r="H90" s="156">
        <v>0.12626798039390799</v>
      </c>
      <c r="I90" s="156">
        <v>0.17446932759890099</v>
      </c>
      <c r="J90" s="156">
        <v>4.0388258063015499E-2</v>
      </c>
      <c r="K90" s="157">
        <v>1.9092000000000001E-2</v>
      </c>
      <c r="L90" s="157">
        <v>1.9551922255680265E-2</v>
      </c>
    </row>
    <row r="91" spans="1:12" ht="15">
      <c r="A91" s="155" t="s">
        <v>145</v>
      </c>
      <c r="B91" s="155" t="s">
        <v>71</v>
      </c>
      <c r="C91" s="156">
        <v>0.444519748351905</v>
      </c>
      <c r="D91" s="156">
        <v>0.90373386878891704</v>
      </c>
      <c r="E91" s="156">
        <v>2.0087512594594299E-2</v>
      </c>
      <c r="F91" s="156">
        <v>0.16732823106632499</v>
      </c>
      <c r="G91" s="156">
        <v>0.75592658541620805</v>
      </c>
      <c r="H91" s="156">
        <v>0.261113003605075</v>
      </c>
      <c r="I91" s="156">
        <v>0.17272164523769001</v>
      </c>
      <c r="J91" s="156">
        <v>1.14844738764436E-2</v>
      </c>
      <c r="K91" s="157">
        <v>2.0088000000000002E-2</v>
      </c>
      <c r="L91" s="157">
        <v>2.0577548740416212E-2</v>
      </c>
    </row>
    <row r="92" spans="1:12" ht="15">
      <c r="A92" s="155" t="s">
        <v>200</v>
      </c>
      <c r="B92" s="155" t="s">
        <v>80</v>
      </c>
      <c r="C92" s="156">
        <v>0.88979457971385401</v>
      </c>
      <c r="D92" s="156">
        <v>1.8413735215095299</v>
      </c>
      <c r="E92" s="156">
        <v>2.0313958334098499E-2</v>
      </c>
      <c r="F92" s="156">
        <v>0.79777683484218498</v>
      </c>
      <c r="G92" s="156">
        <v>0.98809498646363203</v>
      </c>
      <c r="H92" s="156">
        <v>0.93147071389172098</v>
      </c>
      <c r="I92" s="156">
        <v>0.67069257253900305</v>
      </c>
      <c r="J92" s="156">
        <v>0.01</v>
      </c>
      <c r="K92" s="157">
        <v>2.0313999999999999E-2</v>
      </c>
      <c r="L92" s="157">
        <v>2.0814755957271978E-2</v>
      </c>
    </row>
    <row r="93" spans="1:12" ht="15">
      <c r="A93" s="155" t="s">
        <v>10</v>
      </c>
      <c r="B93" s="155" t="s">
        <v>178</v>
      </c>
      <c r="C93" s="156">
        <v>-0.56692148353671901</v>
      </c>
      <c r="D93" s="156">
        <v>4.3364130011047504</v>
      </c>
      <c r="E93" s="156">
        <v>2.1310877254954699E-2</v>
      </c>
      <c r="F93" s="156">
        <v>0.74381436542439705</v>
      </c>
      <c r="G93" s="156">
        <v>0.284922564312169</v>
      </c>
      <c r="H93" s="156">
        <v>1.35399962466027E-2</v>
      </c>
      <c r="I93" s="156">
        <v>0.98068893559784498</v>
      </c>
      <c r="J93" s="156">
        <v>0.158814690941885</v>
      </c>
      <c r="K93" s="157">
        <v>2.1311E-2</v>
      </c>
      <c r="L93" s="157">
        <v>2.1842315342465751E-2</v>
      </c>
    </row>
    <row r="94" spans="1:12" ht="15">
      <c r="A94" s="155" t="s">
        <v>112</v>
      </c>
      <c r="B94" s="155" t="s">
        <v>64</v>
      </c>
      <c r="C94" s="156">
        <v>0.198623431973244</v>
      </c>
      <c r="D94" s="156">
        <v>7.3226853191269897E-2</v>
      </c>
      <c r="E94" s="156">
        <v>2.1354285837792399E-2</v>
      </c>
      <c r="F94" s="156">
        <v>2.6806655364730099E-5</v>
      </c>
      <c r="G94" s="156">
        <v>0.14412886540647901</v>
      </c>
      <c r="H94" s="156">
        <v>0.71130783532861797</v>
      </c>
      <c r="I94" s="156">
        <v>0.24475309930195799</v>
      </c>
      <c r="J94" s="156">
        <v>0.01</v>
      </c>
      <c r="K94" s="157">
        <v>2.1354000000000001E-2</v>
      </c>
      <c r="L94" s="157">
        <v>2.1892385311044125E-2</v>
      </c>
    </row>
    <row r="95" spans="1:12" ht="15">
      <c r="A95" s="155" t="s">
        <v>195</v>
      </c>
      <c r="B95" s="155" t="s">
        <v>36</v>
      </c>
      <c r="C95" s="156">
        <v>-1.40837001249009</v>
      </c>
      <c r="D95" s="156">
        <v>-2.3134478215899899</v>
      </c>
      <c r="E95" s="156">
        <v>2.1588976900481598E-2</v>
      </c>
      <c r="F95" s="156">
        <v>0.16855188907323801</v>
      </c>
      <c r="G95" s="156">
        <v>0.21995295091499001</v>
      </c>
      <c r="H95" s="156">
        <v>7.63997693595799E-2</v>
      </c>
      <c r="I95" s="156">
        <v>0.41239732148651198</v>
      </c>
      <c r="J95" s="156">
        <v>0.01</v>
      </c>
      <c r="K95" s="157">
        <v>2.1589000000000001E-2</v>
      </c>
      <c r="L95" s="157">
        <v>2.2139377467105266E-2</v>
      </c>
    </row>
    <row r="96" spans="1:12" ht="15">
      <c r="A96" s="155" t="s">
        <v>43</v>
      </c>
      <c r="B96" s="155" t="s">
        <v>75</v>
      </c>
      <c r="C96" s="156">
        <v>-1.6524211593282798E-2</v>
      </c>
      <c r="D96" s="156">
        <v>0.35160114881955401</v>
      </c>
      <c r="E96" s="156">
        <v>2.1788579810686801E-2</v>
      </c>
      <c r="F96" s="156">
        <v>2.5035722356679901E-2</v>
      </c>
      <c r="G96" s="156">
        <v>0.92117609869499295</v>
      </c>
      <c r="H96" s="156">
        <v>1.7305411677508299E-2</v>
      </c>
      <c r="I96" s="156">
        <v>0.45462478736834899</v>
      </c>
      <c r="J96" s="156">
        <v>0.01</v>
      </c>
      <c r="K96" s="157">
        <v>2.1788999999999999E-2</v>
      </c>
      <c r="L96" s="157">
        <v>2.2350602961338086E-2</v>
      </c>
    </row>
    <row r="97" spans="1:12" ht="15">
      <c r="A97" s="155" t="s">
        <v>10</v>
      </c>
      <c r="B97" s="155" t="s">
        <v>200</v>
      </c>
      <c r="C97" s="156">
        <v>-0.85317432390012005</v>
      </c>
      <c r="D97" s="156">
        <v>3.6893661108204499</v>
      </c>
      <c r="E97" s="156">
        <v>2.2093794620510698E-2</v>
      </c>
      <c r="F97" s="156">
        <v>0.35007225696710698</v>
      </c>
      <c r="G97" s="156">
        <v>0.92491440332369801</v>
      </c>
      <c r="H97" s="156">
        <v>0.19140326461211901</v>
      </c>
      <c r="I97" s="156">
        <v>0.18640930616976401</v>
      </c>
      <c r="J97" s="156">
        <v>4.2384746787198002E-2</v>
      </c>
      <c r="K97" s="157">
        <v>2.2093999999999999E-2</v>
      </c>
      <c r="L97" s="157">
        <v>2.2669680197476689E-2</v>
      </c>
    </row>
    <row r="98" spans="1:12" ht="15">
      <c r="A98" s="155" t="s">
        <v>100</v>
      </c>
      <c r="B98" s="155" t="s">
        <v>72</v>
      </c>
      <c r="C98" s="156">
        <v>-0.70311370364946102</v>
      </c>
      <c r="D98" s="156">
        <v>-1.4799157460775401</v>
      </c>
      <c r="E98" s="156">
        <v>2.2580368741322802E-2</v>
      </c>
      <c r="F98" s="156">
        <v>3.7745143757357403E-5</v>
      </c>
      <c r="G98" s="156">
        <v>0.63902067352925995</v>
      </c>
      <c r="H98" s="156">
        <v>0.129126537133119</v>
      </c>
      <c r="I98" s="156">
        <v>0.76947563915936401</v>
      </c>
      <c r="J98" s="156">
        <v>4.5595252330327601E-2</v>
      </c>
      <c r="K98" s="157">
        <v>2.2579999999999999E-2</v>
      </c>
      <c r="L98" s="157">
        <v>2.3174699588477368E-2</v>
      </c>
    </row>
    <row r="99" spans="1:12" ht="15">
      <c r="A99" s="155" t="s">
        <v>100</v>
      </c>
      <c r="B99" s="155" t="s">
        <v>6</v>
      </c>
      <c r="C99" s="156">
        <v>-1.55033443607886</v>
      </c>
      <c r="D99" s="156">
        <v>-1.41755887943169</v>
      </c>
      <c r="E99" s="156">
        <v>2.2783882821331501E-2</v>
      </c>
      <c r="F99" s="156">
        <v>3.43807778831074E-6</v>
      </c>
      <c r="G99" s="156">
        <v>0.44223310159091</v>
      </c>
      <c r="H99" s="156">
        <v>4.3560948323150599E-2</v>
      </c>
      <c r="I99" s="156">
        <v>0.39513724941641298</v>
      </c>
      <c r="J99" s="156">
        <v>9.2386242292068099E-2</v>
      </c>
      <c r="K99" s="157">
        <v>2.2783999999999999E-2</v>
      </c>
      <c r="L99" s="157">
        <v>2.3390489571899011E-2</v>
      </c>
    </row>
    <row r="100" spans="1:12" ht="15">
      <c r="A100" s="155" t="s">
        <v>145</v>
      </c>
      <c r="B100" s="155" t="s">
        <v>66</v>
      </c>
      <c r="C100" s="156">
        <v>-9.1870257388064494E-2</v>
      </c>
      <c r="D100" s="156">
        <v>1.05568460815743</v>
      </c>
      <c r="E100" s="156">
        <v>2.3476741355129602E-2</v>
      </c>
      <c r="F100" s="156">
        <v>4.3342127920085502E-2</v>
      </c>
      <c r="G100" s="156">
        <v>0.481068541897886</v>
      </c>
      <c r="H100" s="156">
        <v>5.0926399920392697E-2</v>
      </c>
      <c r="I100" s="156">
        <v>0.51825058795334999</v>
      </c>
      <c r="J100" s="156">
        <v>3.2010823977772301E-2</v>
      </c>
      <c r="K100" s="157">
        <v>2.3477000000000001E-2</v>
      </c>
      <c r="L100" s="157">
        <v>2.4108552566566018E-2</v>
      </c>
    </row>
    <row r="101" spans="1:12" ht="15">
      <c r="A101" s="155" t="s">
        <v>10</v>
      </c>
      <c r="B101" s="155" t="s">
        <v>181</v>
      </c>
      <c r="C101" s="156">
        <v>-1.20936468075947</v>
      </c>
      <c r="D101" s="156">
        <v>3.57586505919123</v>
      </c>
      <c r="E101" s="156">
        <v>2.3482608478109099E-2</v>
      </c>
      <c r="F101" s="156">
        <v>0.12769026727859201</v>
      </c>
      <c r="G101" s="156">
        <v>0.91933215900153298</v>
      </c>
      <c r="H101" s="156">
        <v>0.26381852607496198</v>
      </c>
      <c r="I101" s="156">
        <v>0.209551655220653</v>
      </c>
      <c r="J101" s="156">
        <v>2.2554478454464101E-2</v>
      </c>
      <c r="K101" s="157">
        <v>2.3483E-2</v>
      </c>
      <c r="L101" s="157">
        <v>2.4121335255354204E-2</v>
      </c>
    </row>
    <row r="102" spans="1:12" ht="15">
      <c r="A102" s="155" t="s">
        <v>66</v>
      </c>
      <c r="B102" s="155" t="s">
        <v>56</v>
      </c>
      <c r="C102" s="156">
        <v>0.57712275584391204</v>
      </c>
      <c r="D102" s="156">
        <v>0.29888233529261998</v>
      </c>
      <c r="E102" s="156">
        <v>2.4608474429903299E-2</v>
      </c>
      <c r="F102" s="156">
        <v>0.92470954705215302</v>
      </c>
      <c r="G102" s="156">
        <v>0.42210793173571998</v>
      </c>
      <c r="H102" s="156">
        <v>0.72721921020709002</v>
      </c>
      <c r="I102" s="156">
        <v>4.1513943348080597E-2</v>
      </c>
      <c r="J102" s="156">
        <v>0.01</v>
      </c>
      <c r="K102" s="157">
        <v>2.4608000000000001E-2</v>
      </c>
      <c r="L102" s="157">
        <v>2.5283858280692115E-2</v>
      </c>
    </row>
    <row r="103" spans="1:12" ht="15">
      <c r="A103" s="155" t="s">
        <v>172</v>
      </c>
      <c r="B103" s="155" t="s">
        <v>145</v>
      </c>
      <c r="C103" s="156">
        <v>0.58698904022132503</v>
      </c>
      <c r="D103" s="156">
        <v>2.3955712385613999</v>
      </c>
      <c r="E103" s="156">
        <v>2.4983212704046399E-2</v>
      </c>
      <c r="F103" s="156">
        <v>0.89537759559380004</v>
      </c>
      <c r="G103" s="156">
        <v>0.26268524926402598</v>
      </c>
      <c r="H103" s="156">
        <v>4.6013866453638499E-3</v>
      </c>
      <c r="I103" s="156">
        <v>0.83761738973259403</v>
      </c>
      <c r="J103" s="156">
        <v>0.25965976855599798</v>
      </c>
      <c r="K103" s="157">
        <v>2.4983000000000002E-2</v>
      </c>
      <c r="L103" s="157">
        <v>2.5676209615384613E-2</v>
      </c>
    </row>
    <row r="104" spans="1:12" ht="15">
      <c r="A104" s="155" t="s">
        <v>56</v>
      </c>
      <c r="B104" s="155" t="s">
        <v>80</v>
      </c>
      <c r="C104" s="156">
        <v>3.4035461429235699E-2</v>
      </c>
      <c r="D104" s="156">
        <v>0.31785671220133999</v>
      </c>
      <c r="E104" s="156">
        <v>2.4993742788896999E-2</v>
      </c>
      <c r="F104" s="156">
        <v>7.1154937429119505E-2</v>
      </c>
      <c r="G104" s="156">
        <v>1.8754279160917799E-4</v>
      </c>
      <c r="H104" s="156">
        <v>0.97764551152703305</v>
      </c>
      <c r="I104" s="156">
        <v>8.8901471995253296E-4</v>
      </c>
      <c r="J104" s="156">
        <v>0.01</v>
      </c>
      <c r="K104" s="157">
        <v>2.4993999999999999E-2</v>
      </c>
      <c r="L104" s="157">
        <v>2.5694573784006594E-2</v>
      </c>
    </row>
    <row r="105" spans="1:12" ht="15">
      <c r="A105" s="155" t="s">
        <v>13</v>
      </c>
      <c r="B105" s="155" t="s">
        <v>100</v>
      </c>
      <c r="C105" s="156">
        <v>0.20526256452275801</v>
      </c>
      <c r="D105" s="156">
        <v>-1.12620246662963</v>
      </c>
      <c r="E105" s="156">
        <v>2.5078968276916299E-2</v>
      </c>
      <c r="F105" s="156">
        <v>9.3260674101483306E-3</v>
      </c>
      <c r="G105" s="156">
        <v>0.49147216265580801</v>
      </c>
      <c r="H105" s="156">
        <v>2.1799300699796402E-3</v>
      </c>
      <c r="I105" s="156">
        <v>3.2450829797214198E-2</v>
      </c>
      <c r="J105" s="156">
        <v>0.31172109371364698</v>
      </c>
      <c r="K105" s="157">
        <v>2.5079000000000001E-2</v>
      </c>
      <c r="L105" s="157">
        <v>2.5789043155579991E-2</v>
      </c>
    </row>
    <row r="106" spans="1:12" ht="15">
      <c r="A106" s="155" t="s">
        <v>182</v>
      </c>
      <c r="B106" s="155" t="s">
        <v>163</v>
      </c>
      <c r="C106" s="156">
        <v>-1.0060559185075</v>
      </c>
      <c r="D106" s="156">
        <v>-3.4850277074510698</v>
      </c>
      <c r="E106" s="156">
        <v>2.5203273841652201E-2</v>
      </c>
      <c r="F106" s="156">
        <v>3.5565225603405599E-3</v>
      </c>
      <c r="G106" s="156">
        <v>1.13295898615167E-3</v>
      </c>
      <c r="H106" s="156">
        <v>7.0554857256448797E-4</v>
      </c>
      <c r="I106" s="156">
        <v>1.69077360881638E-5</v>
      </c>
      <c r="J106" s="156">
        <v>0.01</v>
      </c>
      <c r="K106" s="157">
        <v>2.5203E-2</v>
      </c>
      <c r="L106" s="157">
        <v>2.5923679681055814E-2</v>
      </c>
    </row>
    <row r="107" spans="1:12" ht="15">
      <c r="A107" s="155" t="s">
        <v>195</v>
      </c>
      <c r="B107" s="155" t="s">
        <v>56</v>
      </c>
      <c r="C107" s="156">
        <v>-0.38307045943205198</v>
      </c>
      <c r="D107" s="156">
        <v>-2.3735244536295101</v>
      </c>
      <c r="E107" s="156">
        <v>2.52300808276118E-2</v>
      </c>
      <c r="F107" s="156">
        <v>1.22067840280817E-2</v>
      </c>
      <c r="G107" s="156">
        <v>0.92583503855317395</v>
      </c>
      <c r="H107" s="156">
        <v>0.268463285710132</v>
      </c>
      <c r="I107" s="156">
        <v>0.58767019412939603</v>
      </c>
      <c r="J107" s="156">
        <v>0.01</v>
      </c>
      <c r="K107" s="157">
        <v>2.5229999999999999E-2</v>
      </c>
      <c r="L107" s="157">
        <v>2.5958589108910891E-2</v>
      </c>
    </row>
    <row r="108" spans="1:12" ht="15">
      <c r="A108" s="155" t="s">
        <v>444</v>
      </c>
      <c r="B108" s="155" t="s">
        <v>109</v>
      </c>
      <c r="C108" s="156">
        <v>-2.5653055341012201</v>
      </c>
      <c r="D108" s="156">
        <v>15.342586906880699</v>
      </c>
      <c r="E108" s="156">
        <v>2.5236237691352099E-2</v>
      </c>
      <c r="F108" s="156">
        <v>3.8989093617468398E-2</v>
      </c>
      <c r="G108" s="156">
        <v>0.157607950451851</v>
      </c>
      <c r="H108" s="156">
        <v>1.6125227873201101E-2</v>
      </c>
      <c r="I108" s="156">
        <v>0.23338768942541699</v>
      </c>
      <c r="J108" s="156">
        <v>0.233242326114659</v>
      </c>
      <c r="K108" s="157">
        <v>2.5236000000000001E-2</v>
      </c>
      <c r="L108" s="157">
        <v>2.5971905364511692E-2</v>
      </c>
    </row>
    <row r="109" spans="1:12" ht="15">
      <c r="A109" s="155" t="s">
        <v>19</v>
      </c>
      <c r="B109" s="155" t="s">
        <v>202</v>
      </c>
      <c r="C109" s="156">
        <v>-1.33456290788488</v>
      </c>
      <c r="D109" s="156">
        <v>0.55357116365322201</v>
      </c>
      <c r="E109" s="156">
        <v>2.5825321279809799E-2</v>
      </c>
      <c r="F109" s="156">
        <v>0.20114111649650099</v>
      </c>
      <c r="G109" s="156">
        <v>0.39627787948425502</v>
      </c>
      <c r="H109" s="156">
        <v>0.834052548114111</v>
      </c>
      <c r="I109" s="156">
        <v>0.34494288575586501</v>
      </c>
      <c r="J109" s="156">
        <v>0.01</v>
      </c>
      <c r="K109" s="157">
        <v>2.5825000000000001E-2</v>
      </c>
      <c r="L109" s="157">
        <v>2.6585394881673087E-2</v>
      </c>
    </row>
    <row r="110" spans="1:12" ht="15">
      <c r="A110" s="155" t="s">
        <v>197</v>
      </c>
      <c r="B110" s="155" t="s">
        <v>445</v>
      </c>
      <c r="C110" s="156">
        <v>9.1702573009230598E-2</v>
      </c>
      <c r="D110" s="156">
        <v>1.51152424657568</v>
      </c>
      <c r="E110" s="156">
        <v>2.6042160833921E-2</v>
      </c>
      <c r="F110" s="156">
        <v>4.8841124793074502E-2</v>
      </c>
      <c r="G110" s="156">
        <v>0.223356765206354</v>
      </c>
      <c r="H110" s="156">
        <v>8.3778783107124499E-2</v>
      </c>
      <c r="I110" s="156">
        <v>0.202983778276634</v>
      </c>
      <c r="J110" s="156">
        <v>0.01</v>
      </c>
      <c r="K110" s="157">
        <v>2.6041999999999999E-2</v>
      </c>
      <c r="L110" s="157">
        <v>2.6816163501238645E-2</v>
      </c>
    </row>
    <row r="111" spans="1:12" ht="15">
      <c r="A111" s="155" t="s">
        <v>202</v>
      </c>
      <c r="B111" s="155" t="s">
        <v>54</v>
      </c>
      <c r="C111" s="156">
        <v>1.19427646843921</v>
      </c>
      <c r="D111" s="156">
        <v>0.64426740174975705</v>
      </c>
      <c r="E111" s="156">
        <v>2.6293254032117099E-2</v>
      </c>
      <c r="F111" s="156">
        <v>0.410769418275447</v>
      </c>
      <c r="G111" s="156">
        <v>0.46661962557112302</v>
      </c>
      <c r="H111" s="156">
        <v>0.48275509786168902</v>
      </c>
      <c r="I111" s="156">
        <v>0.83132413929598203</v>
      </c>
      <c r="J111" s="156">
        <v>1.0397037733515401E-2</v>
      </c>
      <c r="K111" s="157">
        <v>2.6293E-2</v>
      </c>
      <c r="L111" s="157">
        <v>2.7082079570484582E-2</v>
      </c>
    </row>
    <row r="112" spans="1:12" ht="15">
      <c r="A112" s="155" t="s">
        <v>151</v>
      </c>
      <c r="B112" s="155" t="s">
        <v>54</v>
      </c>
      <c r="C112" s="156">
        <v>0.15782634404693899</v>
      </c>
      <c r="D112" s="156">
        <v>2.4443074753017502</v>
      </c>
      <c r="E112" s="156">
        <v>2.6315614906883202E-2</v>
      </c>
      <c r="F112" s="156">
        <v>6.07653120657854E-2</v>
      </c>
      <c r="G112" s="156">
        <v>2.7632607618823099E-3</v>
      </c>
      <c r="H112" s="156">
        <v>0.78691702492422</v>
      </c>
      <c r="I112" s="156">
        <v>0.35695658668261498</v>
      </c>
      <c r="J112" s="156">
        <v>0.01</v>
      </c>
      <c r="K112" s="157">
        <v>2.6315999999999999E-2</v>
      </c>
      <c r="L112" s="157">
        <v>2.7113234921509223E-2</v>
      </c>
    </row>
    <row r="113" spans="1:12" ht="15">
      <c r="A113" s="155" t="s">
        <v>195</v>
      </c>
      <c r="B113" s="155" t="s">
        <v>184</v>
      </c>
      <c r="C113" s="156">
        <v>-0.77431405060375802</v>
      </c>
      <c r="D113" s="156">
        <v>-2.9027738211686298</v>
      </c>
      <c r="E113" s="156">
        <v>2.6329259824909301E-2</v>
      </c>
      <c r="F113" s="156">
        <v>8.4120440550022907E-2</v>
      </c>
      <c r="G113" s="156">
        <v>0.30760205417602199</v>
      </c>
      <c r="H113" s="156">
        <v>6.8917376765227606E-2</v>
      </c>
      <c r="I113" s="156">
        <v>0.89121953487718597</v>
      </c>
      <c r="J113" s="156">
        <v>0.01</v>
      </c>
      <c r="K113" s="157">
        <v>2.6329000000000002E-2</v>
      </c>
      <c r="L113" s="157">
        <v>2.7134101652892564E-2</v>
      </c>
    </row>
    <row r="114" spans="1:12" ht="15">
      <c r="A114" s="155" t="s">
        <v>13</v>
      </c>
      <c r="B114" s="155" t="s">
        <v>56</v>
      </c>
      <c r="C114" s="156">
        <v>-4.07909800989429E-2</v>
      </c>
      <c r="D114" s="156">
        <v>0.356763226094996</v>
      </c>
      <c r="E114" s="156">
        <v>2.6406819002511302E-2</v>
      </c>
      <c r="F114" s="156">
        <v>5.2317064203520596E-3</v>
      </c>
      <c r="G114" s="156">
        <v>8.3491171719833699E-4</v>
      </c>
      <c r="H114" s="156">
        <v>0.186854193934337</v>
      </c>
      <c r="I114" s="156">
        <v>1.8384080548549E-4</v>
      </c>
      <c r="J114" s="156">
        <v>0.01</v>
      </c>
      <c r="K114" s="157">
        <v>2.6407E-2</v>
      </c>
      <c r="L114" s="157">
        <v>2.7221985946541745E-2</v>
      </c>
    </row>
    <row r="115" spans="1:12" ht="15">
      <c r="A115" s="155" t="s">
        <v>193</v>
      </c>
      <c r="B115" s="155" t="s">
        <v>90</v>
      </c>
      <c r="C115" s="156">
        <v>0.69732034764506801</v>
      </c>
      <c r="D115" s="156">
        <v>1.5588909814206799</v>
      </c>
      <c r="E115" s="156">
        <v>2.6468041381850799E-2</v>
      </c>
      <c r="F115" s="156">
        <v>0.10103300029422201</v>
      </c>
      <c r="G115" s="156">
        <v>0.80070053277940201</v>
      </c>
      <c r="H115" s="156">
        <v>8.5853430497456598E-2</v>
      </c>
      <c r="I115" s="156">
        <v>0.17890710994399001</v>
      </c>
      <c r="J115" s="156">
        <v>0.01</v>
      </c>
      <c r="K115" s="157">
        <v>2.6467999999999998E-2</v>
      </c>
      <c r="L115" s="157">
        <v>2.7292389195148842E-2</v>
      </c>
    </row>
    <row r="116" spans="1:12" ht="15">
      <c r="A116" s="155" t="s">
        <v>444</v>
      </c>
      <c r="B116" s="155" t="s">
        <v>75</v>
      </c>
      <c r="C116" s="156">
        <v>-4.3051464960301802</v>
      </c>
      <c r="D116" s="156">
        <v>15.358064849561501</v>
      </c>
      <c r="E116" s="156">
        <v>2.7127218160241801E-2</v>
      </c>
      <c r="F116" s="156">
        <v>4.7862694087086998E-3</v>
      </c>
      <c r="G116" s="156">
        <v>0.213185167206906</v>
      </c>
      <c r="H116" s="156">
        <v>1.71689229746913E-2</v>
      </c>
      <c r="I116" s="156">
        <v>0.19822096914012299</v>
      </c>
      <c r="J116" s="156">
        <v>0.21425617093264801</v>
      </c>
      <c r="K116" s="157">
        <v>2.7126999999999998E-2</v>
      </c>
      <c r="L116" s="157">
        <v>2.7979626964433416E-2</v>
      </c>
    </row>
    <row r="117" spans="1:12" ht="15">
      <c r="A117" s="155" t="s">
        <v>10</v>
      </c>
      <c r="B117" s="155" t="s">
        <v>197</v>
      </c>
      <c r="C117" s="156">
        <v>-1.11397252662863</v>
      </c>
      <c r="D117" s="156">
        <v>1.9757021341952801</v>
      </c>
      <c r="E117" s="156">
        <v>2.7170101616163001E-2</v>
      </c>
      <c r="F117" s="156">
        <v>2.6816783387086599E-2</v>
      </c>
      <c r="G117" s="156">
        <v>0.35358264016034002</v>
      </c>
      <c r="H117" s="156">
        <v>5.2178758696227602E-2</v>
      </c>
      <c r="I117" s="156">
        <v>6.7312515533007697E-2</v>
      </c>
      <c r="J117" s="156">
        <v>8.1224115156392204E-2</v>
      </c>
      <c r="K117" s="157">
        <v>2.717E-2</v>
      </c>
      <c r="L117" s="157">
        <v>2.8031707115278543E-2</v>
      </c>
    </row>
    <row r="118" spans="1:12" ht="15">
      <c r="A118" s="155" t="s">
        <v>444</v>
      </c>
      <c r="B118" s="155" t="s">
        <v>100</v>
      </c>
      <c r="C118" s="156">
        <v>-1.3696611928728899</v>
      </c>
      <c r="D118" s="156">
        <v>13.970660757955899</v>
      </c>
      <c r="E118" s="156">
        <v>2.7390922670322001E-2</v>
      </c>
      <c r="F118" s="156">
        <v>7.7451686194551696E-4</v>
      </c>
      <c r="G118" s="156">
        <v>0.40658418345071201</v>
      </c>
      <c r="H118" s="156">
        <v>7.88452009435891E-2</v>
      </c>
      <c r="I118" s="156">
        <v>0.72582461382470498</v>
      </c>
      <c r="J118" s="156">
        <v>8.0056710013208604E-2</v>
      </c>
      <c r="K118" s="157">
        <v>2.7390999999999999E-2</v>
      </c>
      <c r="L118" s="157">
        <v>2.8267511999999998E-2</v>
      </c>
    </row>
    <row r="119" spans="1:12" ht="15">
      <c r="A119" s="155" t="s">
        <v>182</v>
      </c>
      <c r="B119" s="155" t="s">
        <v>446</v>
      </c>
      <c r="C119" s="156">
        <v>-2.9845824541205599</v>
      </c>
      <c r="D119" s="156">
        <v>-2.3885531565743401</v>
      </c>
      <c r="E119" s="156">
        <v>2.81468213042485E-2</v>
      </c>
      <c r="F119" s="156">
        <v>0.60208947897979503</v>
      </c>
      <c r="G119" s="156">
        <v>1.83559142554155E-3</v>
      </c>
      <c r="H119" s="156">
        <v>2.3453185819786601E-2</v>
      </c>
      <c r="I119" s="156">
        <v>4.9954534229955598E-2</v>
      </c>
      <c r="J119" s="156">
        <v>0.01</v>
      </c>
      <c r="K119" s="157">
        <v>2.8146999999999998E-2</v>
      </c>
      <c r="L119" s="157">
        <v>2.9055719370860926E-2</v>
      </c>
    </row>
    <row r="120" spans="1:12" ht="15">
      <c r="A120" s="155" t="s">
        <v>200</v>
      </c>
      <c r="B120" s="155" t="s">
        <v>195</v>
      </c>
      <c r="C120" s="156">
        <v>1.19838760806916</v>
      </c>
      <c r="D120" s="156">
        <v>-2.5024616714697401</v>
      </c>
      <c r="E120" s="156">
        <v>2.82756162983815E-2</v>
      </c>
      <c r="F120" s="156">
        <v>9.3879498563614605E-3</v>
      </c>
      <c r="G120" s="156">
        <v>0.790500728944589</v>
      </c>
      <c r="H120" s="156">
        <v>5.2106887807652401E-2</v>
      </c>
      <c r="I120" s="156">
        <v>0.86026040691412498</v>
      </c>
      <c r="J120" s="156">
        <v>0.01</v>
      </c>
      <c r="K120" s="157">
        <v>2.8275999999999999E-2</v>
      </c>
      <c r="L120" s="157">
        <v>2.919694065691416E-2</v>
      </c>
    </row>
    <row r="121" spans="1:12" ht="15">
      <c r="A121" s="155" t="s">
        <v>197</v>
      </c>
      <c r="B121" s="155" t="s">
        <v>160</v>
      </c>
      <c r="C121" s="156">
        <v>-5.4140364230277497E-3</v>
      </c>
      <c r="D121" s="156">
        <v>2.08876494699871</v>
      </c>
      <c r="E121" s="156">
        <v>2.8571917552011501E-2</v>
      </c>
      <c r="F121" s="156">
        <v>0.77925819331489299</v>
      </c>
      <c r="G121" s="156">
        <v>5.2447705034905902E-2</v>
      </c>
      <c r="H121" s="156">
        <v>0.861790638708963</v>
      </c>
      <c r="I121" s="156">
        <v>0.61432710347624397</v>
      </c>
      <c r="J121" s="156">
        <v>0.01</v>
      </c>
      <c r="K121" s="157">
        <v>2.8572E-2</v>
      </c>
      <c r="L121" s="157">
        <v>2.9510726670347875E-2</v>
      </c>
    </row>
    <row r="122" spans="1:12" ht="15">
      <c r="A122" s="155" t="s">
        <v>19</v>
      </c>
      <c r="B122" s="155" t="s">
        <v>112</v>
      </c>
      <c r="C122" s="156">
        <v>-0.164429854575488</v>
      </c>
      <c r="D122" s="156">
        <v>0.182145086870624</v>
      </c>
      <c r="E122" s="156">
        <v>2.8790291189337701E-2</v>
      </c>
      <c r="F122" s="156">
        <v>0.23903864041537601</v>
      </c>
      <c r="G122" s="156">
        <v>0.467770970227322</v>
      </c>
      <c r="H122" s="156">
        <v>7.4505199038373401E-3</v>
      </c>
      <c r="I122" s="156">
        <v>0.46701468801314799</v>
      </c>
      <c r="J122" s="156">
        <v>0.19128795325818099</v>
      </c>
      <c r="K122" s="157">
        <v>2.879E-2</v>
      </c>
      <c r="L122" s="157">
        <v>2.9744101077050535E-2</v>
      </c>
    </row>
    <row r="123" spans="1:12" ht="15">
      <c r="A123" s="155" t="s">
        <v>28</v>
      </c>
      <c r="B123" s="155" t="s">
        <v>54</v>
      </c>
      <c r="C123" s="156">
        <v>-3.0432032235001599E-2</v>
      </c>
      <c r="D123" s="156">
        <v>-0.99225655272161795</v>
      </c>
      <c r="E123" s="156">
        <v>2.8950801250685498E-2</v>
      </c>
      <c r="F123" s="156">
        <v>0.38458913725243898</v>
      </c>
      <c r="G123" s="156">
        <v>0.424472279812878</v>
      </c>
      <c r="H123" s="156">
        <v>6.1496131462256701E-2</v>
      </c>
      <c r="I123" s="156">
        <v>0.81612573765852103</v>
      </c>
      <c r="J123" s="156">
        <v>0.102686004166019</v>
      </c>
      <c r="K123" s="157">
        <v>2.8951000000000001E-2</v>
      </c>
      <c r="L123" s="157">
        <v>2.991869917127072E-2</v>
      </c>
    </row>
    <row r="124" spans="1:12" ht="15">
      <c r="A124" s="155" t="s">
        <v>145</v>
      </c>
      <c r="B124" s="155" t="s">
        <v>54</v>
      </c>
      <c r="C124" s="156">
        <v>0.36725544847325398</v>
      </c>
      <c r="D124" s="156">
        <v>0.72410757649367996</v>
      </c>
      <c r="E124" s="156">
        <v>2.9223106427839599E-2</v>
      </c>
      <c r="F124" s="156">
        <v>0.458262132788407</v>
      </c>
      <c r="G124" s="156">
        <v>0.97867698528946101</v>
      </c>
      <c r="H124" s="156">
        <v>3.9649643481785402E-2</v>
      </c>
      <c r="I124" s="156">
        <v>0.119870872180456</v>
      </c>
      <c r="J124" s="156">
        <v>5.5100534362437899E-2</v>
      </c>
      <c r="K124" s="157">
        <v>2.9222999999999999E-2</v>
      </c>
      <c r="L124" s="157">
        <v>3.02081356728378E-2</v>
      </c>
    </row>
    <row r="125" spans="1:12" ht="15">
      <c r="A125" s="155" t="s">
        <v>184</v>
      </c>
      <c r="B125" s="155" t="s">
        <v>54</v>
      </c>
      <c r="C125" s="156">
        <v>0.104746002231313</v>
      </c>
      <c r="D125" s="156">
        <v>1.46529482769307</v>
      </c>
      <c r="E125" s="156">
        <v>2.9384244897251499E-2</v>
      </c>
      <c r="F125" s="156">
        <v>0.48150303054909499</v>
      </c>
      <c r="G125" s="156">
        <v>0.77684906671276999</v>
      </c>
      <c r="H125" s="156">
        <v>0.11431337733679101</v>
      </c>
      <c r="I125" s="156">
        <v>0.58466033993669697</v>
      </c>
      <c r="J125" s="156">
        <v>0.01</v>
      </c>
      <c r="K125" s="157">
        <v>2.9384E-2</v>
      </c>
      <c r="L125" s="157">
        <v>3.0382958540630185E-2</v>
      </c>
    </row>
    <row r="126" spans="1:12" ht="15">
      <c r="A126" s="155" t="s">
        <v>178</v>
      </c>
      <c r="B126" s="155" t="s">
        <v>66</v>
      </c>
      <c r="C126" s="156">
        <v>-0.677786129388804</v>
      </c>
      <c r="D126" s="156">
        <v>2.58413405950418</v>
      </c>
      <c r="E126" s="156">
        <v>2.9468331022578301E-2</v>
      </c>
      <c r="F126" s="156">
        <v>0.50346176160077905</v>
      </c>
      <c r="G126" s="156">
        <v>0.60233919932950597</v>
      </c>
      <c r="H126" s="156">
        <v>3.2968069160387602E-2</v>
      </c>
      <c r="I126" s="156">
        <v>1.25083355394386E-2</v>
      </c>
      <c r="J126" s="156">
        <v>8.5203665573193907E-2</v>
      </c>
      <c r="K126" s="157">
        <v>2.9468000000000001E-2</v>
      </c>
      <c r="L126" s="157">
        <v>3.0478238319048938E-2</v>
      </c>
    </row>
    <row r="127" spans="1:12" ht="15">
      <c r="A127" s="155" t="s">
        <v>31</v>
      </c>
      <c r="B127" s="155" t="s">
        <v>62</v>
      </c>
      <c r="C127" s="156">
        <v>8.1031817640385695E-2</v>
      </c>
      <c r="D127" s="156">
        <v>-1.41236084567178</v>
      </c>
      <c r="E127" s="156">
        <v>2.9597172102917901E-2</v>
      </c>
      <c r="F127" s="156">
        <v>5.5870506879365303E-3</v>
      </c>
      <c r="G127" s="156">
        <v>0.25911519214061401</v>
      </c>
      <c r="H127" s="156">
        <v>0.23880958388145301</v>
      </c>
      <c r="I127" s="156">
        <v>0.43277553045482198</v>
      </c>
      <c r="J127" s="156">
        <v>0.01</v>
      </c>
      <c r="K127" s="157">
        <v>2.9596999999999998E-2</v>
      </c>
      <c r="L127" s="157">
        <v>3.0620126382743362E-2</v>
      </c>
    </row>
    <row r="128" spans="1:12" ht="15">
      <c r="A128" s="155" t="s">
        <v>200</v>
      </c>
      <c r="B128" s="155" t="s">
        <v>148</v>
      </c>
      <c r="C128" s="156">
        <v>-0.15396095085304501</v>
      </c>
      <c r="D128" s="156">
        <v>5.3394873717809697</v>
      </c>
      <c r="E128" s="156">
        <v>2.98429307346618E-2</v>
      </c>
      <c r="F128" s="156">
        <v>0.32782273934545098</v>
      </c>
      <c r="G128" s="156">
        <v>0.52350799416132898</v>
      </c>
      <c r="H128" s="156">
        <v>4.08761413018798E-3</v>
      </c>
      <c r="I128" s="156">
        <v>0.78244156454471203</v>
      </c>
      <c r="J128" s="156">
        <v>0.01</v>
      </c>
      <c r="K128" s="157">
        <v>2.9843000000000001E-2</v>
      </c>
      <c r="L128" s="157">
        <v>3.0883170954356852E-2</v>
      </c>
    </row>
    <row r="129" spans="1:12" ht="15">
      <c r="A129" s="155" t="s">
        <v>90</v>
      </c>
      <c r="B129" s="155" t="s">
        <v>36</v>
      </c>
      <c r="C129" s="156">
        <v>0.58136673391108196</v>
      </c>
      <c r="D129" s="156">
        <v>2.4806984828835401</v>
      </c>
      <c r="E129" s="156">
        <v>3.0659146483524E-2</v>
      </c>
      <c r="F129" s="156">
        <v>3.28793770781581E-4</v>
      </c>
      <c r="G129" s="156">
        <v>0.59018198957580004</v>
      </c>
      <c r="H129" s="156">
        <v>7.72572264546416E-2</v>
      </c>
      <c r="I129" s="156">
        <v>2.50757012583471E-2</v>
      </c>
      <c r="J129" s="156">
        <v>0.01</v>
      </c>
      <c r="K129" s="157">
        <v>3.0658999999999999E-2</v>
      </c>
      <c r="L129" s="157">
        <v>3.1736391532927503E-2</v>
      </c>
    </row>
    <row r="130" spans="1:12" ht="15">
      <c r="A130" s="155" t="s">
        <v>40</v>
      </c>
      <c r="B130" s="155" t="s">
        <v>88</v>
      </c>
      <c r="C130" s="156">
        <v>-5.3946220996941303E-2</v>
      </c>
      <c r="D130" s="156">
        <v>6.7273328659904999E-2</v>
      </c>
      <c r="E130" s="156">
        <v>3.09425282290621E-2</v>
      </c>
      <c r="F130" s="156">
        <v>0.15691034860557701</v>
      </c>
      <c r="G130" s="156">
        <v>0.95059776925126205</v>
      </c>
      <c r="H130" s="156">
        <v>6.26739316905678E-2</v>
      </c>
      <c r="I130" s="156">
        <v>0.32407351250870697</v>
      </c>
      <c r="J130" s="156">
        <v>0.01</v>
      </c>
      <c r="K130" s="157">
        <v>3.0942999999999998E-2</v>
      </c>
      <c r="L130" s="157">
        <v>3.2039236922225295E-2</v>
      </c>
    </row>
    <row r="131" spans="1:12" ht="15">
      <c r="A131" s="155" t="s">
        <v>109</v>
      </c>
      <c r="B131" s="155" t="s">
        <v>56</v>
      </c>
      <c r="C131" s="156">
        <v>9.3137493072484104E-2</v>
      </c>
      <c r="D131" s="156">
        <v>0.28326144890690602</v>
      </c>
      <c r="E131" s="156">
        <v>3.10997954912039E-2</v>
      </c>
      <c r="F131" s="156">
        <v>5.4014010573835897E-2</v>
      </c>
      <c r="G131" s="156">
        <v>2.1322951618148098E-2</v>
      </c>
      <c r="H131" s="156">
        <v>9.5598642938842293E-2</v>
      </c>
      <c r="I131" s="156">
        <v>0.16695169167544299</v>
      </c>
      <c r="J131" s="156">
        <v>0.01</v>
      </c>
      <c r="K131" s="157">
        <v>3.1099999999999999E-2</v>
      </c>
      <c r="L131" s="157">
        <v>3.2210714285714287E-2</v>
      </c>
    </row>
    <row r="132" spans="1:12" ht="15">
      <c r="A132" s="155" t="s">
        <v>195</v>
      </c>
      <c r="B132" s="155" t="s">
        <v>181</v>
      </c>
      <c r="C132" s="156">
        <v>-1.2481318488692601</v>
      </c>
      <c r="D132" s="156">
        <v>-2.4236607781097099</v>
      </c>
      <c r="E132" s="156">
        <v>3.1700418744038797E-2</v>
      </c>
      <c r="F132" s="156">
        <v>1.48057954838785E-2</v>
      </c>
      <c r="G132" s="156">
        <v>0.73207363675760595</v>
      </c>
      <c r="H132" s="156">
        <v>0.209399473055248</v>
      </c>
      <c r="I132" s="156">
        <v>0.86976459814921803</v>
      </c>
      <c r="J132" s="156">
        <v>0.01</v>
      </c>
      <c r="K132" s="157">
        <v>3.1699999999999999E-2</v>
      </c>
      <c r="L132" s="157">
        <v>3.2841235114926613E-2</v>
      </c>
    </row>
    <row r="133" spans="1:12" ht="15">
      <c r="A133" s="155" t="s">
        <v>195</v>
      </c>
      <c r="B133" s="155" t="s">
        <v>145</v>
      </c>
      <c r="C133" s="156">
        <v>-0.46976489965005402</v>
      </c>
      <c r="D133" s="156">
        <v>-2.615831002458</v>
      </c>
      <c r="E133" s="156">
        <v>3.22876537585981E-2</v>
      </c>
      <c r="F133" s="156">
        <v>3.0342397630413399E-2</v>
      </c>
      <c r="G133" s="156">
        <v>0.57198143243424504</v>
      </c>
      <c r="H133" s="156">
        <v>7.6461999007858703E-2</v>
      </c>
      <c r="I133" s="156">
        <v>0.75313783047064697</v>
      </c>
      <c r="J133" s="156">
        <v>0.01</v>
      </c>
      <c r="K133" s="157">
        <v>3.2287999999999997E-2</v>
      </c>
      <c r="L133" s="157">
        <v>3.3459669806094182E-2</v>
      </c>
    </row>
    <row r="134" spans="1:12" ht="15">
      <c r="A134" s="155" t="s">
        <v>10</v>
      </c>
      <c r="B134" s="155" t="s">
        <v>154</v>
      </c>
      <c r="C134" s="156">
        <v>-0.94267870362754003</v>
      </c>
      <c r="D134" s="156">
        <v>3.0317014021506901</v>
      </c>
      <c r="E134" s="156">
        <v>3.2289212380209702E-2</v>
      </c>
      <c r="F134" s="156">
        <v>2.09422936009836E-3</v>
      </c>
      <c r="G134" s="156">
        <v>0.47011548749924398</v>
      </c>
      <c r="H134" s="156">
        <v>3.58627053334458E-2</v>
      </c>
      <c r="I134" s="156">
        <v>0.111859774327592</v>
      </c>
      <c r="J134" s="156">
        <v>8.7821627834632002E-2</v>
      </c>
      <c r="K134" s="157">
        <v>3.2288999999999998E-2</v>
      </c>
      <c r="L134" s="157">
        <v>3.3469977556109726E-2</v>
      </c>
    </row>
    <row r="135" spans="1:12" ht="15">
      <c r="A135" s="155" t="s">
        <v>198</v>
      </c>
      <c r="B135" s="155" t="s">
        <v>182</v>
      </c>
      <c r="C135" s="156">
        <v>0.32959083075593898</v>
      </c>
      <c r="D135" s="156">
        <v>1.94591520103678</v>
      </c>
      <c r="E135" s="156">
        <v>3.2381213735938899E-2</v>
      </c>
      <c r="F135" s="156">
        <v>0.832132691685736</v>
      </c>
      <c r="G135" s="156">
        <v>0.15062283971263499</v>
      </c>
      <c r="H135" s="156">
        <v>0.620935895539248</v>
      </c>
      <c r="I135" s="156">
        <v>0.67576163729924899</v>
      </c>
      <c r="J135" s="156">
        <v>0.01</v>
      </c>
      <c r="K135" s="157">
        <v>3.2381E-2</v>
      </c>
      <c r="L135" s="157">
        <v>3.3574645509977824E-2</v>
      </c>
    </row>
    <row r="136" spans="1:12" ht="15">
      <c r="A136" s="155" t="s">
        <v>169</v>
      </c>
      <c r="B136" s="155" t="s">
        <v>70</v>
      </c>
      <c r="C136" s="156">
        <v>2.0493712665913599</v>
      </c>
      <c r="D136" s="156">
        <v>1.03392884411174</v>
      </c>
      <c r="E136" s="156">
        <v>3.2387839106418702E-2</v>
      </c>
      <c r="F136" s="156">
        <v>0.135322719000771</v>
      </c>
      <c r="G136" s="156">
        <v>0.72799056275839502</v>
      </c>
      <c r="H136" s="156">
        <v>0.76437390642612901</v>
      </c>
      <c r="I136" s="156">
        <v>0.557383152396559</v>
      </c>
      <c r="J136" s="156">
        <v>0.01</v>
      </c>
      <c r="K136" s="157">
        <v>3.2388E-2</v>
      </c>
      <c r="L136" s="157">
        <v>3.3591213751039642E-2</v>
      </c>
    </row>
    <row r="137" spans="1:12" ht="15">
      <c r="A137" s="155" t="s">
        <v>444</v>
      </c>
      <c r="B137" s="155" t="s">
        <v>30</v>
      </c>
      <c r="C137" s="156">
        <v>-3.6009267047273301</v>
      </c>
      <c r="D137" s="156">
        <v>13.028829874612001</v>
      </c>
      <c r="E137" s="156">
        <v>3.2432043894303098E-2</v>
      </c>
      <c r="F137" s="156">
        <v>5.21340454962673E-3</v>
      </c>
      <c r="G137" s="156">
        <v>0.25238537499479302</v>
      </c>
      <c r="H137" s="156">
        <v>4.9694339800978801E-3</v>
      </c>
      <c r="I137" s="156">
        <v>0.38738129221708401</v>
      </c>
      <c r="J137" s="156">
        <v>0.34296426491752302</v>
      </c>
      <c r="K137" s="157">
        <v>3.2432000000000002E-2</v>
      </c>
      <c r="L137" s="157">
        <v>3.3646176372712146E-2</v>
      </c>
    </row>
    <row r="138" spans="1:12" ht="15">
      <c r="A138" s="155" t="s">
        <v>344</v>
      </c>
      <c r="B138" s="155" t="s">
        <v>100</v>
      </c>
      <c r="C138" s="156">
        <v>1.42144702371313</v>
      </c>
      <c r="D138" s="156">
        <v>-1.8723709388191401</v>
      </c>
      <c r="E138" s="156">
        <v>3.24930631028887E-2</v>
      </c>
      <c r="F138" s="156">
        <v>4.1021850174721999E-2</v>
      </c>
      <c r="G138" s="156">
        <v>0.83981690235303796</v>
      </c>
      <c r="H138" s="156">
        <v>0.917512828828703</v>
      </c>
      <c r="I138" s="156">
        <v>0.60747212216111701</v>
      </c>
      <c r="J138" s="156">
        <v>0.01</v>
      </c>
      <c r="K138" s="157">
        <v>3.2493000000000001E-2</v>
      </c>
      <c r="L138" s="157">
        <v>3.3718810818307909E-2</v>
      </c>
    </row>
    <row r="139" spans="1:12" ht="15">
      <c r="A139" s="155" t="s">
        <v>16</v>
      </c>
      <c r="B139" s="155" t="s">
        <v>148</v>
      </c>
      <c r="C139" s="156">
        <v>0.52021148965699204</v>
      </c>
      <c r="D139" s="156">
        <v>3.4096628041934101</v>
      </c>
      <c r="E139" s="156">
        <v>3.2603719042505697E-2</v>
      </c>
      <c r="F139" s="156">
        <v>0.31750550032192498</v>
      </c>
      <c r="G139" s="156">
        <v>0.25129244661263</v>
      </c>
      <c r="H139" s="156">
        <v>1.3102487419738801E-3</v>
      </c>
      <c r="I139" s="156">
        <v>0.86508904318014401</v>
      </c>
      <c r="J139" s="156">
        <v>0.01</v>
      </c>
      <c r="K139" s="157">
        <v>3.2604000000000001E-2</v>
      </c>
      <c r="L139" s="157">
        <v>3.3843386237513873E-2</v>
      </c>
    </row>
    <row r="140" spans="1:12" ht="15">
      <c r="A140" s="155" t="s">
        <v>169</v>
      </c>
      <c r="B140" s="155" t="s">
        <v>80</v>
      </c>
      <c r="C140" s="156">
        <v>1.9240887069064301</v>
      </c>
      <c r="D140" s="156">
        <v>1.27624397262627</v>
      </c>
      <c r="E140" s="156">
        <v>3.2621641350759699E-2</v>
      </c>
      <c r="F140" s="156">
        <v>0.25589755324191699</v>
      </c>
      <c r="G140" s="156">
        <v>0.94881884645736203</v>
      </c>
      <c r="H140" s="156">
        <v>0.26417834120750799</v>
      </c>
      <c r="I140" s="156">
        <v>0.41710019211975602</v>
      </c>
      <c r="J140" s="156">
        <v>0.01</v>
      </c>
      <c r="K140" s="157">
        <v>3.2621999999999998E-2</v>
      </c>
      <c r="L140" s="157">
        <v>3.3871468776019979E-2</v>
      </c>
    </row>
    <row r="141" spans="1:12" ht="15">
      <c r="A141" s="155" t="s">
        <v>145</v>
      </c>
      <c r="B141" s="155" t="s">
        <v>72</v>
      </c>
      <c r="C141" s="156">
        <v>9.3540645349502502E-2</v>
      </c>
      <c r="D141" s="156">
        <v>0.59299230556685401</v>
      </c>
      <c r="E141" s="156">
        <v>3.2885396057171501E-2</v>
      </c>
      <c r="F141" s="156">
        <v>0.16125960950851201</v>
      </c>
      <c r="G141" s="156">
        <v>0.91824861520196299</v>
      </c>
      <c r="H141" s="156">
        <v>2.4181986688499101E-2</v>
      </c>
      <c r="I141" s="156">
        <v>0.27956851891169598</v>
      </c>
      <c r="J141" s="156">
        <v>4.6136655596512102E-2</v>
      </c>
      <c r="K141" s="157">
        <v>3.2884999999999998E-2</v>
      </c>
      <c r="L141" s="157">
        <v>3.4154021377012768E-2</v>
      </c>
    </row>
    <row r="142" spans="1:12" ht="15">
      <c r="A142" s="155" t="s">
        <v>31</v>
      </c>
      <c r="B142" s="155" t="s">
        <v>54</v>
      </c>
      <c r="C142" s="156">
        <v>3.7570170250129903E-2</v>
      </c>
      <c r="D142" s="156">
        <v>-1.3834583465672601</v>
      </c>
      <c r="E142" s="156">
        <v>3.2903948916475197E-2</v>
      </c>
      <c r="F142" s="156">
        <v>0.197316803114574</v>
      </c>
      <c r="G142" s="156">
        <v>0.92136603170416598</v>
      </c>
      <c r="H142" s="156">
        <v>0.56544353895935495</v>
      </c>
      <c r="I142" s="156">
        <v>0.59827471832018397</v>
      </c>
      <c r="J142" s="156">
        <v>0.01</v>
      </c>
      <c r="K142" s="157">
        <v>3.2904000000000003E-2</v>
      </c>
      <c r="L142" s="157">
        <v>3.4183244654262708E-2</v>
      </c>
    </row>
    <row r="143" spans="1:12" ht="15">
      <c r="A143" s="155" t="s">
        <v>56</v>
      </c>
      <c r="B143" s="155" t="s">
        <v>75</v>
      </c>
      <c r="C143" s="156">
        <v>-6.1119233353345799E-2</v>
      </c>
      <c r="D143" s="156">
        <v>0.27907212491127498</v>
      </c>
      <c r="E143" s="156">
        <v>3.2960000647533003E-2</v>
      </c>
      <c r="F143" s="156">
        <v>0.71402539625488404</v>
      </c>
      <c r="G143" s="156">
        <v>1.26334316046734E-3</v>
      </c>
      <c r="H143" s="156">
        <v>0.83326348815671203</v>
      </c>
      <c r="I143" s="156">
        <v>1.05597240694617E-2</v>
      </c>
      <c r="J143" s="156">
        <v>0.01</v>
      </c>
      <c r="K143" s="157">
        <v>3.2960000000000003E-2</v>
      </c>
      <c r="L143" s="157">
        <v>3.425093333333333E-2</v>
      </c>
    </row>
    <row r="144" spans="1:12" ht="15">
      <c r="A144" s="155" t="s">
        <v>19</v>
      </c>
      <c r="B144" s="155" t="s">
        <v>145</v>
      </c>
      <c r="C144" s="156">
        <v>-0.51399529867780003</v>
      </c>
      <c r="D144" s="156">
        <v>0.58340395799359901</v>
      </c>
      <c r="E144" s="156">
        <v>3.3768631582466999E-2</v>
      </c>
      <c r="F144" s="156">
        <v>0.26069096911527101</v>
      </c>
      <c r="G144" s="156">
        <v>0.34128319609982499</v>
      </c>
      <c r="H144" s="156">
        <v>5.8714446431877296E-3</v>
      </c>
      <c r="I144" s="156">
        <v>0.63788379924000005</v>
      </c>
      <c r="J144" s="156">
        <v>0.12737044943860201</v>
      </c>
      <c r="K144" s="157">
        <v>3.3769E-2</v>
      </c>
      <c r="L144" s="157">
        <v>3.5101369547096417E-2</v>
      </c>
    </row>
    <row r="145" spans="1:12" ht="15">
      <c r="A145" s="155" t="s">
        <v>102</v>
      </c>
      <c r="B145" s="155" t="s">
        <v>106</v>
      </c>
      <c r="C145" s="156">
        <v>0.50371341154485805</v>
      </c>
      <c r="D145" s="156">
        <v>0.88433215330731496</v>
      </c>
      <c r="E145" s="156">
        <v>3.4166568279859998E-2</v>
      </c>
      <c r="F145" s="156">
        <v>0.54595429995445899</v>
      </c>
      <c r="G145" s="156">
        <v>0.65757220499145397</v>
      </c>
      <c r="H145" s="156">
        <v>0.86140464648399895</v>
      </c>
      <c r="I145" s="156">
        <v>0.47994952926707801</v>
      </c>
      <c r="J145" s="156">
        <v>0.01</v>
      </c>
      <c r="K145" s="157">
        <v>3.4167000000000003E-2</v>
      </c>
      <c r="L145" s="157">
        <v>3.5524943579766544E-2</v>
      </c>
    </row>
    <row r="146" spans="1:12" ht="15">
      <c r="A146" s="155" t="s">
        <v>178</v>
      </c>
      <c r="B146" s="155" t="s">
        <v>169</v>
      </c>
      <c r="C146" s="156">
        <v>-1.3032208918084001</v>
      </c>
      <c r="D146" s="156">
        <v>4.6732762668415697</v>
      </c>
      <c r="E146" s="156">
        <v>3.5476672225474903E-2</v>
      </c>
      <c r="F146" s="156">
        <v>0.67324458740335302</v>
      </c>
      <c r="G146" s="156">
        <v>0.61966867355129795</v>
      </c>
      <c r="H146" s="156">
        <v>0.50637199242879405</v>
      </c>
      <c r="I146" s="156">
        <v>0.24522263575487099</v>
      </c>
      <c r="J146" s="156">
        <v>2.3012394695153801E-2</v>
      </c>
      <c r="K146" s="157">
        <v>3.5477000000000002E-2</v>
      </c>
      <c r="L146" s="157">
        <v>3.6897263552960802E-2</v>
      </c>
    </row>
    <row r="147" spans="1:12" ht="15">
      <c r="A147" s="155" t="s">
        <v>200</v>
      </c>
      <c r="B147" s="155" t="s">
        <v>444</v>
      </c>
      <c r="C147" s="156">
        <v>-0.69628060516332002</v>
      </c>
      <c r="D147" s="156">
        <v>14.130752922488499</v>
      </c>
      <c r="E147" s="156">
        <v>3.5742835402945497E-2</v>
      </c>
      <c r="F147" s="156">
        <v>1.13971148382748E-2</v>
      </c>
      <c r="G147" s="156">
        <v>0.21902478281950799</v>
      </c>
      <c r="H147" s="156">
        <v>6.7929350713309897E-3</v>
      </c>
      <c r="I147" s="156">
        <v>0.22753616312399</v>
      </c>
      <c r="J147" s="156">
        <v>0.19081945648458301</v>
      </c>
      <c r="K147" s="157">
        <v>3.5742999999999997E-2</v>
      </c>
      <c r="L147" s="157">
        <v>3.7184249999999995E-2</v>
      </c>
    </row>
    <row r="148" spans="1:12" ht="15">
      <c r="A148" s="155" t="s">
        <v>182</v>
      </c>
      <c r="B148" s="155" t="s">
        <v>445</v>
      </c>
      <c r="C148" s="156">
        <v>-0.378390177718326</v>
      </c>
      <c r="D148" s="156">
        <v>2.34490796866042</v>
      </c>
      <c r="E148" s="156">
        <v>3.5964183698614302E-2</v>
      </c>
      <c r="F148" s="156">
        <v>2.0701088847001899E-2</v>
      </c>
      <c r="G148" s="156">
        <v>0.51736112013256896</v>
      </c>
      <c r="H148" s="156">
        <v>1.60679471846642E-2</v>
      </c>
      <c r="I148" s="156">
        <v>0.58916763643841996</v>
      </c>
      <c r="J148" s="156">
        <v>0.01</v>
      </c>
      <c r="K148" s="157">
        <v>3.5964000000000003E-2</v>
      </c>
      <c r="L148" s="157">
        <v>3.7424568567454804E-2</v>
      </c>
    </row>
    <row r="149" spans="1:12" ht="15">
      <c r="A149" s="155" t="s">
        <v>66</v>
      </c>
      <c r="B149" s="155" t="s">
        <v>24</v>
      </c>
      <c r="C149" s="156">
        <v>0.59895140829835103</v>
      </c>
      <c r="D149" s="156">
        <v>0.50366478369087997</v>
      </c>
      <c r="E149" s="156">
        <v>3.6754063536786702E-2</v>
      </c>
      <c r="F149" s="156">
        <v>0.77192192714930896</v>
      </c>
      <c r="G149" s="156">
        <v>0.124008744616495</v>
      </c>
      <c r="H149" s="156">
        <v>0.20276097871776</v>
      </c>
      <c r="I149" s="156">
        <v>0.43309647066109902</v>
      </c>
      <c r="J149" s="156">
        <v>0.01</v>
      </c>
      <c r="K149" s="157">
        <v>3.6754000000000002E-2</v>
      </c>
      <c r="L149" s="157">
        <v>3.8257293823038399E-2</v>
      </c>
    </row>
    <row r="150" spans="1:12" ht="15">
      <c r="A150" s="155" t="s">
        <v>178</v>
      </c>
      <c r="B150" s="155" t="s">
        <v>27</v>
      </c>
      <c r="C150" s="156">
        <v>-0.87571980441546904</v>
      </c>
      <c r="D150" s="156">
        <v>2.63421719217662</v>
      </c>
      <c r="E150" s="156">
        <v>3.6979208977583201E-2</v>
      </c>
      <c r="F150" s="156">
        <v>0.63065304866260596</v>
      </c>
      <c r="G150" s="156">
        <v>0.64681957704619197</v>
      </c>
      <c r="H150" s="156">
        <v>0.100189824248179</v>
      </c>
      <c r="I150" s="156">
        <v>0.103028855765443</v>
      </c>
      <c r="J150" s="156">
        <v>4.9054462128175602E-2</v>
      </c>
      <c r="K150" s="157">
        <v>3.6978999999999998E-2</v>
      </c>
      <c r="L150" s="157">
        <v>3.8502209574171997E-2</v>
      </c>
    </row>
    <row r="151" spans="1:12" ht="15">
      <c r="A151" s="155" t="s">
        <v>10</v>
      </c>
      <c r="B151" s="155" t="s">
        <v>27</v>
      </c>
      <c r="C151" s="156">
        <v>-1.4467267669172901</v>
      </c>
      <c r="D151" s="156">
        <v>2.7530605847953198</v>
      </c>
      <c r="E151" s="156">
        <v>3.7121769258011299E-2</v>
      </c>
      <c r="F151" s="156">
        <v>3.0060279414376698E-2</v>
      </c>
      <c r="G151" s="156">
        <v>1.8984334467541199E-2</v>
      </c>
      <c r="H151" s="156">
        <v>3.9600703955857E-3</v>
      </c>
      <c r="I151" s="156">
        <v>9.4967467950622594E-2</v>
      </c>
      <c r="J151" s="156">
        <v>0.35171963408700202</v>
      </c>
      <c r="K151" s="157">
        <v>3.7122000000000002E-2</v>
      </c>
      <c r="L151" s="157">
        <v>3.8661860244988862E-2</v>
      </c>
    </row>
    <row r="152" spans="1:12" ht="15">
      <c r="A152" s="155" t="s">
        <v>31</v>
      </c>
      <c r="B152" s="155" t="s">
        <v>88</v>
      </c>
      <c r="C152" s="156">
        <v>0.150589188379711</v>
      </c>
      <c r="D152" s="156">
        <v>-1.42604295836258</v>
      </c>
      <c r="E152" s="156">
        <v>3.73146074313482E-2</v>
      </c>
      <c r="F152" s="156">
        <v>7.4651259226964301E-3</v>
      </c>
      <c r="G152" s="156">
        <v>0.74368431011680602</v>
      </c>
      <c r="H152" s="156">
        <v>0.67061473842324903</v>
      </c>
      <c r="I152" s="156">
        <v>0.30721954415748298</v>
      </c>
      <c r="J152" s="156">
        <v>0.01</v>
      </c>
      <c r="K152" s="157">
        <v>3.7315000000000001E-2</v>
      </c>
      <c r="L152" s="157">
        <v>3.887368838763576E-2</v>
      </c>
    </row>
    <row r="153" spans="1:12" ht="15">
      <c r="A153" s="155" t="s">
        <v>184</v>
      </c>
      <c r="B153" s="155" t="s">
        <v>66</v>
      </c>
      <c r="C153" s="156">
        <v>-0.30788284468800697</v>
      </c>
      <c r="D153" s="156">
        <v>1.76617310201529</v>
      </c>
      <c r="E153" s="156">
        <v>3.7760202929095502E-2</v>
      </c>
      <c r="F153" s="156">
        <v>0.97824572760023198</v>
      </c>
      <c r="G153" s="156">
        <v>0.83926891021277195</v>
      </c>
      <c r="H153" s="156">
        <v>0.167063229961703</v>
      </c>
      <c r="I153" s="156">
        <v>0.12870399055842</v>
      </c>
      <c r="J153" s="156">
        <v>0.01</v>
      </c>
      <c r="K153" s="157">
        <v>3.7760000000000002E-2</v>
      </c>
      <c r="L153" s="157">
        <v>3.9348233983286907E-2</v>
      </c>
    </row>
    <row r="154" spans="1:12" ht="15">
      <c r="A154" s="155" t="s">
        <v>68</v>
      </c>
      <c r="B154" s="155" t="s">
        <v>15</v>
      </c>
      <c r="C154" s="156">
        <v>0.390201874460475</v>
      </c>
      <c r="D154" s="156">
        <v>1.34172487359724</v>
      </c>
      <c r="E154" s="156">
        <v>3.8048448180060701E-2</v>
      </c>
      <c r="F154" s="156">
        <v>5.9180618758626798E-4</v>
      </c>
      <c r="G154" s="156">
        <v>0.88471597340431896</v>
      </c>
      <c r="H154" s="156">
        <v>8.6527816692248502E-2</v>
      </c>
      <c r="I154" s="156">
        <v>0.80755014415110504</v>
      </c>
      <c r="J154" s="156">
        <v>8.07522374800759E-2</v>
      </c>
      <c r="K154" s="157">
        <v>3.8047999999999998E-2</v>
      </c>
      <c r="L154" s="157">
        <v>3.965939481749791E-2</v>
      </c>
    </row>
    <row r="155" spans="1:12" ht="15">
      <c r="A155" s="155" t="s">
        <v>112</v>
      </c>
      <c r="B155" s="155" t="s">
        <v>18</v>
      </c>
      <c r="C155" s="156">
        <v>9.0736395257987906E-2</v>
      </c>
      <c r="D155" s="156">
        <v>0.10245991643736201</v>
      </c>
      <c r="E155" s="156">
        <v>3.8150125633351697E-2</v>
      </c>
      <c r="F155" s="156">
        <v>7.76221460137129E-6</v>
      </c>
      <c r="G155" s="156">
        <v>0.14886617599958701</v>
      </c>
      <c r="H155" s="156">
        <v>0.15430577931870099</v>
      </c>
      <c r="I155" s="156">
        <v>0.42306803723023501</v>
      </c>
      <c r="J155" s="156">
        <v>0.01</v>
      </c>
      <c r="K155" s="157">
        <v>3.8150000000000003E-2</v>
      </c>
      <c r="L155" s="157">
        <v>3.9776797658862877E-2</v>
      </c>
    </row>
    <row r="156" spans="1:12" ht="15">
      <c r="A156" s="155" t="s">
        <v>195</v>
      </c>
      <c r="B156" s="155" t="s">
        <v>186</v>
      </c>
      <c r="C156" s="156">
        <v>-1.30899282984771</v>
      </c>
      <c r="D156" s="156">
        <v>-2.2369950005292498</v>
      </c>
      <c r="E156" s="156">
        <v>3.8726008050279599E-2</v>
      </c>
      <c r="F156" s="156">
        <v>3.0000278773255999E-2</v>
      </c>
      <c r="G156" s="156">
        <v>0.68440443768416703</v>
      </c>
      <c r="H156" s="156">
        <v>0.17831653106293999</v>
      </c>
      <c r="I156" s="156">
        <v>0.70711660272275201</v>
      </c>
      <c r="J156" s="156">
        <v>0.01</v>
      </c>
      <c r="K156" s="157">
        <v>3.8725999999999997E-2</v>
      </c>
      <c r="L156" s="157">
        <v>4.0388616113744072E-2</v>
      </c>
    </row>
    <row r="157" spans="1:12" ht="15">
      <c r="A157" s="155" t="s">
        <v>195</v>
      </c>
      <c r="B157" s="155" t="s">
        <v>154</v>
      </c>
      <c r="C157" s="156">
        <v>-1.2766020346334199</v>
      </c>
      <c r="D157" s="156">
        <v>-2.7191479350703198</v>
      </c>
      <c r="E157" s="156">
        <v>3.9904881578559398E-2</v>
      </c>
      <c r="F157" s="156">
        <v>4.63528096899367E-2</v>
      </c>
      <c r="G157" s="156">
        <v>0.65907584959783105</v>
      </c>
      <c r="H157" s="156">
        <v>0.179848580593576</v>
      </c>
      <c r="I157" s="156">
        <v>0.98273742570425304</v>
      </c>
      <c r="J157" s="156">
        <v>0.01</v>
      </c>
      <c r="K157" s="157">
        <v>3.9905000000000003E-2</v>
      </c>
      <c r="L157" s="157">
        <v>4.1629839654210819E-2</v>
      </c>
    </row>
    <row r="158" spans="1:12" ht="15">
      <c r="A158" s="155" t="s">
        <v>202</v>
      </c>
      <c r="B158" s="155" t="s">
        <v>169</v>
      </c>
      <c r="C158" s="156">
        <v>-0.67778071234530801</v>
      </c>
      <c r="D158" s="156">
        <v>2.7016492604889901</v>
      </c>
      <c r="E158" s="156">
        <v>4.0155563342295898E-2</v>
      </c>
      <c r="F158" s="156">
        <v>1.9427722086473202E-2</v>
      </c>
      <c r="G158" s="156">
        <v>0.87109127429129896</v>
      </c>
      <c r="H158" s="156">
        <v>5.0977913953619898E-2</v>
      </c>
      <c r="I158" s="156">
        <v>0.197635638573286</v>
      </c>
      <c r="J158" s="156">
        <v>0.01</v>
      </c>
      <c r="K158" s="157">
        <v>4.0155999999999997E-2</v>
      </c>
      <c r="L158" s="157">
        <v>4.1903374058577407E-2</v>
      </c>
    </row>
    <row r="159" spans="1:12" ht="15">
      <c r="A159" s="155" t="s">
        <v>169</v>
      </c>
      <c r="B159" s="155" t="s">
        <v>56</v>
      </c>
      <c r="C159" s="156">
        <v>2.1455235536458002</v>
      </c>
      <c r="D159" s="156">
        <v>0.98912247895814598</v>
      </c>
      <c r="E159" s="156">
        <v>4.0222709242293403E-2</v>
      </c>
      <c r="F159" s="156">
        <v>3.2672884266518903E-2</v>
      </c>
      <c r="G159" s="156">
        <v>0.28491474628409902</v>
      </c>
      <c r="H159" s="156">
        <v>0.343986027492304</v>
      </c>
      <c r="I159" s="156">
        <v>0.67663373728409304</v>
      </c>
      <c r="J159" s="156">
        <v>0.01</v>
      </c>
      <c r="K159" s="157">
        <v>4.0223000000000002E-2</v>
      </c>
      <c r="L159" s="157">
        <v>4.1985000837053574E-2</v>
      </c>
    </row>
    <row r="160" spans="1:12" ht="15">
      <c r="A160" s="155" t="s">
        <v>88</v>
      </c>
      <c r="B160" s="155" t="s">
        <v>83</v>
      </c>
      <c r="C160" s="156">
        <v>6.6317761908100598E-2</v>
      </c>
      <c r="D160" s="156">
        <v>-0.43331102230323998</v>
      </c>
      <c r="E160" s="156">
        <v>4.0482821636248903E-2</v>
      </c>
      <c r="F160" s="156">
        <v>1.9798745555855899E-2</v>
      </c>
      <c r="G160" s="156">
        <v>0.11068268185886</v>
      </c>
      <c r="H160" s="156">
        <v>0.74328381075057903</v>
      </c>
      <c r="I160" s="156">
        <v>0.86663789992488804</v>
      </c>
      <c r="J160" s="156">
        <v>0.01</v>
      </c>
      <c r="K160" s="157">
        <v>4.0482999999999998E-2</v>
      </c>
      <c r="L160" s="157">
        <v>4.2268183924085961E-2</v>
      </c>
    </row>
    <row r="161" spans="1:12" ht="15">
      <c r="A161" s="155" t="s">
        <v>178</v>
      </c>
      <c r="B161" s="155" t="s">
        <v>444</v>
      </c>
      <c r="C161" s="156">
        <v>0.28385361097693301</v>
      </c>
      <c r="D161" s="156">
        <v>11.975835139476301</v>
      </c>
      <c r="E161" s="156">
        <v>4.0589938107529998E-2</v>
      </c>
      <c r="F161" s="156">
        <v>2.0070198024138002E-2</v>
      </c>
      <c r="G161" s="156">
        <v>0.71491735935224598</v>
      </c>
      <c r="H161" s="156">
        <v>9.1476246377104192E-3</v>
      </c>
      <c r="I161" s="156">
        <v>0.108735670979169</v>
      </c>
      <c r="J161" s="156">
        <v>0.213456211310456</v>
      </c>
      <c r="K161" s="157">
        <v>4.0590000000000001E-2</v>
      </c>
      <c r="L161" s="157">
        <v>4.2391733668341709E-2</v>
      </c>
    </row>
    <row r="162" spans="1:12" ht="15">
      <c r="A162" s="155" t="s">
        <v>106</v>
      </c>
      <c r="B162" s="155" t="s">
        <v>75</v>
      </c>
      <c r="C162" s="156">
        <v>-0.12749446366945699</v>
      </c>
      <c r="D162" s="156">
        <v>0.69150486397005595</v>
      </c>
      <c r="E162" s="156">
        <v>4.0680512047271598E-2</v>
      </c>
      <c r="F162" s="156">
        <v>0.95487517830748503</v>
      </c>
      <c r="G162" s="156">
        <v>0.38433126372487703</v>
      </c>
      <c r="H162" s="156">
        <v>0.49989498353462403</v>
      </c>
      <c r="I162" s="156">
        <v>0.51834792396607499</v>
      </c>
      <c r="J162" s="156">
        <v>1.7916081289366701E-2</v>
      </c>
      <c r="K162" s="157">
        <v>4.0681000000000002E-2</v>
      </c>
      <c r="L162" s="157">
        <v>4.2498637531415806E-2</v>
      </c>
    </row>
    <row r="163" spans="1:12" ht="15">
      <c r="A163" s="155" t="s">
        <v>37</v>
      </c>
      <c r="B163" s="155" t="s">
        <v>106</v>
      </c>
      <c r="C163" s="156">
        <v>-0.14324673122221501</v>
      </c>
      <c r="D163" s="156">
        <v>-3.7404310253332</v>
      </c>
      <c r="E163" s="156">
        <v>4.1500259009132998E-2</v>
      </c>
      <c r="F163" s="156">
        <v>0.773197478145638</v>
      </c>
      <c r="G163" s="156">
        <v>0.394172293797388</v>
      </c>
      <c r="H163" s="156">
        <v>0.84180417161815901</v>
      </c>
      <c r="I163" s="156">
        <v>6.1403905061553098E-2</v>
      </c>
      <c r="J163" s="156">
        <v>0.01</v>
      </c>
      <c r="K163" s="157">
        <v>4.1500000000000002E-2</v>
      </c>
      <c r="L163" s="157">
        <v>4.3366340782122904E-2</v>
      </c>
    </row>
    <row r="164" spans="1:12" ht="15">
      <c r="A164" s="155" t="s">
        <v>202</v>
      </c>
      <c r="B164" s="155" t="s">
        <v>70</v>
      </c>
      <c r="C164" s="156">
        <v>1.5537105445046699</v>
      </c>
      <c r="D164" s="156">
        <v>0.46867389808556298</v>
      </c>
      <c r="E164" s="156">
        <v>4.2487116538695302E-2</v>
      </c>
      <c r="F164" s="156">
        <v>0.25133191563207402</v>
      </c>
      <c r="G164" s="156">
        <v>0.56922809991591905</v>
      </c>
      <c r="H164" s="156">
        <v>0.56650818069264797</v>
      </c>
      <c r="I164" s="156">
        <v>0.30769440122059399</v>
      </c>
      <c r="J164" s="156">
        <v>0.01</v>
      </c>
      <c r="K164" s="157">
        <v>4.2486999999999997E-2</v>
      </c>
      <c r="L164" s="157">
        <v>4.4410133277451802E-2</v>
      </c>
    </row>
    <row r="165" spans="1:12" ht="15">
      <c r="A165" s="155" t="s">
        <v>102</v>
      </c>
      <c r="B165" s="155" t="s">
        <v>24</v>
      </c>
      <c r="C165" s="156">
        <v>0.46252964511632899</v>
      </c>
      <c r="D165" s="156">
        <v>0.87077077302455297</v>
      </c>
      <c r="E165" s="156">
        <v>4.26958653833295E-2</v>
      </c>
      <c r="F165" s="156">
        <v>0.22871146933651801</v>
      </c>
      <c r="G165" s="156">
        <v>0.55408004816961398</v>
      </c>
      <c r="H165" s="156">
        <v>0.20409506626486701</v>
      </c>
      <c r="I165" s="156">
        <v>0.50021489077533898</v>
      </c>
      <c r="J165" s="156">
        <v>0.01</v>
      </c>
      <c r="K165" s="157">
        <v>4.2695999999999998E-2</v>
      </c>
      <c r="L165" s="157">
        <v>4.4641066517607603E-2</v>
      </c>
    </row>
    <row r="166" spans="1:12" ht="15">
      <c r="A166" s="155" t="s">
        <v>195</v>
      </c>
      <c r="B166" s="155" t="s">
        <v>109</v>
      </c>
      <c r="C166" s="156">
        <v>0.67484892788726303</v>
      </c>
      <c r="D166" s="156">
        <v>-2.5009779375656902</v>
      </c>
      <c r="E166" s="156">
        <v>4.2723038393832798E-2</v>
      </c>
      <c r="F166" s="156">
        <v>4.7448262452355297E-2</v>
      </c>
      <c r="G166" s="156">
        <v>0.61502467610896105</v>
      </c>
      <c r="H166" s="156">
        <v>0.41938467963431098</v>
      </c>
      <c r="I166" s="156">
        <v>0.80445478746523302</v>
      </c>
      <c r="J166" s="156">
        <v>0.01</v>
      </c>
      <c r="K166" s="157">
        <v>4.2722999999999997E-2</v>
      </c>
      <c r="L166" s="157">
        <v>4.468178445624825E-2</v>
      </c>
    </row>
    <row r="167" spans="1:12" ht="15">
      <c r="A167" s="155" t="s">
        <v>195</v>
      </c>
      <c r="B167" s="155" t="s">
        <v>193</v>
      </c>
      <c r="C167" s="156">
        <v>-0.84586754232211503</v>
      </c>
      <c r="D167" s="156">
        <v>-2.5386892125757101</v>
      </c>
      <c r="E167" s="156">
        <v>4.28413854603681E-2</v>
      </c>
      <c r="F167" s="156">
        <v>0.17351038987216599</v>
      </c>
      <c r="G167" s="156">
        <v>0.57664778984854304</v>
      </c>
      <c r="H167" s="156">
        <v>4.4606246841196899E-2</v>
      </c>
      <c r="I167" s="156">
        <v>0.46536584205048398</v>
      </c>
      <c r="J167" s="156">
        <v>0.01</v>
      </c>
      <c r="K167" s="157">
        <v>4.2840999999999997E-2</v>
      </c>
      <c r="L167" s="157">
        <v>4.4817723993288587E-2</v>
      </c>
    </row>
    <row r="168" spans="1:12" ht="15">
      <c r="A168" s="155" t="s">
        <v>72</v>
      </c>
      <c r="B168" s="155" t="s">
        <v>12</v>
      </c>
      <c r="C168" s="156">
        <v>0.71547260146101499</v>
      </c>
      <c r="D168" s="156">
        <v>-0.45217983245909299</v>
      </c>
      <c r="E168" s="156">
        <v>4.3188869018362198E-2</v>
      </c>
      <c r="F168" s="156">
        <v>0.46362957031062002</v>
      </c>
      <c r="G168" s="156">
        <v>0.79326925790730396</v>
      </c>
      <c r="H168" s="156">
        <v>0.42325835437560799</v>
      </c>
      <c r="I168" s="156">
        <v>0.36312927467466299</v>
      </c>
      <c r="J168" s="156">
        <v>3.8318145630450197E-2</v>
      </c>
      <c r="K168" s="157">
        <v>4.3188999999999998E-2</v>
      </c>
      <c r="L168" s="157">
        <v>4.5194419300699298E-2</v>
      </c>
    </row>
    <row r="169" spans="1:12" ht="15">
      <c r="A169" s="155" t="s">
        <v>58</v>
      </c>
      <c r="B169" s="155" t="s">
        <v>12</v>
      </c>
      <c r="C169" s="156">
        <v>0.30351753328634001</v>
      </c>
      <c r="D169" s="156">
        <v>-0.256535291219115</v>
      </c>
      <c r="E169" s="156">
        <v>4.4015365129667701E-2</v>
      </c>
      <c r="F169" s="156">
        <v>0.212788775483952</v>
      </c>
      <c r="G169" s="156">
        <v>0.191538261917619</v>
      </c>
      <c r="H169" s="156">
        <v>0.14918612052618299</v>
      </c>
      <c r="I169" s="156">
        <v>0.16264499821349299</v>
      </c>
      <c r="J169" s="156">
        <v>5.5844703242322997E-2</v>
      </c>
      <c r="K169" s="157">
        <v>4.4014999999999999E-2</v>
      </c>
      <c r="L169" s="157">
        <v>4.6071660604364857E-2</v>
      </c>
    </row>
    <row r="170" spans="1:12" ht="15">
      <c r="A170" s="155" t="s">
        <v>443</v>
      </c>
      <c r="B170" s="155" t="s">
        <v>56</v>
      </c>
      <c r="C170" s="156">
        <v>-5.6064638395705399E-2</v>
      </c>
      <c r="D170" s="156">
        <v>0.15798363842968199</v>
      </c>
      <c r="E170" s="156">
        <v>4.4401216362549401E-2</v>
      </c>
      <c r="F170" s="156">
        <v>0.19533122243085799</v>
      </c>
      <c r="G170" s="156">
        <v>2.98392158888922E-3</v>
      </c>
      <c r="H170" s="156">
        <v>0.98018196811548997</v>
      </c>
      <c r="I170" s="156">
        <v>6.38801824157814E-3</v>
      </c>
      <c r="J170" s="156">
        <v>1.5115895626224099E-2</v>
      </c>
      <c r="K170" s="157">
        <v>4.4401000000000003E-2</v>
      </c>
      <c r="L170" s="157">
        <v>4.6488704450041982E-2</v>
      </c>
    </row>
    <row r="171" spans="1:12" ht="15">
      <c r="A171" s="155" t="s">
        <v>64</v>
      </c>
      <c r="B171" s="155" t="s">
        <v>18</v>
      </c>
      <c r="C171" s="156">
        <v>-0.10814606089720501</v>
      </c>
      <c r="D171" s="156">
        <v>5.5656446773378498E-2</v>
      </c>
      <c r="E171" s="156">
        <v>4.4633921659505797E-2</v>
      </c>
      <c r="F171" s="156">
        <v>0.591294366198721</v>
      </c>
      <c r="G171" s="156">
        <v>0.71735374542457797</v>
      </c>
      <c r="H171" s="156">
        <v>4.0365671523836903E-2</v>
      </c>
      <c r="I171" s="156">
        <v>0.44825429578434201</v>
      </c>
      <c r="J171" s="156">
        <v>0.01</v>
      </c>
      <c r="K171" s="157">
        <v>4.4634E-2</v>
      </c>
      <c r="L171" s="157">
        <v>4.6745743001119819E-2</v>
      </c>
    </row>
    <row r="172" spans="1:12" ht="15">
      <c r="A172" s="155" t="s">
        <v>56</v>
      </c>
      <c r="B172" s="155" t="s">
        <v>71</v>
      </c>
      <c r="C172" s="156">
        <v>-2.1136861737493601E-2</v>
      </c>
      <c r="D172" s="156">
        <v>0.22556121369061799</v>
      </c>
      <c r="E172" s="156">
        <v>4.4665733319873599E-2</v>
      </c>
      <c r="F172" s="156">
        <v>0.23946383846456801</v>
      </c>
      <c r="G172" s="156">
        <v>8.2273280904186005E-4</v>
      </c>
      <c r="H172" s="156">
        <v>0.76829498289017395</v>
      </c>
      <c r="I172" s="156">
        <v>4.3706233072822401E-3</v>
      </c>
      <c r="J172" s="156">
        <v>0.01</v>
      </c>
      <c r="K172" s="157">
        <v>4.4665999999999997E-2</v>
      </c>
      <c r="L172" s="157">
        <v>4.6792356762811536E-2</v>
      </c>
    </row>
    <row r="173" spans="1:12" ht="15">
      <c r="A173" s="155" t="s">
        <v>181</v>
      </c>
      <c r="B173" s="155" t="s">
        <v>157</v>
      </c>
      <c r="C173" s="156">
        <v>0.93419416517383702</v>
      </c>
      <c r="D173" s="156">
        <v>-5.8142676123277202</v>
      </c>
      <c r="E173" s="156">
        <v>4.5028960580492598E-2</v>
      </c>
      <c r="F173" s="156">
        <v>0.10947571802511601</v>
      </c>
      <c r="G173" s="156">
        <v>0.37465023306793099</v>
      </c>
      <c r="H173" s="156">
        <v>0.54717799083805896</v>
      </c>
      <c r="I173" s="156">
        <v>0.24227882813877</v>
      </c>
      <c r="J173" s="156">
        <v>0.01</v>
      </c>
      <c r="K173" s="157">
        <v>4.5029E-2</v>
      </c>
      <c r="L173" s="157">
        <v>4.7185851260504202E-2</v>
      </c>
    </row>
    <row r="174" spans="1:12" ht="15">
      <c r="A174" s="155" t="s">
        <v>202</v>
      </c>
      <c r="B174" s="155" t="s">
        <v>66</v>
      </c>
      <c r="C174" s="156">
        <v>0.79890463942294498</v>
      </c>
      <c r="D174" s="156">
        <v>0.68283162286098598</v>
      </c>
      <c r="E174" s="156">
        <v>4.5059100803554297E-2</v>
      </c>
      <c r="F174" s="156">
        <v>0.66039469178896304</v>
      </c>
      <c r="G174" s="156">
        <v>0.54180525561251103</v>
      </c>
      <c r="H174" s="156">
        <v>0.86073018833358494</v>
      </c>
      <c r="I174" s="156">
        <v>0.28488954751886703</v>
      </c>
      <c r="J174" s="156">
        <v>0.01</v>
      </c>
      <c r="K174" s="157">
        <v>4.5059000000000002E-2</v>
      </c>
      <c r="L174" s="157">
        <v>4.7230518072289153E-2</v>
      </c>
    </row>
    <row r="175" spans="1:12" ht="15">
      <c r="A175" s="155" t="s">
        <v>70</v>
      </c>
      <c r="B175" s="155" t="s">
        <v>18</v>
      </c>
      <c r="C175" s="156">
        <v>-0.158881474296967</v>
      </c>
      <c r="D175" s="156">
        <v>0.21457905323370799</v>
      </c>
      <c r="E175" s="156">
        <v>4.5447011192481401E-2</v>
      </c>
      <c r="F175" s="156">
        <v>0.29581754232423702</v>
      </c>
      <c r="G175" s="156">
        <v>0.58836870274755604</v>
      </c>
      <c r="H175" s="156">
        <v>6.9579097830653705E-2</v>
      </c>
      <c r="I175" s="156">
        <v>0.92631043223449705</v>
      </c>
      <c r="J175" s="156">
        <v>0.01</v>
      </c>
      <c r="K175" s="157">
        <v>4.5447000000000001E-2</v>
      </c>
      <c r="L175" s="157">
        <v>4.7650568105381166E-2</v>
      </c>
    </row>
    <row r="176" spans="1:12" ht="15">
      <c r="A176" s="155" t="s">
        <v>443</v>
      </c>
      <c r="B176" s="155" t="s">
        <v>447</v>
      </c>
      <c r="C176" s="156">
        <v>-0.73381093599829805</v>
      </c>
      <c r="D176" s="156">
        <v>-2.0298144078003002</v>
      </c>
      <c r="E176" s="156">
        <v>4.54976963860717E-2</v>
      </c>
      <c r="F176" s="156">
        <v>1.8273126738215999E-2</v>
      </c>
      <c r="G176" s="156">
        <v>0.66652315853788502</v>
      </c>
      <c r="H176" s="156">
        <v>0.73727917300977697</v>
      </c>
      <c r="I176" s="156">
        <v>0.30088685046726699</v>
      </c>
      <c r="J176" s="156">
        <v>0.01</v>
      </c>
      <c r="K176" s="157">
        <v>4.5497999999999997E-2</v>
      </c>
      <c r="L176" s="157">
        <v>4.7717414634146339E-2</v>
      </c>
    </row>
    <row r="177" spans="1:12" ht="15">
      <c r="A177" s="155" t="s">
        <v>56</v>
      </c>
      <c r="B177" s="155" t="s">
        <v>27</v>
      </c>
      <c r="C177" s="156">
        <v>-0.66606440844927595</v>
      </c>
      <c r="D177" s="156">
        <v>0.30508992100791998</v>
      </c>
      <c r="E177" s="156">
        <v>4.56875817697633E-2</v>
      </c>
      <c r="F177" s="156">
        <v>0.76484621939653696</v>
      </c>
      <c r="G177" s="156">
        <v>0.29450990991681297</v>
      </c>
      <c r="H177" s="156">
        <v>0.44725666926551499</v>
      </c>
      <c r="I177" s="156">
        <v>0.17598987536681701</v>
      </c>
      <c r="J177" s="156">
        <v>2.6728820214958801E-2</v>
      </c>
      <c r="K177" s="157">
        <v>4.5687999999999999E-2</v>
      </c>
      <c r="L177" s="157">
        <v>4.7930120022434096E-2</v>
      </c>
    </row>
    <row r="178" spans="1:12" ht="15">
      <c r="A178" s="155" t="s">
        <v>10</v>
      </c>
      <c r="B178" s="155" t="s">
        <v>24</v>
      </c>
      <c r="C178" s="156">
        <v>-0.52094965036137797</v>
      </c>
      <c r="D178" s="156">
        <v>2.4505779434205901</v>
      </c>
      <c r="E178" s="156">
        <v>4.59359516643904E-2</v>
      </c>
      <c r="F178" s="156">
        <v>1.9962043410875398E-3</v>
      </c>
      <c r="G178" s="156">
        <v>0.20793356406240299</v>
      </c>
      <c r="H178" s="156">
        <v>0.111597149861725</v>
      </c>
      <c r="I178" s="156">
        <v>1.8995466626759099E-2</v>
      </c>
      <c r="J178" s="156">
        <v>6.8110757028755201E-2</v>
      </c>
      <c r="K178" s="157">
        <v>4.5935999999999998E-2</v>
      </c>
      <c r="L178" s="157">
        <v>4.8203808134642361E-2</v>
      </c>
    </row>
    <row r="179" spans="1:12" ht="15">
      <c r="A179" s="155" t="s">
        <v>54</v>
      </c>
      <c r="B179" s="155" t="s">
        <v>447</v>
      </c>
      <c r="C179" s="156">
        <v>-0.31495807595323499</v>
      </c>
      <c r="D179" s="156">
        <v>2.8019109780777298</v>
      </c>
      <c r="E179" s="156">
        <v>4.61213977788597E-2</v>
      </c>
      <c r="F179" s="156">
        <v>9.0410624929119804E-2</v>
      </c>
      <c r="G179" s="156">
        <v>4.1680554205006701E-2</v>
      </c>
      <c r="H179" s="156">
        <v>0.49121200155535499</v>
      </c>
      <c r="I179" s="156">
        <v>2.63307132102365E-2</v>
      </c>
      <c r="J179" s="156">
        <v>0.01</v>
      </c>
      <c r="K179" s="157">
        <v>4.6121000000000002E-2</v>
      </c>
      <c r="L179" s="157">
        <v>4.8411521043771048E-2</v>
      </c>
    </row>
    <row r="180" spans="1:12" ht="15">
      <c r="A180" s="155" t="s">
        <v>169</v>
      </c>
      <c r="B180" s="155" t="s">
        <v>145</v>
      </c>
      <c r="C180" s="156">
        <v>1.1878700121425101</v>
      </c>
      <c r="D180" s="156">
        <v>3.7142116327740098</v>
      </c>
      <c r="E180" s="156">
        <v>4.62038490964942E-2</v>
      </c>
      <c r="F180" s="156">
        <v>0.58672398670979298</v>
      </c>
      <c r="G180" s="156">
        <v>0.38642310054933499</v>
      </c>
      <c r="H180" s="156">
        <v>0.18197263455606399</v>
      </c>
      <c r="I180" s="156">
        <v>0.57892144195696504</v>
      </c>
      <c r="J180" s="156">
        <v>0.01</v>
      </c>
      <c r="K180" s="157">
        <v>4.6204000000000002E-2</v>
      </c>
      <c r="L180" s="157">
        <v>4.8512254841425774E-2</v>
      </c>
    </row>
    <row r="181" spans="1:12" ht="15">
      <c r="A181" s="155" t="s">
        <v>195</v>
      </c>
      <c r="B181" s="155" t="s">
        <v>189</v>
      </c>
      <c r="C181" s="156">
        <v>-1.0447887890066301</v>
      </c>
      <c r="D181" s="156">
        <v>-2.3419357158456302</v>
      </c>
      <c r="E181" s="156">
        <v>4.63380564699735E-2</v>
      </c>
      <c r="F181" s="156">
        <v>0.74262956971259397</v>
      </c>
      <c r="G181" s="156">
        <v>0.66031650551543597</v>
      </c>
      <c r="H181" s="156">
        <v>3.7044498490526198E-2</v>
      </c>
      <c r="I181" s="156">
        <v>0.85447360747370005</v>
      </c>
      <c r="J181" s="156">
        <v>0.01</v>
      </c>
      <c r="K181" s="157">
        <v>4.6337999999999997E-2</v>
      </c>
      <c r="L181" s="157">
        <v>4.8666608085345307E-2</v>
      </c>
    </row>
    <row r="182" spans="1:12" ht="15">
      <c r="A182" s="155" t="s">
        <v>56</v>
      </c>
      <c r="B182" s="155" t="s">
        <v>67</v>
      </c>
      <c r="C182" s="156">
        <v>-0.27047286211760702</v>
      </c>
      <c r="D182" s="156">
        <v>0.20650833963047499</v>
      </c>
      <c r="E182" s="156">
        <v>4.6413771698865597E-2</v>
      </c>
      <c r="F182" s="156">
        <v>0.31979311428428397</v>
      </c>
      <c r="G182" s="156">
        <v>4.6907041526504302E-2</v>
      </c>
      <c r="H182" s="156">
        <v>0.94535557960654704</v>
      </c>
      <c r="I182" s="156">
        <v>7.9384578518434001E-2</v>
      </c>
      <c r="J182" s="156">
        <v>0.01</v>
      </c>
      <c r="K182" s="157">
        <v>4.6413999999999997E-2</v>
      </c>
      <c r="L182" s="157">
        <v>4.8760116259477675E-2</v>
      </c>
    </row>
    <row r="183" spans="1:12" ht="15">
      <c r="A183" s="155" t="s">
        <v>178</v>
      </c>
      <c r="B183" s="155" t="s">
        <v>88</v>
      </c>
      <c r="C183" s="156">
        <v>-0.101626988047021</v>
      </c>
      <c r="D183" s="156">
        <v>1.7383825879185999</v>
      </c>
      <c r="E183" s="156">
        <v>4.6773456867913302E-2</v>
      </c>
      <c r="F183" s="156">
        <v>0.86419427067968602</v>
      </c>
      <c r="G183" s="156">
        <v>0.39453112350786801</v>
      </c>
      <c r="H183" s="156">
        <v>5.2124804556511001E-2</v>
      </c>
      <c r="I183" s="156">
        <v>7.6651075422607597E-3</v>
      </c>
      <c r="J183" s="156">
        <v>6.7242349557885203E-2</v>
      </c>
      <c r="K183" s="157">
        <v>4.6773000000000002E-2</v>
      </c>
      <c r="L183" s="157">
        <v>4.9151065449438203E-2</v>
      </c>
    </row>
    <row r="184" spans="1:12" ht="15">
      <c r="A184" s="155" t="s">
        <v>200</v>
      </c>
      <c r="B184" s="155" t="s">
        <v>184</v>
      </c>
      <c r="C184" s="156">
        <v>0.20387117206113101</v>
      </c>
      <c r="D184" s="156">
        <v>5.6959678075425604</v>
      </c>
      <c r="E184" s="156">
        <v>4.7120059527625199E-2</v>
      </c>
      <c r="F184" s="156">
        <v>3.7704621429193202E-2</v>
      </c>
      <c r="G184" s="156">
        <v>0.44974254047802897</v>
      </c>
      <c r="H184" s="156">
        <v>0.53227821687960797</v>
      </c>
      <c r="I184" s="156">
        <v>0.30901472560050602</v>
      </c>
      <c r="J184" s="156">
        <v>0.01</v>
      </c>
      <c r="K184" s="157">
        <v>4.7120000000000002E-2</v>
      </c>
      <c r="L184" s="157">
        <v>4.9529620679966281E-2</v>
      </c>
    </row>
    <row r="185" spans="1:12" ht="15">
      <c r="A185" s="155" t="s">
        <v>13</v>
      </c>
      <c r="B185" s="155" t="s">
        <v>90</v>
      </c>
      <c r="C185" s="156">
        <v>-0.34448077251193499</v>
      </c>
      <c r="D185" s="156">
        <v>0.36750035830323302</v>
      </c>
      <c r="E185" s="156">
        <v>4.7131743881635303E-2</v>
      </c>
      <c r="F185" s="156">
        <v>0.99802417843908897</v>
      </c>
      <c r="G185" s="156">
        <v>0.111967092785295</v>
      </c>
      <c r="H185" s="156">
        <v>0.292184060918318</v>
      </c>
      <c r="I185" s="156">
        <v>0.132202599122937</v>
      </c>
      <c r="J185" s="156">
        <v>0.01</v>
      </c>
      <c r="K185" s="157">
        <v>4.7132E-2</v>
      </c>
      <c r="L185" s="157">
        <v>4.9556158516020243E-2</v>
      </c>
    </row>
    <row r="186" spans="1:12" ht="15">
      <c r="A186" s="143"/>
      <c r="B186" s="143"/>
      <c r="C186" s="144"/>
      <c r="D186" s="144"/>
      <c r="E186" s="145"/>
      <c r="F186" s="144"/>
      <c r="G186" s="144"/>
      <c r="H186" s="144"/>
      <c r="I186" s="144"/>
      <c r="J186" s="144"/>
      <c r="K186" s="146"/>
      <c r="L186" s="158"/>
    </row>
    <row r="187" spans="1:12" ht="15">
      <c r="A187" s="143"/>
      <c r="B187" s="143"/>
      <c r="C187" s="144"/>
      <c r="D187" s="144"/>
      <c r="E187" s="145"/>
      <c r="F187" s="144"/>
      <c r="G187" s="144"/>
      <c r="H187" s="144"/>
      <c r="I187" s="144"/>
      <c r="J187" s="144"/>
      <c r="K187" s="146"/>
      <c r="L187" s="158"/>
    </row>
    <row r="188" spans="1:12" ht="15">
      <c r="A188" s="143"/>
      <c r="B188" s="143"/>
      <c r="C188" s="144"/>
      <c r="D188" s="144"/>
      <c r="E188" s="145"/>
      <c r="F188" s="144"/>
      <c r="G188" s="144"/>
      <c r="H188" s="144"/>
      <c r="I188" s="144"/>
      <c r="J188" s="144"/>
      <c r="K188" s="146"/>
      <c r="L188" s="158"/>
    </row>
    <row r="189" spans="1:12" ht="15">
      <c r="A189" s="143"/>
      <c r="B189" s="143"/>
      <c r="C189" s="144"/>
      <c r="D189" s="144"/>
      <c r="E189" s="145"/>
      <c r="F189" s="144"/>
      <c r="G189" s="144"/>
      <c r="H189" s="144"/>
      <c r="I189" s="144"/>
      <c r="J189" s="144"/>
      <c r="K189" s="146"/>
      <c r="L189" s="158"/>
    </row>
    <row r="191" spans="1:12" ht="15">
      <c r="A191" s="143"/>
      <c r="B191" s="143"/>
      <c r="C191" s="144"/>
      <c r="D191" s="144"/>
      <c r="E191" s="145"/>
      <c r="F191" s="144"/>
      <c r="G191" s="144"/>
      <c r="H191" s="144"/>
      <c r="I191" s="144"/>
      <c r="J191" s="144"/>
      <c r="K191" s="146"/>
      <c r="L191" s="158"/>
    </row>
    <row r="192" spans="1:12" ht="15">
      <c r="A192" s="143"/>
      <c r="B192" s="143"/>
      <c r="C192" s="144"/>
      <c r="D192" s="144"/>
      <c r="E192" s="145"/>
      <c r="F192" s="144"/>
      <c r="G192" s="144"/>
      <c r="H192" s="144"/>
      <c r="I192" s="144"/>
      <c r="J192" s="144"/>
      <c r="K192" s="146"/>
      <c r="L192" s="158"/>
    </row>
    <row r="193" spans="1:12" ht="15">
      <c r="A193" s="143"/>
      <c r="B193" s="143"/>
      <c r="C193" s="144"/>
      <c r="D193" s="144"/>
      <c r="E193" s="145"/>
      <c r="F193" s="144"/>
      <c r="G193" s="144"/>
      <c r="H193" s="144"/>
      <c r="I193" s="144"/>
      <c r="J193" s="144"/>
      <c r="K193" s="146"/>
      <c r="L193" s="158"/>
    </row>
    <row r="194" spans="1:12" ht="15">
      <c r="A194" s="143"/>
      <c r="B194" s="143"/>
      <c r="C194" s="144"/>
      <c r="D194" s="144"/>
      <c r="E194" s="145"/>
      <c r="F194" s="150"/>
      <c r="G194" s="144"/>
      <c r="H194" s="144"/>
      <c r="I194" s="144"/>
      <c r="J194" s="144"/>
      <c r="K194" s="146"/>
      <c r="L194" s="158"/>
    </row>
    <row r="195" spans="1:12" ht="15">
      <c r="A195" s="143"/>
      <c r="B195" s="143"/>
      <c r="C195" s="144"/>
      <c r="D195" s="144"/>
      <c r="E195" s="145"/>
      <c r="F195" s="150"/>
      <c r="G195" s="144"/>
      <c r="H195" s="144"/>
      <c r="I195" s="144"/>
      <c r="J195" s="144"/>
      <c r="K195" s="146"/>
      <c r="L195" s="158"/>
    </row>
    <row r="196" spans="1:12" ht="15">
      <c r="A196" s="143"/>
      <c r="B196" s="143"/>
      <c r="C196" s="144"/>
      <c r="D196" s="144"/>
      <c r="E196" s="145"/>
      <c r="F196" s="150"/>
      <c r="G196" s="144"/>
      <c r="H196" s="144"/>
      <c r="I196" s="144"/>
      <c r="J196" s="144"/>
      <c r="K196" s="146"/>
      <c r="L196" s="158"/>
    </row>
    <row r="197" spans="1:12" ht="15">
      <c r="A197" s="143"/>
      <c r="B197" s="143"/>
      <c r="C197" s="144"/>
      <c r="D197" s="144"/>
      <c r="E197" s="145"/>
      <c r="F197" s="150"/>
      <c r="G197" s="144"/>
      <c r="H197" s="144"/>
      <c r="I197" s="144"/>
      <c r="J197" s="144"/>
      <c r="K197" s="146"/>
      <c r="L197" s="158"/>
    </row>
    <row r="198" spans="1:12" ht="15">
      <c r="A198" s="143"/>
      <c r="B198" s="143"/>
      <c r="C198" s="144"/>
      <c r="D198" s="144"/>
      <c r="E198" s="145"/>
      <c r="F198" s="144"/>
      <c r="G198" s="144"/>
      <c r="H198" s="144"/>
      <c r="I198" s="144"/>
      <c r="J198" s="144"/>
      <c r="K198" s="146"/>
      <c r="L198" s="158"/>
    </row>
    <row r="199" spans="1:12" ht="15">
      <c r="A199" s="143"/>
      <c r="B199" s="143"/>
      <c r="C199" s="144"/>
      <c r="D199" s="144"/>
      <c r="E199" s="145"/>
      <c r="F199" s="144"/>
      <c r="G199" s="144"/>
      <c r="H199" s="144"/>
      <c r="I199" s="144"/>
      <c r="J199" s="144"/>
      <c r="K199" s="146"/>
      <c r="L199" s="158"/>
    </row>
    <row r="200" spans="1:12" ht="15">
      <c r="A200" s="143"/>
      <c r="B200" s="143"/>
      <c r="C200" s="144"/>
      <c r="D200" s="144"/>
      <c r="E200" s="145"/>
      <c r="F200" s="144"/>
      <c r="G200" s="144"/>
      <c r="H200" s="144"/>
      <c r="I200" s="144"/>
      <c r="J200" s="144"/>
      <c r="K200" s="146"/>
      <c r="L200" s="158"/>
    </row>
    <row r="201" spans="1:12" ht="15">
      <c r="A201" s="143"/>
      <c r="B201" s="143"/>
      <c r="C201" s="144"/>
      <c r="D201" s="144"/>
      <c r="E201" s="145"/>
      <c r="F201" s="144"/>
      <c r="G201" s="144"/>
      <c r="H201" s="144"/>
      <c r="I201" s="144"/>
      <c r="J201" s="144"/>
      <c r="K201" s="146"/>
      <c r="L201" s="158"/>
    </row>
    <row r="202" spans="1:12" ht="15">
      <c r="A202" s="143"/>
      <c r="B202" s="143"/>
      <c r="C202" s="144"/>
      <c r="D202" s="144"/>
      <c r="E202" s="145"/>
      <c r="F202" s="144"/>
      <c r="G202" s="144"/>
      <c r="H202" s="144"/>
      <c r="I202" s="144"/>
      <c r="J202" s="144"/>
      <c r="K202" s="146"/>
      <c r="L202" s="158"/>
    </row>
    <row r="203" spans="1:12" ht="15">
      <c r="A203" s="143"/>
      <c r="B203" s="143"/>
      <c r="C203" s="144"/>
      <c r="D203" s="144"/>
      <c r="E203" s="145"/>
      <c r="F203" s="144"/>
      <c r="G203" s="144"/>
      <c r="H203" s="144"/>
      <c r="I203" s="144"/>
      <c r="J203" s="144"/>
      <c r="K203" s="146"/>
      <c r="L203" s="158"/>
    </row>
    <row r="204" spans="1:12" ht="15">
      <c r="A204" s="143"/>
      <c r="B204" s="143"/>
      <c r="C204" s="144"/>
      <c r="D204" s="144"/>
      <c r="E204" s="145"/>
      <c r="F204" s="144"/>
      <c r="G204" s="144"/>
      <c r="H204" s="144"/>
      <c r="I204" s="144"/>
      <c r="J204" s="144"/>
      <c r="K204" s="146"/>
      <c r="L204" s="158"/>
    </row>
    <row r="205" spans="1:12" ht="15">
      <c r="A205" s="143"/>
      <c r="B205" s="143"/>
      <c r="C205" s="144"/>
      <c r="D205" s="144"/>
      <c r="E205" s="145"/>
      <c r="F205" s="144"/>
      <c r="G205" s="144"/>
      <c r="H205" s="144"/>
      <c r="I205" s="144"/>
      <c r="J205" s="144"/>
      <c r="K205" s="146"/>
      <c r="L205" s="158"/>
    </row>
    <row r="206" spans="1:12" ht="15">
      <c r="A206" s="143"/>
      <c r="B206" s="143"/>
      <c r="C206" s="144"/>
      <c r="D206" s="144"/>
      <c r="E206" s="145"/>
      <c r="F206" s="144"/>
      <c r="G206" s="144"/>
      <c r="H206" s="144"/>
      <c r="I206" s="144"/>
      <c r="J206" s="144"/>
      <c r="K206" s="146"/>
      <c r="L206" s="158"/>
    </row>
    <row r="207" spans="1:12" ht="15">
      <c r="A207" s="143"/>
      <c r="B207" s="143"/>
      <c r="C207" s="144"/>
      <c r="D207" s="144"/>
      <c r="E207" s="145"/>
      <c r="F207" s="144"/>
      <c r="G207" s="144"/>
      <c r="H207" s="144"/>
      <c r="I207" s="144"/>
      <c r="J207" s="144"/>
      <c r="K207" s="146"/>
      <c r="L207" s="158"/>
    </row>
    <row r="208" spans="1:12" ht="15">
      <c r="A208" s="143"/>
      <c r="B208" s="143"/>
      <c r="C208" s="144"/>
      <c r="D208" s="144"/>
      <c r="E208" s="145"/>
      <c r="F208" s="144"/>
      <c r="G208" s="144"/>
      <c r="H208" s="144"/>
      <c r="I208" s="144"/>
      <c r="J208" s="144"/>
      <c r="K208" s="146"/>
      <c r="L208" s="158"/>
    </row>
    <row r="209" spans="1:12" ht="15">
      <c r="A209" s="143"/>
      <c r="B209" s="143"/>
      <c r="C209" s="144"/>
      <c r="D209" s="144"/>
      <c r="E209" s="145"/>
      <c r="F209" s="144"/>
      <c r="G209" s="144"/>
      <c r="H209" s="144"/>
      <c r="I209" s="144"/>
      <c r="J209" s="144"/>
      <c r="K209" s="146"/>
      <c r="L209" s="158"/>
    </row>
    <row r="210" spans="1:12" ht="15">
      <c r="A210" s="143"/>
      <c r="B210" s="143"/>
      <c r="C210" s="144"/>
      <c r="D210" s="144"/>
      <c r="E210" s="145"/>
      <c r="F210" s="144"/>
      <c r="G210" s="144"/>
      <c r="H210" s="144"/>
      <c r="I210" s="150"/>
      <c r="J210" s="144"/>
      <c r="K210" s="146"/>
      <c r="L210" s="158"/>
    </row>
    <row r="211" spans="1:12" ht="15">
      <c r="A211" s="143"/>
      <c r="B211" s="143"/>
      <c r="C211" s="144"/>
      <c r="D211" s="144"/>
      <c r="E211" s="145"/>
      <c r="F211" s="144"/>
      <c r="G211" s="144"/>
      <c r="H211" s="144"/>
      <c r="I211" s="150"/>
      <c r="J211" s="144"/>
      <c r="K211" s="146"/>
      <c r="L211" s="158"/>
    </row>
    <row r="212" spans="1:12" ht="15">
      <c r="A212" s="143"/>
      <c r="B212" s="143"/>
      <c r="C212" s="144"/>
      <c r="D212" s="144"/>
      <c r="E212" s="145"/>
      <c r="F212" s="144"/>
      <c r="G212" s="144"/>
      <c r="H212" s="144"/>
      <c r="I212" s="144"/>
      <c r="J212" s="144"/>
      <c r="K212" s="146"/>
      <c r="L212" s="158"/>
    </row>
    <row r="213" spans="1:12" ht="15">
      <c r="A213" s="143"/>
      <c r="B213" s="143"/>
      <c r="C213" s="144"/>
      <c r="D213" s="144"/>
      <c r="E213" s="145"/>
      <c r="F213" s="144"/>
      <c r="G213" s="144"/>
      <c r="H213" s="144"/>
      <c r="I213" s="144"/>
      <c r="J213" s="144"/>
      <c r="K213" s="146"/>
      <c r="L213" s="158"/>
    </row>
    <row r="214" spans="1:12" ht="15">
      <c r="A214" s="143"/>
      <c r="B214" s="143"/>
      <c r="C214" s="144"/>
      <c r="D214" s="144"/>
      <c r="E214" s="145"/>
      <c r="F214" s="144"/>
      <c r="G214" s="144"/>
      <c r="H214" s="144"/>
      <c r="I214" s="144"/>
      <c r="J214" s="144"/>
      <c r="K214" s="146"/>
      <c r="L214" s="158"/>
    </row>
    <row r="215" spans="1:12" ht="15">
      <c r="A215" s="143"/>
      <c r="B215" s="143"/>
      <c r="C215" s="144"/>
      <c r="D215" s="144"/>
      <c r="E215" s="145"/>
      <c r="F215" s="144"/>
      <c r="G215" s="144"/>
      <c r="H215" s="144"/>
      <c r="I215" s="144"/>
      <c r="J215" s="144"/>
      <c r="K215" s="146"/>
      <c r="L215" s="158"/>
    </row>
    <row r="216" spans="1:12" ht="15">
      <c r="A216" s="143"/>
      <c r="B216" s="143"/>
      <c r="C216" s="144"/>
      <c r="D216" s="144"/>
      <c r="E216" s="145"/>
      <c r="F216" s="144"/>
      <c r="G216" s="144"/>
      <c r="H216" s="144"/>
      <c r="I216" s="144"/>
      <c r="J216" s="144"/>
      <c r="K216" s="146"/>
      <c r="L216" s="158"/>
    </row>
    <row r="217" spans="1:12" ht="15">
      <c r="A217" s="143"/>
      <c r="B217" s="143"/>
      <c r="C217" s="144"/>
      <c r="D217" s="144"/>
      <c r="E217" s="145"/>
      <c r="F217" s="144"/>
      <c r="G217" s="144"/>
      <c r="H217" s="144"/>
      <c r="I217" s="144"/>
      <c r="J217" s="144"/>
      <c r="K217" s="146"/>
      <c r="L217" s="158"/>
    </row>
    <row r="218" spans="1:12" ht="15">
      <c r="A218" s="143"/>
      <c r="B218" s="143"/>
      <c r="C218" s="144"/>
      <c r="D218" s="144"/>
      <c r="E218" s="145"/>
      <c r="F218" s="144"/>
      <c r="G218" s="144"/>
      <c r="H218" s="144"/>
      <c r="I218" s="144"/>
      <c r="J218" s="144"/>
      <c r="K218" s="146"/>
      <c r="L218" s="158"/>
    </row>
    <row r="219" spans="1:12" ht="15">
      <c r="A219" s="143"/>
      <c r="B219" s="143"/>
      <c r="C219" s="144"/>
      <c r="D219" s="144"/>
      <c r="E219" s="145"/>
      <c r="F219" s="144"/>
      <c r="G219" s="144"/>
      <c r="H219" s="144"/>
      <c r="I219" s="144"/>
      <c r="J219" s="144"/>
      <c r="K219" s="146"/>
      <c r="L219" s="158"/>
    </row>
    <row r="220" spans="1:12" ht="15">
      <c r="A220" s="143"/>
      <c r="B220" s="143"/>
      <c r="C220" s="144"/>
      <c r="D220" s="144"/>
      <c r="E220" s="145"/>
      <c r="F220" s="144"/>
      <c r="G220" s="144"/>
      <c r="H220" s="144"/>
      <c r="I220" s="144"/>
      <c r="J220" s="144"/>
      <c r="K220" s="146"/>
      <c r="L220" s="158"/>
    </row>
    <row r="221" spans="1:12" ht="15">
      <c r="A221" s="143"/>
      <c r="B221" s="143"/>
      <c r="C221" s="144"/>
      <c r="D221" s="144"/>
      <c r="E221" s="145"/>
      <c r="F221" s="144"/>
      <c r="G221" s="144"/>
      <c r="H221" s="144"/>
      <c r="I221" s="144"/>
      <c r="J221" s="144"/>
      <c r="K221" s="146"/>
      <c r="L221" s="158"/>
    </row>
    <row r="222" spans="1:12" ht="15">
      <c r="A222" s="143"/>
      <c r="B222" s="143"/>
      <c r="C222" s="144"/>
      <c r="D222" s="144"/>
      <c r="E222" s="145"/>
      <c r="F222" s="144"/>
      <c r="G222" s="144"/>
      <c r="H222" s="144"/>
      <c r="I222" s="144"/>
      <c r="J222" s="144"/>
      <c r="K222" s="146"/>
      <c r="L222" s="158"/>
    </row>
    <row r="223" spans="1:12" ht="15">
      <c r="A223" s="143"/>
      <c r="B223" s="143"/>
      <c r="C223" s="144"/>
      <c r="D223" s="144"/>
      <c r="E223" s="145"/>
      <c r="F223" s="144"/>
      <c r="G223" s="144"/>
      <c r="H223" s="144"/>
      <c r="I223" s="144"/>
      <c r="J223" s="144"/>
      <c r="K223" s="146"/>
      <c r="L223" s="158"/>
    </row>
    <row r="224" spans="1:12" ht="15">
      <c r="A224" s="143"/>
      <c r="B224" s="143"/>
      <c r="C224" s="144"/>
      <c r="D224" s="144"/>
      <c r="E224" s="145"/>
      <c r="F224" s="144"/>
      <c r="G224" s="144"/>
      <c r="H224" s="144"/>
      <c r="I224" s="144"/>
      <c r="J224" s="144"/>
      <c r="K224" s="146"/>
      <c r="L224" s="158"/>
    </row>
    <row r="225" spans="1:12" ht="15">
      <c r="A225" s="143"/>
      <c r="B225" s="143"/>
      <c r="C225" s="144"/>
      <c r="D225" s="144"/>
      <c r="E225" s="145"/>
      <c r="F225" s="144"/>
      <c r="G225" s="144"/>
      <c r="H225" s="144"/>
      <c r="I225" s="144"/>
      <c r="J225" s="144"/>
      <c r="K225" s="146"/>
      <c r="L225" s="158"/>
    </row>
    <row r="226" spans="1:12" ht="15">
      <c r="A226" s="143"/>
      <c r="B226" s="143"/>
      <c r="C226" s="144"/>
      <c r="D226" s="144"/>
      <c r="E226" s="145"/>
      <c r="F226" s="144"/>
      <c r="G226" s="144"/>
      <c r="H226" s="144"/>
      <c r="I226" s="144"/>
      <c r="J226" s="144"/>
      <c r="K226" s="146"/>
      <c r="L226" s="158"/>
    </row>
    <row r="227" spans="1:12" ht="15">
      <c r="A227" s="143"/>
      <c r="B227" s="143"/>
      <c r="C227" s="144"/>
      <c r="D227" s="144"/>
      <c r="E227" s="145"/>
      <c r="F227" s="144"/>
      <c r="G227" s="144"/>
      <c r="H227" s="144"/>
      <c r="I227" s="144"/>
      <c r="J227" s="144"/>
      <c r="K227" s="146"/>
      <c r="L227" s="158"/>
    </row>
    <row r="228" spans="1:12" ht="15">
      <c r="A228" s="143"/>
      <c r="B228" s="143"/>
      <c r="C228" s="144"/>
      <c r="D228" s="144"/>
      <c r="E228" s="145"/>
      <c r="F228" s="144"/>
      <c r="G228" s="144"/>
      <c r="H228" s="144"/>
      <c r="I228" s="144"/>
      <c r="J228" s="144"/>
      <c r="K228" s="146"/>
      <c r="L228" s="158"/>
    </row>
    <row r="229" spans="1:12" ht="15">
      <c r="A229" s="143"/>
      <c r="B229" s="143"/>
      <c r="C229" s="144"/>
      <c r="D229" s="144"/>
      <c r="E229" s="145"/>
      <c r="F229" s="144"/>
      <c r="G229" s="144"/>
      <c r="H229" s="144"/>
      <c r="I229" s="144"/>
      <c r="J229" s="144"/>
      <c r="K229" s="146"/>
      <c r="L229" s="158"/>
    </row>
    <row r="230" spans="1:12" ht="15">
      <c r="A230" s="143"/>
      <c r="B230" s="143"/>
      <c r="C230" s="144"/>
      <c r="D230" s="144"/>
      <c r="E230" s="145"/>
      <c r="F230" s="144"/>
      <c r="G230" s="144"/>
      <c r="H230" s="144"/>
      <c r="I230" s="144"/>
      <c r="J230" s="144"/>
      <c r="K230" s="146"/>
      <c r="L230" s="158"/>
    </row>
    <row r="231" spans="1:12" ht="15">
      <c r="A231" s="143"/>
      <c r="B231" s="143"/>
      <c r="C231" s="144"/>
      <c r="D231" s="144"/>
      <c r="E231" s="145"/>
      <c r="F231" s="144"/>
      <c r="G231" s="144"/>
      <c r="H231" s="144"/>
      <c r="I231" s="144"/>
      <c r="J231" s="144"/>
      <c r="K231" s="146"/>
      <c r="L231" s="158"/>
    </row>
    <row r="232" spans="1:12" ht="15">
      <c r="A232" s="143"/>
      <c r="B232" s="143"/>
      <c r="C232" s="144"/>
      <c r="D232" s="144"/>
      <c r="E232" s="145"/>
      <c r="F232" s="144"/>
      <c r="G232" s="144"/>
      <c r="H232" s="144"/>
      <c r="I232" s="144"/>
      <c r="J232" s="144"/>
      <c r="K232" s="146"/>
      <c r="L232" s="158"/>
    </row>
    <row r="233" spans="1:12" ht="15">
      <c r="A233" s="143"/>
      <c r="B233" s="143"/>
      <c r="C233" s="144"/>
      <c r="D233" s="144"/>
      <c r="E233" s="145"/>
      <c r="F233" s="144"/>
      <c r="G233" s="144"/>
      <c r="H233" s="144"/>
      <c r="I233" s="144"/>
      <c r="J233" s="144"/>
      <c r="K233" s="146"/>
      <c r="L233" s="158"/>
    </row>
    <row r="234" spans="1:12" ht="15">
      <c r="A234" s="143"/>
      <c r="B234" s="143"/>
      <c r="C234" s="144"/>
      <c r="D234" s="144"/>
      <c r="E234" s="145"/>
      <c r="F234" s="144"/>
      <c r="G234" s="144"/>
      <c r="H234" s="144"/>
      <c r="I234" s="144"/>
      <c r="J234" s="144"/>
      <c r="K234" s="146"/>
      <c r="L234" s="158"/>
    </row>
    <row r="235" spans="1:12" ht="15">
      <c r="A235" s="143"/>
      <c r="B235" s="143"/>
      <c r="C235" s="144"/>
      <c r="D235" s="144"/>
      <c r="E235" s="145"/>
      <c r="F235" s="144"/>
      <c r="G235" s="144"/>
      <c r="H235" s="144"/>
      <c r="I235" s="144"/>
      <c r="J235" s="144"/>
      <c r="K235" s="146"/>
      <c r="L235" s="158"/>
    </row>
    <row r="236" spans="1:12" ht="15">
      <c r="A236" s="143"/>
      <c r="B236" s="143"/>
      <c r="C236" s="144"/>
      <c r="D236" s="144"/>
      <c r="E236" s="145"/>
      <c r="F236" s="144"/>
      <c r="G236" s="144"/>
      <c r="H236" s="144"/>
      <c r="I236" s="144"/>
      <c r="J236" s="144"/>
      <c r="K236" s="146"/>
      <c r="L236" s="158"/>
    </row>
    <row r="237" spans="1:12" ht="15">
      <c r="A237" s="143"/>
      <c r="B237" s="143"/>
      <c r="C237" s="144"/>
      <c r="D237" s="144"/>
      <c r="E237" s="145"/>
      <c r="F237" s="144"/>
      <c r="G237" s="144"/>
      <c r="H237" s="144"/>
      <c r="I237" s="144"/>
      <c r="J237" s="144"/>
      <c r="K237" s="146"/>
      <c r="L237" s="158"/>
    </row>
    <row r="238" spans="1:12" ht="15">
      <c r="A238" s="143"/>
      <c r="B238" s="143"/>
      <c r="C238" s="144"/>
      <c r="D238" s="144"/>
      <c r="E238" s="145"/>
      <c r="F238" s="144"/>
      <c r="G238" s="144"/>
      <c r="H238" s="144"/>
      <c r="I238" s="144"/>
      <c r="J238" s="144"/>
      <c r="K238" s="146"/>
      <c r="L238" s="158"/>
    </row>
    <row r="239" spans="1:12" ht="15">
      <c r="A239" s="143"/>
      <c r="B239" s="143"/>
      <c r="C239" s="144"/>
      <c r="D239" s="144"/>
      <c r="E239" s="145"/>
      <c r="F239" s="144"/>
      <c r="G239" s="144"/>
      <c r="H239" s="144"/>
      <c r="I239" s="144"/>
      <c r="J239" s="144"/>
      <c r="K239" s="146"/>
      <c r="L239" s="158"/>
    </row>
    <row r="240" spans="1:12" ht="15">
      <c r="A240" s="143"/>
      <c r="B240" s="143"/>
      <c r="C240" s="144"/>
      <c r="D240" s="144"/>
      <c r="E240" s="145"/>
      <c r="F240" s="144"/>
      <c r="G240" s="144"/>
      <c r="H240" s="144"/>
      <c r="I240" s="144"/>
      <c r="J240" s="144"/>
      <c r="K240" s="146"/>
      <c r="L240" s="158"/>
    </row>
    <row r="241" spans="1:12" ht="15">
      <c r="A241" s="143"/>
      <c r="B241" s="143"/>
      <c r="C241" s="144"/>
      <c r="D241" s="144"/>
      <c r="E241" s="145"/>
      <c r="F241" s="144"/>
      <c r="G241" s="144"/>
      <c r="H241" s="144"/>
      <c r="I241" s="144"/>
      <c r="J241" s="144"/>
      <c r="K241" s="146"/>
      <c r="L241" s="158"/>
    </row>
    <row r="242" spans="1:12" ht="15">
      <c r="A242" s="143"/>
      <c r="B242" s="143"/>
      <c r="C242" s="144"/>
      <c r="D242" s="144"/>
      <c r="E242" s="145"/>
      <c r="F242" s="144"/>
      <c r="G242" s="144"/>
      <c r="H242" s="144"/>
      <c r="I242" s="144"/>
      <c r="J242" s="144"/>
      <c r="K242" s="146"/>
      <c r="L242" s="158"/>
    </row>
    <row r="243" spans="1:12" ht="15">
      <c r="A243" s="143"/>
      <c r="B243" s="143"/>
      <c r="C243" s="144"/>
      <c r="D243" s="144"/>
      <c r="E243" s="145"/>
      <c r="F243" s="144"/>
      <c r="G243" s="144"/>
      <c r="H243" s="144"/>
      <c r="I243" s="144"/>
      <c r="J243" s="144"/>
      <c r="K243" s="146"/>
      <c r="L243" s="158"/>
    </row>
    <row r="244" spans="1:12" ht="15">
      <c r="A244" s="143"/>
      <c r="B244" s="143"/>
      <c r="C244" s="144"/>
      <c r="D244" s="144"/>
      <c r="E244" s="145"/>
      <c r="F244" s="144"/>
      <c r="G244" s="144"/>
      <c r="H244" s="144"/>
      <c r="I244" s="144"/>
      <c r="J244" s="144"/>
      <c r="K244" s="146"/>
      <c r="L244" s="158"/>
    </row>
    <row r="245" spans="1:12" ht="15">
      <c r="A245" s="143"/>
      <c r="B245" s="143"/>
      <c r="C245" s="144"/>
      <c r="D245" s="144"/>
      <c r="E245" s="145"/>
      <c r="F245" s="144"/>
      <c r="G245" s="144"/>
      <c r="H245" s="144"/>
      <c r="I245" s="144"/>
      <c r="J245" s="144"/>
      <c r="K245" s="146"/>
      <c r="L245" s="158"/>
    </row>
    <row r="246" spans="1:12" ht="15">
      <c r="A246" s="143"/>
      <c r="B246" s="143"/>
      <c r="C246" s="144"/>
      <c r="D246" s="144"/>
      <c r="E246" s="145"/>
      <c r="F246" s="144"/>
      <c r="G246" s="144"/>
      <c r="H246" s="144"/>
      <c r="I246" s="144"/>
      <c r="J246" s="144"/>
      <c r="K246" s="146"/>
      <c r="L246" s="158"/>
    </row>
    <row r="247" spans="1:12" ht="15">
      <c r="A247" s="143"/>
      <c r="B247" s="143"/>
      <c r="C247" s="144"/>
      <c r="D247" s="144"/>
      <c r="E247" s="145"/>
      <c r="F247" s="144"/>
      <c r="G247" s="144"/>
      <c r="H247" s="144"/>
      <c r="I247" s="144"/>
      <c r="J247" s="144"/>
      <c r="K247" s="146"/>
      <c r="L247" s="158"/>
    </row>
    <row r="248" spans="1:12" ht="15">
      <c r="A248" s="143"/>
      <c r="B248" s="143"/>
      <c r="C248" s="144"/>
      <c r="D248" s="144"/>
      <c r="E248" s="145"/>
      <c r="F248" s="144"/>
      <c r="G248" s="144"/>
      <c r="H248" s="144"/>
      <c r="I248" s="144"/>
      <c r="J248" s="144"/>
      <c r="K248" s="146"/>
      <c r="L248" s="158"/>
    </row>
    <row r="249" spans="1:12" ht="15">
      <c r="A249" s="143"/>
      <c r="B249" s="143"/>
      <c r="C249" s="144"/>
      <c r="D249" s="144"/>
      <c r="E249" s="145"/>
      <c r="F249" s="144"/>
      <c r="G249" s="144"/>
      <c r="H249" s="144"/>
      <c r="I249" s="144"/>
      <c r="J249" s="144"/>
      <c r="K249" s="146"/>
      <c r="L249" s="158"/>
    </row>
    <row r="250" spans="1:12" ht="15">
      <c r="A250" s="143"/>
      <c r="B250" s="143"/>
      <c r="C250" s="144"/>
      <c r="D250" s="144"/>
      <c r="E250" s="145"/>
      <c r="F250" s="144"/>
      <c r="G250" s="144"/>
      <c r="H250" s="144"/>
      <c r="I250" s="144"/>
      <c r="J250" s="144"/>
      <c r="K250" s="146"/>
      <c r="L250" s="158"/>
    </row>
    <row r="251" spans="1:12" ht="15">
      <c r="A251" s="143"/>
      <c r="B251" s="143"/>
      <c r="C251" s="144"/>
      <c r="D251" s="144"/>
      <c r="E251" s="145"/>
      <c r="F251" s="144"/>
      <c r="G251" s="144"/>
      <c r="H251" s="144"/>
      <c r="I251" s="144"/>
      <c r="J251" s="144"/>
      <c r="K251" s="146"/>
      <c r="L251" s="158"/>
    </row>
    <row r="252" spans="1:12" ht="15">
      <c r="A252" s="143"/>
      <c r="B252" s="143"/>
      <c r="C252" s="144"/>
      <c r="D252" s="144"/>
      <c r="E252" s="145"/>
      <c r="F252" s="144"/>
      <c r="G252" s="144"/>
      <c r="H252" s="144"/>
      <c r="I252" s="144"/>
      <c r="J252" s="144"/>
      <c r="K252" s="146"/>
      <c r="L252" s="158"/>
    </row>
    <row r="253" spans="1:12" ht="15">
      <c r="A253" s="143"/>
      <c r="B253" s="143"/>
      <c r="C253" s="144"/>
      <c r="D253" s="144"/>
      <c r="E253" s="145"/>
      <c r="F253" s="144"/>
      <c r="G253" s="144"/>
      <c r="H253" s="144"/>
      <c r="I253" s="144"/>
      <c r="J253" s="144"/>
      <c r="K253" s="146"/>
      <c r="L253" s="158"/>
    </row>
    <row r="254" spans="1:12" ht="15">
      <c r="A254" s="143"/>
      <c r="B254" s="143"/>
      <c r="C254" s="144"/>
      <c r="D254" s="144"/>
      <c r="E254" s="145"/>
      <c r="F254" s="144"/>
      <c r="G254" s="144"/>
      <c r="H254" s="144"/>
      <c r="I254" s="144"/>
      <c r="J254" s="144"/>
      <c r="K254" s="146"/>
      <c r="L254" s="158"/>
    </row>
    <row r="255" spans="1:12" ht="15">
      <c r="A255" s="143"/>
      <c r="B255" s="143"/>
      <c r="C255" s="144"/>
      <c r="D255" s="144"/>
      <c r="E255" s="145"/>
      <c r="F255" s="144"/>
      <c r="G255" s="144"/>
      <c r="H255" s="144"/>
      <c r="I255" s="144"/>
      <c r="J255" s="144"/>
      <c r="K255" s="146"/>
      <c r="L255" s="158"/>
    </row>
    <row r="256" spans="1:12" ht="15">
      <c r="A256" s="143"/>
      <c r="B256" s="143"/>
      <c r="C256" s="144"/>
      <c r="D256" s="144"/>
      <c r="E256" s="145"/>
      <c r="F256" s="144"/>
      <c r="G256" s="144"/>
      <c r="H256" s="144"/>
      <c r="I256" s="144"/>
      <c r="J256" s="144"/>
      <c r="K256" s="146"/>
      <c r="L256" s="158"/>
    </row>
    <row r="257" spans="1:12" ht="15">
      <c r="A257" s="143"/>
      <c r="B257" s="143"/>
      <c r="C257" s="144"/>
      <c r="D257" s="144"/>
      <c r="E257" s="145"/>
      <c r="F257" s="144"/>
      <c r="G257" s="144"/>
      <c r="H257" s="144"/>
      <c r="I257" s="144"/>
      <c r="J257" s="144"/>
      <c r="K257" s="146"/>
      <c r="L257" s="158"/>
    </row>
    <row r="258" spans="1:12" ht="15">
      <c r="A258" s="143"/>
      <c r="B258" s="143"/>
      <c r="C258" s="144"/>
      <c r="D258" s="144"/>
      <c r="E258" s="145"/>
      <c r="F258" s="144"/>
      <c r="G258" s="144"/>
      <c r="H258" s="144"/>
      <c r="I258" s="144"/>
      <c r="J258" s="144"/>
      <c r="K258" s="146"/>
      <c r="L258" s="158"/>
    </row>
    <row r="259" spans="1:12" ht="15">
      <c r="A259" s="143"/>
      <c r="B259" s="143"/>
      <c r="C259" s="144"/>
      <c r="D259" s="144"/>
      <c r="E259" s="145"/>
      <c r="F259" s="144"/>
      <c r="G259" s="144"/>
      <c r="H259" s="144"/>
      <c r="I259" s="144"/>
      <c r="J259" s="144"/>
      <c r="K259" s="146"/>
      <c r="L259" s="158"/>
    </row>
    <row r="260" spans="1:12" ht="15">
      <c r="A260" s="143"/>
      <c r="B260" s="143"/>
      <c r="C260" s="144"/>
      <c r="D260" s="144"/>
      <c r="E260" s="145"/>
      <c r="F260" s="144"/>
      <c r="G260" s="144"/>
      <c r="H260" s="144"/>
      <c r="I260" s="144"/>
      <c r="J260" s="144"/>
      <c r="K260" s="146"/>
      <c r="L260" s="158"/>
    </row>
    <row r="261" spans="1:12" ht="15">
      <c r="A261" s="143"/>
      <c r="B261" s="143"/>
      <c r="C261" s="144"/>
      <c r="D261" s="144"/>
      <c r="E261" s="145"/>
      <c r="F261" s="144"/>
      <c r="G261" s="144"/>
      <c r="H261" s="144"/>
      <c r="I261" s="144"/>
      <c r="J261" s="144"/>
      <c r="K261" s="146"/>
      <c r="L261" s="158"/>
    </row>
    <row r="262" spans="1:12" ht="15">
      <c r="A262" s="143"/>
      <c r="B262" s="143"/>
      <c r="C262" s="144"/>
      <c r="D262" s="144"/>
      <c r="E262" s="145"/>
      <c r="F262" s="144"/>
      <c r="G262" s="144"/>
      <c r="H262" s="144"/>
      <c r="I262" s="144"/>
      <c r="J262" s="144"/>
      <c r="K262" s="146"/>
      <c r="L262" s="158"/>
    </row>
    <row r="263" spans="1:12" ht="15">
      <c r="A263" s="143"/>
      <c r="B263" s="143"/>
      <c r="C263" s="144"/>
      <c r="D263" s="144"/>
      <c r="E263" s="145"/>
      <c r="F263" s="144"/>
      <c r="G263" s="144"/>
      <c r="H263" s="144"/>
      <c r="I263" s="144"/>
      <c r="J263" s="144"/>
      <c r="K263" s="146"/>
      <c r="L263" s="158"/>
    </row>
    <row r="264" spans="1:12" ht="15">
      <c r="A264" s="143"/>
      <c r="B264" s="143"/>
      <c r="C264" s="144"/>
      <c r="D264" s="144"/>
      <c r="E264" s="145"/>
      <c r="F264" s="144"/>
      <c r="G264" s="144"/>
      <c r="H264" s="144"/>
      <c r="I264" s="144"/>
      <c r="J264" s="144"/>
      <c r="K264" s="146"/>
      <c r="L264" s="158"/>
    </row>
    <row r="265" spans="1:12" ht="15">
      <c r="A265" s="143"/>
      <c r="B265" s="143"/>
      <c r="C265" s="144"/>
      <c r="D265" s="144"/>
      <c r="E265" s="145"/>
      <c r="F265" s="144"/>
      <c r="G265" s="144"/>
      <c r="H265" s="144"/>
      <c r="I265" s="144"/>
      <c r="J265" s="144"/>
      <c r="K265" s="146"/>
      <c r="L265" s="158"/>
    </row>
    <row r="266" spans="1:12" ht="15">
      <c r="A266" s="143"/>
      <c r="B266" s="143"/>
      <c r="C266" s="144"/>
      <c r="D266" s="144"/>
      <c r="E266" s="145"/>
      <c r="F266" s="144"/>
      <c r="G266" s="144"/>
      <c r="H266" s="144"/>
      <c r="I266" s="144"/>
      <c r="J266" s="144"/>
      <c r="K266" s="146"/>
      <c r="L266" s="158"/>
    </row>
    <row r="267" spans="1:12" ht="15">
      <c r="A267" s="143"/>
      <c r="B267" s="143"/>
      <c r="C267" s="144"/>
      <c r="D267" s="144"/>
      <c r="E267" s="145"/>
      <c r="F267" s="144"/>
      <c r="G267" s="144"/>
      <c r="H267" s="144"/>
      <c r="I267" s="144"/>
      <c r="J267" s="144"/>
      <c r="K267" s="146"/>
      <c r="L267" s="158"/>
    </row>
    <row r="268" spans="1:12" ht="15">
      <c r="A268" s="143"/>
      <c r="B268" s="143"/>
      <c r="C268" s="144"/>
      <c r="D268" s="144"/>
      <c r="E268" s="145"/>
      <c r="F268" s="144"/>
      <c r="G268" s="144"/>
      <c r="H268" s="144"/>
      <c r="I268" s="144"/>
      <c r="J268" s="144"/>
      <c r="K268" s="146"/>
      <c r="L268" s="158"/>
    </row>
    <row r="269" spans="1:12" ht="15">
      <c r="A269" s="143"/>
      <c r="B269" s="143"/>
      <c r="C269" s="144"/>
      <c r="D269" s="144"/>
      <c r="E269" s="145"/>
      <c r="F269" s="144"/>
      <c r="G269" s="144"/>
      <c r="H269" s="144"/>
      <c r="I269" s="144"/>
      <c r="J269" s="144"/>
      <c r="K269" s="146"/>
      <c r="L269" s="158"/>
    </row>
    <row r="270" spans="1:12" ht="15">
      <c r="A270" s="143"/>
      <c r="B270" s="143"/>
      <c r="C270" s="144"/>
      <c r="D270" s="144"/>
      <c r="E270" s="145"/>
      <c r="F270" s="144"/>
      <c r="G270" s="144"/>
      <c r="H270" s="144"/>
      <c r="I270" s="144"/>
      <c r="J270" s="144"/>
      <c r="K270" s="146"/>
      <c r="L270" s="158"/>
    </row>
    <row r="271" spans="1:12" ht="15">
      <c r="A271" s="143"/>
      <c r="B271" s="143"/>
      <c r="C271" s="144"/>
      <c r="D271" s="144"/>
      <c r="E271" s="145"/>
      <c r="F271" s="144"/>
      <c r="G271" s="144"/>
      <c r="H271" s="144"/>
      <c r="I271" s="144"/>
      <c r="J271" s="144"/>
      <c r="K271" s="146"/>
      <c r="L271" s="158"/>
    </row>
    <row r="272" spans="1:12" ht="15">
      <c r="A272" s="143"/>
      <c r="B272" s="143"/>
      <c r="C272" s="144"/>
      <c r="D272" s="144"/>
      <c r="E272" s="145"/>
      <c r="F272" s="144"/>
      <c r="G272" s="144"/>
      <c r="H272" s="144"/>
      <c r="I272" s="144"/>
      <c r="J272" s="144"/>
      <c r="K272" s="146"/>
      <c r="L272" s="158"/>
    </row>
    <row r="273" spans="1:12" ht="15">
      <c r="A273" s="143"/>
      <c r="B273" s="143"/>
      <c r="C273" s="144"/>
      <c r="D273" s="144"/>
      <c r="E273" s="145"/>
      <c r="F273" s="144"/>
      <c r="G273" s="144"/>
      <c r="H273" s="144"/>
      <c r="I273" s="144"/>
      <c r="J273" s="144"/>
      <c r="K273" s="146"/>
      <c r="L273" s="158"/>
    </row>
    <row r="274" spans="1:12" ht="15">
      <c r="A274" s="143"/>
      <c r="B274" s="143"/>
      <c r="C274" s="144"/>
      <c r="D274" s="144"/>
      <c r="E274" s="145"/>
      <c r="F274" s="144"/>
      <c r="G274" s="144"/>
      <c r="H274" s="144"/>
      <c r="I274" s="144"/>
      <c r="J274" s="144"/>
      <c r="K274" s="146"/>
      <c r="L274" s="158"/>
    </row>
    <row r="275" spans="1:12" ht="15">
      <c r="A275" s="143"/>
      <c r="B275" s="143"/>
      <c r="C275" s="144"/>
      <c r="D275" s="144"/>
      <c r="E275" s="145"/>
      <c r="F275" s="144"/>
      <c r="G275" s="144"/>
      <c r="H275" s="144"/>
      <c r="I275" s="144"/>
      <c r="J275" s="144"/>
      <c r="K275" s="146"/>
      <c r="L275" s="158"/>
    </row>
    <row r="276" spans="1:12" ht="15">
      <c r="A276" s="143"/>
      <c r="B276" s="143"/>
      <c r="C276" s="144"/>
      <c r="D276" s="144"/>
      <c r="E276" s="145"/>
      <c r="F276" s="144"/>
      <c r="G276" s="144"/>
      <c r="H276" s="144"/>
      <c r="I276" s="144"/>
      <c r="J276" s="144"/>
      <c r="K276" s="146"/>
      <c r="L276" s="158"/>
    </row>
    <row r="277" spans="1:12" ht="15">
      <c r="A277" s="143"/>
      <c r="B277" s="143"/>
      <c r="C277" s="144"/>
      <c r="D277" s="144"/>
      <c r="E277" s="145"/>
      <c r="F277" s="144"/>
      <c r="G277" s="144"/>
      <c r="H277" s="144"/>
      <c r="I277" s="144"/>
      <c r="J277" s="144"/>
      <c r="K277" s="146"/>
      <c r="L277" s="158"/>
    </row>
    <row r="278" spans="1:12" ht="15">
      <c r="A278" s="143"/>
      <c r="B278" s="143"/>
      <c r="C278" s="144"/>
      <c r="D278" s="144"/>
      <c r="E278" s="145"/>
      <c r="F278" s="144"/>
      <c r="G278" s="144"/>
      <c r="H278" s="144"/>
      <c r="I278" s="144"/>
      <c r="J278" s="144"/>
      <c r="K278" s="146"/>
      <c r="L278" s="158"/>
    </row>
    <row r="279" spans="1:12" ht="15">
      <c r="A279" s="143"/>
      <c r="B279" s="143"/>
      <c r="C279" s="144"/>
      <c r="D279" s="144"/>
      <c r="E279" s="145"/>
      <c r="F279" s="144"/>
      <c r="G279" s="144"/>
      <c r="H279" s="144"/>
      <c r="I279" s="144"/>
      <c r="J279" s="144"/>
      <c r="K279" s="146"/>
      <c r="L279" s="158"/>
    </row>
    <row r="280" spans="1:12" ht="15">
      <c r="A280" s="143"/>
      <c r="B280" s="143"/>
      <c r="C280" s="144"/>
      <c r="D280" s="144"/>
      <c r="E280" s="145"/>
      <c r="F280" s="144"/>
      <c r="G280" s="144"/>
      <c r="H280" s="144"/>
      <c r="I280" s="144"/>
      <c r="J280" s="144"/>
      <c r="K280" s="146"/>
      <c r="L280" s="158"/>
    </row>
    <row r="281" spans="1:12" ht="15">
      <c r="A281" s="143"/>
      <c r="B281" s="143"/>
      <c r="C281" s="144"/>
      <c r="D281" s="144"/>
      <c r="E281" s="145"/>
      <c r="F281" s="144"/>
      <c r="G281" s="144"/>
      <c r="H281" s="144"/>
      <c r="I281" s="144"/>
      <c r="J281" s="144"/>
      <c r="K281" s="146"/>
      <c r="L281" s="158"/>
    </row>
    <row r="282" spans="1:12" ht="15">
      <c r="A282" s="143"/>
      <c r="B282" s="143"/>
      <c r="C282" s="144"/>
      <c r="D282" s="144"/>
      <c r="E282" s="145"/>
      <c r="F282" s="144"/>
      <c r="G282" s="144"/>
      <c r="H282" s="144"/>
      <c r="I282" s="144"/>
      <c r="J282" s="144"/>
      <c r="K282" s="146"/>
      <c r="L282" s="158"/>
    </row>
    <row r="283" spans="1:12" ht="15">
      <c r="A283" s="143"/>
      <c r="B283" s="143"/>
      <c r="C283" s="144"/>
      <c r="D283" s="144"/>
      <c r="E283" s="145"/>
      <c r="F283" s="144"/>
      <c r="G283" s="144"/>
      <c r="H283" s="144"/>
      <c r="I283" s="144"/>
      <c r="J283" s="144"/>
      <c r="K283" s="146"/>
      <c r="L283" s="158"/>
    </row>
    <row r="284" spans="1:12" ht="15">
      <c r="A284" s="143"/>
      <c r="B284" s="143"/>
      <c r="C284" s="144"/>
      <c r="D284" s="144"/>
      <c r="E284" s="145"/>
      <c r="F284" s="144"/>
      <c r="G284" s="144"/>
      <c r="H284" s="144"/>
      <c r="I284" s="144"/>
      <c r="J284" s="144"/>
      <c r="K284" s="146"/>
      <c r="L284" s="158"/>
    </row>
    <row r="285" spans="1:12" ht="15">
      <c r="A285" s="143"/>
      <c r="B285" s="143"/>
      <c r="C285" s="144"/>
      <c r="D285" s="144"/>
      <c r="E285" s="145"/>
      <c r="F285" s="144"/>
      <c r="G285" s="144"/>
      <c r="H285" s="144"/>
      <c r="I285" s="144"/>
      <c r="J285" s="144"/>
      <c r="K285" s="146"/>
      <c r="L285" s="158"/>
    </row>
    <row r="286" spans="1:12" ht="15">
      <c r="A286" s="143"/>
      <c r="B286" s="143"/>
      <c r="C286" s="144"/>
      <c r="D286" s="144"/>
      <c r="E286" s="145"/>
      <c r="F286" s="144"/>
      <c r="G286" s="144"/>
      <c r="H286" s="144"/>
      <c r="I286" s="144"/>
      <c r="J286" s="144"/>
      <c r="K286" s="146"/>
      <c r="L286" s="158"/>
    </row>
    <row r="287" spans="1:12" ht="15">
      <c r="A287" s="143"/>
      <c r="B287" s="143"/>
      <c r="C287" s="144"/>
      <c r="D287" s="144"/>
      <c r="E287" s="145"/>
      <c r="F287" s="144"/>
      <c r="G287" s="144"/>
      <c r="H287" s="144"/>
      <c r="I287" s="144"/>
      <c r="J287" s="144"/>
      <c r="K287" s="146"/>
      <c r="L287" s="158"/>
    </row>
    <row r="288" spans="1:12" ht="15">
      <c r="A288" s="143"/>
      <c r="B288" s="143"/>
      <c r="C288" s="144"/>
      <c r="D288" s="144"/>
      <c r="E288" s="145"/>
      <c r="F288" s="144"/>
      <c r="G288" s="144"/>
      <c r="H288" s="144"/>
      <c r="I288" s="144"/>
      <c r="J288" s="144"/>
      <c r="K288" s="146"/>
      <c r="L288" s="158"/>
    </row>
    <row r="289" spans="1:12" ht="15">
      <c r="A289" s="143"/>
      <c r="B289" s="143"/>
      <c r="C289" s="144"/>
      <c r="D289" s="144"/>
      <c r="E289" s="145"/>
      <c r="F289" s="144"/>
      <c r="G289" s="144"/>
      <c r="H289" s="144"/>
      <c r="I289" s="144"/>
      <c r="J289" s="144"/>
      <c r="K289" s="146"/>
      <c r="L289" s="158"/>
    </row>
    <row r="290" spans="1:12" ht="15">
      <c r="A290" s="143"/>
      <c r="B290" s="143"/>
      <c r="C290" s="144"/>
      <c r="D290" s="144"/>
      <c r="E290" s="145"/>
      <c r="F290" s="144"/>
      <c r="G290" s="144"/>
      <c r="H290" s="144"/>
      <c r="I290" s="144"/>
      <c r="J290" s="144"/>
      <c r="K290" s="146"/>
      <c r="L290" s="158"/>
    </row>
    <row r="291" spans="1:12" ht="15">
      <c r="A291" s="143"/>
      <c r="B291" s="143"/>
      <c r="C291" s="144"/>
      <c r="D291" s="144"/>
      <c r="E291" s="145"/>
      <c r="F291" s="144"/>
      <c r="G291" s="144"/>
      <c r="H291" s="144"/>
      <c r="I291" s="144"/>
      <c r="J291" s="144"/>
      <c r="K291" s="146"/>
      <c r="L291" s="158"/>
    </row>
    <row r="292" spans="1:12" ht="15">
      <c r="A292" s="143"/>
      <c r="B292" s="143"/>
      <c r="C292" s="144"/>
      <c r="D292" s="144"/>
      <c r="E292" s="145"/>
      <c r="F292" s="144"/>
      <c r="G292" s="144"/>
      <c r="H292" s="144"/>
      <c r="I292" s="144"/>
      <c r="J292" s="144"/>
      <c r="K292" s="146"/>
      <c r="L292" s="158"/>
    </row>
    <row r="293" spans="1:12" ht="15">
      <c r="A293" s="143"/>
      <c r="B293" s="143"/>
      <c r="C293" s="144"/>
      <c r="D293" s="144"/>
      <c r="E293" s="145"/>
      <c r="F293" s="144"/>
      <c r="G293" s="144"/>
      <c r="H293" s="144"/>
      <c r="I293" s="144"/>
      <c r="J293" s="144"/>
      <c r="K293" s="146"/>
      <c r="L293" s="158"/>
    </row>
    <row r="294" spans="1:12" ht="15">
      <c r="A294" s="143"/>
      <c r="B294" s="143"/>
      <c r="C294" s="144"/>
      <c r="D294" s="144"/>
      <c r="E294" s="145"/>
      <c r="F294" s="144"/>
      <c r="G294" s="144"/>
      <c r="H294" s="144"/>
      <c r="I294" s="144"/>
      <c r="J294" s="144"/>
      <c r="K294" s="146"/>
      <c r="L294" s="158"/>
    </row>
    <row r="295" spans="1:12" ht="15">
      <c r="A295" s="143"/>
      <c r="B295" s="143"/>
      <c r="C295" s="144"/>
      <c r="D295" s="144"/>
      <c r="E295" s="145"/>
      <c r="F295" s="144"/>
      <c r="G295" s="144"/>
      <c r="H295" s="144"/>
      <c r="I295" s="144"/>
      <c r="J295" s="144"/>
      <c r="K295" s="146"/>
      <c r="L295" s="158"/>
    </row>
    <row r="296" spans="1:12" ht="15">
      <c r="A296" s="143"/>
      <c r="B296" s="143"/>
      <c r="C296" s="144"/>
      <c r="D296" s="144"/>
      <c r="E296" s="145"/>
      <c r="F296" s="144"/>
      <c r="G296" s="144"/>
      <c r="H296" s="144"/>
      <c r="I296" s="144"/>
      <c r="J296" s="144"/>
      <c r="K296" s="146"/>
      <c r="L296" s="158"/>
    </row>
    <row r="297" spans="1:12" ht="15">
      <c r="A297" s="143"/>
      <c r="B297" s="143"/>
      <c r="C297" s="144"/>
      <c r="D297" s="144"/>
      <c r="E297" s="145"/>
      <c r="F297" s="144"/>
      <c r="G297" s="144"/>
      <c r="H297" s="144"/>
      <c r="I297" s="144"/>
      <c r="J297" s="144"/>
      <c r="K297" s="146"/>
      <c r="L297" s="158"/>
    </row>
    <row r="298" spans="1:12" ht="15">
      <c r="A298" s="143"/>
      <c r="B298" s="143"/>
      <c r="C298" s="144"/>
      <c r="D298" s="144"/>
      <c r="E298" s="145"/>
      <c r="F298" s="144"/>
      <c r="G298" s="144"/>
      <c r="H298" s="144"/>
      <c r="I298" s="144"/>
      <c r="J298" s="144"/>
      <c r="K298" s="146"/>
      <c r="L298" s="158"/>
    </row>
    <row r="299" spans="1:12" ht="15">
      <c r="A299" s="143"/>
      <c r="B299" s="143"/>
      <c r="C299" s="144"/>
      <c r="D299" s="144"/>
      <c r="E299" s="145"/>
      <c r="F299" s="144"/>
      <c r="G299" s="144"/>
      <c r="H299" s="144"/>
      <c r="I299" s="144"/>
      <c r="J299" s="144"/>
      <c r="K299" s="146"/>
      <c r="L299" s="158"/>
    </row>
    <row r="300" spans="1:12" ht="15">
      <c r="A300" s="143"/>
      <c r="B300" s="143"/>
      <c r="C300" s="144"/>
      <c r="D300" s="144"/>
      <c r="E300" s="145"/>
      <c r="F300" s="144"/>
      <c r="G300" s="144"/>
      <c r="H300" s="144"/>
      <c r="I300" s="144"/>
      <c r="J300" s="144"/>
      <c r="K300" s="146"/>
      <c r="L300" s="158"/>
    </row>
    <row r="301" spans="1:12" ht="15">
      <c r="A301" s="143"/>
      <c r="B301" s="143"/>
      <c r="C301" s="144"/>
      <c r="D301" s="144"/>
      <c r="E301" s="145"/>
      <c r="F301" s="144"/>
      <c r="G301" s="144"/>
      <c r="H301" s="144"/>
      <c r="I301" s="144"/>
      <c r="J301" s="144"/>
      <c r="K301" s="146"/>
      <c r="L301" s="158"/>
    </row>
    <row r="302" spans="1:12" ht="15">
      <c r="A302" s="143"/>
      <c r="B302" s="143"/>
      <c r="C302" s="144"/>
      <c r="D302" s="144"/>
      <c r="E302" s="145"/>
      <c r="F302" s="144"/>
      <c r="G302" s="144"/>
      <c r="H302" s="144"/>
      <c r="I302" s="144"/>
      <c r="J302" s="144"/>
      <c r="K302" s="146"/>
      <c r="L302" s="158"/>
    </row>
    <row r="303" spans="1:12" ht="15">
      <c r="A303" s="143"/>
      <c r="B303" s="143"/>
      <c r="C303" s="144"/>
      <c r="D303" s="144"/>
      <c r="E303" s="145"/>
      <c r="F303" s="144"/>
      <c r="G303" s="144"/>
      <c r="H303" s="144"/>
      <c r="I303" s="144"/>
      <c r="J303" s="144"/>
      <c r="K303" s="146"/>
      <c r="L303" s="158"/>
    </row>
    <row r="304" spans="1:12" ht="15">
      <c r="A304" s="143"/>
      <c r="B304" s="143"/>
      <c r="C304" s="144"/>
      <c r="D304" s="144"/>
      <c r="E304" s="145"/>
      <c r="F304" s="144"/>
      <c r="G304" s="144"/>
      <c r="H304" s="144"/>
      <c r="I304" s="144"/>
      <c r="J304" s="144"/>
      <c r="K304" s="146"/>
      <c r="L304" s="158"/>
    </row>
    <row r="305" spans="1:12" ht="15">
      <c r="A305" s="143"/>
      <c r="B305" s="143"/>
      <c r="C305" s="144"/>
      <c r="D305" s="144"/>
      <c r="E305" s="145"/>
      <c r="F305" s="144"/>
      <c r="G305" s="144"/>
      <c r="H305" s="144"/>
      <c r="I305" s="144"/>
      <c r="J305" s="144"/>
      <c r="K305" s="146"/>
      <c r="L305" s="158"/>
    </row>
    <row r="306" spans="1:12" ht="15">
      <c r="A306" s="143"/>
      <c r="B306" s="143"/>
      <c r="C306" s="144"/>
      <c r="D306" s="144"/>
      <c r="E306" s="145"/>
      <c r="F306" s="144"/>
      <c r="G306" s="144"/>
      <c r="H306" s="144"/>
      <c r="I306" s="144"/>
      <c r="J306" s="144"/>
      <c r="K306" s="146"/>
      <c r="L306" s="158"/>
    </row>
    <row r="307" spans="1:12" ht="15">
      <c r="A307" s="143"/>
      <c r="B307" s="143"/>
      <c r="C307" s="144"/>
      <c r="D307" s="144"/>
      <c r="E307" s="145"/>
      <c r="F307" s="144"/>
      <c r="G307" s="144"/>
      <c r="H307" s="144"/>
      <c r="I307" s="144"/>
      <c r="J307" s="144"/>
      <c r="K307" s="146"/>
      <c r="L307" s="158"/>
    </row>
    <row r="308" spans="1:12" ht="15">
      <c r="A308" s="143"/>
      <c r="B308" s="143"/>
      <c r="C308" s="144"/>
      <c r="D308" s="144"/>
      <c r="E308" s="145"/>
      <c r="F308" s="150"/>
      <c r="G308" s="144"/>
      <c r="H308" s="144"/>
      <c r="I308" s="144"/>
      <c r="J308" s="144"/>
      <c r="K308" s="146"/>
      <c r="L308" s="158"/>
    </row>
    <row r="309" spans="1:12" ht="15">
      <c r="A309" s="143"/>
      <c r="B309" s="143"/>
      <c r="C309" s="144"/>
      <c r="D309" s="144"/>
      <c r="E309" s="145"/>
      <c r="F309" s="150"/>
      <c r="G309" s="144"/>
      <c r="H309" s="144"/>
      <c r="I309" s="144"/>
      <c r="J309" s="144"/>
      <c r="K309" s="146"/>
      <c r="L309" s="158"/>
    </row>
    <row r="310" spans="1:12" ht="15">
      <c r="A310" s="143"/>
      <c r="B310" s="143"/>
      <c r="C310" s="144"/>
      <c r="D310" s="144"/>
      <c r="E310" s="145"/>
      <c r="F310" s="144"/>
      <c r="G310" s="144"/>
      <c r="H310" s="144"/>
      <c r="I310" s="144"/>
      <c r="J310" s="144"/>
      <c r="K310" s="146"/>
      <c r="L310" s="158"/>
    </row>
    <row r="311" spans="1:12" ht="15">
      <c r="A311" s="143"/>
      <c r="B311" s="143"/>
      <c r="C311" s="144"/>
      <c r="D311" s="144"/>
      <c r="E311" s="145"/>
      <c r="F311" s="144"/>
      <c r="G311" s="144"/>
      <c r="H311" s="144"/>
      <c r="I311" s="144"/>
      <c r="J311" s="144"/>
      <c r="K311" s="146"/>
      <c r="L311" s="158"/>
    </row>
    <row r="312" spans="1:12" ht="15">
      <c r="A312" s="143"/>
      <c r="B312" s="143"/>
      <c r="C312" s="144"/>
      <c r="D312" s="144"/>
      <c r="E312" s="145"/>
      <c r="F312" s="144"/>
      <c r="G312" s="144"/>
      <c r="H312" s="144"/>
      <c r="I312" s="144"/>
      <c r="J312" s="144"/>
      <c r="K312" s="146"/>
      <c r="L312" s="158"/>
    </row>
    <row r="313" spans="1:12" ht="15">
      <c r="A313" s="143"/>
      <c r="B313" s="143"/>
      <c r="C313" s="144"/>
      <c r="D313" s="144"/>
      <c r="E313" s="145"/>
      <c r="F313" s="144"/>
      <c r="G313" s="144"/>
      <c r="H313" s="144"/>
      <c r="I313" s="144"/>
      <c r="J313" s="144"/>
      <c r="K313" s="146"/>
      <c r="L313" s="158"/>
    </row>
    <row r="314" spans="1:12" ht="15">
      <c r="A314" s="143"/>
      <c r="B314" s="143"/>
      <c r="C314" s="144"/>
      <c r="D314" s="144"/>
      <c r="E314" s="145"/>
      <c r="F314" s="144"/>
      <c r="G314" s="144"/>
      <c r="H314" s="144"/>
      <c r="I314" s="144"/>
      <c r="J314" s="144"/>
      <c r="K314" s="146"/>
      <c r="L314" s="158"/>
    </row>
    <row r="315" spans="1:12" ht="15">
      <c r="A315" s="143"/>
      <c r="B315" s="143"/>
      <c r="C315" s="144"/>
      <c r="D315" s="144"/>
      <c r="E315" s="145"/>
      <c r="F315" s="144"/>
      <c r="G315" s="144"/>
      <c r="H315" s="144"/>
      <c r="I315" s="144"/>
      <c r="J315" s="144"/>
      <c r="K315" s="146"/>
      <c r="L315" s="158"/>
    </row>
    <row r="316" spans="1:12" ht="15">
      <c r="A316" s="143"/>
      <c r="B316" s="143"/>
      <c r="C316" s="144"/>
      <c r="D316" s="144"/>
      <c r="E316" s="145"/>
      <c r="F316" s="144"/>
      <c r="G316" s="144"/>
      <c r="H316" s="144"/>
      <c r="I316" s="144"/>
      <c r="J316" s="144"/>
      <c r="K316" s="146"/>
      <c r="L316" s="158"/>
    </row>
    <row r="317" spans="1:12" ht="15">
      <c r="A317" s="143"/>
      <c r="B317" s="143"/>
      <c r="C317" s="144"/>
      <c r="D317" s="144"/>
      <c r="E317" s="145"/>
      <c r="F317" s="144"/>
      <c r="G317" s="144"/>
      <c r="H317" s="144"/>
      <c r="I317" s="144"/>
      <c r="J317" s="144"/>
      <c r="K317" s="146"/>
      <c r="L317" s="158"/>
    </row>
    <row r="318" spans="1:12" ht="15">
      <c r="A318" s="143"/>
      <c r="B318" s="143"/>
      <c r="C318" s="144"/>
      <c r="D318" s="144"/>
      <c r="E318" s="145"/>
      <c r="F318" s="144"/>
      <c r="G318" s="144"/>
      <c r="H318" s="144"/>
      <c r="I318" s="144"/>
      <c r="J318" s="144"/>
      <c r="K318" s="146"/>
      <c r="L318" s="158"/>
    </row>
    <row r="319" spans="1:12" ht="15">
      <c r="A319" s="143"/>
      <c r="B319" s="143"/>
      <c r="C319" s="144"/>
      <c r="D319" s="144"/>
      <c r="E319" s="145"/>
      <c r="F319" s="144"/>
      <c r="G319" s="144"/>
      <c r="H319" s="144"/>
      <c r="I319" s="144"/>
      <c r="J319" s="144"/>
      <c r="K319" s="146"/>
      <c r="L319" s="158"/>
    </row>
    <row r="320" spans="1:12" ht="15">
      <c r="A320" s="143"/>
      <c r="B320" s="143"/>
      <c r="C320" s="144"/>
      <c r="D320" s="144"/>
      <c r="E320" s="145"/>
      <c r="F320" s="144"/>
      <c r="G320" s="144"/>
      <c r="H320" s="144"/>
      <c r="I320" s="144"/>
      <c r="J320" s="144"/>
      <c r="K320" s="146"/>
      <c r="L320" s="158"/>
    </row>
    <row r="321" spans="1:12" ht="15">
      <c r="A321" s="143"/>
      <c r="B321" s="143"/>
      <c r="C321" s="144"/>
      <c r="D321" s="144"/>
      <c r="E321" s="145"/>
      <c r="F321" s="144"/>
      <c r="G321" s="144"/>
      <c r="H321" s="144"/>
      <c r="I321" s="144"/>
      <c r="J321" s="144"/>
      <c r="K321" s="146"/>
      <c r="L321" s="158"/>
    </row>
    <row r="322" spans="1:12" ht="15">
      <c r="A322" s="143"/>
      <c r="B322" s="143"/>
      <c r="C322" s="144"/>
      <c r="D322" s="144"/>
      <c r="E322" s="145"/>
      <c r="F322" s="144"/>
      <c r="G322" s="144"/>
      <c r="H322" s="144"/>
      <c r="I322" s="144"/>
      <c r="J322" s="144"/>
      <c r="K322" s="146"/>
      <c r="L322" s="158"/>
    </row>
    <row r="323" spans="1:12" ht="15">
      <c r="A323" s="143"/>
      <c r="B323" s="143"/>
      <c r="C323" s="144"/>
      <c r="D323" s="144"/>
      <c r="E323" s="145"/>
      <c r="F323" s="144"/>
      <c r="G323" s="144"/>
      <c r="H323" s="144"/>
      <c r="I323" s="144"/>
      <c r="J323" s="144"/>
      <c r="K323" s="146"/>
      <c r="L323" s="158"/>
    </row>
    <row r="324" spans="1:12" ht="15">
      <c r="A324" s="143"/>
      <c r="B324" s="143"/>
      <c r="C324" s="144"/>
      <c r="D324" s="144"/>
      <c r="E324" s="145"/>
      <c r="F324" s="144"/>
      <c r="G324" s="144"/>
      <c r="H324" s="144"/>
      <c r="I324" s="144"/>
      <c r="J324" s="144"/>
      <c r="K324" s="146"/>
      <c r="L324" s="158"/>
    </row>
    <row r="325" spans="1:12" ht="15">
      <c r="A325" s="143"/>
      <c r="B325" s="143"/>
      <c r="C325" s="144"/>
      <c r="D325" s="144"/>
      <c r="E325" s="145"/>
      <c r="F325" s="144"/>
      <c r="G325" s="144"/>
      <c r="H325" s="144"/>
      <c r="I325" s="144"/>
      <c r="J325" s="144"/>
      <c r="K325" s="146"/>
      <c r="L325" s="158"/>
    </row>
    <row r="326" spans="1:12" ht="15">
      <c r="A326" s="143"/>
      <c r="B326" s="143"/>
      <c r="C326" s="144"/>
      <c r="D326" s="144"/>
      <c r="E326" s="145"/>
      <c r="F326" s="144"/>
      <c r="G326" s="144"/>
      <c r="H326" s="144"/>
      <c r="I326" s="144"/>
      <c r="J326" s="144"/>
      <c r="K326" s="146"/>
      <c r="L326" s="158"/>
    </row>
    <row r="327" spans="1:12" ht="15">
      <c r="A327" s="143"/>
      <c r="B327" s="143"/>
      <c r="C327" s="144"/>
      <c r="D327" s="144"/>
      <c r="E327" s="145"/>
      <c r="F327" s="144"/>
      <c r="G327" s="144"/>
      <c r="H327" s="144"/>
      <c r="I327" s="144"/>
      <c r="J327" s="144"/>
      <c r="K327" s="146"/>
      <c r="L327" s="158"/>
    </row>
    <row r="328" spans="1:12" ht="15">
      <c r="A328" s="143"/>
      <c r="B328" s="143"/>
      <c r="C328" s="144"/>
      <c r="D328" s="144"/>
      <c r="E328" s="145"/>
      <c r="F328" s="144"/>
      <c r="G328" s="144"/>
      <c r="H328" s="144"/>
      <c r="I328" s="144"/>
      <c r="J328" s="144"/>
      <c r="K328" s="146"/>
      <c r="L328" s="158"/>
    </row>
    <row r="329" spans="1:12" ht="15">
      <c r="A329" s="143"/>
      <c r="B329" s="143"/>
      <c r="C329" s="144"/>
      <c r="D329" s="144"/>
      <c r="E329" s="145"/>
      <c r="F329" s="144"/>
      <c r="G329" s="144"/>
      <c r="H329" s="144"/>
      <c r="I329" s="144"/>
      <c r="J329" s="144"/>
      <c r="K329" s="146"/>
      <c r="L329" s="158"/>
    </row>
    <row r="330" spans="1:12" ht="15">
      <c r="A330" s="143"/>
      <c r="B330" s="143"/>
      <c r="C330" s="144"/>
      <c r="D330" s="144"/>
      <c r="E330" s="145"/>
      <c r="F330" s="144"/>
      <c r="G330" s="144"/>
      <c r="H330" s="144"/>
      <c r="I330" s="144"/>
      <c r="J330" s="144"/>
      <c r="K330" s="146"/>
      <c r="L330" s="158"/>
    </row>
    <row r="331" spans="1:12" ht="15">
      <c r="A331" s="143"/>
      <c r="B331" s="143"/>
      <c r="C331" s="144"/>
      <c r="D331" s="144"/>
      <c r="E331" s="145"/>
      <c r="F331" s="144"/>
      <c r="G331" s="144"/>
      <c r="H331" s="144"/>
      <c r="I331" s="144"/>
      <c r="J331" s="144"/>
      <c r="K331" s="146"/>
      <c r="L331" s="158"/>
    </row>
    <row r="332" spans="1:12" ht="15">
      <c r="A332" s="143"/>
      <c r="B332" s="143"/>
      <c r="C332" s="144"/>
      <c r="D332" s="144"/>
      <c r="E332" s="145"/>
      <c r="F332" s="144"/>
      <c r="G332" s="144"/>
      <c r="H332" s="144"/>
      <c r="I332" s="144"/>
      <c r="J332" s="144"/>
      <c r="K332" s="146"/>
      <c r="L332" s="158"/>
    </row>
    <row r="333" spans="1:12" ht="15">
      <c r="A333" s="143"/>
      <c r="B333" s="143"/>
      <c r="C333" s="144"/>
      <c r="D333" s="144"/>
      <c r="E333" s="145"/>
      <c r="F333" s="144"/>
      <c r="G333" s="144"/>
      <c r="H333" s="144"/>
      <c r="I333" s="144"/>
      <c r="J333" s="144"/>
      <c r="K333" s="146"/>
      <c r="L333" s="158"/>
    </row>
    <row r="334" spans="1:12" ht="15">
      <c r="A334" s="143"/>
      <c r="B334" s="143"/>
      <c r="C334" s="144"/>
      <c r="D334" s="144"/>
      <c r="E334" s="145"/>
      <c r="F334" s="144"/>
      <c r="G334" s="144"/>
      <c r="H334" s="144"/>
      <c r="I334" s="144"/>
      <c r="J334" s="144"/>
      <c r="K334" s="146"/>
      <c r="L334" s="158"/>
    </row>
    <row r="335" spans="1:12" ht="15">
      <c r="A335" s="143"/>
      <c r="B335" s="143"/>
      <c r="C335" s="144"/>
      <c r="D335" s="144"/>
      <c r="E335" s="145"/>
      <c r="F335" s="144"/>
      <c r="G335" s="144"/>
      <c r="H335" s="144"/>
      <c r="I335" s="144"/>
      <c r="J335" s="144"/>
      <c r="K335" s="146"/>
      <c r="L335" s="158"/>
    </row>
    <row r="336" spans="1:12" ht="15">
      <c r="A336" s="143"/>
      <c r="B336" s="143"/>
      <c r="C336" s="144"/>
      <c r="D336" s="144"/>
      <c r="E336" s="145"/>
      <c r="F336" s="144"/>
      <c r="G336" s="144"/>
      <c r="H336" s="144"/>
      <c r="I336" s="144"/>
      <c r="J336" s="144"/>
      <c r="K336" s="146"/>
      <c r="L336" s="158"/>
    </row>
    <row r="337" spans="1:12" ht="15">
      <c r="A337" s="143"/>
      <c r="B337" s="143"/>
      <c r="C337" s="144"/>
      <c r="D337" s="144"/>
      <c r="E337" s="145"/>
      <c r="F337" s="144"/>
      <c r="G337" s="144"/>
      <c r="H337" s="144"/>
      <c r="I337" s="144"/>
      <c r="J337" s="144"/>
      <c r="K337" s="146"/>
      <c r="L337" s="158"/>
    </row>
    <row r="338" spans="1:12" ht="15">
      <c r="A338" s="143"/>
      <c r="B338" s="143"/>
      <c r="C338" s="144"/>
      <c r="D338" s="144"/>
      <c r="E338" s="145"/>
      <c r="F338" s="144"/>
      <c r="G338" s="144"/>
      <c r="H338" s="144"/>
      <c r="I338" s="144"/>
      <c r="J338" s="144"/>
      <c r="K338" s="146"/>
      <c r="L338" s="158"/>
    </row>
    <row r="339" spans="1:12" ht="15">
      <c r="A339" s="143"/>
      <c r="B339" s="143"/>
      <c r="C339" s="144"/>
      <c r="D339" s="144"/>
      <c r="E339" s="145"/>
      <c r="F339" s="144"/>
      <c r="G339" s="144"/>
      <c r="H339" s="144"/>
      <c r="I339" s="144"/>
      <c r="J339" s="144"/>
      <c r="K339" s="146"/>
      <c r="L339" s="158"/>
    </row>
    <row r="340" spans="1:12" ht="15">
      <c r="A340" s="143"/>
      <c r="B340" s="143"/>
      <c r="C340" s="144"/>
      <c r="D340" s="144"/>
      <c r="E340" s="145"/>
      <c r="F340" s="144"/>
      <c r="G340" s="144"/>
      <c r="H340" s="144"/>
      <c r="I340" s="144"/>
      <c r="J340" s="144"/>
      <c r="K340" s="146"/>
      <c r="L340" s="158"/>
    </row>
    <row r="341" spans="1:12" ht="15">
      <c r="A341" s="143"/>
      <c r="B341" s="143"/>
      <c r="C341" s="144"/>
      <c r="D341" s="144"/>
      <c r="E341" s="145"/>
      <c r="F341" s="144"/>
      <c r="G341" s="144"/>
      <c r="H341" s="144"/>
      <c r="I341" s="144"/>
      <c r="J341" s="144"/>
      <c r="K341" s="146"/>
      <c r="L341" s="158"/>
    </row>
    <row r="342" spans="1:12" ht="15">
      <c r="A342" s="143"/>
      <c r="B342" s="143"/>
      <c r="C342" s="144"/>
      <c r="D342" s="144"/>
      <c r="E342" s="145"/>
      <c r="F342" s="144"/>
      <c r="G342" s="144"/>
      <c r="H342" s="144"/>
      <c r="I342" s="144"/>
      <c r="J342" s="144"/>
      <c r="K342" s="146"/>
      <c r="L342" s="158"/>
    </row>
    <row r="343" spans="1:12" ht="15">
      <c r="A343" s="143"/>
      <c r="B343" s="143"/>
      <c r="C343" s="144"/>
      <c r="D343" s="144"/>
      <c r="E343" s="145"/>
      <c r="F343" s="144"/>
      <c r="G343" s="144"/>
      <c r="H343" s="144"/>
      <c r="I343" s="144"/>
      <c r="J343" s="144"/>
      <c r="K343" s="146"/>
      <c r="L343" s="158"/>
    </row>
    <row r="344" spans="1:12" ht="15">
      <c r="A344" s="143"/>
      <c r="B344" s="143"/>
      <c r="C344" s="144"/>
      <c r="D344" s="144"/>
      <c r="E344" s="145"/>
      <c r="F344" s="144"/>
      <c r="G344" s="144"/>
      <c r="H344" s="144"/>
      <c r="I344" s="144"/>
      <c r="J344" s="144"/>
      <c r="K344" s="146"/>
      <c r="L344" s="158"/>
    </row>
    <row r="345" spans="1:12" ht="15">
      <c r="A345" s="143"/>
      <c r="B345" s="143"/>
      <c r="C345" s="144"/>
      <c r="D345" s="144"/>
      <c r="E345" s="145"/>
      <c r="F345" s="144"/>
      <c r="G345" s="144"/>
      <c r="H345" s="144"/>
      <c r="I345" s="144"/>
      <c r="J345" s="144"/>
      <c r="K345" s="146"/>
      <c r="L345" s="158"/>
    </row>
    <row r="346" spans="1:12" ht="15">
      <c r="A346" s="143"/>
      <c r="B346" s="143"/>
      <c r="C346" s="144"/>
      <c r="D346" s="144"/>
      <c r="E346" s="145"/>
      <c r="F346" s="144"/>
      <c r="G346" s="144"/>
      <c r="H346" s="144"/>
      <c r="I346" s="144"/>
      <c r="J346" s="144"/>
      <c r="K346" s="146"/>
      <c r="L346" s="158"/>
    </row>
    <row r="347" spans="1:12" ht="15">
      <c r="A347" s="143"/>
      <c r="B347" s="143"/>
      <c r="C347" s="144"/>
      <c r="D347" s="144"/>
      <c r="E347" s="145"/>
      <c r="F347" s="144"/>
      <c r="G347" s="144"/>
      <c r="H347" s="144"/>
      <c r="I347" s="144"/>
      <c r="J347" s="144"/>
      <c r="K347" s="146"/>
      <c r="L347" s="158"/>
    </row>
    <row r="348" spans="1:12" ht="15">
      <c r="A348" s="143"/>
      <c r="B348" s="143"/>
      <c r="C348" s="144"/>
      <c r="D348" s="144"/>
      <c r="E348" s="145"/>
      <c r="F348" s="144"/>
      <c r="G348" s="144"/>
      <c r="H348" s="144"/>
      <c r="I348" s="144"/>
      <c r="J348" s="144"/>
      <c r="K348" s="146"/>
      <c r="L348" s="158"/>
    </row>
    <row r="349" spans="1:12" ht="15">
      <c r="A349" s="143"/>
      <c r="B349" s="143"/>
      <c r="C349" s="144"/>
      <c r="D349" s="144"/>
      <c r="E349" s="145"/>
      <c r="F349" s="144"/>
      <c r="G349" s="144"/>
      <c r="H349" s="144"/>
      <c r="I349" s="144"/>
      <c r="J349" s="144"/>
      <c r="K349" s="146"/>
      <c r="L349" s="158"/>
    </row>
    <row r="350" spans="1:12" ht="15">
      <c r="A350" s="143"/>
      <c r="B350" s="143"/>
      <c r="C350" s="144"/>
      <c r="D350" s="144"/>
      <c r="E350" s="145"/>
      <c r="F350" s="144"/>
      <c r="G350" s="144"/>
      <c r="H350" s="144"/>
      <c r="I350" s="144"/>
      <c r="J350" s="144"/>
      <c r="K350" s="146"/>
      <c r="L350" s="158"/>
    </row>
    <row r="351" spans="1:12" ht="15">
      <c r="A351" s="143"/>
      <c r="B351" s="143"/>
      <c r="C351" s="144"/>
      <c r="D351" s="144"/>
      <c r="E351" s="145"/>
      <c r="F351" s="144"/>
      <c r="G351" s="144"/>
      <c r="H351" s="144"/>
      <c r="I351" s="144"/>
      <c r="J351" s="144"/>
      <c r="K351" s="146"/>
      <c r="L351" s="158"/>
    </row>
    <row r="352" spans="1:12" ht="15">
      <c r="A352" s="143"/>
      <c r="B352" s="143"/>
      <c r="C352" s="144"/>
      <c r="D352" s="144"/>
      <c r="E352" s="145"/>
      <c r="F352" s="144"/>
      <c r="G352" s="144"/>
      <c r="H352" s="144"/>
      <c r="I352" s="144"/>
      <c r="J352" s="144"/>
      <c r="K352" s="146"/>
      <c r="L352" s="158"/>
    </row>
    <row r="353" spans="1:12" ht="15">
      <c r="A353" s="143"/>
      <c r="B353" s="143"/>
      <c r="C353" s="144"/>
      <c r="D353" s="144"/>
      <c r="E353" s="145"/>
      <c r="F353" s="144"/>
      <c r="G353" s="144"/>
      <c r="H353" s="144"/>
      <c r="I353" s="144"/>
      <c r="J353" s="144"/>
      <c r="K353" s="146"/>
      <c r="L353" s="158"/>
    </row>
    <row r="354" spans="1:12" ht="15">
      <c r="A354" s="143"/>
      <c r="B354" s="143"/>
      <c r="C354" s="144"/>
      <c r="D354" s="144"/>
      <c r="E354" s="145"/>
      <c r="F354" s="144"/>
      <c r="G354" s="144"/>
      <c r="H354" s="144"/>
      <c r="I354" s="144"/>
      <c r="J354" s="144"/>
      <c r="K354" s="146"/>
      <c r="L354" s="158"/>
    </row>
    <row r="355" spans="1:12" ht="15">
      <c r="A355" s="143"/>
      <c r="B355" s="143"/>
      <c r="C355" s="144"/>
      <c r="D355" s="144"/>
      <c r="E355" s="145"/>
      <c r="F355" s="144"/>
      <c r="G355" s="144"/>
      <c r="H355" s="144"/>
      <c r="I355" s="144"/>
      <c r="J355" s="144"/>
      <c r="K355" s="146"/>
      <c r="L355" s="158"/>
    </row>
    <row r="356" spans="1:12" ht="15">
      <c r="A356" s="143"/>
      <c r="B356" s="143"/>
      <c r="C356" s="144"/>
      <c r="D356" s="144"/>
      <c r="E356" s="145"/>
      <c r="F356" s="144"/>
      <c r="G356" s="144"/>
      <c r="H356" s="144"/>
      <c r="I356" s="144"/>
      <c r="J356" s="144"/>
      <c r="K356" s="146"/>
      <c r="L356" s="158"/>
    </row>
    <row r="357" spans="1:12" ht="15">
      <c r="A357" s="143"/>
      <c r="B357" s="143"/>
      <c r="C357" s="144"/>
      <c r="D357" s="144"/>
      <c r="E357" s="145"/>
      <c r="F357" s="144"/>
      <c r="G357" s="144"/>
      <c r="H357" s="144"/>
      <c r="I357" s="144"/>
      <c r="J357" s="144"/>
      <c r="K357" s="146"/>
      <c r="L357" s="158"/>
    </row>
    <row r="358" spans="1:12" ht="15">
      <c r="A358" s="143"/>
      <c r="B358" s="143"/>
      <c r="C358" s="144"/>
      <c r="D358" s="144"/>
      <c r="E358" s="145"/>
      <c r="F358" s="144"/>
      <c r="G358" s="144"/>
      <c r="H358" s="144"/>
      <c r="I358" s="144"/>
      <c r="J358" s="144"/>
      <c r="K358" s="146"/>
      <c r="L358" s="158"/>
    </row>
    <row r="359" spans="1:12" ht="15">
      <c r="A359" s="143"/>
      <c r="B359" s="143"/>
      <c r="C359" s="144"/>
      <c r="D359" s="144"/>
      <c r="E359" s="145"/>
      <c r="F359" s="144"/>
      <c r="G359" s="144"/>
      <c r="H359" s="144"/>
      <c r="I359" s="144"/>
      <c r="J359" s="144"/>
      <c r="K359" s="146"/>
      <c r="L359" s="158"/>
    </row>
    <row r="360" spans="1:12" ht="15">
      <c r="A360" s="143"/>
      <c r="B360" s="143"/>
      <c r="C360" s="144"/>
      <c r="D360" s="144"/>
      <c r="E360" s="145"/>
      <c r="F360" s="144"/>
      <c r="G360" s="144"/>
      <c r="H360" s="144"/>
      <c r="I360" s="144"/>
      <c r="J360" s="144"/>
      <c r="K360" s="146"/>
      <c r="L360" s="158"/>
    </row>
    <row r="361" spans="1:12" ht="15">
      <c r="A361" s="143"/>
      <c r="B361" s="143"/>
      <c r="C361" s="144"/>
      <c r="D361" s="144"/>
      <c r="E361" s="145"/>
      <c r="F361" s="144"/>
      <c r="G361" s="144"/>
      <c r="H361" s="144"/>
      <c r="I361" s="144"/>
      <c r="J361" s="144"/>
      <c r="K361" s="146"/>
      <c r="L361" s="158"/>
    </row>
    <row r="362" spans="1:12" ht="15">
      <c r="A362" s="143"/>
      <c r="B362" s="143"/>
      <c r="C362" s="144"/>
      <c r="D362" s="144"/>
      <c r="E362" s="145"/>
      <c r="F362" s="144"/>
      <c r="G362" s="144"/>
      <c r="H362" s="144"/>
      <c r="I362" s="144"/>
      <c r="J362" s="144"/>
      <c r="K362" s="146"/>
      <c r="L362" s="158"/>
    </row>
    <row r="363" spans="1:12" ht="15">
      <c r="A363" s="143"/>
      <c r="B363" s="143"/>
      <c r="C363" s="144"/>
      <c r="D363" s="144"/>
      <c r="E363" s="145"/>
      <c r="F363" s="144"/>
      <c r="G363" s="144"/>
      <c r="H363" s="144"/>
      <c r="I363" s="144"/>
      <c r="J363" s="144"/>
      <c r="K363" s="146"/>
      <c r="L363" s="158"/>
    </row>
    <row r="364" spans="1:12" ht="15">
      <c r="A364" s="143"/>
      <c r="B364" s="143"/>
      <c r="C364" s="144"/>
      <c r="D364" s="144"/>
      <c r="E364" s="145"/>
      <c r="F364" s="144"/>
      <c r="G364" s="144"/>
      <c r="H364" s="144"/>
      <c r="I364" s="144"/>
      <c r="J364" s="144"/>
      <c r="K364" s="146"/>
      <c r="L364" s="158"/>
    </row>
    <row r="365" spans="1:12" ht="15">
      <c r="A365" s="143"/>
      <c r="B365" s="143"/>
      <c r="C365" s="144"/>
      <c r="D365" s="144"/>
      <c r="E365" s="145"/>
      <c r="F365" s="144"/>
      <c r="G365" s="144"/>
      <c r="H365" s="144"/>
      <c r="I365" s="144"/>
      <c r="J365" s="144"/>
      <c r="K365" s="146"/>
      <c r="L365" s="158"/>
    </row>
    <row r="366" spans="1:12" ht="15">
      <c r="A366" s="143"/>
      <c r="B366" s="143"/>
      <c r="C366" s="144"/>
      <c r="D366" s="144"/>
      <c r="E366" s="145"/>
      <c r="F366" s="144"/>
      <c r="G366" s="144"/>
      <c r="H366" s="144"/>
      <c r="I366" s="144"/>
      <c r="J366" s="144"/>
      <c r="K366" s="146"/>
      <c r="L366" s="158"/>
    </row>
    <row r="367" spans="1:12" ht="15">
      <c r="A367" s="143"/>
      <c r="B367" s="143"/>
      <c r="C367" s="144"/>
      <c r="D367" s="144"/>
      <c r="E367" s="145"/>
      <c r="F367" s="144"/>
      <c r="G367" s="144"/>
      <c r="H367" s="144"/>
      <c r="I367" s="144"/>
      <c r="J367" s="144"/>
      <c r="K367" s="146"/>
      <c r="L367" s="158"/>
    </row>
    <row r="368" spans="1:12" ht="15">
      <c r="A368" s="143"/>
      <c r="B368" s="143"/>
      <c r="C368" s="144"/>
      <c r="D368" s="144"/>
      <c r="E368" s="145"/>
      <c r="F368" s="144"/>
      <c r="G368" s="144"/>
      <c r="H368" s="144"/>
      <c r="I368" s="144"/>
      <c r="J368" s="144"/>
      <c r="K368" s="146"/>
      <c r="L368" s="158"/>
    </row>
    <row r="369" spans="1:12" ht="15">
      <c r="A369" s="143"/>
      <c r="B369" s="143"/>
      <c r="C369" s="144"/>
      <c r="D369" s="144"/>
      <c r="E369" s="145"/>
      <c r="F369" s="144"/>
      <c r="G369" s="144"/>
      <c r="H369" s="144"/>
      <c r="I369" s="144"/>
      <c r="J369" s="144"/>
      <c r="K369" s="146"/>
      <c r="L369" s="158"/>
    </row>
    <row r="370" spans="1:12" ht="15">
      <c r="A370" s="143"/>
      <c r="B370" s="143"/>
      <c r="C370" s="144"/>
      <c r="D370" s="144"/>
      <c r="E370" s="145"/>
      <c r="F370" s="144"/>
      <c r="G370" s="144"/>
      <c r="H370" s="144"/>
      <c r="I370" s="144"/>
      <c r="J370" s="144"/>
      <c r="K370" s="146"/>
      <c r="L370" s="158"/>
    </row>
    <row r="371" spans="1:12" ht="15">
      <c r="A371" s="143"/>
      <c r="B371" s="143"/>
      <c r="C371" s="144"/>
      <c r="D371" s="144"/>
      <c r="E371" s="145"/>
      <c r="F371" s="144"/>
      <c r="G371" s="144"/>
      <c r="H371" s="144"/>
      <c r="I371" s="144"/>
      <c r="J371" s="144"/>
      <c r="K371" s="146"/>
      <c r="L371" s="158"/>
    </row>
    <row r="372" spans="1:12" ht="15">
      <c r="A372" s="143"/>
      <c r="B372" s="143"/>
      <c r="C372" s="144"/>
      <c r="D372" s="144"/>
      <c r="E372" s="145"/>
      <c r="F372" s="144"/>
      <c r="G372" s="144"/>
      <c r="H372" s="144"/>
      <c r="I372" s="144"/>
      <c r="J372" s="144"/>
      <c r="K372" s="146"/>
      <c r="L372" s="158"/>
    </row>
    <row r="373" spans="1:12" ht="15">
      <c r="A373" s="143"/>
      <c r="B373" s="143"/>
      <c r="C373" s="144"/>
      <c r="D373" s="144"/>
      <c r="E373" s="145"/>
      <c r="F373" s="144"/>
      <c r="G373" s="144"/>
      <c r="H373" s="144"/>
      <c r="I373" s="144"/>
      <c r="J373" s="144"/>
      <c r="K373" s="146"/>
      <c r="L373" s="158"/>
    </row>
    <row r="374" spans="1:12" ht="15">
      <c r="A374" s="143"/>
      <c r="B374" s="143"/>
      <c r="C374" s="144"/>
      <c r="D374" s="144"/>
      <c r="E374" s="145"/>
      <c r="F374" s="144"/>
      <c r="G374" s="144"/>
      <c r="H374" s="144"/>
      <c r="I374" s="144"/>
      <c r="J374" s="144"/>
      <c r="K374" s="146"/>
      <c r="L374" s="158"/>
    </row>
    <row r="375" spans="1:12" ht="15">
      <c r="A375" s="143"/>
      <c r="B375" s="143"/>
      <c r="C375" s="144"/>
      <c r="D375" s="144"/>
      <c r="E375" s="145"/>
      <c r="F375" s="144"/>
      <c r="G375" s="144"/>
      <c r="H375" s="144"/>
      <c r="I375" s="144"/>
      <c r="J375" s="144"/>
      <c r="K375" s="146"/>
      <c r="L375" s="158"/>
    </row>
    <row r="376" spans="1:12" ht="15">
      <c r="A376" s="143"/>
      <c r="B376" s="143"/>
      <c r="C376" s="144"/>
      <c r="D376" s="144"/>
      <c r="E376" s="145"/>
      <c r="F376" s="144"/>
      <c r="G376" s="144"/>
      <c r="H376" s="144"/>
      <c r="I376" s="144"/>
      <c r="J376" s="144"/>
      <c r="K376" s="146"/>
      <c r="L376" s="158"/>
    </row>
    <row r="377" spans="1:12" ht="15">
      <c r="A377" s="143"/>
      <c r="B377" s="143"/>
      <c r="C377" s="144"/>
      <c r="D377" s="144"/>
      <c r="E377" s="145"/>
      <c r="F377" s="144"/>
      <c r="G377" s="144"/>
      <c r="H377" s="144"/>
      <c r="I377" s="144"/>
      <c r="J377" s="144"/>
      <c r="K377" s="146"/>
      <c r="L377" s="158"/>
    </row>
    <row r="378" spans="1:12" ht="15">
      <c r="A378" s="143"/>
      <c r="B378" s="143"/>
      <c r="C378" s="144"/>
      <c r="D378" s="144"/>
      <c r="E378" s="145"/>
      <c r="F378" s="144"/>
      <c r="G378" s="144"/>
      <c r="H378" s="144"/>
      <c r="I378" s="144"/>
      <c r="J378" s="144"/>
      <c r="K378" s="146"/>
      <c r="L378" s="158"/>
    </row>
    <row r="379" spans="1:12" ht="15">
      <c r="A379" s="143"/>
      <c r="B379" s="143"/>
      <c r="C379" s="144"/>
      <c r="D379" s="144"/>
      <c r="E379" s="145"/>
      <c r="F379" s="144"/>
      <c r="G379" s="144"/>
      <c r="H379" s="144"/>
      <c r="I379" s="144"/>
      <c r="J379" s="144"/>
      <c r="K379" s="146"/>
      <c r="L379" s="158"/>
    </row>
    <row r="380" spans="1:12" ht="15">
      <c r="A380" s="143"/>
      <c r="B380" s="143"/>
      <c r="C380" s="144"/>
      <c r="D380" s="144"/>
      <c r="E380" s="145"/>
      <c r="F380" s="144"/>
      <c r="G380" s="144"/>
      <c r="H380" s="144"/>
      <c r="I380" s="144"/>
      <c r="J380" s="144"/>
      <c r="K380" s="146"/>
      <c r="L380" s="158"/>
    </row>
    <row r="381" spans="1:12" ht="15">
      <c r="A381" s="143"/>
      <c r="B381" s="143"/>
      <c r="C381" s="144"/>
      <c r="D381" s="144"/>
      <c r="E381" s="145"/>
      <c r="F381" s="144"/>
      <c r="G381" s="144"/>
      <c r="H381" s="144"/>
      <c r="I381" s="144"/>
      <c r="J381" s="144"/>
      <c r="K381" s="146"/>
      <c r="L381" s="158"/>
    </row>
    <row r="382" spans="1:12" ht="15">
      <c r="A382" s="143"/>
      <c r="B382" s="143"/>
      <c r="C382" s="144"/>
      <c r="D382" s="144"/>
      <c r="E382" s="145"/>
      <c r="F382" s="144"/>
      <c r="G382" s="144"/>
      <c r="H382" s="144"/>
      <c r="I382" s="144"/>
      <c r="J382" s="144"/>
      <c r="K382" s="146"/>
      <c r="L382" s="158"/>
    </row>
    <row r="383" spans="1:12" ht="15">
      <c r="A383" s="143"/>
      <c r="B383" s="143"/>
      <c r="C383" s="144"/>
      <c r="D383" s="144"/>
      <c r="E383" s="145"/>
      <c r="F383" s="144"/>
      <c r="G383" s="144"/>
      <c r="H383" s="144"/>
      <c r="I383" s="144"/>
      <c r="J383" s="144"/>
      <c r="K383" s="146"/>
      <c r="L383" s="158"/>
    </row>
    <row r="384" spans="1:12" ht="15">
      <c r="A384" s="143"/>
      <c r="B384" s="143"/>
      <c r="C384" s="144"/>
      <c r="D384" s="144"/>
      <c r="E384" s="145"/>
      <c r="F384" s="144"/>
      <c r="G384" s="144"/>
      <c r="H384" s="144"/>
      <c r="I384" s="144"/>
      <c r="J384" s="144"/>
      <c r="K384" s="146"/>
      <c r="L384" s="158"/>
    </row>
    <row r="385" spans="1:12" ht="15">
      <c r="A385" s="143"/>
      <c r="B385" s="143"/>
      <c r="C385" s="144"/>
      <c r="D385" s="144"/>
      <c r="E385" s="145"/>
      <c r="F385" s="144"/>
      <c r="G385" s="144"/>
      <c r="H385" s="144"/>
      <c r="I385" s="144"/>
      <c r="J385" s="144"/>
      <c r="K385" s="146"/>
      <c r="L385" s="158"/>
    </row>
    <row r="386" spans="1:12" ht="15">
      <c r="A386" s="148"/>
      <c r="B386" s="148"/>
      <c r="C386" s="149"/>
      <c r="D386" s="149"/>
      <c r="E386" s="145"/>
      <c r="F386" s="149"/>
      <c r="G386" s="149"/>
      <c r="H386" s="149"/>
      <c r="I386" s="149"/>
      <c r="J386" s="149"/>
      <c r="K386" s="146"/>
      <c r="L386" s="158"/>
    </row>
    <row r="387" spans="1:12" ht="15">
      <c r="A387" s="148"/>
      <c r="B387" s="148"/>
      <c r="C387" s="149"/>
      <c r="D387" s="149"/>
      <c r="E387" s="145"/>
      <c r="F387" s="149"/>
      <c r="G387" s="149"/>
      <c r="H387" s="149"/>
      <c r="I387" s="149"/>
      <c r="J387" s="149"/>
      <c r="K387" s="146"/>
      <c r="L387" s="158"/>
    </row>
    <row r="388" spans="1:12" ht="15">
      <c r="A388" s="148"/>
      <c r="B388" s="148"/>
      <c r="C388" s="149"/>
      <c r="D388" s="149"/>
      <c r="E388" s="145"/>
      <c r="F388" s="149"/>
      <c r="G388" s="149"/>
      <c r="H388" s="149"/>
      <c r="I388" s="149"/>
      <c r="J388" s="149"/>
      <c r="K388" s="146"/>
      <c r="L388" s="158"/>
    </row>
    <row r="389" spans="1:12" ht="15">
      <c r="A389" s="148"/>
      <c r="B389" s="148"/>
      <c r="C389" s="149"/>
      <c r="D389" s="149"/>
      <c r="E389" s="145"/>
      <c r="F389" s="149"/>
      <c r="G389" s="149"/>
      <c r="H389" s="149"/>
      <c r="I389" s="149"/>
      <c r="J389" s="149"/>
      <c r="K389" s="146"/>
      <c r="L389" s="158"/>
    </row>
    <row r="390" spans="1:12" ht="15">
      <c r="A390" s="148"/>
      <c r="B390" s="148"/>
      <c r="C390" s="149"/>
      <c r="D390" s="149"/>
      <c r="E390" s="145"/>
      <c r="F390" s="149"/>
      <c r="G390" s="149"/>
      <c r="H390" s="149"/>
      <c r="I390" s="149"/>
      <c r="J390" s="149"/>
      <c r="K390" s="146"/>
      <c r="L390" s="158"/>
    </row>
    <row r="391" spans="1:12" ht="15">
      <c r="A391" s="148"/>
      <c r="B391" s="148"/>
      <c r="C391" s="149"/>
      <c r="D391" s="149"/>
      <c r="E391" s="145"/>
      <c r="F391" s="149"/>
      <c r="G391" s="149"/>
      <c r="H391" s="149"/>
      <c r="I391" s="149"/>
      <c r="J391" s="149"/>
      <c r="K391" s="146"/>
      <c r="L391" s="158"/>
    </row>
    <row r="392" spans="1:12" ht="15">
      <c r="A392" s="148"/>
      <c r="B392" s="148"/>
      <c r="C392" s="149"/>
      <c r="D392" s="149"/>
      <c r="E392" s="145"/>
      <c r="F392" s="149"/>
      <c r="G392" s="149"/>
      <c r="H392" s="149"/>
      <c r="I392" s="149"/>
      <c r="J392" s="149"/>
      <c r="K392" s="146"/>
      <c r="L392" s="158"/>
    </row>
    <row r="393" spans="1:12" ht="15">
      <c r="A393" s="148"/>
      <c r="B393" s="148"/>
      <c r="C393" s="149"/>
      <c r="D393" s="149"/>
      <c r="E393" s="145"/>
      <c r="F393" s="149"/>
      <c r="G393" s="149"/>
      <c r="H393" s="149"/>
      <c r="I393" s="149"/>
      <c r="J393" s="149"/>
      <c r="K393" s="146"/>
      <c r="L393" s="158"/>
    </row>
    <row r="394" spans="1:12" ht="15">
      <c r="A394" s="148"/>
      <c r="B394" s="148"/>
      <c r="C394" s="149"/>
      <c r="D394" s="149"/>
      <c r="E394" s="145"/>
      <c r="F394" s="149"/>
      <c r="G394" s="149"/>
      <c r="H394" s="149"/>
      <c r="I394" s="149"/>
      <c r="J394" s="149"/>
      <c r="K394" s="146"/>
      <c r="L394" s="158"/>
    </row>
    <row r="395" spans="1:12" ht="15">
      <c r="A395" s="148"/>
      <c r="B395" s="148"/>
      <c r="C395" s="149"/>
      <c r="D395" s="149"/>
      <c r="E395" s="145"/>
      <c r="F395" s="149"/>
      <c r="G395" s="149"/>
      <c r="H395" s="149"/>
      <c r="I395" s="149"/>
      <c r="J395" s="149"/>
      <c r="K395" s="146"/>
      <c r="L395" s="158"/>
    </row>
    <row r="396" spans="1:12" ht="15">
      <c r="A396" s="148"/>
      <c r="B396" s="148"/>
      <c r="C396" s="149"/>
      <c r="D396" s="149"/>
      <c r="E396" s="145"/>
      <c r="F396" s="149"/>
      <c r="G396" s="149"/>
      <c r="H396" s="149"/>
      <c r="I396" s="149"/>
      <c r="J396" s="149"/>
      <c r="K396" s="146"/>
      <c r="L396" s="158"/>
    </row>
    <row r="397" spans="1:12" ht="15">
      <c r="A397" s="148"/>
      <c r="B397" s="148"/>
      <c r="C397" s="149"/>
      <c r="D397" s="149"/>
      <c r="E397" s="145"/>
      <c r="F397" s="149"/>
      <c r="G397" s="149"/>
      <c r="H397" s="149"/>
      <c r="I397" s="149"/>
      <c r="J397" s="149"/>
      <c r="K397" s="146"/>
      <c r="L397" s="158"/>
    </row>
    <row r="398" spans="1:12" ht="15">
      <c r="A398" s="148"/>
      <c r="B398" s="148"/>
      <c r="C398" s="149"/>
      <c r="D398" s="149"/>
      <c r="E398" s="145"/>
      <c r="F398" s="149"/>
      <c r="G398" s="149"/>
      <c r="H398" s="149"/>
      <c r="I398" s="149"/>
      <c r="J398" s="149"/>
      <c r="K398" s="146"/>
      <c r="L398" s="158"/>
    </row>
    <row r="399" spans="1:12" ht="15">
      <c r="A399" s="148"/>
      <c r="B399" s="148"/>
      <c r="C399" s="149"/>
      <c r="D399" s="149"/>
      <c r="E399" s="145"/>
      <c r="F399" s="149"/>
      <c r="G399" s="149"/>
      <c r="H399" s="149"/>
      <c r="I399" s="149"/>
      <c r="J399" s="149"/>
      <c r="K399" s="146"/>
      <c r="L399" s="158"/>
    </row>
    <row r="400" spans="1:12" ht="15">
      <c r="A400" s="148"/>
      <c r="B400" s="148"/>
      <c r="C400" s="149"/>
      <c r="D400" s="149"/>
      <c r="E400" s="145"/>
      <c r="F400" s="149"/>
      <c r="G400" s="149"/>
      <c r="H400" s="149"/>
      <c r="I400" s="149"/>
      <c r="J400" s="149"/>
      <c r="K400" s="146"/>
      <c r="L400" s="158"/>
    </row>
    <row r="401" spans="1:12" ht="15">
      <c r="A401" s="148"/>
      <c r="B401" s="148"/>
      <c r="C401" s="149"/>
      <c r="D401" s="149"/>
      <c r="E401" s="145"/>
      <c r="F401" s="149"/>
      <c r="G401" s="149"/>
      <c r="H401" s="149"/>
      <c r="I401" s="149"/>
      <c r="J401" s="149"/>
      <c r="K401" s="146"/>
      <c r="L401" s="158"/>
    </row>
    <row r="402" spans="1:12" ht="15">
      <c r="A402" s="148"/>
      <c r="B402" s="148"/>
      <c r="C402" s="149"/>
      <c r="D402" s="149"/>
      <c r="E402" s="145"/>
      <c r="F402" s="149"/>
      <c r="G402" s="149"/>
      <c r="H402" s="149"/>
      <c r="I402" s="149"/>
      <c r="J402" s="149"/>
      <c r="K402" s="146"/>
      <c r="L402" s="158"/>
    </row>
    <row r="403" spans="1:12" ht="15">
      <c r="A403" s="148"/>
      <c r="B403" s="148"/>
      <c r="C403" s="149"/>
      <c r="D403" s="149"/>
      <c r="E403" s="145"/>
      <c r="F403" s="149"/>
      <c r="G403" s="149"/>
      <c r="H403" s="149"/>
      <c r="I403" s="149"/>
      <c r="J403" s="149"/>
      <c r="K403" s="146"/>
      <c r="L403" s="158"/>
    </row>
    <row r="404" spans="1:12" ht="15">
      <c r="A404" s="148"/>
      <c r="B404" s="148"/>
      <c r="C404" s="149"/>
      <c r="D404" s="149"/>
      <c r="E404" s="145"/>
      <c r="F404" s="149"/>
      <c r="G404" s="149"/>
      <c r="H404" s="149"/>
      <c r="I404" s="149"/>
      <c r="J404" s="149"/>
      <c r="K404" s="146"/>
      <c r="L404" s="158"/>
    </row>
    <row r="405" spans="1:12" ht="15">
      <c r="A405" s="148"/>
      <c r="B405" s="148"/>
      <c r="C405" s="149"/>
      <c r="D405" s="149"/>
      <c r="E405" s="145"/>
      <c r="F405" s="149"/>
      <c r="G405" s="149"/>
      <c r="H405" s="149"/>
      <c r="I405" s="149"/>
      <c r="J405" s="149"/>
      <c r="K405" s="146"/>
      <c r="L405" s="158"/>
    </row>
    <row r="406" spans="1:12" ht="15">
      <c r="A406" s="148"/>
      <c r="B406" s="148"/>
      <c r="C406" s="149"/>
      <c r="D406" s="149"/>
      <c r="E406" s="145"/>
      <c r="F406" s="149"/>
      <c r="G406" s="149"/>
      <c r="H406" s="149"/>
      <c r="I406" s="149"/>
      <c r="J406" s="149"/>
      <c r="K406" s="146"/>
      <c r="L406" s="158"/>
    </row>
    <row r="407" spans="1:12" ht="15">
      <c r="A407" s="148"/>
      <c r="B407" s="148"/>
      <c r="C407" s="149"/>
      <c r="D407" s="149"/>
      <c r="E407" s="145"/>
      <c r="F407" s="149"/>
      <c r="G407" s="149"/>
      <c r="H407" s="149"/>
      <c r="I407" s="149"/>
      <c r="J407" s="149"/>
      <c r="K407" s="146"/>
      <c r="L407" s="158"/>
    </row>
    <row r="408" spans="1:12" ht="15">
      <c r="A408" s="148"/>
      <c r="B408" s="148"/>
      <c r="C408" s="149"/>
      <c r="D408" s="149"/>
      <c r="E408" s="145"/>
      <c r="F408" s="149"/>
      <c r="G408" s="149"/>
      <c r="H408" s="149"/>
      <c r="I408" s="149"/>
      <c r="J408" s="149"/>
      <c r="K408" s="146"/>
      <c r="L408" s="158"/>
    </row>
    <row r="409" spans="1:12" ht="15">
      <c r="A409" s="148"/>
      <c r="B409" s="148"/>
      <c r="C409" s="149"/>
      <c r="D409" s="149"/>
      <c r="E409" s="145"/>
      <c r="F409" s="149"/>
      <c r="G409" s="149"/>
      <c r="H409" s="149"/>
      <c r="I409" s="149"/>
      <c r="J409" s="149"/>
      <c r="K409" s="146"/>
      <c r="L409" s="158"/>
    </row>
    <row r="410" spans="1:12" ht="15">
      <c r="A410" s="148"/>
      <c r="B410" s="148"/>
      <c r="C410" s="149"/>
      <c r="D410" s="149"/>
      <c r="E410" s="145"/>
      <c r="F410" s="149"/>
      <c r="G410" s="149"/>
      <c r="H410" s="149"/>
      <c r="I410" s="149"/>
      <c r="J410" s="149"/>
      <c r="K410" s="146"/>
      <c r="L410" s="158"/>
    </row>
    <row r="411" spans="1:12" ht="15">
      <c r="A411" s="148"/>
      <c r="B411" s="148"/>
      <c r="C411" s="149"/>
      <c r="D411" s="149"/>
      <c r="E411" s="145"/>
      <c r="F411" s="149"/>
      <c r="G411" s="149"/>
      <c r="H411" s="149"/>
      <c r="I411" s="149"/>
      <c r="J411" s="149"/>
      <c r="K411" s="146"/>
      <c r="L411" s="158"/>
    </row>
    <row r="412" spans="1:12" ht="15">
      <c r="A412" s="148"/>
      <c r="B412" s="148"/>
      <c r="C412" s="149"/>
      <c r="D412" s="149"/>
      <c r="E412" s="145"/>
      <c r="F412" s="149"/>
      <c r="G412" s="149"/>
      <c r="H412" s="149"/>
      <c r="I412" s="149"/>
      <c r="J412" s="149"/>
      <c r="K412" s="146"/>
      <c r="L412" s="158"/>
    </row>
    <row r="413" spans="1:12" ht="15">
      <c r="A413" s="148"/>
      <c r="B413" s="148"/>
      <c r="C413" s="149"/>
      <c r="D413" s="149"/>
      <c r="E413" s="145"/>
      <c r="F413" s="149"/>
      <c r="G413" s="149"/>
      <c r="H413" s="149"/>
      <c r="I413" s="149"/>
      <c r="J413" s="149"/>
      <c r="K413" s="146"/>
      <c r="L413" s="158"/>
    </row>
    <row r="414" spans="1:12" ht="15">
      <c r="A414" s="148"/>
      <c r="B414" s="148"/>
      <c r="C414" s="149"/>
      <c r="D414" s="149"/>
      <c r="E414" s="145"/>
      <c r="F414" s="149"/>
      <c r="G414" s="149"/>
      <c r="H414" s="149"/>
      <c r="I414" s="149"/>
      <c r="J414" s="149"/>
      <c r="K414" s="146"/>
      <c r="L414" s="158"/>
    </row>
    <row r="415" spans="1:12" ht="15">
      <c r="A415" s="148"/>
      <c r="B415" s="148"/>
      <c r="C415" s="149"/>
      <c r="D415" s="149"/>
      <c r="E415" s="145"/>
      <c r="F415" s="149"/>
      <c r="G415" s="149"/>
      <c r="H415" s="149"/>
      <c r="I415" s="149"/>
      <c r="J415" s="149"/>
      <c r="K415" s="146"/>
      <c r="L415" s="158"/>
    </row>
    <row r="416" spans="1:12" ht="15">
      <c r="A416" s="148"/>
      <c r="B416" s="148"/>
      <c r="C416" s="149"/>
      <c r="D416" s="149"/>
      <c r="E416" s="145"/>
      <c r="F416" s="149"/>
      <c r="G416" s="149"/>
      <c r="H416" s="149"/>
      <c r="I416" s="149"/>
      <c r="J416" s="149"/>
      <c r="K416" s="146"/>
      <c r="L416" s="158"/>
    </row>
    <row r="417" spans="1:12" ht="15">
      <c r="A417" s="148"/>
      <c r="B417" s="148"/>
      <c r="C417" s="149"/>
      <c r="D417" s="149"/>
      <c r="E417" s="145"/>
      <c r="F417" s="149"/>
      <c r="G417" s="149"/>
      <c r="H417" s="149"/>
      <c r="I417" s="149"/>
      <c r="J417" s="149"/>
      <c r="K417" s="146"/>
      <c r="L417" s="158"/>
    </row>
    <row r="418" spans="1:12" ht="15">
      <c r="A418" s="148"/>
      <c r="B418" s="148"/>
      <c r="C418" s="149"/>
      <c r="D418" s="149"/>
      <c r="E418" s="145"/>
      <c r="F418" s="149"/>
      <c r="G418" s="149"/>
      <c r="H418" s="149"/>
      <c r="I418" s="149"/>
      <c r="J418" s="149"/>
      <c r="K418" s="146"/>
      <c r="L418" s="158"/>
    </row>
    <row r="419" spans="1:12" ht="15">
      <c r="A419" s="148"/>
      <c r="B419" s="148"/>
      <c r="C419" s="149"/>
      <c r="D419" s="149"/>
      <c r="E419" s="145"/>
      <c r="F419" s="149"/>
      <c r="G419" s="149"/>
      <c r="H419" s="149"/>
      <c r="I419" s="149"/>
      <c r="J419" s="149"/>
      <c r="K419" s="146"/>
      <c r="L419" s="158"/>
    </row>
    <row r="420" spans="1:12" ht="15">
      <c r="A420" s="148"/>
      <c r="B420" s="148"/>
      <c r="C420" s="149"/>
      <c r="D420" s="149"/>
      <c r="E420" s="145"/>
      <c r="F420" s="149"/>
      <c r="G420" s="149"/>
      <c r="H420" s="149"/>
      <c r="I420" s="149"/>
      <c r="J420" s="149"/>
      <c r="K420" s="146"/>
      <c r="L420" s="158"/>
    </row>
    <row r="421" spans="1:12" ht="15">
      <c r="A421" s="148"/>
      <c r="B421" s="148"/>
      <c r="C421" s="149"/>
      <c r="D421" s="149"/>
      <c r="E421" s="145"/>
      <c r="F421" s="149"/>
      <c r="G421" s="149"/>
      <c r="H421" s="149"/>
      <c r="I421" s="149"/>
      <c r="J421" s="149"/>
      <c r="K421" s="146"/>
      <c r="L421" s="158"/>
    </row>
    <row r="422" spans="1:12" ht="15">
      <c r="A422" s="148"/>
      <c r="B422" s="148"/>
      <c r="C422" s="149"/>
      <c r="D422" s="149"/>
      <c r="E422" s="145"/>
      <c r="F422" s="149"/>
      <c r="G422" s="149"/>
      <c r="H422" s="149"/>
      <c r="I422" s="149"/>
      <c r="J422" s="149"/>
      <c r="K422" s="146"/>
      <c r="L422" s="158"/>
    </row>
    <row r="423" spans="1:12" ht="15">
      <c r="A423" s="148"/>
      <c r="B423" s="148"/>
      <c r="C423" s="149"/>
      <c r="D423" s="149"/>
      <c r="E423" s="145"/>
      <c r="F423" s="149"/>
      <c r="G423" s="149"/>
      <c r="H423" s="149"/>
      <c r="I423" s="149"/>
      <c r="J423" s="149"/>
      <c r="K423" s="146"/>
      <c r="L423" s="158"/>
    </row>
    <row r="424" spans="1:12" ht="15">
      <c r="A424" s="148"/>
      <c r="B424" s="148"/>
      <c r="C424" s="149"/>
      <c r="D424" s="149"/>
      <c r="E424" s="145"/>
      <c r="F424" s="149"/>
      <c r="G424" s="149"/>
      <c r="H424" s="149"/>
      <c r="I424" s="149"/>
      <c r="J424" s="149"/>
      <c r="K424" s="146"/>
      <c r="L424" s="158"/>
    </row>
    <row r="425" spans="1:12" ht="15">
      <c r="A425" s="148"/>
      <c r="B425" s="148"/>
      <c r="C425" s="149"/>
      <c r="D425" s="149"/>
      <c r="E425" s="145"/>
      <c r="F425" s="149"/>
      <c r="G425" s="149"/>
      <c r="H425" s="149"/>
      <c r="I425" s="149"/>
      <c r="J425" s="149"/>
      <c r="K425" s="146"/>
      <c r="L425" s="158"/>
    </row>
    <row r="426" spans="1:12" ht="15">
      <c r="A426" s="148"/>
      <c r="B426" s="148"/>
      <c r="C426" s="149"/>
      <c r="D426" s="149"/>
      <c r="E426" s="145"/>
      <c r="F426" s="149"/>
      <c r="G426" s="149"/>
      <c r="H426" s="149"/>
      <c r="I426" s="149"/>
      <c r="J426" s="149"/>
      <c r="K426" s="146"/>
      <c r="L426" s="158"/>
    </row>
    <row r="427" spans="1:12" ht="15">
      <c r="A427" s="148"/>
      <c r="B427" s="148"/>
      <c r="C427" s="149"/>
      <c r="D427" s="149"/>
      <c r="E427" s="145"/>
      <c r="F427" s="149"/>
      <c r="G427" s="149"/>
      <c r="H427" s="149"/>
      <c r="I427" s="149"/>
      <c r="J427" s="149"/>
      <c r="K427" s="146"/>
      <c r="L427" s="158"/>
    </row>
    <row r="428" spans="1:12" ht="15">
      <c r="A428" s="148"/>
      <c r="B428" s="148"/>
      <c r="C428" s="149"/>
      <c r="D428" s="149"/>
      <c r="E428" s="145"/>
      <c r="F428" s="149"/>
      <c r="G428" s="149"/>
      <c r="H428" s="149"/>
      <c r="I428" s="149"/>
      <c r="J428" s="149"/>
      <c r="K428" s="146"/>
      <c r="L428" s="158"/>
    </row>
    <row r="429" spans="1:12" ht="15">
      <c r="A429" s="148"/>
      <c r="B429" s="148"/>
      <c r="C429" s="149"/>
      <c r="D429" s="149"/>
      <c r="E429" s="145"/>
      <c r="F429" s="149"/>
      <c r="G429" s="149"/>
      <c r="H429" s="149"/>
      <c r="I429" s="149"/>
      <c r="J429" s="149"/>
      <c r="K429" s="146"/>
      <c r="L429" s="158"/>
    </row>
    <row r="430" spans="1:12" ht="15">
      <c r="A430" s="148"/>
      <c r="B430" s="148"/>
      <c r="C430" s="149"/>
      <c r="D430" s="149"/>
      <c r="E430" s="145"/>
      <c r="F430" s="149"/>
      <c r="G430" s="149"/>
      <c r="H430" s="149"/>
      <c r="I430" s="149"/>
      <c r="J430" s="149"/>
      <c r="K430" s="146"/>
      <c r="L430" s="158"/>
    </row>
    <row r="431" spans="1:12" ht="15">
      <c r="A431" s="148"/>
      <c r="B431" s="148"/>
      <c r="C431" s="149"/>
      <c r="D431" s="149"/>
      <c r="E431" s="145"/>
      <c r="F431" s="149"/>
      <c r="G431" s="149"/>
      <c r="H431" s="149"/>
      <c r="I431" s="149"/>
      <c r="J431" s="149"/>
      <c r="K431" s="146"/>
      <c r="L431" s="158"/>
    </row>
    <row r="432" spans="1:12" ht="15">
      <c r="A432" s="148"/>
      <c r="B432" s="148"/>
      <c r="C432" s="149"/>
      <c r="D432" s="149"/>
      <c r="E432" s="145"/>
      <c r="F432" s="149"/>
      <c r="G432" s="149"/>
      <c r="H432" s="149"/>
      <c r="I432" s="149"/>
      <c r="J432" s="149"/>
      <c r="K432" s="146"/>
      <c r="L432" s="158"/>
    </row>
    <row r="433" spans="1:12" ht="15">
      <c r="A433" s="148"/>
      <c r="B433" s="148"/>
      <c r="C433" s="149"/>
      <c r="D433" s="149"/>
      <c r="E433" s="145"/>
      <c r="F433" s="149"/>
      <c r="G433" s="149"/>
      <c r="H433" s="149"/>
      <c r="I433" s="149"/>
      <c r="J433" s="149"/>
      <c r="K433" s="146"/>
      <c r="L433" s="158"/>
    </row>
    <row r="434" spans="1:12" ht="15">
      <c r="A434" s="148"/>
      <c r="B434" s="148"/>
      <c r="C434" s="149"/>
      <c r="D434" s="149"/>
      <c r="E434" s="145"/>
      <c r="F434" s="149"/>
      <c r="G434" s="149"/>
      <c r="H434" s="149"/>
      <c r="I434" s="149"/>
      <c r="J434" s="149"/>
      <c r="K434" s="146"/>
      <c r="L434" s="158"/>
    </row>
    <row r="435" spans="1:12" ht="15">
      <c r="A435" s="148"/>
      <c r="B435" s="148"/>
      <c r="C435" s="149"/>
      <c r="D435" s="149"/>
      <c r="E435" s="145"/>
      <c r="F435" s="149"/>
      <c r="G435" s="149"/>
      <c r="H435" s="149"/>
      <c r="I435" s="149"/>
      <c r="J435" s="149"/>
      <c r="K435" s="146"/>
      <c r="L435" s="158"/>
    </row>
    <row r="436" spans="1:12" ht="15">
      <c r="A436" s="148"/>
      <c r="B436" s="148"/>
      <c r="C436" s="149"/>
      <c r="D436" s="149"/>
      <c r="E436" s="145"/>
      <c r="F436" s="149"/>
      <c r="G436" s="149"/>
      <c r="H436" s="149"/>
      <c r="I436" s="149"/>
      <c r="J436" s="149"/>
      <c r="K436" s="146"/>
      <c r="L436" s="158"/>
    </row>
    <row r="437" spans="1:12" ht="15">
      <c r="A437" s="148"/>
      <c r="B437" s="148"/>
      <c r="C437" s="149"/>
      <c r="D437" s="149"/>
      <c r="E437" s="145"/>
      <c r="F437" s="149"/>
      <c r="G437" s="149"/>
      <c r="H437" s="149"/>
      <c r="I437" s="149"/>
      <c r="J437" s="149"/>
      <c r="K437" s="146"/>
      <c r="L437" s="158"/>
    </row>
    <row r="438" spans="1:12" ht="15">
      <c r="A438" s="148"/>
      <c r="B438" s="148"/>
      <c r="C438" s="149"/>
      <c r="D438" s="149"/>
      <c r="E438" s="145"/>
      <c r="F438" s="149"/>
      <c r="G438" s="149"/>
      <c r="H438" s="149"/>
      <c r="I438" s="149"/>
      <c r="J438" s="149"/>
      <c r="K438" s="146"/>
      <c r="L438" s="158"/>
    </row>
    <row r="439" spans="1:12" ht="15">
      <c r="A439" s="148"/>
      <c r="B439" s="148"/>
      <c r="C439" s="149"/>
      <c r="D439" s="149"/>
      <c r="E439" s="145"/>
      <c r="F439" s="149"/>
      <c r="G439" s="149"/>
      <c r="H439" s="149"/>
      <c r="I439" s="149"/>
      <c r="J439" s="149"/>
      <c r="K439" s="146"/>
      <c r="L439" s="158"/>
    </row>
    <row r="440" spans="1:12" ht="15">
      <c r="A440" s="148"/>
      <c r="B440" s="148"/>
      <c r="C440" s="149"/>
      <c r="D440" s="149"/>
      <c r="E440" s="145"/>
      <c r="F440" s="150"/>
      <c r="G440" s="149"/>
      <c r="H440" s="149"/>
      <c r="I440" s="149"/>
      <c r="J440" s="149"/>
      <c r="K440" s="146"/>
      <c r="L440" s="158"/>
    </row>
    <row r="441" spans="1:12" ht="15">
      <c r="A441" s="148"/>
      <c r="B441" s="148"/>
      <c r="C441" s="149"/>
      <c r="D441" s="149"/>
      <c r="E441" s="145"/>
      <c r="F441" s="150"/>
      <c r="G441" s="149"/>
      <c r="H441" s="149"/>
      <c r="I441" s="149"/>
      <c r="J441" s="149"/>
      <c r="K441" s="146"/>
      <c r="L441" s="158"/>
    </row>
    <row r="442" spans="1:12" ht="15">
      <c r="A442" s="148"/>
      <c r="B442" s="148"/>
      <c r="C442" s="149"/>
      <c r="D442" s="149"/>
      <c r="E442" s="145"/>
      <c r="F442" s="149"/>
      <c r="G442" s="149"/>
      <c r="H442" s="149"/>
      <c r="I442" s="149"/>
      <c r="J442" s="149"/>
      <c r="K442" s="146"/>
      <c r="L442" s="158"/>
    </row>
    <row r="443" spans="1:12" ht="15">
      <c r="A443" s="148"/>
      <c r="B443" s="148"/>
      <c r="C443" s="149"/>
      <c r="D443" s="149"/>
      <c r="E443" s="145"/>
      <c r="F443" s="149"/>
      <c r="G443" s="149"/>
      <c r="H443" s="149"/>
      <c r="I443" s="149"/>
      <c r="J443" s="149"/>
      <c r="K443" s="146"/>
      <c r="L443" s="158"/>
    </row>
    <row r="444" spans="1:12" ht="15">
      <c r="A444" s="148"/>
      <c r="B444" s="148"/>
      <c r="C444" s="149"/>
      <c r="D444" s="149"/>
      <c r="E444" s="145"/>
      <c r="F444" s="149"/>
      <c r="G444" s="149"/>
      <c r="H444" s="149"/>
      <c r="I444" s="149"/>
      <c r="J444" s="149"/>
      <c r="K444" s="146"/>
      <c r="L444" s="158"/>
    </row>
    <row r="445" spans="1:12" ht="15">
      <c r="A445" s="148"/>
      <c r="B445" s="148"/>
      <c r="C445" s="149"/>
      <c r="D445" s="149"/>
      <c r="E445" s="145"/>
      <c r="F445" s="149"/>
      <c r="G445" s="149"/>
      <c r="H445" s="149"/>
      <c r="I445" s="149"/>
      <c r="J445" s="149"/>
      <c r="K445" s="146"/>
      <c r="L445" s="158"/>
    </row>
    <row r="446" spans="1:12" ht="15">
      <c r="A446" s="148"/>
      <c r="B446" s="148"/>
      <c r="C446" s="149"/>
      <c r="D446" s="149"/>
      <c r="E446" s="145"/>
      <c r="F446" s="149"/>
      <c r="G446" s="149"/>
      <c r="H446" s="149"/>
      <c r="I446" s="149"/>
      <c r="J446" s="149"/>
      <c r="K446" s="146"/>
      <c r="L446" s="158"/>
    </row>
    <row r="447" spans="1:12" ht="15">
      <c r="A447" s="148"/>
      <c r="B447" s="148"/>
      <c r="C447" s="149"/>
      <c r="D447" s="149"/>
      <c r="E447" s="145"/>
      <c r="F447" s="149"/>
      <c r="G447" s="149"/>
      <c r="H447" s="149"/>
      <c r="I447" s="149"/>
      <c r="J447" s="149"/>
      <c r="K447" s="146"/>
      <c r="L447" s="158"/>
    </row>
    <row r="448" spans="1:12" ht="15">
      <c r="A448" s="148"/>
      <c r="B448" s="148"/>
      <c r="C448" s="149"/>
      <c r="D448" s="149"/>
      <c r="E448" s="145"/>
      <c r="F448" s="149"/>
      <c r="G448" s="149"/>
      <c r="H448" s="149"/>
      <c r="I448" s="149"/>
      <c r="J448" s="149"/>
      <c r="K448" s="146"/>
      <c r="L448" s="158"/>
    </row>
    <row r="449" spans="1:12" ht="15">
      <c r="A449" s="148"/>
      <c r="B449" s="148"/>
      <c r="C449" s="149"/>
      <c r="D449" s="149"/>
      <c r="E449" s="145"/>
      <c r="F449" s="149"/>
      <c r="G449" s="149"/>
      <c r="H449" s="149"/>
      <c r="I449" s="149"/>
      <c r="J449" s="149"/>
      <c r="K449" s="146"/>
      <c r="L449" s="158"/>
    </row>
    <row r="450" spans="1:12" ht="15">
      <c r="A450" s="148"/>
      <c r="B450" s="148"/>
      <c r="C450" s="149"/>
      <c r="D450" s="149"/>
      <c r="E450" s="145"/>
      <c r="F450" s="149"/>
      <c r="G450" s="149"/>
      <c r="H450" s="149"/>
      <c r="I450" s="149"/>
      <c r="J450" s="149"/>
      <c r="K450" s="146"/>
      <c r="L450" s="158"/>
    </row>
    <row r="451" spans="1:12" ht="15">
      <c r="A451" s="148"/>
      <c r="B451" s="148"/>
      <c r="C451" s="149"/>
      <c r="D451" s="149"/>
      <c r="E451" s="145"/>
      <c r="F451" s="149"/>
      <c r="G451" s="149"/>
      <c r="H451" s="149"/>
      <c r="I451" s="149"/>
      <c r="J451" s="149"/>
      <c r="K451" s="146"/>
      <c r="L451" s="158"/>
    </row>
    <row r="452" spans="1:12" ht="15">
      <c r="A452" s="148"/>
      <c r="B452" s="148"/>
      <c r="C452" s="149"/>
      <c r="D452" s="149"/>
      <c r="E452" s="145"/>
      <c r="F452" s="149"/>
      <c r="G452" s="149"/>
      <c r="H452" s="149"/>
      <c r="I452" s="149"/>
      <c r="J452" s="149"/>
      <c r="K452" s="146"/>
      <c r="L452" s="158"/>
    </row>
    <row r="453" spans="1:12" ht="15">
      <c r="A453" s="148"/>
      <c r="B453" s="148"/>
      <c r="C453" s="149"/>
      <c r="D453" s="149"/>
      <c r="E453" s="145"/>
      <c r="F453" s="149"/>
      <c r="G453" s="149"/>
      <c r="H453" s="149"/>
      <c r="I453" s="149"/>
      <c r="J453" s="149"/>
      <c r="K453" s="146"/>
      <c r="L453" s="158"/>
    </row>
    <row r="454" spans="1:12" ht="15">
      <c r="A454" s="148"/>
      <c r="B454" s="148"/>
      <c r="C454" s="149"/>
      <c r="D454" s="149"/>
      <c r="E454" s="145"/>
      <c r="F454" s="149"/>
      <c r="G454" s="149"/>
      <c r="H454" s="149"/>
      <c r="I454" s="149"/>
      <c r="J454" s="149"/>
      <c r="K454" s="146"/>
      <c r="L454" s="158"/>
    </row>
    <row r="455" spans="1:12" ht="15">
      <c r="A455" s="148"/>
      <c r="B455" s="148"/>
      <c r="C455" s="149"/>
      <c r="D455" s="149"/>
      <c r="E455" s="145"/>
      <c r="F455" s="149"/>
      <c r="G455" s="149"/>
      <c r="H455" s="149"/>
      <c r="I455" s="149"/>
      <c r="J455" s="149"/>
      <c r="K455" s="146"/>
      <c r="L455" s="158"/>
    </row>
    <row r="456" spans="1:12" ht="15">
      <c r="A456" s="148"/>
      <c r="B456" s="148"/>
      <c r="C456" s="149"/>
      <c r="D456" s="149"/>
      <c r="E456" s="145"/>
      <c r="F456" s="149"/>
      <c r="G456" s="149"/>
      <c r="H456" s="149"/>
      <c r="I456" s="149"/>
      <c r="J456" s="149"/>
      <c r="K456" s="146"/>
      <c r="L456" s="158"/>
    </row>
    <row r="457" spans="1:12" ht="15">
      <c r="A457" s="148"/>
      <c r="B457" s="148"/>
      <c r="C457" s="149"/>
      <c r="D457" s="149"/>
      <c r="E457" s="145"/>
      <c r="F457" s="149"/>
      <c r="G457" s="149"/>
      <c r="H457" s="149"/>
      <c r="I457" s="149"/>
      <c r="J457" s="149"/>
      <c r="K457" s="146"/>
      <c r="L457" s="158"/>
    </row>
    <row r="458" spans="1:12" ht="15">
      <c r="A458" s="148"/>
      <c r="B458" s="148"/>
      <c r="C458" s="149"/>
      <c r="D458" s="149"/>
      <c r="E458" s="145"/>
      <c r="F458" s="149"/>
      <c r="G458" s="149"/>
      <c r="H458" s="149"/>
      <c r="I458" s="149"/>
      <c r="J458" s="149"/>
      <c r="K458" s="146"/>
      <c r="L458" s="158"/>
    </row>
    <row r="459" spans="1:12" ht="15">
      <c r="A459" s="148"/>
      <c r="B459" s="148"/>
      <c r="C459" s="149"/>
      <c r="D459" s="149"/>
      <c r="E459" s="145"/>
      <c r="F459" s="149"/>
      <c r="G459" s="149"/>
      <c r="H459" s="149"/>
      <c r="I459" s="149"/>
      <c r="J459" s="149"/>
      <c r="K459" s="146"/>
      <c r="L459" s="158"/>
    </row>
    <row r="460" spans="1:12" ht="15">
      <c r="A460" s="148"/>
      <c r="B460" s="148"/>
      <c r="C460" s="149"/>
      <c r="D460" s="149"/>
      <c r="E460" s="145"/>
      <c r="F460" s="149"/>
      <c r="G460" s="149"/>
      <c r="H460" s="149"/>
      <c r="I460" s="149"/>
      <c r="J460" s="149"/>
      <c r="K460" s="146"/>
      <c r="L460" s="158"/>
    </row>
    <row r="461" spans="1:12" ht="15">
      <c r="A461" s="148"/>
      <c r="B461" s="148"/>
      <c r="C461" s="149"/>
      <c r="D461" s="149"/>
      <c r="E461" s="145"/>
      <c r="F461" s="149"/>
      <c r="G461" s="149"/>
      <c r="H461" s="149"/>
      <c r="I461" s="149"/>
      <c r="J461" s="149"/>
      <c r="K461" s="146"/>
      <c r="L461" s="158"/>
    </row>
    <row r="462" spans="1:12" ht="15">
      <c r="A462" s="148"/>
      <c r="B462" s="148"/>
      <c r="C462" s="149"/>
      <c r="D462" s="149"/>
      <c r="E462" s="145"/>
      <c r="F462" s="149"/>
      <c r="G462" s="149"/>
      <c r="H462" s="149"/>
      <c r="I462" s="149"/>
      <c r="J462" s="149"/>
      <c r="K462" s="146"/>
      <c r="L462" s="158"/>
    </row>
    <row r="463" spans="1:12" ht="15">
      <c r="A463" s="148"/>
      <c r="B463" s="148"/>
      <c r="C463" s="149"/>
      <c r="D463" s="149"/>
      <c r="E463" s="145"/>
      <c r="F463" s="149"/>
      <c r="G463" s="149"/>
      <c r="H463" s="149"/>
      <c r="I463" s="149"/>
      <c r="J463" s="149"/>
      <c r="K463" s="146"/>
      <c r="L463" s="158"/>
    </row>
    <row r="464" spans="1:12" ht="15">
      <c r="A464" s="148"/>
      <c r="B464" s="148"/>
      <c r="C464" s="149"/>
      <c r="D464" s="149"/>
      <c r="E464" s="145"/>
      <c r="F464" s="149"/>
      <c r="G464" s="149"/>
      <c r="H464" s="149"/>
      <c r="I464" s="149"/>
      <c r="J464" s="149"/>
      <c r="K464" s="146"/>
      <c r="L464" s="158"/>
    </row>
    <row r="465" spans="1:12" ht="15">
      <c r="A465" s="148"/>
      <c r="B465" s="148"/>
      <c r="C465" s="149"/>
      <c r="D465" s="149"/>
      <c r="E465" s="145"/>
      <c r="F465" s="149"/>
      <c r="G465" s="149"/>
      <c r="H465" s="149"/>
      <c r="I465" s="149"/>
      <c r="J465" s="149"/>
      <c r="K465" s="146"/>
      <c r="L465" s="158"/>
    </row>
    <row r="466" spans="1:12" ht="15">
      <c r="A466" s="148"/>
      <c r="B466" s="148"/>
      <c r="C466" s="149"/>
      <c r="D466" s="149"/>
      <c r="E466" s="145"/>
      <c r="F466" s="149"/>
      <c r="G466" s="149"/>
      <c r="H466" s="149"/>
      <c r="I466" s="149"/>
      <c r="J466" s="149"/>
      <c r="K466" s="146"/>
      <c r="L466" s="158"/>
    </row>
    <row r="467" spans="1:12" ht="15">
      <c r="A467" s="148"/>
      <c r="B467" s="148"/>
      <c r="C467" s="149"/>
      <c r="D467" s="149"/>
      <c r="E467" s="145"/>
      <c r="F467" s="149"/>
      <c r="G467" s="149"/>
      <c r="H467" s="149"/>
      <c r="I467" s="149"/>
      <c r="J467" s="149"/>
      <c r="K467" s="146"/>
      <c r="L467" s="158"/>
    </row>
    <row r="468" spans="1:12" ht="15">
      <c r="A468" s="148"/>
      <c r="B468" s="148"/>
      <c r="C468" s="149"/>
      <c r="D468" s="149"/>
      <c r="E468" s="145"/>
      <c r="F468" s="149"/>
      <c r="G468" s="149"/>
      <c r="H468" s="149"/>
      <c r="I468" s="149"/>
      <c r="J468" s="149"/>
      <c r="K468" s="146"/>
      <c r="L468" s="158"/>
    </row>
    <row r="469" spans="1:12" ht="15">
      <c r="A469" s="148"/>
      <c r="B469" s="148"/>
      <c r="C469" s="149"/>
      <c r="D469" s="149"/>
      <c r="E469" s="145"/>
      <c r="F469" s="149"/>
      <c r="G469" s="149"/>
      <c r="H469" s="149"/>
      <c r="I469" s="149"/>
      <c r="J469" s="149"/>
      <c r="K469" s="146"/>
      <c r="L469" s="158"/>
    </row>
    <row r="470" spans="1:12" ht="15">
      <c r="A470" s="148"/>
      <c r="B470" s="148"/>
      <c r="C470" s="149"/>
      <c r="D470" s="149"/>
      <c r="E470" s="145"/>
      <c r="F470" s="149"/>
      <c r="G470" s="149"/>
      <c r="H470" s="149"/>
      <c r="I470" s="149"/>
      <c r="J470" s="149"/>
      <c r="K470" s="146"/>
      <c r="L470" s="158"/>
    </row>
    <row r="471" spans="1:12" ht="15">
      <c r="A471" s="148"/>
      <c r="B471" s="148"/>
      <c r="C471" s="149"/>
      <c r="D471" s="149"/>
      <c r="E471" s="145"/>
      <c r="F471" s="149"/>
      <c r="G471" s="149"/>
      <c r="H471" s="149"/>
      <c r="I471" s="149"/>
      <c r="J471" s="149"/>
      <c r="K471" s="146"/>
      <c r="L471" s="158"/>
    </row>
    <row r="472" spans="1:12" ht="15">
      <c r="A472" s="148"/>
      <c r="B472" s="148"/>
      <c r="C472" s="149"/>
      <c r="D472" s="149"/>
      <c r="E472" s="145"/>
      <c r="F472" s="149"/>
      <c r="G472" s="149"/>
      <c r="H472" s="149"/>
      <c r="I472" s="149"/>
      <c r="J472" s="149"/>
      <c r="K472" s="146"/>
      <c r="L472" s="158"/>
    </row>
    <row r="473" spans="1:12" ht="15">
      <c r="A473" s="148"/>
      <c r="B473" s="148"/>
      <c r="C473" s="149"/>
      <c r="D473" s="149"/>
      <c r="E473" s="145"/>
      <c r="F473" s="149"/>
      <c r="G473" s="149"/>
      <c r="H473" s="149"/>
      <c r="I473" s="149"/>
      <c r="J473" s="149"/>
      <c r="K473" s="146"/>
      <c r="L473" s="158"/>
    </row>
    <row r="474" spans="1:12" ht="15">
      <c r="A474" s="148"/>
      <c r="B474" s="148"/>
      <c r="C474" s="149"/>
      <c r="D474" s="149"/>
      <c r="E474" s="145"/>
      <c r="F474" s="149"/>
      <c r="G474" s="149"/>
      <c r="H474" s="149"/>
      <c r="I474" s="149"/>
      <c r="J474" s="149"/>
      <c r="K474" s="146"/>
      <c r="L474" s="158"/>
    </row>
    <row r="475" spans="1:12" ht="15">
      <c r="A475" s="148"/>
      <c r="B475" s="148"/>
      <c r="C475" s="149"/>
      <c r="D475" s="149"/>
      <c r="E475" s="145"/>
      <c r="F475" s="149"/>
      <c r="G475" s="149"/>
      <c r="H475" s="149"/>
      <c r="I475" s="149"/>
      <c r="J475" s="149"/>
      <c r="K475" s="146"/>
      <c r="L475" s="158"/>
    </row>
    <row r="476" spans="1:12" ht="15">
      <c r="A476" s="148"/>
      <c r="B476" s="148"/>
      <c r="C476" s="149"/>
      <c r="D476" s="149"/>
      <c r="E476" s="145"/>
      <c r="F476" s="149"/>
      <c r="G476" s="149"/>
      <c r="H476" s="149"/>
      <c r="I476" s="149"/>
      <c r="J476" s="149"/>
      <c r="K476" s="146"/>
      <c r="L476" s="158"/>
    </row>
    <row r="477" spans="1:12" ht="15">
      <c r="A477" s="148"/>
      <c r="B477" s="148"/>
      <c r="C477" s="149"/>
      <c r="D477" s="149"/>
      <c r="E477" s="145"/>
      <c r="F477" s="149"/>
      <c r="G477" s="149"/>
      <c r="H477" s="149"/>
      <c r="I477" s="149"/>
      <c r="J477" s="149"/>
      <c r="K477" s="146"/>
      <c r="L477" s="158"/>
    </row>
    <row r="478" spans="1:12" ht="15">
      <c r="A478" s="148"/>
      <c r="B478" s="148"/>
      <c r="C478" s="149"/>
      <c r="D478" s="149"/>
      <c r="E478" s="145"/>
      <c r="F478" s="149"/>
      <c r="G478" s="149"/>
      <c r="H478" s="149"/>
      <c r="I478" s="149"/>
      <c r="J478" s="149"/>
      <c r="K478" s="146"/>
      <c r="L478" s="158"/>
    </row>
    <row r="479" spans="1:12" ht="15">
      <c r="A479" s="148"/>
      <c r="B479" s="148"/>
      <c r="C479" s="149"/>
      <c r="D479" s="149"/>
      <c r="E479" s="145"/>
      <c r="F479" s="149"/>
      <c r="G479" s="149"/>
      <c r="H479" s="149"/>
      <c r="I479" s="149"/>
      <c r="J479" s="149"/>
      <c r="K479" s="146"/>
      <c r="L479" s="158"/>
    </row>
    <row r="480" spans="1:12" ht="15">
      <c r="A480" s="148"/>
      <c r="B480" s="148"/>
      <c r="C480" s="149"/>
      <c r="D480" s="149"/>
      <c r="E480" s="145"/>
      <c r="F480" s="149"/>
      <c r="G480" s="149"/>
      <c r="H480" s="149"/>
      <c r="I480" s="149"/>
      <c r="J480" s="149"/>
      <c r="K480" s="146"/>
      <c r="L480" s="158"/>
    </row>
    <row r="481" spans="1:12" ht="15">
      <c r="A481" s="148"/>
      <c r="B481" s="148"/>
      <c r="C481" s="149"/>
      <c r="D481" s="149"/>
      <c r="E481" s="145"/>
      <c r="F481" s="149"/>
      <c r="G481" s="149"/>
      <c r="H481" s="149"/>
      <c r="I481" s="149"/>
      <c r="J481" s="149"/>
      <c r="K481" s="146"/>
      <c r="L481" s="158"/>
    </row>
    <row r="482" spans="1:12" ht="15">
      <c r="A482" s="148"/>
      <c r="B482" s="148"/>
      <c r="C482" s="149"/>
      <c r="D482" s="149"/>
      <c r="E482" s="145"/>
      <c r="F482" s="149"/>
      <c r="G482" s="149"/>
      <c r="H482" s="149"/>
      <c r="I482" s="149"/>
      <c r="J482" s="149"/>
      <c r="K482" s="146"/>
      <c r="L482" s="158"/>
    </row>
    <row r="483" spans="1:12" ht="15">
      <c r="A483" s="148"/>
      <c r="B483" s="148"/>
      <c r="C483" s="149"/>
      <c r="D483" s="149"/>
      <c r="E483" s="145"/>
      <c r="F483" s="149"/>
      <c r="G483" s="149"/>
      <c r="H483" s="149"/>
      <c r="I483" s="149"/>
      <c r="J483" s="149"/>
      <c r="K483" s="146"/>
      <c r="L483" s="158"/>
    </row>
    <row r="484" spans="1:12" ht="15">
      <c r="A484" s="148"/>
      <c r="B484" s="148"/>
      <c r="C484" s="149"/>
      <c r="D484" s="149"/>
      <c r="E484" s="145"/>
      <c r="F484" s="149"/>
      <c r="G484" s="149"/>
      <c r="H484" s="149"/>
      <c r="I484" s="149"/>
      <c r="J484" s="149"/>
      <c r="K484" s="146"/>
      <c r="L484" s="158"/>
    </row>
    <row r="485" spans="1:12" ht="15">
      <c r="A485" s="148"/>
      <c r="B485" s="148"/>
      <c r="C485" s="149"/>
      <c r="D485" s="149"/>
      <c r="E485" s="145"/>
      <c r="F485" s="149"/>
      <c r="G485" s="149"/>
      <c r="H485" s="149"/>
      <c r="I485" s="149"/>
      <c r="J485" s="149"/>
      <c r="K485" s="146"/>
      <c r="L485" s="158"/>
    </row>
    <row r="486" spans="1:12" ht="15">
      <c r="A486" s="148"/>
      <c r="B486" s="148"/>
      <c r="C486" s="149"/>
      <c r="D486" s="149"/>
      <c r="E486" s="145"/>
      <c r="F486" s="149"/>
      <c r="G486" s="149"/>
      <c r="H486" s="149"/>
      <c r="I486" s="149"/>
      <c r="J486" s="149"/>
      <c r="K486" s="146"/>
      <c r="L486" s="158"/>
    </row>
    <row r="487" spans="1:12" ht="15">
      <c r="A487" s="148"/>
      <c r="B487" s="148"/>
      <c r="C487" s="149"/>
      <c r="D487" s="149"/>
      <c r="E487" s="145"/>
      <c r="F487" s="149"/>
      <c r="G487" s="149"/>
      <c r="H487" s="149"/>
      <c r="I487" s="149"/>
      <c r="J487" s="149"/>
      <c r="K487" s="146"/>
      <c r="L487" s="158"/>
    </row>
    <row r="488" spans="1:12" ht="15">
      <c r="A488" s="148"/>
      <c r="B488" s="148"/>
      <c r="C488" s="149"/>
      <c r="D488" s="149"/>
      <c r="E488" s="145"/>
      <c r="F488" s="149"/>
      <c r="G488" s="149"/>
      <c r="H488" s="149"/>
      <c r="I488" s="149"/>
      <c r="J488" s="149"/>
      <c r="K488" s="146"/>
      <c r="L488" s="158"/>
    </row>
    <row r="489" spans="1:12" ht="15">
      <c r="A489" s="148"/>
      <c r="B489" s="148"/>
      <c r="C489" s="149"/>
      <c r="D489" s="149"/>
      <c r="E489" s="145"/>
      <c r="F489" s="149"/>
      <c r="G489" s="149"/>
      <c r="H489" s="149"/>
      <c r="I489" s="149"/>
      <c r="J489" s="149"/>
      <c r="K489" s="146"/>
      <c r="L489" s="158"/>
    </row>
    <row r="490" spans="1:12" ht="15">
      <c r="A490" s="148"/>
      <c r="B490" s="148"/>
      <c r="C490" s="149"/>
      <c r="D490" s="149"/>
      <c r="E490" s="145"/>
      <c r="F490" s="149"/>
      <c r="G490" s="149"/>
      <c r="H490" s="149"/>
      <c r="I490" s="149"/>
      <c r="J490" s="149"/>
      <c r="K490" s="146"/>
      <c r="L490" s="158"/>
    </row>
    <row r="491" spans="1:12" ht="15">
      <c r="A491" s="148"/>
      <c r="B491" s="148"/>
      <c r="C491" s="149"/>
      <c r="D491" s="149"/>
      <c r="E491" s="145"/>
      <c r="F491" s="149"/>
      <c r="G491" s="149"/>
      <c r="H491" s="149"/>
      <c r="I491" s="149"/>
      <c r="J491" s="149"/>
      <c r="K491" s="146"/>
      <c r="L491" s="158"/>
    </row>
    <row r="492" spans="1:12" ht="15">
      <c r="A492" s="148"/>
      <c r="B492" s="148"/>
      <c r="C492" s="149"/>
      <c r="D492" s="149"/>
      <c r="E492" s="145"/>
      <c r="F492" s="150"/>
      <c r="G492" s="149"/>
      <c r="H492" s="149"/>
      <c r="I492" s="149"/>
      <c r="J492" s="149"/>
      <c r="K492" s="146"/>
      <c r="L492" s="158"/>
    </row>
    <row r="493" spans="1:12" ht="15">
      <c r="A493" s="148"/>
      <c r="B493" s="148"/>
      <c r="C493" s="149"/>
      <c r="D493" s="149"/>
      <c r="E493" s="145"/>
      <c r="F493" s="150"/>
      <c r="G493" s="149"/>
      <c r="H493" s="149"/>
      <c r="I493" s="149"/>
      <c r="J493" s="149"/>
      <c r="K493" s="146"/>
      <c r="L493" s="158"/>
    </row>
    <row r="494" spans="1:12" ht="15">
      <c r="A494" s="148"/>
      <c r="B494" s="148"/>
      <c r="C494" s="149"/>
      <c r="D494" s="149"/>
      <c r="E494" s="145"/>
      <c r="F494" s="149"/>
      <c r="G494" s="149"/>
      <c r="H494" s="149"/>
      <c r="I494" s="149"/>
      <c r="J494" s="149"/>
      <c r="K494" s="146"/>
      <c r="L494" s="158"/>
    </row>
    <row r="495" spans="1:12" ht="15">
      <c r="A495" s="148"/>
      <c r="B495" s="148"/>
      <c r="C495" s="149"/>
      <c r="D495" s="149"/>
      <c r="E495" s="145"/>
      <c r="F495" s="149"/>
      <c r="G495" s="149"/>
      <c r="H495" s="149"/>
      <c r="I495" s="149"/>
      <c r="J495" s="149"/>
      <c r="K495" s="146"/>
      <c r="L495" s="158"/>
    </row>
    <row r="496" spans="1:12" ht="15">
      <c r="A496" s="148"/>
      <c r="B496" s="148"/>
      <c r="C496" s="149"/>
      <c r="D496" s="149"/>
      <c r="E496" s="145"/>
      <c r="F496" s="149"/>
      <c r="G496" s="149"/>
      <c r="H496" s="149"/>
      <c r="I496" s="149"/>
      <c r="J496" s="149"/>
      <c r="K496" s="146"/>
      <c r="L496" s="158"/>
    </row>
    <row r="497" spans="1:12" ht="15">
      <c r="A497" s="148"/>
      <c r="B497" s="148"/>
      <c r="C497" s="149"/>
      <c r="D497" s="149"/>
      <c r="E497" s="145"/>
      <c r="F497" s="149"/>
      <c r="G497" s="149"/>
      <c r="H497" s="149"/>
      <c r="I497" s="149"/>
      <c r="J497" s="149"/>
      <c r="K497" s="146"/>
      <c r="L497" s="158"/>
    </row>
    <row r="498" spans="1:12" ht="15">
      <c r="A498" s="148"/>
      <c r="B498" s="148"/>
      <c r="C498" s="149"/>
      <c r="D498" s="149"/>
      <c r="E498" s="145"/>
      <c r="F498" s="149"/>
      <c r="G498" s="149"/>
      <c r="H498" s="149"/>
      <c r="I498" s="149"/>
      <c r="J498" s="149"/>
      <c r="K498" s="146"/>
      <c r="L498" s="158"/>
    </row>
    <row r="499" spans="1:12" ht="15">
      <c r="A499" s="148"/>
      <c r="B499" s="148"/>
      <c r="C499" s="149"/>
      <c r="D499" s="149"/>
      <c r="E499" s="145"/>
      <c r="F499" s="149"/>
      <c r="G499" s="149"/>
      <c r="H499" s="149"/>
      <c r="I499" s="149"/>
      <c r="J499" s="149"/>
      <c r="K499" s="146"/>
      <c r="L499" s="158"/>
    </row>
    <row r="500" spans="1:12" ht="15">
      <c r="A500" s="148"/>
      <c r="B500" s="148"/>
      <c r="C500" s="149"/>
      <c r="D500" s="149"/>
      <c r="E500" s="145"/>
      <c r="F500" s="149"/>
      <c r="G500" s="149"/>
      <c r="H500" s="149"/>
      <c r="I500" s="149"/>
      <c r="J500" s="149"/>
      <c r="K500" s="146"/>
      <c r="L500" s="158"/>
    </row>
    <row r="501" spans="1:12" ht="15">
      <c r="A501" s="148"/>
      <c r="B501" s="148"/>
      <c r="C501" s="149"/>
      <c r="D501" s="149"/>
      <c r="E501" s="145"/>
      <c r="F501" s="149"/>
      <c r="G501" s="149"/>
      <c r="H501" s="149"/>
      <c r="I501" s="149"/>
      <c r="J501" s="149"/>
      <c r="K501" s="146"/>
      <c r="L501" s="158"/>
    </row>
    <row r="502" spans="1:12" ht="15">
      <c r="A502" s="148"/>
      <c r="B502" s="148"/>
      <c r="C502" s="149"/>
      <c r="D502" s="149"/>
      <c r="E502" s="145"/>
      <c r="F502" s="149"/>
      <c r="G502" s="149"/>
      <c r="H502" s="149"/>
      <c r="I502" s="149"/>
      <c r="J502" s="149"/>
      <c r="K502" s="146"/>
      <c r="L502" s="158"/>
    </row>
    <row r="503" spans="1:12" ht="15">
      <c r="A503" s="148"/>
      <c r="B503" s="148"/>
      <c r="C503" s="149"/>
      <c r="D503" s="149"/>
      <c r="E503" s="145"/>
      <c r="F503" s="149"/>
      <c r="G503" s="149"/>
      <c r="H503" s="149"/>
      <c r="I503" s="149"/>
      <c r="J503" s="149"/>
      <c r="K503" s="146"/>
      <c r="L503" s="158"/>
    </row>
    <row r="504" spans="1:12" ht="15">
      <c r="A504" s="148"/>
      <c r="B504" s="148"/>
      <c r="C504" s="149"/>
      <c r="D504" s="149"/>
      <c r="E504" s="145"/>
      <c r="F504" s="149"/>
      <c r="G504" s="149"/>
      <c r="H504" s="149"/>
      <c r="I504" s="149"/>
      <c r="J504" s="149"/>
      <c r="K504" s="146"/>
      <c r="L504" s="158"/>
    </row>
    <row r="505" spans="1:12" ht="15">
      <c r="A505" s="148"/>
      <c r="B505" s="148"/>
      <c r="C505" s="149"/>
      <c r="D505" s="149"/>
      <c r="E505" s="145"/>
      <c r="F505" s="149"/>
      <c r="G505" s="149"/>
      <c r="H505" s="149"/>
      <c r="I505" s="149"/>
      <c r="J505" s="149"/>
      <c r="K505" s="146"/>
      <c r="L505" s="158"/>
    </row>
    <row r="506" spans="1:12" ht="15">
      <c r="A506" s="148"/>
      <c r="B506" s="148"/>
      <c r="C506" s="149"/>
      <c r="D506" s="149"/>
      <c r="E506" s="145"/>
      <c r="F506" s="149"/>
      <c r="G506" s="149"/>
      <c r="H506" s="149"/>
      <c r="I506" s="149"/>
      <c r="J506" s="149"/>
      <c r="K506" s="146"/>
      <c r="L506" s="158"/>
    </row>
    <row r="507" spans="1:12" ht="15">
      <c r="A507" s="148"/>
      <c r="B507" s="148"/>
      <c r="C507" s="149"/>
      <c r="D507" s="149"/>
      <c r="E507" s="145"/>
      <c r="F507" s="149"/>
      <c r="G507" s="149"/>
      <c r="H507" s="149"/>
      <c r="I507" s="149"/>
      <c r="J507" s="149"/>
      <c r="K507" s="146"/>
      <c r="L507" s="158"/>
    </row>
    <row r="508" spans="1:12" ht="15">
      <c r="A508" s="148"/>
      <c r="B508" s="148"/>
      <c r="C508" s="149"/>
      <c r="D508" s="149"/>
      <c r="E508" s="145"/>
      <c r="F508" s="149"/>
      <c r="G508" s="149"/>
      <c r="H508" s="149"/>
      <c r="I508" s="149"/>
      <c r="J508" s="149"/>
      <c r="K508" s="146"/>
      <c r="L508" s="158"/>
    </row>
    <row r="509" spans="1:12" ht="15">
      <c r="A509" s="148"/>
      <c r="B509" s="148"/>
      <c r="C509" s="149"/>
      <c r="D509" s="149"/>
      <c r="E509" s="145"/>
      <c r="F509" s="149"/>
      <c r="G509" s="149"/>
      <c r="H509" s="149"/>
      <c r="I509" s="149"/>
      <c r="J509" s="149"/>
      <c r="K509" s="146"/>
      <c r="L509" s="158"/>
    </row>
    <row r="510" spans="1:12" ht="15">
      <c r="A510" s="148"/>
      <c r="B510" s="148"/>
      <c r="C510" s="149"/>
      <c r="D510" s="149"/>
      <c r="E510" s="145"/>
      <c r="F510" s="149"/>
      <c r="G510" s="149"/>
      <c r="H510" s="149"/>
      <c r="I510" s="149"/>
      <c r="J510" s="149"/>
      <c r="K510" s="146"/>
      <c r="L510" s="158"/>
    </row>
    <row r="511" spans="1:12" ht="15">
      <c r="A511" s="148"/>
      <c r="B511" s="148"/>
      <c r="C511" s="149"/>
      <c r="D511" s="149"/>
      <c r="E511" s="145"/>
      <c r="F511" s="149"/>
      <c r="G511" s="149"/>
      <c r="H511" s="149"/>
      <c r="I511" s="149"/>
      <c r="J511" s="149"/>
      <c r="K511" s="146"/>
      <c r="L511" s="158"/>
    </row>
    <row r="512" spans="1:12" ht="15">
      <c r="A512" s="148"/>
      <c r="B512" s="148"/>
      <c r="C512" s="149"/>
      <c r="D512" s="149"/>
      <c r="E512" s="145"/>
      <c r="F512" s="149"/>
      <c r="G512" s="149"/>
      <c r="H512" s="149"/>
      <c r="I512" s="149"/>
      <c r="J512" s="149"/>
      <c r="K512" s="146"/>
      <c r="L512" s="158"/>
    </row>
    <row r="513" spans="1:12" ht="15">
      <c r="A513" s="148"/>
      <c r="B513" s="148"/>
      <c r="C513" s="149"/>
      <c r="D513" s="149"/>
      <c r="E513" s="145"/>
      <c r="F513" s="149"/>
      <c r="G513" s="149"/>
      <c r="H513" s="149"/>
      <c r="I513" s="149"/>
      <c r="J513" s="149"/>
      <c r="K513" s="146"/>
      <c r="L513" s="158"/>
    </row>
    <row r="514" spans="1:12" ht="15">
      <c r="A514" s="148"/>
      <c r="B514" s="148"/>
      <c r="C514" s="149"/>
      <c r="D514" s="149"/>
      <c r="E514" s="145"/>
      <c r="F514" s="149"/>
      <c r="G514" s="149"/>
      <c r="H514" s="149"/>
      <c r="I514" s="149"/>
      <c r="J514" s="149"/>
      <c r="K514" s="146"/>
      <c r="L514" s="158"/>
    </row>
    <row r="515" spans="1:12" ht="15">
      <c r="A515" s="148"/>
      <c r="B515" s="148"/>
      <c r="C515" s="149"/>
      <c r="D515" s="149"/>
      <c r="E515" s="145"/>
      <c r="F515" s="149"/>
      <c r="G515" s="149"/>
      <c r="H515" s="149"/>
      <c r="I515" s="149"/>
      <c r="J515" s="149"/>
      <c r="K515" s="146"/>
      <c r="L515" s="158"/>
    </row>
    <row r="516" spans="1:12" ht="15">
      <c r="A516" s="148"/>
      <c r="B516" s="148"/>
      <c r="C516" s="149"/>
      <c r="D516" s="149"/>
      <c r="E516" s="145"/>
      <c r="F516" s="149"/>
      <c r="G516" s="149"/>
      <c r="H516" s="149"/>
      <c r="I516" s="149"/>
      <c r="J516" s="149"/>
      <c r="K516" s="146"/>
      <c r="L516" s="158"/>
    </row>
    <row r="517" spans="1:12" ht="15">
      <c r="A517" s="148"/>
      <c r="B517" s="148"/>
      <c r="C517" s="149"/>
      <c r="D517" s="149"/>
      <c r="E517" s="145"/>
      <c r="F517" s="149"/>
      <c r="G517" s="149"/>
      <c r="H517" s="149"/>
      <c r="I517" s="149"/>
      <c r="J517" s="149"/>
      <c r="K517" s="146"/>
      <c r="L517" s="158"/>
    </row>
    <row r="518" spans="1:12" ht="15">
      <c r="A518" s="148"/>
      <c r="B518" s="148"/>
      <c r="C518" s="149"/>
      <c r="D518" s="149"/>
      <c r="E518" s="145"/>
      <c r="F518" s="150"/>
      <c r="G518" s="149"/>
      <c r="H518" s="149"/>
      <c r="I518" s="149"/>
      <c r="J518" s="149"/>
      <c r="K518" s="146"/>
      <c r="L518" s="158"/>
    </row>
    <row r="519" spans="1:12" ht="15">
      <c r="A519" s="148"/>
      <c r="B519" s="148"/>
      <c r="C519" s="149"/>
      <c r="D519" s="149"/>
      <c r="E519" s="145"/>
      <c r="F519" s="150"/>
      <c r="G519" s="149"/>
      <c r="H519" s="149"/>
      <c r="I519" s="149"/>
      <c r="J519" s="149"/>
      <c r="K519" s="146"/>
      <c r="L519" s="158"/>
    </row>
    <row r="520" spans="1:12" ht="15">
      <c r="A520" s="148"/>
      <c r="B520" s="148"/>
      <c r="C520" s="149"/>
      <c r="D520" s="149"/>
      <c r="E520" s="145"/>
      <c r="F520" s="149"/>
      <c r="G520" s="149"/>
      <c r="H520" s="149"/>
      <c r="I520" s="149"/>
      <c r="J520" s="149"/>
      <c r="K520" s="146"/>
      <c r="L520" s="158"/>
    </row>
    <row r="521" spans="1:12" ht="15">
      <c r="A521" s="148"/>
      <c r="B521" s="148"/>
      <c r="C521" s="149"/>
      <c r="D521" s="149"/>
      <c r="E521" s="145"/>
      <c r="F521" s="149"/>
      <c r="G521" s="149"/>
      <c r="H521" s="149"/>
      <c r="I521" s="149"/>
      <c r="J521" s="149"/>
      <c r="K521" s="146"/>
      <c r="L521" s="158"/>
    </row>
    <row r="522" spans="1:12" ht="15">
      <c r="A522" s="148"/>
      <c r="B522" s="148"/>
      <c r="C522" s="149"/>
      <c r="D522" s="149"/>
      <c r="E522" s="145"/>
      <c r="F522" s="149"/>
      <c r="G522" s="149"/>
      <c r="H522" s="149"/>
      <c r="I522" s="149"/>
      <c r="J522" s="149"/>
      <c r="K522" s="146"/>
      <c r="L522" s="158"/>
    </row>
    <row r="523" spans="1:12" ht="15">
      <c r="A523" s="148"/>
      <c r="B523" s="148"/>
      <c r="C523" s="149"/>
      <c r="D523" s="149"/>
      <c r="E523" s="145"/>
      <c r="F523" s="149"/>
      <c r="G523" s="149"/>
      <c r="H523" s="149"/>
      <c r="I523" s="149"/>
      <c r="J523" s="149"/>
      <c r="K523" s="146"/>
      <c r="L523" s="158"/>
    </row>
    <row r="524" spans="1:12" ht="15">
      <c r="A524" s="148"/>
      <c r="B524" s="148"/>
      <c r="C524" s="149"/>
      <c r="D524" s="149"/>
      <c r="E524" s="145"/>
      <c r="F524" s="149"/>
      <c r="G524" s="149"/>
      <c r="H524" s="149"/>
      <c r="I524" s="149"/>
      <c r="J524" s="149"/>
      <c r="K524" s="146"/>
      <c r="L524" s="158"/>
    </row>
    <row r="525" spans="1:12" ht="15">
      <c r="A525" s="148"/>
      <c r="B525" s="148"/>
      <c r="C525" s="149"/>
      <c r="D525" s="149"/>
      <c r="E525" s="145"/>
      <c r="F525" s="149"/>
      <c r="G525" s="149"/>
      <c r="H525" s="149"/>
      <c r="I525" s="149"/>
      <c r="J525" s="149"/>
      <c r="K525" s="146"/>
      <c r="L525" s="158"/>
    </row>
    <row r="526" spans="1:12" ht="15">
      <c r="A526" s="148"/>
      <c r="B526" s="148"/>
      <c r="C526" s="149"/>
      <c r="D526" s="149"/>
      <c r="E526" s="145"/>
      <c r="F526" s="149"/>
      <c r="G526" s="149"/>
      <c r="H526" s="149"/>
      <c r="I526" s="149"/>
      <c r="J526" s="149"/>
      <c r="K526" s="146"/>
      <c r="L526" s="158"/>
    </row>
    <row r="527" spans="1:12" ht="15">
      <c r="A527" s="148"/>
      <c r="B527" s="148"/>
      <c r="C527" s="149"/>
      <c r="D527" s="149"/>
      <c r="E527" s="145"/>
      <c r="F527" s="149"/>
      <c r="G527" s="149"/>
      <c r="H527" s="149"/>
      <c r="I527" s="149"/>
      <c r="J527" s="149"/>
      <c r="K527" s="146"/>
      <c r="L527" s="158"/>
    </row>
    <row r="528" spans="1:12" ht="15">
      <c r="A528" s="148"/>
      <c r="B528" s="148"/>
      <c r="C528" s="149"/>
      <c r="D528" s="149"/>
      <c r="E528" s="145"/>
      <c r="F528" s="149"/>
      <c r="G528" s="149"/>
      <c r="H528" s="149"/>
      <c r="I528" s="149"/>
      <c r="J528" s="149"/>
      <c r="K528" s="146"/>
      <c r="L528" s="158"/>
    </row>
    <row r="529" spans="1:12" ht="15">
      <c r="A529" s="148"/>
      <c r="B529" s="148"/>
      <c r="C529" s="149"/>
      <c r="D529" s="149"/>
      <c r="E529" s="145"/>
      <c r="F529" s="149"/>
      <c r="G529" s="149"/>
      <c r="H529" s="149"/>
      <c r="I529" s="149"/>
      <c r="J529" s="149"/>
      <c r="K529" s="146"/>
      <c r="L529" s="158"/>
    </row>
    <row r="530" spans="1:12" ht="15">
      <c r="A530" s="148"/>
      <c r="B530" s="148"/>
      <c r="C530" s="149"/>
      <c r="D530" s="149"/>
      <c r="E530" s="145"/>
      <c r="F530" s="149"/>
      <c r="G530" s="149"/>
      <c r="H530" s="149"/>
      <c r="I530" s="149"/>
      <c r="J530" s="149"/>
      <c r="K530" s="146"/>
      <c r="L530" s="158"/>
    </row>
    <row r="531" spans="1:12" ht="15">
      <c r="A531" s="148"/>
      <c r="B531" s="148"/>
      <c r="C531" s="149"/>
      <c r="D531" s="149"/>
      <c r="E531" s="145"/>
      <c r="F531" s="149"/>
      <c r="G531" s="149"/>
      <c r="H531" s="149"/>
      <c r="I531" s="149"/>
      <c r="J531" s="149"/>
      <c r="K531" s="146"/>
      <c r="L531" s="158"/>
    </row>
    <row r="532" spans="1:12" ht="15">
      <c r="A532" s="148"/>
      <c r="B532" s="148"/>
      <c r="C532" s="149"/>
      <c r="D532" s="149"/>
      <c r="E532" s="145"/>
      <c r="F532" s="149"/>
      <c r="G532" s="149"/>
      <c r="H532" s="149"/>
      <c r="I532" s="149"/>
      <c r="J532" s="149"/>
      <c r="K532" s="146"/>
      <c r="L532" s="158"/>
    </row>
    <row r="533" spans="1:12" ht="15">
      <c r="A533" s="148"/>
      <c r="B533" s="148"/>
      <c r="C533" s="149"/>
      <c r="D533" s="149"/>
      <c r="E533" s="145"/>
      <c r="F533" s="149"/>
      <c r="G533" s="149"/>
      <c r="H533" s="149"/>
      <c r="I533" s="149"/>
      <c r="J533" s="149"/>
      <c r="K533" s="146"/>
      <c r="L533" s="158"/>
    </row>
    <row r="534" spans="1:12" ht="15">
      <c r="A534" s="148"/>
      <c r="B534" s="148"/>
      <c r="C534" s="149"/>
      <c r="D534" s="149"/>
      <c r="E534" s="145"/>
      <c r="F534" s="149"/>
      <c r="G534" s="149"/>
      <c r="H534" s="149"/>
      <c r="I534" s="149"/>
      <c r="J534" s="149"/>
      <c r="K534" s="146"/>
      <c r="L534" s="158"/>
    </row>
    <row r="535" spans="1:12" ht="15">
      <c r="A535" s="148"/>
      <c r="B535" s="148"/>
      <c r="C535" s="149"/>
      <c r="D535" s="149"/>
      <c r="E535" s="145"/>
      <c r="F535" s="149"/>
      <c r="G535" s="149"/>
      <c r="H535" s="149"/>
      <c r="I535" s="149"/>
      <c r="J535" s="149"/>
      <c r="K535" s="146"/>
      <c r="L535" s="158"/>
    </row>
    <row r="536" spans="1:12" ht="15">
      <c r="A536" s="148"/>
      <c r="B536" s="148"/>
      <c r="C536" s="149"/>
      <c r="D536" s="149"/>
      <c r="E536" s="145"/>
      <c r="F536" s="149"/>
      <c r="G536" s="149"/>
      <c r="H536" s="149"/>
      <c r="I536" s="149"/>
      <c r="J536" s="149"/>
      <c r="K536" s="146"/>
      <c r="L536" s="158"/>
    </row>
    <row r="537" spans="1:12" ht="15">
      <c r="A537" s="148"/>
      <c r="B537" s="148"/>
      <c r="C537" s="149"/>
      <c r="D537" s="149"/>
      <c r="E537" s="145"/>
      <c r="F537" s="149"/>
      <c r="G537" s="149"/>
      <c r="H537" s="149"/>
      <c r="I537" s="149"/>
      <c r="J537" s="149"/>
      <c r="K537" s="146"/>
      <c r="L537" s="158"/>
    </row>
    <row r="538" spans="1:12" ht="15">
      <c r="A538" s="148"/>
      <c r="B538" s="148"/>
      <c r="C538" s="149"/>
      <c r="D538" s="149"/>
      <c r="E538" s="145"/>
      <c r="F538" s="149"/>
      <c r="G538" s="149"/>
      <c r="H538" s="149"/>
      <c r="I538" s="149"/>
      <c r="J538" s="149"/>
      <c r="K538" s="146"/>
      <c r="L538" s="158"/>
    </row>
    <row r="539" spans="1:12" ht="15">
      <c r="A539" s="148"/>
      <c r="B539" s="148"/>
      <c r="C539" s="149"/>
      <c r="D539" s="149"/>
      <c r="E539" s="145"/>
      <c r="F539" s="149"/>
      <c r="G539" s="149"/>
      <c r="H539" s="149"/>
      <c r="I539" s="149"/>
      <c r="J539" s="149"/>
      <c r="K539" s="146"/>
      <c r="L539" s="158"/>
    </row>
    <row r="540" spans="1:12" ht="15">
      <c r="A540" s="148"/>
      <c r="B540" s="148"/>
      <c r="C540" s="149"/>
      <c r="D540" s="149"/>
      <c r="E540" s="145"/>
      <c r="F540" s="149"/>
      <c r="G540" s="149"/>
      <c r="H540" s="149"/>
      <c r="I540" s="149"/>
      <c r="J540" s="149"/>
      <c r="K540" s="146"/>
      <c r="L540" s="158"/>
    </row>
    <row r="541" spans="1:12" ht="15">
      <c r="A541" s="148"/>
      <c r="B541" s="148"/>
      <c r="C541" s="149"/>
      <c r="D541" s="149"/>
      <c r="E541" s="145"/>
      <c r="F541" s="149"/>
      <c r="G541" s="149"/>
      <c r="H541" s="149"/>
      <c r="I541" s="149"/>
      <c r="J541" s="149"/>
      <c r="K541" s="146"/>
      <c r="L541" s="158"/>
    </row>
    <row r="542" spans="1:12" ht="15">
      <c r="A542" s="148"/>
      <c r="B542" s="148"/>
      <c r="C542" s="149"/>
      <c r="D542" s="149"/>
      <c r="E542" s="145"/>
      <c r="F542" s="149"/>
      <c r="G542" s="149"/>
      <c r="H542" s="149"/>
      <c r="I542" s="149"/>
      <c r="J542" s="149"/>
      <c r="K542" s="146"/>
      <c r="L542" s="158"/>
    </row>
    <row r="543" spans="1:12" ht="15">
      <c r="A543" s="148"/>
      <c r="B543" s="148"/>
      <c r="C543" s="149"/>
      <c r="D543" s="149"/>
      <c r="E543" s="145"/>
      <c r="F543" s="149"/>
      <c r="G543" s="149"/>
      <c r="H543" s="149"/>
      <c r="I543" s="149"/>
      <c r="J543" s="149"/>
      <c r="K543" s="146"/>
      <c r="L543" s="158"/>
    </row>
    <row r="544" spans="1:12" ht="15">
      <c r="A544" s="148"/>
      <c r="B544" s="148"/>
      <c r="C544" s="149"/>
      <c r="D544" s="149"/>
      <c r="E544" s="145"/>
      <c r="F544" s="149"/>
      <c r="G544" s="149"/>
      <c r="H544" s="149"/>
      <c r="I544" s="149"/>
      <c r="J544" s="149"/>
      <c r="K544" s="146"/>
      <c r="L544" s="158"/>
    </row>
    <row r="545" spans="1:12" ht="15">
      <c r="A545" s="148"/>
      <c r="B545" s="148"/>
      <c r="C545" s="149"/>
      <c r="D545" s="149"/>
      <c r="E545" s="145"/>
      <c r="F545" s="149"/>
      <c r="G545" s="149"/>
      <c r="H545" s="149"/>
      <c r="I545" s="149"/>
      <c r="J545" s="149"/>
      <c r="K545" s="146"/>
      <c r="L545" s="158"/>
    </row>
    <row r="546" spans="1:12" ht="15">
      <c r="A546" s="148"/>
      <c r="B546" s="148"/>
      <c r="C546" s="149"/>
      <c r="D546" s="149"/>
      <c r="E546" s="145"/>
      <c r="F546" s="149"/>
      <c r="G546" s="149"/>
      <c r="H546" s="149"/>
      <c r="I546" s="149"/>
      <c r="J546" s="149"/>
      <c r="K546" s="146"/>
      <c r="L546" s="158"/>
    </row>
    <row r="547" spans="1:12" ht="15">
      <c r="A547" s="148"/>
      <c r="B547" s="148"/>
      <c r="C547" s="149"/>
      <c r="D547" s="149"/>
      <c r="E547" s="145"/>
      <c r="F547" s="149"/>
      <c r="G547" s="149"/>
      <c r="H547" s="149"/>
      <c r="I547" s="149"/>
      <c r="J547" s="149"/>
      <c r="K547" s="146"/>
      <c r="L547" s="158"/>
    </row>
    <row r="548" spans="1:12" ht="15">
      <c r="A548" s="148"/>
      <c r="B548" s="148"/>
      <c r="C548" s="149"/>
      <c r="D548" s="149"/>
      <c r="E548" s="145"/>
      <c r="F548" s="149"/>
      <c r="G548" s="149"/>
      <c r="H548" s="149"/>
      <c r="I548" s="149"/>
      <c r="J548" s="149"/>
      <c r="K548" s="146"/>
      <c r="L548" s="158"/>
    </row>
    <row r="549" spans="1:12" ht="15">
      <c r="A549" s="148"/>
      <c r="B549" s="148"/>
      <c r="C549" s="149"/>
      <c r="D549" s="149"/>
      <c r="E549" s="145"/>
      <c r="F549" s="149"/>
      <c r="G549" s="149"/>
      <c r="H549" s="149"/>
      <c r="I549" s="149"/>
      <c r="J549" s="149"/>
      <c r="K549" s="146"/>
      <c r="L549" s="158"/>
    </row>
    <row r="550" spans="1:12" ht="15">
      <c r="A550" s="148"/>
      <c r="B550" s="148"/>
      <c r="C550" s="149"/>
      <c r="D550" s="149"/>
      <c r="E550" s="145"/>
      <c r="F550" s="149"/>
      <c r="G550" s="149"/>
      <c r="H550" s="149"/>
      <c r="I550" s="149"/>
      <c r="J550" s="149"/>
      <c r="K550" s="146"/>
      <c r="L550" s="158"/>
    </row>
    <row r="551" spans="1:12" ht="15">
      <c r="A551" s="148"/>
      <c r="B551" s="148"/>
      <c r="C551" s="149"/>
      <c r="D551" s="149"/>
      <c r="E551" s="145"/>
      <c r="F551" s="149"/>
      <c r="G551" s="149"/>
      <c r="H551" s="149"/>
      <c r="I551" s="149"/>
      <c r="J551" s="149"/>
      <c r="K551" s="146"/>
      <c r="L551" s="158"/>
    </row>
    <row r="552" spans="1:12" ht="15">
      <c r="A552" s="148"/>
      <c r="B552" s="148"/>
      <c r="C552" s="149"/>
      <c r="D552" s="149"/>
      <c r="E552" s="145"/>
      <c r="F552" s="149"/>
      <c r="G552" s="149"/>
      <c r="H552" s="149"/>
      <c r="I552" s="149"/>
      <c r="J552" s="149"/>
      <c r="K552" s="146"/>
      <c r="L552" s="158"/>
    </row>
    <row r="553" spans="1:12" ht="15">
      <c r="A553" s="148"/>
      <c r="B553" s="148"/>
      <c r="C553" s="149"/>
      <c r="D553" s="149"/>
      <c r="E553" s="145"/>
      <c r="F553" s="149"/>
      <c r="G553" s="149"/>
      <c r="H553" s="149"/>
      <c r="I553" s="149"/>
      <c r="J553" s="149"/>
      <c r="K553" s="146"/>
      <c r="L553" s="158"/>
    </row>
    <row r="554" spans="1:12" ht="15">
      <c r="A554" s="148"/>
      <c r="B554" s="148"/>
      <c r="C554" s="149"/>
      <c r="D554" s="149"/>
      <c r="E554" s="145"/>
      <c r="F554" s="150"/>
      <c r="G554" s="149"/>
      <c r="H554" s="149"/>
      <c r="I554" s="149"/>
      <c r="J554" s="149"/>
      <c r="K554" s="146"/>
      <c r="L554" s="158"/>
    </row>
    <row r="555" spans="1:12" ht="15">
      <c r="A555" s="148"/>
      <c r="B555" s="148"/>
      <c r="C555" s="149"/>
      <c r="D555" s="149"/>
      <c r="E555" s="145"/>
      <c r="F555" s="150"/>
      <c r="G555" s="149"/>
      <c r="H555" s="149"/>
      <c r="I555" s="149"/>
      <c r="J555" s="149"/>
      <c r="K555" s="146"/>
      <c r="L555" s="158"/>
    </row>
    <row r="556" spans="1:12" ht="15">
      <c r="A556" s="148"/>
      <c r="B556" s="148"/>
      <c r="C556" s="149"/>
      <c r="D556" s="149"/>
      <c r="E556" s="145"/>
      <c r="F556" s="149"/>
      <c r="G556" s="149"/>
      <c r="H556" s="149"/>
      <c r="I556" s="149"/>
      <c r="J556" s="149"/>
      <c r="K556" s="146"/>
      <c r="L556" s="158"/>
    </row>
    <row r="557" spans="1:12" ht="15">
      <c r="A557" s="148"/>
      <c r="B557" s="148"/>
      <c r="C557" s="149"/>
      <c r="D557" s="149"/>
      <c r="E557" s="145"/>
      <c r="F557" s="149"/>
      <c r="G557" s="149"/>
      <c r="H557" s="149"/>
      <c r="I557" s="149"/>
      <c r="J557" s="149"/>
      <c r="K557" s="146"/>
      <c r="L557" s="158"/>
    </row>
    <row r="558" spans="1:12" ht="15">
      <c r="A558" s="148"/>
      <c r="B558" s="148"/>
      <c r="C558" s="149"/>
      <c r="D558" s="149"/>
      <c r="E558" s="145"/>
      <c r="F558" s="149"/>
      <c r="G558" s="149"/>
      <c r="H558" s="149"/>
      <c r="I558" s="149"/>
      <c r="J558" s="149"/>
      <c r="K558" s="146"/>
      <c r="L558" s="158"/>
    </row>
    <row r="559" spans="1:12" ht="15">
      <c r="A559" s="148"/>
      <c r="B559" s="148"/>
      <c r="C559" s="149"/>
      <c r="D559" s="149"/>
      <c r="E559" s="145"/>
      <c r="F559" s="149"/>
      <c r="G559" s="149"/>
      <c r="H559" s="149"/>
      <c r="I559" s="149"/>
      <c r="J559" s="149"/>
      <c r="K559" s="146"/>
      <c r="L559" s="158"/>
    </row>
    <row r="560" spans="1:12" ht="15">
      <c r="A560" s="148"/>
      <c r="B560" s="148"/>
      <c r="C560" s="149"/>
      <c r="D560" s="149"/>
      <c r="E560" s="145"/>
      <c r="F560" s="149"/>
      <c r="G560" s="149"/>
      <c r="H560" s="149"/>
      <c r="I560" s="149"/>
      <c r="J560" s="149"/>
      <c r="K560" s="146"/>
      <c r="L560" s="158"/>
    </row>
    <row r="561" spans="1:12" ht="15">
      <c r="A561" s="148"/>
      <c r="B561" s="148"/>
      <c r="C561" s="149"/>
      <c r="D561" s="149"/>
      <c r="E561" s="145"/>
      <c r="F561" s="149"/>
      <c r="G561" s="149"/>
      <c r="H561" s="149"/>
      <c r="I561" s="149"/>
      <c r="J561" s="149"/>
      <c r="K561" s="146"/>
      <c r="L561" s="158"/>
    </row>
    <row r="562" spans="1:12" ht="15">
      <c r="A562" s="148"/>
      <c r="B562" s="148"/>
      <c r="C562" s="149"/>
      <c r="D562" s="149"/>
      <c r="E562" s="145"/>
      <c r="F562" s="149"/>
      <c r="G562" s="149"/>
      <c r="H562" s="149"/>
      <c r="I562" s="149"/>
      <c r="J562" s="149"/>
      <c r="K562" s="146"/>
      <c r="L562" s="158"/>
    </row>
    <row r="563" spans="1:12" ht="15">
      <c r="A563" s="148"/>
      <c r="B563" s="148"/>
      <c r="C563" s="149"/>
      <c r="D563" s="149"/>
      <c r="E563" s="145"/>
      <c r="F563" s="149"/>
      <c r="G563" s="149"/>
      <c r="H563" s="149"/>
      <c r="I563" s="149"/>
      <c r="J563" s="149"/>
      <c r="K563" s="146"/>
      <c r="L563" s="158"/>
    </row>
    <row r="564" spans="1:12" ht="15">
      <c r="A564" s="148"/>
      <c r="B564" s="148"/>
      <c r="C564" s="149"/>
      <c r="D564" s="149"/>
      <c r="E564" s="145"/>
      <c r="F564" s="149"/>
      <c r="G564" s="149"/>
      <c r="H564" s="149"/>
      <c r="I564" s="149"/>
      <c r="J564" s="149"/>
      <c r="K564" s="146"/>
      <c r="L564" s="158"/>
    </row>
    <row r="565" spans="1:12" ht="15">
      <c r="A565" s="148"/>
      <c r="B565" s="148"/>
      <c r="C565" s="149"/>
      <c r="D565" s="149"/>
      <c r="E565" s="145"/>
      <c r="F565" s="149"/>
      <c r="G565" s="149"/>
      <c r="H565" s="149"/>
      <c r="I565" s="149"/>
      <c r="J565" s="149"/>
      <c r="K565" s="146"/>
      <c r="L565" s="158"/>
    </row>
    <row r="566" spans="1:12" ht="15">
      <c r="A566" s="148"/>
      <c r="B566" s="148"/>
      <c r="C566" s="149"/>
      <c r="D566" s="149"/>
      <c r="E566" s="145"/>
      <c r="F566" s="149"/>
      <c r="G566" s="149"/>
      <c r="H566" s="149"/>
      <c r="I566" s="149"/>
      <c r="J566" s="149"/>
      <c r="K566" s="146"/>
      <c r="L566" s="158"/>
    </row>
    <row r="567" spans="1:12" ht="15">
      <c r="A567" s="148"/>
      <c r="B567" s="148"/>
      <c r="C567" s="149"/>
      <c r="D567" s="149"/>
      <c r="E567" s="145"/>
      <c r="F567" s="149"/>
      <c r="G567" s="149"/>
      <c r="H567" s="149"/>
      <c r="I567" s="149"/>
      <c r="J567" s="149"/>
      <c r="K567" s="146"/>
      <c r="L567" s="158"/>
    </row>
    <row r="568" spans="1:12" ht="15">
      <c r="A568" s="148"/>
      <c r="B568" s="148"/>
      <c r="C568" s="149"/>
      <c r="D568" s="149"/>
      <c r="E568" s="145"/>
      <c r="F568" s="149"/>
      <c r="G568" s="149"/>
      <c r="H568" s="149"/>
      <c r="I568" s="149"/>
      <c r="J568" s="149"/>
      <c r="K568" s="146"/>
      <c r="L568" s="158"/>
    </row>
    <row r="569" spans="1:12" ht="15">
      <c r="A569" s="148"/>
      <c r="B569" s="148"/>
      <c r="C569" s="149"/>
      <c r="D569" s="149"/>
      <c r="E569" s="145"/>
      <c r="F569" s="149"/>
      <c r="G569" s="149"/>
      <c r="H569" s="149"/>
      <c r="I569" s="149"/>
      <c r="J569" s="149"/>
      <c r="K569" s="146"/>
      <c r="L569" s="158"/>
    </row>
    <row r="570" spans="1:12" ht="15">
      <c r="A570" s="148"/>
      <c r="B570" s="148"/>
      <c r="C570" s="149"/>
      <c r="D570" s="149"/>
      <c r="E570" s="145"/>
      <c r="F570" s="149"/>
      <c r="G570" s="149"/>
      <c r="H570" s="149"/>
      <c r="I570" s="149"/>
      <c r="J570" s="149"/>
      <c r="K570" s="146"/>
      <c r="L570" s="158"/>
    </row>
    <row r="571" spans="1:12" ht="15">
      <c r="A571" s="148"/>
      <c r="B571" s="148"/>
      <c r="C571" s="149"/>
      <c r="D571" s="149"/>
      <c r="E571" s="145"/>
      <c r="F571" s="149"/>
      <c r="G571" s="149"/>
      <c r="H571" s="149"/>
      <c r="I571" s="149"/>
      <c r="J571" s="149"/>
      <c r="K571" s="146"/>
      <c r="L571" s="158"/>
    </row>
    <row r="572" spans="1:12" ht="15">
      <c r="A572" s="148"/>
      <c r="B572" s="148"/>
      <c r="C572" s="149"/>
      <c r="D572" s="149"/>
      <c r="E572" s="145"/>
      <c r="F572" s="149"/>
      <c r="G572" s="149"/>
      <c r="H572" s="149"/>
      <c r="I572" s="149"/>
      <c r="J572" s="149"/>
      <c r="K572" s="146"/>
      <c r="L572" s="158"/>
    </row>
    <row r="573" spans="1:12" ht="15">
      <c r="A573" s="148"/>
      <c r="B573" s="148"/>
      <c r="C573" s="149"/>
      <c r="D573" s="149"/>
      <c r="E573" s="145"/>
      <c r="F573" s="149"/>
      <c r="G573" s="149"/>
      <c r="H573" s="149"/>
      <c r="I573" s="149"/>
      <c r="J573" s="149"/>
      <c r="K573" s="146"/>
      <c r="L573" s="158"/>
    </row>
    <row r="574" spans="1:12" ht="15">
      <c r="A574" s="148"/>
      <c r="B574" s="148"/>
      <c r="C574" s="149"/>
      <c r="D574" s="149"/>
      <c r="E574" s="145"/>
      <c r="F574" s="149"/>
      <c r="G574" s="149"/>
      <c r="H574" s="149"/>
      <c r="I574" s="149"/>
      <c r="J574" s="149"/>
      <c r="K574" s="146"/>
      <c r="L574" s="158"/>
    </row>
    <row r="575" spans="1:12" ht="15">
      <c r="A575" s="148"/>
      <c r="B575" s="148"/>
      <c r="C575" s="149"/>
      <c r="D575" s="149"/>
      <c r="E575" s="145"/>
      <c r="F575" s="149"/>
      <c r="G575" s="149"/>
      <c r="H575" s="149"/>
      <c r="I575" s="149"/>
      <c r="J575" s="149"/>
      <c r="K575" s="146"/>
      <c r="L575" s="158"/>
    </row>
    <row r="576" spans="1:12" ht="15">
      <c r="A576" s="148"/>
      <c r="B576" s="148"/>
      <c r="C576" s="149"/>
      <c r="D576" s="149"/>
      <c r="E576" s="145"/>
      <c r="F576" s="149"/>
      <c r="G576" s="149"/>
      <c r="H576" s="149"/>
      <c r="I576" s="149"/>
      <c r="J576" s="149"/>
      <c r="K576" s="146"/>
      <c r="L576" s="158"/>
    </row>
    <row r="577" spans="1:12" ht="15">
      <c r="A577" s="148"/>
      <c r="B577" s="148"/>
      <c r="C577" s="149"/>
      <c r="D577" s="149"/>
      <c r="E577" s="145"/>
      <c r="F577" s="149"/>
      <c r="G577" s="149"/>
      <c r="H577" s="149"/>
      <c r="I577" s="149"/>
      <c r="J577" s="149"/>
      <c r="K577" s="146"/>
      <c r="L577" s="158"/>
    </row>
    <row r="578" spans="1:12" ht="15">
      <c r="A578" s="148"/>
      <c r="B578" s="148"/>
      <c r="C578" s="149"/>
      <c r="D578" s="149"/>
      <c r="E578" s="145"/>
      <c r="F578" s="149"/>
      <c r="G578" s="149"/>
      <c r="H578" s="149"/>
      <c r="I578" s="149"/>
      <c r="J578" s="149"/>
      <c r="K578" s="146"/>
      <c r="L578" s="158"/>
    </row>
    <row r="579" spans="1:12" ht="15">
      <c r="A579" s="148"/>
      <c r="B579" s="148"/>
      <c r="C579" s="149"/>
      <c r="D579" s="149"/>
      <c r="E579" s="145"/>
      <c r="F579" s="149"/>
      <c r="G579" s="149"/>
      <c r="H579" s="149"/>
      <c r="I579" s="149"/>
      <c r="J579" s="149"/>
      <c r="K579" s="146"/>
      <c r="L579" s="158"/>
    </row>
    <row r="580" spans="1:12" ht="15">
      <c r="A580" s="148"/>
      <c r="B580" s="148"/>
      <c r="C580" s="149"/>
      <c r="D580" s="149"/>
      <c r="E580" s="145"/>
      <c r="F580" s="149"/>
      <c r="G580" s="150"/>
      <c r="H580" s="149"/>
      <c r="I580" s="149"/>
      <c r="J580" s="149"/>
      <c r="K580" s="146"/>
      <c r="L580" s="158"/>
    </row>
    <row r="581" spans="1:12" ht="15">
      <c r="A581" s="148"/>
      <c r="B581" s="148"/>
      <c r="C581" s="149"/>
      <c r="D581" s="149"/>
      <c r="E581" s="145"/>
      <c r="F581" s="149"/>
      <c r="G581" s="150"/>
      <c r="H581" s="149"/>
      <c r="I581" s="149"/>
      <c r="J581" s="149"/>
      <c r="K581" s="146"/>
      <c r="L581" s="158"/>
    </row>
    <row r="582" spans="1:12" ht="15">
      <c r="A582" s="148"/>
      <c r="B582" s="148"/>
      <c r="C582" s="149"/>
      <c r="D582" s="149"/>
      <c r="E582" s="145"/>
      <c r="F582" s="149"/>
      <c r="G582" s="149"/>
      <c r="H582" s="149"/>
      <c r="I582" s="149"/>
      <c r="J582" s="149"/>
      <c r="K582" s="146"/>
      <c r="L582" s="158"/>
    </row>
    <row r="583" spans="1:12" ht="15">
      <c r="A583" s="148"/>
      <c r="B583" s="148"/>
      <c r="C583" s="149"/>
      <c r="D583" s="149"/>
      <c r="E583" s="145"/>
      <c r="F583" s="149"/>
      <c r="G583" s="149"/>
      <c r="H583" s="149"/>
      <c r="I583" s="149"/>
      <c r="J583" s="149"/>
      <c r="K583" s="146"/>
      <c r="L583" s="158"/>
    </row>
    <row r="584" spans="1:12" ht="15">
      <c r="A584" s="148"/>
      <c r="B584" s="148"/>
      <c r="C584" s="149"/>
      <c r="D584" s="149"/>
      <c r="E584" s="145"/>
      <c r="F584" s="149"/>
      <c r="G584" s="149"/>
      <c r="H584" s="149"/>
      <c r="I584" s="149"/>
      <c r="J584" s="149"/>
      <c r="K584" s="146"/>
      <c r="L584" s="158"/>
    </row>
    <row r="585" spans="1:12" ht="15">
      <c r="A585" s="148"/>
      <c r="B585" s="148"/>
      <c r="C585" s="149"/>
      <c r="D585" s="149"/>
      <c r="E585" s="145"/>
      <c r="F585" s="149"/>
      <c r="G585" s="149"/>
      <c r="H585" s="149"/>
      <c r="I585" s="149"/>
      <c r="J585" s="149"/>
      <c r="K585" s="146"/>
      <c r="L585" s="158"/>
    </row>
    <row r="586" spans="1:12" ht="15">
      <c r="A586" s="148"/>
      <c r="B586" s="148"/>
      <c r="C586" s="149"/>
      <c r="D586" s="149"/>
      <c r="E586" s="145"/>
      <c r="F586" s="149"/>
      <c r="G586" s="149"/>
      <c r="H586" s="149"/>
      <c r="I586" s="149"/>
      <c r="J586" s="149"/>
      <c r="K586" s="146"/>
      <c r="L586" s="158"/>
    </row>
    <row r="587" spans="1:12" ht="15">
      <c r="A587" s="148"/>
      <c r="B587" s="148"/>
      <c r="C587" s="149"/>
      <c r="D587" s="149"/>
      <c r="E587" s="145"/>
      <c r="F587" s="149"/>
      <c r="G587" s="149"/>
      <c r="H587" s="149"/>
      <c r="I587" s="149"/>
      <c r="J587" s="149"/>
      <c r="K587" s="146"/>
      <c r="L587" s="158"/>
    </row>
    <row r="588" spans="1:12" ht="15">
      <c r="A588" s="148"/>
      <c r="B588" s="148"/>
      <c r="C588" s="149"/>
      <c r="D588" s="149"/>
      <c r="E588" s="145"/>
      <c r="F588" s="149"/>
      <c r="G588" s="149"/>
      <c r="H588" s="149"/>
      <c r="I588" s="149"/>
      <c r="J588" s="149"/>
      <c r="K588" s="146"/>
      <c r="L588" s="158"/>
    </row>
    <row r="589" spans="1:12" ht="15">
      <c r="A589" s="148"/>
      <c r="B589" s="148"/>
      <c r="C589" s="149"/>
      <c r="D589" s="149"/>
      <c r="E589" s="145"/>
      <c r="F589" s="149"/>
      <c r="G589" s="149"/>
      <c r="H589" s="149"/>
      <c r="I589" s="149"/>
      <c r="J589" s="149"/>
      <c r="K589" s="146"/>
      <c r="L589" s="158"/>
    </row>
    <row r="590" spans="1:12" ht="15">
      <c r="A590" s="148"/>
      <c r="B590" s="148"/>
      <c r="C590" s="149"/>
      <c r="D590" s="149"/>
      <c r="E590" s="145"/>
      <c r="F590" s="149"/>
      <c r="G590" s="149"/>
      <c r="H590" s="149"/>
      <c r="I590" s="149"/>
      <c r="J590" s="149"/>
      <c r="K590" s="146"/>
      <c r="L590" s="158"/>
    </row>
    <row r="591" spans="1:12" ht="15">
      <c r="A591" s="148"/>
      <c r="B591" s="148"/>
      <c r="C591" s="149"/>
      <c r="D591" s="149"/>
      <c r="E591" s="145"/>
      <c r="F591" s="149"/>
      <c r="G591" s="149"/>
      <c r="H591" s="149"/>
      <c r="I591" s="149"/>
      <c r="J591" s="149"/>
      <c r="K591" s="146"/>
      <c r="L591" s="158"/>
    </row>
    <row r="592" spans="1:12" ht="15">
      <c r="A592" s="148"/>
      <c r="B592" s="148"/>
      <c r="C592" s="149"/>
      <c r="D592" s="149"/>
      <c r="E592" s="145"/>
      <c r="F592" s="149"/>
      <c r="G592" s="149"/>
      <c r="H592" s="149"/>
      <c r="I592" s="149"/>
      <c r="J592" s="149"/>
      <c r="K592" s="146"/>
      <c r="L592" s="158"/>
    </row>
    <row r="593" spans="1:12" ht="15">
      <c r="A593" s="148"/>
      <c r="B593" s="148"/>
      <c r="C593" s="149"/>
      <c r="D593" s="149"/>
      <c r="E593" s="145"/>
      <c r="F593" s="149"/>
      <c r="G593" s="149"/>
      <c r="H593" s="149"/>
      <c r="I593" s="149"/>
      <c r="J593" s="149"/>
      <c r="K593" s="146"/>
      <c r="L593" s="158"/>
    </row>
    <row r="594" spans="1:12" ht="15">
      <c r="A594" s="148"/>
      <c r="B594" s="148"/>
      <c r="C594" s="149"/>
      <c r="D594" s="149"/>
      <c r="E594" s="145"/>
      <c r="F594" s="149"/>
      <c r="G594" s="149"/>
      <c r="H594" s="149"/>
      <c r="I594" s="149"/>
      <c r="J594" s="149"/>
      <c r="K594" s="146"/>
      <c r="L594" s="158"/>
    </row>
    <row r="595" spans="1:12" ht="15">
      <c r="A595" s="148"/>
      <c r="B595" s="148"/>
      <c r="C595" s="149"/>
      <c r="D595" s="149"/>
      <c r="E595" s="145"/>
      <c r="F595" s="149"/>
      <c r="G595" s="149"/>
      <c r="H595" s="149"/>
      <c r="I595" s="149"/>
      <c r="J595" s="149"/>
      <c r="K595" s="146"/>
      <c r="L595" s="158"/>
    </row>
    <row r="596" spans="1:12" ht="15">
      <c r="A596" s="148"/>
      <c r="B596" s="148"/>
      <c r="C596" s="149"/>
      <c r="D596" s="149"/>
      <c r="E596" s="145"/>
      <c r="F596" s="149"/>
      <c r="G596" s="149"/>
      <c r="H596" s="149"/>
      <c r="I596" s="149"/>
      <c r="J596" s="149"/>
      <c r="K596" s="146"/>
      <c r="L596" s="158"/>
    </row>
    <row r="597" spans="1:12" ht="15">
      <c r="A597" s="148"/>
      <c r="B597" s="148"/>
      <c r="C597" s="149"/>
      <c r="D597" s="149"/>
      <c r="E597" s="145"/>
      <c r="F597" s="149"/>
      <c r="G597" s="149"/>
      <c r="H597" s="149"/>
      <c r="I597" s="149"/>
      <c r="J597" s="149"/>
      <c r="K597" s="146"/>
      <c r="L597" s="158"/>
    </row>
    <row r="598" spans="1:12" ht="15">
      <c r="A598" s="148"/>
      <c r="B598" s="148"/>
      <c r="C598" s="149"/>
      <c r="D598" s="149"/>
      <c r="E598" s="145"/>
      <c r="F598" s="149"/>
      <c r="G598" s="149"/>
      <c r="H598" s="149"/>
      <c r="I598" s="149"/>
      <c r="J598" s="149"/>
      <c r="K598" s="146"/>
      <c r="L598" s="158"/>
    </row>
    <row r="599" spans="1:12" ht="15">
      <c r="A599" s="148"/>
      <c r="B599" s="148"/>
      <c r="C599" s="149"/>
      <c r="D599" s="149"/>
      <c r="E599" s="145"/>
      <c r="F599" s="149"/>
      <c r="G599" s="149"/>
      <c r="H599" s="149"/>
      <c r="I599" s="149"/>
      <c r="J599" s="149"/>
      <c r="K599" s="146"/>
      <c r="L599" s="158"/>
    </row>
    <row r="600" spans="1:12" ht="15">
      <c r="A600" s="148"/>
      <c r="B600" s="148"/>
      <c r="C600" s="149"/>
      <c r="D600" s="149"/>
      <c r="E600" s="145"/>
      <c r="F600" s="149"/>
      <c r="G600" s="149"/>
      <c r="H600" s="149"/>
      <c r="I600" s="149"/>
      <c r="J600" s="149"/>
      <c r="K600" s="146"/>
      <c r="L600" s="158"/>
    </row>
    <row r="601" spans="1:12" ht="15">
      <c r="A601" s="148"/>
      <c r="B601" s="148"/>
      <c r="C601" s="149"/>
      <c r="D601" s="149"/>
      <c r="E601" s="145"/>
      <c r="F601" s="149"/>
      <c r="G601" s="149"/>
      <c r="H601" s="149"/>
      <c r="I601" s="149"/>
      <c r="J601" s="149"/>
      <c r="K601" s="146"/>
      <c r="L601" s="158"/>
    </row>
    <row r="602" spans="1:12" ht="15">
      <c r="A602" s="148"/>
      <c r="B602" s="148"/>
      <c r="C602" s="149"/>
      <c r="D602" s="149"/>
      <c r="E602" s="145"/>
      <c r="F602" s="149"/>
      <c r="G602" s="149"/>
      <c r="H602" s="149"/>
      <c r="I602" s="149"/>
      <c r="J602" s="149"/>
      <c r="K602" s="146"/>
      <c r="L602" s="158"/>
    </row>
    <row r="603" spans="1:12" ht="15">
      <c r="A603" s="148"/>
      <c r="B603" s="148"/>
      <c r="C603" s="149"/>
      <c r="D603" s="149"/>
      <c r="E603" s="145"/>
      <c r="F603" s="149"/>
      <c r="G603" s="149"/>
      <c r="H603" s="149"/>
      <c r="I603" s="149"/>
      <c r="J603" s="149"/>
      <c r="K603" s="146"/>
      <c r="L603" s="158"/>
    </row>
    <row r="604" spans="1:12" ht="15">
      <c r="A604" s="148"/>
      <c r="B604" s="148"/>
      <c r="C604" s="149"/>
      <c r="D604" s="149"/>
      <c r="E604" s="145"/>
      <c r="F604" s="149"/>
      <c r="G604" s="149"/>
      <c r="H604" s="149"/>
      <c r="I604" s="149"/>
      <c r="J604" s="149"/>
      <c r="K604" s="146"/>
      <c r="L604" s="158"/>
    </row>
    <row r="605" spans="1:12" ht="15">
      <c r="A605" s="148"/>
      <c r="B605" s="148"/>
      <c r="C605" s="149"/>
      <c r="D605" s="149"/>
      <c r="E605" s="145"/>
      <c r="F605" s="149"/>
      <c r="G605" s="149"/>
      <c r="H605" s="149"/>
      <c r="I605" s="149"/>
      <c r="J605" s="149"/>
      <c r="K605" s="146"/>
      <c r="L605" s="158"/>
    </row>
    <row r="606" spans="1:12" ht="15">
      <c r="A606" s="148"/>
      <c r="B606" s="148"/>
      <c r="C606" s="149"/>
      <c r="D606" s="149"/>
      <c r="E606" s="145"/>
      <c r="F606" s="149"/>
      <c r="G606" s="149"/>
      <c r="H606" s="149"/>
      <c r="I606" s="149"/>
      <c r="J606" s="149"/>
      <c r="K606" s="146"/>
      <c r="L606" s="158"/>
    </row>
    <row r="607" spans="1:12" ht="15">
      <c r="A607" s="148"/>
      <c r="B607" s="148"/>
      <c r="C607" s="149"/>
      <c r="D607" s="149"/>
      <c r="E607" s="145"/>
      <c r="F607" s="149"/>
      <c r="G607" s="149"/>
      <c r="H607" s="149"/>
      <c r="I607" s="149"/>
      <c r="J607" s="149"/>
      <c r="K607" s="146"/>
      <c r="L607" s="158"/>
    </row>
    <row r="608" spans="1:12" ht="15">
      <c r="A608" s="148"/>
      <c r="B608" s="148"/>
      <c r="C608" s="149"/>
      <c r="D608" s="149"/>
      <c r="E608" s="145"/>
      <c r="F608" s="149"/>
      <c r="G608" s="149"/>
      <c r="H608" s="149"/>
      <c r="I608" s="149"/>
      <c r="J608" s="149"/>
      <c r="K608" s="146"/>
      <c r="L608" s="158"/>
    </row>
    <row r="609" spans="1:12" ht="15">
      <c r="A609" s="148"/>
      <c r="B609" s="148"/>
      <c r="C609" s="149"/>
      <c r="D609" s="149"/>
      <c r="E609" s="145"/>
      <c r="F609" s="149"/>
      <c r="G609" s="149"/>
      <c r="H609" s="149"/>
      <c r="I609" s="149"/>
      <c r="J609" s="149"/>
      <c r="K609" s="146"/>
      <c r="L609" s="158"/>
    </row>
    <row r="610" spans="1:12" ht="15">
      <c r="A610" s="148"/>
      <c r="B610" s="148"/>
      <c r="C610" s="149"/>
      <c r="D610" s="149"/>
      <c r="E610" s="145"/>
      <c r="F610" s="149"/>
      <c r="G610" s="149"/>
      <c r="H610" s="149"/>
      <c r="I610" s="149"/>
      <c r="J610" s="149"/>
      <c r="K610" s="146"/>
      <c r="L610" s="158"/>
    </row>
    <row r="611" spans="1:12" ht="15">
      <c r="A611" s="148"/>
      <c r="B611" s="148"/>
      <c r="C611" s="149"/>
      <c r="D611" s="149"/>
      <c r="E611" s="145"/>
      <c r="F611" s="149"/>
      <c r="G611" s="149"/>
      <c r="H611" s="149"/>
      <c r="I611" s="149"/>
      <c r="J611" s="149"/>
      <c r="K611" s="146"/>
      <c r="L611" s="158"/>
    </row>
    <row r="612" spans="1:12" ht="15">
      <c r="A612" s="148"/>
      <c r="B612" s="148"/>
      <c r="C612" s="149"/>
      <c r="D612" s="149"/>
      <c r="E612" s="145"/>
      <c r="F612" s="149"/>
      <c r="G612" s="149"/>
      <c r="H612" s="149"/>
      <c r="I612" s="149"/>
      <c r="J612" s="149"/>
      <c r="K612" s="146"/>
      <c r="L612" s="158"/>
    </row>
    <row r="613" spans="1:12" ht="15">
      <c r="A613" s="148"/>
      <c r="B613" s="148"/>
      <c r="C613" s="149"/>
      <c r="D613" s="149"/>
      <c r="E613" s="145"/>
      <c r="F613" s="149"/>
      <c r="G613" s="149"/>
      <c r="H613" s="149"/>
      <c r="I613" s="149"/>
      <c r="J613" s="149"/>
      <c r="K613" s="146"/>
      <c r="L613" s="158"/>
    </row>
    <row r="614" spans="1:12" ht="15">
      <c r="A614" s="148"/>
      <c r="B614" s="148"/>
      <c r="C614" s="149"/>
      <c r="D614" s="149"/>
      <c r="E614" s="145"/>
      <c r="F614" s="149"/>
      <c r="G614" s="149"/>
      <c r="H614" s="149"/>
      <c r="I614" s="149"/>
      <c r="J614" s="149"/>
      <c r="K614" s="146"/>
      <c r="L614" s="158"/>
    </row>
    <row r="615" spans="1:12" ht="15">
      <c r="A615" s="148"/>
      <c r="B615" s="148"/>
      <c r="C615" s="149"/>
      <c r="D615" s="149"/>
      <c r="E615" s="145"/>
      <c r="F615" s="149"/>
      <c r="G615" s="149"/>
      <c r="H615" s="149"/>
      <c r="I615" s="149"/>
      <c r="J615" s="149"/>
      <c r="K615" s="146"/>
      <c r="L615" s="158"/>
    </row>
    <row r="616" spans="1:12" ht="15">
      <c r="A616" s="148"/>
      <c r="B616" s="148"/>
      <c r="C616" s="149"/>
      <c r="D616" s="149"/>
      <c r="E616" s="145"/>
      <c r="F616" s="149"/>
      <c r="G616" s="149"/>
      <c r="H616" s="149"/>
      <c r="I616" s="149"/>
      <c r="J616" s="149"/>
      <c r="K616" s="146"/>
      <c r="L616" s="158"/>
    </row>
    <row r="617" spans="1:12" ht="15">
      <c r="A617" s="148"/>
      <c r="B617" s="148"/>
      <c r="C617" s="149"/>
      <c r="D617" s="149"/>
      <c r="E617" s="145"/>
      <c r="F617" s="149"/>
      <c r="G617" s="149"/>
      <c r="H617" s="149"/>
      <c r="I617" s="149"/>
      <c r="J617" s="149"/>
      <c r="K617" s="146"/>
      <c r="L617" s="158"/>
    </row>
    <row r="618" spans="1:12" ht="15">
      <c r="A618" s="148"/>
      <c r="B618" s="148"/>
      <c r="C618" s="149"/>
      <c r="D618" s="149"/>
      <c r="E618" s="145"/>
      <c r="F618" s="149"/>
      <c r="G618" s="149"/>
      <c r="H618" s="149"/>
      <c r="I618" s="149"/>
      <c r="J618" s="149"/>
      <c r="K618" s="146"/>
      <c r="L618" s="158"/>
    </row>
    <row r="619" spans="1:12" ht="15">
      <c r="A619" s="148"/>
      <c r="B619" s="148"/>
      <c r="C619" s="149"/>
      <c r="D619" s="149"/>
      <c r="E619" s="145"/>
      <c r="F619" s="149"/>
      <c r="G619" s="149"/>
      <c r="H619" s="149"/>
      <c r="I619" s="149"/>
      <c r="J619" s="149"/>
      <c r="K619" s="146"/>
      <c r="L619" s="158"/>
    </row>
    <row r="620" spans="1:12" ht="15">
      <c r="A620" s="148"/>
      <c r="B620" s="148"/>
      <c r="C620" s="149"/>
      <c r="D620" s="149"/>
      <c r="E620" s="145"/>
      <c r="F620" s="149"/>
      <c r="G620" s="149"/>
      <c r="H620" s="149"/>
      <c r="I620" s="149"/>
      <c r="J620" s="149"/>
      <c r="K620" s="146"/>
      <c r="L620" s="158"/>
    </row>
    <row r="621" spans="1:12" ht="15">
      <c r="A621" s="148"/>
      <c r="B621" s="148"/>
      <c r="C621" s="149"/>
      <c r="D621" s="149"/>
      <c r="E621" s="145"/>
      <c r="F621" s="149"/>
      <c r="G621" s="149"/>
      <c r="H621" s="149"/>
      <c r="I621" s="149"/>
      <c r="J621" s="149"/>
      <c r="K621" s="146"/>
      <c r="L621" s="158"/>
    </row>
    <row r="622" spans="1:12" ht="15">
      <c r="A622" s="148"/>
      <c r="B622" s="148"/>
      <c r="C622" s="149"/>
      <c r="D622" s="149"/>
      <c r="E622" s="145"/>
      <c r="F622" s="149"/>
      <c r="G622" s="149"/>
      <c r="H622" s="149"/>
      <c r="I622" s="149"/>
      <c r="J622" s="149"/>
      <c r="K622" s="146"/>
      <c r="L622" s="158"/>
    </row>
    <row r="623" spans="1:12" ht="15">
      <c r="A623" s="148"/>
      <c r="B623" s="148"/>
      <c r="C623" s="149"/>
      <c r="D623" s="149"/>
      <c r="E623" s="145"/>
      <c r="F623" s="149"/>
      <c r="G623" s="149"/>
      <c r="H623" s="149"/>
      <c r="I623" s="149"/>
      <c r="J623" s="149"/>
      <c r="K623" s="146"/>
      <c r="L623" s="158"/>
    </row>
    <row r="624" spans="1:12" ht="15">
      <c r="A624" s="148"/>
      <c r="B624" s="148"/>
      <c r="C624" s="149"/>
      <c r="D624" s="149"/>
      <c r="E624" s="145"/>
      <c r="F624" s="149"/>
      <c r="G624" s="149"/>
      <c r="H624" s="149"/>
      <c r="I624" s="149"/>
      <c r="J624" s="149"/>
      <c r="K624" s="146"/>
      <c r="L624" s="158"/>
    </row>
    <row r="625" spans="1:12" ht="15">
      <c r="A625" s="148"/>
      <c r="B625" s="148"/>
      <c r="C625" s="149"/>
      <c r="D625" s="149"/>
      <c r="E625" s="145"/>
      <c r="F625" s="149"/>
      <c r="G625" s="149"/>
      <c r="H625" s="149"/>
      <c r="I625" s="149"/>
      <c r="J625" s="149"/>
      <c r="K625" s="146"/>
      <c r="L625" s="158"/>
    </row>
    <row r="626" spans="1:12" ht="15">
      <c r="A626" s="148"/>
      <c r="B626" s="148"/>
      <c r="C626" s="149"/>
      <c r="D626" s="149"/>
      <c r="E626" s="145"/>
      <c r="F626" s="149"/>
      <c r="G626" s="149"/>
      <c r="H626" s="149"/>
      <c r="I626" s="149"/>
      <c r="J626" s="149"/>
      <c r="K626" s="146"/>
      <c r="L626" s="158"/>
    </row>
    <row r="627" spans="1:12" ht="15">
      <c r="A627" s="148"/>
      <c r="B627" s="148"/>
      <c r="C627" s="149"/>
      <c r="D627" s="149"/>
      <c r="E627" s="145"/>
      <c r="F627" s="149"/>
      <c r="G627" s="149"/>
      <c r="H627" s="149"/>
      <c r="I627" s="149"/>
      <c r="J627" s="149"/>
      <c r="K627" s="146"/>
      <c r="L627" s="158"/>
    </row>
    <row r="628" spans="1:12" ht="15">
      <c r="A628" s="148"/>
      <c r="B628" s="148"/>
      <c r="C628" s="149"/>
      <c r="D628" s="149"/>
      <c r="E628" s="145"/>
      <c r="F628" s="149"/>
      <c r="G628" s="149"/>
      <c r="H628" s="149"/>
      <c r="I628" s="149"/>
      <c r="J628" s="149"/>
      <c r="K628" s="146"/>
      <c r="L628" s="158"/>
    </row>
    <row r="629" spans="1:12" ht="15">
      <c r="A629" s="148"/>
      <c r="B629" s="148"/>
      <c r="C629" s="149"/>
      <c r="D629" s="149"/>
      <c r="E629" s="145"/>
      <c r="F629" s="149"/>
      <c r="G629" s="149"/>
      <c r="H629" s="149"/>
      <c r="I629" s="149"/>
      <c r="J629" s="149"/>
      <c r="K629" s="146"/>
      <c r="L629" s="158"/>
    </row>
    <row r="630" spans="1:12" ht="15">
      <c r="A630" s="148"/>
      <c r="B630" s="148"/>
      <c r="C630" s="149"/>
      <c r="D630" s="149"/>
      <c r="E630" s="145"/>
      <c r="F630" s="149"/>
      <c r="G630" s="149"/>
      <c r="H630" s="149"/>
      <c r="I630" s="149"/>
      <c r="J630" s="149"/>
      <c r="K630" s="146"/>
      <c r="L630" s="158"/>
    </row>
    <row r="631" spans="1:12" ht="15">
      <c r="A631" s="148"/>
      <c r="B631" s="148"/>
      <c r="C631" s="149"/>
      <c r="D631" s="149"/>
      <c r="E631" s="145"/>
      <c r="F631" s="149"/>
      <c r="G631" s="149"/>
      <c r="H631" s="149"/>
      <c r="I631" s="149"/>
      <c r="J631" s="149"/>
      <c r="K631" s="146"/>
      <c r="L631" s="158"/>
    </row>
    <row r="632" spans="1:12" ht="15">
      <c r="A632" s="148"/>
      <c r="B632" s="148"/>
      <c r="C632" s="149"/>
      <c r="D632" s="149"/>
      <c r="E632" s="145"/>
      <c r="F632" s="149"/>
      <c r="G632" s="149"/>
      <c r="H632" s="149"/>
      <c r="I632" s="149"/>
      <c r="J632" s="149"/>
      <c r="K632" s="146"/>
      <c r="L632" s="158"/>
    </row>
    <row r="633" spans="1:12" ht="15">
      <c r="A633" s="148"/>
      <c r="B633" s="148"/>
      <c r="C633" s="149"/>
      <c r="D633" s="149"/>
      <c r="E633" s="145"/>
      <c r="F633" s="149"/>
      <c r="G633" s="149"/>
      <c r="H633" s="149"/>
      <c r="I633" s="149"/>
      <c r="J633" s="149"/>
      <c r="K633" s="146"/>
      <c r="L633" s="158"/>
    </row>
    <row r="634" spans="1:12" ht="15">
      <c r="A634" s="148"/>
      <c r="B634" s="148"/>
      <c r="C634" s="149"/>
      <c r="D634" s="149"/>
      <c r="E634" s="145"/>
      <c r="F634" s="149"/>
      <c r="G634" s="149"/>
      <c r="H634" s="149"/>
      <c r="I634" s="149"/>
      <c r="J634" s="149"/>
      <c r="K634" s="146"/>
      <c r="L634" s="158"/>
    </row>
    <row r="635" spans="1:12" ht="15">
      <c r="A635" s="148"/>
      <c r="B635" s="148"/>
      <c r="C635" s="149"/>
      <c r="D635" s="149"/>
      <c r="E635" s="145"/>
      <c r="F635" s="149"/>
      <c r="G635" s="149"/>
      <c r="H635" s="149"/>
      <c r="I635" s="149"/>
      <c r="J635" s="149"/>
      <c r="K635" s="146"/>
      <c r="L635" s="158"/>
    </row>
    <row r="636" spans="1:12" ht="15">
      <c r="A636" s="148"/>
      <c r="B636" s="148"/>
      <c r="C636" s="149"/>
      <c r="D636" s="149"/>
      <c r="E636" s="145"/>
      <c r="F636" s="149"/>
      <c r="G636" s="149"/>
      <c r="H636" s="149"/>
      <c r="I636" s="149"/>
      <c r="J636" s="149"/>
      <c r="K636" s="146"/>
      <c r="L636" s="158"/>
    </row>
    <row r="637" spans="1:12" ht="15">
      <c r="A637" s="148"/>
      <c r="B637" s="148"/>
      <c r="C637" s="149"/>
      <c r="D637" s="149"/>
      <c r="E637" s="145"/>
      <c r="F637" s="149"/>
      <c r="G637" s="149"/>
      <c r="H637" s="149"/>
      <c r="I637" s="149"/>
      <c r="J637" s="149"/>
      <c r="K637" s="146"/>
      <c r="L637" s="158"/>
    </row>
    <row r="638" spans="1:12" ht="15">
      <c r="A638" s="148"/>
      <c r="B638" s="148"/>
      <c r="C638" s="149"/>
      <c r="D638" s="149"/>
      <c r="E638" s="145"/>
      <c r="F638" s="149"/>
      <c r="G638" s="149"/>
      <c r="H638" s="149"/>
      <c r="I638" s="149"/>
      <c r="J638" s="149"/>
      <c r="K638" s="146"/>
      <c r="L638" s="158"/>
    </row>
    <row r="639" spans="1:12" ht="15">
      <c r="A639" s="148"/>
      <c r="B639" s="148"/>
      <c r="C639" s="149"/>
      <c r="D639" s="149"/>
      <c r="E639" s="145"/>
      <c r="F639" s="149"/>
      <c r="G639" s="149"/>
      <c r="H639" s="149"/>
      <c r="I639" s="149"/>
      <c r="J639" s="149"/>
      <c r="K639" s="146"/>
      <c r="L639" s="158"/>
    </row>
    <row r="640" spans="1:12" ht="15">
      <c r="A640" s="148"/>
      <c r="B640" s="148"/>
      <c r="C640" s="149"/>
      <c r="D640" s="149"/>
      <c r="E640" s="145"/>
      <c r="F640" s="149"/>
      <c r="G640" s="149"/>
      <c r="H640" s="149"/>
      <c r="I640" s="149"/>
      <c r="J640" s="149"/>
      <c r="K640" s="146"/>
      <c r="L640" s="158"/>
    </row>
    <row r="641" spans="1:12" ht="15">
      <c r="A641" s="148"/>
      <c r="B641" s="148"/>
      <c r="C641" s="149"/>
      <c r="D641" s="149"/>
      <c r="E641" s="145"/>
      <c r="F641" s="149"/>
      <c r="G641" s="149"/>
      <c r="H641" s="149"/>
      <c r="I641" s="149"/>
      <c r="J641" s="149"/>
      <c r="K641" s="146"/>
      <c r="L641" s="158"/>
    </row>
    <row r="642" spans="1:12" ht="15">
      <c r="A642" s="148"/>
      <c r="B642" s="148"/>
      <c r="C642" s="149"/>
      <c r="D642" s="149"/>
      <c r="E642" s="145"/>
      <c r="F642" s="149"/>
      <c r="G642" s="149"/>
      <c r="H642" s="149"/>
      <c r="I642" s="149"/>
      <c r="J642" s="149"/>
      <c r="K642" s="146"/>
      <c r="L642" s="158"/>
    </row>
    <row r="643" spans="1:12" ht="15">
      <c r="A643" s="148"/>
      <c r="B643" s="148"/>
      <c r="C643" s="149"/>
      <c r="D643" s="149"/>
      <c r="E643" s="145"/>
      <c r="F643" s="149"/>
      <c r="G643" s="149"/>
      <c r="H643" s="149"/>
      <c r="I643" s="149"/>
      <c r="J643" s="149"/>
      <c r="K643" s="146"/>
      <c r="L643" s="158"/>
    </row>
    <row r="644" spans="1:12" ht="15">
      <c r="A644" s="148"/>
      <c r="B644" s="148"/>
      <c r="C644" s="149"/>
      <c r="D644" s="149"/>
      <c r="E644" s="145"/>
      <c r="F644" s="149"/>
      <c r="G644" s="149"/>
      <c r="H644" s="149"/>
      <c r="I644" s="149"/>
      <c r="J644" s="149"/>
      <c r="K644" s="146"/>
      <c r="L644" s="158"/>
    </row>
    <row r="645" spans="1:12" ht="15">
      <c r="A645" s="148"/>
      <c r="B645" s="148"/>
      <c r="C645" s="149"/>
      <c r="D645" s="149"/>
      <c r="E645" s="145"/>
      <c r="F645" s="149"/>
      <c r="G645" s="149"/>
      <c r="H645" s="149"/>
      <c r="I645" s="149"/>
      <c r="J645" s="149"/>
      <c r="K645" s="146"/>
      <c r="L645" s="158"/>
    </row>
    <row r="646" spans="1:12" ht="15">
      <c r="A646" s="148"/>
      <c r="B646" s="148"/>
      <c r="C646" s="149"/>
      <c r="D646" s="149"/>
      <c r="E646" s="145"/>
      <c r="F646" s="149"/>
      <c r="G646" s="149"/>
      <c r="H646" s="149"/>
      <c r="I646" s="149"/>
      <c r="J646" s="149"/>
      <c r="K646" s="146"/>
      <c r="L646" s="158"/>
    </row>
    <row r="647" spans="1:12" ht="15">
      <c r="A647" s="148"/>
      <c r="B647" s="148"/>
      <c r="C647" s="149"/>
      <c r="D647" s="149"/>
      <c r="E647" s="145"/>
      <c r="F647" s="149"/>
      <c r="G647" s="149"/>
      <c r="H647" s="149"/>
      <c r="I647" s="149"/>
      <c r="J647" s="149"/>
      <c r="K647" s="146"/>
      <c r="L647" s="158"/>
    </row>
    <row r="648" spans="1:12" ht="15">
      <c r="A648" s="148"/>
      <c r="B648" s="148"/>
      <c r="C648" s="149"/>
      <c r="D648" s="149"/>
      <c r="E648" s="145"/>
      <c r="F648" s="149"/>
      <c r="G648" s="149"/>
      <c r="H648" s="149"/>
      <c r="I648" s="149"/>
      <c r="J648" s="149"/>
      <c r="K648" s="146"/>
      <c r="L648" s="158"/>
    </row>
    <row r="649" spans="1:12" ht="15">
      <c r="A649" s="148"/>
      <c r="B649" s="148"/>
      <c r="C649" s="149"/>
      <c r="D649" s="149"/>
      <c r="E649" s="145"/>
      <c r="F649" s="149"/>
      <c r="G649" s="149"/>
      <c r="H649" s="149"/>
      <c r="I649" s="149"/>
      <c r="J649" s="149"/>
      <c r="K649" s="146"/>
      <c r="L649" s="158"/>
    </row>
    <row r="650" spans="1:12" ht="15">
      <c r="A650" s="148"/>
      <c r="B650" s="148"/>
      <c r="C650" s="149"/>
      <c r="D650" s="149"/>
      <c r="E650" s="145"/>
      <c r="F650" s="149"/>
      <c r="G650" s="149"/>
      <c r="H650" s="149"/>
      <c r="I650" s="149"/>
      <c r="J650" s="149"/>
      <c r="K650" s="146"/>
      <c r="L650" s="158"/>
    </row>
    <row r="651" spans="1:12" ht="15">
      <c r="A651" s="148"/>
      <c r="B651" s="148"/>
      <c r="C651" s="149"/>
      <c r="D651" s="149"/>
      <c r="E651" s="145"/>
      <c r="F651" s="149"/>
      <c r="G651" s="149"/>
      <c r="H651" s="149"/>
      <c r="I651" s="149"/>
      <c r="J651" s="149"/>
      <c r="K651" s="146"/>
      <c r="L651" s="158"/>
    </row>
    <row r="652" spans="1:12" ht="15">
      <c r="A652" s="148"/>
      <c r="B652" s="148"/>
      <c r="C652" s="149"/>
      <c r="D652" s="149"/>
      <c r="E652" s="145"/>
      <c r="F652" s="149"/>
      <c r="G652" s="149"/>
      <c r="H652" s="149"/>
      <c r="I652" s="149"/>
      <c r="J652" s="149"/>
      <c r="K652" s="146"/>
      <c r="L652" s="158"/>
    </row>
    <row r="653" spans="1:12" ht="15">
      <c r="A653" s="148"/>
      <c r="B653" s="148"/>
      <c r="C653" s="149"/>
      <c r="D653" s="149"/>
      <c r="E653" s="145"/>
      <c r="F653" s="149"/>
      <c r="G653" s="149"/>
      <c r="H653" s="149"/>
      <c r="I653" s="149"/>
      <c r="J653" s="149"/>
      <c r="K653" s="146"/>
      <c r="L653" s="158"/>
    </row>
    <row r="654" spans="1:12" ht="15">
      <c r="A654" s="148"/>
      <c r="B654" s="148"/>
      <c r="C654" s="149"/>
      <c r="D654" s="149"/>
      <c r="E654" s="145"/>
      <c r="F654" s="149"/>
      <c r="G654" s="149"/>
      <c r="H654" s="149"/>
      <c r="I654" s="149"/>
      <c r="J654" s="149"/>
      <c r="K654" s="146"/>
      <c r="L654" s="158"/>
    </row>
    <row r="655" spans="1:12" ht="15">
      <c r="A655" s="148"/>
      <c r="B655" s="148"/>
      <c r="C655" s="149"/>
      <c r="D655" s="149"/>
      <c r="E655" s="145"/>
      <c r="F655" s="149"/>
      <c r="G655" s="149"/>
      <c r="H655" s="149"/>
      <c r="I655" s="149"/>
      <c r="J655" s="149"/>
      <c r="K655" s="146"/>
      <c r="L655" s="158"/>
    </row>
    <row r="656" spans="1:12" ht="15">
      <c r="A656" s="148"/>
      <c r="B656" s="148"/>
      <c r="C656" s="149"/>
      <c r="D656" s="149"/>
      <c r="E656" s="145"/>
      <c r="F656" s="149"/>
      <c r="G656" s="149"/>
      <c r="H656" s="149"/>
      <c r="I656" s="149"/>
      <c r="J656" s="149"/>
      <c r="K656" s="146"/>
      <c r="L656" s="158"/>
    </row>
    <row r="657" spans="1:12" ht="15">
      <c r="A657" s="148"/>
      <c r="B657" s="148"/>
      <c r="C657" s="149"/>
      <c r="D657" s="149"/>
      <c r="E657" s="145"/>
      <c r="F657" s="149"/>
      <c r="G657" s="149"/>
      <c r="H657" s="149"/>
      <c r="I657" s="149"/>
      <c r="J657" s="149"/>
      <c r="K657" s="146"/>
      <c r="L657" s="158"/>
    </row>
    <row r="658" spans="1:12" ht="15">
      <c r="A658" s="148"/>
      <c r="B658" s="148"/>
      <c r="C658" s="149"/>
      <c r="D658" s="149"/>
      <c r="E658" s="145"/>
      <c r="F658" s="149"/>
      <c r="G658" s="149"/>
      <c r="H658" s="149"/>
      <c r="I658" s="149"/>
      <c r="J658" s="149"/>
      <c r="K658" s="146"/>
      <c r="L658" s="158"/>
    </row>
    <row r="659" spans="1:12" ht="15">
      <c r="A659" s="148"/>
      <c r="B659" s="148"/>
      <c r="C659" s="149"/>
      <c r="D659" s="149"/>
      <c r="E659" s="145"/>
      <c r="F659" s="149"/>
      <c r="G659" s="149"/>
      <c r="H659" s="149"/>
      <c r="I659" s="149"/>
      <c r="J659" s="149"/>
      <c r="K659" s="146"/>
      <c r="L659" s="158"/>
    </row>
    <row r="660" spans="1:12" ht="15">
      <c r="A660" s="148"/>
      <c r="B660" s="148"/>
      <c r="C660" s="149"/>
      <c r="D660" s="149"/>
      <c r="E660" s="145"/>
      <c r="F660" s="149"/>
      <c r="G660" s="149"/>
      <c r="H660" s="149"/>
      <c r="I660" s="149"/>
      <c r="J660" s="149"/>
      <c r="K660" s="146"/>
      <c r="L660" s="158"/>
    </row>
    <row r="661" spans="1:12" ht="15">
      <c r="A661" s="148"/>
      <c r="B661" s="148"/>
      <c r="C661" s="149"/>
      <c r="D661" s="149"/>
      <c r="E661" s="145"/>
      <c r="F661" s="149"/>
      <c r="G661" s="149"/>
      <c r="H661" s="149"/>
      <c r="I661" s="149"/>
      <c r="J661" s="149"/>
      <c r="K661" s="146"/>
      <c r="L661" s="158"/>
    </row>
    <row r="662" spans="1:12" ht="15">
      <c r="A662" s="148"/>
      <c r="B662" s="148"/>
      <c r="C662" s="149"/>
      <c r="D662" s="149"/>
      <c r="E662" s="145"/>
      <c r="F662" s="149"/>
      <c r="G662" s="149"/>
      <c r="H662" s="149"/>
      <c r="I662" s="149"/>
      <c r="J662" s="149"/>
      <c r="K662" s="146"/>
      <c r="L662" s="158"/>
    </row>
    <row r="663" spans="1:12" ht="15">
      <c r="A663" s="148"/>
      <c r="B663" s="148"/>
      <c r="C663" s="149"/>
      <c r="D663" s="149"/>
      <c r="E663" s="145"/>
      <c r="F663" s="149"/>
      <c r="G663" s="149"/>
      <c r="H663" s="149"/>
      <c r="I663" s="149"/>
      <c r="J663" s="149"/>
      <c r="K663" s="146"/>
      <c r="L663" s="158"/>
    </row>
    <row r="664" spans="1:12" ht="15">
      <c r="A664" s="148"/>
      <c r="B664" s="148"/>
      <c r="C664" s="149"/>
      <c r="D664" s="149"/>
      <c r="E664" s="145"/>
      <c r="F664" s="149"/>
      <c r="G664" s="149"/>
      <c r="H664" s="149"/>
      <c r="I664" s="149"/>
      <c r="J664" s="149"/>
      <c r="K664" s="146"/>
      <c r="L664" s="158"/>
    </row>
    <row r="665" spans="1:12" ht="15">
      <c r="A665" s="148"/>
      <c r="B665" s="148"/>
      <c r="C665" s="149"/>
      <c r="D665" s="149"/>
      <c r="E665" s="145"/>
      <c r="F665" s="149"/>
      <c r="G665" s="149"/>
      <c r="H665" s="149"/>
      <c r="I665" s="149"/>
      <c r="J665" s="149"/>
      <c r="K665" s="146"/>
      <c r="L665" s="158"/>
    </row>
    <row r="666" spans="1:12" ht="15">
      <c r="A666" s="148"/>
      <c r="B666" s="148"/>
      <c r="C666" s="149"/>
      <c r="D666" s="149"/>
      <c r="E666" s="145"/>
      <c r="F666" s="149"/>
      <c r="G666" s="149"/>
      <c r="H666" s="149"/>
      <c r="I666" s="149"/>
      <c r="J666" s="149"/>
      <c r="K666" s="146"/>
      <c r="L666" s="158"/>
    </row>
    <row r="667" spans="1:12" ht="15">
      <c r="A667" s="148"/>
      <c r="B667" s="148"/>
      <c r="C667" s="149"/>
      <c r="D667" s="149"/>
      <c r="E667" s="145"/>
      <c r="F667" s="149"/>
      <c r="G667" s="149"/>
      <c r="H667" s="149"/>
      <c r="I667" s="149"/>
      <c r="J667" s="149"/>
      <c r="K667" s="146"/>
      <c r="L667" s="158"/>
    </row>
    <row r="668" spans="1:12" ht="15">
      <c r="A668" s="148"/>
      <c r="B668" s="148"/>
      <c r="C668" s="149"/>
      <c r="D668" s="149"/>
      <c r="E668" s="145"/>
      <c r="F668" s="149"/>
      <c r="G668" s="149"/>
      <c r="H668" s="149"/>
      <c r="I668" s="149"/>
      <c r="J668" s="149"/>
      <c r="K668" s="146"/>
      <c r="L668" s="158"/>
    </row>
    <row r="669" spans="1:12" ht="15">
      <c r="A669" s="148"/>
      <c r="B669" s="148"/>
      <c r="C669" s="149"/>
      <c r="D669" s="149"/>
      <c r="E669" s="145"/>
      <c r="F669" s="149"/>
      <c r="G669" s="149"/>
      <c r="H669" s="149"/>
      <c r="I669" s="149"/>
      <c r="J669" s="149"/>
      <c r="K669" s="146"/>
      <c r="L669" s="158"/>
    </row>
    <row r="670" spans="1:12" ht="15">
      <c r="A670" s="148"/>
      <c r="B670" s="148"/>
      <c r="C670" s="149"/>
      <c r="D670" s="149"/>
      <c r="E670" s="145"/>
      <c r="F670" s="149"/>
      <c r="G670" s="149"/>
      <c r="H670" s="149"/>
      <c r="I670" s="149"/>
      <c r="J670" s="149"/>
      <c r="K670" s="146"/>
      <c r="L670" s="158"/>
    </row>
    <row r="671" spans="1:12" ht="15">
      <c r="A671" s="148"/>
      <c r="B671" s="148"/>
      <c r="C671" s="149"/>
      <c r="D671" s="149"/>
      <c r="E671" s="145"/>
      <c r="F671" s="149"/>
      <c r="G671" s="149"/>
      <c r="H671" s="149"/>
      <c r="I671" s="149"/>
      <c r="J671" s="149"/>
      <c r="K671" s="146"/>
      <c r="L671" s="158"/>
    </row>
    <row r="672" spans="1:12" ht="15">
      <c r="A672" s="148"/>
      <c r="B672" s="148"/>
      <c r="C672" s="149"/>
      <c r="D672" s="149"/>
      <c r="E672" s="145"/>
      <c r="F672" s="149"/>
      <c r="G672" s="149"/>
      <c r="H672" s="149"/>
      <c r="I672" s="149"/>
      <c r="J672" s="149"/>
      <c r="K672" s="146"/>
      <c r="L672" s="158"/>
    </row>
    <row r="673" spans="1:12" ht="15">
      <c r="A673" s="148"/>
      <c r="B673" s="148"/>
      <c r="C673" s="149"/>
      <c r="D673" s="149"/>
      <c r="E673" s="145"/>
      <c r="F673" s="149"/>
      <c r="G673" s="149"/>
      <c r="H673" s="149"/>
      <c r="I673" s="149"/>
      <c r="J673" s="149"/>
      <c r="K673" s="146"/>
      <c r="L673" s="158"/>
    </row>
    <row r="674" spans="1:12" ht="15">
      <c r="A674" s="148"/>
      <c r="B674" s="148"/>
      <c r="C674" s="149"/>
      <c r="D674" s="149"/>
      <c r="E674" s="145"/>
      <c r="F674" s="149"/>
      <c r="G674" s="149"/>
      <c r="H674" s="149"/>
      <c r="I674" s="149"/>
      <c r="J674" s="149"/>
      <c r="K674" s="146"/>
      <c r="L674" s="158"/>
    </row>
    <row r="675" spans="1:12" ht="15">
      <c r="A675" s="148"/>
      <c r="B675" s="148"/>
      <c r="C675" s="149"/>
      <c r="D675" s="149"/>
      <c r="E675" s="145"/>
      <c r="F675" s="149"/>
      <c r="G675" s="149"/>
      <c r="H675" s="149"/>
      <c r="I675" s="149"/>
      <c r="J675" s="149"/>
      <c r="K675" s="146"/>
      <c r="L675" s="158"/>
    </row>
    <row r="676" spans="1:12" ht="15">
      <c r="A676" s="148"/>
      <c r="B676" s="148"/>
      <c r="C676" s="149"/>
      <c r="D676" s="149"/>
      <c r="E676" s="145"/>
      <c r="F676" s="149"/>
      <c r="G676" s="149"/>
      <c r="H676" s="149"/>
      <c r="I676" s="149"/>
      <c r="J676" s="149"/>
      <c r="K676" s="146"/>
      <c r="L676" s="158"/>
    </row>
    <row r="677" spans="1:12" ht="15">
      <c r="A677" s="148"/>
      <c r="B677" s="148"/>
      <c r="C677" s="149"/>
      <c r="D677" s="149"/>
      <c r="E677" s="145"/>
      <c r="F677" s="149"/>
      <c r="G677" s="149"/>
      <c r="H677" s="149"/>
      <c r="I677" s="149"/>
      <c r="J677" s="149"/>
      <c r="K677" s="146"/>
      <c r="L677" s="158"/>
    </row>
    <row r="678" spans="1:12" ht="15">
      <c r="A678" s="148"/>
      <c r="B678" s="148"/>
      <c r="C678" s="149"/>
      <c r="D678" s="149"/>
      <c r="E678" s="145"/>
      <c r="F678" s="149"/>
      <c r="G678" s="149"/>
      <c r="H678" s="149"/>
      <c r="I678" s="149"/>
      <c r="J678" s="149"/>
      <c r="K678" s="146"/>
      <c r="L678" s="158"/>
    </row>
    <row r="679" spans="1:12" ht="15">
      <c r="A679" s="148"/>
      <c r="B679" s="148"/>
      <c r="C679" s="149"/>
      <c r="D679" s="149"/>
      <c r="E679" s="145"/>
      <c r="F679" s="149"/>
      <c r="G679" s="149"/>
      <c r="H679" s="149"/>
      <c r="I679" s="149"/>
      <c r="J679" s="149"/>
      <c r="K679" s="146"/>
      <c r="L679" s="158"/>
    </row>
    <row r="680" spans="1:12" ht="15">
      <c r="A680" s="148"/>
      <c r="B680" s="148"/>
      <c r="C680" s="149"/>
      <c r="D680" s="149"/>
      <c r="E680" s="145"/>
      <c r="F680" s="149"/>
      <c r="G680" s="149"/>
      <c r="H680" s="149"/>
      <c r="I680" s="149"/>
      <c r="J680" s="149"/>
      <c r="K680" s="146"/>
      <c r="L680" s="158"/>
    </row>
    <row r="681" spans="1:12" ht="15">
      <c r="A681" s="148"/>
      <c r="B681" s="148"/>
      <c r="C681" s="149"/>
      <c r="D681" s="149"/>
      <c r="E681" s="145"/>
      <c r="F681" s="149"/>
      <c r="G681" s="149"/>
      <c r="H681" s="149"/>
      <c r="I681" s="149"/>
      <c r="J681" s="149"/>
      <c r="K681" s="146"/>
      <c r="L681" s="158"/>
    </row>
    <row r="682" spans="1:12" ht="15">
      <c r="A682" s="148"/>
      <c r="B682" s="148"/>
      <c r="C682" s="149"/>
      <c r="D682" s="149"/>
      <c r="E682" s="145"/>
      <c r="F682" s="149"/>
      <c r="G682" s="149"/>
      <c r="H682" s="149"/>
      <c r="I682" s="149"/>
      <c r="J682" s="149"/>
      <c r="K682" s="146"/>
      <c r="L682" s="158"/>
    </row>
    <row r="683" spans="1:12" ht="15">
      <c r="A683" s="148"/>
      <c r="B683" s="148"/>
      <c r="C683" s="149"/>
      <c r="D683" s="149"/>
      <c r="E683" s="145"/>
      <c r="F683" s="149"/>
      <c r="G683" s="149"/>
      <c r="H683" s="149"/>
      <c r="I683" s="149"/>
      <c r="J683" s="149"/>
      <c r="K683" s="146"/>
      <c r="L683" s="158"/>
    </row>
    <row r="684" spans="1:12" ht="15">
      <c r="A684" s="148"/>
      <c r="B684" s="148"/>
      <c r="C684" s="149"/>
      <c r="D684" s="149"/>
      <c r="E684" s="145"/>
      <c r="F684" s="149"/>
      <c r="G684" s="149"/>
      <c r="H684" s="149"/>
      <c r="I684" s="149"/>
      <c r="J684" s="149"/>
      <c r="K684" s="146"/>
      <c r="L684" s="158"/>
    </row>
    <row r="685" spans="1:12" ht="15">
      <c r="A685" s="148"/>
      <c r="B685" s="148"/>
      <c r="C685" s="149"/>
      <c r="D685" s="149"/>
      <c r="E685" s="145"/>
      <c r="F685" s="149"/>
      <c r="G685" s="149"/>
      <c r="H685" s="149"/>
      <c r="I685" s="149"/>
      <c r="J685" s="149"/>
      <c r="K685" s="146"/>
      <c r="L685" s="158"/>
    </row>
    <row r="686" spans="1:12" ht="15">
      <c r="A686" s="148"/>
      <c r="B686" s="148"/>
      <c r="C686" s="149"/>
      <c r="D686" s="149"/>
      <c r="E686" s="145"/>
      <c r="F686" s="150"/>
      <c r="G686" s="149"/>
      <c r="H686" s="149"/>
      <c r="I686" s="149"/>
      <c r="J686" s="149"/>
      <c r="K686" s="146"/>
      <c r="L686" s="158"/>
    </row>
    <row r="687" spans="1:12" ht="15">
      <c r="A687" s="148"/>
      <c r="B687" s="148"/>
      <c r="C687" s="149"/>
      <c r="D687" s="149"/>
      <c r="E687" s="145"/>
      <c r="F687" s="150"/>
      <c r="G687" s="149"/>
      <c r="H687" s="149"/>
      <c r="I687" s="149"/>
      <c r="J687" s="149"/>
      <c r="K687" s="146"/>
      <c r="L687" s="158"/>
    </row>
    <row r="688" spans="1:12" ht="15">
      <c r="A688" s="148"/>
      <c r="B688" s="148"/>
      <c r="C688" s="149"/>
      <c r="D688" s="149"/>
      <c r="E688" s="145"/>
      <c r="F688" s="149"/>
      <c r="G688" s="149"/>
      <c r="H688" s="149"/>
      <c r="I688" s="149"/>
      <c r="J688" s="149"/>
      <c r="K688" s="146"/>
      <c r="L688" s="158"/>
    </row>
    <row r="689" spans="1:12" ht="15">
      <c r="A689" s="148"/>
      <c r="B689" s="148"/>
      <c r="C689" s="149"/>
      <c r="D689" s="149"/>
      <c r="E689" s="145"/>
      <c r="F689" s="149"/>
      <c r="G689" s="149"/>
      <c r="H689" s="149"/>
      <c r="I689" s="149"/>
      <c r="J689" s="149"/>
      <c r="K689" s="146"/>
      <c r="L689" s="158"/>
    </row>
    <row r="690" spans="1:12" ht="15">
      <c r="A690" s="148"/>
      <c r="B690" s="148"/>
      <c r="C690" s="149"/>
      <c r="D690" s="149"/>
      <c r="E690" s="145"/>
      <c r="F690" s="149"/>
      <c r="G690" s="149"/>
      <c r="H690" s="149"/>
      <c r="I690" s="149"/>
      <c r="J690" s="149"/>
      <c r="K690" s="146"/>
      <c r="L690" s="158"/>
    </row>
    <row r="691" spans="1:12" ht="15">
      <c r="A691" s="148"/>
      <c r="B691" s="148"/>
      <c r="C691" s="149"/>
      <c r="D691" s="149"/>
      <c r="E691" s="145"/>
      <c r="F691" s="149"/>
      <c r="G691" s="149"/>
      <c r="H691" s="149"/>
      <c r="I691" s="149"/>
      <c r="J691" s="149"/>
      <c r="K691" s="146"/>
      <c r="L691" s="158"/>
    </row>
    <row r="692" spans="1:12" ht="15">
      <c r="A692" s="148"/>
      <c r="B692" s="148"/>
      <c r="C692" s="149"/>
      <c r="D692" s="149"/>
      <c r="E692" s="145"/>
      <c r="F692" s="149"/>
      <c r="G692" s="149"/>
      <c r="H692" s="149"/>
      <c r="I692" s="149"/>
      <c r="J692" s="149"/>
      <c r="K692" s="146"/>
      <c r="L692" s="158"/>
    </row>
    <row r="693" spans="1:12" ht="15">
      <c r="A693" s="148"/>
      <c r="B693" s="148"/>
      <c r="C693" s="149"/>
      <c r="D693" s="149"/>
      <c r="E693" s="145"/>
      <c r="F693" s="149"/>
      <c r="G693" s="149"/>
      <c r="H693" s="149"/>
      <c r="I693" s="149"/>
      <c r="J693" s="149"/>
      <c r="K693" s="146"/>
      <c r="L693" s="158"/>
    </row>
    <row r="694" spans="1:12" ht="15">
      <c r="A694" s="148"/>
      <c r="B694" s="148"/>
      <c r="C694" s="149"/>
      <c r="D694" s="149"/>
      <c r="E694" s="145"/>
      <c r="F694" s="149"/>
      <c r="G694" s="149"/>
      <c r="H694" s="149"/>
      <c r="I694" s="149"/>
      <c r="J694" s="149"/>
      <c r="K694" s="146"/>
      <c r="L694" s="158"/>
    </row>
    <row r="695" spans="1:12" ht="15">
      <c r="A695" s="148"/>
      <c r="B695" s="148"/>
      <c r="C695" s="149"/>
      <c r="D695" s="149"/>
      <c r="E695" s="145"/>
      <c r="F695" s="149"/>
      <c r="G695" s="149"/>
      <c r="H695" s="149"/>
      <c r="I695" s="149"/>
      <c r="J695" s="149"/>
      <c r="K695" s="146"/>
      <c r="L695" s="158"/>
    </row>
    <row r="696" spans="1:12" ht="15">
      <c r="A696" s="148"/>
      <c r="B696" s="148"/>
      <c r="C696" s="149"/>
      <c r="D696" s="149"/>
      <c r="E696" s="145"/>
      <c r="F696" s="149"/>
      <c r="G696" s="149"/>
      <c r="H696" s="149"/>
      <c r="I696" s="149"/>
      <c r="J696" s="149"/>
      <c r="K696" s="146"/>
      <c r="L696" s="158"/>
    </row>
    <row r="697" spans="1:12" ht="15">
      <c r="A697" s="148"/>
      <c r="B697" s="148"/>
      <c r="C697" s="149"/>
      <c r="D697" s="149"/>
      <c r="E697" s="145"/>
      <c r="F697" s="149"/>
      <c r="G697" s="149"/>
      <c r="H697" s="149"/>
      <c r="I697" s="149"/>
      <c r="J697" s="149"/>
      <c r="K697" s="146"/>
      <c r="L697" s="158"/>
    </row>
    <row r="698" spans="1:12" ht="15">
      <c r="A698" s="148"/>
      <c r="B698" s="148"/>
      <c r="C698" s="149"/>
      <c r="D698" s="149"/>
      <c r="E698" s="145"/>
      <c r="F698" s="149"/>
      <c r="G698" s="149"/>
      <c r="H698" s="149"/>
      <c r="I698" s="149"/>
      <c r="J698" s="149"/>
      <c r="K698" s="146"/>
      <c r="L698" s="158"/>
    </row>
    <row r="699" spans="1:12" ht="15">
      <c r="A699" s="148"/>
      <c r="B699" s="148"/>
      <c r="C699" s="149"/>
      <c r="D699" s="149"/>
      <c r="E699" s="145"/>
      <c r="F699" s="149"/>
      <c r="G699" s="149"/>
      <c r="H699" s="149"/>
      <c r="I699" s="149"/>
      <c r="J699" s="149"/>
      <c r="K699" s="146"/>
      <c r="L699" s="158"/>
    </row>
    <row r="700" spans="1:12" ht="15">
      <c r="A700" s="148"/>
      <c r="B700" s="148"/>
      <c r="C700" s="149"/>
      <c r="D700" s="149"/>
      <c r="E700" s="145"/>
      <c r="F700" s="149"/>
      <c r="G700" s="149"/>
      <c r="H700" s="149"/>
      <c r="I700" s="149"/>
      <c r="J700" s="149"/>
      <c r="K700" s="146"/>
      <c r="L700" s="158"/>
    </row>
    <row r="701" spans="1:12" ht="15">
      <c r="A701" s="148"/>
      <c r="B701" s="148"/>
      <c r="C701" s="149"/>
      <c r="D701" s="149"/>
      <c r="E701" s="145"/>
      <c r="F701" s="149"/>
      <c r="G701" s="149"/>
      <c r="H701" s="149"/>
      <c r="I701" s="149"/>
      <c r="J701" s="149"/>
      <c r="K701" s="146"/>
      <c r="L701" s="158"/>
    </row>
    <row r="702" spans="1:12" ht="15">
      <c r="A702" s="148"/>
      <c r="B702" s="148"/>
      <c r="C702" s="149"/>
      <c r="D702" s="149"/>
      <c r="E702" s="145"/>
      <c r="F702" s="149"/>
      <c r="G702" s="149"/>
      <c r="H702" s="149"/>
      <c r="I702" s="149"/>
      <c r="J702" s="149"/>
      <c r="K702" s="146"/>
      <c r="L702" s="158"/>
    </row>
    <row r="703" spans="1:12" ht="15">
      <c r="A703" s="148"/>
      <c r="B703" s="148"/>
      <c r="C703" s="149"/>
      <c r="D703" s="149"/>
      <c r="E703" s="145"/>
      <c r="F703" s="149"/>
      <c r="G703" s="149"/>
      <c r="H703" s="149"/>
      <c r="I703" s="149"/>
      <c r="J703" s="149"/>
      <c r="K703" s="146"/>
      <c r="L703" s="158"/>
    </row>
    <row r="704" spans="1:12" ht="15">
      <c r="A704" s="148"/>
      <c r="B704" s="148"/>
      <c r="C704" s="149"/>
      <c r="D704" s="149"/>
      <c r="E704" s="145"/>
      <c r="F704" s="149"/>
      <c r="G704" s="149"/>
      <c r="H704" s="149"/>
      <c r="I704" s="149"/>
      <c r="J704" s="149"/>
      <c r="K704" s="146"/>
      <c r="L704" s="158"/>
    </row>
    <row r="705" spans="1:12" ht="15">
      <c r="A705" s="148"/>
      <c r="B705" s="148"/>
      <c r="C705" s="149"/>
      <c r="D705" s="149"/>
      <c r="E705" s="145"/>
      <c r="F705" s="149"/>
      <c r="G705" s="149"/>
      <c r="H705" s="149"/>
      <c r="I705" s="149"/>
      <c r="J705" s="149"/>
      <c r="K705" s="146"/>
      <c r="L705" s="158"/>
    </row>
    <row r="706" spans="1:12" ht="15">
      <c r="A706" s="148"/>
      <c r="B706" s="148"/>
      <c r="C706" s="149"/>
      <c r="D706" s="149"/>
      <c r="E706" s="145"/>
      <c r="F706" s="149"/>
      <c r="G706" s="149"/>
      <c r="H706" s="149"/>
      <c r="I706" s="149"/>
      <c r="J706" s="149"/>
      <c r="K706" s="146"/>
      <c r="L706" s="158"/>
    </row>
    <row r="707" spans="1:12" ht="15">
      <c r="A707" s="148"/>
      <c r="B707" s="148"/>
      <c r="C707" s="149"/>
      <c r="D707" s="149"/>
      <c r="E707" s="145"/>
      <c r="F707" s="149"/>
      <c r="G707" s="149"/>
      <c r="H707" s="149"/>
      <c r="I707" s="149"/>
      <c r="J707" s="149"/>
      <c r="K707" s="146"/>
      <c r="L707" s="158"/>
    </row>
    <row r="708" spans="1:12" ht="15">
      <c r="A708" s="148"/>
      <c r="B708" s="148"/>
      <c r="C708" s="149"/>
      <c r="D708" s="149"/>
      <c r="E708" s="145"/>
      <c r="F708" s="149"/>
      <c r="G708" s="149"/>
      <c r="H708" s="149"/>
      <c r="I708" s="149"/>
      <c r="J708" s="149"/>
      <c r="K708" s="146"/>
      <c r="L708" s="158"/>
    </row>
    <row r="709" spans="1:12" ht="15">
      <c r="A709" s="148"/>
      <c r="B709" s="148"/>
      <c r="C709" s="149"/>
      <c r="D709" s="149"/>
      <c r="E709" s="145"/>
      <c r="F709" s="149"/>
      <c r="G709" s="149"/>
      <c r="H709" s="149"/>
      <c r="I709" s="149"/>
      <c r="J709" s="149"/>
      <c r="K709" s="146"/>
      <c r="L709" s="158"/>
    </row>
    <row r="710" spans="1:12" ht="15">
      <c r="A710" s="148"/>
      <c r="B710" s="148"/>
      <c r="C710" s="149"/>
      <c r="D710" s="149"/>
      <c r="E710" s="145"/>
      <c r="F710" s="149"/>
      <c r="G710" s="149"/>
      <c r="H710" s="149"/>
      <c r="I710" s="149"/>
      <c r="J710" s="149"/>
      <c r="K710" s="146"/>
      <c r="L710" s="158"/>
    </row>
    <row r="711" spans="1:12" ht="15">
      <c r="A711" s="148"/>
      <c r="B711" s="148"/>
      <c r="C711" s="149"/>
      <c r="D711" s="149"/>
      <c r="E711" s="145"/>
      <c r="F711" s="149"/>
      <c r="G711" s="149"/>
      <c r="H711" s="149"/>
      <c r="I711" s="149"/>
      <c r="J711" s="149"/>
      <c r="K711" s="146"/>
      <c r="L711" s="158"/>
    </row>
    <row r="712" spans="1:12" ht="15">
      <c r="A712" s="148"/>
      <c r="B712" s="148"/>
      <c r="C712" s="149"/>
      <c r="D712" s="149"/>
      <c r="E712" s="145"/>
      <c r="F712" s="149"/>
      <c r="G712" s="149"/>
      <c r="H712" s="149"/>
      <c r="I712" s="149"/>
      <c r="J712" s="149"/>
      <c r="K712" s="146"/>
      <c r="L712" s="158"/>
    </row>
    <row r="713" spans="1:12" ht="15">
      <c r="A713" s="148"/>
      <c r="B713" s="148"/>
      <c r="C713" s="149"/>
      <c r="D713" s="149"/>
      <c r="E713" s="145"/>
      <c r="F713" s="149"/>
      <c r="G713" s="149"/>
      <c r="H713" s="149"/>
      <c r="I713" s="149"/>
      <c r="J713" s="149"/>
      <c r="K713" s="146"/>
      <c r="L713" s="158"/>
    </row>
    <row r="714" spans="1:12" ht="15">
      <c r="A714" s="148"/>
      <c r="B714" s="148"/>
      <c r="C714" s="149"/>
      <c r="D714" s="149"/>
      <c r="E714" s="145"/>
      <c r="F714" s="149"/>
      <c r="G714" s="149"/>
      <c r="H714" s="149"/>
      <c r="I714" s="149"/>
      <c r="J714" s="149"/>
      <c r="K714" s="146"/>
      <c r="L714" s="158"/>
    </row>
    <row r="715" spans="1:12" ht="15">
      <c r="A715" s="148"/>
      <c r="B715" s="148"/>
      <c r="C715" s="149"/>
      <c r="D715" s="149"/>
      <c r="E715" s="145"/>
      <c r="F715" s="149"/>
      <c r="G715" s="149"/>
      <c r="H715" s="149"/>
      <c r="I715" s="149"/>
      <c r="J715" s="149"/>
      <c r="K715" s="146"/>
      <c r="L715" s="158"/>
    </row>
    <row r="716" spans="1:12" ht="15">
      <c r="A716" s="148"/>
      <c r="B716" s="148"/>
      <c r="C716" s="149"/>
      <c r="D716" s="149"/>
      <c r="E716" s="145"/>
      <c r="F716" s="149"/>
      <c r="G716" s="149"/>
      <c r="H716" s="149"/>
      <c r="I716" s="149"/>
      <c r="J716" s="149"/>
      <c r="K716" s="146"/>
      <c r="L716" s="158"/>
    </row>
    <row r="717" spans="1:12" ht="15">
      <c r="A717" s="148"/>
      <c r="B717" s="148"/>
      <c r="C717" s="149"/>
      <c r="D717" s="149"/>
      <c r="E717" s="145"/>
      <c r="F717" s="149"/>
      <c r="G717" s="149"/>
      <c r="H717" s="149"/>
      <c r="I717" s="149"/>
      <c r="J717" s="149"/>
      <c r="K717" s="146"/>
      <c r="L717" s="158"/>
    </row>
    <row r="718" spans="1:12" ht="15">
      <c r="A718" s="148"/>
      <c r="B718" s="148"/>
      <c r="C718" s="149"/>
      <c r="D718" s="149"/>
      <c r="E718" s="145"/>
      <c r="F718" s="149"/>
      <c r="G718" s="149"/>
      <c r="H718" s="149"/>
      <c r="I718" s="149"/>
      <c r="J718" s="149"/>
      <c r="K718" s="146"/>
      <c r="L718" s="158"/>
    </row>
    <row r="719" spans="1:12" ht="15">
      <c r="A719" s="148"/>
      <c r="B719" s="148"/>
      <c r="C719" s="149"/>
      <c r="D719" s="149"/>
      <c r="E719" s="145"/>
      <c r="F719" s="149"/>
      <c r="G719" s="149"/>
      <c r="H719" s="149"/>
      <c r="I719" s="149"/>
      <c r="J719" s="149"/>
      <c r="K719" s="146"/>
      <c r="L719" s="158"/>
    </row>
    <row r="720" spans="1:12" ht="15">
      <c r="A720" s="148"/>
      <c r="B720" s="148"/>
      <c r="C720" s="149"/>
      <c r="D720" s="149"/>
      <c r="E720" s="145"/>
      <c r="F720" s="149"/>
      <c r="G720" s="149"/>
      <c r="H720" s="149"/>
      <c r="I720" s="149"/>
      <c r="J720" s="149"/>
      <c r="K720" s="146"/>
      <c r="L720" s="158"/>
    </row>
    <row r="721" spans="1:12" ht="15">
      <c r="A721" s="148"/>
      <c r="B721" s="148"/>
      <c r="C721" s="149"/>
      <c r="D721" s="149"/>
      <c r="E721" s="145"/>
      <c r="F721" s="149"/>
      <c r="G721" s="149"/>
      <c r="H721" s="149"/>
      <c r="I721" s="149"/>
      <c r="J721" s="149"/>
      <c r="K721" s="146"/>
      <c r="L721" s="158"/>
    </row>
    <row r="722" spans="1:12" ht="15">
      <c r="A722" s="148"/>
      <c r="B722" s="148"/>
      <c r="C722" s="149"/>
      <c r="D722" s="149"/>
      <c r="E722" s="145"/>
      <c r="F722" s="149"/>
      <c r="G722" s="149"/>
      <c r="H722" s="149"/>
      <c r="I722" s="149"/>
      <c r="J722" s="149"/>
      <c r="K722" s="146"/>
      <c r="L722" s="158"/>
    </row>
    <row r="723" spans="1:12" ht="15">
      <c r="A723" s="148"/>
      <c r="B723" s="148"/>
      <c r="C723" s="149"/>
      <c r="D723" s="149"/>
      <c r="E723" s="145"/>
      <c r="F723" s="149"/>
      <c r="G723" s="149"/>
      <c r="H723" s="149"/>
      <c r="I723" s="149"/>
      <c r="J723" s="149"/>
      <c r="K723" s="146"/>
      <c r="L723" s="158"/>
    </row>
    <row r="724" spans="1:12" ht="15">
      <c r="A724" s="148"/>
      <c r="B724" s="148"/>
      <c r="C724" s="149"/>
      <c r="D724" s="149"/>
      <c r="E724" s="145"/>
      <c r="F724" s="149"/>
      <c r="G724" s="149"/>
      <c r="H724" s="149"/>
      <c r="I724" s="149"/>
      <c r="J724" s="149"/>
      <c r="K724" s="146"/>
      <c r="L724" s="158"/>
    </row>
    <row r="725" spans="1:12" ht="15">
      <c r="A725" s="148"/>
      <c r="B725" s="148"/>
      <c r="C725" s="149"/>
      <c r="D725" s="149"/>
      <c r="E725" s="145"/>
      <c r="F725" s="149"/>
      <c r="G725" s="149"/>
      <c r="H725" s="149"/>
      <c r="I725" s="149"/>
      <c r="J725" s="149"/>
      <c r="K725" s="146"/>
      <c r="L725" s="158"/>
    </row>
    <row r="726" spans="1:12" ht="15">
      <c r="A726" s="148"/>
      <c r="B726" s="148"/>
      <c r="C726" s="149"/>
      <c r="D726" s="149"/>
      <c r="E726" s="145"/>
      <c r="F726" s="149"/>
      <c r="G726" s="149"/>
      <c r="H726" s="149"/>
      <c r="I726" s="149"/>
      <c r="J726" s="149"/>
      <c r="K726" s="146"/>
      <c r="L726" s="158"/>
    </row>
    <row r="727" spans="1:12" ht="15">
      <c r="A727" s="148"/>
      <c r="B727" s="148"/>
      <c r="C727" s="149"/>
      <c r="D727" s="149"/>
      <c r="E727" s="145"/>
      <c r="F727" s="149"/>
      <c r="G727" s="149"/>
      <c r="H727" s="149"/>
      <c r="I727" s="149"/>
      <c r="J727" s="149"/>
      <c r="K727" s="146"/>
      <c r="L727" s="158"/>
    </row>
    <row r="728" spans="1:12" ht="15">
      <c r="A728" s="148"/>
      <c r="B728" s="148"/>
      <c r="C728" s="149"/>
      <c r="D728" s="149"/>
      <c r="E728" s="145"/>
      <c r="F728" s="149"/>
      <c r="G728" s="149"/>
      <c r="H728" s="149"/>
      <c r="I728" s="149"/>
      <c r="J728" s="149"/>
      <c r="K728" s="146"/>
      <c r="L728" s="158"/>
    </row>
    <row r="729" spans="1:12" ht="15">
      <c r="A729" s="148"/>
      <c r="B729" s="148"/>
      <c r="C729" s="149"/>
      <c r="D729" s="149"/>
      <c r="E729" s="145"/>
      <c r="F729" s="149"/>
      <c r="G729" s="149"/>
      <c r="H729" s="149"/>
      <c r="I729" s="149"/>
      <c r="J729" s="149"/>
      <c r="K729" s="146"/>
      <c r="L729" s="158"/>
    </row>
    <row r="730" spans="1:12" ht="15">
      <c r="A730" s="148"/>
      <c r="B730" s="148"/>
      <c r="C730" s="149"/>
      <c r="D730" s="149"/>
      <c r="E730" s="145"/>
      <c r="F730" s="149"/>
      <c r="G730" s="149"/>
      <c r="H730" s="149"/>
      <c r="I730" s="149"/>
      <c r="J730" s="149"/>
      <c r="K730" s="146"/>
      <c r="L730" s="158"/>
    </row>
    <row r="731" spans="1:12" ht="15">
      <c r="A731" s="148"/>
      <c r="B731" s="148"/>
      <c r="C731" s="149"/>
      <c r="D731" s="149"/>
      <c r="E731" s="145"/>
      <c r="F731" s="149"/>
      <c r="G731" s="149"/>
      <c r="H731" s="149"/>
      <c r="I731" s="149"/>
      <c r="J731" s="149"/>
      <c r="K731" s="146"/>
      <c r="L731" s="158"/>
    </row>
    <row r="732" spans="1:12" ht="15">
      <c r="A732" s="148"/>
      <c r="B732" s="148"/>
      <c r="C732" s="149"/>
      <c r="D732" s="149"/>
      <c r="E732" s="145"/>
      <c r="F732" s="149"/>
      <c r="G732" s="149"/>
      <c r="H732" s="149"/>
      <c r="I732" s="149"/>
      <c r="J732" s="149"/>
      <c r="K732" s="146"/>
      <c r="L732" s="158"/>
    </row>
    <row r="733" spans="1:12" ht="15">
      <c r="A733" s="148"/>
      <c r="B733" s="148"/>
      <c r="C733" s="149"/>
      <c r="D733" s="149"/>
      <c r="E733" s="145"/>
      <c r="F733" s="149"/>
      <c r="G733" s="149"/>
      <c r="H733" s="149"/>
      <c r="I733" s="149"/>
      <c r="J733" s="149"/>
      <c r="K733" s="146"/>
      <c r="L733" s="158"/>
    </row>
    <row r="734" spans="1:12" ht="15">
      <c r="A734" s="148"/>
      <c r="B734" s="148"/>
      <c r="C734" s="149"/>
      <c r="D734" s="149"/>
      <c r="E734" s="145"/>
      <c r="F734" s="149"/>
      <c r="G734" s="149"/>
      <c r="H734" s="149"/>
      <c r="I734" s="149"/>
      <c r="J734" s="149"/>
      <c r="K734" s="146"/>
      <c r="L734" s="158"/>
    </row>
    <row r="735" spans="1:12" ht="15">
      <c r="A735" s="148"/>
      <c r="B735" s="148"/>
      <c r="C735" s="149"/>
      <c r="D735" s="149"/>
      <c r="E735" s="145"/>
      <c r="F735" s="149"/>
      <c r="G735" s="149"/>
      <c r="H735" s="149"/>
      <c r="I735" s="149"/>
      <c r="J735" s="149"/>
      <c r="K735" s="146"/>
      <c r="L735" s="158"/>
    </row>
    <row r="736" spans="1:12" ht="15">
      <c r="A736" s="148"/>
      <c r="B736" s="148"/>
      <c r="C736" s="149"/>
      <c r="D736" s="149"/>
      <c r="E736" s="145"/>
      <c r="F736" s="149"/>
      <c r="G736" s="149"/>
      <c r="H736" s="149"/>
      <c r="I736" s="149"/>
      <c r="J736" s="149"/>
      <c r="K736" s="146"/>
      <c r="L736" s="158"/>
    </row>
    <row r="737" spans="1:12" ht="15">
      <c r="A737" s="148"/>
      <c r="B737" s="148"/>
      <c r="C737" s="149"/>
      <c r="D737" s="149"/>
      <c r="E737" s="145"/>
      <c r="F737" s="149"/>
      <c r="G737" s="149"/>
      <c r="H737" s="149"/>
      <c r="I737" s="149"/>
      <c r="J737" s="149"/>
      <c r="K737" s="146"/>
      <c r="L737" s="158"/>
    </row>
    <row r="738" spans="1:12" ht="15">
      <c r="A738" s="148"/>
      <c r="B738" s="148"/>
      <c r="C738" s="149"/>
      <c r="D738" s="149"/>
      <c r="E738" s="145"/>
      <c r="F738" s="149"/>
      <c r="G738" s="149"/>
      <c r="H738" s="149"/>
      <c r="I738" s="149"/>
      <c r="J738" s="149"/>
      <c r="K738" s="146"/>
      <c r="L738" s="158"/>
    </row>
    <row r="739" spans="1:12" ht="15">
      <c r="A739" s="148"/>
      <c r="B739" s="148"/>
      <c r="C739" s="149"/>
      <c r="D739" s="149"/>
      <c r="E739" s="145"/>
      <c r="F739" s="149"/>
      <c r="G739" s="149"/>
      <c r="H739" s="149"/>
      <c r="I739" s="149"/>
      <c r="J739" s="149"/>
      <c r="K739" s="146"/>
      <c r="L739" s="158"/>
    </row>
    <row r="740" spans="1:12" ht="15">
      <c r="A740" s="148"/>
      <c r="B740" s="148"/>
      <c r="C740" s="149"/>
      <c r="D740" s="149"/>
      <c r="E740" s="145"/>
      <c r="F740" s="149"/>
      <c r="G740" s="149"/>
      <c r="H740" s="149"/>
      <c r="I740" s="149"/>
      <c r="J740" s="149"/>
      <c r="K740" s="146"/>
      <c r="L740" s="158"/>
    </row>
    <row r="741" spans="1:12" ht="15">
      <c r="A741" s="148"/>
      <c r="B741" s="148"/>
      <c r="C741" s="149"/>
      <c r="D741" s="149"/>
      <c r="E741" s="145"/>
      <c r="F741" s="149"/>
      <c r="G741" s="149"/>
      <c r="H741" s="149"/>
      <c r="I741" s="149"/>
      <c r="J741" s="149"/>
      <c r="K741" s="146"/>
      <c r="L741" s="158"/>
    </row>
    <row r="742" spans="1:12" ht="15">
      <c r="A742" s="148"/>
      <c r="B742" s="148"/>
      <c r="C742" s="149"/>
      <c r="D742" s="149"/>
      <c r="E742" s="145"/>
      <c r="F742" s="149"/>
      <c r="G742" s="149"/>
      <c r="H742" s="149"/>
      <c r="I742" s="149"/>
      <c r="J742" s="149"/>
      <c r="K742" s="146"/>
      <c r="L742" s="158"/>
    </row>
    <row r="743" spans="1:12" ht="15">
      <c r="A743" s="148"/>
      <c r="B743" s="148"/>
      <c r="C743" s="149"/>
      <c r="D743" s="149"/>
      <c r="E743" s="145"/>
      <c r="F743" s="149"/>
      <c r="G743" s="149"/>
      <c r="H743" s="149"/>
      <c r="I743" s="149"/>
      <c r="J743" s="149"/>
      <c r="K743" s="146"/>
      <c r="L743" s="158"/>
    </row>
    <row r="744" spans="1:12" ht="15">
      <c r="A744" s="148"/>
      <c r="B744" s="148"/>
      <c r="C744" s="149"/>
      <c r="D744" s="149"/>
      <c r="E744" s="145"/>
      <c r="F744" s="149"/>
      <c r="G744" s="149"/>
      <c r="H744" s="149"/>
      <c r="I744" s="149"/>
      <c r="J744" s="149"/>
      <c r="K744" s="146"/>
      <c r="L744" s="158"/>
    </row>
    <row r="745" spans="1:12" ht="15">
      <c r="A745" s="148"/>
      <c r="B745" s="148"/>
      <c r="C745" s="149"/>
      <c r="D745" s="149"/>
      <c r="E745" s="145"/>
      <c r="F745" s="149"/>
      <c r="G745" s="149"/>
      <c r="H745" s="149"/>
      <c r="I745" s="149"/>
      <c r="J745" s="149"/>
      <c r="K745" s="146"/>
      <c r="L745" s="158"/>
    </row>
    <row r="746" spans="1:12" ht="15">
      <c r="A746" s="148"/>
      <c r="B746" s="148"/>
      <c r="C746" s="149"/>
      <c r="D746" s="149"/>
      <c r="E746" s="145"/>
      <c r="F746" s="149"/>
      <c r="G746" s="149"/>
      <c r="H746" s="149"/>
      <c r="I746" s="149"/>
      <c r="J746" s="149"/>
      <c r="K746" s="146"/>
      <c r="L746" s="158"/>
    </row>
    <row r="747" spans="1:12" ht="15">
      <c r="A747" s="148"/>
      <c r="B747" s="148"/>
      <c r="C747" s="149"/>
      <c r="D747" s="149"/>
      <c r="E747" s="145"/>
      <c r="F747" s="149"/>
      <c r="G747" s="149"/>
      <c r="H747" s="149"/>
      <c r="I747" s="149"/>
      <c r="J747" s="149"/>
      <c r="K747" s="146"/>
      <c r="L747" s="158"/>
    </row>
    <row r="748" spans="1:12" ht="15">
      <c r="A748" s="148"/>
      <c r="B748" s="148"/>
      <c r="C748" s="149"/>
      <c r="D748" s="149"/>
      <c r="E748" s="145"/>
      <c r="F748" s="149"/>
      <c r="G748" s="149"/>
      <c r="H748" s="149"/>
      <c r="I748" s="149"/>
      <c r="J748" s="149"/>
      <c r="K748" s="146"/>
      <c r="L748" s="158"/>
    </row>
    <row r="749" spans="1:12" ht="15">
      <c r="A749" s="148"/>
      <c r="B749" s="148"/>
      <c r="C749" s="149"/>
      <c r="D749" s="149"/>
      <c r="E749" s="145"/>
      <c r="F749" s="149"/>
      <c r="G749" s="149"/>
      <c r="H749" s="149"/>
      <c r="I749" s="149"/>
      <c r="J749" s="149"/>
      <c r="K749" s="146"/>
      <c r="L749" s="158"/>
    </row>
    <row r="750" spans="1:12" ht="15">
      <c r="A750" s="148"/>
      <c r="B750" s="148"/>
      <c r="C750" s="149"/>
      <c r="D750" s="149"/>
      <c r="E750" s="145"/>
      <c r="F750" s="149"/>
      <c r="G750" s="149"/>
      <c r="H750" s="149"/>
      <c r="I750" s="149"/>
      <c r="J750" s="149"/>
      <c r="K750" s="146"/>
      <c r="L750" s="158"/>
    </row>
    <row r="751" spans="1:12" ht="15">
      <c r="A751" s="148"/>
      <c r="B751" s="148"/>
      <c r="C751" s="149"/>
      <c r="D751" s="149"/>
      <c r="E751" s="145"/>
      <c r="F751" s="149"/>
      <c r="G751" s="149"/>
      <c r="H751" s="149"/>
      <c r="I751" s="149"/>
      <c r="J751" s="149"/>
      <c r="K751" s="146"/>
      <c r="L751" s="158"/>
    </row>
    <row r="752" spans="1:12" ht="15">
      <c r="A752" s="148"/>
      <c r="B752" s="148"/>
      <c r="C752" s="149"/>
      <c r="D752" s="149"/>
      <c r="E752" s="145"/>
      <c r="F752" s="149"/>
      <c r="G752" s="149"/>
      <c r="H752" s="149"/>
      <c r="I752" s="149"/>
      <c r="J752" s="149"/>
      <c r="K752" s="146"/>
      <c r="L752" s="158"/>
    </row>
    <row r="753" spans="1:12" ht="15">
      <c r="A753" s="148"/>
      <c r="B753" s="148"/>
      <c r="C753" s="149"/>
      <c r="D753" s="149"/>
      <c r="E753" s="145"/>
      <c r="F753" s="149"/>
      <c r="G753" s="149"/>
      <c r="H753" s="149"/>
      <c r="I753" s="149"/>
      <c r="J753" s="149"/>
      <c r="K753" s="146"/>
      <c r="L753" s="158"/>
    </row>
    <row r="754" spans="1:12" ht="15">
      <c r="A754" s="148"/>
      <c r="B754" s="148"/>
      <c r="C754" s="149"/>
      <c r="D754" s="149"/>
      <c r="E754" s="145"/>
      <c r="F754" s="149"/>
      <c r="G754" s="149"/>
      <c r="H754" s="149"/>
      <c r="I754" s="149"/>
      <c r="J754" s="149"/>
      <c r="K754" s="146"/>
      <c r="L754" s="158"/>
    </row>
    <row r="755" spans="1:12" ht="15">
      <c r="A755" s="148"/>
      <c r="B755" s="148"/>
      <c r="C755" s="149"/>
      <c r="D755" s="149"/>
      <c r="E755" s="145"/>
      <c r="F755" s="149"/>
      <c r="G755" s="149"/>
      <c r="H755" s="149"/>
      <c r="I755" s="149"/>
      <c r="J755" s="149"/>
      <c r="K755" s="146"/>
      <c r="L755" s="158"/>
    </row>
    <row r="756" spans="1:12" ht="15">
      <c r="A756" s="148"/>
      <c r="B756" s="148"/>
      <c r="C756" s="149"/>
      <c r="D756" s="149"/>
      <c r="E756" s="145"/>
      <c r="F756" s="149"/>
      <c r="G756" s="149"/>
      <c r="H756" s="149"/>
      <c r="I756" s="149"/>
      <c r="J756" s="149"/>
      <c r="K756" s="146"/>
      <c r="L756" s="158"/>
    </row>
    <row r="757" spans="1:12" ht="15">
      <c r="A757" s="148"/>
      <c r="B757" s="148"/>
      <c r="C757" s="149"/>
      <c r="D757" s="149"/>
      <c r="E757" s="145"/>
      <c r="F757" s="149"/>
      <c r="G757" s="149"/>
      <c r="H757" s="149"/>
      <c r="I757" s="149"/>
      <c r="J757" s="149"/>
      <c r="K757" s="146"/>
      <c r="L757" s="158"/>
    </row>
    <row r="758" spans="1:12" ht="15">
      <c r="A758" s="148"/>
      <c r="B758" s="148"/>
      <c r="C758" s="149"/>
      <c r="D758" s="149"/>
      <c r="E758" s="145"/>
      <c r="F758" s="149"/>
      <c r="G758" s="149"/>
      <c r="H758" s="149"/>
      <c r="I758" s="149"/>
      <c r="J758" s="149"/>
      <c r="K758" s="146"/>
      <c r="L758" s="158"/>
    </row>
    <row r="759" spans="1:12" ht="15">
      <c r="A759" s="148"/>
      <c r="B759" s="148"/>
      <c r="C759" s="149"/>
      <c r="D759" s="149"/>
      <c r="E759" s="145"/>
      <c r="F759" s="149"/>
      <c r="G759" s="149"/>
      <c r="H759" s="149"/>
      <c r="I759" s="149"/>
      <c r="J759" s="149"/>
      <c r="K759" s="146"/>
      <c r="L759" s="158"/>
    </row>
    <row r="760" spans="1:12" ht="15">
      <c r="A760" s="148"/>
      <c r="B760" s="148"/>
      <c r="C760" s="149"/>
      <c r="D760" s="149"/>
      <c r="E760" s="145"/>
      <c r="F760" s="149"/>
      <c r="G760" s="149"/>
      <c r="H760" s="149"/>
      <c r="I760" s="149"/>
      <c r="J760" s="149"/>
      <c r="K760" s="146"/>
      <c r="L760" s="158"/>
    </row>
    <row r="761" spans="1:12" ht="15">
      <c r="A761" s="148"/>
      <c r="B761" s="148"/>
      <c r="C761" s="149"/>
      <c r="D761" s="149"/>
      <c r="E761" s="145"/>
      <c r="F761" s="149"/>
      <c r="G761" s="149"/>
      <c r="H761" s="149"/>
      <c r="I761" s="149"/>
      <c r="J761" s="149"/>
      <c r="K761" s="146"/>
      <c r="L761" s="158"/>
    </row>
    <row r="762" spans="1:12" ht="15">
      <c r="A762" s="148"/>
      <c r="B762" s="148"/>
      <c r="C762" s="149"/>
      <c r="D762" s="149"/>
      <c r="E762" s="145"/>
      <c r="F762" s="149"/>
      <c r="G762" s="149"/>
      <c r="H762" s="149"/>
      <c r="I762" s="149"/>
      <c r="J762" s="149"/>
      <c r="K762" s="146"/>
      <c r="L762" s="158"/>
    </row>
    <row r="763" spans="1:12" ht="15">
      <c r="A763" s="148"/>
      <c r="B763" s="148"/>
      <c r="C763" s="149"/>
      <c r="D763" s="149"/>
      <c r="E763" s="145"/>
      <c r="F763" s="149"/>
      <c r="G763" s="149"/>
      <c r="H763" s="149"/>
      <c r="I763" s="149"/>
      <c r="J763" s="149"/>
      <c r="K763" s="146"/>
      <c r="L763" s="158"/>
    </row>
    <row r="764" spans="1:12" ht="15">
      <c r="A764" s="148"/>
      <c r="B764" s="148"/>
      <c r="C764" s="149"/>
      <c r="D764" s="149"/>
      <c r="E764" s="145"/>
      <c r="F764" s="149"/>
      <c r="G764" s="149"/>
      <c r="H764" s="149"/>
      <c r="I764" s="149"/>
      <c r="J764" s="149"/>
      <c r="K764" s="146"/>
      <c r="L764" s="158"/>
    </row>
    <row r="765" spans="1:12" ht="15">
      <c r="A765" s="148"/>
      <c r="B765" s="148"/>
      <c r="C765" s="149"/>
      <c r="D765" s="149"/>
      <c r="E765" s="145"/>
      <c r="F765" s="149"/>
      <c r="G765" s="149"/>
      <c r="H765" s="149"/>
      <c r="I765" s="149"/>
      <c r="J765" s="149"/>
      <c r="K765" s="146"/>
      <c r="L765" s="158"/>
    </row>
    <row r="766" spans="1:12" ht="15">
      <c r="A766" s="148"/>
      <c r="B766" s="148"/>
      <c r="C766" s="149"/>
      <c r="D766" s="149"/>
      <c r="E766" s="145"/>
      <c r="F766" s="149"/>
      <c r="G766" s="149"/>
      <c r="H766" s="149"/>
      <c r="I766" s="149"/>
      <c r="J766" s="149"/>
      <c r="K766" s="146"/>
      <c r="L766" s="158"/>
    </row>
    <row r="767" spans="1:12" ht="15">
      <c r="A767" s="148"/>
      <c r="B767" s="148"/>
      <c r="C767" s="149"/>
      <c r="D767" s="149"/>
      <c r="E767" s="145"/>
      <c r="F767" s="149"/>
      <c r="G767" s="149"/>
      <c r="H767" s="149"/>
      <c r="I767" s="149"/>
      <c r="J767" s="149"/>
      <c r="K767" s="146"/>
      <c r="L767" s="158"/>
    </row>
    <row r="768" spans="1:12" ht="15">
      <c r="A768" s="148"/>
      <c r="B768" s="148"/>
      <c r="C768" s="149"/>
      <c r="D768" s="149"/>
      <c r="E768" s="145"/>
      <c r="F768" s="149"/>
      <c r="G768" s="149"/>
      <c r="H768" s="149"/>
      <c r="I768" s="149"/>
      <c r="J768" s="149"/>
      <c r="K768" s="146"/>
      <c r="L768" s="158"/>
    </row>
    <row r="769" spans="1:12" ht="15">
      <c r="A769" s="148"/>
      <c r="B769" s="148"/>
      <c r="C769" s="149"/>
      <c r="D769" s="149"/>
      <c r="E769" s="145"/>
      <c r="F769" s="149"/>
      <c r="G769" s="149"/>
      <c r="H769" s="149"/>
      <c r="I769" s="149"/>
      <c r="J769" s="149"/>
      <c r="K769" s="146"/>
      <c r="L769" s="158"/>
    </row>
    <row r="770" spans="1:12" ht="15">
      <c r="A770" s="148"/>
      <c r="B770" s="148"/>
      <c r="C770" s="149"/>
      <c r="D770" s="149"/>
      <c r="E770" s="145"/>
      <c r="F770" s="149"/>
      <c r="G770" s="149"/>
      <c r="H770" s="149"/>
      <c r="I770" s="149"/>
      <c r="J770" s="149"/>
      <c r="K770" s="146"/>
      <c r="L770" s="158"/>
    </row>
    <row r="771" spans="1:12" ht="15">
      <c r="A771" s="148"/>
      <c r="B771" s="148"/>
      <c r="C771" s="149"/>
      <c r="D771" s="149"/>
      <c r="E771" s="145"/>
      <c r="F771" s="149"/>
      <c r="G771" s="149"/>
      <c r="H771" s="149"/>
      <c r="I771" s="149"/>
      <c r="J771" s="149"/>
      <c r="K771" s="146"/>
      <c r="L771" s="158"/>
    </row>
    <row r="772" spans="1:12" ht="15">
      <c r="A772" s="148"/>
      <c r="B772" s="148"/>
      <c r="C772" s="149"/>
      <c r="D772" s="149"/>
      <c r="E772" s="145"/>
      <c r="F772" s="149"/>
      <c r="G772" s="149"/>
      <c r="H772" s="149"/>
      <c r="I772" s="149"/>
      <c r="J772" s="149"/>
      <c r="K772" s="146"/>
      <c r="L772" s="158"/>
    </row>
    <row r="773" spans="1:12" ht="15">
      <c r="A773" s="148"/>
      <c r="B773" s="148"/>
      <c r="C773" s="149"/>
      <c r="D773" s="149"/>
      <c r="E773" s="145"/>
      <c r="F773" s="149"/>
      <c r="G773" s="149"/>
      <c r="H773" s="149"/>
      <c r="I773" s="149"/>
      <c r="J773" s="149"/>
      <c r="K773" s="146"/>
      <c r="L773" s="158"/>
    </row>
    <row r="774" spans="1:12" ht="15">
      <c r="A774" s="148"/>
      <c r="B774" s="148"/>
      <c r="C774" s="149"/>
      <c r="D774" s="149"/>
      <c r="E774" s="145"/>
      <c r="F774" s="149"/>
      <c r="G774" s="149"/>
      <c r="H774" s="149"/>
      <c r="I774" s="149"/>
      <c r="J774" s="149"/>
      <c r="K774" s="146"/>
      <c r="L774" s="158"/>
    </row>
    <row r="775" spans="1:12" ht="15">
      <c r="A775" s="148"/>
      <c r="B775" s="148"/>
      <c r="C775" s="149"/>
      <c r="D775" s="149"/>
      <c r="E775" s="145"/>
      <c r="F775" s="149"/>
      <c r="G775" s="149"/>
      <c r="H775" s="149"/>
      <c r="I775" s="149"/>
      <c r="J775" s="149"/>
      <c r="K775" s="146"/>
      <c r="L775" s="158"/>
    </row>
    <row r="776" spans="1:12" ht="15">
      <c r="A776" s="148"/>
      <c r="B776" s="148"/>
      <c r="C776" s="149"/>
      <c r="D776" s="149"/>
      <c r="E776" s="145"/>
      <c r="F776" s="149"/>
      <c r="G776" s="149"/>
      <c r="H776" s="149"/>
      <c r="I776" s="149"/>
      <c r="J776" s="149"/>
      <c r="K776" s="146"/>
      <c r="L776" s="158"/>
    </row>
    <row r="777" spans="1:12" ht="15">
      <c r="A777" s="148"/>
      <c r="B777" s="148"/>
      <c r="C777" s="149"/>
      <c r="D777" s="149"/>
      <c r="E777" s="145"/>
      <c r="F777" s="149"/>
      <c r="G777" s="149"/>
      <c r="H777" s="149"/>
      <c r="I777" s="149"/>
      <c r="J777" s="149"/>
      <c r="K777" s="146"/>
      <c r="L777" s="158"/>
    </row>
    <row r="778" spans="1:12" ht="15">
      <c r="A778" s="148"/>
      <c r="B778" s="148"/>
      <c r="C778" s="149"/>
      <c r="D778" s="149"/>
      <c r="E778" s="145"/>
      <c r="F778" s="149"/>
      <c r="G778" s="149"/>
      <c r="H778" s="149"/>
      <c r="I778" s="149"/>
      <c r="J778" s="149"/>
      <c r="K778" s="146"/>
      <c r="L778" s="158"/>
    </row>
    <row r="779" spans="1:12" ht="15">
      <c r="A779" s="148"/>
      <c r="B779" s="148"/>
      <c r="C779" s="149"/>
      <c r="D779" s="149"/>
      <c r="E779" s="145"/>
      <c r="F779" s="149"/>
      <c r="G779" s="149"/>
      <c r="H779" s="149"/>
      <c r="I779" s="149"/>
      <c r="J779" s="149"/>
      <c r="K779" s="146"/>
      <c r="L779" s="158"/>
    </row>
    <row r="780" spans="1:12" ht="15">
      <c r="A780" s="148"/>
      <c r="B780" s="148"/>
      <c r="C780" s="149"/>
      <c r="D780" s="149"/>
      <c r="E780" s="145"/>
      <c r="F780" s="149"/>
      <c r="G780" s="149"/>
      <c r="H780" s="149"/>
      <c r="I780" s="149"/>
      <c r="J780" s="149"/>
      <c r="K780" s="146"/>
      <c r="L780" s="158"/>
    </row>
    <row r="781" spans="1:12" ht="15">
      <c r="A781" s="148"/>
      <c r="B781" s="148"/>
      <c r="C781" s="149"/>
      <c r="D781" s="149"/>
      <c r="E781" s="145"/>
      <c r="F781" s="149"/>
      <c r="G781" s="149"/>
      <c r="H781" s="149"/>
      <c r="I781" s="149"/>
      <c r="J781" s="149"/>
      <c r="K781" s="146"/>
      <c r="L781" s="158"/>
    </row>
    <row r="782" spans="1:12" ht="15">
      <c r="A782" s="148"/>
      <c r="B782" s="148"/>
      <c r="C782" s="149"/>
      <c r="D782" s="149"/>
      <c r="E782" s="145"/>
      <c r="F782" s="149"/>
      <c r="G782" s="149"/>
      <c r="H782" s="149"/>
      <c r="I782" s="149"/>
      <c r="J782" s="149"/>
      <c r="K782" s="146"/>
      <c r="L782" s="158"/>
    </row>
    <row r="783" spans="1:12" ht="15">
      <c r="A783" s="148"/>
      <c r="B783" s="148"/>
      <c r="C783" s="149"/>
      <c r="D783" s="149"/>
      <c r="E783" s="145"/>
      <c r="F783" s="149"/>
      <c r="G783" s="149"/>
      <c r="H783" s="149"/>
      <c r="I783" s="149"/>
      <c r="J783" s="149"/>
      <c r="K783" s="146"/>
      <c r="L783" s="158"/>
    </row>
    <row r="784" spans="1:12" ht="15">
      <c r="A784" s="148"/>
      <c r="B784" s="148"/>
      <c r="C784" s="149"/>
      <c r="D784" s="149"/>
      <c r="E784" s="145"/>
      <c r="F784" s="149"/>
      <c r="G784" s="149"/>
      <c r="H784" s="149"/>
      <c r="I784" s="149"/>
      <c r="J784" s="149"/>
      <c r="K784" s="146"/>
      <c r="L784" s="158"/>
    </row>
    <row r="785" spans="1:12" ht="15">
      <c r="A785" s="148"/>
      <c r="B785" s="148"/>
      <c r="C785" s="149"/>
      <c r="D785" s="149"/>
      <c r="E785" s="145"/>
      <c r="F785" s="149"/>
      <c r="G785" s="149"/>
      <c r="H785" s="149"/>
      <c r="I785" s="149"/>
      <c r="J785" s="149"/>
      <c r="K785" s="146"/>
      <c r="L785" s="158"/>
    </row>
    <row r="786" spans="1:12" ht="15">
      <c r="A786" s="148"/>
      <c r="B786" s="148"/>
      <c r="C786" s="149"/>
      <c r="D786" s="149"/>
      <c r="E786" s="145"/>
      <c r="F786" s="149"/>
      <c r="G786" s="149"/>
      <c r="H786" s="149"/>
      <c r="I786" s="149"/>
      <c r="J786" s="149"/>
      <c r="K786" s="146"/>
      <c r="L786" s="158"/>
    </row>
    <row r="787" spans="1:12" ht="15">
      <c r="A787" s="148"/>
      <c r="B787" s="148"/>
      <c r="C787" s="149"/>
      <c r="D787" s="149"/>
      <c r="E787" s="145"/>
      <c r="F787" s="149"/>
      <c r="G787" s="149"/>
      <c r="H787" s="149"/>
      <c r="I787" s="149"/>
      <c r="J787" s="149"/>
      <c r="K787" s="146"/>
      <c r="L787" s="158"/>
    </row>
    <row r="788" spans="1:12" ht="15">
      <c r="A788" s="148"/>
      <c r="B788" s="148"/>
      <c r="C788" s="149"/>
      <c r="D788" s="149"/>
      <c r="E788" s="145"/>
      <c r="F788" s="149"/>
      <c r="G788" s="149"/>
      <c r="H788" s="149"/>
      <c r="I788" s="149"/>
      <c r="J788" s="149"/>
      <c r="K788" s="146"/>
      <c r="L788" s="158"/>
    </row>
    <row r="789" spans="1:12" ht="15">
      <c r="A789" s="148"/>
      <c r="B789" s="148"/>
      <c r="C789" s="149"/>
      <c r="D789" s="149"/>
      <c r="E789" s="145"/>
      <c r="F789" s="149"/>
      <c r="G789" s="149"/>
      <c r="H789" s="149"/>
      <c r="I789" s="149"/>
      <c r="J789" s="149"/>
      <c r="K789" s="146"/>
      <c r="L789" s="158"/>
    </row>
    <row r="790" spans="1:12" ht="15">
      <c r="A790" s="148"/>
      <c r="B790" s="148"/>
      <c r="C790" s="149"/>
      <c r="D790" s="149"/>
      <c r="E790" s="145"/>
      <c r="F790" s="149"/>
      <c r="G790" s="149"/>
      <c r="H790" s="149"/>
      <c r="I790" s="149"/>
      <c r="J790" s="149"/>
      <c r="K790" s="146"/>
      <c r="L790" s="158"/>
    </row>
    <row r="791" spans="1:12" ht="15">
      <c r="A791" s="148"/>
      <c r="B791" s="148"/>
      <c r="C791" s="149"/>
      <c r="D791" s="149"/>
      <c r="E791" s="145"/>
      <c r="F791" s="149"/>
      <c r="G791" s="149"/>
      <c r="H791" s="149"/>
      <c r="I791" s="149"/>
      <c r="J791" s="149"/>
      <c r="K791" s="146"/>
      <c r="L791" s="158"/>
    </row>
    <row r="792" spans="1:12" ht="15">
      <c r="A792" s="148"/>
      <c r="B792" s="148"/>
      <c r="C792" s="149"/>
      <c r="D792" s="149"/>
      <c r="E792" s="145"/>
      <c r="F792" s="149"/>
      <c r="G792" s="149"/>
      <c r="H792" s="149"/>
      <c r="I792" s="149"/>
      <c r="J792" s="149"/>
      <c r="K792" s="146"/>
      <c r="L792" s="158"/>
    </row>
    <row r="793" spans="1:12" ht="15">
      <c r="A793" s="148"/>
      <c r="B793" s="148"/>
      <c r="C793" s="149"/>
      <c r="D793" s="149"/>
      <c r="E793" s="145"/>
      <c r="F793" s="149"/>
      <c r="G793" s="149"/>
      <c r="H793" s="149"/>
      <c r="I793" s="149"/>
      <c r="J793" s="149"/>
      <c r="K793" s="146"/>
      <c r="L793" s="158"/>
    </row>
    <row r="794" spans="1:12" ht="15">
      <c r="A794" s="148"/>
      <c r="B794" s="148"/>
      <c r="C794" s="149"/>
      <c r="D794" s="149"/>
      <c r="E794" s="145"/>
      <c r="F794" s="149"/>
      <c r="G794" s="149"/>
      <c r="H794" s="149"/>
      <c r="I794" s="149"/>
      <c r="J794" s="149"/>
      <c r="K794" s="146"/>
      <c r="L794" s="158"/>
    </row>
    <row r="795" spans="1:12" ht="15">
      <c r="A795" s="148"/>
      <c r="B795" s="148"/>
      <c r="C795" s="149"/>
      <c r="D795" s="149"/>
      <c r="E795" s="145"/>
      <c r="F795" s="149"/>
      <c r="G795" s="149"/>
      <c r="H795" s="149"/>
      <c r="I795" s="149"/>
      <c r="J795" s="149"/>
      <c r="K795" s="146"/>
      <c r="L795" s="158"/>
    </row>
    <row r="796" spans="1:12" ht="15">
      <c r="A796" s="148"/>
      <c r="B796" s="148"/>
      <c r="C796" s="149"/>
      <c r="D796" s="149"/>
      <c r="E796" s="145"/>
      <c r="F796" s="149"/>
      <c r="G796" s="149"/>
      <c r="H796" s="149"/>
      <c r="I796" s="149"/>
      <c r="J796" s="149"/>
      <c r="K796" s="146"/>
      <c r="L796" s="158"/>
    </row>
    <row r="797" spans="1:12" ht="15">
      <c r="A797" s="148"/>
      <c r="B797" s="148"/>
      <c r="C797" s="149"/>
      <c r="D797" s="149"/>
      <c r="E797" s="145"/>
      <c r="F797" s="149"/>
      <c r="G797" s="149"/>
      <c r="H797" s="149"/>
      <c r="I797" s="149"/>
      <c r="J797" s="149"/>
      <c r="K797" s="146"/>
      <c r="L797" s="158"/>
    </row>
    <row r="798" spans="1:12" ht="15">
      <c r="A798" s="148"/>
      <c r="B798" s="148"/>
      <c r="C798" s="149"/>
      <c r="D798" s="149"/>
      <c r="E798" s="145"/>
      <c r="F798" s="149"/>
      <c r="G798" s="149"/>
      <c r="H798" s="149"/>
      <c r="I798" s="149"/>
      <c r="J798" s="149"/>
      <c r="K798" s="146"/>
      <c r="L798" s="158"/>
    </row>
    <row r="799" spans="1:12" ht="15">
      <c r="A799" s="148"/>
      <c r="B799" s="148"/>
      <c r="C799" s="149"/>
      <c r="D799" s="149"/>
      <c r="E799" s="145"/>
      <c r="F799" s="149"/>
      <c r="G799" s="149"/>
      <c r="H799" s="149"/>
      <c r="I799" s="149"/>
      <c r="J799" s="149"/>
      <c r="K799" s="146"/>
      <c r="L799" s="158"/>
    </row>
    <row r="800" spans="1:12" ht="15">
      <c r="A800" s="148"/>
      <c r="B800" s="148"/>
      <c r="C800" s="149"/>
      <c r="D800" s="149"/>
      <c r="E800" s="145"/>
      <c r="F800" s="149"/>
      <c r="G800" s="149"/>
      <c r="H800" s="149"/>
      <c r="I800" s="149"/>
      <c r="J800" s="149"/>
      <c r="K800" s="146"/>
      <c r="L800" s="158"/>
    </row>
    <row r="801" spans="1:12" ht="15">
      <c r="A801" s="148"/>
      <c r="B801" s="148"/>
      <c r="C801" s="149"/>
      <c r="D801" s="149"/>
      <c r="E801" s="145"/>
      <c r="F801" s="149"/>
      <c r="G801" s="149"/>
      <c r="H801" s="149"/>
      <c r="I801" s="149"/>
      <c r="J801" s="149"/>
      <c r="K801" s="146"/>
      <c r="L801" s="158"/>
    </row>
    <row r="802" spans="1:12" ht="15">
      <c r="A802" s="148"/>
      <c r="B802" s="148"/>
      <c r="C802" s="149"/>
      <c r="D802" s="149"/>
      <c r="E802" s="145"/>
      <c r="F802" s="149"/>
      <c r="G802" s="149"/>
      <c r="H802" s="149"/>
      <c r="I802" s="149"/>
      <c r="J802" s="149"/>
      <c r="K802" s="146"/>
      <c r="L802" s="158"/>
    </row>
    <row r="803" spans="1:12" ht="15">
      <c r="A803" s="148"/>
      <c r="B803" s="148"/>
      <c r="C803" s="149"/>
      <c r="D803" s="149"/>
      <c r="E803" s="145"/>
      <c r="F803" s="149"/>
      <c r="G803" s="149"/>
      <c r="H803" s="149"/>
      <c r="I803" s="149"/>
      <c r="J803" s="149"/>
      <c r="K803" s="146"/>
      <c r="L803" s="158"/>
    </row>
    <row r="804" spans="1:12" ht="15">
      <c r="A804" s="148"/>
      <c r="B804" s="148"/>
      <c r="C804" s="149"/>
      <c r="D804" s="149"/>
      <c r="E804" s="145"/>
      <c r="F804" s="149"/>
      <c r="G804" s="149"/>
      <c r="H804" s="149"/>
      <c r="I804" s="149"/>
      <c r="J804" s="149"/>
      <c r="K804" s="146"/>
      <c r="L804" s="158"/>
    </row>
    <row r="805" spans="1:12" ht="15">
      <c r="A805" s="148"/>
      <c r="B805" s="148"/>
      <c r="C805" s="149"/>
      <c r="D805" s="149"/>
      <c r="E805" s="145"/>
      <c r="F805" s="149"/>
      <c r="G805" s="149"/>
      <c r="H805" s="149"/>
      <c r="I805" s="149"/>
      <c r="J805" s="149"/>
      <c r="K805" s="146"/>
      <c r="L805" s="158"/>
    </row>
    <row r="806" spans="1:12" ht="15">
      <c r="A806" s="148"/>
      <c r="B806" s="148"/>
      <c r="C806" s="149"/>
      <c r="D806" s="149"/>
      <c r="E806" s="145"/>
      <c r="F806" s="149"/>
      <c r="G806" s="149"/>
      <c r="H806" s="149"/>
      <c r="I806" s="149"/>
      <c r="J806" s="149"/>
      <c r="K806" s="146"/>
      <c r="L806" s="158"/>
    </row>
    <row r="807" spans="1:12" ht="15">
      <c r="A807" s="148"/>
      <c r="B807" s="148"/>
      <c r="C807" s="149"/>
      <c r="D807" s="149"/>
      <c r="E807" s="145"/>
      <c r="F807" s="149"/>
      <c r="G807" s="149"/>
      <c r="H807" s="149"/>
      <c r="I807" s="149"/>
      <c r="J807" s="149"/>
      <c r="K807" s="146"/>
      <c r="L807" s="158"/>
    </row>
    <row r="808" spans="1:12" ht="15">
      <c r="A808" s="148"/>
      <c r="B808" s="148"/>
      <c r="C808" s="149"/>
      <c r="D808" s="149"/>
      <c r="E808" s="145"/>
      <c r="F808" s="149"/>
      <c r="G808" s="149"/>
      <c r="H808" s="149"/>
      <c r="I808" s="149"/>
      <c r="J808" s="149"/>
      <c r="K808" s="146"/>
      <c r="L808" s="158"/>
    </row>
    <row r="809" spans="1:12" ht="15">
      <c r="A809" s="148"/>
      <c r="B809" s="148"/>
      <c r="C809" s="149"/>
      <c r="D809" s="149"/>
      <c r="E809" s="145"/>
      <c r="F809" s="149"/>
      <c r="G809" s="149"/>
      <c r="H809" s="149"/>
      <c r="I809" s="149"/>
      <c r="J809" s="149"/>
      <c r="K809" s="146"/>
      <c r="L809" s="158"/>
    </row>
    <row r="810" spans="1:12" ht="15">
      <c r="A810" s="148"/>
      <c r="B810" s="148"/>
      <c r="C810" s="149"/>
      <c r="D810" s="149"/>
      <c r="E810" s="145"/>
      <c r="F810" s="149"/>
      <c r="G810" s="149"/>
      <c r="H810" s="149"/>
      <c r="I810" s="149"/>
      <c r="J810" s="149"/>
      <c r="K810" s="146"/>
      <c r="L810" s="158"/>
    </row>
    <row r="811" spans="1:12" ht="15">
      <c r="A811" s="148"/>
      <c r="B811" s="148"/>
      <c r="C811" s="149"/>
      <c r="D811" s="149"/>
      <c r="E811" s="145"/>
      <c r="F811" s="149"/>
      <c r="G811" s="149"/>
      <c r="H811" s="149"/>
      <c r="I811" s="149"/>
      <c r="J811" s="149"/>
      <c r="K811" s="146"/>
      <c r="L811" s="158"/>
    </row>
    <row r="812" spans="1:12" ht="15">
      <c r="A812" s="148"/>
      <c r="B812" s="148"/>
      <c r="C812" s="149"/>
      <c r="D812" s="149"/>
      <c r="E812" s="145"/>
      <c r="F812" s="149"/>
      <c r="G812" s="149"/>
      <c r="H812" s="149"/>
      <c r="I812" s="149"/>
      <c r="J812" s="149"/>
      <c r="K812" s="146"/>
      <c r="L812" s="158"/>
    </row>
    <row r="813" spans="1:12" ht="15">
      <c r="A813" s="148"/>
      <c r="B813" s="148"/>
      <c r="C813" s="149"/>
      <c r="D813" s="149"/>
      <c r="E813" s="145"/>
      <c r="F813" s="149"/>
      <c r="G813" s="149"/>
      <c r="H813" s="149"/>
      <c r="I813" s="149"/>
      <c r="J813" s="149"/>
      <c r="K813" s="146"/>
      <c r="L813" s="158"/>
    </row>
    <row r="814" spans="1:12" ht="15">
      <c r="A814" s="148"/>
      <c r="B814" s="148"/>
      <c r="C814" s="149"/>
      <c r="D814" s="149"/>
      <c r="E814" s="145"/>
      <c r="F814" s="149"/>
      <c r="G814" s="149"/>
      <c r="H814" s="149"/>
      <c r="I814" s="149"/>
      <c r="J814" s="149"/>
      <c r="K814" s="146"/>
      <c r="L814" s="158"/>
    </row>
    <row r="815" spans="1:12" ht="15">
      <c r="A815" s="148"/>
      <c r="B815" s="148"/>
      <c r="C815" s="149"/>
      <c r="D815" s="149"/>
      <c r="E815" s="145"/>
      <c r="F815" s="149"/>
      <c r="G815" s="149"/>
      <c r="H815" s="149"/>
      <c r="I815" s="149"/>
      <c r="J815" s="149"/>
      <c r="K815" s="146"/>
      <c r="L815" s="158"/>
    </row>
    <row r="816" spans="1:12" ht="15">
      <c r="A816" s="148"/>
      <c r="B816" s="148"/>
      <c r="C816" s="149"/>
      <c r="D816" s="149"/>
      <c r="E816" s="145"/>
      <c r="F816" s="149"/>
      <c r="G816" s="149"/>
      <c r="H816" s="149"/>
      <c r="I816" s="149"/>
      <c r="J816" s="149"/>
      <c r="K816" s="146"/>
      <c r="L816" s="158"/>
    </row>
    <row r="817" spans="1:12" ht="15">
      <c r="A817" s="148"/>
      <c r="B817" s="148"/>
      <c r="C817" s="149"/>
      <c r="D817" s="149"/>
      <c r="E817" s="145"/>
      <c r="F817" s="149"/>
      <c r="G817" s="149"/>
      <c r="H817" s="149"/>
      <c r="I817" s="149"/>
      <c r="J817" s="149"/>
      <c r="K817" s="146"/>
      <c r="L817" s="158"/>
    </row>
    <row r="818" spans="1:12" ht="15">
      <c r="A818" s="148"/>
      <c r="B818" s="148"/>
      <c r="C818" s="149"/>
      <c r="D818" s="149"/>
      <c r="E818" s="145"/>
      <c r="F818" s="149"/>
      <c r="G818" s="149"/>
      <c r="H818" s="149"/>
      <c r="I818" s="149"/>
      <c r="J818" s="149"/>
      <c r="K818" s="146"/>
      <c r="L818" s="158"/>
    </row>
    <row r="819" spans="1:12" ht="15">
      <c r="A819" s="148"/>
      <c r="B819" s="148"/>
      <c r="C819" s="149"/>
      <c r="D819" s="149"/>
      <c r="E819" s="145"/>
      <c r="F819" s="149"/>
      <c r="G819" s="149"/>
      <c r="H819" s="149"/>
      <c r="I819" s="149"/>
      <c r="J819" s="149"/>
      <c r="K819" s="146"/>
      <c r="L819" s="158"/>
    </row>
    <row r="820" spans="1:12" ht="15">
      <c r="A820" s="148"/>
      <c r="B820" s="148"/>
      <c r="C820" s="149"/>
      <c r="D820" s="149"/>
      <c r="E820" s="145"/>
      <c r="F820" s="149"/>
      <c r="G820" s="149"/>
      <c r="H820" s="149"/>
      <c r="I820" s="149"/>
      <c r="J820" s="149"/>
      <c r="K820" s="146"/>
      <c r="L820" s="158"/>
    </row>
    <row r="821" spans="1:12" ht="15">
      <c r="A821" s="148"/>
      <c r="B821" s="148"/>
      <c r="C821" s="149"/>
      <c r="D821" s="149"/>
      <c r="E821" s="145"/>
      <c r="F821" s="149"/>
      <c r="G821" s="149"/>
      <c r="H821" s="149"/>
      <c r="I821" s="149"/>
      <c r="J821" s="149"/>
      <c r="K821" s="146"/>
      <c r="L821" s="158"/>
    </row>
    <row r="822" spans="1:12" ht="15">
      <c r="A822" s="148"/>
      <c r="B822" s="148"/>
      <c r="C822" s="149"/>
      <c r="D822" s="149"/>
      <c r="E822" s="145"/>
      <c r="F822" s="149"/>
      <c r="G822" s="149"/>
      <c r="H822" s="149"/>
      <c r="I822" s="149"/>
      <c r="J822" s="149"/>
      <c r="K822" s="146"/>
      <c r="L822" s="158"/>
    </row>
    <row r="823" spans="1:12" ht="15">
      <c r="A823" s="148"/>
      <c r="B823" s="148"/>
      <c r="C823" s="149"/>
      <c r="D823" s="149"/>
      <c r="E823" s="145"/>
      <c r="F823" s="149"/>
      <c r="G823" s="149"/>
      <c r="H823" s="149"/>
      <c r="I823" s="149"/>
      <c r="J823" s="149"/>
      <c r="K823" s="146"/>
      <c r="L823" s="158"/>
    </row>
    <row r="824" spans="1:12" ht="15">
      <c r="A824" s="148"/>
      <c r="B824" s="148"/>
      <c r="C824" s="149"/>
      <c r="D824" s="149"/>
      <c r="E824" s="145"/>
      <c r="F824" s="149"/>
      <c r="G824" s="149"/>
      <c r="H824" s="149"/>
      <c r="I824" s="149"/>
      <c r="J824" s="149"/>
      <c r="K824" s="146"/>
      <c r="L824" s="158"/>
    </row>
    <row r="825" spans="1:12" ht="15">
      <c r="A825" s="148"/>
      <c r="B825" s="148"/>
      <c r="C825" s="149"/>
      <c r="D825" s="149"/>
      <c r="E825" s="145"/>
      <c r="F825" s="149"/>
      <c r="G825" s="149"/>
      <c r="H825" s="149"/>
      <c r="I825" s="149"/>
      <c r="J825" s="149"/>
      <c r="K825" s="146"/>
      <c r="L825" s="158"/>
    </row>
    <row r="826" spans="1:12" ht="15">
      <c r="A826" s="148"/>
      <c r="B826" s="148"/>
      <c r="C826" s="149"/>
      <c r="D826" s="149"/>
      <c r="E826" s="145"/>
      <c r="F826" s="149"/>
      <c r="G826" s="149"/>
      <c r="H826" s="149"/>
      <c r="I826" s="149"/>
      <c r="J826" s="149"/>
      <c r="K826" s="146"/>
      <c r="L826" s="158"/>
    </row>
    <row r="827" spans="1:12" ht="15">
      <c r="A827" s="148"/>
      <c r="B827" s="148"/>
      <c r="C827" s="149"/>
      <c r="D827" s="149"/>
      <c r="E827" s="145"/>
      <c r="F827" s="149"/>
      <c r="G827" s="149"/>
      <c r="H827" s="149"/>
      <c r="I827" s="149"/>
      <c r="J827" s="149"/>
      <c r="K827" s="146"/>
      <c r="L827" s="158"/>
    </row>
    <row r="828" spans="1:12" ht="15">
      <c r="A828" s="148"/>
      <c r="B828" s="148"/>
      <c r="C828" s="149"/>
      <c r="D828" s="149"/>
      <c r="E828" s="145"/>
      <c r="F828" s="149"/>
      <c r="G828" s="149"/>
      <c r="H828" s="149"/>
      <c r="I828" s="149"/>
      <c r="J828" s="149"/>
      <c r="K828" s="146"/>
      <c r="L828" s="158"/>
    </row>
    <row r="829" spans="1:12" ht="15">
      <c r="A829" s="148"/>
      <c r="B829" s="148"/>
      <c r="C829" s="149"/>
      <c r="D829" s="149"/>
      <c r="E829" s="145"/>
      <c r="F829" s="149"/>
      <c r="G829" s="149"/>
      <c r="H829" s="149"/>
      <c r="I829" s="149"/>
      <c r="J829" s="149"/>
      <c r="K829" s="146"/>
      <c r="L829" s="158"/>
    </row>
    <row r="830" spans="1:12" ht="15">
      <c r="A830" s="148"/>
      <c r="B830" s="148"/>
      <c r="C830" s="149"/>
      <c r="D830" s="149"/>
      <c r="E830" s="145"/>
      <c r="F830" s="149"/>
      <c r="G830" s="149"/>
      <c r="H830" s="149"/>
      <c r="I830" s="149"/>
      <c r="J830" s="149"/>
      <c r="K830" s="146"/>
      <c r="L830" s="158"/>
    </row>
    <row r="831" spans="1:12" ht="15">
      <c r="A831" s="148"/>
      <c r="B831" s="148"/>
      <c r="C831" s="149"/>
      <c r="D831" s="149"/>
      <c r="E831" s="145"/>
      <c r="F831" s="149"/>
      <c r="G831" s="149"/>
      <c r="H831" s="149"/>
      <c r="I831" s="149"/>
      <c r="J831" s="149"/>
      <c r="K831" s="146"/>
      <c r="L831" s="158"/>
    </row>
    <row r="832" spans="1:12" ht="15">
      <c r="A832" s="148"/>
      <c r="B832" s="148"/>
      <c r="C832" s="149"/>
      <c r="D832" s="149"/>
      <c r="E832" s="145"/>
      <c r="F832" s="150"/>
      <c r="G832" s="149"/>
      <c r="H832" s="149"/>
      <c r="I832" s="149"/>
      <c r="J832" s="149"/>
      <c r="K832" s="146"/>
      <c r="L832" s="158"/>
    </row>
    <row r="833" spans="1:12" ht="15">
      <c r="A833" s="148"/>
      <c r="B833" s="148"/>
      <c r="C833" s="149"/>
      <c r="D833" s="149"/>
      <c r="E833" s="145"/>
      <c r="F833" s="150"/>
      <c r="G833" s="149"/>
      <c r="H833" s="149"/>
      <c r="I833" s="149"/>
      <c r="J833" s="149"/>
      <c r="K833" s="146"/>
      <c r="L833" s="158"/>
    </row>
    <row r="834" spans="1:12" ht="15">
      <c r="A834" s="148"/>
      <c r="B834" s="148"/>
      <c r="C834" s="149"/>
      <c r="D834" s="149"/>
      <c r="E834" s="145"/>
      <c r="F834" s="149"/>
      <c r="G834" s="149"/>
      <c r="H834" s="149"/>
      <c r="I834" s="149"/>
      <c r="J834" s="149"/>
      <c r="K834" s="146"/>
      <c r="L834" s="158"/>
    </row>
    <row r="835" spans="1:12" ht="15">
      <c r="A835" s="148"/>
      <c r="B835" s="148"/>
      <c r="C835" s="149"/>
      <c r="D835" s="149"/>
      <c r="E835" s="145"/>
      <c r="F835" s="149"/>
      <c r="G835" s="149"/>
      <c r="H835" s="149"/>
      <c r="I835" s="149"/>
      <c r="J835" s="149"/>
      <c r="K835" s="146"/>
      <c r="L835" s="158"/>
    </row>
    <row r="836" spans="1:12" ht="15">
      <c r="A836" s="148"/>
      <c r="B836" s="148"/>
      <c r="C836" s="149"/>
      <c r="D836" s="149"/>
      <c r="E836" s="145"/>
      <c r="F836" s="149"/>
      <c r="G836" s="149"/>
      <c r="H836" s="149"/>
      <c r="I836" s="149"/>
      <c r="J836" s="149"/>
      <c r="K836" s="146"/>
      <c r="L836" s="158"/>
    </row>
    <row r="837" spans="1:12" ht="15">
      <c r="A837" s="148"/>
      <c r="B837" s="148"/>
      <c r="C837" s="149"/>
      <c r="D837" s="149"/>
      <c r="E837" s="145"/>
      <c r="F837" s="149"/>
      <c r="G837" s="149"/>
      <c r="H837" s="149"/>
      <c r="I837" s="149"/>
      <c r="J837" s="149"/>
      <c r="K837" s="146"/>
      <c r="L837" s="158"/>
    </row>
    <row r="838" spans="1:12" ht="15">
      <c r="A838" s="148"/>
      <c r="B838" s="148"/>
      <c r="C838" s="149"/>
      <c r="D838" s="149"/>
      <c r="E838" s="145"/>
      <c r="F838" s="149"/>
      <c r="G838" s="149"/>
      <c r="H838" s="149"/>
      <c r="I838" s="149"/>
      <c r="J838" s="149"/>
      <c r="K838" s="146"/>
      <c r="L838" s="158"/>
    </row>
    <row r="839" spans="1:12" ht="15">
      <c r="A839" s="148"/>
      <c r="B839" s="148"/>
      <c r="C839" s="149"/>
      <c r="D839" s="149"/>
      <c r="E839" s="145"/>
      <c r="F839" s="149"/>
      <c r="G839" s="149"/>
      <c r="H839" s="149"/>
      <c r="I839" s="149"/>
      <c r="J839" s="149"/>
      <c r="K839" s="146"/>
      <c r="L839" s="158"/>
    </row>
    <row r="840" spans="1:12" ht="15">
      <c r="A840" s="148"/>
      <c r="B840" s="148"/>
      <c r="C840" s="149"/>
      <c r="D840" s="149"/>
      <c r="E840" s="145"/>
      <c r="F840" s="149"/>
      <c r="G840" s="149"/>
      <c r="H840" s="149"/>
      <c r="I840" s="149"/>
      <c r="J840" s="149"/>
      <c r="K840" s="146"/>
      <c r="L840" s="158"/>
    </row>
    <row r="841" spans="1:12" ht="15">
      <c r="A841" s="148"/>
      <c r="B841" s="148"/>
      <c r="C841" s="149"/>
      <c r="D841" s="149"/>
      <c r="E841" s="145"/>
      <c r="F841" s="149"/>
      <c r="G841" s="149"/>
      <c r="H841" s="149"/>
      <c r="I841" s="149"/>
      <c r="J841" s="149"/>
      <c r="K841" s="146"/>
      <c r="L841" s="158"/>
    </row>
    <row r="842" spans="1:12" ht="15">
      <c r="A842" s="148"/>
      <c r="B842" s="148"/>
      <c r="C842" s="149"/>
      <c r="D842" s="149"/>
      <c r="E842" s="145"/>
      <c r="F842" s="149"/>
      <c r="G842" s="149"/>
      <c r="H842" s="149"/>
      <c r="I842" s="149"/>
      <c r="J842" s="149"/>
      <c r="K842" s="146"/>
      <c r="L842" s="158"/>
    </row>
    <row r="843" spans="1:12" ht="15">
      <c r="A843" s="148"/>
      <c r="B843" s="148"/>
      <c r="C843" s="149"/>
      <c r="D843" s="149"/>
      <c r="E843" s="145"/>
      <c r="F843" s="149"/>
      <c r="G843" s="149"/>
      <c r="H843" s="149"/>
      <c r="I843" s="149"/>
      <c r="J843" s="149"/>
      <c r="K843" s="146"/>
      <c r="L843" s="158"/>
    </row>
    <row r="844" spans="1:12" ht="15">
      <c r="A844" s="148"/>
      <c r="B844" s="148"/>
      <c r="C844" s="149"/>
      <c r="D844" s="149"/>
      <c r="E844" s="145"/>
      <c r="F844" s="149"/>
      <c r="G844" s="149"/>
      <c r="H844" s="149"/>
      <c r="I844" s="149"/>
      <c r="J844" s="149"/>
      <c r="K844" s="146"/>
      <c r="L844" s="158"/>
    </row>
    <row r="845" spans="1:12" ht="15">
      <c r="A845" s="148"/>
      <c r="B845" s="148"/>
      <c r="C845" s="149"/>
      <c r="D845" s="149"/>
      <c r="E845" s="145"/>
      <c r="F845" s="149"/>
      <c r="G845" s="149"/>
      <c r="H845" s="149"/>
      <c r="I845" s="149"/>
      <c r="J845" s="149"/>
      <c r="K845" s="146"/>
      <c r="L845" s="158"/>
    </row>
    <row r="846" spans="1:12" ht="15">
      <c r="A846" s="148"/>
      <c r="B846" s="148"/>
      <c r="C846" s="149"/>
      <c r="D846" s="149"/>
      <c r="E846" s="145"/>
      <c r="F846" s="149"/>
      <c r="G846" s="149"/>
      <c r="H846" s="149"/>
      <c r="I846" s="149"/>
      <c r="J846" s="149"/>
      <c r="K846" s="146"/>
      <c r="L846" s="158"/>
    </row>
    <row r="847" spans="1:12" ht="15">
      <c r="A847" s="148"/>
      <c r="B847" s="148"/>
      <c r="C847" s="149"/>
      <c r="D847" s="149"/>
      <c r="E847" s="145"/>
      <c r="F847" s="149"/>
      <c r="G847" s="149"/>
      <c r="H847" s="149"/>
      <c r="I847" s="149"/>
      <c r="J847" s="149"/>
      <c r="K847" s="146"/>
      <c r="L847" s="158"/>
    </row>
    <row r="848" spans="1:12" ht="15">
      <c r="A848" s="148"/>
      <c r="B848" s="148"/>
      <c r="C848" s="149"/>
      <c r="D848" s="149"/>
      <c r="E848" s="145"/>
      <c r="F848" s="149"/>
      <c r="G848" s="149"/>
      <c r="H848" s="149"/>
      <c r="I848" s="149"/>
      <c r="J848" s="149"/>
      <c r="K848" s="146"/>
      <c r="L848" s="158"/>
    </row>
    <row r="849" spans="1:12" ht="15">
      <c r="A849" s="148"/>
      <c r="B849" s="148"/>
      <c r="C849" s="149"/>
      <c r="D849" s="149"/>
      <c r="E849" s="145"/>
      <c r="F849" s="149"/>
      <c r="G849" s="149"/>
      <c r="H849" s="149"/>
      <c r="I849" s="149"/>
      <c r="J849" s="149"/>
      <c r="K849" s="146"/>
      <c r="L849" s="158"/>
    </row>
    <row r="850" spans="1:12" ht="15">
      <c r="A850" s="148"/>
      <c r="B850" s="148"/>
      <c r="C850" s="149"/>
      <c r="D850" s="149"/>
      <c r="E850" s="145"/>
      <c r="F850" s="149"/>
      <c r="G850" s="149"/>
      <c r="H850" s="149"/>
      <c r="I850" s="149"/>
      <c r="J850" s="149"/>
      <c r="K850" s="146"/>
      <c r="L850" s="158"/>
    </row>
    <row r="851" spans="1:12" ht="15">
      <c r="A851" s="148"/>
      <c r="B851" s="148"/>
      <c r="C851" s="149"/>
      <c r="D851" s="149"/>
      <c r="E851" s="145"/>
      <c r="F851" s="149"/>
      <c r="G851" s="149"/>
      <c r="H851" s="149"/>
      <c r="I851" s="149"/>
      <c r="J851" s="149"/>
      <c r="K851" s="146"/>
      <c r="L851" s="158"/>
    </row>
    <row r="852" spans="1:12" ht="15">
      <c r="A852" s="148"/>
      <c r="B852" s="148"/>
      <c r="C852" s="149"/>
      <c r="D852" s="149"/>
      <c r="E852" s="145"/>
      <c r="F852" s="149"/>
      <c r="G852" s="149"/>
      <c r="H852" s="149"/>
      <c r="I852" s="149"/>
      <c r="J852" s="149"/>
      <c r="K852" s="146"/>
      <c r="L852" s="158"/>
    </row>
    <row r="853" spans="1:12" ht="15">
      <c r="A853" s="148"/>
      <c r="B853" s="148"/>
      <c r="C853" s="149"/>
      <c r="D853" s="149"/>
      <c r="E853" s="145"/>
      <c r="F853" s="149"/>
      <c r="G853" s="149"/>
      <c r="H853" s="149"/>
      <c r="I853" s="149"/>
      <c r="J853" s="149"/>
      <c r="K853" s="146"/>
      <c r="L853" s="158"/>
    </row>
    <row r="854" spans="1:12" ht="15">
      <c r="A854" s="148"/>
      <c r="B854" s="148"/>
      <c r="C854" s="149"/>
      <c r="D854" s="149"/>
      <c r="E854" s="145"/>
      <c r="F854" s="149"/>
      <c r="G854" s="149"/>
      <c r="H854" s="149"/>
      <c r="I854" s="149"/>
      <c r="J854" s="149"/>
      <c r="K854" s="146"/>
      <c r="L854" s="158"/>
    </row>
    <row r="855" spans="1:12" ht="15">
      <c r="A855" s="148"/>
      <c r="B855" s="148"/>
      <c r="C855" s="149"/>
      <c r="D855" s="149"/>
      <c r="E855" s="145"/>
      <c r="F855" s="149"/>
      <c r="G855" s="149"/>
      <c r="H855" s="149"/>
      <c r="I855" s="149"/>
      <c r="J855" s="149"/>
      <c r="K855" s="146"/>
      <c r="L855" s="158"/>
    </row>
    <row r="856" spans="1:12" ht="15">
      <c r="A856" s="148"/>
      <c r="B856" s="148"/>
      <c r="C856" s="149"/>
      <c r="D856" s="149"/>
      <c r="E856" s="145"/>
      <c r="F856" s="149"/>
      <c r="G856" s="149"/>
      <c r="H856" s="149"/>
      <c r="I856" s="149"/>
      <c r="J856" s="149"/>
      <c r="K856" s="146"/>
      <c r="L856" s="158"/>
    </row>
    <row r="857" spans="1:12" ht="15">
      <c r="A857" s="148"/>
      <c r="B857" s="148"/>
      <c r="C857" s="149"/>
      <c r="D857" s="149"/>
      <c r="E857" s="145"/>
      <c r="F857" s="149"/>
      <c r="G857" s="149"/>
      <c r="H857" s="149"/>
      <c r="I857" s="149"/>
      <c r="J857" s="149"/>
      <c r="K857" s="146"/>
      <c r="L857" s="158"/>
    </row>
    <row r="858" spans="1:12" ht="15">
      <c r="A858" s="148"/>
      <c r="B858" s="148"/>
      <c r="C858" s="149"/>
      <c r="D858" s="149"/>
      <c r="E858" s="145"/>
      <c r="F858" s="149"/>
      <c r="G858" s="149"/>
      <c r="H858" s="149"/>
      <c r="I858" s="149"/>
      <c r="J858" s="149"/>
      <c r="K858" s="146"/>
      <c r="L858" s="158"/>
    </row>
    <row r="859" spans="1:12" ht="15">
      <c r="A859" s="148"/>
      <c r="B859" s="148"/>
      <c r="C859" s="149"/>
      <c r="D859" s="149"/>
      <c r="E859" s="145"/>
      <c r="F859" s="149"/>
      <c r="G859" s="149"/>
      <c r="H859" s="149"/>
      <c r="I859" s="149"/>
      <c r="J859" s="149"/>
      <c r="K859" s="146"/>
      <c r="L859" s="158"/>
    </row>
    <row r="860" spans="1:12" ht="15">
      <c r="A860" s="148"/>
      <c r="B860" s="148"/>
      <c r="C860" s="149"/>
      <c r="D860" s="149"/>
      <c r="E860" s="145"/>
      <c r="F860" s="149"/>
      <c r="G860" s="149"/>
      <c r="H860" s="149"/>
      <c r="I860" s="149"/>
      <c r="J860" s="149"/>
      <c r="K860" s="146"/>
      <c r="L860" s="158"/>
    </row>
    <row r="861" spans="1:12" ht="15">
      <c r="A861" s="148"/>
      <c r="B861" s="148"/>
      <c r="C861" s="149"/>
      <c r="D861" s="149"/>
      <c r="E861" s="145"/>
      <c r="F861" s="149"/>
      <c r="G861" s="149"/>
      <c r="H861" s="149"/>
      <c r="I861" s="149"/>
      <c r="J861" s="149"/>
      <c r="K861" s="146"/>
      <c r="L861" s="158"/>
    </row>
    <row r="862" spans="1:12" ht="15">
      <c r="A862" s="148"/>
      <c r="B862" s="148"/>
      <c r="C862" s="149"/>
      <c r="D862" s="149"/>
      <c r="E862" s="145"/>
      <c r="F862" s="149"/>
      <c r="G862" s="149"/>
      <c r="H862" s="149"/>
      <c r="I862" s="149"/>
      <c r="J862" s="149"/>
      <c r="K862" s="146"/>
      <c r="L862" s="158"/>
    </row>
    <row r="863" spans="1:12" ht="15">
      <c r="A863" s="148"/>
      <c r="B863" s="148"/>
      <c r="C863" s="149"/>
      <c r="D863" s="149"/>
      <c r="E863" s="145"/>
      <c r="F863" s="149"/>
      <c r="G863" s="149"/>
      <c r="H863" s="149"/>
      <c r="I863" s="149"/>
      <c r="J863" s="149"/>
      <c r="K863" s="146"/>
      <c r="L863" s="158"/>
    </row>
    <row r="864" spans="1:12" ht="15">
      <c r="A864" s="148"/>
      <c r="B864" s="148"/>
      <c r="C864" s="149"/>
      <c r="D864" s="149"/>
      <c r="E864" s="145"/>
      <c r="F864" s="149"/>
      <c r="G864" s="149"/>
      <c r="H864" s="149"/>
      <c r="I864" s="149"/>
      <c r="J864" s="149"/>
      <c r="K864" s="146"/>
      <c r="L864" s="158"/>
    </row>
    <row r="865" spans="1:12" ht="15">
      <c r="A865" s="148"/>
      <c r="B865" s="148"/>
      <c r="C865" s="149"/>
      <c r="D865" s="149"/>
      <c r="E865" s="145"/>
      <c r="F865" s="149"/>
      <c r="G865" s="149"/>
      <c r="H865" s="149"/>
      <c r="I865" s="149"/>
      <c r="J865" s="149"/>
      <c r="K865" s="146"/>
      <c r="L865" s="158"/>
    </row>
    <row r="866" spans="1:12" ht="15">
      <c r="A866" s="148"/>
      <c r="B866" s="148"/>
      <c r="C866" s="149"/>
      <c r="D866" s="149"/>
      <c r="E866" s="145"/>
      <c r="F866" s="149"/>
      <c r="G866" s="149"/>
      <c r="H866" s="149"/>
      <c r="I866" s="149"/>
      <c r="J866" s="149"/>
      <c r="K866" s="146"/>
      <c r="L866" s="158"/>
    </row>
    <row r="867" spans="1:12" ht="15">
      <c r="A867" s="148"/>
      <c r="B867" s="148"/>
      <c r="C867" s="149"/>
      <c r="D867" s="149"/>
      <c r="E867" s="145"/>
      <c r="F867" s="149"/>
      <c r="G867" s="149"/>
      <c r="H867" s="149"/>
      <c r="I867" s="149"/>
      <c r="J867" s="149"/>
      <c r="K867" s="146"/>
      <c r="L867" s="158"/>
    </row>
    <row r="868" spans="1:12" ht="15">
      <c r="A868" s="148"/>
      <c r="B868" s="148"/>
      <c r="C868" s="149"/>
      <c r="D868" s="149"/>
      <c r="E868" s="145"/>
      <c r="F868" s="149"/>
      <c r="G868" s="149"/>
      <c r="H868" s="149"/>
      <c r="I868" s="149"/>
      <c r="J868" s="149"/>
      <c r="K868" s="146"/>
      <c r="L868" s="158"/>
    </row>
    <row r="869" spans="1:12" ht="15">
      <c r="A869" s="148"/>
      <c r="B869" s="148"/>
      <c r="C869" s="149"/>
      <c r="D869" s="149"/>
      <c r="E869" s="145"/>
      <c r="F869" s="149"/>
      <c r="G869" s="149"/>
      <c r="H869" s="149"/>
      <c r="I869" s="149"/>
      <c r="J869" s="149"/>
      <c r="K869" s="146"/>
      <c r="L869" s="158"/>
    </row>
    <row r="870" spans="1:12" ht="15">
      <c r="A870" s="148"/>
      <c r="B870" s="148"/>
      <c r="C870" s="149"/>
      <c r="D870" s="149"/>
      <c r="E870" s="145"/>
      <c r="F870" s="149"/>
      <c r="G870" s="149"/>
      <c r="H870" s="149"/>
      <c r="I870" s="149"/>
      <c r="J870" s="149"/>
      <c r="K870" s="146"/>
      <c r="L870" s="158"/>
    </row>
    <row r="871" spans="1:12" ht="15">
      <c r="A871" s="148"/>
      <c r="B871" s="148"/>
      <c r="C871" s="149"/>
      <c r="D871" s="149"/>
      <c r="E871" s="145"/>
      <c r="F871" s="149"/>
      <c r="G871" s="149"/>
      <c r="H871" s="149"/>
      <c r="I871" s="149"/>
      <c r="J871" s="149"/>
      <c r="K871" s="146"/>
      <c r="L871" s="158"/>
    </row>
    <row r="872" spans="1:12" ht="15">
      <c r="A872" s="148"/>
      <c r="B872" s="148"/>
      <c r="C872" s="149"/>
      <c r="D872" s="149"/>
      <c r="E872" s="145"/>
      <c r="F872" s="149"/>
      <c r="G872" s="149"/>
      <c r="H872" s="149"/>
      <c r="I872" s="149"/>
      <c r="J872" s="149"/>
      <c r="K872" s="146"/>
      <c r="L872" s="158"/>
    </row>
    <row r="873" spans="1:12" ht="15">
      <c r="A873" s="148"/>
      <c r="B873" s="148"/>
      <c r="C873" s="149"/>
      <c r="D873" s="149"/>
      <c r="E873" s="145"/>
      <c r="F873" s="149"/>
      <c r="G873" s="149"/>
      <c r="H873" s="149"/>
      <c r="I873" s="149"/>
      <c r="J873" s="149"/>
      <c r="K873" s="146"/>
      <c r="L873" s="158"/>
    </row>
    <row r="874" spans="1:12" ht="15">
      <c r="A874" s="148"/>
      <c r="B874" s="148"/>
      <c r="C874" s="149"/>
      <c r="D874" s="149"/>
      <c r="E874" s="145"/>
      <c r="F874" s="149"/>
      <c r="G874" s="149"/>
      <c r="H874" s="149"/>
      <c r="I874" s="149"/>
      <c r="J874" s="149"/>
      <c r="K874" s="146"/>
      <c r="L874" s="158"/>
    </row>
    <row r="875" spans="1:12" ht="15">
      <c r="A875" s="148"/>
      <c r="B875" s="148"/>
      <c r="C875" s="149"/>
      <c r="D875" s="149"/>
      <c r="E875" s="145"/>
      <c r="F875" s="149"/>
      <c r="G875" s="149"/>
      <c r="H875" s="149"/>
      <c r="I875" s="149"/>
      <c r="J875" s="149"/>
      <c r="K875" s="146"/>
      <c r="L875" s="158"/>
    </row>
    <row r="876" spans="1:12" ht="15">
      <c r="A876" s="148"/>
      <c r="B876" s="148"/>
      <c r="C876" s="149"/>
      <c r="D876" s="149"/>
      <c r="E876" s="145"/>
      <c r="F876" s="149"/>
      <c r="G876" s="149"/>
      <c r="H876" s="149"/>
      <c r="I876" s="149"/>
      <c r="J876" s="149"/>
      <c r="K876" s="146"/>
      <c r="L876" s="158"/>
    </row>
    <row r="877" spans="1:12" ht="15">
      <c r="A877" s="148"/>
      <c r="B877" s="148"/>
      <c r="C877" s="149"/>
      <c r="D877" s="149"/>
      <c r="E877" s="145"/>
      <c r="F877" s="149"/>
      <c r="G877" s="149"/>
      <c r="H877" s="149"/>
      <c r="I877" s="149"/>
      <c r="J877" s="149"/>
      <c r="K877" s="146"/>
      <c r="L877" s="158"/>
    </row>
    <row r="878" spans="1:12" ht="15">
      <c r="A878" s="148"/>
      <c r="B878" s="148"/>
      <c r="C878" s="149"/>
      <c r="D878" s="149"/>
      <c r="E878" s="145"/>
      <c r="F878" s="149"/>
      <c r="G878" s="149"/>
      <c r="H878" s="149"/>
      <c r="I878" s="149"/>
      <c r="J878" s="149"/>
      <c r="K878" s="146"/>
      <c r="L878" s="158"/>
    </row>
    <row r="879" spans="1:12" ht="15">
      <c r="A879" s="148"/>
      <c r="B879" s="148"/>
      <c r="C879" s="149"/>
      <c r="D879" s="149"/>
      <c r="E879" s="145"/>
      <c r="F879" s="149"/>
      <c r="G879" s="149"/>
      <c r="H879" s="149"/>
      <c r="I879" s="149"/>
      <c r="J879" s="149"/>
      <c r="K879" s="146"/>
      <c r="L879" s="158"/>
    </row>
    <row r="880" spans="1:12" ht="15">
      <c r="A880" s="148"/>
      <c r="B880" s="148"/>
      <c r="C880" s="149"/>
      <c r="D880" s="149"/>
      <c r="E880" s="145"/>
      <c r="F880" s="149"/>
      <c r="G880" s="149"/>
      <c r="H880" s="149"/>
      <c r="I880" s="149"/>
      <c r="J880" s="149"/>
      <c r="K880" s="146"/>
      <c r="L880" s="158"/>
    </row>
    <row r="881" spans="1:12" ht="15">
      <c r="A881" s="148"/>
      <c r="B881" s="148"/>
      <c r="C881" s="149"/>
      <c r="D881" s="149"/>
      <c r="E881" s="145"/>
      <c r="F881" s="149"/>
      <c r="G881" s="149"/>
      <c r="H881" s="149"/>
      <c r="I881" s="149"/>
      <c r="J881" s="149"/>
      <c r="K881" s="146"/>
      <c r="L881" s="158"/>
    </row>
    <row r="882" spans="1:12" ht="15">
      <c r="A882" s="148"/>
      <c r="B882" s="148"/>
      <c r="C882" s="149"/>
      <c r="D882" s="149"/>
      <c r="E882" s="145"/>
      <c r="F882" s="149"/>
      <c r="G882" s="149"/>
      <c r="H882" s="149"/>
      <c r="I882" s="149"/>
      <c r="J882" s="149"/>
      <c r="K882" s="146"/>
      <c r="L882" s="158"/>
    </row>
    <row r="883" spans="1:12" ht="15">
      <c r="A883" s="148"/>
      <c r="B883" s="148"/>
      <c r="C883" s="149"/>
      <c r="D883" s="149"/>
      <c r="E883" s="145"/>
      <c r="F883" s="149"/>
      <c r="G883" s="149"/>
      <c r="H883" s="149"/>
      <c r="I883" s="149"/>
      <c r="J883" s="149"/>
      <c r="K883" s="146"/>
      <c r="L883" s="158"/>
    </row>
    <row r="884" spans="1:12" ht="15">
      <c r="A884" s="148"/>
      <c r="B884" s="148"/>
      <c r="C884" s="149"/>
      <c r="D884" s="149"/>
      <c r="E884" s="145"/>
      <c r="F884" s="149"/>
      <c r="G884" s="149"/>
      <c r="H884" s="149"/>
      <c r="I884" s="149"/>
      <c r="J884" s="149"/>
      <c r="K884" s="146"/>
      <c r="L884" s="158"/>
    </row>
    <row r="885" spans="1:12" ht="15">
      <c r="A885" s="148"/>
      <c r="B885" s="148"/>
      <c r="C885" s="149"/>
      <c r="D885" s="149"/>
      <c r="E885" s="145"/>
      <c r="F885" s="149"/>
      <c r="G885" s="149"/>
      <c r="H885" s="149"/>
      <c r="I885" s="149"/>
      <c r="J885" s="149"/>
      <c r="K885" s="146"/>
      <c r="L885" s="158"/>
    </row>
    <row r="886" spans="1:12" ht="15">
      <c r="A886" s="148"/>
      <c r="B886" s="148"/>
      <c r="C886" s="149"/>
      <c r="D886" s="149"/>
      <c r="E886" s="145"/>
      <c r="F886" s="149"/>
      <c r="G886" s="149"/>
      <c r="H886" s="149"/>
      <c r="I886" s="149"/>
      <c r="J886" s="149"/>
      <c r="K886" s="146"/>
      <c r="L886" s="158"/>
    </row>
    <row r="887" spans="1:12" ht="15">
      <c r="A887" s="148"/>
      <c r="B887" s="148"/>
      <c r="C887" s="149"/>
      <c r="D887" s="149"/>
      <c r="E887" s="145"/>
      <c r="F887" s="149"/>
      <c r="G887" s="149"/>
      <c r="H887" s="149"/>
      <c r="I887" s="149"/>
      <c r="J887" s="149"/>
      <c r="K887" s="146"/>
      <c r="L887" s="158"/>
    </row>
    <row r="888" spans="1:12" ht="15">
      <c r="A888" s="148"/>
      <c r="B888" s="148"/>
      <c r="C888" s="149"/>
      <c r="D888" s="149"/>
      <c r="E888" s="145"/>
      <c r="F888" s="149"/>
      <c r="G888" s="149"/>
      <c r="H888" s="149"/>
      <c r="I888" s="149"/>
      <c r="J888" s="149"/>
      <c r="K888" s="146"/>
      <c r="L888" s="158"/>
    </row>
    <row r="889" spans="1:12" ht="15">
      <c r="A889" s="148"/>
      <c r="B889" s="148"/>
      <c r="C889" s="149"/>
      <c r="D889" s="149"/>
      <c r="E889" s="145"/>
      <c r="F889" s="149"/>
      <c r="G889" s="149"/>
      <c r="H889" s="149"/>
      <c r="I889" s="149"/>
      <c r="J889" s="149"/>
      <c r="K889" s="146"/>
      <c r="L889" s="158"/>
    </row>
    <row r="890" spans="1:12" ht="15">
      <c r="A890" s="148"/>
      <c r="B890" s="148"/>
      <c r="C890" s="149"/>
      <c r="D890" s="149"/>
      <c r="E890" s="145"/>
      <c r="F890" s="149"/>
      <c r="G890" s="149"/>
      <c r="H890" s="149"/>
      <c r="I890" s="149"/>
      <c r="J890" s="149"/>
      <c r="K890" s="146"/>
      <c r="L890" s="158"/>
    </row>
    <row r="891" spans="1:12" ht="15">
      <c r="A891" s="148"/>
      <c r="B891" s="148"/>
      <c r="C891" s="149"/>
      <c r="D891" s="149"/>
      <c r="E891" s="145"/>
      <c r="F891" s="149"/>
      <c r="G891" s="149"/>
      <c r="H891" s="149"/>
      <c r="I891" s="149"/>
      <c r="J891" s="149"/>
      <c r="K891" s="146"/>
      <c r="L891" s="158"/>
    </row>
    <row r="892" spans="1:12" ht="15">
      <c r="A892" s="148"/>
      <c r="B892" s="148"/>
      <c r="C892" s="149"/>
      <c r="D892" s="149"/>
      <c r="E892" s="145"/>
      <c r="F892" s="149"/>
      <c r="G892" s="149"/>
      <c r="H892" s="149"/>
      <c r="I892" s="149"/>
      <c r="J892" s="149"/>
      <c r="K892" s="146"/>
      <c r="L892" s="158"/>
    </row>
    <row r="893" spans="1:12" ht="15">
      <c r="A893" s="148"/>
      <c r="B893" s="148"/>
      <c r="C893" s="149"/>
      <c r="D893" s="149"/>
      <c r="E893" s="145"/>
      <c r="F893" s="149"/>
      <c r="G893" s="149"/>
      <c r="H893" s="149"/>
      <c r="I893" s="149"/>
      <c r="J893" s="149"/>
      <c r="K893" s="146"/>
      <c r="L893" s="158"/>
    </row>
    <row r="894" spans="1:12" ht="15">
      <c r="A894" s="148"/>
      <c r="B894" s="148"/>
      <c r="C894" s="149"/>
      <c r="D894" s="149"/>
      <c r="E894" s="145"/>
      <c r="F894" s="149"/>
      <c r="G894" s="149"/>
      <c r="H894" s="149"/>
      <c r="I894" s="149"/>
      <c r="J894" s="149"/>
      <c r="K894" s="146"/>
      <c r="L894" s="158"/>
    </row>
    <row r="895" spans="1:12" ht="15">
      <c r="A895" s="148"/>
      <c r="B895" s="148"/>
      <c r="C895" s="149"/>
      <c r="D895" s="149"/>
      <c r="E895" s="145"/>
      <c r="F895" s="149"/>
      <c r="G895" s="149"/>
      <c r="H895" s="149"/>
      <c r="I895" s="149"/>
      <c r="J895" s="149"/>
      <c r="K895" s="146"/>
      <c r="L895" s="158"/>
    </row>
    <row r="896" spans="1:12" ht="15">
      <c r="A896" s="148"/>
      <c r="B896" s="148"/>
      <c r="C896" s="149"/>
      <c r="D896" s="149"/>
      <c r="E896" s="145"/>
      <c r="F896" s="150"/>
      <c r="G896" s="149"/>
      <c r="H896" s="149"/>
      <c r="I896" s="149"/>
      <c r="J896" s="149"/>
      <c r="K896" s="146"/>
      <c r="L896" s="158"/>
    </row>
    <row r="897" spans="1:12" ht="15">
      <c r="A897" s="148"/>
      <c r="B897" s="148"/>
      <c r="C897" s="149"/>
      <c r="D897" s="149"/>
      <c r="E897" s="145"/>
      <c r="F897" s="150"/>
      <c r="G897" s="149"/>
      <c r="H897" s="149"/>
      <c r="I897" s="149"/>
      <c r="J897" s="149"/>
      <c r="K897" s="146"/>
      <c r="L897" s="158"/>
    </row>
    <row r="898" spans="1:12" ht="15">
      <c r="A898" s="148"/>
      <c r="B898" s="148"/>
      <c r="C898" s="149"/>
      <c r="D898" s="149"/>
      <c r="E898" s="145"/>
      <c r="F898" s="149"/>
      <c r="G898" s="149"/>
      <c r="H898" s="149"/>
      <c r="I898" s="149"/>
      <c r="J898" s="149"/>
      <c r="K898" s="146"/>
      <c r="L898" s="158"/>
    </row>
    <row r="899" spans="1:12" ht="15">
      <c r="A899" s="148"/>
      <c r="B899" s="148"/>
      <c r="C899" s="149"/>
      <c r="D899" s="149"/>
      <c r="E899" s="145"/>
      <c r="F899" s="149"/>
      <c r="G899" s="149"/>
      <c r="H899" s="149"/>
      <c r="I899" s="149"/>
      <c r="J899" s="149"/>
      <c r="K899" s="146"/>
      <c r="L899" s="158"/>
    </row>
    <row r="900" spans="1:12" ht="15">
      <c r="A900" s="148"/>
      <c r="B900" s="148"/>
      <c r="C900" s="149"/>
      <c r="D900" s="149"/>
      <c r="E900" s="145"/>
      <c r="F900" s="149"/>
      <c r="G900" s="149"/>
      <c r="H900" s="149"/>
      <c r="I900" s="149"/>
      <c r="J900" s="149"/>
      <c r="K900" s="146"/>
      <c r="L900" s="158"/>
    </row>
    <row r="901" spans="1:12" ht="15">
      <c r="A901" s="148"/>
      <c r="B901" s="148"/>
      <c r="C901" s="149"/>
      <c r="D901" s="149"/>
      <c r="E901" s="145"/>
      <c r="F901" s="149"/>
      <c r="G901" s="149"/>
      <c r="H901" s="149"/>
      <c r="I901" s="149"/>
      <c r="J901" s="149"/>
      <c r="K901" s="146"/>
      <c r="L901" s="158"/>
    </row>
    <row r="902" spans="1:12" ht="15">
      <c r="A902" s="148"/>
      <c r="B902" s="148"/>
      <c r="C902" s="149"/>
      <c r="D902" s="149"/>
      <c r="E902" s="145"/>
      <c r="F902" s="149"/>
      <c r="G902" s="149"/>
      <c r="H902" s="149"/>
      <c r="I902" s="149"/>
      <c r="J902" s="149"/>
      <c r="K902" s="146"/>
      <c r="L902" s="158"/>
    </row>
    <row r="903" spans="1:12" ht="15">
      <c r="A903" s="148"/>
      <c r="B903" s="148"/>
      <c r="C903" s="149"/>
      <c r="D903" s="149"/>
      <c r="E903" s="145"/>
      <c r="F903" s="149"/>
      <c r="G903" s="149"/>
      <c r="H903" s="149"/>
      <c r="I903" s="149"/>
      <c r="J903" s="149"/>
      <c r="K903" s="146"/>
      <c r="L903" s="158"/>
    </row>
    <row r="904" spans="1:12" ht="15">
      <c r="A904" s="148"/>
      <c r="B904" s="148"/>
      <c r="C904" s="149"/>
      <c r="D904" s="149"/>
      <c r="E904" s="145"/>
      <c r="F904" s="149"/>
      <c r="G904" s="149"/>
      <c r="H904" s="149"/>
      <c r="I904" s="149"/>
      <c r="J904" s="149"/>
      <c r="K904" s="146"/>
      <c r="L904" s="158"/>
    </row>
    <row r="905" spans="1:12" ht="15">
      <c r="A905" s="148"/>
      <c r="B905" s="148"/>
      <c r="C905" s="149"/>
      <c r="D905" s="149"/>
      <c r="E905" s="145"/>
      <c r="F905" s="149"/>
      <c r="G905" s="149"/>
      <c r="H905" s="149"/>
      <c r="I905" s="149"/>
      <c r="J905" s="149"/>
      <c r="K905" s="146"/>
      <c r="L905" s="158"/>
    </row>
    <row r="906" spans="1:12" ht="15">
      <c r="A906" s="148"/>
      <c r="B906" s="148"/>
      <c r="C906" s="149"/>
      <c r="D906" s="149"/>
      <c r="E906" s="145"/>
      <c r="F906" s="149"/>
      <c r="G906" s="149"/>
      <c r="H906" s="149"/>
      <c r="I906" s="149"/>
      <c r="J906" s="149"/>
      <c r="K906" s="146"/>
      <c r="L906" s="158"/>
    </row>
    <row r="907" spans="1:12" ht="15">
      <c r="A907" s="148"/>
      <c r="B907" s="148"/>
      <c r="C907" s="149"/>
      <c r="D907" s="149"/>
      <c r="E907" s="145"/>
      <c r="F907" s="149"/>
      <c r="G907" s="149"/>
      <c r="H907" s="149"/>
      <c r="I907" s="149"/>
      <c r="J907" s="149"/>
      <c r="K907" s="146"/>
      <c r="L907" s="158"/>
    </row>
    <row r="908" spans="1:12" ht="15">
      <c r="A908" s="148"/>
      <c r="B908" s="148"/>
      <c r="C908" s="149"/>
      <c r="D908" s="149"/>
      <c r="E908" s="145"/>
      <c r="F908" s="150"/>
      <c r="G908" s="149"/>
      <c r="H908" s="149"/>
      <c r="I908" s="149"/>
      <c r="J908" s="149"/>
      <c r="K908" s="146"/>
      <c r="L908" s="158"/>
    </row>
    <row r="909" spans="1:12" ht="15">
      <c r="A909" s="148"/>
      <c r="B909" s="148"/>
      <c r="C909" s="149"/>
      <c r="D909" s="149"/>
      <c r="E909" s="145"/>
      <c r="F909" s="150"/>
      <c r="G909" s="149"/>
      <c r="H909" s="149"/>
      <c r="I909" s="149"/>
      <c r="J909" s="149"/>
      <c r="K909" s="146"/>
      <c r="L909" s="158"/>
    </row>
    <row r="910" spans="1:12" ht="15">
      <c r="A910" s="148"/>
      <c r="B910" s="148"/>
      <c r="C910" s="149"/>
      <c r="D910" s="149"/>
      <c r="E910" s="145"/>
      <c r="F910" s="149"/>
      <c r="G910" s="149"/>
      <c r="H910" s="149"/>
      <c r="I910" s="149"/>
      <c r="J910" s="149"/>
      <c r="K910" s="146"/>
      <c r="L910" s="158"/>
    </row>
    <row r="911" spans="1:12" ht="15">
      <c r="A911" s="148"/>
      <c r="B911" s="148"/>
      <c r="C911" s="149"/>
      <c r="D911" s="149"/>
      <c r="E911" s="145"/>
      <c r="F911" s="149"/>
      <c r="G911" s="149"/>
      <c r="H911" s="149"/>
      <c r="I911" s="149"/>
      <c r="J911" s="149"/>
      <c r="K911" s="146"/>
      <c r="L911" s="158"/>
    </row>
    <row r="912" spans="1:12" ht="15">
      <c r="A912" s="148"/>
      <c r="B912" s="148"/>
      <c r="C912" s="149"/>
      <c r="D912" s="149"/>
      <c r="E912" s="145"/>
      <c r="F912" s="149"/>
      <c r="G912" s="149"/>
      <c r="H912" s="149"/>
      <c r="I912" s="149"/>
      <c r="J912" s="149"/>
      <c r="K912" s="146"/>
      <c r="L912" s="158"/>
    </row>
    <row r="913" spans="1:12" ht="15">
      <c r="A913" s="148"/>
      <c r="B913" s="148"/>
      <c r="C913" s="149"/>
      <c r="D913" s="149"/>
      <c r="E913" s="145"/>
      <c r="F913" s="149"/>
      <c r="G913" s="149"/>
      <c r="H913" s="149"/>
      <c r="I913" s="149"/>
      <c r="J913" s="149"/>
      <c r="K913" s="146"/>
      <c r="L913" s="158"/>
    </row>
    <row r="914" spans="1:12" ht="15">
      <c r="A914" s="148"/>
      <c r="B914" s="148"/>
      <c r="C914" s="149"/>
      <c r="D914" s="149"/>
      <c r="E914" s="145"/>
      <c r="F914" s="149"/>
      <c r="G914" s="149"/>
      <c r="H914" s="149"/>
      <c r="I914" s="149"/>
      <c r="J914" s="149"/>
      <c r="K914" s="146"/>
      <c r="L914" s="158"/>
    </row>
    <row r="915" spans="1:12" ht="15">
      <c r="A915" s="148"/>
      <c r="B915" s="148"/>
      <c r="C915" s="149"/>
      <c r="D915" s="149"/>
      <c r="E915" s="145"/>
      <c r="F915" s="149"/>
      <c r="G915" s="149"/>
      <c r="H915" s="149"/>
      <c r="I915" s="149"/>
      <c r="J915" s="149"/>
      <c r="K915" s="146"/>
      <c r="L915" s="158"/>
    </row>
    <row r="916" spans="1:12" ht="15">
      <c r="A916" s="148"/>
      <c r="B916" s="148"/>
      <c r="C916" s="149"/>
      <c r="D916" s="149"/>
      <c r="E916" s="145"/>
      <c r="F916" s="149"/>
      <c r="G916" s="149"/>
      <c r="H916" s="149"/>
      <c r="I916" s="149"/>
      <c r="J916" s="149"/>
      <c r="K916" s="146"/>
      <c r="L916" s="158"/>
    </row>
    <row r="917" spans="1:12" ht="15">
      <c r="A917" s="148"/>
      <c r="B917" s="148"/>
      <c r="C917" s="149"/>
      <c r="D917" s="149"/>
      <c r="E917" s="145"/>
      <c r="F917" s="149"/>
      <c r="G917" s="149"/>
      <c r="H917" s="149"/>
      <c r="I917" s="149"/>
      <c r="J917" s="149"/>
      <c r="K917" s="146"/>
      <c r="L917" s="158"/>
    </row>
    <row r="918" spans="1:12" ht="15">
      <c r="A918" s="148"/>
      <c r="B918" s="148"/>
      <c r="C918" s="149"/>
      <c r="D918" s="149"/>
      <c r="E918" s="145"/>
      <c r="F918" s="149"/>
      <c r="G918" s="149"/>
      <c r="H918" s="149"/>
      <c r="I918" s="149"/>
      <c r="J918" s="149"/>
      <c r="K918" s="146"/>
      <c r="L918" s="158"/>
    </row>
    <row r="919" spans="1:12" ht="15">
      <c r="A919" s="148"/>
      <c r="B919" s="148"/>
      <c r="C919" s="149"/>
      <c r="D919" s="149"/>
      <c r="E919" s="145"/>
      <c r="F919" s="149"/>
      <c r="G919" s="149"/>
      <c r="H919" s="149"/>
      <c r="I919" s="149"/>
      <c r="J919" s="149"/>
      <c r="K919" s="146"/>
      <c r="L919" s="158"/>
    </row>
    <row r="920" spans="1:12" ht="15">
      <c r="A920" s="148"/>
      <c r="B920" s="148"/>
      <c r="C920" s="149"/>
      <c r="D920" s="149"/>
      <c r="E920" s="145"/>
      <c r="F920" s="149"/>
      <c r="G920" s="149"/>
      <c r="H920" s="149"/>
      <c r="I920" s="149"/>
      <c r="J920" s="149"/>
      <c r="K920" s="146"/>
      <c r="L920" s="158"/>
    </row>
    <row r="921" spans="1:12" ht="15">
      <c r="A921" s="148"/>
      <c r="B921" s="148"/>
      <c r="C921" s="149"/>
      <c r="D921" s="149"/>
      <c r="E921" s="145"/>
      <c r="F921" s="149"/>
      <c r="G921" s="149"/>
      <c r="H921" s="149"/>
      <c r="I921" s="149"/>
      <c r="J921" s="149"/>
      <c r="K921" s="146"/>
      <c r="L921" s="158"/>
    </row>
    <row r="922" spans="1:12" ht="15">
      <c r="A922" s="148"/>
      <c r="B922" s="148"/>
      <c r="C922" s="149"/>
      <c r="D922" s="149"/>
      <c r="E922" s="145"/>
      <c r="F922" s="149"/>
      <c r="G922" s="149"/>
      <c r="H922" s="149"/>
      <c r="I922" s="149"/>
      <c r="J922" s="149"/>
      <c r="K922" s="146"/>
      <c r="L922" s="158"/>
    </row>
    <row r="923" spans="1:12" ht="15">
      <c r="A923" s="148"/>
      <c r="B923" s="148"/>
      <c r="C923" s="149"/>
      <c r="D923" s="149"/>
      <c r="E923" s="145"/>
      <c r="F923" s="149"/>
      <c r="G923" s="149"/>
      <c r="H923" s="149"/>
      <c r="I923" s="149"/>
      <c r="J923" s="149"/>
      <c r="K923" s="146"/>
      <c r="L923" s="158"/>
    </row>
    <row r="924" spans="1:12" ht="15">
      <c r="A924" s="148"/>
      <c r="B924" s="148"/>
      <c r="C924" s="149"/>
      <c r="D924" s="149"/>
      <c r="E924" s="145"/>
      <c r="F924" s="149"/>
      <c r="G924" s="149"/>
      <c r="H924" s="149"/>
      <c r="I924" s="149"/>
      <c r="J924" s="149"/>
      <c r="K924" s="146"/>
      <c r="L924" s="158"/>
    </row>
    <row r="925" spans="1:12" ht="15">
      <c r="A925" s="148"/>
      <c r="B925" s="148"/>
      <c r="C925" s="149"/>
      <c r="D925" s="149"/>
      <c r="E925" s="145"/>
      <c r="F925" s="149"/>
      <c r="G925" s="149"/>
      <c r="H925" s="149"/>
      <c r="I925" s="149"/>
      <c r="J925" s="149"/>
      <c r="K925" s="146"/>
      <c r="L925" s="158"/>
    </row>
    <row r="926" spans="1:12" ht="15">
      <c r="A926" s="148"/>
      <c r="B926" s="148"/>
      <c r="C926" s="149"/>
      <c r="D926" s="149"/>
      <c r="E926" s="145"/>
      <c r="F926" s="149"/>
      <c r="G926" s="149"/>
      <c r="H926" s="149"/>
      <c r="I926" s="149"/>
      <c r="J926" s="149"/>
      <c r="K926" s="146"/>
      <c r="L926" s="158"/>
    </row>
    <row r="927" spans="1:12" ht="15">
      <c r="A927" s="148"/>
      <c r="B927" s="148"/>
      <c r="C927" s="149"/>
      <c r="D927" s="149"/>
      <c r="E927" s="145"/>
      <c r="F927" s="149"/>
      <c r="G927" s="149"/>
      <c r="H927" s="149"/>
      <c r="I927" s="149"/>
      <c r="J927" s="149"/>
      <c r="K927" s="146"/>
      <c r="L927" s="158"/>
    </row>
    <row r="928" spans="1:12" ht="15">
      <c r="A928" s="148"/>
      <c r="B928" s="148"/>
      <c r="C928" s="149"/>
      <c r="D928" s="149"/>
      <c r="E928" s="145"/>
      <c r="F928" s="149"/>
      <c r="G928" s="149"/>
      <c r="H928" s="149"/>
      <c r="I928" s="149"/>
      <c r="J928" s="149"/>
      <c r="K928" s="146"/>
      <c r="L928" s="158"/>
    </row>
    <row r="929" spans="1:12" ht="15">
      <c r="A929" s="148"/>
      <c r="B929" s="148"/>
      <c r="C929" s="149"/>
      <c r="D929" s="149"/>
      <c r="E929" s="145"/>
      <c r="F929" s="149"/>
      <c r="G929" s="149"/>
      <c r="H929" s="149"/>
      <c r="I929" s="149"/>
      <c r="J929" s="149"/>
      <c r="K929" s="146"/>
      <c r="L929" s="158"/>
    </row>
    <row r="930" spans="1:12" ht="15">
      <c r="A930" s="148"/>
      <c r="B930" s="148"/>
      <c r="C930" s="149"/>
      <c r="D930" s="149"/>
      <c r="E930" s="145"/>
      <c r="F930" s="149"/>
      <c r="G930" s="149"/>
      <c r="H930" s="149"/>
      <c r="I930" s="149"/>
      <c r="J930" s="149"/>
      <c r="K930" s="146"/>
      <c r="L930" s="158"/>
    </row>
    <row r="931" spans="1:12" ht="15">
      <c r="A931" s="148"/>
      <c r="B931" s="148"/>
      <c r="C931" s="149"/>
      <c r="D931" s="149"/>
      <c r="E931" s="145"/>
      <c r="F931" s="149"/>
      <c r="G931" s="149"/>
      <c r="H931" s="149"/>
      <c r="I931" s="149"/>
      <c r="J931" s="149"/>
      <c r="K931" s="146"/>
      <c r="L931" s="158"/>
    </row>
    <row r="932" spans="1:12" ht="15">
      <c r="A932" s="148"/>
      <c r="B932" s="148"/>
      <c r="C932" s="149"/>
      <c r="D932" s="149"/>
      <c r="E932" s="145"/>
      <c r="F932" s="149"/>
      <c r="G932" s="149"/>
      <c r="H932" s="149"/>
      <c r="I932" s="149"/>
      <c r="J932" s="149"/>
      <c r="K932" s="146"/>
      <c r="L932" s="158"/>
    </row>
    <row r="933" spans="1:12" ht="15">
      <c r="A933" s="148"/>
      <c r="B933" s="148"/>
      <c r="C933" s="149"/>
      <c r="D933" s="149"/>
      <c r="E933" s="145"/>
      <c r="F933" s="149"/>
      <c r="G933" s="149"/>
      <c r="H933" s="149"/>
      <c r="I933" s="149"/>
      <c r="J933" s="149"/>
      <c r="K933" s="146"/>
      <c r="L933" s="158"/>
    </row>
    <row r="934" spans="1:12" ht="15">
      <c r="A934" s="148"/>
      <c r="B934" s="148"/>
      <c r="C934" s="149"/>
      <c r="D934" s="149"/>
      <c r="E934" s="145"/>
      <c r="F934" s="149"/>
      <c r="G934" s="149"/>
      <c r="H934" s="149"/>
      <c r="I934" s="149"/>
      <c r="J934" s="149"/>
      <c r="K934" s="146"/>
      <c r="L934" s="158"/>
    </row>
    <row r="935" spans="1:12" ht="15">
      <c r="A935" s="148"/>
      <c r="B935" s="148"/>
      <c r="C935" s="149"/>
      <c r="D935" s="149"/>
      <c r="E935" s="145"/>
      <c r="F935" s="149"/>
      <c r="G935" s="149"/>
      <c r="H935" s="149"/>
      <c r="I935" s="149"/>
      <c r="J935" s="149"/>
      <c r="K935" s="146"/>
      <c r="L935" s="158"/>
    </row>
    <row r="936" spans="1:12" ht="15">
      <c r="A936" s="148"/>
      <c r="B936" s="148"/>
      <c r="C936" s="149"/>
      <c r="D936" s="149"/>
      <c r="E936" s="145"/>
      <c r="F936" s="149"/>
      <c r="G936" s="149"/>
      <c r="H936" s="149"/>
      <c r="I936" s="149"/>
      <c r="J936" s="149"/>
      <c r="K936" s="146"/>
      <c r="L936" s="158"/>
    </row>
    <row r="937" spans="1:12" ht="15">
      <c r="A937" s="148"/>
      <c r="B937" s="148"/>
      <c r="C937" s="149"/>
      <c r="D937" s="149"/>
      <c r="E937" s="145"/>
      <c r="F937" s="149"/>
      <c r="G937" s="149"/>
      <c r="H937" s="149"/>
      <c r="I937" s="149"/>
      <c r="J937" s="149"/>
      <c r="K937" s="146"/>
      <c r="L937" s="158"/>
    </row>
    <row r="938" spans="1:12" ht="15">
      <c r="A938" s="148"/>
      <c r="B938" s="148"/>
      <c r="C938" s="149"/>
      <c r="D938" s="149"/>
      <c r="E938" s="145"/>
      <c r="F938" s="149"/>
      <c r="G938" s="149"/>
      <c r="H938" s="149"/>
      <c r="I938" s="149"/>
      <c r="J938" s="149"/>
      <c r="K938" s="146"/>
      <c r="L938" s="158"/>
    </row>
    <row r="939" spans="1:12" ht="15">
      <c r="A939" s="148"/>
      <c r="B939" s="148"/>
      <c r="C939" s="149"/>
      <c r="D939" s="149"/>
      <c r="E939" s="145"/>
      <c r="F939" s="149"/>
      <c r="G939" s="149"/>
      <c r="H939" s="149"/>
      <c r="I939" s="149"/>
      <c r="J939" s="149"/>
      <c r="K939" s="146"/>
      <c r="L939" s="158"/>
    </row>
    <row r="940" spans="1:12" ht="15">
      <c r="A940" s="148"/>
      <c r="B940" s="148"/>
      <c r="C940" s="149"/>
      <c r="D940" s="149"/>
      <c r="E940" s="145"/>
      <c r="F940" s="149"/>
      <c r="G940" s="149"/>
      <c r="H940" s="149"/>
      <c r="I940" s="149"/>
      <c r="J940" s="149"/>
      <c r="K940" s="146"/>
      <c r="L940" s="158"/>
    </row>
    <row r="941" spans="1:12" ht="15">
      <c r="A941" s="148"/>
      <c r="B941" s="148"/>
      <c r="C941" s="149"/>
      <c r="D941" s="149"/>
      <c r="E941" s="145"/>
      <c r="F941" s="149"/>
      <c r="G941" s="149"/>
      <c r="H941" s="149"/>
      <c r="I941" s="149"/>
      <c r="J941" s="149"/>
      <c r="K941" s="146"/>
      <c r="L941" s="158"/>
    </row>
    <row r="942" spans="1:12" ht="15">
      <c r="A942" s="148"/>
      <c r="B942" s="148"/>
      <c r="C942" s="149"/>
      <c r="D942" s="149"/>
      <c r="E942" s="145"/>
      <c r="F942" s="149"/>
      <c r="G942" s="149"/>
      <c r="H942" s="149"/>
      <c r="I942" s="149"/>
      <c r="J942" s="149"/>
      <c r="K942" s="146"/>
      <c r="L942" s="158"/>
    </row>
    <row r="943" spans="1:12" ht="15">
      <c r="A943" s="148"/>
      <c r="B943" s="148"/>
      <c r="C943" s="149"/>
      <c r="D943" s="149"/>
      <c r="E943" s="145"/>
      <c r="F943" s="149"/>
      <c r="G943" s="149"/>
      <c r="H943" s="149"/>
      <c r="I943" s="149"/>
      <c r="J943" s="149"/>
      <c r="K943" s="146"/>
      <c r="L943" s="158"/>
    </row>
    <row r="944" spans="1:12" ht="15">
      <c r="A944" s="148"/>
      <c r="B944" s="148"/>
      <c r="C944" s="149"/>
      <c r="D944" s="149"/>
      <c r="E944" s="145"/>
      <c r="F944" s="149"/>
      <c r="G944" s="149"/>
      <c r="H944" s="149"/>
      <c r="I944" s="149"/>
      <c r="J944" s="149"/>
      <c r="K944" s="146"/>
      <c r="L944" s="158"/>
    </row>
    <row r="945" spans="1:12" ht="15">
      <c r="A945" s="148"/>
      <c r="B945" s="148"/>
      <c r="C945" s="149"/>
      <c r="D945" s="149"/>
      <c r="E945" s="145"/>
      <c r="F945" s="149"/>
      <c r="G945" s="149"/>
      <c r="H945" s="149"/>
      <c r="I945" s="149"/>
      <c r="J945" s="149"/>
      <c r="K945" s="146"/>
      <c r="L945" s="158"/>
    </row>
    <row r="946" spans="1:12" ht="15">
      <c r="A946" s="148"/>
      <c r="B946" s="148"/>
      <c r="C946" s="149"/>
      <c r="D946" s="149"/>
      <c r="E946" s="145"/>
      <c r="F946" s="149"/>
      <c r="G946" s="149"/>
      <c r="H946" s="149"/>
      <c r="I946" s="149"/>
      <c r="J946" s="149"/>
      <c r="K946" s="146"/>
      <c r="L946" s="158"/>
    </row>
    <row r="947" spans="1:12" ht="15">
      <c r="A947" s="148"/>
      <c r="B947" s="148"/>
      <c r="C947" s="149"/>
      <c r="D947" s="149"/>
      <c r="E947" s="145"/>
      <c r="F947" s="149"/>
      <c r="G947" s="149"/>
      <c r="H947" s="149"/>
      <c r="I947" s="149"/>
      <c r="J947" s="149"/>
      <c r="K947" s="146"/>
      <c r="L947" s="158"/>
    </row>
    <row r="948" spans="1:12" ht="15">
      <c r="A948" s="148"/>
      <c r="B948" s="148"/>
      <c r="C948" s="149"/>
      <c r="D948" s="149"/>
      <c r="E948" s="145"/>
      <c r="F948" s="150"/>
      <c r="G948" s="149"/>
      <c r="H948" s="149"/>
      <c r="I948" s="149"/>
      <c r="J948" s="149"/>
      <c r="K948" s="146"/>
      <c r="L948" s="158"/>
    </row>
    <row r="949" spans="1:12" ht="15">
      <c r="A949" s="148"/>
      <c r="B949" s="148"/>
      <c r="C949" s="149"/>
      <c r="D949" s="149"/>
      <c r="E949" s="145"/>
      <c r="F949" s="150"/>
      <c r="G949" s="149"/>
      <c r="H949" s="149"/>
      <c r="I949" s="149"/>
      <c r="J949" s="149"/>
      <c r="K949" s="146"/>
      <c r="L949" s="158"/>
    </row>
    <row r="950" spans="1:12" ht="15">
      <c r="A950" s="148"/>
      <c r="B950" s="148"/>
      <c r="C950" s="149"/>
      <c r="D950" s="149"/>
      <c r="E950" s="145"/>
      <c r="F950" s="149"/>
      <c r="G950" s="149"/>
      <c r="H950" s="149"/>
      <c r="I950" s="149"/>
      <c r="J950" s="149"/>
      <c r="K950" s="146"/>
      <c r="L950" s="158"/>
    </row>
    <row r="951" spans="1:12" ht="15">
      <c r="A951" s="148"/>
      <c r="B951" s="148"/>
      <c r="C951" s="149"/>
      <c r="D951" s="149"/>
      <c r="E951" s="145"/>
      <c r="F951" s="149"/>
      <c r="G951" s="149"/>
      <c r="H951" s="149"/>
      <c r="I951" s="149"/>
      <c r="J951" s="149"/>
      <c r="K951" s="146"/>
      <c r="L951" s="158"/>
    </row>
    <row r="952" spans="1:12" ht="15">
      <c r="A952" s="148"/>
      <c r="B952" s="148"/>
      <c r="C952" s="149"/>
      <c r="D952" s="149"/>
      <c r="E952" s="145"/>
      <c r="F952" s="149"/>
      <c r="G952" s="149"/>
      <c r="H952" s="149"/>
      <c r="I952" s="149"/>
      <c r="J952" s="149"/>
      <c r="K952" s="146"/>
      <c r="L952" s="158"/>
    </row>
    <row r="953" spans="1:12" ht="15">
      <c r="A953" s="148"/>
      <c r="B953" s="148"/>
      <c r="C953" s="149"/>
      <c r="D953" s="149"/>
      <c r="E953" s="145"/>
      <c r="F953" s="149"/>
      <c r="G953" s="149"/>
      <c r="H953" s="149"/>
      <c r="I953" s="149"/>
      <c r="J953" s="149"/>
      <c r="K953" s="146"/>
      <c r="L953" s="158"/>
    </row>
    <row r="954" spans="1:12" ht="15">
      <c r="A954" s="148"/>
      <c r="B954" s="148"/>
      <c r="C954" s="149"/>
      <c r="D954" s="149"/>
      <c r="E954" s="145"/>
      <c r="F954" s="149"/>
      <c r="G954" s="149"/>
      <c r="H954" s="149"/>
      <c r="I954" s="149"/>
      <c r="J954" s="149"/>
      <c r="K954" s="146"/>
      <c r="L954" s="158"/>
    </row>
    <row r="955" spans="1:12" ht="15">
      <c r="A955" s="148"/>
      <c r="B955" s="148"/>
      <c r="C955" s="149"/>
      <c r="D955" s="149"/>
      <c r="E955" s="145"/>
      <c r="F955" s="149"/>
      <c r="G955" s="149"/>
      <c r="H955" s="149"/>
      <c r="I955" s="149"/>
      <c r="J955" s="149"/>
      <c r="K955" s="146"/>
      <c r="L955" s="158"/>
    </row>
    <row r="956" spans="1:12" ht="15">
      <c r="A956" s="148"/>
      <c r="B956" s="148"/>
      <c r="C956" s="149"/>
      <c r="D956" s="149"/>
      <c r="E956" s="145"/>
      <c r="F956" s="149"/>
      <c r="G956" s="149"/>
      <c r="H956" s="149"/>
      <c r="I956" s="149"/>
      <c r="J956" s="149"/>
      <c r="K956" s="146"/>
      <c r="L956" s="158"/>
    </row>
    <row r="957" spans="1:12" ht="15">
      <c r="A957" s="148"/>
      <c r="B957" s="148"/>
      <c r="C957" s="149"/>
      <c r="D957" s="149"/>
      <c r="E957" s="145"/>
      <c r="F957" s="149"/>
      <c r="G957" s="149"/>
      <c r="H957" s="149"/>
      <c r="I957" s="149"/>
      <c r="J957" s="149"/>
      <c r="K957" s="146"/>
      <c r="L957" s="158"/>
    </row>
    <row r="958" spans="1:12" ht="15">
      <c r="A958" s="148"/>
      <c r="B958" s="148"/>
      <c r="C958" s="149"/>
      <c r="D958" s="149"/>
      <c r="E958" s="145"/>
      <c r="F958" s="149"/>
      <c r="G958" s="149"/>
      <c r="H958" s="149"/>
      <c r="I958" s="149"/>
      <c r="J958" s="149"/>
      <c r="K958" s="146"/>
      <c r="L958" s="158"/>
    </row>
    <row r="959" spans="1:12" ht="15">
      <c r="A959" s="148"/>
      <c r="B959" s="148"/>
      <c r="C959" s="149"/>
      <c r="D959" s="149"/>
      <c r="E959" s="145"/>
      <c r="F959" s="149"/>
      <c r="G959" s="149"/>
      <c r="H959" s="149"/>
      <c r="I959" s="149"/>
      <c r="J959" s="149"/>
      <c r="K959" s="146"/>
      <c r="L959" s="158"/>
    </row>
    <row r="960" spans="1:12" ht="15">
      <c r="A960" s="148"/>
      <c r="B960" s="148"/>
      <c r="C960" s="149"/>
      <c r="D960" s="149"/>
      <c r="E960" s="145"/>
      <c r="F960" s="149"/>
      <c r="G960" s="149"/>
      <c r="H960" s="149"/>
      <c r="I960" s="149"/>
      <c r="J960" s="149"/>
      <c r="K960" s="146"/>
      <c r="L960" s="158"/>
    </row>
    <row r="961" spans="1:12" ht="15">
      <c r="A961" s="148"/>
      <c r="B961" s="148"/>
      <c r="C961" s="149"/>
      <c r="D961" s="149"/>
      <c r="E961" s="145"/>
      <c r="F961" s="149"/>
      <c r="G961" s="149"/>
      <c r="H961" s="149"/>
      <c r="I961" s="149"/>
      <c r="J961" s="149"/>
      <c r="K961" s="146"/>
      <c r="L961" s="158"/>
    </row>
    <row r="962" spans="1:12" ht="15">
      <c r="A962" s="148"/>
      <c r="B962" s="148"/>
      <c r="C962" s="149"/>
      <c r="D962" s="149"/>
      <c r="E962" s="145"/>
      <c r="F962" s="149"/>
      <c r="G962" s="149"/>
      <c r="H962" s="149"/>
      <c r="I962" s="149"/>
      <c r="J962" s="149"/>
      <c r="K962" s="146"/>
      <c r="L962" s="158"/>
    </row>
    <row r="963" spans="1:12" ht="15">
      <c r="A963" s="148"/>
      <c r="B963" s="148"/>
      <c r="C963" s="149"/>
      <c r="D963" s="149"/>
      <c r="E963" s="145"/>
      <c r="F963" s="149"/>
      <c r="G963" s="149"/>
      <c r="H963" s="149"/>
      <c r="I963" s="149"/>
      <c r="J963" s="149"/>
      <c r="K963" s="146"/>
      <c r="L963" s="158"/>
    </row>
    <row r="964" spans="1:12" ht="15">
      <c r="A964" s="148"/>
      <c r="B964" s="148"/>
      <c r="C964" s="149"/>
      <c r="D964" s="149"/>
      <c r="E964" s="145"/>
      <c r="F964" s="149"/>
      <c r="G964" s="149"/>
      <c r="H964" s="149"/>
      <c r="I964" s="149"/>
      <c r="J964" s="149"/>
      <c r="K964" s="146"/>
      <c r="L964" s="158"/>
    </row>
    <row r="965" spans="1:12" ht="15">
      <c r="A965" s="148"/>
      <c r="B965" s="148"/>
      <c r="C965" s="149"/>
      <c r="D965" s="149"/>
      <c r="E965" s="145"/>
      <c r="F965" s="149"/>
      <c r="G965" s="149"/>
      <c r="H965" s="149"/>
      <c r="I965" s="149"/>
      <c r="J965" s="149"/>
      <c r="K965" s="146"/>
      <c r="L965" s="158"/>
    </row>
    <row r="966" spans="1:12" ht="15">
      <c r="A966" s="148"/>
      <c r="B966" s="148"/>
      <c r="C966" s="149"/>
      <c r="D966" s="149"/>
      <c r="E966" s="145"/>
      <c r="F966" s="149"/>
      <c r="G966" s="149"/>
      <c r="H966" s="149"/>
      <c r="I966" s="149"/>
      <c r="J966" s="149"/>
      <c r="K966" s="146"/>
      <c r="L966" s="158"/>
    </row>
    <row r="967" spans="1:12" ht="15">
      <c r="A967" s="148"/>
      <c r="B967" s="148"/>
      <c r="C967" s="149"/>
      <c r="D967" s="149"/>
      <c r="E967" s="145"/>
      <c r="F967" s="149"/>
      <c r="G967" s="149"/>
      <c r="H967" s="149"/>
      <c r="I967" s="149"/>
      <c r="J967" s="149"/>
      <c r="K967" s="146"/>
      <c r="L967" s="158"/>
    </row>
    <row r="968" spans="1:12" ht="15">
      <c r="A968" s="148"/>
      <c r="B968" s="148"/>
      <c r="C968" s="149"/>
      <c r="D968" s="149"/>
      <c r="E968" s="145"/>
      <c r="F968" s="149"/>
      <c r="G968" s="149"/>
      <c r="H968" s="149"/>
      <c r="I968" s="149"/>
      <c r="J968" s="149"/>
      <c r="K968" s="146"/>
      <c r="L968" s="158"/>
    </row>
    <row r="969" spans="1:12" ht="15">
      <c r="A969" s="148"/>
      <c r="B969" s="148"/>
      <c r="C969" s="149"/>
      <c r="D969" s="149"/>
      <c r="E969" s="145"/>
      <c r="F969" s="149"/>
      <c r="G969" s="149"/>
      <c r="H969" s="149"/>
      <c r="I969" s="149"/>
      <c r="J969" s="149"/>
      <c r="K969" s="146"/>
      <c r="L969" s="158"/>
    </row>
    <row r="970" spans="1:12" ht="15">
      <c r="A970" s="148"/>
      <c r="B970" s="148"/>
      <c r="C970" s="149"/>
      <c r="D970" s="149"/>
      <c r="E970" s="145"/>
      <c r="F970" s="149"/>
      <c r="G970" s="149"/>
      <c r="H970" s="149"/>
      <c r="I970" s="149"/>
      <c r="J970" s="149"/>
      <c r="K970" s="146"/>
      <c r="L970" s="158"/>
    </row>
    <row r="971" spans="1:12" ht="15">
      <c r="A971" s="148"/>
      <c r="B971" s="148"/>
      <c r="C971" s="149"/>
      <c r="D971" s="149"/>
      <c r="E971" s="145"/>
      <c r="F971" s="149"/>
      <c r="G971" s="149"/>
      <c r="H971" s="149"/>
      <c r="I971" s="149"/>
      <c r="J971" s="149"/>
      <c r="K971" s="146"/>
      <c r="L971" s="158"/>
    </row>
    <row r="972" spans="1:12" ht="15">
      <c r="A972" s="148"/>
      <c r="B972" s="148"/>
      <c r="C972" s="149"/>
      <c r="D972" s="149"/>
      <c r="E972" s="145"/>
      <c r="F972" s="149"/>
      <c r="G972" s="149"/>
      <c r="H972" s="149"/>
      <c r="I972" s="149"/>
      <c r="J972" s="149"/>
      <c r="K972" s="146"/>
      <c r="L972" s="158"/>
    </row>
    <row r="973" spans="1:12" ht="15">
      <c r="A973" s="148"/>
      <c r="B973" s="148"/>
      <c r="C973" s="149"/>
      <c r="D973" s="149"/>
      <c r="E973" s="145"/>
      <c r="F973" s="149"/>
      <c r="G973" s="149"/>
      <c r="H973" s="149"/>
      <c r="I973" s="149"/>
      <c r="J973" s="149"/>
      <c r="K973" s="146"/>
      <c r="L973" s="158"/>
    </row>
    <row r="974" spans="1:12" ht="15">
      <c r="A974" s="148"/>
      <c r="B974" s="148"/>
      <c r="C974" s="149"/>
      <c r="D974" s="149"/>
      <c r="E974" s="145"/>
      <c r="F974" s="150"/>
      <c r="G974" s="149"/>
      <c r="H974" s="149"/>
      <c r="I974" s="149"/>
      <c r="J974" s="149"/>
      <c r="K974" s="146"/>
      <c r="L974" s="158"/>
    </row>
    <row r="975" spans="1:12" ht="15">
      <c r="A975" s="148"/>
      <c r="B975" s="148"/>
      <c r="C975" s="149"/>
      <c r="D975" s="149"/>
      <c r="E975" s="145"/>
      <c r="F975" s="150"/>
      <c r="G975" s="149"/>
      <c r="H975" s="149"/>
      <c r="I975" s="149"/>
      <c r="J975" s="149"/>
      <c r="K975" s="146"/>
      <c r="L975" s="158"/>
    </row>
    <row r="976" spans="1:12" ht="15">
      <c r="A976" s="148"/>
      <c r="B976" s="148"/>
      <c r="C976" s="149"/>
      <c r="D976" s="149"/>
      <c r="E976" s="145"/>
      <c r="F976" s="149"/>
      <c r="G976" s="149"/>
      <c r="H976" s="149"/>
      <c r="I976" s="149"/>
      <c r="J976" s="149"/>
      <c r="K976" s="146"/>
      <c r="L976" s="158"/>
    </row>
    <row r="977" spans="1:12" ht="15">
      <c r="A977" s="148"/>
      <c r="B977" s="148"/>
      <c r="C977" s="149"/>
      <c r="D977" s="149"/>
      <c r="E977" s="145"/>
      <c r="F977" s="149"/>
      <c r="G977" s="149"/>
      <c r="H977" s="149"/>
      <c r="I977" s="149"/>
      <c r="J977" s="149"/>
      <c r="K977" s="146"/>
      <c r="L977" s="158"/>
    </row>
    <row r="978" spans="1:12" ht="15">
      <c r="A978" s="148"/>
      <c r="B978" s="148"/>
      <c r="C978" s="149"/>
      <c r="D978" s="149"/>
      <c r="E978" s="145"/>
      <c r="F978" s="149"/>
      <c r="G978" s="149"/>
      <c r="H978" s="149"/>
      <c r="I978" s="149"/>
      <c r="J978" s="149"/>
      <c r="K978" s="146"/>
      <c r="L978" s="158"/>
    </row>
    <row r="979" spans="1:12" ht="15">
      <c r="A979" s="148"/>
      <c r="B979" s="148"/>
      <c r="C979" s="149"/>
      <c r="D979" s="149"/>
      <c r="E979" s="145"/>
      <c r="F979" s="149"/>
      <c r="G979" s="149"/>
      <c r="H979" s="149"/>
      <c r="I979" s="149"/>
      <c r="J979" s="149"/>
      <c r="K979" s="146"/>
      <c r="L979" s="158"/>
    </row>
    <row r="980" spans="1:12" ht="15">
      <c r="A980" s="148"/>
      <c r="B980" s="148"/>
      <c r="C980" s="149"/>
      <c r="D980" s="149"/>
      <c r="E980" s="145"/>
      <c r="F980" s="149"/>
      <c r="G980" s="149"/>
      <c r="H980" s="149"/>
      <c r="I980" s="149"/>
      <c r="J980" s="149"/>
      <c r="K980" s="146"/>
      <c r="L980" s="158"/>
    </row>
    <row r="981" spans="1:12" ht="15">
      <c r="A981" s="148"/>
      <c r="B981" s="148"/>
      <c r="C981" s="149"/>
      <c r="D981" s="149"/>
      <c r="E981" s="145"/>
      <c r="F981" s="149"/>
      <c r="G981" s="149"/>
      <c r="H981" s="149"/>
      <c r="I981" s="149"/>
      <c r="J981" s="149"/>
      <c r="K981" s="146"/>
      <c r="L981" s="158"/>
    </row>
    <row r="982" spans="1:12" ht="15">
      <c r="A982" s="148"/>
      <c r="B982" s="148"/>
      <c r="C982" s="149"/>
      <c r="D982" s="149"/>
      <c r="E982" s="145"/>
      <c r="F982" s="149"/>
      <c r="G982" s="149"/>
      <c r="H982" s="149"/>
      <c r="I982" s="149"/>
      <c r="J982" s="149"/>
      <c r="K982" s="146"/>
      <c r="L982" s="158"/>
    </row>
    <row r="983" spans="1:12" ht="15">
      <c r="A983" s="148"/>
      <c r="B983" s="148"/>
      <c r="C983" s="149"/>
      <c r="D983" s="149"/>
      <c r="E983" s="145"/>
      <c r="F983" s="149"/>
      <c r="G983" s="149"/>
      <c r="H983" s="149"/>
      <c r="I983" s="149"/>
      <c r="J983" s="149"/>
      <c r="K983" s="146"/>
      <c r="L983" s="158"/>
    </row>
    <row r="984" spans="1:12" ht="15">
      <c r="A984" s="148"/>
      <c r="B984" s="148"/>
      <c r="C984" s="149"/>
      <c r="D984" s="149"/>
      <c r="E984" s="145"/>
      <c r="F984" s="149"/>
      <c r="G984" s="149"/>
      <c r="H984" s="149"/>
      <c r="I984" s="149"/>
      <c r="J984" s="149"/>
      <c r="K984" s="146"/>
      <c r="L984" s="158"/>
    </row>
    <row r="985" spans="1:12" ht="15">
      <c r="A985" s="148"/>
      <c r="B985" s="148"/>
      <c r="C985" s="149"/>
      <c r="D985" s="149"/>
      <c r="E985" s="145"/>
      <c r="F985" s="149"/>
      <c r="G985" s="149"/>
      <c r="H985" s="149"/>
      <c r="I985" s="149"/>
      <c r="J985" s="149"/>
      <c r="K985" s="146"/>
      <c r="L985" s="158"/>
    </row>
    <row r="986" spans="1:12" ht="15">
      <c r="A986" s="148"/>
      <c r="B986" s="148"/>
      <c r="C986" s="149"/>
      <c r="D986" s="149"/>
      <c r="E986" s="145"/>
      <c r="F986" s="149"/>
      <c r="G986" s="149"/>
      <c r="H986" s="149"/>
      <c r="I986" s="149"/>
      <c r="J986" s="149"/>
      <c r="K986" s="146"/>
      <c r="L986" s="158"/>
    </row>
    <row r="987" spans="1:12" ht="15">
      <c r="A987" s="148"/>
      <c r="B987" s="148"/>
      <c r="C987" s="149"/>
      <c r="D987" s="149"/>
      <c r="E987" s="145"/>
      <c r="F987" s="149"/>
      <c r="G987" s="149"/>
      <c r="H987" s="149"/>
      <c r="I987" s="149"/>
      <c r="J987" s="149"/>
      <c r="K987" s="146"/>
      <c r="L987" s="158"/>
    </row>
    <row r="988" spans="1:12" ht="15">
      <c r="A988" s="148"/>
      <c r="B988" s="148"/>
      <c r="C988" s="149"/>
      <c r="D988" s="149"/>
      <c r="E988" s="145"/>
      <c r="F988" s="149"/>
      <c r="G988" s="149"/>
      <c r="H988" s="149"/>
      <c r="I988" s="149"/>
      <c r="J988" s="149"/>
      <c r="K988" s="146"/>
      <c r="L988" s="158"/>
    </row>
    <row r="989" spans="1:12" ht="15">
      <c r="A989" s="148"/>
      <c r="B989" s="148"/>
      <c r="C989" s="149"/>
      <c r="D989" s="149"/>
      <c r="E989" s="145"/>
      <c r="F989" s="149"/>
      <c r="G989" s="149"/>
      <c r="H989" s="149"/>
      <c r="I989" s="149"/>
      <c r="J989" s="149"/>
      <c r="K989" s="146"/>
      <c r="L989" s="158"/>
    </row>
    <row r="990" spans="1:12" ht="15">
      <c r="A990" s="148"/>
      <c r="B990" s="148"/>
      <c r="C990" s="149"/>
      <c r="D990" s="149"/>
      <c r="E990" s="145"/>
      <c r="F990" s="149"/>
      <c r="G990" s="149"/>
      <c r="H990" s="149"/>
      <c r="I990" s="149"/>
      <c r="J990" s="149"/>
      <c r="K990" s="146"/>
      <c r="L990" s="158"/>
    </row>
    <row r="991" spans="1:12" ht="15">
      <c r="A991" s="148"/>
      <c r="B991" s="148"/>
      <c r="C991" s="149"/>
      <c r="D991" s="149"/>
      <c r="E991" s="145"/>
      <c r="F991" s="149"/>
      <c r="G991" s="149"/>
      <c r="H991" s="149"/>
      <c r="I991" s="149"/>
      <c r="J991" s="149"/>
      <c r="K991" s="146"/>
      <c r="L991" s="158"/>
    </row>
    <row r="992" spans="1:12" ht="15">
      <c r="A992" s="148"/>
      <c r="B992" s="148"/>
      <c r="C992" s="149"/>
      <c r="D992" s="149"/>
      <c r="E992" s="145"/>
      <c r="F992" s="149"/>
      <c r="G992" s="149"/>
      <c r="H992" s="149"/>
      <c r="I992" s="149"/>
      <c r="J992" s="149"/>
      <c r="K992" s="146"/>
      <c r="L992" s="158"/>
    </row>
    <row r="993" spans="1:12" ht="15">
      <c r="A993" s="148"/>
      <c r="B993" s="148"/>
      <c r="C993" s="149"/>
      <c r="D993" s="149"/>
      <c r="E993" s="145"/>
      <c r="F993" s="149"/>
      <c r="G993" s="149"/>
      <c r="H993" s="149"/>
      <c r="I993" s="149"/>
      <c r="J993" s="149"/>
      <c r="K993" s="146"/>
      <c r="L993" s="158"/>
    </row>
    <row r="994" spans="1:12" ht="15">
      <c r="A994" s="148"/>
      <c r="B994" s="148"/>
      <c r="C994" s="149"/>
      <c r="D994" s="149"/>
      <c r="E994" s="145"/>
      <c r="F994" s="149"/>
      <c r="G994" s="149"/>
      <c r="H994" s="149"/>
      <c r="I994" s="149"/>
      <c r="J994" s="149"/>
      <c r="K994" s="146"/>
      <c r="L994" s="158"/>
    </row>
    <row r="995" spans="1:12" ht="15">
      <c r="A995" s="148"/>
      <c r="B995" s="148"/>
      <c r="C995" s="149"/>
      <c r="D995" s="149"/>
      <c r="E995" s="145"/>
      <c r="F995" s="149"/>
      <c r="G995" s="149"/>
      <c r="H995" s="149"/>
      <c r="I995" s="149"/>
      <c r="J995" s="149"/>
      <c r="K995" s="146"/>
      <c r="L995" s="158"/>
    </row>
    <row r="996" spans="1:12" ht="15">
      <c r="A996" s="148"/>
      <c r="B996" s="148"/>
      <c r="C996" s="149"/>
      <c r="D996" s="149"/>
      <c r="E996" s="145"/>
      <c r="F996" s="149"/>
      <c r="G996" s="149"/>
      <c r="H996" s="149"/>
      <c r="I996" s="149"/>
      <c r="J996" s="149"/>
      <c r="K996" s="146"/>
      <c r="L996" s="158"/>
    </row>
    <row r="997" spans="1:12" ht="15">
      <c r="A997" s="148"/>
      <c r="B997" s="148"/>
      <c r="C997" s="149"/>
      <c r="D997" s="149"/>
      <c r="E997" s="145"/>
      <c r="F997" s="149"/>
      <c r="G997" s="149"/>
      <c r="H997" s="149"/>
      <c r="I997" s="149"/>
      <c r="J997" s="149"/>
      <c r="K997" s="146"/>
      <c r="L997" s="158"/>
    </row>
    <row r="998" spans="1:12" ht="15">
      <c r="A998" s="148"/>
      <c r="B998" s="148"/>
      <c r="C998" s="149"/>
      <c r="D998" s="149"/>
      <c r="E998" s="145"/>
      <c r="F998" s="149"/>
      <c r="G998" s="149"/>
      <c r="H998" s="149"/>
      <c r="I998" s="149"/>
      <c r="J998" s="149"/>
      <c r="K998" s="146"/>
      <c r="L998" s="158"/>
    </row>
    <row r="999" spans="1:12" ht="15">
      <c r="A999" s="148"/>
      <c r="B999" s="148"/>
      <c r="C999" s="149"/>
      <c r="D999" s="149"/>
      <c r="E999" s="145"/>
      <c r="F999" s="149"/>
      <c r="G999" s="149"/>
      <c r="H999" s="149"/>
      <c r="I999" s="149"/>
      <c r="J999" s="149"/>
      <c r="K999" s="146"/>
      <c r="L999" s="158"/>
    </row>
    <row r="1000" spans="1:12" ht="15">
      <c r="A1000" s="148"/>
      <c r="B1000" s="148"/>
      <c r="C1000" s="149"/>
      <c r="D1000" s="149"/>
      <c r="E1000" s="145"/>
      <c r="F1000" s="149"/>
      <c r="G1000" s="149"/>
      <c r="H1000" s="149"/>
      <c r="I1000" s="149"/>
      <c r="J1000" s="149"/>
      <c r="K1000" s="146"/>
      <c r="L1000" s="158"/>
    </row>
    <row r="1001" spans="1:12" ht="15">
      <c r="A1001" s="148"/>
      <c r="B1001" s="148"/>
      <c r="C1001" s="149"/>
      <c r="D1001" s="149"/>
      <c r="E1001" s="145"/>
      <c r="F1001" s="149"/>
      <c r="G1001" s="149"/>
      <c r="H1001" s="149"/>
      <c r="I1001" s="149"/>
      <c r="J1001" s="149"/>
      <c r="K1001" s="146"/>
      <c r="L1001" s="158"/>
    </row>
    <row r="1002" spans="1:12" ht="15">
      <c r="A1002" s="148"/>
      <c r="B1002" s="148"/>
      <c r="C1002" s="149"/>
      <c r="D1002" s="149"/>
      <c r="E1002" s="145"/>
      <c r="F1002" s="149"/>
      <c r="G1002" s="149"/>
      <c r="H1002" s="149"/>
      <c r="I1002" s="149"/>
      <c r="J1002" s="149"/>
      <c r="K1002" s="146"/>
      <c r="L1002" s="158"/>
    </row>
    <row r="1003" spans="1:12" ht="15">
      <c r="A1003" s="148"/>
      <c r="B1003" s="148"/>
      <c r="C1003" s="149"/>
      <c r="D1003" s="149"/>
      <c r="E1003" s="145"/>
      <c r="F1003" s="149"/>
      <c r="G1003" s="149"/>
      <c r="H1003" s="149"/>
      <c r="I1003" s="149"/>
      <c r="J1003" s="149"/>
      <c r="K1003" s="146"/>
      <c r="L1003" s="158"/>
    </row>
    <row r="1004" spans="1:12" ht="15">
      <c r="A1004" s="148"/>
      <c r="B1004" s="148"/>
      <c r="C1004" s="149"/>
      <c r="D1004" s="149"/>
      <c r="E1004" s="145"/>
      <c r="F1004" s="149"/>
      <c r="G1004" s="149"/>
      <c r="H1004" s="149"/>
      <c r="I1004" s="149"/>
      <c r="J1004" s="149"/>
      <c r="K1004" s="146"/>
      <c r="L1004" s="158"/>
    </row>
    <row r="1005" spans="1:12" ht="15">
      <c r="A1005" s="148"/>
      <c r="B1005" s="148"/>
      <c r="C1005" s="149"/>
      <c r="D1005" s="149"/>
      <c r="E1005" s="145"/>
      <c r="F1005" s="149"/>
      <c r="G1005" s="149"/>
      <c r="H1005" s="149"/>
      <c r="I1005" s="149"/>
      <c r="J1005" s="149"/>
      <c r="K1005" s="146"/>
      <c r="L1005" s="158"/>
    </row>
    <row r="1006" spans="1:12" ht="15">
      <c r="A1006" s="148"/>
      <c r="B1006" s="148"/>
      <c r="C1006" s="149"/>
      <c r="D1006" s="149"/>
      <c r="E1006" s="145"/>
      <c r="F1006" s="149"/>
      <c r="G1006" s="149"/>
      <c r="H1006" s="149"/>
      <c r="I1006" s="149"/>
      <c r="J1006" s="149"/>
      <c r="K1006" s="146"/>
      <c r="L1006" s="158"/>
    </row>
    <row r="1007" spans="1:12" ht="15">
      <c r="A1007" s="148"/>
      <c r="B1007" s="148"/>
      <c r="C1007" s="149"/>
      <c r="D1007" s="149"/>
      <c r="E1007" s="145"/>
      <c r="F1007" s="149"/>
      <c r="G1007" s="149"/>
      <c r="H1007" s="149"/>
      <c r="I1007" s="149"/>
      <c r="J1007" s="149"/>
      <c r="K1007" s="146"/>
      <c r="L1007" s="158"/>
    </row>
    <row r="1008" spans="1:12" ht="15">
      <c r="A1008" s="148"/>
      <c r="B1008" s="148"/>
      <c r="C1008" s="149"/>
      <c r="D1008" s="149"/>
      <c r="E1008" s="145"/>
      <c r="F1008" s="149"/>
      <c r="G1008" s="149"/>
      <c r="H1008" s="149"/>
      <c r="I1008" s="149"/>
      <c r="J1008" s="149"/>
      <c r="K1008" s="146"/>
      <c r="L1008" s="158"/>
    </row>
    <row r="1009" spans="1:12" ht="15">
      <c r="A1009" s="148"/>
      <c r="B1009" s="148"/>
      <c r="C1009" s="149"/>
      <c r="D1009" s="149"/>
      <c r="E1009" s="145"/>
      <c r="F1009" s="149"/>
      <c r="G1009" s="149"/>
      <c r="H1009" s="149"/>
      <c r="I1009" s="149"/>
      <c r="J1009" s="149"/>
      <c r="K1009" s="146"/>
      <c r="L1009" s="158"/>
    </row>
    <row r="1010" spans="1:12" ht="15">
      <c r="A1010" s="148"/>
      <c r="B1010" s="148"/>
      <c r="C1010" s="149"/>
      <c r="D1010" s="149"/>
      <c r="E1010" s="145"/>
      <c r="F1010" s="149"/>
      <c r="G1010" s="149"/>
      <c r="H1010" s="149"/>
      <c r="I1010" s="149"/>
      <c r="J1010" s="149"/>
      <c r="K1010" s="146"/>
      <c r="L1010" s="158"/>
    </row>
    <row r="1011" spans="1:12" ht="15">
      <c r="A1011" s="148"/>
      <c r="B1011" s="148"/>
      <c r="C1011" s="149"/>
      <c r="D1011" s="149"/>
      <c r="E1011" s="145"/>
      <c r="F1011" s="149"/>
      <c r="G1011" s="149"/>
      <c r="H1011" s="149"/>
      <c r="I1011" s="149"/>
      <c r="J1011" s="149"/>
      <c r="K1011" s="146"/>
      <c r="L1011" s="158"/>
    </row>
    <row r="1012" spans="1:12" ht="15">
      <c r="A1012" s="148"/>
      <c r="B1012" s="148"/>
      <c r="C1012" s="149"/>
      <c r="D1012" s="149"/>
      <c r="E1012" s="145"/>
      <c r="F1012" s="150"/>
      <c r="G1012" s="149"/>
      <c r="H1012" s="149"/>
      <c r="I1012" s="149"/>
      <c r="J1012" s="149"/>
      <c r="K1012" s="146"/>
      <c r="L1012" s="158"/>
    </row>
    <row r="1013" spans="1:12" ht="15">
      <c r="A1013" s="148"/>
      <c r="B1013" s="148"/>
      <c r="C1013" s="149"/>
      <c r="D1013" s="149"/>
      <c r="E1013" s="145"/>
      <c r="F1013" s="150"/>
      <c r="G1013" s="149"/>
      <c r="H1013" s="149"/>
      <c r="I1013" s="149"/>
      <c r="J1013" s="149"/>
      <c r="K1013" s="146"/>
      <c r="L1013" s="158"/>
    </row>
    <row r="1014" spans="1:12" ht="15">
      <c r="A1014" s="148"/>
      <c r="B1014" s="148"/>
      <c r="C1014" s="149"/>
      <c r="D1014" s="149"/>
      <c r="E1014" s="145"/>
      <c r="F1014" s="149"/>
      <c r="G1014" s="149"/>
      <c r="H1014" s="149"/>
      <c r="I1014" s="149"/>
      <c r="J1014" s="149"/>
      <c r="K1014" s="146"/>
      <c r="L1014" s="158"/>
    </row>
    <row r="1015" spans="1:12" ht="15">
      <c r="A1015" s="148"/>
      <c r="B1015" s="148"/>
      <c r="C1015" s="149"/>
      <c r="D1015" s="149"/>
      <c r="E1015" s="145"/>
      <c r="F1015" s="149"/>
      <c r="G1015" s="149"/>
      <c r="H1015" s="149"/>
      <c r="I1015" s="149"/>
      <c r="J1015" s="149"/>
      <c r="K1015" s="146"/>
      <c r="L1015" s="158"/>
    </row>
    <row r="1016" spans="1:12" ht="15">
      <c r="A1016" s="148"/>
      <c r="B1016" s="148"/>
      <c r="C1016" s="149"/>
      <c r="D1016" s="149"/>
      <c r="E1016" s="145"/>
      <c r="F1016" s="149"/>
      <c r="G1016" s="149"/>
      <c r="H1016" s="149"/>
      <c r="I1016" s="149"/>
      <c r="J1016" s="149"/>
      <c r="K1016" s="146"/>
      <c r="L1016" s="158"/>
    </row>
    <row r="1017" spans="1:12" ht="15">
      <c r="A1017" s="148"/>
      <c r="B1017" s="148"/>
      <c r="C1017" s="149"/>
      <c r="D1017" s="149"/>
      <c r="E1017" s="145"/>
      <c r="F1017" s="149"/>
      <c r="G1017" s="149"/>
      <c r="H1017" s="149"/>
      <c r="I1017" s="149"/>
      <c r="J1017" s="149"/>
      <c r="K1017" s="146"/>
      <c r="L1017" s="158"/>
    </row>
    <row r="1018" spans="1:12" ht="15">
      <c r="A1018" s="148"/>
      <c r="B1018" s="148"/>
      <c r="C1018" s="149"/>
      <c r="D1018" s="149"/>
      <c r="E1018" s="145"/>
      <c r="F1018" s="149"/>
      <c r="G1018" s="149"/>
      <c r="H1018" s="149"/>
      <c r="I1018" s="149"/>
      <c r="J1018" s="149"/>
      <c r="K1018" s="146"/>
      <c r="L1018" s="158"/>
    </row>
    <row r="1019" spans="1:12" ht="15">
      <c r="A1019" s="148"/>
      <c r="B1019" s="148"/>
      <c r="C1019" s="149"/>
      <c r="D1019" s="149"/>
      <c r="E1019" s="145"/>
      <c r="F1019" s="149"/>
      <c r="G1019" s="149"/>
      <c r="H1019" s="149"/>
      <c r="I1019" s="149"/>
      <c r="J1019" s="149"/>
      <c r="K1019" s="146"/>
      <c r="L1019" s="158"/>
    </row>
    <row r="1020" spans="1:12" ht="15">
      <c r="A1020" s="148"/>
      <c r="B1020" s="148"/>
      <c r="C1020" s="149"/>
      <c r="D1020" s="149"/>
      <c r="E1020" s="145"/>
      <c r="F1020" s="149"/>
      <c r="G1020" s="149"/>
      <c r="H1020" s="149"/>
      <c r="I1020" s="149"/>
      <c r="J1020" s="149"/>
      <c r="K1020" s="146"/>
      <c r="L1020" s="158"/>
    </row>
    <row r="1021" spans="1:12" ht="15">
      <c r="A1021" s="148"/>
      <c r="B1021" s="148"/>
      <c r="C1021" s="149"/>
      <c r="D1021" s="149"/>
      <c r="E1021" s="145"/>
      <c r="F1021" s="149"/>
      <c r="G1021" s="149"/>
      <c r="H1021" s="149"/>
      <c r="I1021" s="149"/>
      <c r="J1021" s="149"/>
      <c r="K1021" s="146"/>
      <c r="L1021" s="158"/>
    </row>
    <row r="1022" spans="1:12" ht="15">
      <c r="A1022" s="148"/>
      <c r="B1022" s="148"/>
      <c r="C1022" s="149"/>
      <c r="D1022" s="149"/>
      <c r="E1022" s="145"/>
      <c r="F1022" s="149"/>
      <c r="G1022" s="149"/>
      <c r="H1022" s="149"/>
      <c r="I1022" s="149"/>
      <c r="J1022" s="149"/>
      <c r="K1022" s="146"/>
      <c r="L1022" s="158"/>
    </row>
    <row r="1023" spans="1:12" ht="15">
      <c r="A1023" s="148"/>
      <c r="B1023" s="148"/>
      <c r="C1023" s="149"/>
      <c r="D1023" s="149"/>
      <c r="E1023" s="145"/>
      <c r="F1023" s="149"/>
      <c r="G1023" s="149"/>
      <c r="H1023" s="149"/>
      <c r="I1023" s="149"/>
      <c r="J1023" s="149"/>
      <c r="K1023" s="146"/>
      <c r="L1023" s="158"/>
    </row>
    <row r="1024" spans="1:12" ht="15">
      <c r="A1024" s="148"/>
      <c r="B1024" s="148"/>
      <c r="C1024" s="149"/>
      <c r="D1024" s="149"/>
      <c r="E1024" s="145"/>
      <c r="F1024" s="149"/>
      <c r="G1024" s="149"/>
      <c r="H1024" s="149"/>
      <c r="I1024" s="149"/>
      <c r="J1024" s="149"/>
      <c r="K1024" s="146"/>
      <c r="L1024" s="158"/>
    </row>
    <row r="1025" spans="1:12" ht="15">
      <c r="A1025" s="148"/>
      <c r="B1025" s="148"/>
      <c r="C1025" s="149"/>
      <c r="D1025" s="149"/>
      <c r="E1025" s="145"/>
      <c r="F1025" s="149"/>
      <c r="G1025" s="149"/>
      <c r="H1025" s="149"/>
      <c r="I1025" s="149"/>
      <c r="J1025" s="149"/>
      <c r="K1025" s="146"/>
      <c r="L1025" s="158"/>
    </row>
    <row r="1026" spans="1:12" ht="15">
      <c r="A1026" s="148"/>
      <c r="B1026" s="148"/>
      <c r="C1026" s="149"/>
      <c r="D1026" s="149"/>
      <c r="E1026" s="145"/>
      <c r="F1026" s="150"/>
      <c r="G1026" s="149"/>
      <c r="H1026" s="149"/>
      <c r="I1026" s="149"/>
      <c r="J1026" s="149"/>
      <c r="K1026" s="146"/>
      <c r="L1026" s="158"/>
    </row>
    <row r="1027" spans="1:12" ht="15">
      <c r="A1027" s="148"/>
      <c r="B1027" s="148"/>
      <c r="C1027" s="149"/>
      <c r="D1027" s="149"/>
      <c r="E1027" s="145"/>
      <c r="F1027" s="150"/>
      <c r="G1027" s="149"/>
      <c r="H1027" s="149"/>
      <c r="I1027" s="149"/>
      <c r="J1027" s="149"/>
      <c r="K1027" s="146"/>
      <c r="L1027" s="158"/>
    </row>
    <row r="1028" spans="1:12" ht="15">
      <c r="A1028" s="148"/>
      <c r="B1028" s="148"/>
      <c r="C1028" s="149"/>
      <c r="D1028" s="149"/>
      <c r="E1028" s="145"/>
      <c r="F1028" s="149"/>
      <c r="G1028" s="149"/>
      <c r="H1028" s="149"/>
      <c r="I1028" s="149"/>
      <c r="J1028" s="149"/>
      <c r="K1028" s="146"/>
      <c r="L1028" s="158"/>
    </row>
    <row r="1029" spans="1:12" ht="15">
      <c r="A1029" s="148"/>
      <c r="B1029" s="148"/>
      <c r="C1029" s="149"/>
      <c r="D1029" s="149"/>
      <c r="E1029" s="145"/>
      <c r="F1029" s="149"/>
      <c r="G1029" s="149"/>
      <c r="H1029" s="149"/>
      <c r="I1029" s="149"/>
      <c r="J1029" s="149"/>
      <c r="K1029" s="146"/>
      <c r="L1029" s="158"/>
    </row>
    <row r="1030" spans="1:12" ht="15">
      <c r="A1030" s="148"/>
      <c r="B1030" s="148"/>
      <c r="C1030" s="149"/>
      <c r="D1030" s="149"/>
      <c r="E1030" s="145"/>
      <c r="F1030" s="149"/>
      <c r="G1030" s="149"/>
      <c r="H1030" s="149"/>
      <c r="I1030" s="149"/>
      <c r="J1030" s="149"/>
      <c r="K1030" s="146"/>
      <c r="L1030" s="158"/>
    </row>
    <row r="1031" spans="1:12" ht="15">
      <c r="A1031" s="148"/>
      <c r="B1031" s="148"/>
      <c r="C1031" s="149"/>
      <c r="D1031" s="149"/>
      <c r="E1031" s="145"/>
      <c r="F1031" s="149"/>
      <c r="G1031" s="149"/>
      <c r="H1031" s="149"/>
      <c r="I1031" s="149"/>
      <c r="J1031" s="149"/>
      <c r="K1031" s="146"/>
      <c r="L1031" s="158"/>
    </row>
    <row r="1032" spans="1:12" ht="15">
      <c r="A1032" s="148"/>
      <c r="B1032" s="148"/>
      <c r="C1032" s="149"/>
      <c r="D1032" s="149"/>
      <c r="E1032" s="145"/>
      <c r="F1032" s="149"/>
      <c r="G1032" s="149"/>
      <c r="H1032" s="149"/>
      <c r="I1032" s="149"/>
      <c r="J1032" s="149"/>
      <c r="K1032" s="146"/>
      <c r="L1032" s="158"/>
    </row>
    <row r="1033" spans="1:12" ht="15">
      <c r="A1033" s="148"/>
      <c r="B1033" s="148"/>
      <c r="C1033" s="149"/>
      <c r="D1033" s="149"/>
      <c r="E1033" s="145"/>
      <c r="F1033" s="149"/>
      <c r="G1033" s="149"/>
      <c r="H1033" s="149"/>
      <c r="I1033" s="149"/>
      <c r="J1033" s="149"/>
      <c r="K1033" s="146"/>
      <c r="L1033" s="158"/>
    </row>
    <row r="1034" spans="1:12" ht="15">
      <c r="A1034" s="148"/>
      <c r="B1034" s="148"/>
      <c r="C1034" s="149"/>
      <c r="D1034" s="149"/>
      <c r="E1034" s="145"/>
      <c r="F1034" s="149"/>
      <c r="G1034" s="149"/>
      <c r="H1034" s="149"/>
      <c r="I1034" s="149"/>
      <c r="J1034" s="149"/>
      <c r="K1034" s="146"/>
      <c r="L1034" s="158"/>
    </row>
    <row r="1035" spans="1:12" ht="15">
      <c r="A1035" s="148"/>
      <c r="B1035" s="148"/>
      <c r="C1035" s="149"/>
      <c r="D1035" s="149"/>
      <c r="E1035" s="145"/>
      <c r="F1035" s="149"/>
      <c r="G1035" s="149"/>
      <c r="H1035" s="149"/>
      <c r="I1035" s="149"/>
      <c r="J1035" s="149"/>
      <c r="K1035" s="146"/>
      <c r="L1035" s="158"/>
    </row>
    <row r="1036" spans="1:12" ht="15">
      <c r="A1036" s="148"/>
      <c r="B1036" s="148"/>
      <c r="C1036" s="149"/>
      <c r="D1036" s="149"/>
      <c r="E1036" s="145"/>
      <c r="F1036" s="149"/>
      <c r="G1036" s="149"/>
      <c r="H1036" s="149"/>
      <c r="I1036" s="149"/>
      <c r="J1036" s="149"/>
      <c r="K1036" s="146"/>
      <c r="L1036" s="158"/>
    </row>
    <row r="1037" spans="1:12" ht="15">
      <c r="A1037" s="148"/>
      <c r="B1037" s="148"/>
      <c r="C1037" s="149"/>
      <c r="D1037" s="149"/>
      <c r="E1037" s="145"/>
      <c r="F1037" s="149"/>
      <c r="G1037" s="149"/>
      <c r="H1037" s="149"/>
      <c r="I1037" s="149"/>
      <c r="J1037" s="149"/>
      <c r="K1037" s="146"/>
      <c r="L1037" s="158"/>
    </row>
    <row r="1038" spans="1:12" ht="15">
      <c r="A1038" s="143"/>
      <c r="B1038" s="143"/>
      <c r="C1038" s="144"/>
      <c r="D1038" s="144"/>
      <c r="E1038" s="145"/>
      <c r="F1038" s="144"/>
      <c r="G1038" s="144"/>
      <c r="H1038" s="144"/>
      <c r="I1038" s="144"/>
      <c r="J1038" s="144"/>
      <c r="K1038" s="146"/>
      <c r="L1038" s="158"/>
    </row>
    <row r="1039" spans="1:12" ht="15">
      <c r="A1039" s="148"/>
      <c r="B1039" s="148"/>
      <c r="C1039" s="149"/>
      <c r="D1039" s="149"/>
      <c r="E1039" s="145"/>
      <c r="F1039" s="149"/>
      <c r="G1039" s="149"/>
      <c r="H1039" s="149"/>
      <c r="I1039" s="149"/>
      <c r="J1039" s="149"/>
      <c r="K1039" s="146"/>
      <c r="L1039" s="158"/>
    </row>
    <row r="1040" spans="1:12" ht="15">
      <c r="A1040" s="148"/>
      <c r="B1040" s="148"/>
      <c r="C1040" s="149"/>
      <c r="D1040" s="149"/>
      <c r="E1040" s="145"/>
      <c r="F1040" s="149"/>
      <c r="G1040" s="149"/>
      <c r="H1040" s="149"/>
      <c r="I1040" s="149"/>
      <c r="J1040" s="149"/>
      <c r="K1040" s="146"/>
      <c r="L1040" s="158"/>
    </row>
    <row r="1041" spans="1:12" ht="15">
      <c r="A1041" s="148"/>
      <c r="B1041" s="148"/>
      <c r="C1041" s="149"/>
      <c r="D1041" s="149"/>
      <c r="E1041" s="145"/>
      <c r="F1041" s="149"/>
      <c r="G1041" s="149"/>
      <c r="H1041" s="149"/>
      <c r="I1041" s="149"/>
      <c r="J1041" s="149"/>
      <c r="K1041" s="146"/>
      <c r="L1041" s="158"/>
    </row>
    <row r="1042" spans="1:12" ht="15">
      <c r="A1042" s="148"/>
      <c r="B1042" s="148"/>
      <c r="C1042" s="149"/>
      <c r="D1042" s="149"/>
      <c r="E1042" s="145"/>
      <c r="F1042" s="149"/>
      <c r="G1042" s="149"/>
      <c r="H1042" s="149"/>
      <c r="I1042" s="149"/>
      <c r="J1042" s="149"/>
      <c r="K1042" s="146"/>
      <c r="L1042" s="158"/>
    </row>
    <row r="1043" spans="1:12" ht="15">
      <c r="A1043" s="148"/>
      <c r="B1043" s="148"/>
      <c r="C1043" s="149"/>
      <c r="D1043" s="149"/>
      <c r="E1043" s="145"/>
      <c r="F1043" s="149"/>
      <c r="G1043" s="149"/>
      <c r="H1043" s="149"/>
      <c r="I1043" s="149"/>
      <c r="J1043" s="149"/>
      <c r="K1043" s="146"/>
      <c r="L1043" s="158"/>
    </row>
    <row r="1044" spans="1:12" ht="15">
      <c r="A1044" s="148"/>
      <c r="B1044" s="148"/>
      <c r="C1044" s="149"/>
      <c r="D1044" s="149"/>
      <c r="E1044" s="145"/>
      <c r="F1044" s="149"/>
      <c r="G1044" s="149"/>
      <c r="H1044" s="149"/>
      <c r="I1044" s="149"/>
      <c r="J1044" s="149"/>
      <c r="K1044" s="146"/>
      <c r="L1044" s="158"/>
    </row>
    <row r="1045" spans="1:12" ht="15">
      <c r="A1045" s="148"/>
      <c r="B1045" s="148"/>
      <c r="C1045" s="149"/>
      <c r="D1045" s="149"/>
      <c r="E1045" s="145"/>
      <c r="F1045" s="149"/>
      <c r="G1045" s="149"/>
      <c r="H1045" s="149"/>
      <c r="I1045" s="149"/>
      <c r="J1045" s="149"/>
      <c r="K1045" s="146"/>
      <c r="L1045" s="158"/>
    </row>
    <row r="1046" spans="1:12" ht="15">
      <c r="A1046" s="148"/>
      <c r="B1046" s="148"/>
      <c r="C1046" s="149"/>
      <c r="D1046" s="149"/>
      <c r="E1046" s="145"/>
      <c r="F1046" s="149"/>
      <c r="G1046" s="149"/>
      <c r="H1046" s="149"/>
      <c r="I1046" s="149"/>
      <c r="J1046" s="149"/>
      <c r="K1046" s="146"/>
      <c r="L1046" s="158"/>
    </row>
    <row r="1047" spans="1:12" ht="15">
      <c r="A1047" s="148"/>
      <c r="B1047" s="148"/>
      <c r="C1047" s="149"/>
      <c r="D1047" s="149"/>
      <c r="E1047" s="145"/>
      <c r="F1047" s="149"/>
      <c r="G1047" s="149"/>
      <c r="H1047" s="149"/>
      <c r="I1047" s="149"/>
      <c r="J1047" s="149"/>
      <c r="K1047" s="146"/>
      <c r="L1047" s="158"/>
    </row>
    <row r="1048" spans="1:12" ht="15">
      <c r="A1048" s="148"/>
      <c r="B1048" s="148"/>
      <c r="C1048" s="149"/>
      <c r="D1048" s="149"/>
      <c r="E1048" s="145"/>
      <c r="F1048" s="149"/>
      <c r="G1048" s="149"/>
      <c r="H1048" s="149"/>
      <c r="I1048" s="149"/>
      <c r="J1048" s="149"/>
      <c r="K1048" s="146"/>
      <c r="L1048" s="158"/>
    </row>
    <row r="1049" spans="1:12" ht="15">
      <c r="A1049" s="148"/>
      <c r="B1049" s="148"/>
      <c r="C1049" s="149"/>
      <c r="D1049" s="149"/>
      <c r="E1049" s="145"/>
      <c r="F1049" s="149"/>
      <c r="G1049" s="149"/>
      <c r="H1049" s="149"/>
      <c r="I1049" s="149"/>
      <c r="J1049" s="149"/>
      <c r="K1049" s="146"/>
      <c r="L1049" s="158"/>
    </row>
    <row r="1050" spans="1:12" ht="15">
      <c r="A1050" s="148"/>
      <c r="B1050" s="148"/>
      <c r="C1050" s="149"/>
      <c r="D1050" s="149"/>
      <c r="E1050" s="145"/>
      <c r="F1050" s="149"/>
      <c r="G1050" s="149"/>
      <c r="H1050" s="149"/>
      <c r="I1050" s="149"/>
      <c r="J1050" s="149"/>
      <c r="K1050" s="146"/>
      <c r="L1050" s="158"/>
    </row>
    <row r="1051" spans="1:12" ht="15">
      <c r="A1051" s="148"/>
      <c r="B1051" s="148"/>
      <c r="C1051" s="149"/>
      <c r="D1051" s="149"/>
      <c r="E1051" s="145"/>
      <c r="F1051" s="149"/>
      <c r="G1051" s="149"/>
      <c r="H1051" s="149"/>
      <c r="I1051" s="149"/>
      <c r="J1051" s="149"/>
      <c r="K1051" s="146"/>
      <c r="L1051" s="158"/>
    </row>
    <row r="1052" spans="1:12" ht="15">
      <c r="A1052" s="148"/>
      <c r="B1052" s="148"/>
      <c r="C1052" s="149"/>
      <c r="D1052" s="149"/>
      <c r="E1052" s="145"/>
      <c r="F1052" s="149"/>
      <c r="G1052" s="149"/>
      <c r="H1052" s="149"/>
      <c r="I1052" s="149"/>
      <c r="J1052" s="149"/>
      <c r="K1052" s="146"/>
      <c r="L1052" s="158"/>
    </row>
    <row r="1053" spans="1:12" ht="15">
      <c r="A1053" s="148"/>
      <c r="B1053" s="148"/>
      <c r="C1053" s="149"/>
      <c r="D1053" s="149"/>
      <c r="E1053" s="145"/>
      <c r="F1053" s="149"/>
      <c r="G1053" s="149"/>
      <c r="H1053" s="149"/>
      <c r="I1053" s="149"/>
      <c r="J1053" s="149"/>
      <c r="K1053" s="146"/>
      <c r="L1053" s="158"/>
    </row>
    <row r="1054" spans="1:12" ht="15">
      <c r="A1054" s="148"/>
      <c r="B1054" s="148"/>
      <c r="C1054" s="149"/>
      <c r="D1054" s="149"/>
      <c r="E1054" s="145"/>
      <c r="F1054" s="149"/>
      <c r="G1054" s="149"/>
      <c r="H1054" s="149"/>
      <c r="I1054" s="149"/>
      <c r="J1054" s="149"/>
      <c r="K1054" s="146"/>
      <c r="L1054" s="158"/>
    </row>
    <row r="1055" spans="1:12" ht="15">
      <c r="A1055" s="148"/>
      <c r="B1055" s="148"/>
      <c r="C1055" s="149"/>
      <c r="D1055" s="149"/>
      <c r="E1055" s="145"/>
      <c r="F1055" s="149"/>
      <c r="G1055" s="149"/>
      <c r="H1055" s="149"/>
      <c r="I1055" s="149"/>
      <c r="J1055" s="149"/>
      <c r="K1055" s="146"/>
      <c r="L1055" s="158"/>
    </row>
    <row r="1056" spans="1:12" ht="15">
      <c r="A1056" s="148"/>
      <c r="B1056" s="148"/>
      <c r="C1056" s="149"/>
      <c r="D1056" s="149"/>
      <c r="E1056" s="145"/>
      <c r="F1056" s="149"/>
      <c r="G1056" s="149"/>
      <c r="H1056" s="149"/>
      <c r="I1056" s="149"/>
      <c r="J1056" s="149"/>
      <c r="K1056" s="146"/>
      <c r="L1056" s="158"/>
    </row>
    <row r="1057" spans="1:12" ht="15">
      <c r="A1057" s="148"/>
      <c r="B1057" s="148"/>
      <c r="C1057" s="149"/>
      <c r="D1057" s="149"/>
      <c r="E1057" s="145"/>
      <c r="F1057" s="149"/>
      <c r="G1057" s="149"/>
      <c r="H1057" s="149"/>
      <c r="I1057" s="149"/>
      <c r="J1057" s="149"/>
      <c r="K1057" s="146"/>
      <c r="L1057" s="158"/>
    </row>
    <row r="1058" spans="1:12" ht="15">
      <c r="A1058" s="148"/>
      <c r="B1058" s="148"/>
      <c r="C1058" s="149"/>
      <c r="D1058" s="149"/>
      <c r="E1058" s="145"/>
      <c r="F1058" s="149"/>
      <c r="G1058" s="149"/>
      <c r="H1058" s="149"/>
      <c r="I1058" s="149"/>
      <c r="J1058" s="149"/>
      <c r="K1058" s="146"/>
      <c r="L1058" s="158"/>
    </row>
    <row r="1059" spans="1:12" ht="15">
      <c r="A1059" s="148"/>
      <c r="B1059" s="148"/>
      <c r="C1059" s="149"/>
      <c r="D1059" s="149"/>
      <c r="E1059" s="145"/>
      <c r="F1059" s="149"/>
      <c r="G1059" s="149"/>
      <c r="H1059" s="149"/>
      <c r="I1059" s="149"/>
      <c r="J1059" s="149"/>
      <c r="K1059" s="146"/>
      <c r="L1059" s="158"/>
    </row>
    <row r="1060" spans="1:12" ht="15">
      <c r="A1060" s="148"/>
      <c r="B1060" s="148"/>
      <c r="C1060" s="149"/>
      <c r="D1060" s="149"/>
      <c r="E1060" s="145"/>
      <c r="F1060" s="149"/>
      <c r="G1060" s="149"/>
      <c r="H1060" s="149"/>
      <c r="I1060" s="149"/>
      <c r="J1060" s="149"/>
      <c r="K1060" s="146"/>
      <c r="L1060" s="158"/>
    </row>
    <row r="1061" spans="1:12" ht="15">
      <c r="A1061" s="148"/>
      <c r="B1061" s="148"/>
      <c r="C1061" s="149"/>
      <c r="D1061" s="149"/>
      <c r="E1061" s="145"/>
      <c r="F1061" s="149"/>
      <c r="G1061" s="149"/>
      <c r="H1061" s="149"/>
      <c r="I1061" s="149"/>
      <c r="J1061" s="149"/>
      <c r="K1061" s="146"/>
      <c r="L1061" s="158"/>
    </row>
    <row r="1062" spans="1:12" ht="15">
      <c r="A1062" s="148"/>
      <c r="B1062" s="148"/>
      <c r="C1062" s="149"/>
      <c r="D1062" s="149"/>
      <c r="E1062" s="145"/>
      <c r="F1062" s="149"/>
      <c r="G1062" s="149"/>
      <c r="H1062" s="149"/>
      <c r="I1062" s="149"/>
      <c r="J1062" s="149"/>
      <c r="K1062" s="146"/>
      <c r="L1062" s="158"/>
    </row>
    <row r="1063" spans="1:12" ht="15">
      <c r="A1063" s="148"/>
      <c r="B1063" s="148"/>
      <c r="C1063" s="149"/>
      <c r="D1063" s="149"/>
      <c r="E1063" s="145"/>
      <c r="F1063" s="149"/>
      <c r="G1063" s="149"/>
      <c r="H1063" s="149"/>
      <c r="I1063" s="149"/>
      <c r="J1063" s="149"/>
      <c r="K1063" s="146"/>
      <c r="L1063" s="158"/>
    </row>
    <row r="1064" spans="1:12" ht="15">
      <c r="A1064" s="148"/>
      <c r="B1064" s="148"/>
      <c r="C1064" s="149"/>
      <c r="D1064" s="149"/>
      <c r="E1064" s="145"/>
      <c r="F1064" s="149"/>
      <c r="G1064" s="149"/>
      <c r="H1064" s="149"/>
      <c r="I1064" s="149"/>
      <c r="J1064" s="149"/>
      <c r="K1064" s="146"/>
      <c r="L1064" s="158"/>
    </row>
    <row r="1065" spans="1:12" ht="15">
      <c r="A1065" s="148"/>
      <c r="B1065" s="148"/>
      <c r="C1065" s="149"/>
      <c r="D1065" s="149"/>
      <c r="E1065" s="145"/>
      <c r="F1065" s="149"/>
      <c r="G1065" s="149"/>
      <c r="H1065" s="149"/>
      <c r="I1065" s="149"/>
      <c r="J1065" s="149"/>
      <c r="K1065" s="146"/>
      <c r="L1065" s="158"/>
    </row>
    <row r="1066" spans="1:12" ht="15">
      <c r="A1066" s="148"/>
      <c r="B1066" s="148"/>
      <c r="C1066" s="149"/>
      <c r="D1066" s="149"/>
      <c r="E1066" s="145"/>
      <c r="F1066" s="149"/>
      <c r="G1066" s="149"/>
      <c r="H1066" s="149"/>
      <c r="I1066" s="149"/>
      <c r="J1066" s="149"/>
      <c r="K1066" s="146"/>
      <c r="L1066" s="158"/>
    </row>
    <row r="1067" spans="1:12" ht="15">
      <c r="A1067" s="148"/>
      <c r="B1067" s="148"/>
      <c r="C1067" s="149"/>
      <c r="D1067" s="149"/>
      <c r="E1067" s="145"/>
      <c r="F1067" s="149"/>
      <c r="G1067" s="149"/>
      <c r="H1067" s="149"/>
      <c r="I1067" s="149"/>
      <c r="J1067" s="149"/>
      <c r="K1067" s="146"/>
      <c r="L1067" s="158"/>
    </row>
    <row r="1068" spans="1:12" ht="15">
      <c r="A1068" s="148"/>
      <c r="B1068" s="148"/>
      <c r="C1068" s="149"/>
      <c r="D1068" s="149"/>
      <c r="E1068" s="145"/>
      <c r="F1068" s="149"/>
      <c r="G1068" s="149"/>
      <c r="H1068" s="149"/>
      <c r="I1068" s="149"/>
      <c r="J1068" s="149"/>
      <c r="K1068" s="146"/>
      <c r="L1068" s="158"/>
    </row>
    <row r="1069" spans="1:12" ht="15">
      <c r="A1069" s="148"/>
      <c r="B1069" s="148"/>
      <c r="C1069" s="149"/>
      <c r="D1069" s="149"/>
      <c r="E1069" s="145"/>
      <c r="F1069" s="149"/>
      <c r="G1069" s="149"/>
      <c r="H1069" s="149"/>
      <c r="I1069" s="149"/>
      <c r="J1069" s="149"/>
      <c r="K1069" s="146"/>
      <c r="L1069" s="158"/>
    </row>
    <row r="1070" spans="1:12" ht="15">
      <c r="A1070" s="148"/>
      <c r="B1070" s="148"/>
      <c r="C1070" s="149"/>
      <c r="D1070" s="149"/>
      <c r="E1070" s="145"/>
      <c r="F1070" s="149"/>
      <c r="G1070" s="149"/>
      <c r="H1070" s="149"/>
      <c r="I1070" s="149"/>
      <c r="J1070" s="149"/>
      <c r="K1070" s="146"/>
      <c r="L1070" s="158"/>
    </row>
    <row r="1071" spans="1:12" ht="15">
      <c r="A1071" s="148"/>
      <c r="B1071" s="148"/>
      <c r="C1071" s="149"/>
      <c r="D1071" s="149"/>
      <c r="E1071" s="145"/>
      <c r="F1071" s="149"/>
      <c r="G1071" s="149"/>
      <c r="H1071" s="149"/>
      <c r="I1071" s="149"/>
      <c r="J1071" s="149"/>
      <c r="K1071" s="146"/>
      <c r="L1071" s="158"/>
    </row>
    <row r="1072" spans="1:12" ht="15">
      <c r="A1072" s="148"/>
      <c r="B1072" s="148"/>
      <c r="C1072" s="149"/>
      <c r="D1072" s="149"/>
      <c r="E1072" s="145"/>
      <c r="F1072" s="149"/>
      <c r="G1072" s="149"/>
      <c r="H1072" s="149"/>
      <c r="I1072" s="149"/>
      <c r="J1072" s="149"/>
      <c r="K1072" s="146"/>
      <c r="L1072" s="158"/>
    </row>
    <row r="1073" spans="1:12" ht="15">
      <c r="A1073" s="148"/>
      <c r="B1073" s="148"/>
      <c r="C1073" s="149"/>
      <c r="D1073" s="149"/>
      <c r="E1073" s="145"/>
      <c r="F1073" s="149"/>
      <c r="G1073" s="149"/>
      <c r="H1073" s="149"/>
      <c r="I1073" s="149"/>
      <c r="J1073" s="149"/>
      <c r="K1073" s="146"/>
      <c r="L1073" s="158"/>
    </row>
    <row r="1074" spans="1:12" ht="15">
      <c r="A1074" s="148"/>
      <c r="B1074" s="148"/>
      <c r="C1074" s="149"/>
      <c r="D1074" s="149"/>
      <c r="E1074" s="145"/>
      <c r="F1074" s="149"/>
      <c r="G1074" s="149"/>
      <c r="H1074" s="149"/>
      <c r="I1074" s="149"/>
      <c r="J1074" s="149"/>
      <c r="K1074" s="146"/>
      <c r="L1074" s="158"/>
    </row>
    <row r="1075" spans="1:12" ht="15">
      <c r="A1075" s="148"/>
      <c r="B1075" s="148"/>
      <c r="C1075" s="149"/>
      <c r="D1075" s="149"/>
      <c r="E1075" s="145"/>
      <c r="F1075" s="149"/>
      <c r="G1075" s="149"/>
      <c r="H1075" s="149"/>
      <c r="I1075" s="149"/>
      <c r="J1075" s="149"/>
      <c r="K1075" s="146"/>
      <c r="L1075" s="158"/>
    </row>
    <row r="1076" spans="1:12" ht="15">
      <c r="A1076" s="148"/>
      <c r="B1076" s="148"/>
      <c r="C1076" s="149"/>
      <c r="D1076" s="149"/>
      <c r="E1076" s="145"/>
      <c r="F1076" s="149"/>
      <c r="G1076" s="149"/>
      <c r="H1076" s="149"/>
      <c r="I1076" s="149"/>
      <c r="J1076" s="149"/>
      <c r="K1076" s="146"/>
      <c r="L1076" s="158"/>
    </row>
    <row r="1077" spans="1:12" ht="15">
      <c r="A1077" s="148"/>
      <c r="B1077" s="148"/>
      <c r="C1077" s="149"/>
      <c r="D1077" s="149"/>
      <c r="E1077" s="145"/>
      <c r="F1077" s="149"/>
      <c r="G1077" s="149"/>
      <c r="H1077" s="149"/>
      <c r="I1077" s="149"/>
      <c r="J1077" s="149"/>
      <c r="K1077" s="146"/>
      <c r="L1077" s="158"/>
    </row>
    <row r="1078" spans="1:12" ht="15">
      <c r="A1078" s="148"/>
      <c r="B1078" s="148"/>
      <c r="C1078" s="149"/>
      <c r="D1078" s="149"/>
      <c r="E1078" s="145"/>
      <c r="F1078" s="149"/>
      <c r="G1078" s="149"/>
      <c r="H1078" s="149"/>
      <c r="I1078" s="149"/>
      <c r="J1078" s="149"/>
      <c r="K1078" s="146"/>
      <c r="L1078" s="158"/>
    </row>
    <row r="1079" spans="1:12" ht="15">
      <c r="A1079" s="148"/>
      <c r="B1079" s="148"/>
      <c r="C1079" s="149"/>
      <c r="D1079" s="149"/>
      <c r="E1079" s="145"/>
      <c r="F1079" s="149"/>
      <c r="G1079" s="149"/>
      <c r="H1079" s="149"/>
      <c r="I1079" s="149"/>
      <c r="J1079" s="149"/>
      <c r="K1079" s="146"/>
      <c r="L1079" s="158"/>
    </row>
    <row r="1080" spans="1:12" ht="15">
      <c r="A1080" s="148"/>
      <c r="B1080" s="148"/>
      <c r="C1080" s="149"/>
      <c r="D1080" s="149"/>
      <c r="E1080" s="145"/>
      <c r="F1080" s="149"/>
      <c r="G1080" s="149"/>
      <c r="H1080" s="149"/>
      <c r="I1080" s="149"/>
      <c r="J1080" s="149"/>
      <c r="K1080" s="146"/>
      <c r="L1080" s="158"/>
    </row>
    <row r="1081" spans="1:12" ht="15">
      <c r="A1081" s="148"/>
      <c r="B1081" s="148"/>
      <c r="C1081" s="149"/>
      <c r="D1081" s="149"/>
      <c r="E1081" s="145"/>
      <c r="F1081" s="149"/>
      <c r="G1081" s="149"/>
      <c r="H1081" s="149"/>
      <c r="I1081" s="149"/>
      <c r="J1081" s="149"/>
      <c r="K1081" s="146"/>
      <c r="L1081" s="158"/>
    </row>
    <row r="1082" spans="1:12" ht="15">
      <c r="A1082" s="148"/>
      <c r="B1082" s="148"/>
      <c r="C1082" s="149"/>
      <c r="D1082" s="149"/>
      <c r="E1082" s="145"/>
      <c r="F1082" s="149"/>
      <c r="G1082" s="149"/>
      <c r="H1082" s="149"/>
      <c r="I1082" s="149"/>
      <c r="J1082" s="149"/>
      <c r="K1082" s="146"/>
      <c r="L1082" s="158"/>
    </row>
    <row r="1083" spans="1:12" ht="15">
      <c r="A1083" s="148"/>
      <c r="B1083" s="148"/>
      <c r="C1083" s="149"/>
      <c r="D1083" s="149"/>
      <c r="E1083" s="145"/>
      <c r="F1083" s="149"/>
      <c r="G1083" s="149"/>
      <c r="H1083" s="149"/>
      <c r="I1083" s="149"/>
      <c r="J1083" s="149"/>
      <c r="K1083" s="146"/>
      <c r="L1083" s="158"/>
    </row>
    <row r="1084" spans="1:12" ht="15">
      <c r="A1084" s="148"/>
      <c r="B1084" s="148"/>
      <c r="C1084" s="149"/>
      <c r="D1084" s="149"/>
      <c r="E1084" s="145"/>
      <c r="F1084" s="149"/>
      <c r="G1084" s="149"/>
      <c r="H1084" s="149"/>
      <c r="I1084" s="149"/>
      <c r="J1084" s="149"/>
      <c r="K1084" s="146"/>
      <c r="L1084" s="158"/>
    </row>
    <row r="1085" spans="1:12" ht="15">
      <c r="A1085" s="148"/>
      <c r="B1085" s="148"/>
      <c r="C1085" s="149"/>
      <c r="D1085" s="149"/>
      <c r="E1085" s="145"/>
      <c r="F1085" s="149"/>
      <c r="G1085" s="149"/>
      <c r="H1085" s="149"/>
      <c r="I1085" s="149"/>
      <c r="J1085" s="149"/>
      <c r="K1085" s="146"/>
      <c r="L1085" s="158"/>
    </row>
    <row r="1086" spans="1:12" ht="15">
      <c r="A1086" s="148"/>
      <c r="B1086" s="148"/>
      <c r="C1086" s="149"/>
      <c r="D1086" s="149"/>
      <c r="E1086" s="145"/>
      <c r="F1086" s="149"/>
      <c r="G1086" s="149"/>
      <c r="H1086" s="149"/>
      <c r="I1086" s="149"/>
      <c r="J1086" s="149"/>
      <c r="K1086" s="146"/>
      <c r="L1086" s="158"/>
    </row>
    <row r="1087" spans="1:12" ht="15">
      <c r="A1087" s="148"/>
      <c r="B1087" s="148"/>
      <c r="C1087" s="149"/>
      <c r="D1087" s="149"/>
      <c r="E1087" s="145"/>
      <c r="F1087" s="149"/>
      <c r="G1087" s="149"/>
      <c r="H1087" s="149"/>
      <c r="I1087" s="149"/>
      <c r="J1087" s="149"/>
      <c r="K1087" s="146"/>
      <c r="L1087" s="158"/>
    </row>
    <row r="1088" spans="1:12" ht="15">
      <c r="A1088" s="148"/>
      <c r="B1088" s="148"/>
      <c r="C1088" s="149"/>
      <c r="D1088" s="149"/>
      <c r="E1088" s="145"/>
      <c r="F1088" s="149"/>
      <c r="G1088" s="149"/>
      <c r="H1088" s="149"/>
      <c r="I1088" s="149"/>
      <c r="J1088" s="149"/>
      <c r="K1088" s="146"/>
      <c r="L1088" s="158"/>
    </row>
    <row r="1089" spans="1:12" ht="15">
      <c r="A1089" s="148"/>
      <c r="B1089" s="148"/>
      <c r="C1089" s="149"/>
      <c r="D1089" s="149"/>
      <c r="E1089" s="145"/>
      <c r="F1089" s="149"/>
      <c r="G1089" s="149"/>
      <c r="H1089" s="149"/>
      <c r="I1089" s="149"/>
      <c r="J1089" s="149"/>
      <c r="K1089" s="146"/>
      <c r="L1089" s="158"/>
    </row>
    <row r="1090" spans="1:12" ht="15">
      <c r="A1090" s="148"/>
      <c r="B1090" s="148"/>
      <c r="C1090" s="149"/>
      <c r="D1090" s="149"/>
      <c r="E1090" s="145"/>
      <c r="F1090" s="149"/>
      <c r="G1090" s="149"/>
      <c r="H1090" s="149"/>
      <c r="I1090" s="149"/>
      <c r="J1090" s="149"/>
      <c r="K1090" s="146"/>
      <c r="L1090" s="158"/>
    </row>
    <row r="1091" spans="1:12" ht="15">
      <c r="A1091" s="148"/>
      <c r="B1091" s="148"/>
      <c r="C1091" s="149"/>
      <c r="D1091" s="149"/>
      <c r="E1091" s="145"/>
      <c r="F1091" s="149"/>
      <c r="G1091" s="149"/>
      <c r="H1091" s="149"/>
      <c r="I1091" s="149"/>
      <c r="J1091" s="149"/>
      <c r="K1091" s="146"/>
      <c r="L1091" s="158"/>
    </row>
    <row r="1092" spans="1:12" ht="15">
      <c r="A1092" s="148"/>
      <c r="B1092" s="148"/>
      <c r="C1092" s="149"/>
      <c r="D1092" s="149"/>
      <c r="E1092" s="145"/>
      <c r="F1092" s="149"/>
      <c r="G1092" s="149"/>
      <c r="H1092" s="149"/>
      <c r="I1092" s="149"/>
      <c r="J1092" s="149"/>
      <c r="K1092" s="146"/>
      <c r="L1092" s="158"/>
    </row>
    <row r="1093" spans="1:12" ht="15">
      <c r="A1093" s="148"/>
      <c r="B1093" s="148"/>
      <c r="C1093" s="149"/>
      <c r="D1093" s="149"/>
      <c r="E1093" s="145"/>
      <c r="F1093" s="149"/>
      <c r="G1093" s="149"/>
      <c r="H1093" s="149"/>
      <c r="I1093" s="149"/>
      <c r="J1093" s="149"/>
      <c r="K1093" s="146"/>
      <c r="L1093" s="158"/>
    </row>
    <row r="1094" spans="1:12" ht="15">
      <c r="A1094" s="148"/>
      <c r="B1094" s="148"/>
      <c r="C1094" s="149"/>
      <c r="D1094" s="149"/>
      <c r="E1094" s="145"/>
      <c r="F1094" s="149"/>
      <c r="G1094" s="149"/>
      <c r="H1094" s="149"/>
      <c r="I1094" s="149"/>
      <c r="J1094" s="149"/>
      <c r="K1094" s="146"/>
      <c r="L1094" s="158"/>
    </row>
    <row r="1095" spans="1:12" ht="15">
      <c r="A1095" s="148"/>
      <c r="B1095" s="148"/>
      <c r="C1095" s="149"/>
      <c r="D1095" s="149"/>
      <c r="E1095" s="145"/>
      <c r="F1095" s="149"/>
      <c r="G1095" s="149"/>
      <c r="H1095" s="149"/>
      <c r="I1095" s="149"/>
      <c r="J1095" s="149"/>
      <c r="K1095" s="146"/>
      <c r="L1095" s="158"/>
    </row>
    <row r="1096" spans="1:12" ht="15">
      <c r="A1096" s="148"/>
      <c r="B1096" s="148"/>
      <c r="C1096" s="149"/>
      <c r="D1096" s="149"/>
      <c r="E1096" s="145"/>
      <c r="F1096" s="149"/>
      <c r="G1096" s="149"/>
      <c r="H1096" s="149"/>
      <c r="I1096" s="149"/>
      <c r="J1096" s="149"/>
      <c r="K1096" s="146"/>
      <c r="L1096" s="158"/>
    </row>
    <row r="1097" spans="1:12" ht="15">
      <c r="A1097" s="148"/>
      <c r="B1097" s="148"/>
      <c r="C1097" s="149"/>
      <c r="D1097" s="149"/>
      <c r="E1097" s="145"/>
      <c r="F1097" s="149"/>
      <c r="G1097" s="149"/>
      <c r="H1097" s="149"/>
      <c r="I1097" s="149"/>
      <c r="J1097" s="149"/>
      <c r="K1097" s="146"/>
      <c r="L1097" s="158"/>
    </row>
    <row r="1098" spans="1:12" ht="15">
      <c r="A1098" s="148"/>
      <c r="B1098" s="148"/>
      <c r="C1098" s="149"/>
      <c r="D1098" s="149"/>
      <c r="E1098" s="145"/>
      <c r="F1098" s="149"/>
      <c r="G1098" s="149"/>
      <c r="H1098" s="149"/>
      <c r="I1098" s="149"/>
      <c r="J1098" s="149"/>
      <c r="K1098" s="146"/>
      <c r="L1098" s="158"/>
    </row>
    <row r="1099" spans="1:12" ht="15">
      <c r="A1099" s="148"/>
      <c r="B1099" s="148"/>
      <c r="C1099" s="149"/>
      <c r="D1099" s="149"/>
      <c r="E1099" s="145"/>
      <c r="F1099" s="149"/>
      <c r="G1099" s="149"/>
      <c r="H1099" s="149"/>
      <c r="I1099" s="149"/>
      <c r="J1099" s="149"/>
      <c r="K1099" s="146"/>
      <c r="L1099" s="158"/>
    </row>
    <row r="1100" spans="1:12" ht="15">
      <c r="A1100" s="148"/>
      <c r="B1100" s="148"/>
      <c r="C1100" s="149"/>
      <c r="D1100" s="149"/>
      <c r="E1100" s="145"/>
      <c r="F1100" s="149"/>
      <c r="G1100" s="149"/>
      <c r="H1100" s="149"/>
      <c r="I1100" s="149"/>
      <c r="J1100" s="149"/>
      <c r="K1100" s="146"/>
      <c r="L1100" s="158"/>
    </row>
    <row r="1101" spans="1:12" ht="15">
      <c r="A1101" s="148"/>
      <c r="B1101" s="148"/>
      <c r="C1101" s="149"/>
      <c r="D1101" s="149"/>
      <c r="E1101" s="145"/>
      <c r="F1101" s="149"/>
      <c r="G1101" s="149"/>
      <c r="H1101" s="149"/>
      <c r="I1101" s="149"/>
      <c r="J1101" s="149"/>
      <c r="K1101" s="146"/>
      <c r="L1101" s="158"/>
    </row>
    <row r="1102" spans="1:12" ht="15">
      <c r="A1102" s="148"/>
      <c r="B1102" s="148"/>
      <c r="C1102" s="149"/>
      <c r="D1102" s="149"/>
      <c r="E1102" s="145"/>
      <c r="F1102" s="149"/>
      <c r="G1102" s="149"/>
      <c r="H1102" s="149"/>
      <c r="I1102" s="149"/>
      <c r="J1102" s="149"/>
      <c r="K1102" s="146"/>
      <c r="L1102" s="158"/>
    </row>
    <row r="1103" spans="1:12" ht="15">
      <c r="A1103" s="148"/>
      <c r="B1103" s="148"/>
      <c r="C1103" s="149"/>
      <c r="D1103" s="149"/>
      <c r="E1103" s="145"/>
      <c r="F1103" s="149"/>
      <c r="G1103" s="149"/>
      <c r="H1103" s="149"/>
      <c r="I1103" s="149"/>
      <c r="J1103" s="149"/>
      <c r="K1103" s="146"/>
      <c r="L1103" s="158"/>
    </row>
    <row r="1104" spans="1:12" ht="15">
      <c r="A1104" s="148"/>
      <c r="B1104" s="148"/>
      <c r="C1104" s="149"/>
      <c r="D1104" s="149"/>
      <c r="E1104" s="145"/>
      <c r="F1104" s="149"/>
      <c r="G1104" s="149"/>
      <c r="H1104" s="149"/>
      <c r="I1104" s="149"/>
      <c r="J1104" s="149"/>
      <c r="K1104" s="146"/>
      <c r="L1104" s="158"/>
    </row>
    <row r="1105" spans="1:12" ht="15">
      <c r="A1105" s="148"/>
      <c r="B1105" s="148"/>
      <c r="C1105" s="149"/>
      <c r="D1105" s="149"/>
      <c r="E1105" s="145"/>
      <c r="F1105" s="149"/>
      <c r="G1105" s="149"/>
      <c r="H1105" s="149"/>
      <c r="I1105" s="149"/>
      <c r="J1105" s="149"/>
      <c r="K1105" s="146"/>
      <c r="L1105" s="158"/>
    </row>
    <row r="1106" spans="1:12" ht="15">
      <c r="A1106" s="148"/>
      <c r="B1106" s="148"/>
      <c r="C1106" s="149"/>
      <c r="D1106" s="149"/>
      <c r="E1106" s="145"/>
      <c r="F1106" s="149"/>
      <c r="G1106" s="149"/>
      <c r="H1106" s="149"/>
      <c r="I1106" s="149"/>
      <c r="J1106" s="149"/>
      <c r="K1106" s="146"/>
      <c r="L1106" s="158"/>
    </row>
    <row r="1107" spans="1:12" ht="15">
      <c r="A1107" s="148"/>
      <c r="B1107" s="148"/>
      <c r="C1107" s="149"/>
      <c r="D1107" s="149"/>
      <c r="E1107" s="145"/>
      <c r="F1107" s="149"/>
      <c r="G1107" s="149"/>
      <c r="H1107" s="149"/>
      <c r="I1107" s="149"/>
      <c r="J1107" s="149"/>
      <c r="K1107" s="146"/>
      <c r="L1107" s="158"/>
    </row>
    <row r="1108" spans="1:12" ht="15">
      <c r="A1108" s="148"/>
      <c r="B1108" s="148"/>
      <c r="C1108" s="149"/>
      <c r="D1108" s="149"/>
      <c r="E1108" s="145"/>
      <c r="F1108" s="149"/>
      <c r="G1108" s="149"/>
      <c r="H1108" s="149"/>
      <c r="I1108" s="149"/>
      <c r="J1108" s="149"/>
      <c r="K1108" s="146"/>
      <c r="L1108" s="158"/>
    </row>
    <row r="1109" spans="1:12" ht="15">
      <c r="A1109" s="148"/>
      <c r="B1109" s="148"/>
      <c r="C1109" s="149"/>
      <c r="D1109" s="149"/>
      <c r="E1109" s="145"/>
      <c r="F1109" s="149"/>
      <c r="G1109" s="149"/>
      <c r="H1109" s="149"/>
      <c r="I1109" s="149"/>
      <c r="J1109" s="149"/>
      <c r="K1109" s="146"/>
      <c r="L1109" s="158"/>
    </row>
    <row r="1110" spans="1:12" ht="15">
      <c r="A1110" s="148"/>
      <c r="B1110" s="148"/>
      <c r="C1110" s="149"/>
      <c r="D1110" s="149"/>
      <c r="E1110" s="145"/>
      <c r="F1110" s="149"/>
      <c r="G1110" s="149"/>
      <c r="H1110" s="149"/>
      <c r="I1110" s="149"/>
      <c r="J1110" s="149"/>
      <c r="K1110" s="146"/>
      <c r="L1110" s="158"/>
    </row>
    <row r="1111" spans="1:12" ht="15">
      <c r="A1111" s="148"/>
      <c r="B1111" s="148"/>
      <c r="C1111" s="149"/>
      <c r="D1111" s="149"/>
      <c r="E1111" s="145"/>
      <c r="F1111" s="149"/>
      <c r="G1111" s="149"/>
      <c r="H1111" s="149"/>
      <c r="I1111" s="149"/>
      <c r="J1111" s="149"/>
      <c r="K1111" s="146"/>
      <c r="L1111" s="158"/>
    </row>
    <row r="1112" spans="1:12" ht="15">
      <c r="A1112" s="148"/>
      <c r="B1112" s="148"/>
      <c r="C1112" s="149"/>
      <c r="D1112" s="149"/>
      <c r="E1112" s="145"/>
      <c r="F1112" s="149"/>
      <c r="G1112" s="149"/>
      <c r="H1112" s="149"/>
      <c r="I1112" s="149"/>
      <c r="J1112" s="149"/>
      <c r="K1112" s="146"/>
      <c r="L1112" s="158"/>
    </row>
    <row r="1113" spans="1:12" ht="15">
      <c r="A1113" s="148"/>
      <c r="B1113" s="148"/>
      <c r="C1113" s="149"/>
      <c r="D1113" s="149"/>
      <c r="E1113" s="145"/>
      <c r="F1113" s="149"/>
      <c r="G1113" s="149"/>
      <c r="H1113" s="149"/>
      <c r="I1113" s="149"/>
      <c r="J1113" s="149"/>
      <c r="K1113" s="146"/>
      <c r="L1113" s="158"/>
    </row>
    <row r="1114" spans="1:12" ht="15">
      <c r="A1114" s="148"/>
      <c r="B1114" s="148"/>
      <c r="C1114" s="149"/>
      <c r="D1114" s="149"/>
      <c r="E1114" s="145"/>
      <c r="F1114" s="149"/>
      <c r="G1114" s="149"/>
      <c r="H1114" s="149"/>
      <c r="I1114" s="149"/>
      <c r="J1114" s="149"/>
      <c r="K1114" s="146"/>
      <c r="L1114" s="158"/>
    </row>
    <row r="1115" spans="1:12" ht="15">
      <c r="A1115" s="148"/>
      <c r="B1115" s="148"/>
      <c r="C1115" s="149"/>
      <c r="D1115" s="149"/>
      <c r="E1115" s="145"/>
      <c r="F1115" s="149"/>
      <c r="G1115" s="149"/>
      <c r="H1115" s="149"/>
      <c r="I1115" s="149"/>
      <c r="J1115" s="149"/>
      <c r="K1115" s="146"/>
      <c r="L1115" s="158"/>
    </row>
    <row r="1116" spans="1:12" ht="15">
      <c r="A1116" s="148"/>
      <c r="B1116" s="148"/>
      <c r="C1116" s="149"/>
      <c r="D1116" s="149"/>
      <c r="E1116" s="145"/>
      <c r="F1116" s="149"/>
      <c r="G1116" s="149"/>
      <c r="H1116" s="149"/>
      <c r="I1116" s="149"/>
      <c r="J1116" s="149"/>
      <c r="K1116" s="146"/>
      <c r="L1116" s="158"/>
    </row>
    <row r="1117" spans="1:12" ht="15">
      <c r="A1117" s="148"/>
      <c r="B1117" s="148"/>
      <c r="C1117" s="149"/>
      <c r="D1117" s="149"/>
      <c r="E1117" s="145"/>
      <c r="F1117" s="149"/>
      <c r="G1117" s="149"/>
      <c r="H1117" s="149"/>
      <c r="I1117" s="149"/>
      <c r="J1117" s="149"/>
      <c r="K1117" s="146"/>
      <c r="L1117" s="158"/>
    </row>
    <row r="1118" spans="1:12" ht="15">
      <c r="A1118" s="148"/>
      <c r="B1118" s="148"/>
      <c r="C1118" s="149"/>
      <c r="D1118" s="149"/>
      <c r="E1118" s="145"/>
      <c r="F1118" s="149"/>
      <c r="G1118" s="149"/>
      <c r="H1118" s="149"/>
      <c r="I1118" s="149"/>
      <c r="J1118" s="149"/>
      <c r="K1118" s="146"/>
      <c r="L1118" s="158"/>
    </row>
    <row r="1119" spans="1:12" ht="15">
      <c r="A1119" s="148"/>
      <c r="B1119" s="148"/>
      <c r="C1119" s="149"/>
      <c r="D1119" s="149"/>
      <c r="E1119" s="145"/>
      <c r="F1119" s="149"/>
      <c r="G1119" s="149"/>
      <c r="H1119" s="149"/>
      <c r="I1119" s="149"/>
      <c r="J1119" s="149"/>
      <c r="K1119" s="146"/>
      <c r="L1119" s="158"/>
    </row>
    <row r="1120" spans="1:12" ht="15">
      <c r="A1120" s="148"/>
      <c r="B1120" s="148"/>
      <c r="C1120" s="149"/>
      <c r="D1120" s="149"/>
      <c r="E1120" s="145"/>
      <c r="F1120" s="149"/>
      <c r="G1120" s="149"/>
      <c r="H1120" s="149"/>
      <c r="I1120" s="149"/>
      <c r="J1120" s="149"/>
      <c r="K1120" s="146"/>
      <c r="L1120" s="158"/>
    </row>
    <row r="1121" spans="1:12" ht="15">
      <c r="A1121" s="148"/>
      <c r="B1121" s="148"/>
      <c r="C1121" s="149"/>
      <c r="D1121" s="149"/>
      <c r="E1121" s="145"/>
      <c r="F1121" s="149"/>
      <c r="G1121" s="149"/>
      <c r="H1121" s="149"/>
      <c r="I1121" s="149"/>
      <c r="J1121" s="149"/>
      <c r="K1121" s="146"/>
      <c r="L1121" s="158"/>
    </row>
    <row r="1122" spans="1:12" ht="15">
      <c r="A1122" s="148"/>
      <c r="B1122" s="148"/>
      <c r="C1122" s="149"/>
      <c r="D1122" s="149"/>
      <c r="E1122" s="145"/>
      <c r="F1122" s="149"/>
      <c r="G1122" s="149"/>
      <c r="H1122" s="149"/>
      <c r="I1122" s="149"/>
      <c r="J1122" s="149"/>
      <c r="K1122" s="146"/>
      <c r="L1122" s="158"/>
    </row>
    <row r="1123" spans="1:12" ht="15">
      <c r="A1123" s="148"/>
      <c r="B1123" s="148"/>
      <c r="C1123" s="149"/>
      <c r="D1123" s="149"/>
      <c r="E1123" s="145"/>
      <c r="F1123" s="149"/>
      <c r="G1123" s="149"/>
      <c r="H1123" s="149"/>
      <c r="I1123" s="149"/>
      <c r="J1123" s="149"/>
      <c r="K1123" s="146"/>
      <c r="L1123" s="158"/>
    </row>
    <row r="1124" spans="1:12" ht="15">
      <c r="A1124" s="148"/>
      <c r="B1124" s="148"/>
      <c r="C1124" s="149"/>
      <c r="D1124" s="149"/>
      <c r="E1124" s="145"/>
      <c r="F1124" s="149"/>
      <c r="G1124" s="149"/>
      <c r="H1124" s="149"/>
      <c r="I1124" s="149"/>
      <c r="J1124" s="149"/>
      <c r="K1124" s="146"/>
      <c r="L1124" s="158"/>
    </row>
    <row r="1125" spans="1:12" ht="15">
      <c r="A1125" s="148"/>
      <c r="B1125" s="148"/>
      <c r="C1125" s="149"/>
      <c r="D1125" s="149"/>
      <c r="E1125" s="145"/>
      <c r="F1125" s="149"/>
      <c r="G1125" s="149"/>
      <c r="H1125" s="149"/>
      <c r="I1125" s="149"/>
      <c r="J1125" s="149"/>
      <c r="K1125" s="146"/>
      <c r="L1125" s="158"/>
    </row>
    <row r="1126" spans="1:12" ht="15">
      <c r="A1126" s="148"/>
      <c r="B1126" s="148"/>
      <c r="C1126" s="149"/>
      <c r="D1126" s="149"/>
      <c r="E1126" s="145"/>
      <c r="F1126" s="149"/>
      <c r="G1126" s="149"/>
      <c r="H1126" s="149"/>
      <c r="I1126" s="149"/>
      <c r="J1126" s="149"/>
      <c r="K1126" s="146"/>
      <c r="L1126" s="158"/>
    </row>
    <row r="1127" spans="1:12" ht="15">
      <c r="A1127" s="148"/>
      <c r="B1127" s="148"/>
      <c r="C1127" s="149"/>
      <c r="D1127" s="149"/>
      <c r="E1127" s="145"/>
      <c r="F1127" s="149"/>
      <c r="G1127" s="149"/>
      <c r="H1127" s="149"/>
      <c r="I1127" s="149"/>
      <c r="J1127" s="149"/>
      <c r="K1127" s="146"/>
      <c r="L1127" s="158"/>
    </row>
    <row r="1128" spans="1:12" ht="15">
      <c r="A1128" s="148"/>
      <c r="B1128" s="148"/>
      <c r="C1128" s="149"/>
      <c r="D1128" s="149"/>
      <c r="E1128" s="145"/>
      <c r="F1128" s="149"/>
      <c r="G1128" s="149"/>
      <c r="H1128" s="149"/>
      <c r="I1128" s="149"/>
      <c r="J1128" s="149"/>
      <c r="K1128" s="146"/>
      <c r="L1128" s="158"/>
    </row>
    <row r="1129" spans="1:12" ht="15">
      <c r="A1129" s="148"/>
      <c r="B1129" s="148"/>
      <c r="C1129" s="149"/>
      <c r="D1129" s="149"/>
      <c r="E1129" s="145"/>
      <c r="F1129" s="149"/>
      <c r="G1129" s="149"/>
      <c r="H1129" s="149"/>
      <c r="I1129" s="149"/>
      <c r="J1129" s="149"/>
      <c r="K1129" s="146"/>
      <c r="L1129" s="158"/>
    </row>
    <row r="1130" spans="1:12" ht="15">
      <c r="A1130" s="148"/>
      <c r="B1130" s="148"/>
      <c r="C1130" s="149"/>
      <c r="D1130" s="149"/>
      <c r="E1130" s="145"/>
      <c r="F1130" s="149"/>
      <c r="G1130" s="149"/>
      <c r="H1130" s="149"/>
      <c r="I1130" s="149"/>
      <c r="J1130" s="149"/>
      <c r="K1130" s="146"/>
      <c r="L1130" s="158"/>
    </row>
    <row r="1131" spans="1:12" ht="15">
      <c r="A1131" s="148"/>
      <c r="B1131" s="148"/>
      <c r="C1131" s="149"/>
      <c r="D1131" s="149"/>
      <c r="E1131" s="145"/>
      <c r="F1131" s="149"/>
      <c r="G1131" s="149"/>
      <c r="H1131" s="149"/>
      <c r="I1131" s="149"/>
      <c r="J1131" s="149"/>
      <c r="K1131" s="146"/>
      <c r="L1131" s="158"/>
    </row>
    <row r="1132" spans="1:12" ht="15">
      <c r="A1132" s="148"/>
      <c r="B1132" s="148"/>
      <c r="C1132" s="149"/>
      <c r="D1132" s="149"/>
      <c r="E1132" s="145"/>
      <c r="F1132" s="149"/>
      <c r="G1132" s="149"/>
      <c r="H1132" s="149"/>
      <c r="I1132" s="149"/>
      <c r="J1132" s="149"/>
      <c r="K1132" s="146"/>
      <c r="L1132" s="158"/>
    </row>
    <row r="1133" spans="1:12" ht="15">
      <c r="A1133" s="148"/>
      <c r="B1133" s="148"/>
      <c r="C1133" s="149"/>
      <c r="D1133" s="149"/>
      <c r="E1133" s="145"/>
      <c r="F1133" s="149"/>
      <c r="G1133" s="149"/>
      <c r="H1133" s="149"/>
      <c r="I1133" s="149"/>
      <c r="J1133" s="149"/>
      <c r="K1133" s="146"/>
      <c r="L1133" s="158"/>
    </row>
    <row r="1134" spans="1:12" ht="15">
      <c r="A1134" s="148"/>
      <c r="B1134" s="148"/>
      <c r="C1134" s="149"/>
      <c r="D1134" s="149"/>
      <c r="E1134" s="145"/>
      <c r="F1134" s="149"/>
      <c r="G1134" s="149"/>
      <c r="H1134" s="149"/>
      <c r="I1134" s="149"/>
      <c r="J1134" s="149"/>
      <c r="K1134" s="146"/>
      <c r="L1134" s="158"/>
    </row>
    <row r="1135" spans="1:12" ht="15">
      <c r="A1135" s="148"/>
      <c r="B1135" s="148"/>
      <c r="C1135" s="149"/>
      <c r="D1135" s="149"/>
      <c r="E1135" s="145"/>
      <c r="F1135" s="149"/>
      <c r="G1135" s="149"/>
      <c r="H1135" s="149"/>
      <c r="I1135" s="149"/>
      <c r="J1135" s="149"/>
      <c r="K1135" s="146"/>
      <c r="L1135" s="158"/>
    </row>
    <row r="1136" spans="1:12" ht="15">
      <c r="A1136" s="148"/>
      <c r="B1136" s="148"/>
      <c r="C1136" s="149"/>
      <c r="D1136" s="149"/>
      <c r="E1136" s="145"/>
      <c r="F1136" s="149"/>
      <c r="G1136" s="149"/>
      <c r="H1136" s="149"/>
      <c r="I1136" s="149"/>
      <c r="J1136" s="149"/>
      <c r="K1136" s="146"/>
      <c r="L1136" s="158"/>
    </row>
    <row r="1137" spans="1:12" ht="15">
      <c r="A1137" s="148"/>
      <c r="B1137" s="148"/>
      <c r="C1137" s="149"/>
      <c r="D1137" s="149"/>
      <c r="E1137" s="145"/>
      <c r="F1137" s="149"/>
      <c r="G1137" s="149"/>
      <c r="H1137" s="149"/>
      <c r="I1137" s="149"/>
      <c r="J1137" s="149"/>
      <c r="K1137" s="146"/>
      <c r="L1137" s="158"/>
    </row>
    <row r="1138" spans="1:12" ht="15">
      <c r="A1138" s="148"/>
      <c r="B1138" s="148"/>
      <c r="C1138" s="149"/>
      <c r="D1138" s="149"/>
      <c r="E1138" s="145"/>
      <c r="F1138" s="149"/>
      <c r="G1138" s="149"/>
      <c r="H1138" s="149"/>
      <c r="I1138" s="149"/>
      <c r="J1138" s="149"/>
      <c r="K1138" s="146"/>
      <c r="L1138" s="158"/>
    </row>
    <row r="1139" spans="1:12" ht="15">
      <c r="A1139" s="148"/>
      <c r="B1139" s="148"/>
      <c r="C1139" s="149"/>
      <c r="D1139" s="149"/>
      <c r="E1139" s="145"/>
      <c r="F1139" s="149"/>
      <c r="G1139" s="149"/>
      <c r="H1139" s="149"/>
      <c r="I1139" s="149"/>
      <c r="J1139" s="149"/>
      <c r="K1139" s="146"/>
      <c r="L1139" s="158"/>
    </row>
    <row r="1140" spans="1:12" ht="15">
      <c r="A1140" s="148"/>
      <c r="B1140" s="148"/>
      <c r="C1140" s="149"/>
      <c r="D1140" s="149"/>
      <c r="E1140" s="145"/>
      <c r="F1140" s="149"/>
      <c r="G1140" s="149"/>
      <c r="H1140" s="149"/>
      <c r="I1140" s="149"/>
      <c r="J1140" s="149"/>
      <c r="K1140" s="146"/>
      <c r="L1140" s="158"/>
    </row>
    <row r="1141" spans="1:12" ht="15">
      <c r="A1141" s="148"/>
      <c r="B1141" s="148"/>
      <c r="C1141" s="149"/>
      <c r="D1141" s="149"/>
      <c r="E1141" s="145"/>
      <c r="F1141" s="149"/>
      <c r="G1141" s="149"/>
      <c r="H1141" s="149"/>
      <c r="I1141" s="149"/>
      <c r="J1141" s="149"/>
      <c r="K1141" s="146"/>
      <c r="L1141" s="158"/>
    </row>
    <row r="1142" spans="1:12" ht="15">
      <c r="A1142" s="148"/>
      <c r="B1142" s="148"/>
      <c r="C1142" s="149"/>
      <c r="D1142" s="149"/>
      <c r="E1142" s="145"/>
      <c r="F1142" s="149"/>
      <c r="G1142" s="149"/>
      <c r="H1142" s="149"/>
      <c r="I1142" s="149"/>
      <c r="J1142" s="149"/>
      <c r="K1142" s="146"/>
      <c r="L1142" s="158"/>
    </row>
    <row r="1143" spans="1:12" ht="15">
      <c r="A1143" s="148"/>
      <c r="B1143" s="148"/>
      <c r="C1143" s="149"/>
      <c r="D1143" s="149"/>
      <c r="E1143" s="145"/>
      <c r="F1143" s="149"/>
      <c r="G1143" s="149"/>
      <c r="H1143" s="149"/>
      <c r="I1143" s="149"/>
      <c r="J1143" s="149"/>
      <c r="K1143" s="146"/>
      <c r="L1143" s="158"/>
    </row>
    <row r="1144" spans="1:12" ht="15">
      <c r="A1144" s="148"/>
      <c r="B1144" s="148"/>
      <c r="C1144" s="149"/>
      <c r="D1144" s="149"/>
      <c r="E1144" s="145"/>
      <c r="F1144" s="149"/>
      <c r="G1144" s="149"/>
      <c r="H1144" s="149"/>
      <c r="I1144" s="149"/>
      <c r="J1144" s="149"/>
      <c r="K1144" s="146"/>
      <c r="L1144" s="158"/>
    </row>
    <row r="1145" spans="1:12" ht="15">
      <c r="A1145" s="148"/>
      <c r="B1145" s="148"/>
      <c r="C1145" s="149"/>
      <c r="D1145" s="149"/>
      <c r="E1145" s="145"/>
      <c r="F1145" s="149"/>
      <c r="G1145" s="149"/>
      <c r="H1145" s="149"/>
      <c r="I1145" s="149"/>
      <c r="J1145" s="149"/>
      <c r="K1145" s="146"/>
      <c r="L1145" s="158"/>
    </row>
    <row r="1146" spans="1:12" ht="15">
      <c r="A1146" s="148"/>
      <c r="B1146" s="148"/>
      <c r="C1146" s="149"/>
      <c r="D1146" s="149"/>
      <c r="E1146" s="145"/>
      <c r="F1146" s="149"/>
      <c r="G1146" s="149"/>
      <c r="H1146" s="149"/>
      <c r="I1146" s="149"/>
      <c r="J1146" s="149"/>
      <c r="K1146" s="146"/>
      <c r="L1146" s="158"/>
    </row>
    <row r="1147" spans="1:12" ht="15">
      <c r="A1147" s="148"/>
      <c r="B1147" s="148"/>
      <c r="C1147" s="149"/>
      <c r="D1147" s="149"/>
      <c r="E1147" s="145"/>
      <c r="F1147" s="149"/>
      <c r="G1147" s="149"/>
      <c r="H1147" s="149"/>
      <c r="I1147" s="149"/>
      <c r="J1147" s="149"/>
      <c r="K1147" s="146"/>
      <c r="L1147" s="158"/>
    </row>
    <row r="1148" spans="1:12" ht="15">
      <c r="A1148" s="148"/>
      <c r="B1148" s="148"/>
      <c r="C1148" s="149"/>
      <c r="D1148" s="149"/>
      <c r="E1148" s="145"/>
      <c r="F1148" s="149"/>
      <c r="G1148" s="149"/>
      <c r="H1148" s="149"/>
      <c r="I1148" s="149"/>
      <c r="J1148" s="149"/>
      <c r="K1148" s="146"/>
      <c r="L1148" s="158"/>
    </row>
    <row r="1149" spans="1:12" ht="15">
      <c r="A1149" s="148"/>
      <c r="B1149" s="148"/>
      <c r="C1149" s="149"/>
      <c r="D1149" s="149"/>
      <c r="E1149" s="145"/>
      <c r="F1149" s="149"/>
      <c r="G1149" s="149"/>
      <c r="H1149" s="149"/>
      <c r="I1149" s="149"/>
      <c r="J1149" s="149"/>
      <c r="K1149" s="146"/>
      <c r="L1149" s="158"/>
    </row>
    <row r="1150" spans="1:12" ht="15">
      <c r="A1150" s="148"/>
      <c r="B1150" s="148"/>
      <c r="C1150" s="149"/>
      <c r="D1150" s="149"/>
      <c r="E1150" s="145"/>
      <c r="F1150" s="150"/>
      <c r="G1150" s="149"/>
      <c r="H1150" s="149"/>
      <c r="I1150" s="149"/>
      <c r="J1150" s="149"/>
      <c r="K1150" s="146"/>
      <c r="L1150" s="158"/>
    </row>
    <row r="1151" spans="1:12" ht="15">
      <c r="A1151" s="148"/>
      <c r="B1151" s="148"/>
      <c r="C1151" s="149"/>
      <c r="D1151" s="149"/>
      <c r="E1151" s="145"/>
      <c r="F1151" s="150"/>
      <c r="G1151" s="149"/>
      <c r="H1151" s="149"/>
      <c r="I1151" s="149"/>
      <c r="J1151" s="149"/>
      <c r="K1151" s="146"/>
      <c r="L1151" s="158"/>
    </row>
    <row r="1152" spans="1:12" ht="15">
      <c r="A1152" s="148"/>
      <c r="B1152" s="148"/>
      <c r="C1152" s="149"/>
      <c r="D1152" s="149"/>
      <c r="E1152" s="145"/>
      <c r="F1152" s="149"/>
      <c r="G1152" s="149"/>
      <c r="H1152" s="149"/>
      <c r="I1152" s="149"/>
      <c r="J1152" s="149"/>
      <c r="K1152" s="146"/>
      <c r="L1152" s="158"/>
    </row>
    <row r="1153" spans="1:12" ht="15">
      <c r="A1153" s="148"/>
      <c r="B1153" s="148"/>
      <c r="C1153" s="149"/>
      <c r="D1153" s="149"/>
      <c r="E1153" s="145"/>
      <c r="F1153" s="149"/>
      <c r="G1153" s="149"/>
      <c r="H1153" s="149"/>
      <c r="I1153" s="149"/>
      <c r="J1153" s="149"/>
      <c r="K1153" s="146"/>
      <c r="L1153" s="158"/>
    </row>
    <row r="1154" spans="1:12" ht="15">
      <c r="A1154" s="148"/>
      <c r="B1154" s="148"/>
      <c r="C1154" s="149"/>
      <c r="D1154" s="149"/>
      <c r="E1154" s="145"/>
      <c r="F1154" s="149"/>
      <c r="G1154" s="149"/>
      <c r="H1154" s="149"/>
      <c r="I1154" s="149"/>
      <c r="J1154" s="149"/>
      <c r="K1154" s="146"/>
      <c r="L1154" s="158"/>
    </row>
    <row r="1155" spans="1:12" ht="15">
      <c r="A1155" s="148"/>
      <c r="B1155" s="148"/>
      <c r="C1155" s="149"/>
      <c r="D1155" s="149"/>
      <c r="E1155" s="145"/>
      <c r="F1155" s="149"/>
      <c r="G1155" s="149"/>
      <c r="H1155" s="149"/>
      <c r="I1155" s="149"/>
      <c r="J1155" s="149"/>
      <c r="K1155" s="146"/>
      <c r="L1155" s="158"/>
    </row>
    <row r="1156" spans="1:12" ht="15">
      <c r="A1156" s="148"/>
      <c r="B1156" s="148"/>
      <c r="C1156" s="149"/>
      <c r="D1156" s="149"/>
      <c r="E1156" s="145"/>
      <c r="F1156" s="149"/>
      <c r="G1156" s="149"/>
      <c r="H1156" s="149"/>
      <c r="I1156" s="149"/>
      <c r="J1156" s="149"/>
      <c r="K1156" s="146"/>
      <c r="L1156" s="158"/>
    </row>
    <row r="1157" spans="1:12" ht="15">
      <c r="A1157" s="148"/>
      <c r="B1157" s="148"/>
      <c r="C1157" s="149"/>
      <c r="D1157" s="149"/>
      <c r="E1157" s="145"/>
      <c r="F1157" s="149"/>
      <c r="G1157" s="149"/>
      <c r="H1157" s="149"/>
      <c r="I1157" s="149"/>
      <c r="J1157" s="149"/>
      <c r="K1157" s="146"/>
      <c r="L1157" s="158"/>
    </row>
    <row r="1158" spans="1:12" ht="15">
      <c r="A1158" s="148"/>
      <c r="B1158" s="148"/>
      <c r="C1158" s="149"/>
      <c r="D1158" s="149"/>
      <c r="E1158" s="145"/>
      <c r="F1158" s="149"/>
      <c r="G1158" s="149"/>
      <c r="H1158" s="149"/>
      <c r="I1158" s="149"/>
      <c r="J1158" s="149"/>
      <c r="K1158" s="146"/>
      <c r="L1158" s="158"/>
    </row>
    <row r="1159" spans="1:12" ht="15">
      <c r="A1159" s="148"/>
      <c r="B1159" s="148"/>
      <c r="C1159" s="149"/>
      <c r="D1159" s="149"/>
      <c r="E1159" s="145"/>
      <c r="F1159" s="149"/>
      <c r="G1159" s="149"/>
      <c r="H1159" s="149"/>
      <c r="I1159" s="149"/>
      <c r="J1159" s="149"/>
      <c r="K1159" s="146"/>
      <c r="L1159" s="158"/>
    </row>
    <row r="1160" spans="1:12" ht="15">
      <c r="A1160" s="148"/>
      <c r="B1160" s="148"/>
      <c r="C1160" s="149"/>
      <c r="D1160" s="149"/>
      <c r="E1160" s="145"/>
      <c r="F1160" s="149"/>
      <c r="G1160" s="149"/>
      <c r="H1160" s="149"/>
      <c r="I1160" s="149"/>
      <c r="J1160" s="149"/>
      <c r="K1160" s="146"/>
      <c r="L1160" s="158"/>
    </row>
    <row r="1161" spans="1:12" ht="15">
      <c r="A1161" s="148"/>
      <c r="B1161" s="148"/>
      <c r="C1161" s="149"/>
      <c r="D1161" s="149"/>
      <c r="E1161" s="145"/>
      <c r="F1161" s="149"/>
      <c r="G1161" s="149"/>
      <c r="H1161" s="149"/>
      <c r="I1161" s="149"/>
      <c r="J1161" s="149"/>
      <c r="K1161" s="146"/>
      <c r="L1161" s="158"/>
    </row>
    <row r="1162" spans="1:12" ht="15">
      <c r="A1162" s="148"/>
      <c r="B1162" s="148"/>
      <c r="C1162" s="149"/>
      <c r="D1162" s="149"/>
      <c r="E1162" s="145"/>
      <c r="F1162" s="149"/>
      <c r="G1162" s="149"/>
      <c r="H1162" s="149"/>
      <c r="I1162" s="149"/>
      <c r="J1162" s="149"/>
      <c r="K1162" s="146"/>
      <c r="L1162" s="158"/>
    </row>
    <row r="1163" spans="1:12" ht="15">
      <c r="A1163" s="148"/>
      <c r="B1163" s="148"/>
      <c r="C1163" s="149"/>
      <c r="D1163" s="149"/>
      <c r="E1163" s="145"/>
      <c r="F1163" s="149"/>
      <c r="G1163" s="149"/>
      <c r="H1163" s="149"/>
      <c r="I1163" s="149"/>
      <c r="J1163" s="149"/>
      <c r="K1163" s="146"/>
      <c r="L1163" s="158"/>
    </row>
    <row r="1164" spans="1:12" ht="15">
      <c r="A1164" s="148"/>
      <c r="B1164" s="148"/>
      <c r="C1164" s="149"/>
      <c r="D1164" s="149"/>
      <c r="E1164" s="145"/>
      <c r="F1164" s="149"/>
      <c r="G1164" s="149"/>
      <c r="H1164" s="149"/>
      <c r="I1164" s="149"/>
      <c r="J1164" s="149"/>
      <c r="K1164" s="146"/>
      <c r="L1164" s="158"/>
    </row>
    <row r="1165" spans="1:12" ht="15">
      <c r="A1165" s="148"/>
      <c r="B1165" s="148"/>
      <c r="C1165" s="149"/>
      <c r="D1165" s="149"/>
      <c r="E1165" s="145"/>
      <c r="F1165" s="149"/>
      <c r="G1165" s="149"/>
      <c r="H1165" s="149"/>
      <c r="I1165" s="149"/>
      <c r="J1165" s="149"/>
      <c r="K1165" s="146"/>
      <c r="L1165" s="158"/>
    </row>
    <row r="1166" spans="1:12" ht="15">
      <c r="A1166" s="148"/>
      <c r="B1166" s="148"/>
      <c r="C1166" s="149"/>
      <c r="D1166" s="149"/>
      <c r="E1166" s="145"/>
      <c r="F1166" s="149"/>
      <c r="G1166" s="149"/>
      <c r="H1166" s="149"/>
      <c r="I1166" s="149"/>
      <c r="J1166" s="149"/>
      <c r="K1166" s="146"/>
      <c r="L1166" s="158"/>
    </row>
    <row r="1167" spans="1:12" ht="15">
      <c r="A1167" s="148"/>
      <c r="B1167" s="148"/>
      <c r="C1167" s="149"/>
      <c r="D1167" s="149"/>
      <c r="E1167" s="145"/>
      <c r="F1167" s="149"/>
      <c r="G1167" s="149"/>
      <c r="H1167" s="149"/>
      <c r="I1167" s="149"/>
      <c r="J1167" s="149"/>
      <c r="K1167" s="146"/>
      <c r="L1167" s="158"/>
    </row>
    <row r="1168" spans="1:12" ht="15">
      <c r="A1168" s="148"/>
      <c r="B1168" s="148"/>
      <c r="C1168" s="149"/>
      <c r="D1168" s="149"/>
      <c r="E1168" s="145"/>
      <c r="F1168" s="149"/>
      <c r="G1168" s="149"/>
      <c r="H1168" s="149"/>
      <c r="I1168" s="149"/>
      <c r="J1168" s="149"/>
      <c r="K1168" s="146"/>
      <c r="L1168" s="158"/>
    </row>
    <row r="1169" spans="1:12" ht="15">
      <c r="A1169" s="148"/>
      <c r="B1169" s="148"/>
      <c r="C1169" s="149"/>
      <c r="D1169" s="149"/>
      <c r="E1169" s="145"/>
      <c r="F1169" s="149"/>
      <c r="G1169" s="149"/>
      <c r="H1169" s="149"/>
      <c r="I1169" s="149"/>
      <c r="J1169" s="149"/>
      <c r="K1169" s="146"/>
      <c r="L1169" s="158"/>
    </row>
    <row r="1170" spans="1:12" ht="15">
      <c r="A1170" s="148"/>
      <c r="B1170" s="148"/>
      <c r="C1170" s="149"/>
      <c r="D1170" s="149"/>
      <c r="E1170" s="145"/>
      <c r="F1170" s="149"/>
      <c r="G1170" s="149"/>
      <c r="H1170" s="149"/>
      <c r="I1170" s="149"/>
      <c r="J1170" s="149"/>
      <c r="K1170" s="146"/>
      <c r="L1170" s="158"/>
    </row>
    <row r="1171" spans="1:12" ht="15">
      <c r="A1171" s="148"/>
      <c r="B1171" s="148"/>
      <c r="C1171" s="149"/>
      <c r="D1171" s="149"/>
      <c r="E1171" s="145"/>
      <c r="F1171" s="149"/>
      <c r="G1171" s="149"/>
      <c r="H1171" s="149"/>
      <c r="I1171" s="149"/>
      <c r="J1171" s="149"/>
      <c r="K1171" s="146"/>
      <c r="L1171" s="158"/>
    </row>
    <row r="1172" spans="1:12" ht="15">
      <c r="A1172" s="148"/>
      <c r="B1172" s="148"/>
      <c r="C1172" s="149"/>
      <c r="D1172" s="149"/>
      <c r="E1172" s="145"/>
      <c r="F1172" s="149"/>
      <c r="G1172" s="149"/>
      <c r="H1172" s="149"/>
      <c r="I1172" s="149"/>
      <c r="J1172" s="149"/>
      <c r="K1172" s="146"/>
      <c r="L1172" s="158"/>
    </row>
    <row r="1173" spans="1:12" ht="15">
      <c r="A1173" s="148"/>
      <c r="B1173" s="148"/>
      <c r="C1173" s="149"/>
      <c r="D1173" s="149"/>
      <c r="E1173" s="145"/>
      <c r="F1173" s="149"/>
      <c r="G1173" s="149"/>
      <c r="H1173" s="149"/>
      <c r="I1173" s="149"/>
      <c r="J1173" s="149"/>
      <c r="K1173" s="146"/>
      <c r="L1173" s="158"/>
    </row>
    <row r="1174" spans="1:12" ht="15">
      <c r="A1174" s="148"/>
      <c r="B1174" s="148"/>
      <c r="C1174" s="149"/>
      <c r="D1174" s="149"/>
      <c r="E1174" s="145"/>
      <c r="F1174" s="149"/>
      <c r="G1174" s="149"/>
      <c r="H1174" s="149"/>
      <c r="I1174" s="149"/>
      <c r="J1174" s="149"/>
      <c r="K1174" s="146"/>
      <c r="L1174" s="158"/>
    </row>
    <row r="1175" spans="1:12" ht="15">
      <c r="A1175" s="148"/>
      <c r="B1175" s="148"/>
      <c r="C1175" s="149"/>
      <c r="D1175" s="149"/>
      <c r="E1175" s="145"/>
      <c r="F1175" s="149"/>
      <c r="G1175" s="149"/>
      <c r="H1175" s="149"/>
      <c r="I1175" s="149"/>
      <c r="J1175" s="149"/>
      <c r="K1175" s="146"/>
      <c r="L1175" s="158"/>
    </row>
    <row r="1176" spans="1:12" ht="15">
      <c r="A1176" s="148"/>
      <c r="B1176" s="148"/>
      <c r="C1176" s="149"/>
      <c r="D1176" s="149"/>
      <c r="E1176" s="145"/>
      <c r="F1176" s="149"/>
      <c r="G1176" s="149"/>
      <c r="H1176" s="149"/>
      <c r="I1176" s="149"/>
      <c r="J1176" s="149"/>
      <c r="K1176" s="146"/>
      <c r="L1176" s="158"/>
    </row>
    <row r="1177" spans="1:12" ht="15">
      <c r="A1177" s="148"/>
      <c r="B1177" s="148"/>
      <c r="C1177" s="149"/>
      <c r="D1177" s="149"/>
      <c r="E1177" s="145"/>
      <c r="F1177" s="149"/>
      <c r="G1177" s="149"/>
      <c r="H1177" s="149"/>
      <c r="I1177" s="149"/>
      <c r="J1177" s="149"/>
      <c r="K1177" s="146"/>
      <c r="L1177" s="158"/>
    </row>
    <row r="1178" spans="1:12" ht="15">
      <c r="A1178" s="148"/>
      <c r="B1178" s="148"/>
      <c r="C1178" s="149"/>
      <c r="D1178" s="149"/>
      <c r="E1178" s="145"/>
      <c r="F1178" s="149"/>
      <c r="G1178" s="149"/>
      <c r="H1178" s="149"/>
      <c r="I1178" s="149"/>
      <c r="J1178" s="149"/>
      <c r="K1178" s="146"/>
      <c r="L1178" s="158"/>
    </row>
    <row r="1179" spans="1:12" ht="15">
      <c r="A1179" s="148"/>
      <c r="B1179" s="148"/>
      <c r="C1179" s="149"/>
      <c r="D1179" s="149"/>
      <c r="E1179" s="145"/>
      <c r="F1179" s="149"/>
      <c r="G1179" s="149"/>
      <c r="H1179" s="149"/>
      <c r="I1179" s="149"/>
      <c r="J1179" s="149"/>
      <c r="K1179" s="146"/>
      <c r="L1179" s="158"/>
    </row>
    <row r="1180" spans="1:12" ht="15">
      <c r="A1180" s="148"/>
      <c r="B1180" s="148"/>
      <c r="C1180" s="149"/>
      <c r="D1180" s="149"/>
      <c r="E1180" s="145"/>
      <c r="F1180" s="149"/>
      <c r="G1180" s="149"/>
      <c r="H1180" s="149"/>
      <c r="I1180" s="149"/>
      <c r="J1180" s="149"/>
      <c r="K1180" s="146"/>
      <c r="L1180" s="158"/>
    </row>
    <row r="1181" spans="1:12" ht="15">
      <c r="A1181" s="148"/>
      <c r="B1181" s="148"/>
      <c r="C1181" s="149"/>
      <c r="D1181" s="149"/>
      <c r="E1181" s="145"/>
      <c r="F1181" s="149"/>
      <c r="G1181" s="149"/>
      <c r="H1181" s="149"/>
      <c r="I1181" s="149"/>
      <c r="J1181" s="149"/>
      <c r="K1181" s="146"/>
      <c r="L1181" s="158"/>
    </row>
    <row r="1182" spans="1:12" ht="15">
      <c r="A1182" s="148"/>
      <c r="B1182" s="148"/>
      <c r="C1182" s="149"/>
      <c r="D1182" s="149"/>
      <c r="E1182" s="145"/>
      <c r="F1182" s="149"/>
      <c r="G1182" s="149"/>
      <c r="H1182" s="149"/>
      <c r="I1182" s="149"/>
      <c r="J1182" s="149"/>
      <c r="K1182" s="146"/>
      <c r="L1182" s="158"/>
    </row>
    <row r="1183" spans="1:12" ht="15">
      <c r="A1183" s="148"/>
      <c r="B1183" s="148"/>
      <c r="C1183" s="149"/>
      <c r="D1183" s="149"/>
      <c r="E1183" s="145"/>
      <c r="F1183" s="149"/>
      <c r="G1183" s="149"/>
      <c r="H1183" s="149"/>
      <c r="I1183" s="149"/>
      <c r="J1183" s="149"/>
      <c r="K1183" s="146"/>
      <c r="L1183" s="158"/>
    </row>
    <row r="1184" spans="1:12" ht="15">
      <c r="A1184" s="148"/>
      <c r="B1184" s="148"/>
      <c r="C1184" s="149"/>
      <c r="D1184" s="149"/>
      <c r="E1184" s="145"/>
      <c r="F1184" s="149"/>
      <c r="G1184" s="149"/>
      <c r="H1184" s="149"/>
      <c r="I1184" s="149"/>
      <c r="J1184" s="149"/>
      <c r="K1184" s="146"/>
      <c r="L1184" s="158"/>
    </row>
    <row r="1185" spans="1:12" ht="15">
      <c r="A1185" s="148"/>
      <c r="B1185" s="148"/>
      <c r="C1185" s="149"/>
      <c r="D1185" s="149"/>
      <c r="E1185" s="145"/>
      <c r="F1185" s="149"/>
      <c r="G1185" s="149"/>
      <c r="H1185" s="149"/>
      <c r="I1185" s="149"/>
      <c r="J1185" s="149"/>
      <c r="K1185" s="146"/>
      <c r="L1185" s="158"/>
    </row>
    <row r="1186" spans="1:12" ht="15">
      <c r="A1186" s="148"/>
      <c r="B1186" s="148"/>
      <c r="C1186" s="149"/>
      <c r="D1186" s="149"/>
      <c r="E1186" s="145"/>
      <c r="F1186" s="149"/>
      <c r="G1186" s="149"/>
      <c r="H1186" s="149"/>
      <c r="I1186" s="149"/>
      <c r="J1186" s="149"/>
      <c r="K1186" s="146"/>
      <c r="L1186" s="158"/>
    </row>
    <row r="1187" spans="1:12" ht="15">
      <c r="A1187" s="148"/>
      <c r="B1187" s="148"/>
      <c r="C1187" s="149"/>
      <c r="D1187" s="149"/>
      <c r="E1187" s="145"/>
      <c r="F1187" s="149"/>
      <c r="G1187" s="149"/>
      <c r="H1187" s="149"/>
      <c r="I1187" s="149"/>
      <c r="J1187" s="149"/>
      <c r="K1187" s="146"/>
      <c r="L1187" s="158"/>
    </row>
    <row r="1188" spans="1:12" ht="15">
      <c r="A1188" s="148"/>
      <c r="B1188" s="148"/>
      <c r="C1188" s="149"/>
      <c r="D1188" s="149"/>
      <c r="E1188" s="145"/>
      <c r="F1188" s="149"/>
      <c r="G1188" s="149"/>
      <c r="H1188" s="149"/>
      <c r="I1188" s="149"/>
      <c r="J1188" s="149"/>
      <c r="K1188" s="146"/>
      <c r="L1188" s="158"/>
    </row>
    <row r="1189" spans="1:12" ht="15">
      <c r="A1189" s="148"/>
      <c r="B1189" s="148"/>
      <c r="C1189" s="149"/>
      <c r="D1189" s="149"/>
      <c r="E1189" s="145"/>
      <c r="F1189" s="149"/>
      <c r="G1189" s="149"/>
      <c r="H1189" s="149"/>
      <c r="I1189" s="149"/>
      <c r="J1189" s="149"/>
      <c r="K1189" s="146"/>
      <c r="L1189" s="158"/>
    </row>
    <row r="1190" spans="1:12" ht="15">
      <c r="A1190" s="148"/>
      <c r="B1190" s="148"/>
      <c r="C1190" s="149"/>
      <c r="D1190" s="149"/>
      <c r="E1190" s="145"/>
      <c r="F1190" s="149"/>
      <c r="G1190" s="149"/>
      <c r="H1190" s="149"/>
      <c r="I1190" s="149"/>
      <c r="J1190" s="149"/>
      <c r="K1190" s="146"/>
      <c r="L1190" s="158"/>
    </row>
    <row r="1191" spans="1:12" ht="15">
      <c r="A1191" s="148"/>
      <c r="B1191" s="148"/>
      <c r="C1191" s="149"/>
      <c r="D1191" s="149"/>
      <c r="E1191" s="145"/>
      <c r="F1191" s="149"/>
      <c r="G1191" s="149"/>
      <c r="H1191" s="149"/>
      <c r="I1191" s="149"/>
      <c r="J1191" s="149"/>
      <c r="K1191" s="146"/>
      <c r="L1191" s="158"/>
    </row>
    <row r="1192" spans="1:12" ht="15">
      <c r="A1192" s="148"/>
      <c r="B1192" s="148"/>
      <c r="C1192" s="149"/>
      <c r="D1192" s="149"/>
      <c r="E1192" s="145"/>
      <c r="F1192" s="149"/>
      <c r="G1192" s="149"/>
      <c r="H1192" s="149"/>
      <c r="I1192" s="149"/>
      <c r="J1192" s="149"/>
      <c r="K1192" s="146"/>
      <c r="L1192" s="158"/>
    </row>
    <row r="1193" spans="1:12" ht="15">
      <c r="A1193" s="148"/>
      <c r="B1193" s="148"/>
      <c r="C1193" s="149"/>
      <c r="D1193" s="149"/>
      <c r="E1193" s="145"/>
      <c r="F1193" s="149"/>
      <c r="G1193" s="149"/>
      <c r="H1193" s="149"/>
      <c r="I1193" s="149"/>
      <c r="J1193" s="149"/>
      <c r="K1193" s="146"/>
      <c r="L1193" s="158"/>
    </row>
    <row r="1194" spans="1:12" ht="15">
      <c r="A1194" s="148"/>
      <c r="B1194" s="148"/>
      <c r="C1194" s="149"/>
      <c r="D1194" s="149"/>
      <c r="E1194" s="145"/>
      <c r="F1194" s="149"/>
      <c r="G1194" s="149"/>
      <c r="H1194" s="149"/>
      <c r="I1194" s="149"/>
      <c r="J1194" s="149"/>
      <c r="K1194" s="146"/>
      <c r="L1194" s="158"/>
    </row>
    <row r="1195" spans="1:12" ht="15">
      <c r="A1195" s="148"/>
      <c r="B1195" s="148"/>
      <c r="C1195" s="149"/>
      <c r="D1195" s="149"/>
      <c r="E1195" s="145"/>
      <c r="F1195" s="149"/>
      <c r="G1195" s="149"/>
      <c r="H1195" s="149"/>
      <c r="I1195" s="149"/>
      <c r="J1195" s="149"/>
      <c r="K1195" s="146"/>
      <c r="L1195" s="158"/>
    </row>
    <row r="1196" spans="1:12" ht="15">
      <c r="A1196" s="148"/>
      <c r="B1196" s="148"/>
      <c r="C1196" s="149"/>
      <c r="D1196" s="149"/>
      <c r="E1196" s="145"/>
      <c r="F1196" s="149"/>
      <c r="G1196" s="149"/>
      <c r="H1196" s="149"/>
      <c r="I1196" s="149"/>
      <c r="J1196" s="149"/>
      <c r="K1196" s="146"/>
      <c r="L1196" s="158"/>
    </row>
    <row r="1197" spans="1:12" ht="15">
      <c r="A1197" s="148"/>
      <c r="B1197" s="148"/>
      <c r="C1197" s="149"/>
      <c r="D1197" s="149"/>
      <c r="E1197" s="145"/>
      <c r="F1197" s="149"/>
      <c r="G1197" s="149"/>
      <c r="H1197" s="149"/>
      <c r="I1197" s="149"/>
      <c r="J1197" s="149"/>
      <c r="K1197" s="146"/>
      <c r="L1197" s="158"/>
    </row>
    <row r="1198" spans="1:12" ht="15">
      <c r="A1198" s="148"/>
      <c r="B1198" s="148"/>
      <c r="C1198" s="149"/>
      <c r="D1198" s="149"/>
      <c r="E1198" s="145"/>
      <c r="F1198" s="149"/>
      <c r="G1198" s="149"/>
      <c r="H1198" s="149"/>
      <c r="I1198" s="149"/>
      <c r="J1198" s="149"/>
      <c r="K1198" s="146"/>
      <c r="L1198" s="158"/>
    </row>
    <row r="1199" spans="1:12" ht="15">
      <c r="A1199" s="148"/>
      <c r="B1199" s="148"/>
      <c r="C1199" s="149"/>
      <c r="D1199" s="149"/>
      <c r="E1199" s="145"/>
      <c r="F1199" s="149"/>
      <c r="G1199" s="149"/>
      <c r="H1199" s="149"/>
      <c r="I1199" s="149"/>
      <c r="J1199" s="149"/>
      <c r="K1199" s="146"/>
      <c r="L1199" s="158"/>
    </row>
    <row r="1200" spans="1:12" ht="15">
      <c r="A1200" s="148"/>
      <c r="B1200" s="148"/>
      <c r="C1200" s="149"/>
      <c r="D1200" s="149"/>
      <c r="E1200" s="145"/>
      <c r="F1200" s="149"/>
      <c r="G1200" s="149"/>
      <c r="H1200" s="149"/>
      <c r="I1200" s="149"/>
      <c r="J1200" s="149"/>
      <c r="K1200" s="146"/>
      <c r="L1200" s="158"/>
    </row>
    <row r="1201" spans="1:12" ht="15">
      <c r="A1201" s="148"/>
      <c r="B1201" s="148"/>
      <c r="C1201" s="149"/>
      <c r="D1201" s="149"/>
      <c r="E1201" s="145"/>
      <c r="F1201" s="149"/>
      <c r="G1201" s="149"/>
      <c r="H1201" s="149"/>
      <c r="I1201" s="149"/>
      <c r="J1201" s="149"/>
      <c r="K1201" s="146"/>
      <c r="L1201" s="158"/>
    </row>
    <row r="1202" spans="1:12" ht="15">
      <c r="A1202" s="148"/>
      <c r="B1202" s="148"/>
      <c r="C1202" s="149"/>
      <c r="D1202" s="149"/>
      <c r="E1202" s="145"/>
      <c r="F1202" s="149"/>
      <c r="G1202" s="149"/>
      <c r="H1202" s="149"/>
      <c r="I1202" s="149"/>
      <c r="J1202" s="149"/>
      <c r="K1202" s="146"/>
      <c r="L1202" s="158"/>
    </row>
    <row r="1203" spans="1:12" ht="15">
      <c r="A1203" s="148"/>
      <c r="B1203" s="148"/>
      <c r="C1203" s="149"/>
      <c r="D1203" s="149"/>
      <c r="E1203" s="145"/>
      <c r="F1203" s="149"/>
      <c r="G1203" s="149"/>
      <c r="H1203" s="149"/>
      <c r="I1203" s="149"/>
      <c r="J1203" s="149"/>
      <c r="K1203" s="146"/>
      <c r="L1203" s="158"/>
    </row>
    <row r="1204" spans="1:12" ht="15">
      <c r="A1204" s="148"/>
      <c r="B1204" s="148"/>
      <c r="C1204" s="149"/>
      <c r="D1204" s="149"/>
      <c r="E1204" s="145"/>
      <c r="F1204" s="149"/>
      <c r="G1204" s="149"/>
      <c r="H1204" s="149"/>
      <c r="I1204" s="149"/>
      <c r="J1204" s="149"/>
      <c r="K1204" s="146"/>
      <c r="L1204" s="158"/>
    </row>
    <row r="1205" spans="1:12" ht="15">
      <c r="A1205" s="148"/>
      <c r="B1205" s="148"/>
      <c r="C1205" s="149"/>
      <c r="D1205" s="149"/>
      <c r="E1205" s="145"/>
      <c r="F1205" s="149"/>
      <c r="G1205" s="149"/>
      <c r="H1205" s="149"/>
      <c r="I1205" s="149"/>
      <c r="J1205" s="149"/>
      <c r="K1205" s="146"/>
      <c r="L1205" s="158"/>
    </row>
    <row r="1206" spans="1:12" ht="15">
      <c r="A1206" s="148"/>
      <c r="B1206" s="148"/>
      <c r="C1206" s="149"/>
      <c r="D1206" s="149"/>
      <c r="E1206" s="145"/>
      <c r="F1206" s="149"/>
      <c r="G1206" s="149"/>
      <c r="H1206" s="149"/>
      <c r="I1206" s="149"/>
      <c r="J1206" s="149"/>
      <c r="K1206" s="146"/>
      <c r="L1206" s="158"/>
    </row>
    <row r="1207" spans="1:12" ht="15">
      <c r="A1207" s="148"/>
      <c r="B1207" s="148"/>
      <c r="C1207" s="149"/>
      <c r="D1207" s="149"/>
      <c r="E1207" s="145"/>
      <c r="F1207" s="149"/>
      <c r="G1207" s="149"/>
      <c r="H1207" s="149"/>
      <c r="I1207" s="149"/>
      <c r="J1207" s="149"/>
      <c r="K1207" s="146"/>
      <c r="L1207" s="158"/>
    </row>
    <row r="1208" spans="1:12" ht="15">
      <c r="A1208" s="148"/>
      <c r="B1208" s="148"/>
      <c r="C1208" s="149"/>
      <c r="D1208" s="149"/>
      <c r="E1208" s="145"/>
      <c r="F1208" s="149"/>
      <c r="G1208" s="149"/>
      <c r="H1208" s="149"/>
      <c r="I1208" s="149"/>
      <c r="J1208" s="149"/>
      <c r="K1208" s="146"/>
      <c r="L1208" s="158"/>
    </row>
    <row r="1209" spans="1:12" ht="15">
      <c r="A1209" s="148"/>
      <c r="B1209" s="148"/>
      <c r="C1209" s="149"/>
      <c r="D1209" s="149"/>
      <c r="E1209" s="145"/>
      <c r="F1209" s="149"/>
      <c r="G1209" s="149"/>
      <c r="H1209" s="149"/>
      <c r="I1209" s="149"/>
      <c r="J1209" s="149"/>
      <c r="K1209" s="146"/>
      <c r="L1209" s="158"/>
    </row>
    <row r="1210" spans="1:12" ht="15">
      <c r="A1210" s="148"/>
      <c r="B1210" s="148"/>
      <c r="C1210" s="149"/>
      <c r="D1210" s="149"/>
      <c r="E1210" s="145"/>
      <c r="F1210" s="149"/>
      <c r="G1210" s="149"/>
      <c r="H1210" s="149"/>
      <c r="I1210" s="149"/>
      <c r="J1210" s="149"/>
      <c r="K1210" s="146"/>
      <c r="L1210" s="158"/>
    </row>
    <row r="1211" spans="1:12" ht="15">
      <c r="A1211" s="148"/>
      <c r="B1211" s="148"/>
      <c r="C1211" s="149"/>
      <c r="D1211" s="149"/>
      <c r="E1211" s="145"/>
      <c r="F1211" s="149"/>
      <c r="G1211" s="149"/>
      <c r="H1211" s="149"/>
      <c r="I1211" s="149"/>
      <c r="J1211" s="149"/>
      <c r="K1211" s="146"/>
      <c r="L1211" s="158"/>
    </row>
    <row r="1212" spans="1:12" ht="15">
      <c r="A1212" s="148"/>
      <c r="B1212" s="148"/>
      <c r="C1212" s="149"/>
      <c r="D1212" s="149"/>
      <c r="E1212" s="145"/>
      <c r="F1212" s="149"/>
      <c r="G1212" s="149"/>
      <c r="H1212" s="149"/>
      <c r="I1212" s="149"/>
      <c r="J1212" s="149"/>
      <c r="K1212" s="146"/>
      <c r="L1212" s="158"/>
    </row>
    <row r="1213" spans="1:12" ht="15">
      <c r="A1213" s="148"/>
      <c r="B1213" s="148"/>
      <c r="C1213" s="149"/>
      <c r="D1213" s="149"/>
      <c r="E1213" s="145"/>
      <c r="F1213" s="149"/>
      <c r="G1213" s="149"/>
      <c r="H1213" s="149"/>
      <c r="I1213" s="149"/>
      <c r="J1213" s="149"/>
      <c r="K1213" s="146"/>
      <c r="L1213" s="158"/>
    </row>
    <row r="1214" spans="1:12" ht="15">
      <c r="A1214" s="148"/>
      <c r="B1214" s="148"/>
      <c r="C1214" s="149"/>
      <c r="D1214" s="149"/>
      <c r="E1214" s="145"/>
      <c r="F1214" s="149"/>
      <c r="G1214" s="149"/>
      <c r="H1214" s="149"/>
      <c r="I1214" s="149"/>
      <c r="J1214" s="149"/>
      <c r="K1214" s="146"/>
      <c r="L1214" s="158"/>
    </row>
    <row r="1215" spans="1:12" ht="15">
      <c r="A1215" s="148"/>
      <c r="B1215" s="148"/>
      <c r="C1215" s="149"/>
      <c r="D1215" s="149"/>
      <c r="E1215" s="145"/>
      <c r="F1215" s="149"/>
      <c r="G1215" s="149"/>
      <c r="H1215" s="149"/>
      <c r="I1215" s="149"/>
      <c r="J1215" s="149"/>
      <c r="K1215" s="146"/>
      <c r="L1215" s="158"/>
    </row>
    <row r="1216" spans="1:12" ht="15">
      <c r="A1216" s="148"/>
      <c r="B1216" s="148"/>
      <c r="C1216" s="149"/>
      <c r="D1216" s="149"/>
      <c r="E1216" s="145"/>
      <c r="F1216" s="149"/>
      <c r="G1216" s="149"/>
      <c r="H1216" s="149"/>
      <c r="I1216" s="149"/>
      <c r="J1216" s="149"/>
      <c r="K1216" s="146"/>
      <c r="L1216" s="158"/>
    </row>
    <row r="1217" spans="1:12" ht="15">
      <c r="A1217" s="148"/>
      <c r="B1217" s="148"/>
      <c r="C1217" s="149"/>
      <c r="D1217" s="149"/>
      <c r="E1217" s="145"/>
      <c r="F1217" s="149"/>
      <c r="G1217" s="149"/>
      <c r="H1217" s="149"/>
      <c r="I1217" s="149"/>
      <c r="J1217" s="149"/>
      <c r="K1217" s="146"/>
      <c r="L1217" s="158"/>
    </row>
    <row r="1218" spans="1:12" ht="15">
      <c r="A1218" s="148"/>
      <c r="B1218" s="148"/>
      <c r="C1218" s="149"/>
      <c r="D1218" s="149"/>
      <c r="E1218" s="145"/>
      <c r="F1218" s="149"/>
      <c r="G1218" s="149"/>
      <c r="H1218" s="149"/>
      <c r="I1218" s="149"/>
      <c r="J1218" s="149"/>
      <c r="K1218" s="146"/>
      <c r="L1218" s="158"/>
    </row>
    <row r="1219" spans="1:12" ht="15">
      <c r="A1219" s="148"/>
      <c r="B1219" s="148"/>
      <c r="C1219" s="149"/>
      <c r="D1219" s="149"/>
      <c r="E1219" s="145"/>
      <c r="F1219" s="149"/>
      <c r="G1219" s="149"/>
      <c r="H1219" s="149"/>
      <c r="I1219" s="149"/>
      <c r="J1219" s="149"/>
      <c r="K1219" s="146"/>
      <c r="L1219" s="158"/>
    </row>
    <row r="1220" spans="1:12" ht="15">
      <c r="A1220" s="148"/>
      <c r="B1220" s="148"/>
      <c r="C1220" s="149"/>
      <c r="D1220" s="149"/>
      <c r="E1220" s="145"/>
      <c r="F1220" s="149"/>
      <c r="G1220" s="149"/>
      <c r="H1220" s="149"/>
      <c r="I1220" s="149"/>
      <c r="J1220" s="149"/>
      <c r="K1220" s="146"/>
      <c r="L1220" s="158"/>
    </row>
    <row r="1221" spans="1:12" ht="15">
      <c r="A1221" s="148"/>
      <c r="B1221" s="148"/>
      <c r="C1221" s="149"/>
      <c r="D1221" s="149"/>
      <c r="E1221" s="145"/>
      <c r="F1221" s="149"/>
      <c r="G1221" s="149"/>
      <c r="H1221" s="149"/>
      <c r="I1221" s="149"/>
      <c r="J1221" s="149"/>
      <c r="K1221" s="146"/>
      <c r="L1221" s="158"/>
    </row>
    <row r="1222" spans="1:12" ht="15">
      <c r="A1222" s="148"/>
      <c r="B1222" s="148"/>
      <c r="C1222" s="149"/>
      <c r="D1222" s="149"/>
      <c r="E1222" s="145"/>
      <c r="F1222" s="149"/>
      <c r="G1222" s="149"/>
      <c r="H1222" s="149"/>
      <c r="I1222" s="149"/>
      <c r="J1222" s="149"/>
      <c r="K1222" s="146"/>
      <c r="L1222" s="158"/>
    </row>
    <row r="1223" spans="1:12" ht="15">
      <c r="A1223" s="148"/>
      <c r="B1223" s="148"/>
      <c r="C1223" s="149"/>
      <c r="D1223" s="149"/>
      <c r="E1223" s="145"/>
      <c r="F1223" s="149"/>
      <c r="G1223" s="149"/>
      <c r="H1223" s="149"/>
      <c r="I1223" s="149"/>
      <c r="J1223" s="149"/>
      <c r="K1223" s="146"/>
      <c r="L1223" s="158"/>
    </row>
    <row r="1224" spans="1:12" ht="15">
      <c r="A1224" s="148"/>
      <c r="B1224" s="148"/>
      <c r="C1224" s="149"/>
      <c r="D1224" s="149"/>
      <c r="E1224" s="145"/>
      <c r="F1224" s="149"/>
      <c r="G1224" s="149"/>
      <c r="H1224" s="149"/>
      <c r="I1224" s="149"/>
      <c r="J1224" s="149"/>
      <c r="K1224" s="146"/>
      <c r="L1224" s="158"/>
    </row>
    <row r="1225" spans="1:12" ht="15">
      <c r="A1225" s="148"/>
      <c r="B1225" s="148"/>
      <c r="C1225" s="149"/>
      <c r="D1225" s="149"/>
      <c r="E1225" s="145"/>
      <c r="F1225" s="149"/>
      <c r="G1225" s="149"/>
      <c r="H1225" s="149"/>
      <c r="I1225" s="149"/>
      <c r="J1225" s="149"/>
      <c r="K1225" s="146"/>
      <c r="L1225" s="158"/>
    </row>
    <row r="1226" spans="1:12" ht="15">
      <c r="A1226" s="148"/>
      <c r="B1226" s="148"/>
      <c r="C1226" s="149"/>
      <c r="D1226" s="149"/>
      <c r="E1226" s="145"/>
      <c r="F1226" s="149"/>
      <c r="G1226" s="149"/>
      <c r="H1226" s="149"/>
      <c r="I1226" s="149"/>
      <c r="J1226" s="149"/>
      <c r="K1226" s="146"/>
      <c r="L1226" s="158"/>
    </row>
    <row r="1227" spans="1:12" ht="15">
      <c r="A1227" s="148"/>
      <c r="B1227" s="148"/>
      <c r="C1227" s="149"/>
      <c r="D1227" s="149"/>
      <c r="E1227" s="145"/>
      <c r="F1227" s="149"/>
      <c r="G1227" s="149"/>
      <c r="H1227" s="149"/>
      <c r="I1227" s="149"/>
      <c r="J1227" s="149"/>
      <c r="K1227" s="146"/>
      <c r="L1227" s="158"/>
    </row>
    <row r="1228" spans="1:12" ht="15">
      <c r="A1228" s="148"/>
      <c r="B1228" s="148"/>
      <c r="C1228" s="149"/>
      <c r="D1228" s="149"/>
      <c r="E1228" s="145"/>
      <c r="F1228" s="149"/>
      <c r="G1228" s="149"/>
      <c r="H1228" s="149"/>
      <c r="I1228" s="149"/>
      <c r="J1228" s="149"/>
      <c r="K1228" s="146"/>
      <c r="L1228" s="158"/>
    </row>
    <row r="1229" spans="1:12" ht="15">
      <c r="A1229" s="148"/>
      <c r="B1229" s="148"/>
      <c r="C1229" s="149"/>
      <c r="D1229" s="149"/>
      <c r="E1229" s="145"/>
      <c r="F1229" s="149"/>
      <c r="G1229" s="149"/>
      <c r="H1229" s="149"/>
      <c r="I1229" s="149"/>
      <c r="J1229" s="149"/>
      <c r="K1229" s="146"/>
      <c r="L1229" s="158"/>
    </row>
    <row r="1230" spans="1:12" ht="15">
      <c r="A1230" s="148"/>
      <c r="B1230" s="148"/>
      <c r="C1230" s="149"/>
      <c r="D1230" s="149"/>
      <c r="E1230" s="145"/>
      <c r="F1230" s="149"/>
      <c r="G1230" s="149"/>
      <c r="H1230" s="149"/>
      <c r="I1230" s="149"/>
      <c r="J1230" s="149"/>
      <c r="K1230" s="146"/>
      <c r="L1230" s="158"/>
    </row>
    <row r="1231" spans="1:12" ht="15">
      <c r="A1231" s="148"/>
      <c r="B1231" s="148"/>
      <c r="C1231" s="149"/>
      <c r="D1231" s="149"/>
      <c r="E1231" s="145"/>
      <c r="F1231" s="149"/>
      <c r="G1231" s="149"/>
      <c r="H1231" s="149"/>
      <c r="I1231" s="149"/>
      <c r="J1231" s="149"/>
      <c r="K1231" s="146"/>
      <c r="L1231" s="158"/>
    </row>
    <row r="1232" spans="1:12" ht="15">
      <c r="A1232" s="148"/>
      <c r="B1232" s="148"/>
      <c r="C1232" s="149"/>
      <c r="D1232" s="149"/>
      <c r="E1232" s="145"/>
      <c r="F1232" s="149"/>
      <c r="G1232" s="149"/>
      <c r="H1232" s="149"/>
      <c r="I1232" s="149"/>
      <c r="J1232" s="149"/>
      <c r="K1232" s="146"/>
      <c r="L1232" s="158"/>
    </row>
    <row r="1233" spans="1:12" ht="15">
      <c r="A1233" s="148"/>
      <c r="B1233" s="148"/>
      <c r="C1233" s="149"/>
      <c r="D1233" s="149"/>
      <c r="E1233" s="145"/>
      <c r="F1233" s="149"/>
      <c r="G1233" s="149"/>
      <c r="H1233" s="149"/>
      <c r="I1233" s="149"/>
      <c r="J1233" s="149"/>
      <c r="K1233" s="146"/>
      <c r="L1233" s="158"/>
    </row>
    <row r="1234" spans="1:12" ht="15">
      <c r="A1234" s="148"/>
      <c r="B1234" s="148"/>
      <c r="C1234" s="149"/>
      <c r="D1234" s="149"/>
      <c r="E1234" s="145"/>
      <c r="F1234" s="149"/>
      <c r="G1234" s="149"/>
      <c r="H1234" s="149"/>
      <c r="I1234" s="149"/>
      <c r="J1234" s="149"/>
      <c r="K1234" s="146"/>
      <c r="L1234" s="158"/>
    </row>
    <row r="1235" spans="1:12" ht="15">
      <c r="A1235" s="148"/>
      <c r="B1235" s="148"/>
      <c r="C1235" s="149"/>
      <c r="D1235" s="149"/>
      <c r="E1235" s="145"/>
      <c r="F1235" s="149"/>
      <c r="G1235" s="149"/>
      <c r="H1235" s="149"/>
      <c r="I1235" s="149"/>
      <c r="J1235" s="149"/>
      <c r="K1235" s="146"/>
      <c r="L1235" s="158"/>
    </row>
    <row r="1236" spans="1:12" ht="15">
      <c r="A1236" s="148"/>
      <c r="B1236" s="148"/>
      <c r="C1236" s="149"/>
      <c r="D1236" s="149"/>
      <c r="E1236" s="145"/>
      <c r="F1236" s="149"/>
      <c r="G1236" s="149"/>
      <c r="H1236" s="149"/>
      <c r="I1236" s="149"/>
      <c r="J1236" s="149"/>
      <c r="K1236" s="146"/>
      <c r="L1236" s="158"/>
    </row>
    <row r="1237" spans="1:12" ht="15">
      <c r="A1237" s="148"/>
      <c r="B1237" s="148"/>
      <c r="C1237" s="149"/>
      <c r="D1237" s="149"/>
      <c r="E1237" s="145"/>
      <c r="F1237" s="149"/>
      <c r="G1237" s="149"/>
      <c r="H1237" s="149"/>
      <c r="I1237" s="149"/>
      <c r="J1237" s="149"/>
      <c r="K1237" s="146"/>
      <c r="L1237" s="158"/>
    </row>
    <row r="1238" spans="1:12" ht="15">
      <c r="A1238" s="148"/>
      <c r="B1238" s="148"/>
      <c r="C1238" s="149"/>
      <c r="D1238" s="149"/>
      <c r="E1238" s="145"/>
      <c r="F1238" s="149"/>
      <c r="G1238" s="149"/>
      <c r="H1238" s="149"/>
      <c r="I1238" s="149"/>
      <c r="J1238" s="149"/>
      <c r="K1238" s="146"/>
      <c r="L1238" s="158"/>
    </row>
    <row r="1239" spans="1:12" ht="15">
      <c r="A1239" s="148"/>
      <c r="B1239" s="148"/>
      <c r="C1239" s="149"/>
      <c r="D1239" s="149"/>
      <c r="E1239" s="145"/>
      <c r="F1239" s="149"/>
      <c r="G1239" s="149"/>
      <c r="H1239" s="149"/>
      <c r="I1239" s="149"/>
      <c r="J1239" s="149"/>
      <c r="K1239" s="146"/>
      <c r="L1239" s="158"/>
    </row>
    <row r="1240" spans="1:12" ht="15">
      <c r="A1240" s="148"/>
      <c r="B1240" s="148"/>
      <c r="C1240" s="149"/>
      <c r="D1240" s="149"/>
      <c r="E1240" s="145"/>
      <c r="F1240" s="149"/>
      <c r="G1240" s="149"/>
      <c r="H1240" s="149"/>
      <c r="I1240" s="149"/>
      <c r="J1240" s="149"/>
      <c r="K1240" s="146"/>
      <c r="L1240" s="158"/>
    </row>
    <row r="1241" spans="1:12" ht="15">
      <c r="A1241" s="148"/>
      <c r="B1241" s="148"/>
      <c r="C1241" s="149"/>
      <c r="D1241" s="149"/>
      <c r="E1241" s="145"/>
      <c r="F1241" s="149"/>
      <c r="G1241" s="149"/>
      <c r="H1241" s="149"/>
      <c r="I1241" s="149"/>
      <c r="J1241" s="149"/>
      <c r="K1241" s="146"/>
      <c r="L1241" s="158"/>
    </row>
    <row r="1242" spans="1:12" ht="15">
      <c r="A1242" s="148"/>
      <c r="B1242" s="148"/>
      <c r="C1242" s="149"/>
      <c r="D1242" s="149"/>
      <c r="E1242" s="145"/>
      <c r="F1242" s="149"/>
      <c r="G1242" s="149"/>
      <c r="H1242" s="149"/>
      <c r="I1242" s="149"/>
      <c r="J1242" s="149"/>
      <c r="K1242" s="146"/>
      <c r="L1242" s="158"/>
    </row>
    <row r="1243" spans="1:12" ht="15">
      <c r="A1243" s="148"/>
      <c r="B1243" s="148"/>
      <c r="C1243" s="149"/>
      <c r="D1243" s="149"/>
      <c r="E1243" s="145"/>
      <c r="F1243" s="149"/>
      <c r="G1243" s="149"/>
      <c r="H1243" s="149"/>
      <c r="I1243" s="149"/>
      <c r="J1243" s="149"/>
      <c r="K1243" s="146"/>
      <c r="L1243" s="158"/>
    </row>
    <row r="1244" spans="1:12" ht="15">
      <c r="A1244" s="148"/>
      <c r="B1244" s="148"/>
      <c r="C1244" s="149"/>
      <c r="D1244" s="149"/>
      <c r="E1244" s="145"/>
      <c r="F1244" s="149"/>
      <c r="G1244" s="149"/>
      <c r="H1244" s="149"/>
      <c r="I1244" s="149"/>
      <c r="J1244" s="149"/>
      <c r="K1244" s="146"/>
      <c r="L1244" s="158"/>
    </row>
    <row r="1245" spans="1:12" ht="15">
      <c r="A1245" s="148"/>
      <c r="B1245" s="148"/>
      <c r="C1245" s="149"/>
      <c r="D1245" s="149"/>
      <c r="E1245" s="145"/>
      <c r="F1245" s="149"/>
      <c r="G1245" s="149"/>
      <c r="H1245" s="149"/>
      <c r="I1245" s="149"/>
      <c r="J1245" s="149"/>
      <c r="K1245" s="146"/>
      <c r="L1245" s="158"/>
    </row>
    <row r="1246" spans="1:12" ht="15">
      <c r="A1246" s="148"/>
      <c r="B1246" s="148"/>
      <c r="C1246" s="149"/>
      <c r="D1246" s="149"/>
      <c r="E1246" s="145"/>
      <c r="F1246" s="149"/>
      <c r="G1246" s="149"/>
      <c r="H1246" s="149"/>
      <c r="I1246" s="149"/>
      <c r="J1246" s="149"/>
      <c r="K1246" s="146"/>
      <c r="L1246" s="158"/>
    </row>
    <row r="1247" spans="1:12" ht="15">
      <c r="A1247" s="148"/>
      <c r="B1247" s="148"/>
      <c r="C1247" s="149"/>
      <c r="D1247" s="149"/>
      <c r="E1247" s="145"/>
      <c r="F1247" s="149"/>
      <c r="G1247" s="149"/>
      <c r="H1247" s="149"/>
      <c r="I1247" s="149"/>
      <c r="J1247" s="149"/>
      <c r="K1247" s="146"/>
      <c r="L1247" s="158"/>
    </row>
    <row r="1248" spans="1:12" ht="15">
      <c r="A1248" s="148"/>
      <c r="B1248" s="148"/>
      <c r="C1248" s="149"/>
      <c r="D1248" s="149"/>
      <c r="E1248" s="145"/>
      <c r="F1248" s="149"/>
      <c r="G1248" s="149"/>
      <c r="H1248" s="149"/>
      <c r="I1248" s="149"/>
      <c r="J1248" s="149"/>
      <c r="K1248" s="146"/>
      <c r="L1248" s="158"/>
    </row>
    <row r="1249" spans="1:12" ht="15">
      <c r="A1249" s="148"/>
      <c r="B1249" s="148"/>
      <c r="C1249" s="149"/>
      <c r="D1249" s="149"/>
      <c r="E1249" s="145"/>
      <c r="F1249" s="149"/>
      <c r="G1249" s="149"/>
      <c r="H1249" s="149"/>
      <c r="I1249" s="149"/>
      <c r="J1249" s="149"/>
      <c r="K1249" s="146"/>
      <c r="L1249" s="158"/>
    </row>
    <row r="1250" spans="1:12" ht="15">
      <c r="A1250" s="148"/>
      <c r="B1250" s="148"/>
      <c r="C1250" s="149"/>
      <c r="D1250" s="149"/>
      <c r="E1250" s="145"/>
      <c r="F1250" s="149"/>
      <c r="G1250" s="149"/>
      <c r="H1250" s="149"/>
      <c r="I1250" s="149"/>
      <c r="J1250" s="149"/>
      <c r="K1250" s="146"/>
      <c r="L1250" s="158"/>
    </row>
    <row r="1251" spans="1:12" ht="15">
      <c r="A1251" s="148"/>
      <c r="B1251" s="148"/>
      <c r="C1251" s="149"/>
      <c r="D1251" s="149"/>
      <c r="E1251" s="145"/>
      <c r="F1251" s="149"/>
      <c r="G1251" s="149"/>
      <c r="H1251" s="149"/>
      <c r="I1251" s="149"/>
      <c r="J1251" s="149"/>
      <c r="K1251" s="146"/>
      <c r="L1251" s="158"/>
    </row>
    <row r="1252" spans="1:12" ht="15">
      <c r="A1252" s="148"/>
      <c r="B1252" s="148"/>
      <c r="C1252" s="149"/>
      <c r="D1252" s="149"/>
      <c r="E1252" s="145"/>
      <c r="F1252" s="149"/>
      <c r="G1252" s="149"/>
      <c r="H1252" s="149"/>
      <c r="I1252" s="149"/>
      <c r="J1252" s="149"/>
      <c r="K1252" s="146"/>
      <c r="L1252" s="158"/>
    </row>
    <row r="1253" spans="1:12" ht="15">
      <c r="A1253" s="148"/>
      <c r="B1253" s="148"/>
      <c r="C1253" s="149"/>
      <c r="D1253" s="149"/>
      <c r="E1253" s="145"/>
      <c r="F1253" s="149"/>
      <c r="G1253" s="149"/>
      <c r="H1253" s="149"/>
      <c r="I1253" s="149"/>
      <c r="J1253" s="149"/>
      <c r="K1253" s="146"/>
      <c r="L1253" s="158"/>
    </row>
    <row r="1254" spans="1:12" ht="15">
      <c r="A1254" s="148"/>
      <c r="B1254" s="148"/>
      <c r="C1254" s="149"/>
      <c r="D1254" s="149"/>
      <c r="E1254" s="145"/>
      <c r="F1254" s="149"/>
      <c r="G1254" s="149"/>
      <c r="H1254" s="149"/>
      <c r="I1254" s="149"/>
      <c r="J1254" s="149"/>
      <c r="K1254" s="146"/>
      <c r="L1254" s="158"/>
    </row>
    <row r="1255" spans="1:12" ht="15">
      <c r="A1255" s="148"/>
      <c r="B1255" s="148"/>
      <c r="C1255" s="149"/>
      <c r="D1255" s="149"/>
      <c r="E1255" s="145"/>
      <c r="F1255" s="149"/>
      <c r="G1255" s="149"/>
      <c r="H1255" s="149"/>
      <c r="I1255" s="149"/>
      <c r="J1255" s="149"/>
      <c r="K1255" s="146"/>
      <c r="L1255" s="158"/>
    </row>
    <row r="1256" spans="1:12" ht="15">
      <c r="A1256" s="148"/>
      <c r="B1256" s="148"/>
      <c r="C1256" s="149"/>
      <c r="D1256" s="149"/>
      <c r="E1256" s="145"/>
      <c r="F1256" s="149"/>
      <c r="G1256" s="149"/>
      <c r="H1256" s="149"/>
      <c r="I1256" s="149"/>
      <c r="J1256" s="149"/>
      <c r="K1256" s="146"/>
      <c r="L1256" s="158"/>
    </row>
    <row r="1257" spans="1:12" ht="15">
      <c r="A1257" s="148"/>
      <c r="B1257" s="148"/>
      <c r="C1257" s="149"/>
      <c r="D1257" s="149"/>
      <c r="E1257" s="145"/>
      <c r="F1257" s="149"/>
      <c r="G1257" s="149"/>
      <c r="H1257" s="149"/>
      <c r="I1257" s="149"/>
      <c r="J1257" s="149"/>
      <c r="K1257" s="146"/>
      <c r="L1257" s="158"/>
    </row>
    <row r="1258" spans="1:12" ht="15">
      <c r="A1258" s="148"/>
      <c r="B1258" s="148"/>
      <c r="C1258" s="149"/>
      <c r="D1258" s="149"/>
      <c r="E1258" s="145"/>
      <c r="F1258" s="149"/>
      <c r="G1258" s="149"/>
      <c r="H1258" s="149"/>
      <c r="I1258" s="149"/>
      <c r="J1258" s="149"/>
      <c r="K1258" s="146"/>
      <c r="L1258" s="158"/>
    </row>
    <row r="1259" spans="1:12" ht="15">
      <c r="A1259" s="148"/>
      <c r="B1259" s="148"/>
      <c r="C1259" s="149"/>
      <c r="D1259" s="149"/>
      <c r="E1259" s="145"/>
      <c r="F1259" s="149"/>
      <c r="G1259" s="149"/>
      <c r="H1259" s="149"/>
      <c r="I1259" s="149"/>
      <c r="J1259" s="149"/>
      <c r="K1259" s="146"/>
      <c r="L1259" s="158"/>
    </row>
    <row r="1260" spans="1:12" ht="15">
      <c r="A1260" s="148"/>
      <c r="B1260" s="148"/>
      <c r="C1260" s="149"/>
      <c r="D1260" s="149"/>
      <c r="E1260" s="145"/>
      <c r="F1260" s="149"/>
      <c r="G1260" s="149"/>
      <c r="H1260" s="149"/>
      <c r="I1260" s="149"/>
      <c r="J1260" s="149"/>
      <c r="K1260" s="146"/>
      <c r="L1260" s="158"/>
    </row>
    <row r="1261" spans="1:12" ht="15">
      <c r="A1261" s="148"/>
      <c r="B1261" s="148"/>
      <c r="C1261" s="149"/>
      <c r="D1261" s="149"/>
      <c r="E1261" s="145"/>
      <c r="F1261" s="149"/>
      <c r="G1261" s="149"/>
      <c r="H1261" s="149"/>
      <c r="I1261" s="149"/>
      <c r="J1261" s="149"/>
      <c r="K1261" s="146"/>
      <c r="L1261" s="158"/>
    </row>
    <row r="1262" spans="1:12" ht="15">
      <c r="A1262" s="148"/>
      <c r="B1262" s="148"/>
      <c r="C1262" s="149"/>
      <c r="D1262" s="149"/>
      <c r="E1262" s="145"/>
      <c r="F1262" s="149"/>
      <c r="G1262" s="149"/>
      <c r="H1262" s="149"/>
      <c r="I1262" s="149"/>
      <c r="J1262" s="149"/>
      <c r="K1262" s="146"/>
      <c r="L1262" s="158"/>
    </row>
    <row r="1263" spans="1:12" ht="15">
      <c r="A1263" s="148"/>
      <c r="B1263" s="148"/>
      <c r="C1263" s="149"/>
      <c r="D1263" s="149"/>
      <c r="E1263" s="145"/>
      <c r="F1263" s="149"/>
      <c r="G1263" s="149"/>
      <c r="H1263" s="149"/>
      <c r="I1263" s="149"/>
      <c r="J1263" s="149"/>
      <c r="K1263" s="146"/>
      <c r="L1263" s="158"/>
    </row>
    <row r="1264" spans="1:12" ht="15">
      <c r="A1264" s="148"/>
      <c r="B1264" s="148"/>
      <c r="C1264" s="149"/>
      <c r="D1264" s="149"/>
      <c r="E1264" s="145"/>
      <c r="F1264" s="149"/>
      <c r="G1264" s="149"/>
      <c r="H1264" s="149"/>
      <c r="I1264" s="149"/>
      <c r="J1264" s="149"/>
      <c r="K1264" s="146"/>
      <c r="L1264" s="158"/>
    </row>
    <row r="1265" spans="1:12" ht="15">
      <c r="A1265" s="148"/>
      <c r="B1265" s="148"/>
      <c r="C1265" s="149"/>
      <c r="D1265" s="149"/>
      <c r="E1265" s="145"/>
      <c r="F1265" s="149"/>
      <c r="G1265" s="149"/>
      <c r="H1265" s="149"/>
      <c r="I1265" s="149"/>
      <c r="J1265" s="149"/>
      <c r="K1265" s="146"/>
      <c r="L1265" s="158"/>
    </row>
    <row r="1266" spans="1:12" ht="15">
      <c r="A1266" s="148"/>
      <c r="B1266" s="148"/>
      <c r="C1266" s="149"/>
      <c r="D1266" s="149"/>
      <c r="E1266" s="145"/>
      <c r="F1266" s="149"/>
      <c r="G1266" s="149"/>
      <c r="H1266" s="149"/>
      <c r="I1266" s="149"/>
      <c r="J1266" s="149"/>
      <c r="K1266" s="146"/>
      <c r="L1266" s="158"/>
    </row>
    <row r="1267" spans="1:12" ht="15">
      <c r="A1267" s="148"/>
      <c r="B1267" s="148"/>
      <c r="C1267" s="149"/>
      <c r="D1267" s="149"/>
      <c r="E1267" s="145"/>
      <c r="F1267" s="149"/>
      <c r="G1267" s="149"/>
      <c r="H1267" s="149"/>
      <c r="I1267" s="149"/>
      <c r="J1267" s="149"/>
      <c r="K1267" s="146"/>
      <c r="L1267" s="158"/>
    </row>
    <row r="1268" spans="1:12" ht="15">
      <c r="A1268" s="148"/>
      <c r="B1268" s="148"/>
      <c r="C1268" s="149"/>
      <c r="D1268" s="149"/>
      <c r="E1268" s="145"/>
      <c r="F1268" s="149"/>
      <c r="G1268" s="149"/>
      <c r="H1268" s="149"/>
      <c r="I1268" s="149"/>
      <c r="J1268" s="149"/>
      <c r="K1268" s="146"/>
      <c r="L1268" s="158"/>
    </row>
    <row r="1269" spans="1:12" ht="15">
      <c r="A1269" s="148"/>
      <c r="B1269" s="148"/>
      <c r="C1269" s="149"/>
      <c r="D1269" s="149"/>
      <c r="E1269" s="145"/>
      <c r="F1269" s="149"/>
      <c r="G1269" s="149"/>
      <c r="H1269" s="149"/>
      <c r="I1269" s="149"/>
      <c r="J1269" s="149"/>
      <c r="K1269" s="146"/>
      <c r="L1269" s="158"/>
    </row>
    <row r="1270" spans="1:12" ht="15">
      <c r="A1270" s="148"/>
      <c r="B1270" s="148"/>
      <c r="C1270" s="149"/>
      <c r="D1270" s="149"/>
      <c r="E1270" s="145"/>
      <c r="F1270" s="149"/>
      <c r="G1270" s="149"/>
      <c r="H1270" s="149"/>
      <c r="I1270" s="149"/>
      <c r="J1270" s="149"/>
      <c r="K1270" s="146"/>
      <c r="L1270" s="158"/>
    </row>
    <row r="1271" spans="1:12" ht="15">
      <c r="A1271" s="148"/>
      <c r="B1271" s="148"/>
      <c r="C1271" s="149"/>
      <c r="D1271" s="149"/>
      <c r="E1271" s="145"/>
      <c r="F1271" s="149"/>
      <c r="G1271" s="149"/>
      <c r="H1271" s="149"/>
      <c r="I1271" s="149"/>
      <c r="J1271" s="149"/>
      <c r="K1271" s="146"/>
      <c r="L1271" s="158"/>
    </row>
    <row r="1272" spans="1:12" ht="15">
      <c r="A1272" s="148"/>
      <c r="B1272" s="148"/>
      <c r="C1272" s="149"/>
      <c r="D1272" s="149"/>
      <c r="E1272" s="145"/>
      <c r="F1272" s="149"/>
      <c r="G1272" s="149"/>
      <c r="H1272" s="149"/>
      <c r="I1272" s="149"/>
      <c r="J1272" s="149"/>
      <c r="K1272" s="146"/>
      <c r="L1272" s="158"/>
    </row>
    <row r="1273" spans="1:12" ht="15">
      <c r="A1273" s="148"/>
      <c r="B1273" s="148"/>
      <c r="C1273" s="149"/>
      <c r="D1273" s="149"/>
      <c r="E1273" s="145"/>
      <c r="F1273" s="149"/>
      <c r="G1273" s="149"/>
      <c r="H1273" s="149"/>
      <c r="I1273" s="149"/>
      <c r="J1273" s="149"/>
      <c r="K1273" s="146"/>
      <c r="L1273" s="158"/>
    </row>
    <row r="1274" spans="1:12" ht="15">
      <c r="A1274" s="148"/>
      <c r="B1274" s="148"/>
      <c r="C1274" s="149"/>
      <c r="D1274" s="149"/>
      <c r="E1274" s="145"/>
      <c r="F1274" s="149"/>
      <c r="G1274" s="149"/>
      <c r="H1274" s="149"/>
      <c r="I1274" s="149"/>
      <c r="J1274" s="149"/>
      <c r="K1274" s="146"/>
      <c r="L1274" s="158"/>
    </row>
    <row r="1275" spans="1:12" ht="15">
      <c r="A1275" s="148"/>
      <c r="B1275" s="148"/>
      <c r="C1275" s="149"/>
      <c r="D1275" s="149"/>
      <c r="E1275" s="145"/>
      <c r="F1275" s="149"/>
      <c r="G1275" s="149"/>
      <c r="H1275" s="149"/>
      <c r="I1275" s="149"/>
      <c r="J1275" s="149"/>
      <c r="K1275" s="146"/>
      <c r="L1275" s="158"/>
    </row>
    <row r="1276" spans="1:12" ht="15">
      <c r="A1276" s="148"/>
      <c r="B1276" s="148"/>
      <c r="C1276" s="149"/>
      <c r="D1276" s="149"/>
      <c r="E1276" s="145"/>
      <c r="F1276" s="149"/>
      <c r="G1276" s="149"/>
      <c r="H1276" s="149"/>
      <c r="I1276" s="149"/>
      <c r="J1276" s="149"/>
      <c r="K1276" s="146"/>
      <c r="L1276" s="158"/>
    </row>
    <row r="1277" spans="1:12" ht="15">
      <c r="A1277" s="148"/>
      <c r="B1277" s="148"/>
      <c r="C1277" s="149"/>
      <c r="D1277" s="149"/>
      <c r="E1277" s="145"/>
      <c r="F1277" s="149"/>
      <c r="G1277" s="149"/>
      <c r="H1277" s="149"/>
      <c r="I1277" s="149"/>
      <c r="J1277" s="149"/>
      <c r="K1277" s="146"/>
      <c r="L1277" s="158"/>
    </row>
    <row r="1278" spans="1:12" ht="15">
      <c r="A1278" s="148"/>
      <c r="B1278" s="148"/>
      <c r="C1278" s="149"/>
      <c r="D1278" s="149"/>
      <c r="E1278" s="145"/>
      <c r="F1278" s="149"/>
      <c r="G1278" s="149"/>
      <c r="H1278" s="149"/>
      <c r="I1278" s="149"/>
      <c r="J1278" s="149"/>
      <c r="K1278" s="146"/>
      <c r="L1278" s="158"/>
    </row>
    <row r="1279" spans="1:12" ht="15">
      <c r="A1279" s="148"/>
      <c r="B1279" s="148"/>
      <c r="C1279" s="149"/>
      <c r="D1279" s="149"/>
      <c r="E1279" s="145"/>
      <c r="F1279" s="149"/>
      <c r="G1279" s="149"/>
      <c r="H1279" s="149"/>
      <c r="I1279" s="149"/>
      <c r="J1279" s="149"/>
      <c r="K1279" s="146"/>
      <c r="L1279" s="158"/>
    </row>
    <row r="1280" spans="1:12" ht="15">
      <c r="A1280" s="148"/>
      <c r="B1280" s="148"/>
      <c r="C1280" s="149"/>
      <c r="D1280" s="149"/>
      <c r="E1280" s="145"/>
      <c r="F1280" s="149"/>
      <c r="G1280" s="149"/>
      <c r="H1280" s="149"/>
      <c r="I1280" s="149"/>
      <c r="J1280" s="149"/>
      <c r="K1280" s="146"/>
      <c r="L1280" s="158"/>
    </row>
    <row r="1281" spans="1:12" ht="15">
      <c r="A1281" s="148"/>
      <c r="B1281" s="148"/>
      <c r="C1281" s="149"/>
      <c r="D1281" s="149"/>
      <c r="E1281" s="145"/>
      <c r="F1281" s="149"/>
      <c r="G1281" s="149"/>
      <c r="H1281" s="149"/>
      <c r="I1281" s="149"/>
      <c r="J1281" s="149"/>
      <c r="K1281" s="146"/>
      <c r="L1281" s="158"/>
    </row>
    <row r="1282" spans="1:12" ht="15">
      <c r="A1282" s="148"/>
      <c r="B1282" s="148"/>
      <c r="C1282" s="149"/>
      <c r="D1282" s="149"/>
      <c r="E1282" s="145"/>
      <c r="F1282" s="149"/>
      <c r="G1282" s="149"/>
      <c r="H1282" s="149"/>
      <c r="I1282" s="149"/>
      <c r="J1282" s="149"/>
      <c r="K1282" s="146"/>
      <c r="L1282" s="158"/>
    </row>
    <row r="1283" spans="1:12" ht="15">
      <c r="A1283" s="148"/>
      <c r="B1283" s="148"/>
      <c r="C1283" s="149"/>
      <c r="D1283" s="149"/>
      <c r="E1283" s="145"/>
      <c r="F1283" s="149"/>
      <c r="G1283" s="149"/>
      <c r="H1283" s="149"/>
      <c r="I1283" s="149"/>
      <c r="J1283" s="149"/>
      <c r="K1283" s="146"/>
      <c r="L1283" s="158"/>
    </row>
    <row r="1284" spans="1:12" ht="15">
      <c r="A1284" s="148"/>
      <c r="B1284" s="148"/>
      <c r="C1284" s="149"/>
      <c r="D1284" s="149"/>
      <c r="E1284" s="145"/>
      <c r="F1284" s="150"/>
      <c r="G1284" s="149"/>
      <c r="H1284" s="149"/>
      <c r="I1284" s="149"/>
      <c r="J1284" s="149"/>
      <c r="K1284" s="146"/>
      <c r="L1284" s="158"/>
    </row>
    <row r="1285" spans="1:12" ht="15">
      <c r="A1285" s="148"/>
      <c r="B1285" s="148"/>
      <c r="C1285" s="149"/>
      <c r="D1285" s="149"/>
      <c r="E1285" s="145"/>
      <c r="F1285" s="150"/>
      <c r="G1285" s="149"/>
      <c r="H1285" s="149"/>
      <c r="I1285" s="149"/>
      <c r="J1285" s="149"/>
      <c r="K1285" s="146"/>
      <c r="L1285" s="158"/>
    </row>
    <row r="1286" spans="1:12" ht="15">
      <c r="A1286" s="148"/>
      <c r="B1286" s="148"/>
      <c r="C1286" s="149"/>
      <c r="D1286" s="149"/>
      <c r="E1286" s="145"/>
      <c r="F1286" s="149"/>
      <c r="G1286" s="149"/>
      <c r="H1286" s="149"/>
      <c r="I1286" s="149"/>
      <c r="J1286" s="149"/>
      <c r="K1286" s="146"/>
      <c r="L1286" s="158"/>
    </row>
    <row r="1287" spans="1:12" ht="15">
      <c r="A1287" s="148"/>
      <c r="B1287" s="148"/>
      <c r="C1287" s="149"/>
      <c r="D1287" s="149"/>
      <c r="E1287" s="145"/>
      <c r="F1287" s="149"/>
      <c r="G1287" s="149"/>
      <c r="H1287" s="149"/>
      <c r="I1287" s="149"/>
      <c r="J1287" s="149"/>
      <c r="K1287" s="146"/>
      <c r="L1287" s="158"/>
    </row>
    <row r="1288" spans="1:12" ht="15">
      <c r="A1288" s="148"/>
      <c r="B1288" s="148"/>
      <c r="C1288" s="149"/>
      <c r="D1288" s="149"/>
      <c r="E1288" s="145"/>
      <c r="F1288" s="149"/>
      <c r="G1288" s="149"/>
      <c r="H1288" s="149"/>
      <c r="I1288" s="149"/>
      <c r="J1288" s="149"/>
      <c r="K1288" s="146"/>
      <c r="L1288" s="158"/>
    </row>
    <row r="1289" spans="1:12" ht="15">
      <c r="A1289" s="148"/>
      <c r="B1289" s="148"/>
      <c r="C1289" s="149"/>
      <c r="D1289" s="149"/>
      <c r="E1289" s="145"/>
      <c r="F1289" s="149"/>
      <c r="G1289" s="149"/>
      <c r="H1289" s="149"/>
      <c r="I1289" s="149"/>
      <c r="J1289" s="149"/>
      <c r="K1289" s="146"/>
      <c r="L1289" s="158"/>
    </row>
    <row r="1290" spans="1:12" ht="15">
      <c r="A1290" s="148"/>
      <c r="B1290" s="148"/>
      <c r="C1290" s="149"/>
      <c r="D1290" s="149"/>
      <c r="E1290" s="145"/>
      <c r="F1290" s="150"/>
      <c r="G1290" s="149"/>
      <c r="H1290" s="149"/>
      <c r="I1290" s="149"/>
      <c r="J1290" s="149"/>
      <c r="K1290" s="146"/>
      <c r="L1290" s="158"/>
    </row>
    <row r="1291" spans="1:12" ht="15">
      <c r="A1291" s="148"/>
      <c r="B1291" s="148"/>
      <c r="C1291" s="149"/>
      <c r="D1291" s="149"/>
      <c r="E1291" s="145"/>
      <c r="F1291" s="150"/>
      <c r="G1291" s="149"/>
      <c r="H1291" s="149"/>
      <c r="I1291" s="149"/>
      <c r="J1291" s="149"/>
      <c r="K1291" s="146"/>
      <c r="L1291" s="158"/>
    </row>
    <row r="1292" spans="1:12" ht="15">
      <c r="A1292" s="148"/>
      <c r="B1292" s="148"/>
      <c r="C1292" s="149"/>
      <c r="D1292" s="149"/>
      <c r="E1292" s="145"/>
      <c r="F1292" s="149"/>
      <c r="G1292" s="149"/>
      <c r="H1292" s="149"/>
      <c r="I1292" s="149"/>
      <c r="J1292" s="149"/>
      <c r="K1292" s="146"/>
      <c r="L1292" s="158"/>
    </row>
    <row r="1293" spans="1:12" ht="15">
      <c r="A1293" s="148"/>
      <c r="B1293" s="148"/>
      <c r="C1293" s="149"/>
      <c r="D1293" s="149"/>
      <c r="E1293" s="145"/>
      <c r="F1293" s="149"/>
      <c r="G1293" s="149"/>
      <c r="H1293" s="149"/>
      <c r="I1293" s="149"/>
      <c r="J1293" s="149"/>
      <c r="K1293" s="146"/>
      <c r="L1293" s="158"/>
    </row>
    <row r="1294" spans="1:12" ht="15">
      <c r="A1294" s="148"/>
      <c r="B1294" s="148"/>
      <c r="C1294" s="149"/>
      <c r="D1294" s="149"/>
      <c r="E1294" s="145"/>
      <c r="F1294" s="149"/>
      <c r="G1294" s="149"/>
      <c r="H1294" s="149"/>
      <c r="I1294" s="149"/>
      <c r="J1294" s="149"/>
      <c r="K1294" s="146"/>
      <c r="L1294" s="158"/>
    </row>
    <row r="1295" spans="1:12" ht="15">
      <c r="A1295" s="148"/>
      <c r="B1295" s="148"/>
      <c r="C1295" s="149"/>
      <c r="D1295" s="149"/>
      <c r="E1295" s="145"/>
      <c r="F1295" s="149"/>
      <c r="G1295" s="149"/>
      <c r="H1295" s="149"/>
      <c r="I1295" s="149"/>
      <c r="J1295" s="149"/>
      <c r="K1295" s="146"/>
      <c r="L1295" s="158"/>
    </row>
    <row r="1296" spans="1:12" ht="15">
      <c r="A1296" s="148"/>
      <c r="B1296" s="148"/>
      <c r="C1296" s="149"/>
      <c r="D1296" s="149"/>
      <c r="E1296" s="145"/>
      <c r="F1296" s="149"/>
      <c r="G1296" s="149"/>
      <c r="H1296" s="149"/>
      <c r="I1296" s="149"/>
      <c r="J1296" s="149"/>
      <c r="K1296" s="146"/>
      <c r="L1296" s="158"/>
    </row>
    <row r="1297" spans="1:12" ht="15">
      <c r="A1297" s="148"/>
      <c r="B1297" s="148"/>
      <c r="C1297" s="149"/>
      <c r="D1297" s="149"/>
      <c r="E1297" s="145"/>
      <c r="F1297" s="149"/>
      <c r="G1297" s="149"/>
      <c r="H1297" s="149"/>
      <c r="I1297" s="149"/>
      <c r="J1297" s="149"/>
      <c r="K1297" s="146"/>
      <c r="L1297" s="158"/>
    </row>
    <row r="1298" spans="1:12" ht="15">
      <c r="A1298" s="148"/>
      <c r="B1298" s="148"/>
      <c r="C1298" s="149"/>
      <c r="D1298" s="149"/>
      <c r="E1298" s="145"/>
      <c r="F1298" s="149"/>
      <c r="G1298" s="149"/>
      <c r="H1298" s="149"/>
      <c r="I1298" s="149"/>
      <c r="J1298" s="149"/>
      <c r="K1298" s="146"/>
      <c r="L1298" s="158"/>
    </row>
    <row r="1299" spans="1:12" ht="15">
      <c r="A1299" s="148"/>
      <c r="B1299" s="148"/>
      <c r="C1299" s="149"/>
      <c r="D1299" s="149"/>
      <c r="E1299" s="145"/>
      <c r="F1299" s="149"/>
      <c r="G1299" s="149"/>
      <c r="H1299" s="149"/>
      <c r="I1299" s="149"/>
      <c r="J1299" s="149"/>
      <c r="K1299" s="146"/>
      <c r="L1299" s="158"/>
    </row>
    <row r="1300" spans="1:12" ht="15">
      <c r="A1300" s="148"/>
      <c r="B1300" s="148"/>
      <c r="C1300" s="149"/>
      <c r="D1300" s="149"/>
      <c r="E1300" s="145"/>
      <c r="F1300" s="149"/>
      <c r="G1300" s="149"/>
      <c r="H1300" s="149"/>
      <c r="I1300" s="149"/>
      <c r="J1300" s="149"/>
      <c r="K1300" s="146"/>
      <c r="L1300" s="158"/>
    </row>
    <row r="1301" spans="1:12" ht="15">
      <c r="A1301" s="148"/>
      <c r="B1301" s="148"/>
      <c r="C1301" s="149"/>
      <c r="D1301" s="149"/>
      <c r="E1301" s="145"/>
      <c r="F1301" s="149"/>
      <c r="G1301" s="149"/>
      <c r="H1301" s="149"/>
      <c r="I1301" s="149"/>
      <c r="J1301" s="149"/>
      <c r="K1301" s="146"/>
      <c r="L1301" s="158"/>
    </row>
    <row r="1302" spans="1:12" ht="15">
      <c r="A1302" s="148"/>
      <c r="B1302" s="148"/>
      <c r="C1302" s="149"/>
      <c r="D1302" s="149"/>
      <c r="E1302" s="145"/>
      <c r="F1302" s="149"/>
      <c r="G1302" s="149"/>
      <c r="H1302" s="149"/>
      <c r="I1302" s="149"/>
      <c r="J1302" s="149"/>
      <c r="K1302" s="146"/>
      <c r="L1302" s="158"/>
    </row>
    <row r="1303" spans="1:12" ht="15">
      <c r="A1303" s="148"/>
      <c r="B1303" s="148"/>
      <c r="C1303" s="149"/>
      <c r="D1303" s="149"/>
      <c r="E1303" s="145"/>
      <c r="F1303" s="149"/>
      <c r="G1303" s="149"/>
      <c r="H1303" s="149"/>
      <c r="I1303" s="149"/>
      <c r="J1303" s="149"/>
      <c r="K1303" s="146"/>
      <c r="L1303" s="158"/>
    </row>
    <row r="1304" spans="1:12" ht="15">
      <c r="A1304" s="148"/>
      <c r="B1304" s="148"/>
      <c r="C1304" s="149"/>
      <c r="D1304" s="149"/>
      <c r="E1304" s="145"/>
      <c r="F1304" s="149"/>
      <c r="G1304" s="149"/>
      <c r="H1304" s="149"/>
      <c r="I1304" s="149"/>
      <c r="J1304" s="149"/>
      <c r="K1304" s="146"/>
      <c r="L1304" s="158"/>
    </row>
    <row r="1305" spans="1:12" ht="15">
      <c r="A1305" s="148"/>
      <c r="B1305" s="148"/>
      <c r="C1305" s="149"/>
      <c r="D1305" s="149"/>
      <c r="E1305" s="145"/>
      <c r="F1305" s="149"/>
      <c r="G1305" s="149"/>
      <c r="H1305" s="149"/>
      <c r="I1305" s="149"/>
      <c r="J1305" s="149"/>
      <c r="K1305" s="146"/>
      <c r="L1305" s="158"/>
    </row>
    <row r="1306" spans="1:12" ht="15">
      <c r="A1306" s="148"/>
      <c r="B1306" s="148"/>
      <c r="C1306" s="149"/>
      <c r="D1306" s="149"/>
      <c r="E1306" s="145"/>
      <c r="F1306" s="149"/>
      <c r="G1306" s="149"/>
      <c r="H1306" s="149"/>
      <c r="I1306" s="149"/>
      <c r="J1306" s="149"/>
      <c r="K1306" s="146"/>
      <c r="L1306" s="158"/>
    </row>
    <row r="1307" spans="1:12" ht="15">
      <c r="A1307" s="148"/>
      <c r="B1307" s="148"/>
      <c r="C1307" s="149"/>
      <c r="D1307" s="149"/>
      <c r="E1307" s="145"/>
      <c r="F1307" s="149"/>
      <c r="G1307" s="149"/>
      <c r="H1307" s="149"/>
      <c r="I1307" s="149"/>
      <c r="J1307" s="149"/>
      <c r="K1307" s="146"/>
      <c r="L1307" s="158"/>
    </row>
    <row r="1308" spans="1:12" ht="15">
      <c r="A1308" s="148"/>
      <c r="B1308" s="148"/>
      <c r="C1308" s="149"/>
      <c r="D1308" s="149"/>
      <c r="E1308" s="145"/>
      <c r="F1308" s="149"/>
      <c r="G1308" s="149"/>
      <c r="H1308" s="149"/>
      <c r="I1308" s="149"/>
      <c r="J1308" s="149"/>
      <c r="K1308" s="146"/>
      <c r="L1308" s="158"/>
    </row>
    <row r="1309" spans="1:12" ht="15">
      <c r="A1309" s="148"/>
      <c r="B1309" s="148"/>
      <c r="C1309" s="149"/>
      <c r="D1309" s="149"/>
      <c r="E1309" s="145"/>
      <c r="F1309" s="149"/>
      <c r="G1309" s="149"/>
      <c r="H1309" s="149"/>
      <c r="I1309" s="149"/>
      <c r="J1309" s="149"/>
      <c r="K1309" s="146"/>
      <c r="L1309" s="158"/>
    </row>
    <row r="1310" spans="1:12" ht="15">
      <c r="A1310" s="148"/>
      <c r="B1310" s="148"/>
      <c r="C1310" s="149"/>
      <c r="D1310" s="149"/>
      <c r="E1310" s="145"/>
      <c r="F1310" s="149"/>
      <c r="G1310" s="149"/>
      <c r="H1310" s="149"/>
      <c r="I1310" s="149"/>
      <c r="J1310" s="149"/>
      <c r="K1310" s="146"/>
      <c r="L1310" s="158"/>
    </row>
    <row r="1311" spans="1:12" ht="15">
      <c r="A1311" s="148"/>
      <c r="B1311" s="148"/>
      <c r="C1311" s="149"/>
      <c r="D1311" s="149"/>
      <c r="E1311" s="145"/>
      <c r="F1311" s="149"/>
      <c r="G1311" s="149"/>
      <c r="H1311" s="149"/>
      <c r="I1311" s="149"/>
      <c r="J1311" s="149"/>
      <c r="K1311" s="146"/>
      <c r="L1311" s="158"/>
    </row>
    <row r="1312" spans="1:12" ht="15">
      <c r="A1312" s="148"/>
      <c r="B1312" s="148"/>
      <c r="C1312" s="149"/>
      <c r="D1312" s="149"/>
      <c r="E1312" s="145"/>
      <c r="F1312" s="149"/>
      <c r="G1312" s="149"/>
      <c r="H1312" s="149"/>
      <c r="I1312" s="149"/>
      <c r="J1312" s="149"/>
      <c r="K1312" s="146"/>
      <c r="L1312" s="158"/>
    </row>
    <row r="1313" spans="1:12" ht="15">
      <c r="A1313" s="148"/>
      <c r="B1313" s="148"/>
      <c r="C1313" s="149"/>
      <c r="D1313" s="149"/>
      <c r="E1313" s="145"/>
      <c r="F1313" s="149"/>
      <c r="G1313" s="149"/>
      <c r="H1313" s="149"/>
      <c r="I1313" s="149"/>
      <c r="J1313" s="149"/>
      <c r="K1313" s="146"/>
      <c r="L1313" s="158"/>
    </row>
    <row r="1314" spans="1:12" ht="15">
      <c r="A1314" s="148"/>
      <c r="B1314" s="148"/>
      <c r="C1314" s="149"/>
      <c r="D1314" s="149"/>
      <c r="E1314" s="145"/>
      <c r="F1314" s="149"/>
      <c r="G1314" s="149"/>
      <c r="H1314" s="149"/>
      <c r="I1314" s="149"/>
      <c r="J1314" s="149"/>
      <c r="K1314" s="146"/>
      <c r="L1314" s="158"/>
    </row>
    <row r="1315" spans="1:12" ht="15">
      <c r="A1315" s="148"/>
      <c r="B1315" s="148"/>
      <c r="C1315" s="149"/>
      <c r="D1315" s="149"/>
      <c r="E1315" s="145"/>
      <c r="F1315" s="149"/>
      <c r="G1315" s="149"/>
      <c r="H1315" s="149"/>
      <c r="I1315" s="149"/>
      <c r="J1315" s="149"/>
      <c r="K1315" s="146"/>
      <c r="L1315" s="158"/>
    </row>
    <row r="1316" spans="1:12" ht="15">
      <c r="A1316" s="148"/>
      <c r="B1316" s="148"/>
      <c r="C1316" s="149"/>
      <c r="D1316" s="149"/>
      <c r="E1316" s="145"/>
      <c r="F1316" s="149"/>
      <c r="G1316" s="149"/>
      <c r="H1316" s="149"/>
      <c r="I1316" s="149"/>
      <c r="J1316" s="149"/>
      <c r="K1316" s="146"/>
      <c r="L1316" s="158"/>
    </row>
    <row r="1317" spans="1:12" ht="15">
      <c r="A1317" s="148"/>
      <c r="B1317" s="148"/>
      <c r="C1317" s="149"/>
      <c r="D1317" s="149"/>
      <c r="E1317" s="145"/>
      <c r="F1317" s="149"/>
      <c r="G1317" s="149"/>
      <c r="H1317" s="149"/>
      <c r="I1317" s="149"/>
      <c r="J1317" s="149"/>
      <c r="K1317" s="146"/>
      <c r="L1317" s="158"/>
    </row>
    <row r="1318" spans="1:12" ht="15">
      <c r="A1318" s="148"/>
      <c r="B1318" s="148"/>
      <c r="C1318" s="149"/>
      <c r="D1318" s="149"/>
      <c r="E1318" s="145"/>
      <c r="F1318" s="149"/>
      <c r="G1318" s="149"/>
      <c r="H1318" s="149"/>
      <c r="I1318" s="149"/>
      <c r="J1318" s="149"/>
      <c r="K1318" s="146"/>
      <c r="L1318" s="158"/>
    </row>
    <row r="1319" spans="1:12" ht="15">
      <c r="A1319" s="148"/>
      <c r="B1319" s="148"/>
      <c r="C1319" s="149"/>
      <c r="D1319" s="149"/>
      <c r="E1319" s="145"/>
      <c r="F1319" s="149"/>
      <c r="G1319" s="149"/>
      <c r="H1319" s="149"/>
      <c r="I1319" s="149"/>
      <c r="J1319" s="149"/>
      <c r="K1319" s="146"/>
      <c r="L1319" s="158"/>
    </row>
    <row r="1320" spans="1:12" ht="15">
      <c r="A1320" s="148"/>
      <c r="B1320" s="148"/>
      <c r="C1320" s="149"/>
      <c r="D1320" s="149"/>
      <c r="E1320" s="145"/>
      <c r="F1320" s="149"/>
      <c r="G1320" s="149"/>
      <c r="H1320" s="149"/>
      <c r="I1320" s="149"/>
      <c r="J1320" s="149"/>
      <c r="K1320" s="146"/>
      <c r="L1320" s="158"/>
    </row>
    <row r="1321" spans="1:12" ht="15">
      <c r="A1321" s="148"/>
      <c r="B1321" s="148"/>
      <c r="C1321" s="149"/>
      <c r="D1321" s="149"/>
      <c r="E1321" s="145"/>
      <c r="F1321" s="149"/>
      <c r="G1321" s="149"/>
      <c r="H1321" s="149"/>
      <c r="I1321" s="149"/>
      <c r="J1321" s="149"/>
      <c r="K1321" s="146"/>
      <c r="L1321" s="158"/>
    </row>
    <row r="1322" spans="1:12" ht="15">
      <c r="A1322" s="148"/>
      <c r="B1322" s="148"/>
      <c r="C1322" s="149"/>
      <c r="D1322" s="149"/>
      <c r="E1322" s="145"/>
      <c r="F1322" s="149"/>
      <c r="G1322" s="149"/>
      <c r="H1322" s="149"/>
      <c r="I1322" s="149"/>
      <c r="J1322" s="149"/>
      <c r="K1322" s="146"/>
      <c r="L1322" s="158"/>
    </row>
    <row r="1323" spans="1:12" ht="15">
      <c r="A1323" s="148"/>
      <c r="B1323" s="148"/>
      <c r="C1323" s="149"/>
      <c r="D1323" s="149"/>
      <c r="E1323" s="145"/>
      <c r="F1323" s="149"/>
      <c r="G1323" s="149"/>
      <c r="H1323" s="149"/>
      <c r="I1323" s="149"/>
      <c r="J1323" s="149"/>
      <c r="K1323" s="146"/>
      <c r="L1323" s="158"/>
    </row>
    <row r="1324" spans="1:12" ht="15">
      <c r="A1324" s="148"/>
      <c r="B1324" s="148"/>
      <c r="C1324" s="149"/>
      <c r="D1324" s="149"/>
      <c r="E1324" s="145"/>
      <c r="F1324" s="149"/>
      <c r="G1324" s="149"/>
      <c r="H1324" s="149"/>
      <c r="I1324" s="149"/>
      <c r="J1324" s="149"/>
      <c r="K1324" s="146"/>
      <c r="L1324" s="158"/>
    </row>
    <row r="1325" spans="1:12" ht="15">
      <c r="A1325" s="148"/>
      <c r="B1325" s="148"/>
      <c r="C1325" s="149"/>
      <c r="D1325" s="149"/>
      <c r="E1325" s="145"/>
      <c r="F1325" s="149"/>
      <c r="G1325" s="149"/>
      <c r="H1325" s="149"/>
      <c r="I1325" s="149"/>
      <c r="J1325" s="149"/>
      <c r="K1325" s="146"/>
      <c r="L1325" s="158"/>
    </row>
    <row r="1326" spans="1:12" ht="15">
      <c r="A1326" s="148"/>
      <c r="B1326" s="148"/>
      <c r="C1326" s="149"/>
      <c r="D1326" s="149"/>
      <c r="E1326" s="145"/>
      <c r="F1326" s="149"/>
      <c r="G1326" s="149"/>
      <c r="H1326" s="149"/>
      <c r="I1326" s="149"/>
      <c r="J1326" s="149"/>
      <c r="K1326" s="146"/>
      <c r="L1326" s="158"/>
    </row>
    <row r="1327" spans="1:12" ht="15">
      <c r="A1327" s="148"/>
      <c r="B1327" s="148"/>
      <c r="C1327" s="149"/>
      <c r="D1327" s="149"/>
      <c r="E1327" s="145"/>
      <c r="F1327" s="149"/>
      <c r="G1327" s="149"/>
      <c r="H1327" s="149"/>
      <c r="I1327" s="149"/>
      <c r="J1327" s="149"/>
      <c r="K1327" s="146"/>
      <c r="L1327" s="158"/>
    </row>
    <row r="1328" spans="1:12" ht="15">
      <c r="A1328" s="148"/>
      <c r="B1328" s="148"/>
      <c r="C1328" s="149"/>
      <c r="D1328" s="149"/>
      <c r="E1328" s="145"/>
      <c r="F1328" s="149"/>
      <c r="G1328" s="149"/>
      <c r="H1328" s="149"/>
      <c r="I1328" s="149"/>
      <c r="J1328" s="149"/>
      <c r="K1328" s="146"/>
      <c r="L1328" s="158"/>
    </row>
    <row r="1329" spans="1:12" ht="15">
      <c r="A1329" s="148"/>
      <c r="B1329" s="148"/>
      <c r="C1329" s="149"/>
      <c r="D1329" s="149"/>
      <c r="E1329" s="145"/>
      <c r="F1329" s="149"/>
      <c r="G1329" s="149"/>
      <c r="H1329" s="149"/>
      <c r="I1329" s="149"/>
      <c r="J1329" s="149"/>
      <c r="K1329" s="146"/>
      <c r="L1329" s="158"/>
    </row>
    <row r="1330" spans="1:12" ht="15">
      <c r="A1330" s="148"/>
      <c r="B1330" s="148"/>
      <c r="C1330" s="149"/>
      <c r="D1330" s="149"/>
      <c r="E1330" s="145"/>
      <c r="F1330" s="149"/>
      <c r="G1330" s="149"/>
      <c r="H1330" s="149"/>
      <c r="I1330" s="149"/>
      <c r="J1330" s="149"/>
      <c r="K1330" s="146"/>
      <c r="L1330" s="158"/>
    </row>
    <row r="1331" spans="1:12" ht="15">
      <c r="A1331" s="148"/>
      <c r="B1331" s="148"/>
      <c r="C1331" s="149"/>
      <c r="D1331" s="149"/>
      <c r="E1331" s="145"/>
      <c r="F1331" s="149"/>
      <c r="G1331" s="149"/>
      <c r="H1331" s="149"/>
      <c r="I1331" s="149"/>
      <c r="J1331" s="149"/>
      <c r="K1331" s="146"/>
      <c r="L1331" s="158"/>
    </row>
    <row r="1332" spans="1:12" ht="15">
      <c r="A1332" s="148"/>
      <c r="B1332" s="148"/>
      <c r="C1332" s="149"/>
      <c r="D1332" s="149"/>
      <c r="E1332" s="145"/>
      <c r="F1332" s="149"/>
      <c r="G1332" s="149"/>
      <c r="H1332" s="149"/>
      <c r="I1332" s="149"/>
      <c r="J1332" s="149"/>
      <c r="K1332" s="146"/>
      <c r="L1332" s="158"/>
    </row>
    <row r="1333" spans="1:12" ht="15">
      <c r="A1333" s="148"/>
      <c r="B1333" s="148"/>
      <c r="C1333" s="149"/>
      <c r="D1333" s="149"/>
      <c r="E1333" s="145"/>
      <c r="F1333" s="149"/>
      <c r="G1333" s="149"/>
      <c r="H1333" s="149"/>
      <c r="I1333" s="149"/>
      <c r="J1333" s="149"/>
      <c r="K1333" s="146"/>
      <c r="L1333" s="158"/>
    </row>
    <row r="1334" spans="1:12" ht="15">
      <c r="A1334" s="148"/>
      <c r="B1334" s="148"/>
      <c r="C1334" s="149"/>
      <c r="D1334" s="149"/>
      <c r="E1334" s="145"/>
      <c r="F1334" s="149"/>
      <c r="G1334" s="149"/>
      <c r="H1334" s="149"/>
      <c r="I1334" s="149"/>
      <c r="J1334" s="149"/>
      <c r="K1334" s="146"/>
      <c r="L1334" s="158"/>
    </row>
    <row r="1335" spans="1:12" ht="15">
      <c r="A1335" s="148"/>
      <c r="B1335" s="148"/>
      <c r="C1335" s="149"/>
      <c r="D1335" s="149"/>
      <c r="E1335" s="145"/>
      <c r="F1335" s="149"/>
      <c r="G1335" s="149"/>
      <c r="H1335" s="149"/>
      <c r="I1335" s="149"/>
      <c r="J1335" s="149"/>
      <c r="K1335" s="146"/>
      <c r="L1335" s="158"/>
    </row>
    <row r="1336" spans="1:12" ht="15">
      <c r="A1336" s="148"/>
      <c r="B1336" s="148"/>
      <c r="C1336" s="149"/>
      <c r="D1336" s="149"/>
      <c r="E1336" s="145"/>
      <c r="F1336" s="149"/>
      <c r="G1336" s="149"/>
      <c r="H1336" s="149"/>
      <c r="I1336" s="149"/>
      <c r="J1336" s="149"/>
      <c r="K1336" s="146"/>
      <c r="L1336" s="158"/>
    </row>
    <row r="1337" spans="1:12" ht="15">
      <c r="A1337" s="148"/>
      <c r="B1337" s="148"/>
      <c r="C1337" s="149"/>
      <c r="D1337" s="149"/>
      <c r="E1337" s="145"/>
      <c r="F1337" s="149"/>
      <c r="G1337" s="149"/>
      <c r="H1337" s="149"/>
      <c r="I1337" s="149"/>
      <c r="J1337" s="149"/>
      <c r="K1337" s="146"/>
      <c r="L1337" s="158"/>
    </row>
    <row r="1338" spans="1:12" ht="15">
      <c r="A1338" s="148"/>
      <c r="B1338" s="148"/>
      <c r="C1338" s="149"/>
      <c r="D1338" s="149"/>
      <c r="E1338" s="145"/>
      <c r="F1338" s="149"/>
      <c r="G1338" s="149"/>
      <c r="H1338" s="149"/>
      <c r="I1338" s="149"/>
      <c r="J1338" s="149"/>
      <c r="K1338" s="146"/>
      <c r="L1338" s="158"/>
    </row>
    <row r="1339" spans="1:12" ht="15">
      <c r="A1339" s="148"/>
      <c r="B1339" s="148"/>
      <c r="C1339" s="149"/>
      <c r="D1339" s="149"/>
      <c r="E1339" s="145"/>
      <c r="F1339" s="149"/>
      <c r="G1339" s="149"/>
      <c r="H1339" s="149"/>
      <c r="I1339" s="149"/>
      <c r="J1339" s="149"/>
      <c r="K1339" s="146"/>
      <c r="L1339" s="158"/>
    </row>
    <row r="1340" spans="1:12" ht="15">
      <c r="A1340" s="148"/>
      <c r="B1340" s="148"/>
      <c r="C1340" s="149"/>
      <c r="D1340" s="149"/>
      <c r="E1340" s="145"/>
      <c r="F1340" s="149"/>
      <c r="G1340" s="149"/>
      <c r="H1340" s="149"/>
      <c r="I1340" s="149"/>
      <c r="J1340" s="149"/>
      <c r="K1340" s="146"/>
      <c r="L1340" s="158"/>
    </row>
    <row r="1341" spans="1:12" ht="15">
      <c r="A1341" s="148"/>
      <c r="B1341" s="148"/>
      <c r="C1341" s="149"/>
      <c r="D1341" s="149"/>
      <c r="E1341" s="145"/>
      <c r="F1341" s="149"/>
      <c r="G1341" s="149"/>
      <c r="H1341" s="149"/>
      <c r="I1341" s="149"/>
      <c r="J1341" s="149"/>
      <c r="K1341" s="146"/>
      <c r="L1341" s="158"/>
    </row>
    <row r="1342" spans="1:12" ht="15">
      <c r="A1342" s="148"/>
      <c r="B1342" s="148"/>
      <c r="C1342" s="149"/>
      <c r="D1342" s="149"/>
      <c r="E1342" s="145"/>
      <c r="F1342" s="149"/>
      <c r="G1342" s="149"/>
      <c r="H1342" s="149"/>
      <c r="I1342" s="149"/>
      <c r="J1342" s="149"/>
      <c r="K1342" s="146"/>
      <c r="L1342" s="158"/>
    </row>
    <row r="1343" spans="1:12" ht="15">
      <c r="A1343" s="148"/>
      <c r="B1343" s="148"/>
      <c r="C1343" s="149"/>
      <c r="D1343" s="149"/>
      <c r="E1343" s="145"/>
      <c r="F1343" s="149"/>
      <c r="G1343" s="149"/>
      <c r="H1343" s="149"/>
      <c r="I1343" s="149"/>
      <c r="J1343" s="149"/>
      <c r="K1343" s="146"/>
      <c r="L1343" s="158"/>
    </row>
    <row r="1344" spans="1:12" ht="15">
      <c r="A1344" s="148"/>
      <c r="B1344" s="148"/>
      <c r="C1344" s="149"/>
      <c r="D1344" s="149"/>
      <c r="E1344" s="145"/>
      <c r="F1344" s="149"/>
      <c r="G1344" s="149"/>
      <c r="H1344" s="149"/>
      <c r="I1344" s="149"/>
      <c r="J1344" s="149"/>
      <c r="K1344" s="146"/>
      <c r="L1344" s="158"/>
    </row>
    <row r="1345" spans="1:12" ht="15">
      <c r="A1345" s="148"/>
      <c r="B1345" s="148"/>
      <c r="C1345" s="149"/>
      <c r="D1345" s="149"/>
      <c r="E1345" s="145"/>
      <c r="F1345" s="149"/>
      <c r="G1345" s="149"/>
      <c r="H1345" s="149"/>
      <c r="I1345" s="149"/>
      <c r="J1345" s="149"/>
      <c r="K1345" s="146"/>
      <c r="L1345" s="158"/>
    </row>
    <row r="1346" spans="1:12" ht="15">
      <c r="A1346" s="148"/>
      <c r="B1346" s="148"/>
      <c r="C1346" s="149"/>
      <c r="D1346" s="149"/>
      <c r="E1346" s="145"/>
      <c r="F1346" s="149"/>
      <c r="G1346" s="149"/>
      <c r="H1346" s="149"/>
      <c r="I1346" s="149"/>
      <c r="J1346" s="149"/>
      <c r="K1346" s="146"/>
      <c r="L1346" s="158"/>
    </row>
    <row r="1347" spans="1:12" ht="15">
      <c r="A1347" s="148"/>
      <c r="B1347" s="148"/>
      <c r="C1347" s="149"/>
      <c r="D1347" s="149"/>
      <c r="E1347" s="145"/>
      <c r="F1347" s="149"/>
      <c r="G1347" s="149"/>
      <c r="H1347" s="149"/>
      <c r="I1347" s="149"/>
      <c r="J1347" s="149"/>
      <c r="K1347" s="146"/>
      <c r="L1347" s="158"/>
    </row>
    <row r="1348" spans="1:12" ht="15">
      <c r="A1348" s="148"/>
      <c r="B1348" s="148"/>
      <c r="C1348" s="149"/>
      <c r="D1348" s="149"/>
      <c r="E1348" s="145"/>
      <c r="F1348" s="149"/>
      <c r="G1348" s="149"/>
      <c r="H1348" s="149"/>
      <c r="I1348" s="149"/>
      <c r="J1348" s="149"/>
      <c r="K1348" s="146"/>
      <c r="L1348" s="158"/>
    </row>
    <row r="1349" spans="1:12" ht="15">
      <c r="A1349" s="148"/>
      <c r="B1349" s="148"/>
      <c r="C1349" s="149"/>
      <c r="D1349" s="149"/>
      <c r="E1349" s="145"/>
      <c r="F1349" s="149"/>
      <c r="G1349" s="149"/>
      <c r="H1349" s="149"/>
      <c r="I1349" s="149"/>
      <c r="J1349" s="149"/>
      <c r="K1349" s="146"/>
      <c r="L1349" s="158"/>
    </row>
    <row r="1350" spans="1:12" ht="15">
      <c r="A1350" s="148"/>
      <c r="B1350" s="148"/>
      <c r="C1350" s="149"/>
      <c r="D1350" s="149"/>
      <c r="E1350" s="145"/>
      <c r="F1350" s="149"/>
      <c r="G1350" s="149"/>
      <c r="H1350" s="149"/>
      <c r="I1350" s="149"/>
      <c r="J1350" s="149"/>
      <c r="K1350" s="146"/>
      <c r="L1350" s="158"/>
    </row>
    <row r="1351" spans="1:12" ht="15">
      <c r="A1351" s="148"/>
      <c r="B1351" s="148"/>
      <c r="C1351" s="149"/>
      <c r="D1351" s="149"/>
      <c r="E1351" s="145"/>
      <c r="F1351" s="149"/>
      <c r="G1351" s="149"/>
      <c r="H1351" s="149"/>
      <c r="I1351" s="149"/>
      <c r="J1351" s="149"/>
      <c r="K1351" s="146"/>
      <c r="L1351" s="158"/>
    </row>
    <row r="1352" spans="1:12" ht="15">
      <c r="A1352" s="148"/>
      <c r="B1352" s="148"/>
      <c r="C1352" s="149"/>
      <c r="D1352" s="149"/>
      <c r="E1352" s="145"/>
      <c r="F1352" s="149"/>
      <c r="G1352" s="149"/>
      <c r="H1352" s="149"/>
      <c r="I1352" s="149"/>
      <c r="J1352" s="149"/>
      <c r="K1352" s="146"/>
      <c r="L1352" s="158"/>
    </row>
    <row r="1353" spans="1:12" ht="15">
      <c r="A1353" s="148"/>
      <c r="B1353" s="148"/>
      <c r="C1353" s="149"/>
      <c r="D1353" s="149"/>
      <c r="E1353" s="145"/>
      <c r="F1353" s="149"/>
      <c r="G1353" s="149"/>
      <c r="H1353" s="149"/>
      <c r="I1353" s="149"/>
      <c r="J1353" s="149"/>
      <c r="K1353" s="146"/>
      <c r="L1353" s="158"/>
    </row>
    <row r="1354" spans="1:12" ht="15">
      <c r="A1354" s="148"/>
      <c r="B1354" s="148"/>
      <c r="C1354" s="149"/>
      <c r="D1354" s="149"/>
      <c r="E1354" s="145"/>
      <c r="F1354" s="149"/>
      <c r="G1354" s="149"/>
      <c r="H1354" s="149"/>
      <c r="I1354" s="149"/>
      <c r="J1354" s="149"/>
      <c r="K1354" s="146"/>
      <c r="L1354" s="158"/>
    </row>
    <row r="1355" spans="1:12" ht="15">
      <c r="A1355" s="148"/>
      <c r="B1355" s="148"/>
      <c r="C1355" s="149"/>
      <c r="D1355" s="149"/>
      <c r="E1355" s="145"/>
      <c r="F1355" s="149"/>
      <c r="G1355" s="149"/>
      <c r="H1355" s="149"/>
      <c r="I1355" s="149"/>
      <c r="J1355" s="149"/>
      <c r="K1355" s="146"/>
      <c r="L1355" s="158"/>
    </row>
    <row r="1356" spans="1:12" ht="15">
      <c r="A1356" s="148"/>
      <c r="B1356" s="148"/>
      <c r="C1356" s="149"/>
      <c r="D1356" s="149"/>
      <c r="E1356" s="145"/>
      <c r="F1356" s="149"/>
      <c r="G1356" s="149"/>
      <c r="H1356" s="149"/>
      <c r="I1356" s="149"/>
      <c r="J1356" s="149"/>
      <c r="K1356" s="146"/>
      <c r="L1356" s="158"/>
    </row>
    <row r="1357" spans="1:12" ht="15">
      <c r="A1357" s="148"/>
      <c r="B1357" s="148"/>
      <c r="C1357" s="149"/>
      <c r="D1357" s="149"/>
      <c r="E1357" s="145"/>
      <c r="F1357" s="149"/>
      <c r="G1357" s="149"/>
      <c r="H1357" s="149"/>
      <c r="I1357" s="149"/>
      <c r="J1357" s="149"/>
      <c r="K1357" s="146"/>
      <c r="L1357" s="158"/>
    </row>
    <row r="1358" spans="1:12" ht="15">
      <c r="A1358" s="148"/>
      <c r="B1358" s="148"/>
      <c r="C1358" s="149"/>
      <c r="D1358" s="149"/>
      <c r="E1358" s="145"/>
      <c r="F1358" s="149"/>
      <c r="G1358" s="149"/>
      <c r="H1358" s="149"/>
      <c r="I1358" s="149"/>
      <c r="J1358" s="149"/>
      <c r="K1358" s="146"/>
      <c r="L1358" s="158"/>
    </row>
    <row r="1359" spans="1:12" ht="15">
      <c r="A1359" s="148"/>
      <c r="B1359" s="148"/>
      <c r="C1359" s="149"/>
      <c r="D1359" s="149"/>
      <c r="E1359" s="145"/>
      <c r="F1359" s="149"/>
      <c r="G1359" s="149"/>
      <c r="H1359" s="149"/>
      <c r="I1359" s="149"/>
      <c r="J1359" s="149"/>
      <c r="K1359" s="146"/>
      <c r="L1359" s="158"/>
    </row>
    <row r="1360" spans="1:12" ht="15">
      <c r="A1360" s="148"/>
      <c r="B1360" s="148"/>
      <c r="C1360" s="149"/>
      <c r="D1360" s="149"/>
      <c r="E1360" s="145"/>
      <c r="F1360" s="149"/>
      <c r="G1360" s="149"/>
      <c r="H1360" s="149"/>
      <c r="I1360" s="149"/>
      <c r="J1360" s="149"/>
      <c r="K1360" s="146"/>
      <c r="L1360" s="158"/>
    </row>
    <row r="1361" spans="1:12" ht="15">
      <c r="A1361" s="148"/>
      <c r="B1361" s="148"/>
      <c r="C1361" s="149"/>
      <c r="D1361" s="149"/>
      <c r="E1361" s="145"/>
      <c r="F1361" s="149"/>
      <c r="G1361" s="149"/>
      <c r="H1361" s="149"/>
      <c r="I1361" s="149"/>
      <c r="J1361" s="149"/>
      <c r="K1361" s="146"/>
      <c r="L1361" s="158"/>
    </row>
    <row r="1362" spans="1:12" ht="15">
      <c r="A1362" s="148"/>
      <c r="B1362" s="148"/>
      <c r="C1362" s="149"/>
      <c r="D1362" s="149"/>
      <c r="E1362" s="145"/>
      <c r="F1362" s="149"/>
      <c r="G1362" s="149"/>
      <c r="H1362" s="149"/>
      <c r="I1362" s="149"/>
      <c r="J1362" s="149"/>
      <c r="K1362" s="146"/>
      <c r="L1362" s="158"/>
    </row>
    <row r="1363" spans="1:12" ht="15">
      <c r="A1363" s="148"/>
      <c r="B1363" s="148"/>
      <c r="C1363" s="149"/>
      <c r="D1363" s="149"/>
      <c r="E1363" s="145"/>
      <c r="F1363" s="149"/>
      <c r="G1363" s="149"/>
      <c r="H1363" s="149"/>
      <c r="I1363" s="149"/>
      <c r="J1363" s="149"/>
      <c r="K1363" s="146"/>
      <c r="L1363" s="158"/>
    </row>
    <row r="1364" spans="1:12" ht="15">
      <c r="A1364" s="148"/>
      <c r="B1364" s="148"/>
      <c r="C1364" s="149"/>
      <c r="D1364" s="149"/>
      <c r="E1364" s="145"/>
      <c r="F1364" s="149"/>
      <c r="G1364" s="149"/>
      <c r="H1364" s="149"/>
      <c r="I1364" s="149"/>
      <c r="J1364" s="149"/>
      <c r="K1364" s="146"/>
      <c r="L1364" s="158"/>
    </row>
    <row r="1365" spans="1:12" ht="15">
      <c r="A1365" s="148"/>
      <c r="B1365" s="148"/>
      <c r="C1365" s="149"/>
      <c r="D1365" s="149"/>
      <c r="E1365" s="145"/>
      <c r="F1365" s="149"/>
      <c r="G1365" s="149"/>
      <c r="H1365" s="149"/>
      <c r="I1365" s="149"/>
      <c r="J1365" s="149"/>
      <c r="K1365" s="146"/>
      <c r="L1365" s="158"/>
    </row>
    <row r="1366" spans="1:12" ht="15">
      <c r="A1366" s="148"/>
      <c r="B1366" s="148"/>
      <c r="C1366" s="149"/>
      <c r="D1366" s="149"/>
      <c r="E1366" s="145"/>
      <c r="F1366" s="149"/>
      <c r="G1366" s="149"/>
      <c r="H1366" s="149"/>
      <c r="I1366" s="149"/>
      <c r="J1366" s="149"/>
      <c r="K1366" s="146"/>
      <c r="L1366" s="158"/>
    </row>
    <row r="1367" spans="1:12" ht="15">
      <c r="A1367" s="148"/>
      <c r="B1367" s="148"/>
      <c r="C1367" s="149"/>
      <c r="D1367" s="149"/>
      <c r="E1367" s="145"/>
      <c r="F1367" s="149"/>
      <c r="G1367" s="149"/>
      <c r="H1367" s="149"/>
      <c r="I1367" s="149"/>
      <c r="J1367" s="149"/>
      <c r="K1367" s="146"/>
      <c r="L1367" s="158"/>
    </row>
    <row r="1368" spans="1:12" ht="15">
      <c r="A1368" s="148"/>
      <c r="B1368" s="148"/>
      <c r="C1368" s="149"/>
      <c r="D1368" s="149"/>
      <c r="E1368" s="145"/>
      <c r="F1368" s="149"/>
      <c r="G1368" s="149"/>
      <c r="H1368" s="149"/>
      <c r="I1368" s="149"/>
      <c r="J1368" s="149"/>
      <c r="K1368" s="146"/>
      <c r="L1368" s="158"/>
    </row>
    <row r="1369" spans="1:12" ht="15">
      <c r="A1369" s="148"/>
      <c r="B1369" s="148"/>
      <c r="C1369" s="149"/>
      <c r="D1369" s="149"/>
      <c r="E1369" s="145"/>
      <c r="F1369" s="149"/>
      <c r="G1369" s="149"/>
      <c r="H1369" s="149"/>
      <c r="I1369" s="149"/>
      <c r="J1369" s="149"/>
      <c r="K1369" s="146"/>
      <c r="L1369" s="158"/>
    </row>
    <row r="1370" spans="1:12" ht="15">
      <c r="A1370" s="148"/>
      <c r="B1370" s="148"/>
      <c r="C1370" s="149"/>
      <c r="D1370" s="149"/>
      <c r="E1370" s="145"/>
      <c r="F1370" s="149"/>
      <c r="G1370" s="149"/>
      <c r="H1370" s="149"/>
      <c r="I1370" s="149"/>
      <c r="J1370" s="149"/>
      <c r="K1370" s="146"/>
      <c r="L1370" s="158"/>
    </row>
    <row r="1371" spans="1:12" ht="15">
      <c r="A1371" s="148"/>
      <c r="B1371" s="148"/>
      <c r="C1371" s="149"/>
      <c r="D1371" s="149"/>
      <c r="E1371" s="145"/>
      <c r="F1371" s="149"/>
      <c r="G1371" s="149"/>
      <c r="H1371" s="149"/>
      <c r="I1371" s="149"/>
      <c r="J1371" s="149"/>
      <c r="K1371" s="146"/>
      <c r="L1371" s="158"/>
    </row>
    <row r="1372" spans="1:12" ht="15">
      <c r="A1372" s="148"/>
      <c r="B1372" s="148"/>
      <c r="C1372" s="149"/>
      <c r="D1372" s="149"/>
      <c r="E1372" s="145"/>
      <c r="F1372" s="149"/>
      <c r="G1372" s="149"/>
      <c r="H1372" s="149"/>
      <c r="I1372" s="149"/>
      <c r="J1372" s="149"/>
      <c r="K1372" s="146"/>
      <c r="L1372" s="158"/>
    </row>
    <row r="1373" spans="1:12" ht="15">
      <c r="A1373" s="148"/>
      <c r="B1373" s="148"/>
      <c r="C1373" s="149"/>
      <c r="D1373" s="149"/>
      <c r="E1373" s="145"/>
      <c r="F1373" s="149"/>
      <c r="G1373" s="149"/>
      <c r="H1373" s="149"/>
      <c r="I1373" s="149"/>
      <c r="J1373" s="149"/>
      <c r="K1373" s="146"/>
      <c r="L1373" s="158"/>
    </row>
    <row r="1374" spans="1:12" ht="15">
      <c r="A1374" s="148"/>
      <c r="B1374" s="148"/>
      <c r="C1374" s="149"/>
      <c r="D1374" s="149"/>
      <c r="E1374" s="145"/>
      <c r="F1374" s="149"/>
      <c r="G1374" s="149"/>
      <c r="H1374" s="149"/>
      <c r="I1374" s="149"/>
      <c r="J1374" s="149"/>
      <c r="K1374" s="146"/>
      <c r="L1374" s="158"/>
    </row>
    <row r="1375" spans="1:12" ht="15">
      <c r="A1375" s="148"/>
      <c r="B1375" s="148"/>
      <c r="C1375" s="149"/>
      <c r="D1375" s="149"/>
      <c r="E1375" s="145"/>
      <c r="F1375" s="149"/>
      <c r="G1375" s="149"/>
      <c r="H1375" s="149"/>
      <c r="I1375" s="149"/>
      <c r="J1375" s="149"/>
      <c r="K1375" s="146"/>
      <c r="L1375" s="158"/>
    </row>
    <row r="1376" spans="1:12" ht="15">
      <c r="A1376" s="148"/>
      <c r="B1376" s="148"/>
      <c r="C1376" s="149"/>
      <c r="D1376" s="149"/>
      <c r="E1376" s="145"/>
      <c r="F1376" s="149"/>
      <c r="G1376" s="149"/>
      <c r="H1376" s="149"/>
      <c r="I1376" s="149"/>
      <c r="J1376" s="149"/>
      <c r="K1376" s="146"/>
      <c r="L1376" s="158"/>
    </row>
    <row r="1377" spans="1:12" ht="15">
      <c r="A1377" s="148"/>
      <c r="B1377" s="148"/>
      <c r="C1377" s="149"/>
      <c r="D1377" s="149"/>
      <c r="E1377" s="145"/>
      <c r="F1377" s="149"/>
      <c r="G1377" s="149"/>
      <c r="H1377" s="149"/>
      <c r="I1377" s="149"/>
      <c r="J1377" s="149"/>
      <c r="K1377" s="146"/>
      <c r="L1377" s="158"/>
    </row>
    <row r="1378" spans="1:12" ht="15">
      <c r="A1378" s="148"/>
      <c r="B1378" s="148"/>
      <c r="C1378" s="149"/>
      <c r="D1378" s="149"/>
      <c r="E1378" s="145"/>
      <c r="F1378" s="150"/>
      <c r="G1378" s="149"/>
      <c r="H1378" s="149"/>
      <c r="I1378" s="149"/>
      <c r="J1378" s="149"/>
      <c r="K1378" s="146"/>
      <c r="L1378" s="158"/>
    </row>
    <row r="1379" spans="1:12" ht="15">
      <c r="A1379" s="148"/>
      <c r="B1379" s="148"/>
      <c r="C1379" s="149"/>
      <c r="D1379" s="149"/>
      <c r="E1379" s="145"/>
      <c r="F1379" s="150"/>
      <c r="G1379" s="149"/>
      <c r="H1379" s="149"/>
      <c r="I1379" s="149"/>
      <c r="J1379" s="149"/>
      <c r="K1379" s="146"/>
      <c r="L1379" s="158"/>
    </row>
    <row r="1380" spans="1:12" ht="15">
      <c r="A1380" s="148"/>
      <c r="B1380" s="148"/>
      <c r="C1380" s="149"/>
      <c r="D1380" s="149"/>
      <c r="E1380" s="145"/>
      <c r="F1380" s="149"/>
      <c r="G1380" s="149"/>
      <c r="H1380" s="149"/>
      <c r="I1380" s="149"/>
      <c r="J1380" s="149"/>
      <c r="K1380" s="146"/>
      <c r="L1380" s="158"/>
    </row>
    <row r="1381" spans="1:12" ht="15">
      <c r="A1381" s="148"/>
      <c r="B1381" s="148"/>
      <c r="C1381" s="149"/>
      <c r="D1381" s="149"/>
      <c r="E1381" s="145"/>
      <c r="F1381" s="149"/>
      <c r="G1381" s="149"/>
      <c r="H1381" s="149"/>
      <c r="I1381" s="149"/>
      <c r="J1381" s="149"/>
      <c r="K1381" s="146"/>
      <c r="L1381" s="158"/>
    </row>
    <row r="1382" spans="1:12" ht="15">
      <c r="A1382" s="148"/>
      <c r="B1382" s="148"/>
      <c r="C1382" s="149"/>
      <c r="D1382" s="149"/>
      <c r="E1382" s="145"/>
      <c r="F1382" s="149"/>
      <c r="G1382" s="149"/>
      <c r="H1382" s="149"/>
      <c r="I1382" s="149"/>
      <c r="J1382" s="149"/>
      <c r="K1382" s="146"/>
      <c r="L1382" s="158"/>
    </row>
    <row r="1383" spans="1:12" ht="15">
      <c r="A1383" s="148"/>
      <c r="B1383" s="148"/>
      <c r="C1383" s="149"/>
      <c r="D1383" s="149"/>
      <c r="E1383" s="145"/>
      <c r="F1383" s="149"/>
      <c r="G1383" s="149"/>
      <c r="H1383" s="149"/>
      <c r="I1383" s="149"/>
      <c r="J1383" s="149"/>
      <c r="K1383" s="146"/>
      <c r="L1383" s="158"/>
    </row>
    <row r="1384" spans="1:12" ht="15">
      <c r="A1384" s="148"/>
      <c r="B1384" s="148"/>
      <c r="C1384" s="149"/>
      <c r="D1384" s="149"/>
      <c r="E1384" s="145"/>
      <c r="F1384" s="149"/>
      <c r="G1384" s="149"/>
      <c r="H1384" s="149"/>
      <c r="I1384" s="149"/>
      <c r="J1384" s="149"/>
      <c r="K1384" s="146"/>
      <c r="L1384" s="158"/>
    </row>
    <row r="1385" spans="1:12" ht="15">
      <c r="A1385" s="148"/>
      <c r="B1385" s="148"/>
      <c r="C1385" s="149"/>
      <c r="D1385" s="149"/>
      <c r="E1385" s="145"/>
      <c r="F1385" s="149"/>
      <c r="G1385" s="149"/>
      <c r="H1385" s="149"/>
      <c r="I1385" s="149"/>
      <c r="J1385" s="149"/>
      <c r="K1385" s="146"/>
      <c r="L1385" s="158"/>
    </row>
    <row r="1386" spans="1:12" ht="15">
      <c r="A1386" s="148"/>
      <c r="B1386" s="148"/>
      <c r="C1386" s="149"/>
      <c r="D1386" s="149"/>
      <c r="E1386" s="145"/>
      <c r="F1386" s="149"/>
      <c r="G1386" s="149"/>
      <c r="H1386" s="149"/>
      <c r="I1386" s="149"/>
      <c r="J1386" s="149"/>
      <c r="K1386" s="146"/>
      <c r="L1386" s="158"/>
    </row>
    <row r="1387" spans="1:12" ht="15">
      <c r="A1387" s="148"/>
      <c r="B1387" s="148"/>
      <c r="C1387" s="149"/>
      <c r="D1387" s="149"/>
      <c r="E1387" s="145"/>
      <c r="F1387" s="149"/>
      <c r="G1387" s="149"/>
      <c r="H1387" s="149"/>
      <c r="I1387" s="149"/>
      <c r="J1387" s="149"/>
      <c r="K1387" s="146"/>
      <c r="L1387" s="158"/>
    </row>
    <row r="1388" spans="1:12" ht="15">
      <c r="A1388" s="148"/>
      <c r="B1388" s="148"/>
      <c r="C1388" s="149"/>
      <c r="D1388" s="149"/>
      <c r="E1388" s="145"/>
      <c r="F1388" s="149"/>
      <c r="G1388" s="149"/>
      <c r="H1388" s="149"/>
      <c r="I1388" s="149"/>
      <c r="J1388" s="149"/>
      <c r="K1388" s="146"/>
      <c r="L1388" s="158"/>
    </row>
    <row r="1389" spans="1:12" ht="15">
      <c r="A1389" s="148"/>
      <c r="B1389" s="148"/>
      <c r="C1389" s="149"/>
      <c r="D1389" s="149"/>
      <c r="E1389" s="145"/>
      <c r="F1389" s="149"/>
      <c r="G1389" s="149"/>
      <c r="H1389" s="149"/>
      <c r="I1389" s="149"/>
      <c r="J1389" s="149"/>
      <c r="K1389" s="146"/>
      <c r="L1389" s="158"/>
    </row>
    <row r="1390" spans="1:12" ht="15">
      <c r="A1390" s="148"/>
      <c r="B1390" s="148"/>
      <c r="C1390" s="149"/>
      <c r="D1390" s="149"/>
      <c r="E1390" s="145"/>
      <c r="F1390" s="150"/>
      <c r="G1390" s="149"/>
      <c r="H1390" s="149"/>
      <c r="I1390" s="149"/>
      <c r="J1390" s="149"/>
      <c r="K1390" s="146"/>
      <c r="L1390" s="158"/>
    </row>
    <row r="1391" spans="1:12" ht="15">
      <c r="A1391" s="148"/>
      <c r="B1391" s="148"/>
      <c r="C1391" s="149"/>
      <c r="D1391" s="149"/>
      <c r="E1391" s="145"/>
      <c r="F1391" s="150"/>
      <c r="G1391" s="149"/>
      <c r="H1391" s="149"/>
      <c r="I1391" s="149"/>
      <c r="J1391" s="149"/>
      <c r="K1391" s="146"/>
      <c r="L1391" s="158"/>
    </row>
    <row r="1392" spans="1:12" ht="15">
      <c r="A1392" s="148"/>
      <c r="B1392" s="148"/>
      <c r="C1392" s="149"/>
      <c r="D1392" s="149"/>
      <c r="E1392" s="145"/>
      <c r="F1392" s="149"/>
      <c r="G1392" s="149"/>
      <c r="H1392" s="150"/>
      <c r="I1392" s="149"/>
      <c r="J1392" s="149"/>
      <c r="K1392" s="146"/>
      <c r="L1392" s="158"/>
    </row>
    <row r="1393" spans="1:12" ht="15">
      <c r="A1393" s="148"/>
      <c r="B1393" s="148"/>
      <c r="C1393" s="149"/>
      <c r="D1393" s="149"/>
      <c r="E1393" s="145"/>
      <c r="F1393" s="149"/>
      <c r="G1393" s="149"/>
      <c r="H1393" s="150"/>
      <c r="I1393" s="149"/>
      <c r="J1393" s="149"/>
      <c r="K1393" s="146"/>
      <c r="L1393" s="158"/>
    </row>
    <row r="1394" spans="1:12" ht="15">
      <c r="A1394" s="148"/>
      <c r="B1394" s="148"/>
      <c r="C1394" s="149"/>
      <c r="D1394" s="149"/>
      <c r="E1394" s="145"/>
      <c r="F1394" s="149"/>
      <c r="G1394" s="149"/>
      <c r="H1394" s="149"/>
      <c r="I1394" s="149"/>
      <c r="J1394" s="149"/>
      <c r="K1394" s="146"/>
      <c r="L1394" s="158"/>
    </row>
    <row r="1395" spans="1:12" ht="15">
      <c r="A1395" s="148"/>
      <c r="B1395" s="148"/>
      <c r="C1395" s="149"/>
      <c r="D1395" s="149"/>
      <c r="E1395" s="145"/>
      <c r="F1395" s="149"/>
      <c r="G1395" s="149"/>
      <c r="H1395" s="149"/>
      <c r="I1395" s="149"/>
      <c r="J1395" s="149"/>
      <c r="K1395" s="146"/>
      <c r="L1395" s="158"/>
    </row>
    <row r="1396" spans="1:12" ht="15">
      <c r="A1396" s="148"/>
      <c r="B1396" s="148"/>
      <c r="C1396" s="149"/>
      <c r="D1396" s="149"/>
      <c r="E1396" s="145"/>
      <c r="F1396" s="149"/>
      <c r="G1396" s="149"/>
      <c r="H1396" s="149"/>
      <c r="I1396" s="149"/>
      <c r="J1396" s="149"/>
      <c r="K1396" s="146"/>
      <c r="L1396" s="158"/>
    </row>
    <row r="1397" spans="1:12" ht="15">
      <c r="A1397" s="148"/>
      <c r="B1397" s="148"/>
      <c r="C1397" s="149"/>
      <c r="D1397" s="149"/>
      <c r="E1397" s="145"/>
      <c r="F1397" s="149"/>
      <c r="G1397" s="149"/>
      <c r="H1397" s="149"/>
      <c r="I1397" s="149"/>
      <c r="J1397" s="149"/>
      <c r="K1397" s="146"/>
      <c r="L1397" s="158"/>
    </row>
    <row r="1398" spans="1:12" ht="15">
      <c r="A1398" s="148"/>
      <c r="B1398" s="148"/>
      <c r="C1398" s="149"/>
      <c r="D1398" s="149"/>
      <c r="E1398" s="145"/>
      <c r="F1398" s="149"/>
      <c r="G1398" s="149"/>
      <c r="H1398" s="149"/>
      <c r="I1398" s="149"/>
      <c r="J1398" s="149"/>
      <c r="K1398" s="146"/>
      <c r="L1398" s="158"/>
    </row>
    <row r="1399" spans="1:12" ht="15">
      <c r="A1399" s="148"/>
      <c r="B1399" s="148"/>
      <c r="C1399" s="149"/>
      <c r="D1399" s="149"/>
      <c r="E1399" s="145"/>
      <c r="F1399" s="149"/>
      <c r="G1399" s="149"/>
      <c r="H1399" s="149"/>
      <c r="I1399" s="149"/>
      <c r="J1399" s="149"/>
      <c r="K1399" s="146"/>
      <c r="L1399" s="158"/>
    </row>
    <row r="1400" spans="1:12" ht="15">
      <c r="A1400" s="148"/>
      <c r="B1400" s="148"/>
      <c r="C1400" s="149"/>
      <c r="D1400" s="149"/>
      <c r="E1400" s="145"/>
      <c r="F1400" s="149"/>
      <c r="G1400" s="149"/>
      <c r="H1400" s="149"/>
      <c r="I1400" s="149"/>
      <c r="J1400" s="149"/>
      <c r="K1400" s="146"/>
      <c r="L1400" s="158"/>
    </row>
    <row r="1401" spans="1:12" ht="15">
      <c r="A1401" s="148"/>
      <c r="B1401" s="148"/>
      <c r="C1401" s="149"/>
      <c r="D1401" s="149"/>
      <c r="E1401" s="145"/>
      <c r="F1401" s="149"/>
      <c r="G1401" s="149"/>
      <c r="H1401" s="149"/>
      <c r="I1401" s="149"/>
      <c r="J1401" s="149"/>
      <c r="K1401" s="146"/>
      <c r="L1401" s="158"/>
    </row>
    <row r="1402" spans="1:12" ht="15">
      <c r="A1402" s="148"/>
      <c r="B1402" s="148"/>
      <c r="C1402" s="149"/>
      <c r="D1402" s="149"/>
      <c r="E1402" s="145"/>
      <c r="F1402" s="149"/>
      <c r="G1402" s="149"/>
      <c r="H1402" s="149"/>
      <c r="I1402" s="149"/>
      <c r="J1402" s="149"/>
      <c r="K1402" s="146"/>
      <c r="L1402" s="158"/>
    </row>
    <row r="1403" spans="1:12" ht="15">
      <c r="A1403" s="148"/>
      <c r="B1403" s="148"/>
      <c r="C1403" s="149"/>
      <c r="D1403" s="149"/>
      <c r="E1403" s="145"/>
      <c r="F1403" s="149"/>
      <c r="G1403" s="149"/>
      <c r="H1403" s="149"/>
      <c r="I1403" s="149"/>
      <c r="J1403" s="149"/>
      <c r="K1403" s="146"/>
      <c r="L1403" s="158"/>
    </row>
    <row r="1404" spans="1:12" ht="15">
      <c r="A1404" s="148"/>
      <c r="B1404" s="148"/>
      <c r="C1404" s="149"/>
      <c r="D1404" s="149"/>
      <c r="E1404" s="145"/>
      <c r="F1404" s="149"/>
      <c r="G1404" s="149"/>
      <c r="H1404" s="149"/>
      <c r="I1404" s="149"/>
      <c r="J1404" s="149"/>
      <c r="K1404" s="146"/>
      <c r="L1404" s="158"/>
    </row>
    <row r="1405" spans="1:12" ht="15">
      <c r="A1405" s="148"/>
      <c r="B1405" s="148"/>
      <c r="C1405" s="149"/>
      <c r="D1405" s="149"/>
      <c r="E1405" s="145"/>
      <c r="F1405" s="149"/>
      <c r="G1405" s="149"/>
      <c r="H1405" s="149"/>
      <c r="I1405" s="149"/>
      <c r="J1405" s="149"/>
      <c r="K1405" s="146"/>
      <c r="L1405" s="158"/>
    </row>
    <row r="1406" spans="1:12" ht="15">
      <c r="A1406" s="148"/>
      <c r="B1406" s="148"/>
      <c r="C1406" s="149"/>
      <c r="D1406" s="149"/>
      <c r="E1406" s="145"/>
      <c r="F1406" s="149"/>
      <c r="G1406" s="149"/>
      <c r="H1406" s="149"/>
      <c r="I1406" s="149"/>
      <c r="J1406" s="149"/>
      <c r="K1406" s="146"/>
      <c r="L1406" s="158"/>
    </row>
    <row r="1407" spans="1:12" ht="15">
      <c r="A1407" s="148"/>
      <c r="B1407" s="148"/>
      <c r="C1407" s="149"/>
      <c r="D1407" s="149"/>
      <c r="E1407" s="145"/>
      <c r="F1407" s="149"/>
      <c r="G1407" s="149"/>
      <c r="H1407" s="149"/>
      <c r="I1407" s="149"/>
      <c r="J1407" s="149"/>
      <c r="K1407" s="146"/>
      <c r="L1407" s="158"/>
    </row>
    <row r="1408" spans="1:12" ht="15">
      <c r="A1408" s="148"/>
      <c r="B1408" s="148"/>
      <c r="C1408" s="149"/>
      <c r="D1408" s="149"/>
      <c r="E1408" s="145"/>
      <c r="F1408" s="149"/>
      <c r="G1408" s="149"/>
      <c r="H1408" s="149"/>
      <c r="I1408" s="149"/>
      <c r="J1408" s="149"/>
      <c r="K1408" s="146"/>
      <c r="L1408" s="158"/>
    </row>
    <row r="1409" spans="1:12" ht="15">
      <c r="A1409" s="148"/>
      <c r="B1409" s="148"/>
      <c r="C1409" s="149"/>
      <c r="D1409" s="149"/>
      <c r="E1409" s="145"/>
      <c r="F1409" s="149"/>
      <c r="G1409" s="149"/>
      <c r="H1409" s="149"/>
      <c r="I1409" s="149"/>
      <c r="J1409" s="149"/>
      <c r="K1409" s="146"/>
      <c r="L1409" s="158"/>
    </row>
    <row r="1410" spans="1:12" ht="15">
      <c r="A1410" s="148"/>
      <c r="B1410" s="148"/>
      <c r="C1410" s="149"/>
      <c r="D1410" s="149"/>
      <c r="E1410" s="145"/>
      <c r="F1410" s="149"/>
      <c r="G1410" s="149"/>
      <c r="H1410" s="149"/>
      <c r="I1410" s="149"/>
      <c r="J1410" s="149"/>
      <c r="K1410" s="146"/>
      <c r="L1410" s="158"/>
    </row>
    <row r="1411" spans="1:12" ht="15">
      <c r="A1411" s="148"/>
      <c r="B1411" s="148"/>
      <c r="C1411" s="149"/>
      <c r="D1411" s="149"/>
      <c r="E1411" s="145"/>
      <c r="F1411" s="149"/>
      <c r="G1411" s="149"/>
      <c r="H1411" s="149"/>
      <c r="I1411" s="149"/>
      <c r="J1411" s="149"/>
      <c r="K1411" s="146"/>
      <c r="L1411" s="158"/>
    </row>
    <row r="1412" spans="1:12" ht="15">
      <c r="A1412" s="148"/>
      <c r="B1412" s="148"/>
      <c r="C1412" s="149"/>
      <c r="D1412" s="149"/>
      <c r="E1412" s="145"/>
      <c r="F1412" s="149"/>
      <c r="G1412" s="149"/>
      <c r="H1412" s="149"/>
      <c r="I1412" s="149"/>
      <c r="J1412" s="149"/>
      <c r="K1412" s="146"/>
      <c r="L1412" s="158"/>
    </row>
    <row r="1413" spans="1:12" ht="15">
      <c r="A1413" s="148"/>
      <c r="B1413" s="148"/>
      <c r="C1413" s="149"/>
      <c r="D1413" s="149"/>
      <c r="E1413" s="145"/>
      <c r="F1413" s="149"/>
      <c r="G1413" s="149"/>
      <c r="H1413" s="149"/>
      <c r="I1413" s="149"/>
      <c r="J1413" s="149"/>
      <c r="K1413" s="146"/>
      <c r="L1413" s="158"/>
    </row>
    <row r="1414" spans="1:12" ht="15">
      <c r="A1414" s="148"/>
      <c r="B1414" s="148"/>
      <c r="C1414" s="149"/>
      <c r="D1414" s="149"/>
      <c r="E1414" s="145"/>
      <c r="F1414" s="149"/>
      <c r="G1414" s="149"/>
      <c r="H1414" s="149"/>
      <c r="I1414" s="149"/>
      <c r="J1414" s="149"/>
      <c r="K1414" s="146"/>
      <c r="L1414" s="158"/>
    </row>
    <row r="1415" spans="1:12" ht="15">
      <c r="A1415" s="148"/>
      <c r="B1415" s="148"/>
      <c r="C1415" s="149"/>
      <c r="D1415" s="149"/>
      <c r="E1415" s="145"/>
      <c r="F1415" s="149"/>
      <c r="G1415" s="149"/>
      <c r="H1415" s="149"/>
      <c r="I1415" s="149"/>
      <c r="J1415" s="149"/>
      <c r="K1415" s="146"/>
      <c r="L1415" s="158"/>
    </row>
    <row r="1416" spans="1:12" ht="15">
      <c r="A1416" s="148"/>
      <c r="B1416" s="148"/>
      <c r="C1416" s="149"/>
      <c r="D1416" s="149"/>
      <c r="E1416" s="145"/>
      <c r="F1416" s="149"/>
      <c r="G1416" s="149"/>
      <c r="H1416" s="149"/>
      <c r="I1416" s="149"/>
      <c r="J1416" s="149"/>
      <c r="K1416" s="146"/>
      <c r="L1416" s="158"/>
    </row>
    <row r="1417" spans="1:12" ht="15">
      <c r="A1417" s="148"/>
      <c r="B1417" s="148"/>
      <c r="C1417" s="149"/>
      <c r="D1417" s="149"/>
      <c r="E1417" s="145"/>
      <c r="F1417" s="149"/>
      <c r="G1417" s="149"/>
      <c r="H1417" s="149"/>
      <c r="I1417" s="149"/>
      <c r="J1417" s="149"/>
      <c r="K1417" s="146"/>
      <c r="L1417" s="158"/>
    </row>
    <row r="1418" spans="1:12" ht="15">
      <c r="A1418" s="148"/>
      <c r="B1418" s="148"/>
      <c r="C1418" s="149"/>
      <c r="D1418" s="149"/>
      <c r="E1418" s="145"/>
      <c r="F1418" s="149"/>
      <c r="G1418" s="149"/>
      <c r="H1418" s="149"/>
      <c r="I1418" s="149"/>
      <c r="J1418" s="149"/>
      <c r="K1418" s="146"/>
      <c r="L1418" s="158"/>
    </row>
    <row r="1419" spans="1:12" ht="15">
      <c r="A1419" s="148"/>
      <c r="B1419" s="148"/>
      <c r="C1419" s="149"/>
      <c r="D1419" s="149"/>
      <c r="E1419" s="145"/>
      <c r="F1419" s="149"/>
      <c r="G1419" s="149"/>
      <c r="H1419" s="149"/>
      <c r="I1419" s="149"/>
      <c r="J1419" s="149"/>
      <c r="K1419" s="146"/>
      <c r="L1419" s="158"/>
    </row>
    <row r="1420" spans="1:12" ht="15">
      <c r="A1420" s="148"/>
      <c r="B1420" s="148"/>
      <c r="C1420" s="149"/>
      <c r="D1420" s="149"/>
      <c r="E1420" s="145"/>
      <c r="F1420" s="149"/>
      <c r="G1420" s="149"/>
      <c r="H1420" s="149"/>
      <c r="I1420" s="149"/>
      <c r="J1420" s="149"/>
      <c r="K1420" s="146"/>
      <c r="L1420" s="158"/>
    </row>
    <row r="1421" spans="1:12" ht="15">
      <c r="A1421" s="148"/>
      <c r="B1421" s="148"/>
      <c r="C1421" s="149"/>
      <c r="D1421" s="149"/>
      <c r="E1421" s="145"/>
      <c r="F1421" s="149"/>
      <c r="G1421" s="149"/>
      <c r="H1421" s="149"/>
      <c r="I1421" s="149"/>
      <c r="J1421" s="149"/>
      <c r="K1421" s="146"/>
      <c r="L1421" s="158"/>
    </row>
    <row r="1422" spans="1:12" ht="15">
      <c r="A1422" s="148"/>
      <c r="B1422" s="148"/>
      <c r="C1422" s="149"/>
      <c r="D1422" s="149"/>
      <c r="E1422" s="145"/>
      <c r="F1422" s="149"/>
      <c r="G1422" s="149"/>
      <c r="H1422" s="149"/>
      <c r="I1422" s="149"/>
      <c r="J1422" s="149"/>
      <c r="K1422" s="146"/>
      <c r="L1422" s="158"/>
    </row>
    <row r="1423" spans="1:12" ht="15">
      <c r="A1423" s="148"/>
      <c r="B1423" s="148"/>
      <c r="C1423" s="149"/>
      <c r="D1423" s="149"/>
      <c r="E1423" s="145"/>
      <c r="F1423" s="149"/>
      <c r="G1423" s="149"/>
      <c r="H1423" s="149"/>
      <c r="I1423" s="149"/>
      <c r="J1423" s="149"/>
      <c r="K1423" s="146"/>
      <c r="L1423" s="158"/>
    </row>
    <row r="1424" spans="1:12" ht="15">
      <c r="A1424" s="148"/>
      <c r="B1424" s="148"/>
      <c r="C1424" s="149"/>
      <c r="D1424" s="149"/>
      <c r="E1424" s="145"/>
      <c r="F1424" s="149"/>
      <c r="G1424" s="149"/>
      <c r="H1424" s="149"/>
      <c r="I1424" s="149"/>
      <c r="J1424" s="149"/>
      <c r="K1424" s="146"/>
      <c r="L1424" s="158"/>
    </row>
    <row r="1425" spans="1:12" ht="15">
      <c r="A1425" s="148"/>
      <c r="B1425" s="148"/>
      <c r="C1425" s="149"/>
      <c r="D1425" s="149"/>
      <c r="E1425" s="145"/>
      <c r="F1425" s="149"/>
      <c r="G1425" s="149"/>
      <c r="H1425" s="149"/>
      <c r="I1425" s="149"/>
      <c r="J1425" s="149"/>
      <c r="K1425" s="146"/>
      <c r="L1425" s="158"/>
    </row>
    <row r="1426" spans="1:12" ht="15">
      <c r="A1426" s="148"/>
      <c r="B1426" s="148"/>
      <c r="C1426" s="149"/>
      <c r="D1426" s="149"/>
      <c r="E1426" s="145"/>
      <c r="F1426" s="149"/>
      <c r="G1426" s="149"/>
      <c r="H1426" s="149"/>
      <c r="I1426" s="149"/>
      <c r="J1426" s="149"/>
      <c r="K1426" s="146"/>
      <c r="L1426" s="158"/>
    </row>
    <row r="1427" spans="1:12" ht="15">
      <c r="A1427" s="148"/>
      <c r="B1427" s="148"/>
      <c r="C1427" s="149"/>
      <c r="D1427" s="149"/>
      <c r="E1427" s="145"/>
      <c r="F1427" s="149"/>
      <c r="G1427" s="149"/>
      <c r="H1427" s="149"/>
      <c r="I1427" s="149"/>
      <c r="J1427" s="149"/>
      <c r="K1427" s="146"/>
      <c r="L1427" s="158"/>
    </row>
    <row r="1428" spans="1:12" ht="15">
      <c r="A1428" s="148"/>
      <c r="B1428" s="148"/>
      <c r="C1428" s="149"/>
      <c r="D1428" s="149"/>
      <c r="E1428" s="145"/>
      <c r="F1428" s="149"/>
      <c r="G1428" s="149"/>
      <c r="H1428" s="149"/>
      <c r="I1428" s="149"/>
      <c r="J1428" s="149"/>
      <c r="K1428" s="146"/>
      <c r="L1428" s="158"/>
    </row>
    <row r="1429" spans="1:12" ht="15">
      <c r="A1429" s="148"/>
      <c r="B1429" s="148"/>
      <c r="C1429" s="149"/>
      <c r="D1429" s="149"/>
      <c r="E1429" s="145"/>
      <c r="F1429" s="149"/>
      <c r="G1429" s="149"/>
      <c r="H1429" s="149"/>
      <c r="I1429" s="149"/>
      <c r="J1429" s="149"/>
      <c r="K1429" s="146"/>
      <c r="L1429" s="158"/>
    </row>
    <row r="1430" spans="1:12" ht="15">
      <c r="A1430" s="148"/>
      <c r="B1430" s="148"/>
      <c r="C1430" s="149"/>
      <c r="D1430" s="149"/>
      <c r="E1430" s="145"/>
      <c r="F1430" s="149"/>
      <c r="G1430" s="149"/>
      <c r="H1430" s="149"/>
      <c r="I1430" s="149"/>
      <c r="J1430" s="149"/>
      <c r="K1430" s="146"/>
      <c r="L1430" s="158"/>
    </row>
    <row r="1431" spans="1:12" ht="15">
      <c r="A1431" s="148"/>
      <c r="B1431" s="148"/>
      <c r="C1431" s="149"/>
      <c r="D1431" s="149"/>
      <c r="E1431" s="145"/>
      <c r="F1431" s="149"/>
      <c r="G1431" s="149"/>
      <c r="H1431" s="149"/>
      <c r="I1431" s="149"/>
      <c r="J1431" s="149"/>
      <c r="K1431" s="146"/>
      <c r="L1431" s="158"/>
    </row>
    <row r="1432" spans="1:12" ht="15">
      <c r="A1432" s="148"/>
      <c r="B1432" s="148"/>
      <c r="C1432" s="149"/>
      <c r="D1432" s="149"/>
      <c r="E1432" s="145"/>
      <c r="F1432" s="149"/>
      <c r="G1432" s="149"/>
      <c r="H1432" s="149"/>
      <c r="I1432" s="149"/>
      <c r="J1432" s="149"/>
      <c r="K1432" s="146"/>
      <c r="L1432" s="158"/>
    </row>
    <row r="1433" spans="1:12" ht="15">
      <c r="A1433" s="148"/>
      <c r="B1433" s="148"/>
      <c r="C1433" s="149"/>
      <c r="D1433" s="149"/>
      <c r="E1433" s="145"/>
      <c r="F1433" s="149"/>
      <c r="G1433" s="149"/>
      <c r="H1433" s="149"/>
      <c r="I1433" s="149"/>
      <c r="J1433" s="149"/>
      <c r="K1433" s="146"/>
      <c r="L1433" s="158"/>
    </row>
    <row r="1434" spans="1:12" ht="15">
      <c r="A1434" s="148"/>
      <c r="B1434" s="148"/>
      <c r="C1434" s="149"/>
      <c r="D1434" s="149"/>
      <c r="E1434" s="145"/>
      <c r="F1434" s="149"/>
      <c r="G1434" s="149"/>
      <c r="H1434" s="149"/>
      <c r="I1434" s="149"/>
      <c r="J1434" s="149"/>
      <c r="K1434" s="146"/>
      <c r="L1434" s="158"/>
    </row>
    <row r="1435" spans="1:12" ht="15">
      <c r="A1435" s="148"/>
      <c r="B1435" s="148"/>
      <c r="C1435" s="149"/>
      <c r="D1435" s="149"/>
      <c r="E1435" s="145"/>
      <c r="F1435" s="149"/>
      <c r="G1435" s="149"/>
      <c r="H1435" s="149"/>
      <c r="I1435" s="149"/>
      <c r="J1435" s="149"/>
      <c r="K1435" s="146"/>
      <c r="L1435" s="158"/>
    </row>
    <row r="1436" spans="1:12" ht="15">
      <c r="A1436" s="148"/>
      <c r="B1436" s="148"/>
      <c r="C1436" s="149"/>
      <c r="D1436" s="149"/>
      <c r="E1436" s="145"/>
      <c r="F1436" s="149"/>
      <c r="G1436" s="149"/>
      <c r="H1436" s="149"/>
      <c r="I1436" s="149"/>
      <c r="J1436" s="149"/>
      <c r="K1436" s="146"/>
      <c r="L1436" s="158"/>
    </row>
    <row r="1437" spans="1:12" ht="15">
      <c r="A1437" s="148"/>
      <c r="B1437" s="148"/>
      <c r="C1437" s="149"/>
      <c r="D1437" s="149"/>
      <c r="E1437" s="145"/>
      <c r="F1437" s="149"/>
      <c r="G1437" s="149"/>
      <c r="H1437" s="149"/>
      <c r="I1437" s="149"/>
      <c r="J1437" s="149"/>
      <c r="K1437" s="146"/>
      <c r="L1437" s="158"/>
    </row>
    <row r="1438" spans="1:12" ht="15">
      <c r="A1438" s="148"/>
      <c r="B1438" s="148"/>
      <c r="C1438" s="149"/>
      <c r="D1438" s="149"/>
      <c r="E1438" s="145"/>
      <c r="F1438" s="149"/>
      <c r="G1438" s="149"/>
      <c r="H1438" s="149"/>
      <c r="I1438" s="149"/>
      <c r="J1438" s="149"/>
      <c r="K1438" s="146"/>
      <c r="L1438" s="158"/>
    </row>
    <row r="1439" spans="1:12" ht="15">
      <c r="A1439" s="148"/>
      <c r="B1439" s="148"/>
      <c r="C1439" s="149"/>
      <c r="D1439" s="149"/>
      <c r="E1439" s="145"/>
      <c r="F1439" s="149"/>
      <c r="G1439" s="149"/>
      <c r="H1439" s="149"/>
      <c r="I1439" s="149"/>
      <c r="J1439" s="149"/>
      <c r="K1439" s="146"/>
      <c r="L1439" s="158"/>
    </row>
    <row r="1440" spans="1:12" ht="15">
      <c r="A1440" s="148"/>
      <c r="B1440" s="148"/>
      <c r="C1440" s="149"/>
      <c r="D1440" s="149"/>
      <c r="E1440" s="145"/>
      <c r="F1440" s="149"/>
      <c r="G1440" s="149"/>
      <c r="H1440" s="149"/>
      <c r="I1440" s="149"/>
      <c r="J1440" s="149"/>
      <c r="K1440" s="146"/>
      <c r="L1440" s="158"/>
    </row>
    <row r="1441" spans="1:12" ht="15">
      <c r="A1441" s="148"/>
      <c r="B1441" s="148"/>
      <c r="C1441" s="149"/>
      <c r="D1441" s="149"/>
      <c r="E1441" s="145"/>
      <c r="F1441" s="149"/>
      <c r="G1441" s="149"/>
      <c r="H1441" s="149"/>
      <c r="I1441" s="149"/>
      <c r="J1441" s="149"/>
      <c r="K1441" s="146"/>
      <c r="L1441" s="158"/>
    </row>
    <row r="1442" spans="1:12" ht="15">
      <c r="A1442" s="148"/>
      <c r="B1442" s="148"/>
      <c r="C1442" s="149"/>
      <c r="D1442" s="149"/>
      <c r="E1442" s="145"/>
      <c r="F1442" s="149"/>
      <c r="G1442" s="149"/>
      <c r="H1442" s="149"/>
      <c r="I1442" s="149"/>
      <c r="J1442" s="149"/>
      <c r="K1442" s="146"/>
      <c r="L1442" s="158"/>
    </row>
    <row r="1443" spans="1:12" ht="15">
      <c r="A1443" s="148"/>
      <c r="B1443" s="148"/>
      <c r="C1443" s="149"/>
      <c r="D1443" s="149"/>
      <c r="E1443" s="145"/>
      <c r="F1443" s="149"/>
      <c r="G1443" s="149"/>
      <c r="H1443" s="149"/>
      <c r="I1443" s="149"/>
      <c r="J1443" s="149"/>
      <c r="K1443" s="146"/>
      <c r="L1443" s="158"/>
    </row>
    <row r="1444" spans="1:12" ht="15">
      <c r="A1444" s="148"/>
      <c r="B1444" s="148"/>
      <c r="C1444" s="149"/>
      <c r="D1444" s="149"/>
      <c r="E1444" s="145"/>
      <c r="F1444" s="149"/>
      <c r="G1444" s="149"/>
      <c r="H1444" s="149"/>
      <c r="I1444" s="149"/>
      <c r="J1444" s="149"/>
      <c r="K1444" s="146"/>
      <c r="L1444" s="158"/>
    </row>
    <row r="1445" spans="1:12" ht="15">
      <c r="A1445" s="148"/>
      <c r="B1445" s="148"/>
      <c r="C1445" s="149"/>
      <c r="D1445" s="149"/>
      <c r="E1445" s="145"/>
      <c r="F1445" s="149"/>
      <c r="G1445" s="149"/>
      <c r="H1445" s="149"/>
      <c r="I1445" s="149"/>
      <c r="J1445" s="149"/>
      <c r="K1445" s="146"/>
      <c r="L1445" s="158"/>
    </row>
    <row r="1446" spans="1:12" ht="15">
      <c r="A1446" s="148"/>
      <c r="B1446" s="148"/>
      <c r="C1446" s="149"/>
      <c r="D1446" s="149"/>
      <c r="E1446" s="145"/>
      <c r="F1446" s="149"/>
      <c r="G1446" s="149"/>
      <c r="H1446" s="149"/>
      <c r="I1446" s="149"/>
      <c r="J1446" s="149"/>
      <c r="K1446" s="146"/>
      <c r="L1446" s="158"/>
    </row>
    <row r="1447" spans="1:12" ht="15">
      <c r="A1447" s="148"/>
      <c r="B1447" s="148"/>
      <c r="C1447" s="149"/>
      <c r="D1447" s="149"/>
      <c r="E1447" s="145"/>
      <c r="F1447" s="149"/>
      <c r="G1447" s="149"/>
      <c r="H1447" s="149"/>
      <c r="I1447" s="149"/>
      <c r="J1447" s="149"/>
      <c r="K1447" s="146"/>
      <c r="L1447" s="158"/>
    </row>
    <row r="1448" spans="1:12" ht="15">
      <c r="A1448" s="148"/>
      <c r="B1448" s="148"/>
      <c r="C1448" s="149"/>
      <c r="D1448" s="149"/>
      <c r="E1448" s="145"/>
      <c r="F1448" s="149"/>
      <c r="G1448" s="149"/>
      <c r="H1448" s="149"/>
      <c r="I1448" s="149"/>
      <c r="J1448" s="149"/>
      <c r="K1448" s="146"/>
      <c r="L1448" s="158"/>
    </row>
    <row r="1449" spans="1:12" ht="15">
      <c r="A1449" s="148"/>
      <c r="B1449" s="148"/>
      <c r="C1449" s="149"/>
      <c r="D1449" s="149"/>
      <c r="E1449" s="145"/>
      <c r="F1449" s="149"/>
      <c r="G1449" s="149"/>
      <c r="H1449" s="149"/>
      <c r="I1449" s="149"/>
      <c r="J1449" s="149"/>
      <c r="K1449" s="146"/>
      <c r="L1449" s="158"/>
    </row>
    <row r="1450" spans="1:12" ht="15">
      <c r="A1450" s="148"/>
      <c r="B1450" s="148"/>
      <c r="C1450" s="149"/>
      <c r="D1450" s="149"/>
      <c r="E1450" s="145"/>
      <c r="F1450" s="149"/>
      <c r="G1450" s="149"/>
      <c r="H1450" s="149"/>
      <c r="I1450" s="149"/>
      <c r="J1450" s="149"/>
      <c r="K1450" s="146"/>
      <c r="L1450" s="158"/>
    </row>
    <row r="1451" spans="1:12" ht="15">
      <c r="A1451" s="148"/>
      <c r="B1451" s="148"/>
      <c r="C1451" s="149"/>
      <c r="D1451" s="149"/>
      <c r="E1451" s="145"/>
      <c r="F1451" s="149"/>
      <c r="G1451" s="149"/>
      <c r="H1451" s="149"/>
      <c r="I1451" s="149"/>
      <c r="J1451" s="149"/>
      <c r="K1451" s="146"/>
      <c r="L1451" s="158"/>
    </row>
    <row r="1452" spans="1:12" ht="15">
      <c r="A1452" s="148"/>
      <c r="B1452" s="148"/>
      <c r="C1452" s="149"/>
      <c r="D1452" s="149"/>
      <c r="E1452" s="145"/>
      <c r="F1452" s="149"/>
      <c r="G1452" s="149"/>
      <c r="H1452" s="149"/>
      <c r="I1452" s="149"/>
      <c r="J1452" s="149"/>
      <c r="K1452" s="146"/>
      <c r="L1452" s="158"/>
    </row>
    <row r="1453" spans="1:12" ht="15">
      <c r="A1453" s="148"/>
      <c r="B1453" s="148"/>
      <c r="C1453" s="149"/>
      <c r="D1453" s="149"/>
      <c r="E1453" s="145"/>
      <c r="F1453" s="149"/>
      <c r="G1453" s="149"/>
      <c r="H1453" s="149"/>
      <c r="I1453" s="149"/>
      <c r="J1453" s="149"/>
      <c r="K1453" s="146"/>
      <c r="L1453" s="158"/>
    </row>
    <row r="1454" spans="1:12" ht="15">
      <c r="A1454" s="148"/>
      <c r="B1454" s="148"/>
      <c r="C1454" s="149"/>
      <c r="D1454" s="149"/>
      <c r="E1454" s="145"/>
      <c r="F1454" s="149"/>
      <c r="G1454" s="149"/>
      <c r="H1454" s="149"/>
      <c r="I1454" s="149"/>
      <c r="J1454" s="149"/>
      <c r="K1454" s="146"/>
      <c r="L1454" s="158"/>
    </row>
    <row r="1455" spans="1:12" ht="15">
      <c r="A1455" s="148"/>
      <c r="B1455" s="148"/>
      <c r="C1455" s="149"/>
      <c r="D1455" s="149"/>
      <c r="E1455" s="145"/>
      <c r="F1455" s="149"/>
      <c r="G1455" s="149"/>
      <c r="H1455" s="149"/>
      <c r="I1455" s="149"/>
      <c r="J1455" s="149"/>
      <c r="K1455" s="146"/>
      <c r="L1455" s="158"/>
    </row>
    <row r="1456" spans="1:12" ht="15">
      <c r="A1456" s="148"/>
      <c r="B1456" s="148"/>
      <c r="C1456" s="149"/>
      <c r="D1456" s="149"/>
      <c r="E1456" s="145"/>
      <c r="F1456" s="149"/>
      <c r="G1456" s="149"/>
      <c r="H1456" s="149"/>
      <c r="I1456" s="149"/>
      <c r="J1456" s="149"/>
      <c r="K1456" s="146"/>
      <c r="L1456" s="158"/>
    </row>
    <row r="1457" spans="1:12" ht="15">
      <c r="A1457" s="148"/>
      <c r="B1457" s="148"/>
      <c r="C1457" s="149"/>
      <c r="D1457" s="149"/>
      <c r="E1457" s="145"/>
      <c r="F1457" s="149"/>
      <c r="G1457" s="149"/>
      <c r="H1457" s="149"/>
      <c r="I1457" s="149"/>
      <c r="J1457" s="149"/>
      <c r="K1457" s="146"/>
      <c r="L1457" s="158"/>
    </row>
    <row r="1458" spans="1:12" ht="15">
      <c r="A1458" s="148"/>
      <c r="B1458" s="148"/>
      <c r="C1458" s="149"/>
      <c r="D1458" s="149"/>
      <c r="E1458" s="145"/>
      <c r="F1458" s="149"/>
      <c r="G1458" s="149"/>
      <c r="H1458" s="149"/>
      <c r="I1458" s="149"/>
      <c r="J1458" s="149"/>
      <c r="K1458" s="146"/>
      <c r="L1458" s="158"/>
    </row>
    <row r="1459" spans="1:12" ht="15">
      <c r="A1459" s="148"/>
      <c r="B1459" s="148"/>
      <c r="C1459" s="149"/>
      <c r="D1459" s="149"/>
      <c r="E1459" s="145"/>
      <c r="F1459" s="149"/>
      <c r="G1459" s="149"/>
      <c r="H1459" s="149"/>
      <c r="I1459" s="149"/>
      <c r="J1459" s="149"/>
      <c r="K1459" s="146"/>
      <c r="L1459" s="158"/>
    </row>
    <row r="1460" spans="1:12" ht="15">
      <c r="A1460" s="148"/>
      <c r="B1460" s="148"/>
      <c r="C1460" s="149"/>
      <c r="D1460" s="149"/>
      <c r="E1460" s="145"/>
      <c r="F1460" s="149"/>
      <c r="G1460" s="149"/>
      <c r="H1460" s="149"/>
      <c r="I1460" s="149"/>
      <c r="J1460" s="149"/>
      <c r="K1460" s="146"/>
      <c r="L1460" s="158"/>
    </row>
    <row r="1461" spans="1:12" ht="15">
      <c r="A1461" s="148"/>
      <c r="B1461" s="148"/>
      <c r="C1461" s="149"/>
      <c r="D1461" s="149"/>
      <c r="E1461" s="145"/>
      <c r="F1461" s="149"/>
      <c r="G1461" s="149"/>
      <c r="H1461" s="149"/>
      <c r="I1461" s="149"/>
      <c r="J1461" s="149"/>
      <c r="K1461" s="146"/>
      <c r="L1461" s="158"/>
    </row>
    <row r="1462" spans="1:12" ht="15">
      <c r="A1462" s="148"/>
      <c r="B1462" s="148"/>
      <c r="C1462" s="149"/>
      <c r="D1462" s="149"/>
      <c r="E1462" s="145"/>
      <c r="F1462" s="149"/>
      <c r="G1462" s="149"/>
      <c r="H1462" s="149"/>
      <c r="I1462" s="149"/>
      <c r="J1462" s="149"/>
      <c r="K1462" s="146"/>
      <c r="L1462" s="158"/>
    </row>
    <row r="1463" spans="1:12" ht="15">
      <c r="A1463" s="148"/>
      <c r="B1463" s="148"/>
      <c r="C1463" s="149"/>
      <c r="D1463" s="149"/>
      <c r="E1463" s="145"/>
      <c r="F1463" s="149"/>
      <c r="G1463" s="149"/>
      <c r="H1463" s="149"/>
      <c r="I1463" s="149"/>
      <c r="J1463" s="149"/>
      <c r="K1463" s="146"/>
      <c r="L1463" s="158"/>
    </row>
    <row r="1464" spans="1:12" ht="15">
      <c r="A1464" s="148"/>
      <c r="B1464" s="148"/>
      <c r="C1464" s="149"/>
      <c r="D1464" s="149"/>
      <c r="E1464" s="145"/>
      <c r="F1464" s="149"/>
      <c r="G1464" s="149"/>
      <c r="H1464" s="149"/>
      <c r="I1464" s="149"/>
      <c r="J1464" s="149"/>
      <c r="K1464" s="146"/>
      <c r="L1464" s="158"/>
    </row>
    <row r="1465" spans="1:12" ht="15">
      <c r="A1465" s="148"/>
      <c r="B1465" s="148"/>
      <c r="C1465" s="149"/>
      <c r="D1465" s="149"/>
      <c r="E1465" s="145"/>
      <c r="F1465" s="149"/>
      <c r="G1465" s="149"/>
      <c r="H1465" s="149"/>
      <c r="I1465" s="149"/>
      <c r="J1465" s="149"/>
      <c r="K1465" s="146"/>
      <c r="L1465" s="158"/>
    </row>
    <row r="1466" spans="1:12" ht="15">
      <c r="A1466" s="148"/>
      <c r="B1466" s="148"/>
      <c r="C1466" s="149"/>
      <c r="D1466" s="149"/>
      <c r="E1466" s="145"/>
      <c r="F1466" s="149"/>
      <c r="G1466" s="149"/>
      <c r="H1466" s="149"/>
      <c r="I1466" s="149"/>
      <c r="J1466" s="149"/>
      <c r="K1466" s="146"/>
      <c r="L1466" s="158"/>
    </row>
    <row r="1467" spans="1:12" ht="15">
      <c r="A1467" s="148"/>
      <c r="B1467" s="148"/>
      <c r="C1467" s="149"/>
      <c r="D1467" s="149"/>
      <c r="E1467" s="145"/>
      <c r="F1467" s="149"/>
      <c r="G1467" s="149"/>
      <c r="H1467" s="149"/>
      <c r="I1467" s="149"/>
      <c r="J1467" s="149"/>
      <c r="K1467" s="146"/>
      <c r="L1467" s="158"/>
    </row>
    <row r="1468" spans="1:12" ht="15">
      <c r="A1468" s="148"/>
      <c r="B1468" s="148"/>
      <c r="C1468" s="149"/>
      <c r="D1468" s="149"/>
      <c r="E1468" s="145"/>
      <c r="F1468" s="149"/>
      <c r="G1468" s="149"/>
      <c r="H1468" s="149"/>
      <c r="I1468" s="149"/>
      <c r="J1468" s="149"/>
      <c r="K1468" s="146"/>
      <c r="L1468" s="158"/>
    </row>
    <row r="1469" spans="1:12" ht="15">
      <c r="A1469" s="148"/>
      <c r="B1469" s="148"/>
      <c r="C1469" s="149"/>
      <c r="D1469" s="149"/>
      <c r="E1469" s="145"/>
      <c r="F1469" s="149"/>
      <c r="G1469" s="149"/>
      <c r="H1469" s="149"/>
      <c r="I1469" s="149"/>
      <c r="J1469" s="149"/>
      <c r="K1469" s="146"/>
      <c r="L1469" s="158"/>
    </row>
    <row r="1470" spans="1:12" ht="15">
      <c r="A1470" s="148"/>
      <c r="B1470" s="148"/>
      <c r="C1470" s="149"/>
      <c r="D1470" s="149"/>
      <c r="E1470" s="145"/>
      <c r="F1470" s="149"/>
      <c r="G1470" s="149"/>
      <c r="H1470" s="149"/>
      <c r="I1470" s="149"/>
      <c r="J1470" s="149"/>
      <c r="K1470" s="146"/>
      <c r="L1470" s="158"/>
    </row>
    <row r="1471" spans="1:12" ht="15">
      <c r="A1471" s="148"/>
      <c r="B1471" s="148"/>
      <c r="C1471" s="149"/>
      <c r="D1471" s="149"/>
      <c r="E1471" s="145"/>
      <c r="F1471" s="149"/>
      <c r="G1471" s="149"/>
      <c r="H1471" s="149"/>
      <c r="I1471" s="149"/>
      <c r="J1471" s="149"/>
      <c r="K1471" s="146"/>
      <c r="L1471" s="158"/>
    </row>
    <row r="1472" spans="1:12" ht="15">
      <c r="A1472" s="148"/>
      <c r="B1472" s="148"/>
      <c r="C1472" s="149"/>
      <c r="D1472" s="149"/>
      <c r="E1472" s="145"/>
      <c r="F1472" s="149"/>
      <c r="G1472" s="149"/>
      <c r="H1472" s="149"/>
      <c r="I1472" s="149"/>
      <c r="J1472" s="149"/>
      <c r="K1472" s="146"/>
      <c r="L1472" s="158"/>
    </row>
    <row r="1473" spans="1:12" ht="15">
      <c r="A1473" s="148"/>
      <c r="B1473" s="148"/>
      <c r="C1473" s="149"/>
      <c r="D1473" s="149"/>
      <c r="E1473" s="145"/>
      <c r="F1473" s="149"/>
      <c r="G1473" s="149"/>
      <c r="H1473" s="149"/>
      <c r="I1473" s="149"/>
      <c r="J1473" s="149"/>
      <c r="K1473" s="146"/>
      <c r="L1473" s="158"/>
    </row>
    <row r="1474" spans="1:12" ht="15">
      <c r="A1474" s="148"/>
      <c r="B1474" s="148"/>
      <c r="C1474" s="149"/>
      <c r="D1474" s="149"/>
      <c r="E1474" s="145"/>
      <c r="F1474" s="149"/>
      <c r="G1474" s="149"/>
      <c r="H1474" s="149"/>
      <c r="I1474" s="149"/>
      <c r="J1474" s="149"/>
      <c r="K1474" s="146"/>
      <c r="L1474" s="158"/>
    </row>
    <row r="1475" spans="1:12" ht="15">
      <c r="A1475" s="148"/>
      <c r="B1475" s="148"/>
      <c r="C1475" s="149"/>
      <c r="D1475" s="149"/>
      <c r="E1475" s="145"/>
      <c r="F1475" s="149"/>
      <c r="G1475" s="149"/>
      <c r="H1475" s="149"/>
      <c r="I1475" s="149"/>
      <c r="J1475" s="149"/>
      <c r="K1475" s="146"/>
      <c r="L1475" s="158"/>
    </row>
    <row r="1476" spans="1:12" ht="15">
      <c r="A1476" s="148"/>
      <c r="B1476" s="148"/>
      <c r="C1476" s="149"/>
      <c r="D1476" s="149"/>
      <c r="E1476" s="145"/>
      <c r="F1476" s="149"/>
      <c r="G1476" s="149"/>
      <c r="H1476" s="149"/>
      <c r="I1476" s="149"/>
      <c r="J1476" s="149"/>
      <c r="K1476" s="146"/>
      <c r="L1476" s="158"/>
    </row>
    <row r="1477" spans="1:12" ht="15">
      <c r="A1477" s="148"/>
      <c r="B1477" s="148"/>
      <c r="C1477" s="149"/>
      <c r="D1477" s="149"/>
      <c r="E1477" s="145"/>
      <c r="F1477" s="149"/>
      <c r="G1477" s="149"/>
      <c r="H1477" s="149"/>
      <c r="I1477" s="149"/>
      <c r="J1477" s="149"/>
      <c r="K1477" s="146"/>
      <c r="L1477" s="158"/>
    </row>
    <row r="1478" spans="1:12" ht="15">
      <c r="A1478" s="148"/>
      <c r="B1478" s="148"/>
      <c r="C1478" s="149"/>
      <c r="D1478" s="149"/>
      <c r="E1478" s="145"/>
      <c r="F1478" s="149"/>
      <c r="G1478" s="149"/>
      <c r="H1478" s="149"/>
      <c r="I1478" s="149"/>
      <c r="J1478" s="149"/>
      <c r="K1478" s="146"/>
      <c r="L1478" s="158"/>
    </row>
    <row r="1479" spans="1:12" ht="15">
      <c r="A1479" s="148"/>
      <c r="B1479" s="148"/>
      <c r="C1479" s="149"/>
      <c r="D1479" s="149"/>
      <c r="E1479" s="145"/>
      <c r="F1479" s="149"/>
      <c r="G1479" s="149"/>
      <c r="H1479" s="149"/>
      <c r="I1479" s="149"/>
      <c r="J1479" s="149"/>
      <c r="K1479" s="146"/>
      <c r="L1479" s="158"/>
    </row>
    <row r="1480" spans="1:12" ht="15">
      <c r="A1480" s="148"/>
      <c r="B1480" s="148"/>
      <c r="C1480" s="149"/>
      <c r="D1480" s="149"/>
      <c r="E1480" s="145"/>
      <c r="F1480" s="149"/>
      <c r="G1480" s="149"/>
      <c r="H1480" s="149"/>
      <c r="I1480" s="149"/>
      <c r="J1480" s="149"/>
      <c r="K1480" s="146"/>
      <c r="L1480" s="158"/>
    </row>
    <row r="1481" spans="1:12" ht="15">
      <c r="A1481" s="148"/>
      <c r="B1481" s="148"/>
      <c r="C1481" s="149"/>
      <c r="D1481" s="149"/>
      <c r="E1481" s="145"/>
      <c r="F1481" s="149"/>
      <c r="G1481" s="149"/>
      <c r="H1481" s="149"/>
      <c r="I1481" s="149"/>
      <c r="J1481" s="149"/>
      <c r="K1481" s="146"/>
      <c r="L1481" s="158"/>
    </row>
    <row r="1482" spans="1:12" ht="15">
      <c r="A1482" s="148"/>
      <c r="B1482" s="148"/>
      <c r="C1482" s="149"/>
      <c r="D1482" s="149"/>
      <c r="E1482" s="145"/>
      <c r="F1482" s="149"/>
      <c r="G1482" s="149"/>
      <c r="H1482" s="149"/>
      <c r="I1482" s="149"/>
      <c r="J1482" s="149"/>
      <c r="K1482" s="146"/>
      <c r="L1482" s="158"/>
    </row>
    <row r="1483" spans="1:12" ht="15">
      <c r="A1483" s="148"/>
      <c r="B1483" s="148"/>
      <c r="C1483" s="149"/>
      <c r="D1483" s="149"/>
      <c r="E1483" s="145"/>
      <c r="F1483" s="149"/>
      <c r="G1483" s="149"/>
      <c r="H1483" s="149"/>
      <c r="I1483" s="149"/>
      <c r="J1483" s="149"/>
      <c r="K1483" s="146"/>
      <c r="L1483" s="158"/>
    </row>
    <row r="1484" spans="1:12" ht="15">
      <c r="A1484" s="148"/>
      <c r="B1484" s="148"/>
      <c r="C1484" s="149"/>
      <c r="D1484" s="149"/>
      <c r="E1484" s="145"/>
      <c r="F1484" s="149"/>
      <c r="G1484" s="149"/>
      <c r="H1484" s="149"/>
      <c r="I1484" s="149"/>
      <c r="J1484" s="149"/>
      <c r="K1484" s="146"/>
      <c r="L1484" s="158"/>
    </row>
    <row r="1485" spans="1:12" ht="15">
      <c r="A1485" s="148"/>
      <c r="B1485" s="148"/>
      <c r="C1485" s="149"/>
      <c r="D1485" s="149"/>
      <c r="E1485" s="145"/>
      <c r="F1485" s="149"/>
      <c r="G1485" s="149"/>
      <c r="H1485" s="149"/>
      <c r="I1485" s="149"/>
      <c r="J1485" s="149"/>
      <c r="K1485" s="146"/>
      <c r="L1485" s="158"/>
    </row>
    <row r="1486" spans="1:12" ht="15">
      <c r="A1486" s="148"/>
      <c r="B1486" s="148"/>
      <c r="C1486" s="149"/>
      <c r="D1486" s="149"/>
      <c r="E1486" s="145"/>
      <c r="F1486" s="149"/>
      <c r="G1486" s="149"/>
      <c r="H1486" s="149"/>
      <c r="I1486" s="149"/>
      <c r="J1486" s="149"/>
      <c r="K1486" s="146"/>
      <c r="L1486" s="158"/>
    </row>
    <row r="1487" spans="1:12" ht="15">
      <c r="A1487" s="148"/>
      <c r="B1487" s="148"/>
      <c r="C1487" s="149"/>
      <c r="D1487" s="149"/>
      <c r="E1487" s="145"/>
      <c r="F1487" s="149"/>
      <c r="G1487" s="149"/>
      <c r="H1487" s="149"/>
      <c r="I1487" s="149"/>
      <c r="J1487" s="149"/>
      <c r="K1487" s="146"/>
      <c r="L1487" s="158"/>
    </row>
    <row r="1488" spans="1:12" ht="15">
      <c r="A1488" s="148"/>
      <c r="B1488" s="148"/>
      <c r="C1488" s="149"/>
      <c r="D1488" s="149"/>
      <c r="E1488" s="145"/>
      <c r="F1488" s="149"/>
      <c r="G1488" s="149"/>
      <c r="H1488" s="149"/>
      <c r="I1488" s="149"/>
      <c r="J1488" s="149"/>
      <c r="K1488" s="146"/>
      <c r="L1488" s="158"/>
    </row>
    <row r="1489" spans="1:12" ht="15">
      <c r="A1489" s="148"/>
      <c r="B1489" s="148"/>
      <c r="C1489" s="149"/>
      <c r="D1489" s="149"/>
      <c r="E1489" s="145"/>
      <c r="F1489" s="149"/>
      <c r="G1489" s="149"/>
      <c r="H1489" s="149"/>
      <c r="I1489" s="149"/>
      <c r="J1489" s="149"/>
      <c r="K1489" s="146"/>
      <c r="L1489" s="158"/>
    </row>
    <row r="1490" spans="1:12" ht="15">
      <c r="A1490" s="148"/>
      <c r="B1490" s="148"/>
      <c r="C1490" s="149"/>
      <c r="D1490" s="149"/>
      <c r="E1490" s="145"/>
      <c r="F1490" s="149"/>
      <c r="G1490" s="149"/>
      <c r="H1490" s="149"/>
      <c r="I1490" s="149"/>
      <c r="J1490" s="149"/>
      <c r="K1490" s="146"/>
      <c r="L1490" s="158"/>
    </row>
    <row r="1491" spans="1:12" ht="15">
      <c r="A1491" s="148"/>
      <c r="B1491" s="148"/>
      <c r="C1491" s="149"/>
      <c r="D1491" s="149"/>
      <c r="E1491" s="145"/>
      <c r="F1491" s="149"/>
      <c r="G1491" s="149"/>
      <c r="H1491" s="149"/>
      <c r="I1491" s="149"/>
      <c r="J1491" s="149"/>
      <c r="K1491" s="146"/>
      <c r="L1491" s="158"/>
    </row>
    <row r="1492" spans="1:12" ht="15">
      <c r="A1492" s="148"/>
      <c r="B1492" s="148"/>
      <c r="C1492" s="149"/>
      <c r="D1492" s="149"/>
      <c r="E1492" s="145"/>
      <c r="F1492" s="149"/>
      <c r="G1492" s="149"/>
      <c r="H1492" s="149"/>
      <c r="I1492" s="149"/>
      <c r="J1492" s="149"/>
      <c r="K1492" s="146"/>
      <c r="L1492" s="158"/>
    </row>
    <row r="1493" spans="1:12" ht="15">
      <c r="A1493" s="148"/>
      <c r="B1493" s="148"/>
      <c r="C1493" s="149"/>
      <c r="D1493" s="149"/>
      <c r="E1493" s="145"/>
      <c r="F1493" s="149"/>
      <c r="G1493" s="149"/>
      <c r="H1493" s="149"/>
      <c r="I1493" s="149"/>
      <c r="J1493" s="149"/>
      <c r="K1493" s="146"/>
      <c r="L1493" s="158"/>
    </row>
    <row r="1494" spans="1:12" ht="15">
      <c r="A1494" s="148"/>
      <c r="B1494" s="148"/>
      <c r="C1494" s="149"/>
      <c r="D1494" s="149"/>
      <c r="E1494" s="145"/>
      <c r="F1494" s="150"/>
      <c r="G1494" s="149"/>
      <c r="H1494" s="149"/>
      <c r="I1494" s="149"/>
      <c r="J1494" s="149"/>
      <c r="K1494" s="146"/>
      <c r="L1494" s="158"/>
    </row>
    <row r="1495" spans="1:12" ht="15">
      <c r="A1495" s="148"/>
      <c r="B1495" s="148"/>
      <c r="C1495" s="149"/>
      <c r="D1495" s="149"/>
      <c r="E1495" s="145"/>
      <c r="F1495" s="150"/>
      <c r="G1495" s="149"/>
      <c r="H1495" s="149"/>
      <c r="I1495" s="149"/>
      <c r="J1495" s="149"/>
      <c r="K1495" s="146"/>
      <c r="L1495" s="158"/>
    </row>
    <row r="1496" spans="1:12" ht="15">
      <c r="A1496" s="148"/>
      <c r="B1496" s="148"/>
      <c r="C1496" s="149"/>
      <c r="D1496" s="149"/>
      <c r="E1496" s="145"/>
      <c r="F1496" s="149"/>
      <c r="G1496" s="149"/>
      <c r="H1496" s="149"/>
      <c r="I1496" s="149"/>
      <c r="J1496" s="149"/>
      <c r="K1496" s="146"/>
      <c r="L1496" s="158"/>
    </row>
    <row r="1497" spans="1:12" ht="15">
      <c r="A1497" s="148"/>
      <c r="B1497" s="148"/>
      <c r="C1497" s="149"/>
      <c r="D1497" s="149"/>
      <c r="E1497" s="145"/>
      <c r="F1497" s="149"/>
      <c r="G1497" s="149"/>
      <c r="H1497" s="149"/>
      <c r="I1497" s="149"/>
      <c r="J1497" s="149"/>
      <c r="K1497" s="146"/>
      <c r="L1497" s="158"/>
    </row>
    <row r="1498" spans="1:12" ht="15">
      <c r="A1498" s="148"/>
      <c r="B1498" s="148"/>
      <c r="C1498" s="149"/>
      <c r="D1498" s="149"/>
      <c r="E1498" s="145"/>
      <c r="F1498" s="149"/>
      <c r="G1498" s="149"/>
      <c r="H1498" s="149"/>
      <c r="I1498" s="149"/>
      <c r="J1498" s="149"/>
      <c r="K1498" s="146"/>
      <c r="L1498" s="158"/>
    </row>
    <row r="1499" spans="1:12" ht="15">
      <c r="A1499" s="148"/>
      <c r="B1499" s="148"/>
      <c r="C1499" s="149"/>
      <c r="D1499" s="149"/>
      <c r="E1499" s="145"/>
      <c r="F1499" s="149"/>
      <c r="G1499" s="149"/>
      <c r="H1499" s="149"/>
      <c r="I1499" s="149"/>
      <c r="J1499" s="149"/>
      <c r="K1499" s="146"/>
      <c r="L1499" s="158"/>
    </row>
    <row r="1500" spans="1:12" ht="15">
      <c r="A1500" s="148"/>
      <c r="B1500" s="148"/>
      <c r="C1500" s="149"/>
      <c r="D1500" s="149"/>
      <c r="E1500" s="145"/>
      <c r="F1500" s="149"/>
      <c r="G1500" s="149"/>
      <c r="H1500" s="149"/>
      <c r="I1500" s="149"/>
      <c r="J1500" s="149"/>
      <c r="K1500" s="146"/>
      <c r="L1500" s="158"/>
    </row>
    <row r="1501" spans="1:12" ht="15">
      <c r="A1501" s="148"/>
      <c r="B1501" s="148"/>
      <c r="C1501" s="149"/>
      <c r="D1501" s="149"/>
      <c r="E1501" s="145"/>
      <c r="F1501" s="149"/>
      <c r="G1501" s="149"/>
      <c r="H1501" s="149"/>
      <c r="I1501" s="149"/>
      <c r="J1501" s="149"/>
      <c r="K1501" s="146"/>
      <c r="L1501" s="158"/>
    </row>
    <row r="1502" spans="1:12" ht="15">
      <c r="A1502" s="148"/>
      <c r="B1502" s="148"/>
      <c r="C1502" s="149"/>
      <c r="D1502" s="149"/>
      <c r="E1502" s="145"/>
      <c r="F1502" s="149"/>
      <c r="G1502" s="149"/>
      <c r="H1502" s="149"/>
      <c r="I1502" s="149"/>
      <c r="J1502" s="149"/>
      <c r="K1502" s="146"/>
      <c r="L1502" s="158"/>
    </row>
    <row r="1503" spans="1:12" ht="15">
      <c r="A1503" s="148"/>
      <c r="B1503" s="148"/>
      <c r="C1503" s="149"/>
      <c r="D1503" s="149"/>
      <c r="E1503" s="145"/>
      <c r="F1503" s="149"/>
      <c r="G1503" s="149"/>
      <c r="H1503" s="149"/>
      <c r="I1503" s="149"/>
      <c r="J1503" s="149"/>
      <c r="K1503" s="146"/>
      <c r="L1503" s="158"/>
    </row>
    <row r="1504" spans="1:12" ht="15">
      <c r="A1504" s="148"/>
      <c r="B1504" s="148"/>
      <c r="C1504" s="149"/>
      <c r="D1504" s="149"/>
      <c r="E1504" s="145"/>
      <c r="F1504" s="149"/>
      <c r="G1504" s="149"/>
      <c r="H1504" s="149"/>
      <c r="I1504" s="149"/>
      <c r="J1504" s="149"/>
      <c r="K1504" s="146"/>
      <c r="L1504" s="158"/>
    </row>
    <row r="1505" spans="1:12" ht="15">
      <c r="A1505" s="148"/>
      <c r="B1505" s="148"/>
      <c r="C1505" s="149"/>
      <c r="D1505" s="149"/>
      <c r="E1505" s="145"/>
      <c r="F1505" s="149"/>
      <c r="G1505" s="149"/>
      <c r="H1505" s="149"/>
      <c r="I1505" s="149"/>
      <c r="J1505" s="149"/>
      <c r="K1505" s="146"/>
      <c r="L1505" s="158"/>
    </row>
    <row r="1506" spans="1:12" ht="15">
      <c r="A1506" s="148"/>
      <c r="B1506" s="148"/>
      <c r="C1506" s="149"/>
      <c r="D1506" s="149"/>
      <c r="E1506" s="145"/>
      <c r="F1506" s="149"/>
      <c r="G1506" s="149"/>
      <c r="H1506" s="149"/>
      <c r="I1506" s="150"/>
      <c r="J1506" s="149"/>
      <c r="K1506" s="146"/>
      <c r="L1506" s="158"/>
    </row>
    <row r="1507" spans="1:12" ht="15">
      <c r="A1507" s="148"/>
      <c r="B1507" s="148"/>
      <c r="C1507" s="149"/>
      <c r="D1507" s="149"/>
      <c r="E1507" s="145"/>
      <c r="F1507" s="149"/>
      <c r="G1507" s="149"/>
      <c r="H1507" s="149"/>
      <c r="I1507" s="150"/>
      <c r="J1507" s="149"/>
      <c r="K1507" s="146"/>
      <c r="L1507" s="158"/>
    </row>
    <row r="1508" spans="1:12" ht="15">
      <c r="A1508" s="148"/>
      <c r="B1508" s="148"/>
      <c r="C1508" s="149"/>
      <c r="D1508" s="149"/>
      <c r="E1508" s="145"/>
      <c r="F1508" s="149"/>
      <c r="G1508" s="149"/>
      <c r="H1508" s="149"/>
      <c r="I1508" s="149"/>
      <c r="J1508" s="149"/>
      <c r="K1508" s="146"/>
      <c r="L1508" s="158"/>
    </row>
    <row r="1509" spans="1:12" ht="15">
      <c r="A1509" s="148"/>
      <c r="B1509" s="148"/>
      <c r="C1509" s="149"/>
      <c r="D1509" s="149"/>
      <c r="E1509" s="145"/>
      <c r="F1509" s="149"/>
      <c r="G1509" s="149"/>
      <c r="H1509" s="149"/>
      <c r="I1509" s="149"/>
      <c r="J1509" s="149"/>
      <c r="K1509" s="146"/>
      <c r="L1509" s="158"/>
    </row>
    <row r="1510" spans="1:12" ht="15">
      <c r="A1510" s="148"/>
      <c r="B1510" s="148"/>
      <c r="C1510" s="149"/>
      <c r="D1510" s="149"/>
      <c r="E1510" s="145"/>
      <c r="F1510" s="149"/>
      <c r="G1510" s="149"/>
      <c r="H1510" s="149"/>
      <c r="I1510" s="149"/>
      <c r="J1510" s="149"/>
      <c r="K1510" s="146"/>
      <c r="L1510" s="158"/>
    </row>
    <row r="1511" spans="1:12" ht="15">
      <c r="A1511" s="148"/>
      <c r="B1511" s="148"/>
      <c r="C1511" s="149"/>
      <c r="D1511" s="149"/>
      <c r="E1511" s="145"/>
      <c r="F1511" s="149"/>
      <c r="G1511" s="149"/>
      <c r="H1511" s="149"/>
      <c r="I1511" s="149"/>
      <c r="J1511" s="149"/>
      <c r="K1511" s="146"/>
      <c r="L1511" s="158"/>
    </row>
    <row r="1512" spans="1:12" ht="15">
      <c r="A1512" s="148"/>
      <c r="B1512" s="148"/>
      <c r="C1512" s="149"/>
      <c r="D1512" s="149"/>
      <c r="E1512" s="145"/>
      <c r="F1512" s="150"/>
      <c r="G1512" s="149"/>
      <c r="H1512" s="149"/>
      <c r="I1512" s="149"/>
      <c r="J1512" s="149"/>
      <c r="K1512" s="146"/>
      <c r="L1512" s="158"/>
    </row>
    <row r="1513" spans="1:12" ht="15">
      <c r="A1513" s="148"/>
      <c r="B1513" s="148"/>
      <c r="C1513" s="149"/>
      <c r="D1513" s="149"/>
      <c r="E1513" s="145"/>
      <c r="F1513" s="150"/>
      <c r="G1513" s="149"/>
      <c r="H1513" s="149"/>
      <c r="I1513" s="149"/>
      <c r="J1513" s="149"/>
      <c r="K1513" s="146"/>
      <c r="L1513" s="158"/>
    </row>
    <row r="1514" spans="1:12" ht="15">
      <c r="A1514" s="148"/>
      <c r="B1514" s="148"/>
      <c r="C1514" s="149"/>
      <c r="D1514" s="149"/>
      <c r="E1514" s="145"/>
      <c r="F1514" s="149"/>
      <c r="G1514" s="149"/>
      <c r="H1514" s="149"/>
      <c r="I1514" s="149"/>
      <c r="J1514" s="149"/>
      <c r="K1514" s="146"/>
      <c r="L1514" s="158"/>
    </row>
    <row r="1515" spans="1:12" ht="15">
      <c r="A1515" s="148"/>
      <c r="B1515" s="148"/>
      <c r="C1515" s="149"/>
      <c r="D1515" s="149"/>
      <c r="E1515" s="145"/>
      <c r="F1515" s="149"/>
      <c r="G1515" s="149"/>
      <c r="H1515" s="149"/>
      <c r="I1515" s="149"/>
      <c r="J1515" s="149"/>
      <c r="K1515" s="146"/>
      <c r="L1515" s="158"/>
    </row>
    <row r="1516" spans="1:12" ht="15">
      <c r="A1516" s="148"/>
      <c r="B1516" s="148"/>
      <c r="C1516" s="149"/>
      <c r="D1516" s="149"/>
      <c r="E1516" s="145"/>
      <c r="F1516" s="149"/>
      <c r="G1516" s="149"/>
      <c r="H1516" s="149"/>
      <c r="I1516" s="149"/>
      <c r="J1516" s="149"/>
      <c r="K1516" s="146"/>
      <c r="L1516" s="158"/>
    </row>
    <row r="1517" spans="1:12" ht="15">
      <c r="A1517" s="148"/>
      <c r="B1517" s="148"/>
      <c r="C1517" s="149"/>
      <c r="D1517" s="149"/>
      <c r="E1517" s="145"/>
      <c r="F1517" s="149"/>
      <c r="G1517" s="149"/>
      <c r="H1517" s="149"/>
      <c r="I1517" s="149"/>
      <c r="J1517" s="149"/>
      <c r="K1517" s="146"/>
      <c r="L1517" s="158"/>
    </row>
    <row r="1518" spans="1:12" ht="15">
      <c r="A1518" s="148"/>
      <c r="B1518" s="148"/>
      <c r="C1518" s="149"/>
      <c r="D1518" s="149"/>
      <c r="E1518" s="145"/>
      <c r="F1518" s="149"/>
      <c r="G1518" s="149"/>
      <c r="H1518" s="149"/>
      <c r="I1518" s="149"/>
      <c r="J1518" s="149"/>
      <c r="K1518" s="146"/>
      <c r="L1518" s="158"/>
    </row>
    <row r="1519" spans="1:12" ht="15">
      <c r="A1519" s="148"/>
      <c r="B1519" s="148"/>
      <c r="C1519" s="149"/>
      <c r="D1519" s="149"/>
      <c r="E1519" s="145"/>
      <c r="F1519" s="149"/>
      <c r="G1519" s="149"/>
      <c r="H1519" s="149"/>
      <c r="I1519" s="149"/>
      <c r="J1519" s="149"/>
      <c r="K1519" s="146"/>
      <c r="L1519" s="158"/>
    </row>
    <row r="1520" spans="1:12" ht="15">
      <c r="A1520" s="148"/>
      <c r="B1520" s="148"/>
      <c r="C1520" s="149"/>
      <c r="D1520" s="149"/>
      <c r="E1520" s="145"/>
      <c r="F1520" s="149"/>
      <c r="G1520" s="149"/>
      <c r="H1520" s="149"/>
      <c r="I1520" s="149"/>
      <c r="J1520" s="149"/>
      <c r="K1520" s="146"/>
      <c r="L1520" s="158"/>
    </row>
    <row r="1521" spans="1:12" ht="15">
      <c r="A1521" s="148"/>
      <c r="B1521" s="148"/>
      <c r="C1521" s="149"/>
      <c r="D1521" s="149"/>
      <c r="E1521" s="145"/>
      <c r="F1521" s="149"/>
      <c r="G1521" s="149"/>
      <c r="H1521" s="149"/>
      <c r="I1521" s="149"/>
      <c r="J1521" s="149"/>
      <c r="K1521" s="146"/>
      <c r="L1521" s="158"/>
    </row>
    <row r="1522" spans="1:12" ht="15">
      <c r="A1522" s="148"/>
      <c r="B1522" s="148"/>
      <c r="C1522" s="149"/>
      <c r="D1522" s="149"/>
      <c r="E1522" s="145"/>
      <c r="F1522" s="149"/>
      <c r="G1522" s="149"/>
      <c r="H1522" s="149"/>
      <c r="I1522" s="149"/>
      <c r="J1522" s="149"/>
      <c r="K1522" s="146"/>
      <c r="L1522" s="158"/>
    </row>
    <row r="1523" spans="1:12" ht="15">
      <c r="A1523" s="148"/>
      <c r="B1523" s="148"/>
      <c r="C1523" s="149"/>
      <c r="D1523" s="149"/>
      <c r="E1523" s="145"/>
      <c r="F1523" s="149"/>
      <c r="G1523" s="149"/>
      <c r="H1523" s="149"/>
      <c r="I1523" s="149"/>
      <c r="J1523" s="149"/>
      <c r="K1523" s="146"/>
      <c r="L1523" s="158"/>
    </row>
    <row r="1524" spans="1:12" ht="15">
      <c r="A1524" s="148"/>
      <c r="B1524" s="148"/>
      <c r="C1524" s="149"/>
      <c r="D1524" s="149"/>
      <c r="E1524" s="145"/>
      <c r="F1524" s="149"/>
      <c r="G1524" s="149"/>
      <c r="H1524" s="149"/>
      <c r="I1524" s="149"/>
      <c r="J1524" s="149"/>
      <c r="K1524" s="146"/>
      <c r="L1524" s="158"/>
    </row>
    <row r="1525" spans="1:12" ht="15">
      <c r="A1525" s="148"/>
      <c r="B1525" s="148"/>
      <c r="C1525" s="149"/>
      <c r="D1525" s="149"/>
      <c r="E1525" s="145"/>
      <c r="F1525" s="149"/>
      <c r="G1525" s="149"/>
      <c r="H1525" s="149"/>
      <c r="I1525" s="149"/>
      <c r="J1525" s="149"/>
      <c r="K1525" s="146"/>
      <c r="L1525" s="158"/>
    </row>
    <row r="1526" spans="1:12" ht="15">
      <c r="A1526" s="148"/>
      <c r="B1526" s="148"/>
      <c r="C1526" s="149"/>
      <c r="D1526" s="149"/>
      <c r="E1526" s="145"/>
      <c r="F1526" s="149"/>
      <c r="G1526" s="149"/>
      <c r="H1526" s="149"/>
      <c r="I1526" s="149"/>
      <c r="J1526" s="149"/>
      <c r="K1526" s="146"/>
      <c r="L1526" s="158"/>
    </row>
    <row r="1527" spans="1:12" ht="15">
      <c r="A1527" s="148"/>
      <c r="B1527" s="148"/>
      <c r="C1527" s="149"/>
      <c r="D1527" s="149"/>
      <c r="E1527" s="145"/>
      <c r="F1527" s="149"/>
      <c r="G1527" s="149"/>
      <c r="H1527" s="149"/>
      <c r="I1527" s="149"/>
      <c r="J1527" s="149"/>
      <c r="K1527" s="146"/>
      <c r="L1527" s="158"/>
    </row>
    <row r="1528" spans="1:12" ht="15">
      <c r="A1528" s="148"/>
      <c r="B1528" s="148"/>
      <c r="C1528" s="149"/>
      <c r="D1528" s="149"/>
      <c r="E1528" s="145"/>
      <c r="F1528" s="149"/>
      <c r="G1528" s="149"/>
      <c r="H1528" s="149"/>
      <c r="I1528" s="149"/>
      <c r="J1528" s="149"/>
      <c r="K1528" s="146"/>
      <c r="L1528" s="158"/>
    </row>
    <row r="1529" spans="1:12" ht="15">
      <c r="A1529" s="148"/>
      <c r="B1529" s="148"/>
      <c r="C1529" s="149"/>
      <c r="D1529" s="149"/>
      <c r="E1529" s="145"/>
      <c r="F1529" s="149"/>
      <c r="G1529" s="149"/>
      <c r="H1529" s="149"/>
      <c r="I1529" s="149"/>
      <c r="J1529" s="149"/>
      <c r="K1529" s="146"/>
      <c r="L1529" s="158"/>
    </row>
    <row r="1530" spans="1:12" ht="15">
      <c r="A1530" s="148"/>
      <c r="B1530" s="148"/>
      <c r="C1530" s="149"/>
      <c r="D1530" s="149"/>
      <c r="E1530" s="145"/>
      <c r="F1530" s="149"/>
      <c r="G1530" s="149"/>
      <c r="H1530" s="149"/>
      <c r="I1530" s="149"/>
      <c r="J1530" s="149"/>
      <c r="K1530" s="146"/>
      <c r="L1530" s="158"/>
    </row>
    <row r="1531" spans="1:12" ht="15">
      <c r="A1531" s="148"/>
      <c r="B1531" s="148"/>
      <c r="C1531" s="149"/>
      <c r="D1531" s="149"/>
      <c r="E1531" s="145"/>
      <c r="F1531" s="149"/>
      <c r="G1531" s="149"/>
      <c r="H1531" s="149"/>
      <c r="I1531" s="149"/>
      <c r="J1531" s="149"/>
      <c r="K1531" s="146"/>
      <c r="L1531" s="158"/>
    </row>
    <row r="1532" spans="1:12" ht="15">
      <c r="A1532" s="148"/>
      <c r="B1532" s="148"/>
      <c r="C1532" s="149"/>
      <c r="D1532" s="149"/>
      <c r="E1532" s="145"/>
      <c r="F1532" s="150"/>
      <c r="G1532" s="149"/>
      <c r="H1532" s="149"/>
      <c r="I1532" s="149"/>
      <c r="J1532" s="149"/>
      <c r="K1532" s="146"/>
      <c r="L1532" s="158"/>
    </row>
    <row r="1533" spans="1:12" ht="15">
      <c r="A1533" s="148"/>
      <c r="B1533" s="148"/>
      <c r="C1533" s="149"/>
      <c r="D1533" s="149"/>
      <c r="E1533" s="145"/>
      <c r="F1533" s="150"/>
      <c r="G1533" s="149"/>
      <c r="H1533" s="149"/>
      <c r="I1533" s="149"/>
      <c r="J1533" s="149"/>
      <c r="K1533" s="146"/>
      <c r="L1533" s="158"/>
    </row>
    <row r="1534" spans="1:12" ht="15">
      <c r="A1534" s="148"/>
      <c r="B1534" s="148"/>
      <c r="C1534" s="149"/>
      <c r="D1534" s="149"/>
      <c r="E1534" s="145"/>
      <c r="F1534" s="149"/>
      <c r="G1534" s="149"/>
      <c r="H1534" s="149"/>
      <c r="I1534" s="149"/>
      <c r="J1534" s="149"/>
      <c r="K1534" s="146"/>
      <c r="L1534" s="158"/>
    </row>
    <row r="1535" spans="1:12" ht="15">
      <c r="A1535" s="148"/>
      <c r="B1535" s="148"/>
      <c r="C1535" s="149"/>
      <c r="D1535" s="149"/>
      <c r="E1535" s="145"/>
      <c r="F1535" s="149"/>
      <c r="G1535" s="149"/>
      <c r="H1535" s="149"/>
      <c r="I1535" s="149"/>
      <c r="J1535" s="149"/>
      <c r="K1535" s="146"/>
      <c r="L1535" s="158"/>
    </row>
    <row r="1536" spans="1:12" ht="15">
      <c r="A1536" s="148"/>
      <c r="B1536" s="148"/>
      <c r="C1536" s="149"/>
      <c r="D1536" s="149"/>
      <c r="E1536" s="145"/>
      <c r="F1536" s="149"/>
      <c r="G1536" s="149"/>
      <c r="H1536" s="149"/>
      <c r="I1536" s="149"/>
      <c r="J1536" s="149"/>
      <c r="K1536" s="146"/>
      <c r="L1536" s="158"/>
    </row>
    <row r="1537" spans="1:12" ht="15">
      <c r="A1537" s="148"/>
      <c r="B1537" s="148"/>
      <c r="C1537" s="149"/>
      <c r="D1537" s="149"/>
      <c r="E1537" s="145"/>
      <c r="F1537" s="149"/>
      <c r="G1537" s="149"/>
      <c r="H1537" s="149"/>
      <c r="I1537" s="149"/>
      <c r="J1537" s="149"/>
      <c r="K1537" s="146"/>
      <c r="L1537" s="158"/>
    </row>
    <row r="1538" spans="1:12" ht="15">
      <c r="A1538" s="148"/>
      <c r="B1538" s="148"/>
      <c r="C1538" s="149"/>
      <c r="D1538" s="149"/>
      <c r="E1538" s="145"/>
      <c r="F1538" s="149"/>
      <c r="G1538" s="149"/>
      <c r="H1538" s="149"/>
      <c r="I1538" s="149"/>
      <c r="J1538" s="149"/>
      <c r="K1538" s="146"/>
      <c r="L1538" s="158"/>
    </row>
    <row r="1539" spans="1:12" ht="15">
      <c r="A1539" s="148"/>
      <c r="B1539" s="148"/>
      <c r="C1539" s="149"/>
      <c r="D1539" s="149"/>
      <c r="E1539" s="145"/>
      <c r="F1539" s="149"/>
      <c r="G1539" s="149"/>
      <c r="H1539" s="149"/>
      <c r="I1539" s="149"/>
      <c r="J1539" s="149"/>
      <c r="K1539" s="146"/>
      <c r="L1539" s="158"/>
    </row>
    <row r="1540" spans="1:12" ht="15">
      <c r="A1540" s="148"/>
      <c r="B1540" s="148"/>
      <c r="C1540" s="149"/>
      <c r="D1540" s="149"/>
      <c r="E1540" s="145"/>
      <c r="F1540" s="149"/>
      <c r="G1540" s="149"/>
      <c r="H1540" s="149"/>
      <c r="I1540" s="149"/>
      <c r="J1540" s="149"/>
      <c r="K1540" s="146"/>
      <c r="L1540" s="158"/>
    </row>
    <row r="1541" spans="1:12" ht="15">
      <c r="A1541" s="148"/>
      <c r="B1541" s="148"/>
      <c r="C1541" s="149"/>
      <c r="D1541" s="149"/>
      <c r="E1541" s="145"/>
      <c r="F1541" s="149"/>
      <c r="G1541" s="149"/>
      <c r="H1541" s="149"/>
      <c r="I1541" s="149"/>
      <c r="J1541" s="149"/>
      <c r="K1541" s="146"/>
      <c r="L1541" s="158"/>
    </row>
    <row r="1542" spans="1:12" ht="15">
      <c r="A1542" s="148"/>
      <c r="B1542" s="148"/>
      <c r="C1542" s="149"/>
      <c r="D1542" s="149"/>
      <c r="E1542" s="145"/>
      <c r="F1542" s="149"/>
      <c r="G1542" s="149"/>
      <c r="H1542" s="149"/>
      <c r="I1542" s="149"/>
      <c r="J1542" s="149"/>
      <c r="K1542" s="146"/>
      <c r="L1542" s="158"/>
    </row>
    <row r="1543" spans="1:12" ht="15">
      <c r="A1543" s="148"/>
      <c r="B1543" s="148"/>
      <c r="C1543" s="149"/>
      <c r="D1543" s="149"/>
      <c r="E1543" s="145"/>
      <c r="F1543" s="149"/>
      <c r="G1543" s="149"/>
      <c r="H1543" s="149"/>
      <c r="I1543" s="149"/>
      <c r="J1543" s="149"/>
      <c r="K1543" s="146"/>
      <c r="L1543" s="158"/>
    </row>
    <row r="1544" spans="1:12" ht="15">
      <c r="A1544" s="148"/>
      <c r="B1544" s="148"/>
      <c r="C1544" s="149"/>
      <c r="D1544" s="149"/>
      <c r="E1544" s="145"/>
      <c r="F1544" s="149"/>
      <c r="G1544" s="149"/>
      <c r="H1544" s="149"/>
      <c r="I1544" s="149"/>
      <c r="J1544" s="149"/>
      <c r="K1544" s="146"/>
      <c r="L1544" s="158"/>
    </row>
    <row r="1545" spans="1:12" ht="15">
      <c r="A1545" s="148"/>
      <c r="B1545" s="148"/>
      <c r="C1545" s="149"/>
      <c r="D1545" s="149"/>
      <c r="E1545" s="145"/>
      <c r="F1545" s="149"/>
      <c r="G1545" s="149"/>
      <c r="H1545" s="149"/>
      <c r="I1545" s="149"/>
      <c r="J1545" s="149"/>
      <c r="K1545" s="146"/>
      <c r="L1545" s="158"/>
    </row>
    <row r="1546" spans="1:12" ht="15">
      <c r="A1546" s="148"/>
      <c r="B1546" s="148"/>
      <c r="C1546" s="149"/>
      <c r="D1546" s="149"/>
      <c r="E1546" s="145"/>
      <c r="F1546" s="149"/>
      <c r="G1546" s="149"/>
      <c r="H1546" s="149"/>
      <c r="I1546" s="149"/>
      <c r="J1546" s="149"/>
      <c r="K1546" s="146"/>
      <c r="L1546" s="158"/>
    </row>
    <row r="1547" spans="1:12" ht="15">
      <c r="A1547" s="148"/>
      <c r="B1547" s="148"/>
      <c r="C1547" s="149"/>
      <c r="D1547" s="149"/>
      <c r="E1547" s="145"/>
      <c r="F1547" s="149"/>
      <c r="G1547" s="149"/>
      <c r="H1547" s="149"/>
      <c r="I1547" s="149"/>
      <c r="J1547" s="149"/>
      <c r="K1547" s="146"/>
      <c r="L1547" s="158"/>
    </row>
    <row r="1548" spans="1:12" ht="15">
      <c r="A1548" s="148"/>
      <c r="B1548" s="148"/>
      <c r="C1548" s="149"/>
      <c r="D1548" s="149"/>
      <c r="E1548" s="145"/>
      <c r="F1548" s="149"/>
      <c r="G1548" s="149"/>
      <c r="H1548" s="149"/>
      <c r="I1548" s="149"/>
      <c r="J1548" s="149"/>
      <c r="K1548" s="146"/>
      <c r="L1548" s="158"/>
    </row>
    <row r="1549" spans="1:12" ht="15">
      <c r="A1549" s="148"/>
      <c r="B1549" s="148"/>
      <c r="C1549" s="149"/>
      <c r="D1549" s="149"/>
      <c r="E1549" s="145"/>
      <c r="F1549" s="149"/>
      <c r="G1549" s="149"/>
      <c r="H1549" s="149"/>
      <c r="I1549" s="149"/>
      <c r="J1549" s="149"/>
      <c r="K1549" s="146"/>
      <c r="L1549" s="158"/>
    </row>
    <row r="1550" spans="1:12" ht="15">
      <c r="A1550" s="148"/>
      <c r="B1550" s="148"/>
      <c r="C1550" s="149"/>
      <c r="D1550" s="149"/>
      <c r="E1550" s="145"/>
      <c r="F1550" s="149"/>
      <c r="G1550" s="149"/>
      <c r="H1550" s="149"/>
      <c r="I1550" s="149"/>
      <c r="J1550" s="149"/>
      <c r="K1550" s="146"/>
      <c r="L1550" s="158"/>
    </row>
    <row r="1551" spans="1:12" ht="15">
      <c r="A1551" s="148"/>
      <c r="B1551" s="148"/>
      <c r="C1551" s="149"/>
      <c r="D1551" s="149"/>
      <c r="E1551" s="145"/>
      <c r="F1551" s="149"/>
      <c r="G1551" s="149"/>
      <c r="H1551" s="149"/>
      <c r="I1551" s="149"/>
      <c r="J1551" s="149"/>
      <c r="K1551" s="146"/>
      <c r="L1551" s="158"/>
    </row>
    <row r="1552" spans="1:12" ht="15">
      <c r="A1552" s="148"/>
      <c r="B1552" s="148"/>
      <c r="C1552" s="149"/>
      <c r="D1552" s="149"/>
      <c r="E1552" s="145"/>
      <c r="F1552" s="149"/>
      <c r="G1552" s="149"/>
      <c r="H1552" s="149"/>
      <c r="I1552" s="149"/>
      <c r="J1552" s="149"/>
      <c r="K1552" s="146"/>
      <c r="L1552" s="158"/>
    </row>
    <row r="1553" spans="1:12" ht="15">
      <c r="A1553" s="148"/>
      <c r="B1553" s="148"/>
      <c r="C1553" s="149"/>
      <c r="D1553" s="149"/>
      <c r="E1553" s="145"/>
      <c r="F1553" s="149"/>
      <c r="G1553" s="149"/>
      <c r="H1553" s="149"/>
      <c r="I1553" s="149"/>
      <c r="J1553" s="149"/>
      <c r="K1553" s="146"/>
      <c r="L1553" s="158"/>
    </row>
    <row r="1554" spans="1:12" ht="15">
      <c r="A1554" s="148"/>
      <c r="B1554" s="148"/>
      <c r="C1554" s="149"/>
      <c r="D1554" s="149"/>
      <c r="E1554" s="145"/>
      <c r="F1554" s="149"/>
      <c r="G1554" s="149"/>
      <c r="H1554" s="149"/>
      <c r="I1554" s="149"/>
      <c r="J1554" s="149"/>
      <c r="K1554" s="146"/>
      <c r="L1554" s="158"/>
    </row>
    <row r="1555" spans="1:12" ht="15">
      <c r="A1555" s="148"/>
      <c r="B1555" s="148"/>
      <c r="C1555" s="149"/>
      <c r="D1555" s="149"/>
      <c r="E1555" s="145"/>
      <c r="F1555" s="149"/>
      <c r="G1555" s="149"/>
      <c r="H1555" s="149"/>
      <c r="I1555" s="149"/>
      <c r="J1555" s="149"/>
      <c r="K1555" s="146"/>
      <c r="L1555" s="158"/>
    </row>
    <row r="1556" spans="1:12" ht="15">
      <c r="A1556" s="148"/>
      <c r="B1556" s="148"/>
      <c r="C1556" s="149"/>
      <c r="D1556" s="149"/>
      <c r="E1556" s="145"/>
      <c r="F1556" s="149"/>
      <c r="G1556" s="149"/>
      <c r="H1556" s="149"/>
      <c r="I1556" s="149"/>
      <c r="J1556" s="149"/>
      <c r="K1556" s="146"/>
      <c r="L1556" s="158"/>
    </row>
    <row r="1557" spans="1:12" ht="15">
      <c r="A1557" s="148"/>
      <c r="B1557" s="148"/>
      <c r="C1557" s="149"/>
      <c r="D1557" s="149"/>
      <c r="E1557" s="145"/>
      <c r="F1557" s="149"/>
      <c r="G1557" s="149"/>
      <c r="H1557" s="149"/>
      <c r="I1557" s="149"/>
      <c r="J1557" s="149"/>
      <c r="K1557" s="146"/>
      <c r="L1557" s="158"/>
    </row>
    <row r="1558" spans="1:12" ht="15">
      <c r="A1558" s="148"/>
      <c r="B1558" s="148"/>
      <c r="C1558" s="149"/>
      <c r="D1558" s="149"/>
      <c r="E1558" s="145"/>
      <c r="F1558" s="149"/>
      <c r="G1558" s="149"/>
      <c r="H1558" s="149"/>
      <c r="I1558" s="149"/>
      <c r="J1558" s="149"/>
      <c r="K1558" s="146"/>
      <c r="L1558" s="158"/>
    </row>
    <row r="1559" spans="1:12" ht="15">
      <c r="A1559" s="148"/>
      <c r="B1559" s="148"/>
      <c r="C1559" s="149"/>
      <c r="D1559" s="149"/>
      <c r="E1559" s="145"/>
      <c r="F1559" s="149"/>
      <c r="G1559" s="149"/>
      <c r="H1559" s="149"/>
      <c r="I1559" s="149"/>
      <c r="J1559" s="149"/>
      <c r="K1559" s="146"/>
      <c r="L1559" s="158"/>
    </row>
    <row r="1560" spans="1:12" ht="15">
      <c r="A1560" s="148"/>
      <c r="B1560" s="148"/>
      <c r="C1560" s="149"/>
      <c r="D1560" s="149"/>
      <c r="E1560" s="145"/>
      <c r="F1560" s="149"/>
      <c r="G1560" s="149"/>
      <c r="H1560" s="149"/>
      <c r="I1560" s="149"/>
      <c r="J1560" s="149"/>
      <c r="K1560" s="146"/>
      <c r="L1560" s="158"/>
    </row>
    <row r="1561" spans="1:12" ht="15">
      <c r="A1561" s="148"/>
      <c r="B1561" s="148"/>
      <c r="C1561" s="149"/>
      <c r="D1561" s="149"/>
      <c r="E1561" s="145"/>
      <c r="F1561" s="149"/>
      <c r="G1561" s="149"/>
      <c r="H1561" s="149"/>
      <c r="I1561" s="149"/>
      <c r="J1561" s="149"/>
      <c r="K1561" s="146"/>
      <c r="L1561" s="158"/>
    </row>
    <row r="1562" spans="1:12" ht="15">
      <c r="A1562" s="148"/>
      <c r="B1562" s="148"/>
      <c r="C1562" s="149"/>
      <c r="D1562" s="149"/>
      <c r="E1562" s="145"/>
      <c r="F1562" s="149"/>
      <c r="G1562" s="149"/>
      <c r="H1562" s="149"/>
      <c r="I1562" s="149"/>
      <c r="J1562" s="149"/>
      <c r="K1562" s="146"/>
      <c r="L1562" s="158"/>
    </row>
    <row r="1563" spans="1:12" ht="15">
      <c r="A1563" s="148"/>
      <c r="B1563" s="148"/>
      <c r="C1563" s="149"/>
      <c r="D1563" s="149"/>
      <c r="E1563" s="145"/>
      <c r="F1563" s="149"/>
      <c r="G1563" s="149"/>
      <c r="H1563" s="149"/>
      <c r="I1563" s="149"/>
      <c r="J1563" s="149"/>
      <c r="K1563" s="146"/>
      <c r="L1563" s="158"/>
    </row>
    <row r="1564" spans="1:12" ht="15">
      <c r="A1564" s="148"/>
      <c r="B1564" s="148"/>
      <c r="C1564" s="149"/>
      <c r="D1564" s="149"/>
      <c r="E1564" s="145"/>
      <c r="F1564" s="149"/>
      <c r="G1564" s="149"/>
      <c r="H1564" s="149"/>
      <c r="I1564" s="149"/>
      <c r="J1564" s="149"/>
      <c r="K1564" s="146"/>
      <c r="L1564" s="158"/>
    </row>
    <row r="1565" spans="1:12" ht="15">
      <c r="A1565" s="148"/>
      <c r="B1565" s="148"/>
      <c r="C1565" s="149"/>
      <c r="D1565" s="149"/>
      <c r="E1565" s="145"/>
      <c r="F1565" s="149"/>
      <c r="G1565" s="149"/>
      <c r="H1565" s="149"/>
      <c r="I1565" s="149"/>
      <c r="J1565" s="149"/>
      <c r="K1565" s="146"/>
      <c r="L1565" s="158"/>
    </row>
    <row r="1566" spans="1:12" ht="15">
      <c r="A1566" s="148"/>
      <c r="B1566" s="148"/>
      <c r="C1566" s="149"/>
      <c r="D1566" s="149"/>
      <c r="E1566" s="145"/>
      <c r="F1566" s="149"/>
      <c r="G1566" s="149"/>
      <c r="H1566" s="149"/>
      <c r="I1566" s="149"/>
      <c r="J1566" s="149"/>
      <c r="K1566" s="146"/>
      <c r="L1566" s="158"/>
    </row>
    <row r="1567" spans="1:12" ht="15">
      <c r="A1567" s="148"/>
      <c r="B1567" s="148"/>
      <c r="C1567" s="149"/>
      <c r="D1567" s="149"/>
      <c r="E1567" s="145"/>
      <c r="F1567" s="149"/>
      <c r="G1567" s="149"/>
      <c r="H1567" s="149"/>
      <c r="I1567" s="149"/>
      <c r="J1567" s="149"/>
      <c r="K1567" s="146"/>
      <c r="L1567" s="158"/>
    </row>
    <row r="1568" spans="1:12" ht="15">
      <c r="A1568" s="148"/>
      <c r="B1568" s="148"/>
      <c r="C1568" s="149"/>
      <c r="D1568" s="149"/>
      <c r="E1568" s="145"/>
      <c r="F1568" s="149"/>
      <c r="G1568" s="149"/>
      <c r="H1568" s="149"/>
      <c r="I1568" s="149"/>
      <c r="J1568" s="149"/>
      <c r="K1568" s="146"/>
      <c r="L1568" s="158"/>
    </row>
    <row r="1569" spans="1:12" ht="15">
      <c r="A1569" s="148"/>
      <c r="B1569" s="148"/>
      <c r="C1569" s="149"/>
      <c r="D1569" s="149"/>
      <c r="E1569" s="145"/>
      <c r="F1569" s="149"/>
      <c r="G1569" s="149"/>
      <c r="H1569" s="149"/>
      <c r="I1569" s="149"/>
      <c r="J1569" s="149"/>
      <c r="K1569" s="146"/>
      <c r="L1569" s="158"/>
    </row>
    <row r="1570" spans="1:12" ht="15">
      <c r="A1570" s="148"/>
      <c r="B1570" s="148"/>
      <c r="C1570" s="149"/>
      <c r="D1570" s="149"/>
      <c r="E1570" s="145"/>
      <c r="F1570" s="149"/>
      <c r="G1570" s="149"/>
      <c r="H1570" s="149"/>
      <c r="I1570" s="149"/>
      <c r="J1570" s="149"/>
      <c r="K1570" s="146"/>
      <c r="L1570" s="158"/>
    </row>
    <row r="1571" spans="1:12" ht="15">
      <c r="A1571" s="148"/>
      <c r="B1571" s="148"/>
      <c r="C1571" s="149"/>
      <c r="D1571" s="149"/>
      <c r="E1571" s="145"/>
      <c r="F1571" s="149"/>
      <c r="G1571" s="149"/>
      <c r="H1571" s="149"/>
      <c r="I1571" s="149"/>
      <c r="J1571" s="149"/>
      <c r="K1571" s="146"/>
      <c r="L1571" s="158"/>
    </row>
    <row r="1572" spans="1:12" ht="15">
      <c r="A1572" s="148"/>
      <c r="B1572" s="148"/>
      <c r="C1572" s="149"/>
      <c r="D1572" s="149"/>
      <c r="E1572" s="145"/>
      <c r="F1572" s="149"/>
      <c r="G1572" s="149"/>
      <c r="H1572" s="149"/>
      <c r="I1572" s="149"/>
      <c r="J1572" s="149"/>
      <c r="K1572" s="146"/>
      <c r="L1572" s="158"/>
    </row>
    <row r="1573" spans="1:12" ht="15">
      <c r="A1573" s="148"/>
      <c r="B1573" s="148"/>
      <c r="C1573" s="149"/>
      <c r="D1573" s="149"/>
      <c r="E1573" s="145"/>
      <c r="F1573" s="149"/>
      <c r="G1573" s="149"/>
      <c r="H1573" s="149"/>
      <c r="I1573" s="149"/>
      <c r="J1573" s="149"/>
      <c r="K1573" s="146"/>
      <c r="L1573" s="158"/>
    </row>
    <row r="1574" spans="1:12" ht="15">
      <c r="A1574" s="148"/>
      <c r="B1574" s="148"/>
      <c r="C1574" s="149"/>
      <c r="D1574" s="149"/>
      <c r="E1574" s="145"/>
      <c r="F1574" s="149"/>
      <c r="G1574" s="149"/>
      <c r="H1574" s="149"/>
      <c r="I1574" s="149"/>
      <c r="J1574" s="149"/>
      <c r="K1574" s="146"/>
      <c r="L1574" s="158"/>
    </row>
    <row r="1575" spans="1:12" ht="15">
      <c r="A1575" s="148"/>
      <c r="B1575" s="148"/>
      <c r="C1575" s="149"/>
      <c r="D1575" s="149"/>
      <c r="E1575" s="145"/>
      <c r="F1575" s="149"/>
      <c r="G1575" s="149"/>
      <c r="H1575" s="149"/>
      <c r="I1575" s="149"/>
      <c r="J1575" s="149"/>
      <c r="K1575" s="146"/>
      <c r="L1575" s="158"/>
    </row>
    <row r="1576" spans="1:12" ht="15">
      <c r="A1576" s="148"/>
      <c r="B1576" s="148"/>
      <c r="C1576" s="149"/>
      <c r="D1576" s="149"/>
      <c r="E1576" s="145"/>
      <c r="F1576" s="149"/>
      <c r="G1576" s="149"/>
      <c r="H1576" s="149"/>
      <c r="I1576" s="149"/>
      <c r="J1576" s="149"/>
      <c r="K1576" s="146"/>
      <c r="L1576" s="158"/>
    </row>
    <row r="1577" spans="1:12" ht="15">
      <c r="A1577" s="148"/>
      <c r="B1577" s="148"/>
      <c r="C1577" s="149"/>
      <c r="D1577" s="149"/>
      <c r="E1577" s="145"/>
      <c r="F1577" s="149"/>
      <c r="G1577" s="149"/>
      <c r="H1577" s="149"/>
      <c r="I1577" s="149"/>
      <c r="J1577" s="149"/>
      <c r="K1577" s="146"/>
      <c r="L1577" s="158"/>
    </row>
    <row r="1578" spans="1:12" ht="15">
      <c r="A1578" s="148"/>
      <c r="B1578" s="148"/>
      <c r="C1578" s="149"/>
      <c r="D1578" s="149"/>
      <c r="E1578" s="145"/>
      <c r="F1578" s="149"/>
      <c r="G1578" s="149"/>
      <c r="H1578" s="149"/>
      <c r="I1578" s="149"/>
      <c r="J1578" s="149"/>
      <c r="K1578" s="146"/>
      <c r="L1578" s="158"/>
    </row>
    <row r="1579" spans="1:12" ht="15">
      <c r="A1579" s="148"/>
      <c r="B1579" s="148"/>
      <c r="C1579" s="149"/>
      <c r="D1579" s="149"/>
      <c r="E1579" s="145"/>
      <c r="F1579" s="149"/>
      <c r="G1579" s="149"/>
      <c r="H1579" s="149"/>
      <c r="I1579" s="149"/>
      <c r="J1579" s="149"/>
      <c r="K1579" s="146"/>
      <c r="L1579" s="158"/>
    </row>
    <row r="1580" spans="1:12" ht="15">
      <c r="A1580" s="148"/>
      <c r="B1580" s="148"/>
      <c r="C1580" s="149"/>
      <c r="D1580" s="149"/>
      <c r="E1580" s="145"/>
      <c r="F1580" s="149"/>
      <c r="G1580" s="149"/>
      <c r="H1580" s="149"/>
      <c r="I1580" s="149"/>
      <c r="J1580" s="149"/>
      <c r="K1580" s="146"/>
      <c r="L1580" s="158"/>
    </row>
    <row r="1581" spans="1:12" ht="15">
      <c r="A1581" s="148"/>
      <c r="B1581" s="148"/>
      <c r="C1581" s="149"/>
      <c r="D1581" s="149"/>
      <c r="E1581" s="145"/>
      <c r="F1581" s="149"/>
      <c r="G1581" s="149"/>
      <c r="H1581" s="149"/>
      <c r="I1581" s="149"/>
      <c r="J1581" s="149"/>
      <c r="K1581" s="146"/>
      <c r="L1581" s="158"/>
    </row>
    <row r="1582" spans="1:12" ht="15">
      <c r="A1582" s="148"/>
      <c r="B1582" s="148"/>
      <c r="C1582" s="149"/>
      <c r="D1582" s="149"/>
      <c r="E1582" s="145"/>
      <c r="F1582" s="149"/>
      <c r="G1582" s="149"/>
      <c r="H1582" s="149"/>
      <c r="I1582" s="149"/>
      <c r="J1582" s="149"/>
      <c r="K1582" s="146"/>
      <c r="L1582" s="158"/>
    </row>
    <row r="1583" spans="1:12" ht="15">
      <c r="A1583" s="148"/>
      <c r="B1583" s="148"/>
      <c r="C1583" s="149"/>
      <c r="D1583" s="149"/>
      <c r="E1583" s="145"/>
      <c r="F1583" s="149"/>
      <c r="G1583" s="149"/>
      <c r="H1583" s="149"/>
      <c r="I1583" s="149"/>
      <c r="J1583" s="149"/>
      <c r="K1583" s="146"/>
      <c r="L1583" s="158"/>
    </row>
    <row r="1584" spans="1:12" ht="15">
      <c r="A1584" s="148"/>
      <c r="B1584" s="148"/>
      <c r="C1584" s="149"/>
      <c r="D1584" s="149"/>
      <c r="E1584" s="145"/>
      <c r="F1584" s="149"/>
      <c r="G1584" s="149"/>
      <c r="H1584" s="149"/>
      <c r="I1584" s="149"/>
      <c r="J1584" s="149"/>
      <c r="K1584" s="146"/>
      <c r="L1584" s="158"/>
    </row>
    <row r="1585" spans="1:12" ht="15">
      <c r="A1585" s="148"/>
      <c r="B1585" s="148"/>
      <c r="C1585" s="149"/>
      <c r="D1585" s="149"/>
      <c r="E1585" s="145"/>
      <c r="F1585" s="149"/>
      <c r="G1585" s="149"/>
      <c r="H1585" s="149"/>
      <c r="I1585" s="149"/>
      <c r="J1585" s="149"/>
      <c r="K1585" s="146"/>
      <c r="L1585" s="158"/>
    </row>
    <row r="1586" spans="1:12" ht="15">
      <c r="A1586" s="148"/>
      <c r="B1586" s="148"/>
      <c r="C1586" s="149"/>
      <c r="D1586" s="149"/>
      <c r="E1586" s="145"/>
      <c r="F1586" s="149"/>
      <c r="G1586" s="149"/>
      <c r="H1586" s="149"/>
      <c r="I1586" s="149"/>
      <c r="J1586" s="149"/>
      <c r="K1586" s="146"/>
      <c r="L1586" s="158"/>
    </row>
    <row r="1587" spans="1:12" ht="15">
      <c r="A1587" s="148"/>
      <c r="B1587" s="148"/>
      <c r="C1587" s="149"/>
      <c r="D1587" s="149"/>
      <c r="E1587" s="145"/>
      <c r="F1587" s="149"/>
      <c r="G1587" s="149"/>
      <c r="H1587" s="149"/>
      <c r="I1587" s="149"/>
      <c r="J1587" s="149"/>
      <c r="K1587" s="146"/>
      <c r="L1587" s="158"/>
    </row>
    <row r="1588" spans="1:12" ht="15">
      <c r="A1588" s="148"/>
      <c r="B1588" s="148"/>
      <c r="C1588" s="149"/>
      <c r="D1588" s="149"/>
      <c r="E1588" s="145"/>
      <c r="F1588" s="149"/>
      <c r="G1588" s="149"/>
      <c r="H1588" s="149"/>
      <c r="I1588" s="149"/>
      <c r="J1588" s="149"/>
      <c r="K1588" s="146"/>
      <c r="L1588" s="158"/>
    </row>
    <row r="1589" spans="1:12" ht="15">
      <c r="A1589" s="148"/>
      <c r="B1589" s="148"/>
      <c r="C1589" s="149"/>
      <c r="D1589" s="149"/>
      <c r="E1589" s="145"/>
      <c r="F1589" s="149"/>
      <c r="G1589" s="149"/>
      <c r="H1589" s="149"/>
      <c r="I1589" s="149"/>
      <c r="J1589" s="149"/>
      <c r="K1589" s="146"/>
      <c r="L1589" s="158"/>
    </row>
    <row r="1590" spans="1:12" ht="15">
      <c r="A1590" s="148"/>
      <c r="B1590" s="148"/>
      <c r="C1590" s="149"/>
      <c r="D1590" s="149"/>
      <c r="E1590" s="145"/>
      <c r="F1590" s="149"/>
      <c r="G1590" s="149"/>
      <c r="H1590" s="149"/>
      <c r="I1590" s="149"/>
      <c r="J1590" s="149"/>
      <c r="K1590" s="146"/>
      <c r="L1590" s="158"/>
    </row>
    <row r="1591" spans="1:12" ht="15">
      <c r="A1591" s="148"/>
      <c r="B1591" s="148"/>
      <c r="C1591" s="149"/>
      <c r="D1591" s="149"/>
      <c r="E1591" s="145"/>
      <c r="F1591" s="149"/>
      <c r="G1591" s="149"/>
      <c r="H1591" s="149"/>
      <c r="I1591" s="149"/>
      <c r="J1591" s="149"/>
      <c r="K1591" s="146"/>
      <c r="L1591" s="158"/>
    </row>
    <row r="1592" spans="1:12" ht="15">
      <c r="A1592" s="148"/>
      <c r="B1592" s="148"/>
      <c r="C1592" s="149"/>
      <c r="D1592" s="149"/>
      <c r="E1592" s="145"/>
      <c r="F1592" s="149"/>
      <c r="G1592" s="149"/>
      <c r="H1592" s="149"/>
      <c r="I1592" s="149"/>
      <c r="J1592" s="149"/>
      <c r="K1592" s="146"/>
      <c r="L1592" s="158"/>
    </row>
    <row r="1593" spans="1:12" ht="15">
      <c r="A1593" s="148"/>
      <c r="B1593" s="148"/>
      <c r="C1593" s="149"/>
      <c r="D1593" s="149"/>
      <c r="E1593" s="145"/>
      <c r="F1593" s="149"/>
      <c r="G1593" s="149"/>
      <c r="H1593" s="149"/>
      <c r="I1593" s="149"/>
      <c r="J1593" s="149"/>
      <c r="K1593" s="146"/>
      <c r="L1593" s="158"/>
    </row>
    <row r="1594" spans="1:12" ht="15">
      <c r="A1594" s="148"/>
      <c r="B1594" s="148"/>
      <c r="C1594" s="149"/>
      <c r="D1594" s="149"/>
      <c r="E1594" s="145"/>
      <c r="F1594" s="149"/>
      <c r="G1594" s="149"/>
      <c r="H1594" s="149"/>
      <c r="I1594" s="149"/>
      <c r="J1594" s="149"/>
      <c r="K1594" s="146"/>
      <c r="L1594" s="158"/>
    </row>
    <row r="1595" spans="1:12" ht="15">
      <c r="A1595" s="148"/>
      <c r="B1595" s="148"/>
      <c r="C1595" s="149"/>
      <c r="D1595" s="149"/>
      <c r="E1595" s="145"/>
      <c r="F1595" s="149"/>
      <c r="G1595" s="149"/>
      <c r="H1595" s="149"/>
      <c r="I1595" s="149"/>
      <c r="J1595" s="149"/>
      <c r="K1595" s="146"/>
      <c r="L1595" s="158"/>
    </row>
    <row r="1596" spans="1:12" ht="15">
      <c r="A1596" s="148"/>
      <c r="B1596" s="148"/>
      <c r="C1596" s="149"/>
      <c r="D1596" s="149"/>
      <c r="E1596" s="145"/>
      <c r="F1596" s="149"/>
      <c r="G1596" s="149"/>
      <c r="H1596" s="149"/>
      <c r="I1596" s="149"/>
      <c r="J1596" s="149"/>
      <c r="K1596" s="146"/>
      <c r="L1596" s="158"/>
    </row>
    <row r="1597" spans="1:12" ht="15">
      <c r="A1597" s="148"/>
      <c r="B1597" s="148"/>
      <c r="C1597" s="149"/>
      <c r="D1597" s="149"/>
      <c r="E1597" s="145"/>
      <c r="F1597" s="149"/>
      <c r="G1597" s="149"/>
      <c r="H1597" s="149"/>
      <c r="I1597" s="149"/>
      <c r="J1597" s="149"/>
      <c r="K1597" s="146"/>
      <c r="L1597" s="158"/>
    </row>
    <row r="1598" spans="1:12" ht="15">
      <c r="A1598" s="148"/>
      <c r="B1598" s="148"/>
      <c r="C1598" s="149"/>
      <c r="D1598" s="149"/>
      <c r="E1598" s="145"/>
      <c r="F1598" s="149"/>
      <c r="G1598" s="149"/>
      <c r="H1598" s="149"/>
      <c r="I1598" s="149"/>
      <c r="J1598" s="149"/>
      <c r="K1598" s="146"/>
      <c r="L1598" s="158"/>
    </row>
    <row r="1599" spans="1:12" ht="15">
      <c r="A1599" s="148"/>
      <c r="B1599" s="148"/>
      <c r="C1599" s="149"/>
      <c r="D1599" s="149"/>
      <c r="E1599" s="145"/>
      <c r="F1599" s="149"/>
      <c r="G1599" s="149"/>
      <c r="H1599" s="149"/>
      <c r="I1599" s="149"/>
      <c r="J1599" s="149"/>
      <c r="K1599" s="146"/>
      <c r="L1599" s="158"/>
    </row>
    <row r="1600" spans="1:12" ht="15">
      <c r="A1600" s="148"/>
      <c r="B1600" s="148"/>
      <c r="C1600" s="149"/>
      <c r="D1600" s="149"/>
      <c r="E1600" s="145"/>
      <c r="F1600" s="149"/>
      <c r="G1600" s="149"/>
      <c r="H1600" s="149"/>
      <c r="I1600" s="149"/>
      <c r="J1600" s="149"/>
      <c r="K1600" s="146"/>
      <c r="L1600" s="158"/>
    </row>
    <row r="1601" spans="1:12" ht="15">
      <c r="A1601" s="148"/>
      <c r="B1601" s="148"/>
      <c r="C1601" s="149"/>
      <c r="D1601" s="149"/>
      <c r="E1601" s="145"/>
      <c r="F1601" s="149"/>
      <c r="G1601" s="149"/>
      <c r="H1601" s="149"/>
      <c r="I1601" s="149"/>
      <c r="J1601" s="149"/>
      <c r="K1601" s="146"/>
      <c r="L1601" s="158"/>
    </row>
    <row r="1602" spans="1:12" ht="15">
      <c r="A1602" s="148"/>
      <c r="B1602" s="148"/>
      <c r="C1602" s="149"/>
      <c r="D1602" s="149"/>
      <c r="E1602" s="145"/>
      <c r="F1602" s="149"/>
      <c r="G1602" s="149"/>
      <c r="H1602" s="149"/>
      <c r="I1602" s="149"/>
      <c r="J1602" s="149"/>
      <c r="K1602" s="146"/>
      <c r="L1602" s="158"/>
    </row>
    <row r="1603" spans="1:12" ht="15">
      <c r="A1603" s="148"/>
      <c r="B1603" s="148"/>
      <c r="C1603" s="149"/>
      <c r="D1603" s="149"/>
      <c r="E1603" s="145"/>
      <c r="F1603" s="149"/>
      <c r="G1603" s="149"/>
      <c r="H1603" s="149"/>
      <c r="I1603" s="149"/>
      <c r="J1603" s="149"/>
      <c r="K1603" s="146"/>
      <c r="L1603" s="158"/>
    </row>
    <row r="1604" spans="1:12" ht="15">
      <c r="A1604" s="148"/>
      <c r="B1604" s="148"/>
      <c r="C1604" s="149"/>
      <c r="D1604" s="149"/>
      <c r="E1604" s="145"/>
      <c r="F1604" s="149"/>
      <c r="G1604" s="149"/>
      <c r="H1604" s="149"/>
      <c r="I1604" s="149"/>
      <c r="J1604" s="149"/>
      <c r="K1604" s="146"/>
      <c r="L1604" s="158"/>
    </row>
    <row r="1605" spans="1:12" ht="15">
      <c r="A1605" s="148"/>
      <c r="B1605" s="148"/>
      <c r="C1605" s="149"/>
      <c r="D1605" s="149"/>
      <c r="E1605" s="145"/>
      <c r="F1605" s="149"/>
      <c r="G1605" s="149"/>
      <c r="H1605" s="149"/>
      <c r="I1605" s="149"/>
      <c r="J1605" s="149"/>
      <c r="K1605" s="146"/>
      <c r="L1605" s="158"/>
    </row>
    <row r="1606" spans="1:12" ht="15">
      <c r="A1606" s="148"/>
      <c r="B1606" s="148"/>
      <c r="C1606" s="149"/>
      <c r="D1606" s="149"/>
      <c r="E1606" s="145"/>
      <c r="F1606" s="149"/>
      <c r="G1606" s="149"/>
      <c r="H1606" s="149"/>
      <c r="I1606" s="149"/>
      <c r="J1606" s="149"/>
      <c r="K1606" s="146"/>
      <c r="L1606" s="158"/>
    </row>
    <row r="1607" spans="1:12" ht="15">
      <c r="A1607" s="148"/>
      <c r="B1607" s="148"/>
      <c r="C1607" s="149"/>
      <c r="D1607" s="149"/>
      <c r="E1607" s="145"/>
      <c r="F1607" s="149"/>
      <c r="G1607" s="149"/>
      <c r="H1607" s="149"/>
      <c r="I1607" s="149"/>
      <c r="J1607" s="149"/>
      <c r="K1607" s="146"/>
      <c r="L1607" s="158"/>
    </row>
    <row r="1608" spans="1:12" ht="15">
      <c r="A1608" s="148"/>
      <c r="B1608" s="148"/>
      <c r="C1608" s="149"/>
      <c r="D1608" s="149"/>
      <c r="E1608" s="145"/>
      <c r="F1608" s="149"/>
      <c r="G1608" s="149"/>
      <c r="H1608" s="149"/>
      <c r="I1608" s="149"/>
      <c r="J1608" s="149"/>
      <c r="K1608" s="146"/>
      <c r="L1608" s="158"/>
    </row>
    <row r="1609" spans="1:12" ht="15">
      <c r="A1609" s="148"/>
      <c r="B1609" s="148"/>
      <c r="C1609" s="149"/>
      <c r="D1609" s="149"/>
      <c r="E1609" s="145"/>
      <c r="F1609" s="149"/>
      <c r="G1609" s="149"/>
      <c r="H1609" s="149"/>
      <c r="I1609" s="149"/>
      <c r="J1609" s="149"/>
      <c r="K1609" s="146"/>
      <c r="L1609" s="158"/>
    </row>
    <row r="1610" spans="1:12" ht="15">
      <c r="A1610" s="148"/>
      <c r="B1610" s="148"/>
      <c r="C1610" s="149"/>
      <c r="D1610" s="149"/>
      <c r="E1610" s="145"/>
      <c r="F1610" s="149"/>
      <c r="G1610" s="149"/>
      <c r="H1610" s="149"/>
      <c r="I1610" s="149"/>
      <c r="J1610" s="149"/>
      <c r="K1610" s="146"/>
      <c r="L1610" s="158"/>
    </row>
    <row r="1611" spans="1:12" ht="15">
      <c r="A1611" s="148"/>
      <c r="B1611" s="148"/>
      <c r="C1611" s="149"/>
      <c r="D1611" s="149"/>
      <c r="E1611" s="145"/>
      <c r="F1611" s="149"/>
      <c r="G1611" s="149"/>
      <c r="H1611" s="149"/>
      <c r="I1611" s="149"/>
      <c r="J1611" s="149"/>
      <c r="K1611" s="146"/>
      <c r="L1611" s="158"/>
    </row>
    <row r="1612" spans="1:12" ht="15">
      <c r="A1612" s="148"/>
      <c r="B1612" s="148"/>
      <c r="C1612" s="149"/>
      <c r="D1612" s="149"/>
      <c r="E1612" s="145"/>
      <c r="F1612" s="149"/>
      <c r="G1612" s="149"/>
      <c r="H1612" s="149"/>
      <c r="I1612" s="149"/>
      <c r="J1612" s="149"/>
      <c r="K1612" s="146"/>
      <c r="L1612" s="158"/>
    </row>
    <row r="1613" spans="1:12" ht="15">
      <c r="A1613" s="148"/>
      <c r="B1613" s="148"/>
      <c r="C1613" s="149"/>
      <c r="D1613" s="149"/>
      <c r="E1613" s="145"/>
      <c r="F1613" s="149"/>
      <c r="G1613" s="149"/>
      <c r="H1613" s="149"/>
      <c r="I1613" s="149"/>
      <c r="J1613" s="149"/>
      <c r="K1613" s="146"/>
      <c r="L1613" s="158"/>
    </row>
    <row r="1614" spans="1:12" ht="15">
      <c r="A1614" s="148"/>
      <c r="B1614" s="148"/>
      <c r="C1614" s="149"/>
      <c r="D1614" s="149"/>
      <c r="E1614" s="145"/>
      <c r="F1614" s="149"/>
      <c r="G1614" s="149"/>
      <c r="H1614" s="149"/>
      <c r="I1614" s="149"/>
      <c r="J1614" s="149"/>
      <c r="K1614" s="146"/>
      <c r="L1614" s="158"/>
    </row>
    <row r="1615" spans="1:12" ht="15">
      <c r="A1615" s="148"/>
      <c r="B1615" s="148"/>
      <c r="C1615" s="149"/>
      <c r="D1615" s="149"/>
      <c r="E1615" s="145"/>
      <c r="F1615" s="149"/>
      <c r="G1615" s="149"/>
      <c r="H1615" s="149"/>
      <c r="I1615" s="149"/>
      <c r="J1615" s="149"/>
      <c r="K1615" s="146"/>
      <c r="L1615" s="158"/>
    </row>
    <row r="1616" spans="1:12" ht="15">
      <c r="A1616" s="148"/>
      <c r="B1616" s="148"/>
      <c r="C1616" s="149"/>
      <c r="D1616" s="149"/>
      <c r="E1616" s="145"/>
      <c r="F1616" s="149"/>
      <c r="G1616" s="149"/>
      <c r="H1616" s="149"/>
      <c r="I1616" s="149"/>
      <c r="J1616" s="149"/>
      <c r="K1616" s="146"/>
      <c r="L1616" s="158"/>
    </row>
    <row r="1617" spans="1:12" ht="15">
      <c r="A1617" s="148"/>
      <c r="B1617" s="148"/>
      <c r="C1617" s="149"/>
      <c r="D1617" s="149"/>
      <c r="E1617" s="145"/>
      <c r="F1617" s="149"/>
      <c r="G1617" s="149"/>
      <c r="H1617" s="149"/>
      <c r="I1617" s="149"/>
      <c r="J1617" s="149"/>
      <c r="K1617" s="146"/>
      <c r="L1617" s="158"/>
    </row>
    <row r="1618" spans="1:12" ht="15">
      <c r="A1618" s="148"/>
      <c r="B1618" s="148"/>
      <c r="C1618" s="149"/>
      <c r="D1618" s="149"/>
      <c r="E1618" s="145"/>
      <c r="F1618" s="149"/>
      <c r="G1618" s="149"/>
      <c r="H1618" s="149"/>
      <c r="I1618" s="149"/>
      <c r="J1618" s="149"/>
      <c r="K1618" s="146"/>
      <c r="L1618" s="158"/>
    </row>
    <row r="1619" spans="1:12" ht="15">
      <c r="A1619" s="148"/>
      <c r="B1619" s="148"/>
      <c r="C1619" s="149"/>
      <c r="D1619" s="149"/>
      <c r="E1619" s="145"/>
      <c r="F1619" s="149"/>
      <c r="G1619" s="149"/>
      <c r="H1619" s="149"/>
      <c r="I1619" s="149"/>
      <c r="J1619" s="149"/>
      <c r="K1619" s="146"/>
      <c r="L1619" s="158"/>
    </row>
    <row r="1620" spans="1:12" ht="15">
      <c r="A1620" s="148"/>
      <c r="B1620" s="148"/>
      <c r="C1620" s="149"/>
      <c r="D1620" s="149"/>
      <c r="E1620" s="145"/>
      <c r="F1620" s="149"/>
      <c r="G1620" s="149"/>
      <c r="H1620" s="149"/>
      <c r="I1620" s="149"/>
      <c r="J1620" s="149"/>
      <c r="K1620" s="146"/>
      <c r="L1620" s="158"/>
    </row>
    <row r="1621" spans="1:12" ht="15">
      <c r="A1621" s="148"/>
      <c r="B1621" s="148"/>
      <c r="C1621" s="149"/>
      <c r="D1621" s="149"/>
      <c r="E1621" s="145"/>
      <c r="F1621" s="149"/>
      <c r="G1621" s="149"/>
      <c r="H1621" s="149"/>
      <c r="I1621" s="149"/>
      <c r="J1621" s="149"/>
      <c r="K1621" s="146"/>
      <c r="L1621" s="158"/>
    </row>
    <row r="1622" spans="1:12" ht="15">
      <c r="A1622" s="148"/>
      <c r="B1622" s="148"/>
      <c r="C1622" s="149"/>
      <c r="D1622" s="149"/>
      <c r="E1622" s="145"/>
      <c r="F1622" s="149"/>
      <c r="G1622" s="149"/>
      <c r="H1622" s="149"/>
      <c r="I1622" s="149"/>
      <c r="J1622" s="149"/>
      <c r="K1622" s="146"/>
      <c r="L1622" s="158"/>
    </row>
    <row r="1623" spans="1:12" ht="15">
      <c r="A1623" s="148"/>
      <c r="B1623" s="148"/>
      <c r="C1623" s="149"/>
      <c r="D1623" s="149"/>
      <c r="E1623" s="145"/>
      <c r="F1623" s="149"/>
      <c r="G1623" s="149"/>
      <c r="H1623" s="149"/>
      <c r="I1623" s="149"/>
      <c r="J1623" s="149"/>
      <c r="K1623" s="146"/>
      <c r="L1623" s="158"/>
    </row>
    <row r="1624" spans="1:12" ht="15">
      <c r="A1624" s="148"/>
      <c r="B1624" s="148"/>
      <c r="C1624" s="149"/>
      <c r="D1624" s="149"/>
      <c r="E1624" s="145"/>
      <c r="F1624" s="149"/>
      <c r="G1624" s="149"/>
      <c r="H1624" s="149"/>
      <c r="I1624" s="149"/>
      <c r="J1624" s="149"/>
      <c r="K1624" s="146"/>
      <c r="L1624" s="158"/>
    </row>
    <row r="1625" spans="1:12" ht="15">
      <c r="A1625" s="148"/>
      <c r="B1625" s="148"/>
      <c r="C1625" s="149"/>
      <c r="D1625" s="149"/>
      <c r="E1625" s="145"/>
      <c r="F1625" s="149"/>
      <c r="G1625" s="149"/>
      <c r="H1625" s="149"/>
      <c r="I1625" s="149"/>
      <c r="J1625" s="149"/>
      <c r="K1625" s="146"/>
      <c r="L1625" s="158"/>
    </row>
    <row r="1626" spans="1:12" ht="15">
      <c r="A1626" s="148"/>
      <c r="B1626" s="148"/>
      <c r="C1626" s="149"/>
      <c r="D1626" s="149"/>
      <c r="E1626" s="145"/>
      <c r="F1626" s="149"/>
      <c r="G1626" s="149"/>
      <c r="H1626" s="149"/>
      <c r="I1626" s="149"/>
      <c r="J1626" s="149"/>
      <c r="K1626" s="146"/>
      <c r="L1626" s="158"/>
    </row>
    <row r="1627" spans="1:12" ht="15">
      <c r="A1627" s="148"/>
      <c r="B1627" s="148"/>
      <c r="C1627" s="149"/>
      <c r="D1627" s="149"/>
      <c r="E1627" s="145"/>
      <c r="F1627" s="149"/>
      <c r="G1627" s="149"/>
      <c r="H1627" s="149"/>
      <c r="I1627" s="149"/>
      <c r="J1627" s="149"/>
      <c r="K1627" s="146"/>
      <c r="L1627" s="158"/>
    </row>
    <row r="1628" spans="1:12" ht="15">
      <c r="A1628" s="148"/>
      <c r="B1628" s="148"/>
      <c r="C1628" s="149"/>
      <c r="D1628" s="149"/>
      <c r="E1628" s="145"/>
      <c r="F1628" s="149"/>
      <c r="G1628" s="149"/>
      <c r="H1628" s="149"/>
      <c r="I1628" s="149"/>
      <c r="J1628" s="149"/>
      <c r="K1628" s="146"/>
      <c r="L1628" s="158"/>
    </row>
    <row r="1629" spans="1:12" ht="15">
      <c r="A1629" s="148"/>
      <c r="B1629" s="148"/>
      <c r="C1629" s="149"/>
      <c r="D1629" s="149"/>
      <c r="E1629" s="145"/>
      <c r="F1629" s="149"/>
      <c r="G1629" s="149"/>
      <c r="H1629" s="149"/>
      <c r="I1629" s="149"/>
      <c r="J1629" s="149"/>
      <c r="K1629" s="146"/>
      <c r="L1629" s="158"/>
    </row>
    <row r="1630" spans="1:12" ht="15">
      <c r="A1630" s="148"/>
      <c r="B1630" s="148"/>
      <c r="C1630" s="149"/>
      <c r="D1630" s="149"/>
      <c r="E1630" s="145"/>
      <c r="F1630" s="149"/>
      <c r="G1630" s="149"/>
      <c r="H1630" s="149"/>
      <c r="I1630" s="149"/>
      <c r="J1630" s="149"/>
      <c r="K1630" s="146"/>
      <c r="L1630" s="158"/>
    </row>
    <row r="1631" spans="1:12" ht="15">
      <c r="A1631" s="148"/>
      <c r="B1631" s="148"/>
      <c r="C1631" s="149"/>
      <c r="D1631" s="149"/>
      <c r="E1631" s="145"/>
      <c r="F1631" s="149"/>
      <c r="G1631" s="149"/>
      <c r="H1631" s="149"/>
      <c r="I1631" s="149"/>
      <c r="J1631" s="149"/>
      <c r="K1631" s="146"/>
      <c r="L1631" s="158"/>
    </row>
    <row r="1632" spans="1:12" ht="15">
      <c r="A1632" s="148"/>
      <c r="B1632" s="148"/>
      <c r="C1632" s="149"/>
      <c r="D1632" s="149"/>
      <c r="E1632" s="145"/>
      <c r="F1632" s="149"/>
      <c r="G1632" s="149"/>
      <c r="H1632" s="149"/>
      <c r="I1632" s="149"/>
      <c r="J1632" s="149"/>
      <c r="K1632" s="146"/>
      <c r="L1632" s="158"/>
    </row>
    <row r="1633" spans="1:12" ht="15">
      <c r="A1633" s="148"/>
      <c r="B1633" s="148"/>
      <c r="C1633" s="149"/>
      <c r="D1633" s="149"/>
      <c r="E1633" s="145"/>
      <c r="F1633" s="149"/>
      <c r="G1633" s="149"/>
      <c r="H1633" s="149"/>
      <c r="I1633" s="149"/>
      <c r="J1633" s="149"/>
      <c r="K1633" s="146"/>
      <c r="L1633" s="158"/>
    </row>
    <row r="1634" spans="1:12" ht="15">
      <c r="A1634" s="148"/>
      <c r="B1634" s="148"/>
      <c r="C1634" s="149"/>
      <c r="D1634" s="149"/>
      <c r="E1634" s="145"/>
      <c r="F1634" s="149"/>
      <c r="G1634" s="149"/>
      <c r="H1634" s="149"/>
      <c r="I1634" s="149"/>
      <c r="J1634" s="149"/>
      <c r="K1634" s="146"/>
      <c r="L1634" s="158"/>
    </row>
    <row r="1635" spans="1:12" ht="15">
      <c r="A1635" s="148"/>
      <c r="B1635" s="148"/>
      <c r="C1635" s="149"/>
      <c r="D1635" s="149"/>
      <c r="E1635" s="145"/>
      <c r="F1635" s="149"/>
      <c r="G1635" s="149"/>
      <c r="H1635" s="149"/>
      <c r="I1635" s="149"/>
      <c r="J1635" s="149"/>
      <c r="K1635" s="146"/>
      <c r="L1635" s="158"/>
    </row>
    <row r="1636" spans="1:12" ht="15">
      <c r="A1636" s="148"/>
      <c r="B1636" s="148"/>
      <c r="C1636" s="149"/>
      <c r="D1636" s="149"/>
      <c r="E1636" s="145"/>
      <c r="F1636" s="149"/>
      <c r="G1636" s="149"/>
      <c r="H1636" s="149"/>
      <c r="I1636" s="149"/>
      <c r="J1636" s="149"/>
      <c r="K1636" s="146"/>
      <c r="L1636" s="158"/>
    </row>
    <row r="1637" spans="1:12" ht="15">
      <c r="A1637" s="148"/>
      <c r="B1637" s="148"/>
      <c r="C1637" s="149"/>
      <c r="D1637" s="149"/>
      <c r="E1637" s="145"/>
      <c r="F1637" s="149"/>
      <c r="G1637" s="149"/>
      <c r="H1637" s="149"/>
      <c r="I1637" s="149"/>
      <c r="J1637" s="149"/>
      <c r="K1637" s="146"/>
      <c r="L1637" s="158"/>
    </row>
    <row r="1638" spans="1:12" ht="15">
      <c r="A1638" s="148"/>
      <c r="B1638" s="148"/>
      <c r="C1638" s="149"/>
      <c r="D1638" s="149"/>
      <c r="E1638" s="145"/>
      <c r="F1638" s="149"/>
      <c r="G1638" s="149"/>
      <c r="H1638" s="149"/>
      <c r="I1638" s="149"/>
      <c r="J1638" s="149"/>
      <c r="K1638" s="146"/>
      <c r="L1638" s="158"/>
    </row>
    <row r="1639" spans="1:12" ht="15">
      <c r="A1639" s="148"/>
      <c r="B1639" s="148"/>
      <c r="C1639" s="149"/>
      <c r="D1639" s="149"/>
      <c r="E1639" s="145"/>
      <c r="F1639" s="149"/>
      <c r="G1639" s="149"/>
      <c r="H1639" s="149"/>
      <c r="I1639" s="149"/>
      <c r="J1639" s="149"/>
      <c r="K1639" s="146"/>
      <c r="L1639" s="158"/>
    </row>
    <row r="1640" spans="1:12" ht="15">
      <c r="A1640" s="148"/>
      <c r="B1640" s="148"/>
      <c r="C1640" s="149"/>
      <c r="D1640" s="149"/>
      <c r="E1640" s="145"/>
      <c r="F1640" s="149"/>
      <c r="G1640" s="149"/>
      <c r="H1640" s="149"/>
      <c r="I1640" s="149"/>
      <c r="J1640" s="149"/>
      <c r="K1640" s="146"/>
      <c r="L1640" s="158"/>
    </row>
    <row r="1641" spans="1:12" ht="15">
      <c r="A1641" s="148"/>
      <c r="B1641" s="148"/>
      <c r="C1641" s="149"/>
      <c r="D1641" s="149"/>
      <c r="E1641" s="145"/>
      <c r="F1641" s="149"/>
      <c r="G1641" s="149"/>
      <c r="H1641" s="149"/>
      <c r="I1641" s="149"/>
      <c r="J1641" s="149"/>
      <c r="K1641" s="146"/>
      <c r="L1641" s="158"/>
    </row>
    <row r="1642" spans="1:12" ht="15">
      <c r="A1642" s="148"/>
      <c r="B1642" s="148"/>
      <c r="C1642" s="149"/>
      <c r="D1642" s="149"/>
      <c r="E1642" s="145"/>
      <c r="F1642" s="149"/>
      <c r="G1642" s="149"/>
      <c r="H1642" s="149"/>
      <c r="I1642" s="149"/>
      <c r="J1642" s="149"/>
      <c r="K1642" s="146"/>
      <c r="L1642" s="158"/>
    </row>
    <row r="1643" spans="1:12" ht="15">
      <c r="A1643" s="148"/>
      <c r="B1643" s="148"/>
      <c r="C1643" s="149"/>
      <c r="D1643" s="149"/>
      <c r="E1643" s="145"/>
      <c r="F1643" s="149"/>
      <c r="G1643" s="149"/>
      <c r="H1643" s="149"/>
      <c r="I1643" s="149"/>
      <c r="J1643" s="149"/>
      <c r="K1643" s="146"/>
      <c r="L1643" s="158"/>
    </row>
    <row r="1644" spans="1:12" ht="15">
      <c r="A1644" s="148"/>
      <c r="B1644" s="148"/>
      <c r="C1644" s="149"/>
      <c r="D1644" s="149"/>
      <c r="E1644" s="145"/>
      <c r="F1644" s="149"/>
      <c r="G1644" s="149"/>
      <c r="H1644" s="149"/>
      <c r="I1644" s="149"/>
      <c r="J1644" s="149"/>
      <c r="K1644" s="146"/>
      <c r="L1644" s="158"/>
    </row>
    <row r="1645" spans="1:12" ht="15">
      <c r="A1645" s="148"/>
      <c r="B1645" s="148"/>
      <c r="C1645" s="149"/>
      <c r="D1645" s="149"/>
      <c r="E1645" s="145"/>
      <c r="F1645" s="149"/>
      <c r="G1645" s="149"/>
      <c r="H1645" s="149"/>
      <c r="I1645" s="149"/>
      <c r="J1645" s="149"/>
      <c r="K1645" s="146"/>
      <c r="L1645" s="158"/>
    </row>
    <row r="1646" spans="1:12" ht="15">
      <c r="A1646" s="148"/>
      <c r="B1646" s="148"/>
      <c r="C1646" s="149"/>
      <c r="D1646" s="149"/>
      <c r="E1646" s="145"/>
      <c r="F1646" s="149"/>
      <c r="G1646" s="149"/>
      <c r="H1646" s="149"/>
      <c r="I1646" s="149"/>
      <c r="J1646" s="149"/>
      <c r="K1646" s="146"/>
      <c r="L1646" s="158"/>
    </row>
    <row r="1647" spans="1:12" ht="15">
      <c r="A1647" s="148"/>
      <c r="B1647" s="148"/>
      <c r="C1647" s="149"/>
      <c r="D1647" s="149"/>
      <c r="E1647" s="145"/>
      <c r="F1647" s="149"/>
      <c r="G1647" s="149"/>
      <c r="H1647" s="149"/>
      <c r="I1647" s="149"/>
      <c r="J1647" s="149"/>
      <c r="K1647" s="146"/>
      <c r="L1647" s="158"/>
    </row>
    <row r="1648" spans="1:12" ht="15">
      <c r="A1648" s="148"/>
      <c r="B1648" s="148"/>
      <c r="C1648" s="149"/>
      <c r="D1648" s="149"/>
      <c r="E1648" s="145"/>
      <c r="F1648" s="149"/>
      <c r="G1648" s="149"/>
      <c r="H1648" s="149"/>
      <c r="I1648" s="149"/>
      <c r="J1648" s="149"/>
      <c r="K1648" s="146"/>
      <c r="L1648" s="158"/>
    </row>
    <row r="1649" spans="1:12" ht="15">
      <c r="A1649" s="148"/>
      <c r="B1649" s="148"/>
      <c r="C1649" s="149"/>
      <c r="D1649" s="149"/>
      <c r="E1649" s="145"/>
      <c r="F1649" s="149"/>
      <c r="G1649" s="149"/>
      <c r="H1649" s="149"/>
      <c r="I1649" s="149"/>
      <c r="J1649" s="149"/>
      <c r="K1649" s="146"/>
      <c r="L1649" s="158"/>
    </row>
    <row r="1650" spans="1:12" ht="15">
      <c r="A1650" s="148"/>
      <c r="B1650" s="148"/>
      <c r="C1650" s="149"/>
      <c r="D1650" s="149"/>
      <c r="E1650" s="145"/>
      <c r="F1650" s="149"/>
      <c r="G1650" s="149"/>
      <c r="H1650" s="149"/>
      <c r="I1650" s="149"/>
      <c r="J1650" s="149"/>
      <c r="K1650" s="146"/>
      <c r="L1650" s="158"/>
    </row>
    <row r="1651" spans="1:12" ht="15">
      <c r="A1651" s="148"/>
      <c r="B1651" s="148"/>
      <c r="C1651" s="149"/>
      <c r="D1651" s="149"/>
      <c r="E1651" s="145"/>
      <c r="F1651" s="149"/>
      <c r="G1651" s="149"/>
      <c r="H1651" s="149"/>
      <c r="I1651" s="149"/>
      <c r="J1651" s="149"/>
      <c r="K1651" s="146"/>
      <c r="L1651" s="158"/>
    </row>
    <row r="1652" spans="1:12" ht="15">
      <c r="A1652" s="148"/>
      <c r="B1652" s="148"/>
      <c r="C1652" s="149"/>
      <c r="D1652" s="149"/>
      <c r="E1652" s="145"/>
      <c r="F1652" s="149"/>
      <c r="G1652" s="149"/>
      <c r="H1652" s="149"/>
      <c r="I1652" s="149"/>
      <c r="J1652" s="149"/>
      <c r="K1652" s="146"/>
      <c r="L1652" s="158"/>
    </row>
    <row r="1653" spans="1:12" ht="15">
      <c r="A1653" s="148"/>
      <c r="B1653" s="148"/>
      <c r="C1653" s="149"/>
      <c r="D1653" s="149"/>
      <c r="E1653" s="145"/>
      <c r="F1653" s="149"/>
      <c r="G1653" s="149"/>
      <c r="H1653" s="149"/>
      <c r="I1653" s="149"/>
      <c r="J1653" s="149"/>
      <c r="K1653" s="146"/>
      <c r="L1653" s="158"/>
    </row>
    <row r="1654" spans="1:12" ht="15">
      <c r="A1654" s="148"/>
      <c r="B1654" s="148"/>
      <c r="C1654" s="149"/>
      <c r="D1654" s="149"/>
      <c r="E1654" s="145"/>
      <c r="F1654" s="149"/>
      <c r="G1654" s="149"/>
      <c r="H1654" s="149"/>
      <c r="I1654" s="149"/>
      <c r="J1654" s="149"/>
      <c r="K1654" s="146"/>
      <c r="L1654" s="158"/>
    </row>
    <row r="1655" spans="1:12" ht="15">
      <c r="A1655" s="148"/>
      <c r="B1655" s="148"/>
      <c r="C1655" s="149"/>
      <c r="D1655" s="149"/>
      <c r="E1655" s="145"/>
      <c r="F1655" s="149"/>
      <c r="G1655" s="149"/>
      <c r="H1655" s="149"/>
      <c r="I1655" s="149"/>
      <c r="J1655" s="149"/>
      <c r="K1655" s="146"/>
      <c r="L1655" s="158"/>
    </row>
    <row r="1656" spans="1:12" ht="15">
      <c r="A1656" s="148"/>
      <c r="B1656" s="148"/>
      <c r="C1656" s="149"/>
      <c r="D1656" s="149"/>
      <c r="E1656" s="145"/>
      <c r="F1656" s="149"/>
      <c r="G1656" s="149"/>
      <c r="H1656" s="149"/>
      <c r="I1656" s="149"/>
      <c r="J1656" s="149"/>
      <c r="K1656" s="146"/>
      <c r="L1656" s="158"/>
    </row>
    <row r="1657" spans="1:12" ht="15">
      <c r="A1657" s="148"/>
      <c r="B1657" s="148"/>
      <c r="C1657" s="149"/>
      <c r="D1657" s="149"/>
      <c r="E1657" s="145"/>
      <c r="F1657" s="149"/>
      <c r="G1657" s="149"/>
      <c r="H1657" s="149"/>
      <c r="I1657" s="149"/>
      <c r="J1657" s="149"/>
      <c r="K1657" s="146"/>
      <c r="L1657" s="158"/>
    </row>
    <row r="1658" spans="1:12" ht="15">
      <c r="A1658" s="148"/>
      <c r="B1658" s="148"/>
      <c r="C1658" s="149"/>
      <c r="D1658" s="149"/>
      <c r="E1658" s="145"/>
      <c r="F1658" s="149"/>
      <c r="G1658" s="149"/>
      <c r="H1658" s="149"/>
      <c r="I1658" s="149"/>
      <c r="J1658" s="149"/>
      <c r="K1658" s="146"/>
      <c r="L1658" s="158"/>
    </row>
    <row r="1659" spans="1:12" ht="15">
      <c r="A1659" s="148"/>
      <c r="B1659" s="148"/>
      <c r="C1659" s="149"/>
      <c r="D1659" s="149"/>
      <c r="E1659" s="145"/>
      <c r="F1659" s="149"/>
      <c r="G1659" s="149"/>
      <c r="H1659" s="149"/>
      <c r="I1659" s="149"/>
      <c r="J1659" s="149"/>
      <c r="K1659" s="146"/>
      <c r="L1659" s="158"/>
    </row>
    <row r="1660" spans="1:12" ht="15">
      <c r="A1660" s="148"/>
      <c r="B1660" s="148"/>
      <c r="C1660" s="149"/>
      <c r="D1660" s="149"/>
      <c r="E1660" s="145"/>
      <c r="F1660" s="149"/>
      <c r="G1660" s="149"/>
      <c r="H1660" s="149"/>
      <c r="I1660" s="149"/>
      <c r="J1660" s="149"/>
      <c r="K1660" s="146"/>
      <c r="L1660" s="158"/>
    </row>
    <row r="1661" spans="1:12" ht="15">
      <c r="A1661" s="148"/>
      <c r="B1661" s="148"/>
      <c r="C1661" s="149"/>
      <c r="D1661" s="149"/>
      <c r="E1661" s="145"/>
      <c r="F1661" s="149"/>
      <c r="G1661" s="149"/>
      <c r="H1661" s="149"/>
      <c r="I1661" s="149"/>
      <c r="J1661" s="149"/>
      <c r="K1661" s="146"/>
      <c r="L1661" s="158"/>
    </row>
    <row r="1662" spans="1:12" ht="15">
      <c r="A1662" s="148"/>
      <c r="B1662" s="148"/>
      <c r="C1662" s="149"/>
      <c r="D1662" s="149"/>
      <c r="E1662" s="145"/>
      <c r="F1662" s="149"/>
      <c r="G1662" s="149"/>
      <c r="H1662" s="149"/>
      <c r="I1662" s="149"/>
      <c r="J1662" s="149"/>
      <c r="K1662" s="146"/>
      <c r="L1662" s="158"/>
    </row>
    <row r="1663" spans="1:12" ht="15">
      <c r="A1663" s="148"/>
      <c r="B1663" s="148"/>
      <c r="C1663" s="149"/>
      <c r="D1663" s="149"/>
      <c r="E1663" s="145"/>
      <c r="F1663" s="149"/>
      <c r="G1663" s="149"/>
      <c r="H1663" s="149"/>
      <c r="I1663" s="149"/>
      <c r="J1663" s="149"/>
      <c r="K1663" s="146"/>
      <c r="L1663" s="158"/>
    </row>
    <row r="1664" spans="1:12" ht="15">
      <c r="A1664" s="148"/>
      <c r="B1664" s="148"/>
      <c r="C1664" s="149"/>
      <c r="D1664" s="149"/>
      <c r="E1664" s="145"/>
      <c r="F1664" s="149"/>
      <c r="G1664" s="149"/>
      <c r="H1664" s="149"/>
      <c r="I1664" s="149"/>
      <c r="J1664" s="149"/>
      <c r="K1664" s="146"/>
      <c r="L1664" s="158"/>
    </row>
    <row r="1665" spans="1:12" ht="15">
      <c r="A1665" s="148"/>
      <c r="B1665" s="148"/>
      <c r="C1665" s="149"/>
      <c r="D1665" s="149"/>
      <c r="E1665" s="145"/>
      <c r="F1665" s="149"/>
      <c r="G1665" s="149"/>
      <c r="H1665" s="149"/>
      <c r="I1665" s="149"/>
      <c r="J1665" s="149"/>
      <c r="K1665" s="146"/>
      <c r="L1665" s="158"/>
    </row>
    <row r="1666" spans="1:12" ht="15">
      <c r="A1666" s="148"/>
      <c r="B1666" s="148"/>
      <c r="C1666" s="149"/>
      <c r="D1666" s="149"/>
      <c r="E1666" s="145"/>
      <c r="F1666" s="149"/>
      <c r="G1666" s="149"/>
      <c r="H1666" s="149"/>
      <c r="I1666" s="149"/>
      <c r="J1666" s="149"/>
      <c r="K1666" s="146"/>
      <c r="L1666" s="158"/>
    </row>
    <row r="1667" spans="1:12" ht="15">
      <c r="A1667" s="148"/>
      <c r="B1667" s="148"/>
      <c r="C1667" s="149"/>
      <c r="D1667" s="149"/>
      <c r="E1667" s="145"/>
      <c r="F1667" s="149"/>
      <c r="G1667" s="149"/>
      <c r="H1667" s="149"/>
      <c r="I1667" s="149"/>
      <c r="J1667" s="149"/>
      <c r="K1667" s="146"/>
      <c r="L1667" s="158"/>
    </row>
    <row r="1668" spans="1:12" ht="15">
      <c r="A1668" s="148"/>
      <c r="B1668" s="148"/>
      <c r="C1668" s="149"/>
      <c r="D1668" s="149"/>
      <c r="E1668" s="145"/>
      <c r="F1668" s="149"/>
      <c r="G1668" s="149"/>
      <c r="H1668" s="149"/>
      <c r="I1668" s="149"/>
      <c r="J1668" s="149"/>
      <c r="K1668" s="146"/>
      <c r="L1668" s="158"/>
    </row>
    <row r="1669" spans="1:12" ht="15">
      <c r="A1669" s="148"/>
      <c r="B1669" s="148"/>
      <c r="C1669" s="149"/>
      <c r="D1669" s="149"/>
      <c r="E1669" s="145"/>
      <c r="F1669" s="149"/>
      <c r="G1669" s="149"/>
      <c r="H1669" s="149"/>
      <c r="I1669" s="149"/>
      <c r="J1669" s="149"/>
      <c r="K1669" s="146"/>
      <c r="L1669" s="158"/>
    </row>
    <row r="1670" spans="1:12" ht="15">
      <c r="A1670" s="148"/>
      <c r="B1670" s="148"/>
      <c r="C1670" s="149"/>
      <c r="D1670" s="149"/>
      <c r="E1670" s="145"/>
      <c r="F1670" s="149"/>
      <c r="G1670" s="149"/>
      <c r="H1670" s="149"/>
      <c r="I1670" s="149"/>
      <c r="J1670" s="149"/>
      <c r="K1670" s="146"/>
      <c r="L1670" s="158"/>
    </row>
    <row r="1671" spans="1:12" ht="15">
      <c r="A1671" s="148"/>
      <c r="B1671" s="148"/>
      <c r="C1671" s="149"/>
      <c r="D1671" s="149"/>
      <c r="E1671" s="145"/>
      <c r="F1671" s="149"/>
      <c r="G1671" s="149"/>
      <c r="H1671" s="149"/>
      <c r="I1671" s="149"/>
      <c r="J1671" s="149"/>
      <c r="K1671" s="146"/>
      <c r="L1671" s="158"/>
    </row>
    <row r="1672" spans="1:12" ht="15">
      <c r="A1672" s="148"/>
      <c r="B1672" s="148"/>
      <c r="C1672" s="149"/>
      <c r="D1672" s="149"/>
      <c r="E1672" s="145"/>
      <c r="F1672" s="149"/>
      <c r="G1672" s="149"/>
      <c r="H1672" s="149"/>
      <c r="I1672" s="149"/>
      <c r="J1672" s="149"/>
      <c r="K1672" s="146"/>
      <c r="L1672" s="158"/>
    </row>
    <row r="1673" spans="1:12" ht="15">
      <c r="A1673" s="148"/>
      <c r="B1673" s="148"/>
      <c r="C1673" s="149"/>
      <c r="D1673" s="149"/>
      <c r="E1673" s="145"/>
      <c r="F1673" s="149"/>
      <c r="G1673" s="149"/>
      <c r="H1673" s="149"/>
      <c r="I1673" s="149"/>
      <c r="J1673" s="149"/>
      <c r="K1673" s="146"/>
      <c r="L1673" s="158"/>
    </row>
    <row r="1674" spans="1:12" ht="15">
      <c r="A1674" s="148"/>
      <c r="B1674" s="148"/>
      <c r="C1674" s="149"/>
      <c r="D1674" s="149"/>
      <c r="E1674" s="145"/>
      <c r="F1674" s="149"/>
      <c r="G1674" s="149"/>
      <c r="H1674" s="149"/>
      <c r="I1674" s="149"/>
      <c r="J1674" s="149"/>
      <c r="K1674" s="146"/>
      <c r="L1674" s="158"/>
    </row>
    <row r="1675" spans="1:12" ht="15">
      <c r="A1675" s="148"/>
      <c r="B1675" s="148"/>
      <c r="C1675" s="149"/>
      <c r="D1675" s="149"/>
      <c r="E1675" s="145"/>
      <c r="F1675" s="149"/>
      <c r="G1675" s="149"/>
      <c r="H1675" s="149"/>
      <c r="I1675" s="149"/>
      <c r="J1675" s="149"/>
      <c r="K1675" s="146"/>
      <c r="L1675" s="158"/>
    </row>
    <row r="1676" spans="1:12" ht="15">
      <c r="A1676" s="148"/>
      <c r="B1676" s="148"/>
      <c r="C1676" s="149"/>
      <c r="D1676" s="149"/>
      <c r="E1676" s="145"/>
      <c r="F1676" s="149"/>
      <c r="G1676" s="149"/>
      <c r="H1676" s="149"/>
      <c r="I1676" s="149"/>
      <c r="J1676" s="149"/>
      <c r="K1676" s="146"/>
      <c r="L1676" s="158"/>
    </row>
    <row r="1677" spans="1:12" ht="15">
      <c r="A1677" s="148"/>
      <c r="B1677" s="148"/>
      <c r="C1677" s="149"/>
      <c r="D1677" s="149"/>
      <c r="E1677" s="145"/>
      <c r="F1677" s="149"/>
      <c r="G1677" s="149"/>
      <c r="H1677" s="149"/>
      <c r="I1677" s="149"/>
      <c r="J1677" s="149"/>
      <c r="K1677" s="146"/>
      <c r="L1677" s="158"/>
    </row>
    <row r="1678" spans="1:12" ht="15">
      <c r="A1678" s="148"/>
      <c r="B1678" s="148"/>
      <c r="C1678" s="149"/>
      <c r="D1678" s="149"/>
      <c r="E1678" s="145"/>
      <c r="F1678" s="149"/>
      <c r="G1678" s="149"/>
      <c r="H1678" s="149"/>
      <c r="I1678" s="149"/>
      <c r="J1678" s="149"/>
      <c r="K1678" s="146"/>
      <c r="L1678" s="158"/>
    </row>
    <row r="1679" spans="1:12" ht="15">
      <c r="A1679" s="148"/>
      <c r="B1679" s="148"/>
      <c r="C1679" s="149"/>
      <c r="D1679" s="149"/>
      <c r="E1679" s="145"/>
      <c r="F1679" s="149"/>
      <c r="G1679" s="149"/>
      <c r="H1679" s="149"/>
      <c r="I1679" s="149"/>
      <c r="J1679" s="149"/>
      <c r="K1679" s="146"/>
      <c r="L1679" s="158"/>
    </row>
    <row r="1680" spans="1:12" ht="15">
      <c r="A1680" s="148"/>
      <c r="B1680" s="148"/>
      <c r="C1680" s="149"/>
      <c r="D1680" s="149"/>
      <c r="E1680" s="145"/>
      <c r="F1680" s="149"/>
      <c r="G1680" s="149"/>
      <c r="H1680" s="149"/>
      <c r="I1680" s="149"/>
      <c r="J1680" s="149"/>
      <c r="K1680" s="146"/>
      <c r="L1680" s="158"/>
    </row>
    <row r="1681" spans="1:12" ht="15">
      <c r="A1681" s="148"/>
      <c r="B1681" s="148"/>
      <c r="C1681" s="149"/>
      <c r="D1681" s="149"/>
      <c r="E1681" s="145"/>
      <c r="F1681" s="149"/>
      <c r="G1681" s="149"/>
      <c r="H1681" s="149"/>
      <c r="I1681" s="149"/>
      <c r="J1681" s="149"/>
      <c r="K1681" s="146"/>
      <c r="L1681" s="158"/>
    </row>
    <row r="1682" spans="1:12" ht="15">
      <c r="A1682" s="148"/>
      <c r="B1682" s="148"/>
      <c r="C1682" s="149"/>
      <c r="D1682" s="149"/>
      <c r="E1682" s="145"/>
      <c r="F1682" s="149"/>
      <c r="G1682" s="149"/>
      <c r="H1682" s="149"/>
      <c r="I1682" s="149"/>
      <c r="J1682" s="149"/>
      <c r="K1682" s="146"/>
      <c r="L1682" s="158"/>
    </row>
    <row r="1683" spans="1:12" ht="15">
      <c r="A1683" s="148"/>
      <c r="B1683" s="148"/>
      <c r="C1683" s="149"/>
      <c r="D1683" s="149"/>
      <c r="E1683" s="145"/>
      <c r="F1683" s="149"/>
      <c r="G1683" s="149"/>
      <c r="H1683" s="149"/>
      <c r="I1683" s="149"/>
      <c r="J1683" s="149"/>
      <c r="K1683" s="146"/>
      <c r="L1683" s="158"/>
    </row>
    <row r="1684" spans="1:12" ht="15">
      <c r="A1684" s="148"/>
      <c r="B1684" s="148"/>
      <c r="C1684" s="149"/>
      <c r="D1684" s="149"/>
      <c r="E1684" s="145"/>
      <c r="F1684" s="149"/>
      <c r="G1684" s="149"/>
      <c r="H1684" s="149"/>
      <c r="I1684" s="149"/>
      <c r="J1684" s="149"/>
      <c r="K1684" s="146"/>
      <c r="L1684" s="158"/>
    </row>
    <row r="1685" spans="1:12" ht="15">
      <c r="A1685" s="148"/>
      <c r="B1685" s="148"/>
      <c r="C1685" s="149"/>
      <c r="D1685" s="149"/>
      <c r="E1685" s="145"/>
      <c r="F1685" s="149"/>
      <c r="G1685" s="149"/>
      <c r="H1685" s="149"/>
      <c r="I1685" s="149"/>
      <c r="J1685" s="149"/>
      <c r="K1685" s="146"/>
      <c r="L1685" s="158"/>
    </row>
    <row r="1686" spans="1:12" ht="15">
      <c r="A1686" s="148"/>
      <c r="B1686" s="148"/>
      <c r="C1686" s="149"/>
      <c r="D1686" s="149"/>
      <c r="E1686" s="145"/>
      <c r="F1686" s="149"/>
      <c r="G1686" s="149"/>
      <c r="H1686" s="149"/>
      <c r="I1686" s="149"/>
      <c r="J1686" s="149"/>
      <c r="K1686" s="146"/>
      <c r="L1686" s="158"/>
    </row>
    <row r="1687" spans="1:12" ht="15">
      <c r="A1687" s="148"/>
      <c r="B1687" s="148"/>
      <c r="C1687" s="149"/>
      <c r="D1687" s="149"/>
      <c r="E1687" s="145"/>
      <c r="F1687" s="149"/>
      <c r="G1687" s="149"/>
      <c r="H1687" s="149"/>
      <c r="I1687" s="149"/>
      <c r="J1687" s="149"/>
      <c r="K1687" s="146"/>
      <c r="L1687" s="158"/>
    </row>
    <row r="1688" spans="1:12" ht="15">
      <c r="A1688" s="148"/>
      <c r="B1688" s="148"/>
      <c r="C1688" s="149"/>
      <c r="D1688" s="149"/>
      <c r="E1688" s="145"/>
      <c r="F1688" s="149"/>
      <c r="G1688" s="149"/>
      <c r="H1688" s="149"/>
      <c r="I1688" s="149"/>
      <c r="J1688" s="149"/>
      <c r="K1688" s="146"/>
      <c r="L1688" s="158"/>
    </row>
    <row r="1689" spans="1:12" ht="15">
      <c r="A1689" s="148"/>
      <c r="B1689" s="148"/>
      <c r="C1689" s="149"/>
      <c r="D1689" s="149"/>
      <c r="E1689" s="145"/>
      <c r="F1689" s="149"/>
      <c r="G1689" s="149"/>
      <c r="H1689" s="149"/>
      <c r="I1689" s="149"/>
      <c r="J1689" s="149"/>
      <c r="K1689" s="146"/>
      <c r="L1689" s="158"/>
    </row>
    <row r="1690" spans="1:12" ht="15">
      <c r="A1690" s="148"/>
      <c r="B1690" s="148"/>
      <c r="C1690" s="149"/>
      <c r="D1690" s="149"/>
      <c r="E1690" s="145"/>
      <c r="F1690" s="149"/>
      <c r="G1690" s="149"/>
      <c r="H1690" s="149"/>
      <c r="I1690" s="149"/>
      <c r="J1690" s="149"/>
      <c r="K1690" s="146"/>
      <c r="L1690" s="158"/>
    </row>
    <row r="1691" spans="1:12" ht="15">
      <c r="A1691" s="148"/>
      <c r="B1691" s="148"/>
      <c r="C1691" s="149"/>
      <c r="D1691" s="149"/>
      <c r="E1691" s="145"/>
      <c r="F1691" s="149"/>
      <c r="G1691" s="149"/>
      <c r="H1691" s="149"/>
      <c r="I1691" s="149"/>
      <c r="J1691" s="149"/>
      <c r="K1691" s="146"/>
      <c r="L1691" s="158"/>
    </row>
    <row r="1692" spans="1:12" ht="15">
      <c r="A1692" s="148"/>
      <c r="B1692" s="148"/>
      <c r="C1692" s="149"/>
      <c r="D1692" s="149"/>
      <c r="E1692" s="145"/>
      <c r="F1692" s="149"/>
      <c r="G1692" s="149"/>
      <c r="H1692" s="149"/>
      <c r="I1692" s="149"/>
      <c r="J1692" s="149"/>
      <c r="K1692" s="146"/>
      <c r="L1692" s="158"/>
    </row>
    <row r="1693" spans="1:12" ht="15">
      <c r="A1693" s="148"/>
      <c r="B1693" s="148"/>
      <c r="C1693" s="149"/>
      <c r="D1693" s="149"/>
      <c r="E1693" s="145"/>
      <c r="F1693" s="149"/>
      <c r="G1693" s="149"/>
      <c r="H1693" s="149"/>
      <c r="I1693" s="149"/>
      <c r="J1693" s="149"/>
      <c r="K1693" s="146"/>
      <c r="L1693" s="158"/>
    </row>
    <row r="1694" spans="1:12" ht="15">
      <c r="A1694" s="148"/>
      <c r="B1694" s="148"/>
      <c r="C1694" s="149"/>
      <c r="D1694" s="149"/>
      <c r="E1694" s="145"/>
      <c r="F1694" s="149"/>
      <c r="G1694" s="149"/>
      <c r="H1694" s="149"/>
      <c r="I1694" s="149"/>
      <c r="J1694" s="149"/>
      <c r="K1694" s="146"/>
      <c r="L1694" s="158"/>
    </row>
    <row r="1695" spans="1:12" ht="15">
      <c r="A1695" s="148"/>
      <c r="B1695" s="148"/>
      <c r="C1695" s="149"/>
      <c r="D1695" s="149"/>
      <c r="E1695" s="145"/>
      <c r="F1695" s="149"/>
      <c r="G1695" s="149"/>
      <c r="H1695" s="149"/>
      <c r="I1695" s="149"/>
      <c r="J1695" s="149"/>
      <c r="K1695" s="146"/>
      <c r="L1695" s="158"/>
    </row>
    <row r="1696" spans="1:12" ht="15">
      <c r="A1696" s="148"/>
      <c r="B1696" s="148"/>
      <c r="C1696" s="149"/>
      <c r="D1696" s="149"/>
      <c r="E1696" s="145"/>
      <c r="F1696" s="149"/>
      <c r="G1696" s="149"/>
      <c r="H1696" s="149"/>
      <c r="I1696" s="149"/>
      <c r="J1696" s="149"/>
      <c r="K1696" s="146"/>
      <c r="L1696" s="158"/>
    </row>
    <row r="1697" spans="1:12" ht="15">
      <c r="A1697" s="148"/>
      <c r="B1697" s="148"/>
      <c r="C1697" s="149"/>
      <c r="D1697" s="149"/>
      <c r="E1697" s="145"/>
      <c r="F1697" s="149"/>
      <c r="G1697" s="149"/>
      <c r="H1697" s="149"/>
      <c r="I1697" s="149"/>
      <c r="J1697" s="149"/>
      <c r="K1697" s="146"/>
      <c r="L1697" s="158"/>
    </row>
    <row r="1698" spans="1:12" ht="15">
      <c r="A1698" s="148"/>
      <c r="B1698" s="148"/>
      <c r="C1698" s="149"/>
      <c r="D1698" s="149"/>
      <c r="E1698" s="145"/>
      <c r="F1698" s="149"/>
      <c r="G1698" s="149"/>
      <c r="H1698" s="149"/>
      <c r="I1698" s="149"/>
      <c r="J1698" s="149"/>
      <c r="K1698" s="146"/>
      <c r="L1698" s="158"/>
    </row>
    <row r="1699" spans="1:12" ht="15">
      <c r="A1699" s="148"/>
      <c r="B1699" s="148"/>
      <c r="C1699" s="149"/>
      <c r="D1699" s="149"/>
      <c r="E1699" s="145"/>
      <c r="F1699" s="149"/>
      <c r="G1699" s="149"/>
      <c r="H1699" s="149"/>
      <c r="I1699" s="149"/>
      <c r="J1699" s="149"/>
      <c r="K1699" s="146"/>
      <c r="L1699" s="158"/>
    </row>
    <row r="1700" spans="1:12" ht="15">
      <c r="A1700" s="148"/>
      <c r="B1700" s="148"/>
      <c r="C1700" s="149"/>
      <c r="D1700" s="149"/>
      <c r="E1700" s="145"/>
      <c r="F1700" s="149"/>
      <c r="G1700" s="149"/>
      <c r="H1700" s="149"/>
      <c r="I1700" s="149"/>
      <c r="J1700" s="149"/>
      <c r="K1700" s="146"/>
      <c r="L1700" s="158"/>
    </row>
    <row r="1701" spans="1:12" ht="15">
      <c r="A1701" s="148"/>
      <c r="B1701" s="148"/>
      <c r="C1701" s="149"/>
      <c r="D1701" s="149"/>
      <c r="E1701" s="145"/>
      <c r="F1701" s="149"/>
      <c r="G1701" s="149"/>
      <c r="H1701" s="149"/>
      <c r="I1701" s="149"/>
      <c r="J1701" s="149"/>
      <c r="K1701" s="146"/>
      <c r="L1701" s="158"/>
    </row>
    <row r="1702" spans="1:12" ht="15">
      <c r="A1702" s="148"/>
      <c r="B1702" s="148"/>
      <c r="C1702" s="149"/>
      <c r="D1702" s="149"/>
      <c r="E1702" s="145"/>
      <c r="F1702" s="149"/>
      <c r="G1702" s="149"/>
      <c r="H1702" s="149"/>
      <c r="I1702" s="149"/>
      <c r="J1702" s="149"/>
      <c r="K1702" s="146"/>
      <c r="L1702" s="158"/>
    </row>
    <row r="1703" spans="1:12" ht="15">
      <c r="A1703" s="148"/>
      <c r="B1703" s="148"/>
      <c r="C1703" s="149"/>
      <c r="D1703" s="149"/>
      <c r="E1703" s="145"/>
      <c r="F1703" s="149"/>
      <c r="G1703" s="149"/>
      <c r="H1703" s="149"/>
      <c r="I1703" s="149"/>
      <c r="J1703" s="149"/>
      <c r="K1703" s="146"/>
      <c r="L1703" s="158"/>
    </row>
    <row r="1704" spans="1:12" ht="15">
      <c r="A1704" s="148"/>
      <c r="B1704" s="148"/>
      <c r="C1704" s="149"/>
      <c r="D1704" s="149"/>
      <c r="E1704" s="145"/>
      <c r="F1704" s="149"/>
      <c r="G1704" s="149"/>
      <c r="H1704" s="149"/>
      <c r="I1704" s="149"/>
      <c r="J1704" s="149"/>
      <c r="K1704" s="146"/>
      <c r="L1704" s="158"/>
    </row>
    <row r="1705" spans="1:12" ht="15">
      <c r="A1705" s="148"/>
      <c r="B1705" s="148"/>
      <c r="C1705" s="149"/>
      <c r="D1705" s="149"/>
      <c r="E1705" s="145"/>
      <c r="F1705" s="149"/>
      <c r="G1705" s="149"/>
      <c r="H1705" s="149"/>
      <c r="I1705" s="149"/>
      <c r="J1705" s="149"/>
      <c r="K1705" s="146"/>
      <c r="L1705" s="158"/>
    </row>
    <row r="1706" spans="1:12" ht="15">
      <c r="A1706" s="148"/>
      <c r="B1706" s="148"/>
      <c r="C1706" s="149"/>
      <c r="D1706" s="149"/>
      <c r="E1706" s="145"/>
      <c r="F1706" s="150"/>
      <c r="G1706" s="149"/>
      <c r="H1706" s="149"/>
      <c r="I1706" s="149"/>
      <c r="J1706" s="149"/>
      <c r="K1706" s="146"/>
      <c r="L1706" s="158"/>
    </row>
    <row r="1707" spans="1:12" ht="15">
      <c r="A1707" s="148"/>
      <c r="B1707" s="148"/>
      <c r="C1707" s="149"/>
      <c r="D1707" s="149"/>
      <c r="E1707" s="145"/>
      <c r="F1707" s="150"/>
      <c r="G1707" s="149"/>
      <c r="H1707" s="149"/>
      <c r="I1707" s="149"/>
      <c r="J1707" s="149"/>
      <c r="K1707" s="146"/>
      <c r="L1707" s="158"/>
    </row>
    <row r="1708" spans="1:12" ht="15">
      <c r="A1708" s="148"/>
      <c r="B1708" s="148"/>
      <c r="C1708" s="149"/>
      <c r="D1708" s="149"/>
      <c r="E1708" s="145"/>
      <c r="F1708" s="149"/>
      <c r="G1708" s="149"/>
      <c r="H1708" s="149"/>
      <c r="I1708" s="149"/>
      <c r="J1708" s="149"/>
      <c r="K1708" s="146"/>
      <c r="L1708" s="158"/>
    </row>
    <row r="1709" spans="1:12" ht="15">
      <c r="A1709" s="148"/>
      <c r="B1709" s="148"/>
      <c r="C1709" s="149"/>
      <c r="D1709" s="149"/>
      <c r="E1709" s="145"/>
      <c r="F1709" s="149"/>
      <c r="G1709" s="149"/>
      <c r="H1709" s="149"/>
      <c r="I1709" s="149"/>
      <c r="J1709" s="149"/>
      <c r="K1709" s="146"/>
      <c r="L1709" s="158"/>
    </row>
    <row r="1710" spans="1:12" ht="15">
      <c r="A1710" s="148"/>
      <c r="B1710" s="148"/>
      <c r="C1710" s="149"/>
      <c r="D1710" s="149"/>
      <c r="E1710" s="145"/>
      <c r="F1710" s="149"/>
      <c r="G1710" s="149"/>
      <c r="H1710" s="149"/>
      <c r="I1710" s="149"/>
      <c r="J1710" s="149"/>
      <c r="K1710" s="146"/>
      <c r="L1710" s="158"/>
    </row>
    <row r="1711" spans="1:12" ht="15">
      <c r="A1711" s="148"/>
      <c r="B1711" s="148"/>
      <c r="C1711" s="149"/>
      <c r="D1711" s="149"/>
      <c r="E1711" s="145"/>
      <c r="F1711" s="149"/>
      <c r="G1711" s="149"/>
      <c r="H1711" s="149"/>
      <c r="I1711" s="149"/>
      <c r="J1711" s="149"/>
      <c r="K1711" s="146"/>
      <c r="L1711" s="158"/>
    </row>
    <row r="1712" spans="1:12" ht="15">
      <c r="A1712" s="148"/>
      <c r="B1712" s="148"/>
      <c r="C1712" s="149"/>
      <c r="D1712" s="149"/>
      <c r="E1712" s="145"/>
      <c r="F1712" s="149"/>
      <c r="G1712" s="149"/>
      <c r="H1712" s="149"/>
      <c r="I1712" s="149"/>
      <c r="J1712" s="149"/>
      <c r="K1712" s="146"/>
      <c r="L1712" s="158"/>
    </row>
    <row r="1713" spans="1:12" ht="15">
      <c r="A1713" s="148"/>
      <c r="B1713" s="148"/>
      <c r="C1713" s="149"/>
      <c r="D1713" s="149"/>
      <c r="E1713" s="145"/>
      <c r="F1713" s="149"/>
      <c r="G1713" s="149"/>
      <c r="H1713" s="149"/>
      <c r="I1713" s="149"/>
      <c r="J1713" s="149"/>
      <c r="K1713" s="146"/>
      <c r="L1713" s="158"/>
    </row>
    <row r="1714" spans="1:12" ht="15">
      <c r="A1714" s="148"/>
      <c r="B1714" s="148"/>
      <c r="C1714" s="149"/>
      <c r="D1714" s="149"/>
      <c r="E1714" s="145"/>
      <c r="F1714" s="149"/>
      <c r="G1714" s="149"/>
      <c r="H1714" s="149"/>
      <c r="I1714" s="149"/>
      <c r="J1714" s="149"/>
      <c r="K1714" s="146"/>
      <c r="L1714" s="158"/>
    </row>
    <row r="1715" spans="1:12" ht="15">
      <c r="A1715" s="148"/>
      <c r="B1715" s="148"/>
      <c r="C1715" s="149"/>
      <c r="D1715" s="149"/>
      <c r="E1715" s="145"/>
      <c r="F1715" s="149"/>
      <c r="G1715" s="149"/>
      <c r="H1715" s="149"/>
      <c r="I1715" s="149"/>
      <c r="J1715" s="149"/>
      <c r="K1715" s="146"/>
      <c r="L1715" s="158"/>
    </row>
    <row r="1716" spans="1:12" ht="15">
      <c r="A1716" s="148"/>
      <c r="B1716" s="148"/>
      <c r="C1716" s="149"/>
      <c r="D1716" s="149"/>
      <c r="E1716" s="145"/>
      <c r="F1716" s="149"/>
      <c r="G1716" s="149"/>
      <c r="H1716" s="149"/>
      <c r="I1716" s="149"/>
      <c r="J1716" s="149"/>
      <c r="K1716" s="146"/>
      <c r="L1716" s="158"/>
    </row>
    <row r="1717" spans="1:12" ht="15">
      <c r="A1717" s="148"/>
      <c r="B1717" s="148"/>
      <c r="C1717" s="149"/>
      <c r="D1717" s="149"/>
      <c r="E1717" s="145"/>
      <c r="F1717" s="149"/>
      <c r="G1717" s="149"/>
      <c r="H1717" s="149"/>
      <c r="I1717" s="149"/>
      <c r="J1717" s="149"/>
      <c r="K1717" s="146"/>
      <c r="L1717" s="158"/>
    </row>
    <row r="1718" spans="1:12" ht="15">
      <c r="A1718" s="148"/>
      <c r="B1718" s="148"/>
      <c r="C1718" s="149"/>
      <c r="D1718" s="149"/>
      <c r="E1718" s="145"/>
      <c r="F1718" s="149"/>
      <c r="G1718" s="149"/>
      <c r="H1718" s="149"/>
      <c r="I1718" s="149"/>
      <c r="J1718" s="149"/>
      <c r="K1718" s="146"/>
      <c r="L1718" s="158"/>
    </row>
    <row r="1719" spans="1:12" ht="15">
      <c r="A1719" s="148"/>
      <c r="B1719" s="148"/>
      <c r="C1719" s="149"/>
      <c r="D1719" s="149"/>
      <c r="E1719" s="145"/>
      <c r="F1719" s="149"/>
      <c r="G1719" s="149"/>
      <c r="H1719" s="149"/>
      <c r="I1719" s="149"/>
      <c r="J1719" s="149"/>
      <c r="K1719" s="146"/>
      <c r="L1719" s="158"/>
    </row>
    <row r="1720" spans="1:12" ht="15">
      <c r="A1720" s="148"/>
      <c r="B1720" s="148"/>
      <c r="C1720" s="149"/>
      <c r="D1720" s="149"/>
      <c r="E1720" s="145"/>
      <c r="F1720" s="149"/>
      <c r="G1720" s="149"/>
      <c r="H1720" s="149"/>
      <c r="I1720" s="149"/>
      <c r="J1720" s="149"/>
      <c r="K1720" s="146"/>
      <c r="L1720" s="158"/>
    </row>
    <row r="1721" spans="1:12" ht="15">
      <c r="A1721" s="148"/>
      <c r="B1721" s="148"/>
      <c r="C1721" s="149"/>
      <c r="D1721" s="149"/>
      <c r="E1721" s="145"/>
      <c r="F1721" s="149"/>
      <c r="G1721" s="149"/>
      <c r="H1721" s="149"/>
      <c r="I1721" s="149"/>
      <c r="J1721" s="149"/>
      <c r="K1721" s="146"/>
      <c r="L1721" s="158"/>
    </row>
    <row r="1722" spans="1:12" ht="15">
      <c r="A1722" s="148"/>
      <c r="B1722" s="148"/>
      <c r="C1722" s="149"/>
      <c r="D1722" s="149"/>
      <c r="E1722" s="145"/>
      <c r="F1722" s="149"/>
      <c r="G1722" s="149"/>
      <c r="H1722" s="149"/>
      <c r="I1722" s="149"/>
      <c r="J1722" s="149"/>
      <c r="K1722" s="146"/>
      <c r="L1722" s="158"/>
    </row>
    <row r="1723" spans="1:12" ht="15">
      <c r="A1723" s="148"/>
      <c r="B1723" s="148"/>
      <c r="C1723" s="149"/>
      <c r="D1723" s="149"/>
      <c r="E1723" s="145"/>
      <c r="F1723" s="149"/>
      <c r="G1723" s="149"/>
      <c r="H1723" s="149"/>
      <c r="I1723" s="149"/>
      <c r="J1723" s="149"/>
      <c r="K1723" s="146"/>
      <c r="L1723" s="158"/>
    </row>
    <row r="1724" spans="1:12" ht="15">
      <c r="A1724" s="148"/>
      <c r="B1724" s="148"/>
      <c r="C1724" s="149"/>
      <c r="D1724" s="149"/>
      <c r="E1724" s="145"/>
      <c r="F1724" s="149"/>
      <c r="G1724" s="149"/>
      <c r="H1724" s="149"/>
      <c r="I1724" s="149"/>
      <c r="J1724" s="149"/>
      <c r="K1724" s="146"/>
      <c r="L1724" s="158"/>
    </row>
    <row r="1725" spans="1:12" ht="15">
      <c r="A1725" s="148"/>
      <c r="B1725" s="148"/>
      <c r="C1725" s="149"/>
      <c r="D1725" s="149"/>
      <c r="E1725" s="145"/>
      <c r="F1725" s="149"/>
      <c r="G1725" s="149"/>
      <c r="H1725" s="149"/>
      <c r="I1725" s="149"/>
      <c r="J1725" s="149"/>
      <c r="K1725" s="146"/>
      <c r="L1725" s="158"/>
    </row>
    <row r="1726" spans="1:12" ht="15">
      <c r="A1726" s="148"/>
      <c r="B1726" s="148"/>
      <c r="C1726" s="149"/>
      <c r="D1726" s="149"/>
      <c r="E1726" s="145"/>
      <c r="F1726" s="149"/>
      <c r="G1726" s="149"/>
      <c r="H1726" s="149"/>
      <c r="I1726" s="149"/>
      <c r="J1726" s="149"/>
      <c r="K1726" s="146"/>
      <c r="L1726" s="158"/>
    </row>
    <row r="1727" spans="1:12" ht="15">
      <c r="A1727" s="148"/>
      <c r="B1727" s="148"/>
      <c r="C1727" s="149"/>
      <c r="D1727" s="149"/>
      <c r="E1727" s="145"/>
      <c r="F1727" s="149"/>
      <c r="G1727" s="149"/>
      <c r="H1727" s="149"/>
      <c r="I1727" s="149"/>
      <c r="J1727" s="149"/>
      <c r="K1727" s="146"/>
      <c r="L1727" s="158"/>
    </row>
    <row r="1728" spans="1:12" ht="15">
      <c r="A1728" s="148"/>
      <c r="B1728" s="148"/>
      <c r="C1728" s="149"/>
      <c r="D1728" s="149"/>
      <c r="E1728" s="145"/>
      <c r="F1728" s="149"/>
      <c r="G1728" s="149"/>
      <c r="H1728" s="149"/>
      <c r="I1728" s="149"/>
      <c r="J1728" s="149"/>
      <c r="K1728" s="146"/>
      <c r="L1728" s="158"/>
    </row>
    <row r="1729" spans="1:12" ht="15">
      <c r="A1729" s="148"/>
      <c r="B1729" s="148"/>
      <c r="C1729" s="149"/>
      <c r="D1729" s="149"/>
      <c r="E1729" s="145"/>
      <c r="F1729" s="149"/>
      <c r="G1729" s="149"/>
      <c r="H1729" s="149"/>
      <c r="I1729" s="149"/>
      <c r="J1729" s="149"/>
      <c r="K1729" s="146"/>
      <c r="L1729" s="158"/>
    </row>
    <row r="1730" spans="1:12" ht="15">
      <c r="A1730" s="148"/>
      <c r="B1730" s="148"/>
      <c r="C1730" s="149"/>
      <c r="D1730" s="149"/>
      <c r="E1730" s="145"/>
      <c r="F1730" s="149"/>
      <c r="G1730" s="149"/>
      <c r="H1730" s="149"/>
      <c r="I1730" s="149"/>
      <c r="J1730" s="149"/>
      <c r="K1730" s="146"/>
      <c r="L1730" s="158"/>
    </row>
    <row r="1731" spans="1:12" ht="15">
      <c r="A1731" s="148"/>
      <c r="B1731" s="148"/>
      <c r="C1731" s="149"/>
      <c r="D1731" s="149"/>
      <c r="E1731" s="145"/>
      <c r="F1731" s="149"/>
      <c r="G1731" s="149"/>
      <c r="H1731" s="149"/>
      <c r="I1731" s="149"/>
      <c r="J1731" s="149"/>
      <c r="K1731" s="146"/>
      <c r="L1731" s="158"/>
    </row>
    <row r="1732" spans="1:12" ht="15">
      <c r="A1732" s="148"/>
      <c r="B1732" s="148"/>
      <c r="C1732" s="149"/>
      <c r="D1732" s="149"/>
      <c r="E1732" s="145"/>
      <c r="F1732" s="149"/>
      <c r="G1732" s="149"/>
      <c r="H1732" s="149"/>
      <c r="I1732" s="149"/>
      <c r="J1732" s="149"/>
      <c r="K1732" s="146"/>
      <c r="L1732" s="158"/>
    </row>
    <row r="1733" spans="1:12" ht="15">
      <c r="A1733" s="148"/>
      <c r="B1733" s="148"/>
      <c r="C1733" s="149"/>
      <c r="D1733" s="149"/>
      <c r="E1733" s="145"/>
      <c r="F1733" s="149"/>
      <c r="G1733" s="149"/>
      <c r="H1733" s="149"/>
      <c r="I1733" s="149"/>
      <c r="J1733" s="149"/>
      <c r="K1733" s="146"/>
      <c r="L1733" s="158"/>
    </row>
    <row r="1734" spans="1:12" ht="15">
      <c r="A1734" s="148"/>
      <c r="B1734" s="148"/>
      <c r="C1734" s="149"/>
      <c r="D1734" s="149"/>
      <c r="E1734" s="145"/>
      <c r="F1734" s="149"/>
      <c r="G1734" s="149"/>
      <c r="H1734" s="149"/>
      <c r="I1734" s="149"/>
      <c r="J1734" s="149"/>
      <c r="K1734" s="146"/>
      <c r="L1734" s="158"/>
    </row>
    <row r="1735" spans="1:12" ht="15">
      <c r="A1735" s="148"/>
      <c r="B1735" s="148"/>
      <c r="C1735" s="149"/>
      <c r="D1735" s="149"/>
      <c r="E1735" s="145"/>
      <c r="F1735" s="149"/>
      <c r="G1735" s="149"/>
      <c r="H1735" s="149"/>
      <c r="I1735" s="149"/>
      <c r="J1735" s="149"/>
      <c r="K1735" s="146"/>
      <c r="L1735" s="158"/>
    </row>
    <row r="1736" spans="1:12" ht="15">
      <c r="A1736" s="148"/>
      <c r="B1736" s="148"/>
      <c r="C1736" s="149"/>
      <c r="D1736" s="149"/>
      <c r="E1736" s="145"/>
      <c r="F1736" s="149"/>
      <c r="G1736" s="149"/>
      <c r="H1736" s="149"/>
      <c r="I1736" s="149"/>
      <c r="J1736" s="149"/>
      <c r="K1736" s="146"/>
      <c r="L1736" s="158"/>
    </row>
    <row r="1737" spans="1:12" ht="15">
      <c r="A1737" s="148"/>
      <c r="B1737" s="148"/>
      <c r="C1737" s="149"/>
      <c r="D1737" s="149"/>
      <c r="E1737" s="145"/>
      <c r="F1737" s="149"/>
      <c r="G1737" s="149"/>
      <c r="H1737" s="149"/>
      <c r="I1737" s="149"/>
      <c r="J1737" s="149"/>
      <c r="K1737" s="146"/>
      <c r="L1737" s="158"/>
    </row>
    <row r="1738" spans="1:12" ht="15">
      <c r="A1738" s="148"/>
      <c r="B1738" s="148"/>
      <c r="C1738" s="149"/>
      <c r="D1738" s="149"/>
      <c r="E1738" s="145"/>
      <c r="F1738" s="149"/>
      <c r="G1738" s="149"/>
      <c r="H1738" s="149"/>
      <c r="I1738" s="149"/>
      <c r="J1738" s="149"/>
      <c r="K1738" s="146"/>
      <c r="L1738" s="158"/>
    </row>
    <row r="1739" spans="1:12" ht="15">
      <c r="A1739" s="148"/>
      <c r="B1739" s="148"/>
      <c r="C1739" s="149"/>
      <c r="D1739" s="149"/>
      <c r="E1739" s="145"/>
      <c r="F1739" s="149"/>
      <c r="G1739" s="149"/>
      <c r="H1739" s="149"/>
      <c r="I1739" s="149"/>
      <c r="J1739" s="149"/>
      <c r="K1739" s="146"/>
      <c r="L1739" s="158"/>
    </row>
    <row r="1740" spans="1:12" ht="15">
      <c r="A1740" s="148"/>
      <c r="B1740" s="148"/>
      <c r="C1740" s="149"/>
      <c r="D1740" s="149"/>
      <c r="E1740" s="145"/>
      <c r="F1740" s="149"/>
      <c r="G1740" s="149"/>
      <c r="H1740" s="149"/>
      <c r="I1740" s="149"/>
      <c r="J1740" s="149"/>
      <c r="K1740" s="146"/>
      <c r="L1740" s="158"/>
    </row>
    <row r="1741" spans="1:12" ht="15">
      <c r="A1741" s="148"/>
      <c r="B1741" s="148"/>
      <c r="C1741" s="149"/>
      <c r="D1741" s="149"/>
      <c r="E1741" s="145"/>
      <c r="F1741" s="149"/>
      <c r="G1741" s="149"/>
      <c r="H1741" s="149"/>
      <c r="I1741" s="149"/>
      <c r="J1741" s="149"/>
      <c r="K1741" s="146"/>
      <c r="L1741" s="158"/>
    </row>
    <row r="1742" spans="1:12" ht="15">
      <c r="A1742" s="148"/>
      <c r="B1742" s="148"/>
      <c r="C1742" s="149"/>
      <c r="D1742" s="149"/>
      <c r="E1742" s="145"/>
      <c r="F1742" s="149"/>
      <c r="G1742" s="149"/>
      <c r="H1742" s="149"/>
      <c r="I1742" s="149"/>
      <c r="J1742" s="149"/>
      <c r="K1742" s="146"/>
      <c r="L1742" s="158"/>
    </row>
    <row r="1743" spans="1:12" ht="15">
      <c r="A1743" s="148"/>
      <c r="B1743" s="148"/>
      <c r="C1743" s="149"/>
      <c r="D1743" s="149"/>
      <c r="E1743" s="145"/>
      <c r="F1743" s="149"/>
      <c r="G1743" s="149"/>
      <c r="H1743" s="149"/>
      <c r="I1743" s="149"/>
      <c r="J1743" s="149"/>
      <c r="K1743" s="146"/>
      <c r="L1743" s="158"/>
    </row>
    <row r="1744" spans="1:12" ht="15">
      <c r="A1744" s="148"/>
      <c r="B1744" s="148"/>
      <c r="C1744" s="149"/>
      <c r="D1744" s="149"/>
      <c r="E1744" s="145"/>
      <c r="F1744" s="149"/>
      <c r="G1744" s="149"/>
      <c r="H1744" s="149"/>
      <c r="I1744" s="149"/>
      <c r="J1744" s="149"/>
      <c r="K1744" s="146"/>
      <c r="L1744" s="158"/>
    </row>
    <row r="1745" spans="1:12" ht="15">
      <c r="A1745" s="148"/>
      <c r="B1745" s="148"/>
      <c r="C1745" s="149"/>
      <c r="D1745" s="149"/>
      <c r="E1745" s="145"/>
      <c r="F1745" s="149"/>
      <c r="G1745" s="149"/>
      <c r="H1745" s="149"/>
      <c r="I1745" s="149"/>
      <c r="J1745" s="149"/>
      <c r="K1745" s="146"/>
      <c r="L1745" s="158"/>
    </row>
    <row r="1746" spans="1:12" ht="15">
      <c r="A1746" s="148"/>
      <c r="B1746" s="148"/>
      <c r="C1746" s="149"/>
      <c r="D1746" s="149"/>
      <c r="E1746" s="145"/>
      <c r="F1746" s="149"/>
      <c r="G1746" s="149"/>
      <c r="H1746" s="149"/>
      <c r="I1746" s="149"/>
      <c r="J1746" s="149"/>
      <c r="K1746" s="146"/>
      <c r="L1746" s="158"/>
    </row>
    <row r="1747" spans="1:12" ht="15">
      <c r="A1747" s="148"/>
      <c r="B1747" s="148"/>
      <c r="C1747" s="149"/>
      <c r="D1747" s="149"/>
      <c r="E1747" s="145"/>
      <c r="F1747" s="149"/>
      <c r="G1747" s="149"/>
      <c r="H1747" s="149"/>
      <c r="I1747" s="149"/>
      <c r="J1747" s="149"/>
      <c r="K1747" s="146"/>
      <c r="L1747" s="158"/>
    </row>
    <row r="1748" spans="1:12" ht="15">
      <c r="A1748" s="148"/>
      <c r="B1748" s="148"/>
      <c r="C1748" s="149"/>
      <c r="D1748" s="149"/>
      <c r="E1748" s="145"/>
      <c r="F1748" s="149"/>
      <c r="G1748" s="149"/>
      <c r="H1748" s="149"/>
      <c r="I1748" s="149"/>
      <c r="J1748" s="149"/>
      <c r="K1748" s="146"/>
      <c r="L1748" s="158"/>
    </row>
    <row r="1749" spans="1:12" ht="15">
      <c r="A1749" s="148"/>
      <c r="B1749" s="148"/>
      <c r="C1749" s="149"/>
      <c r="D1749" s="149"/>
      <c r="E1749" s="145"/>
      <c r="F1749" s="149"/>
      <c r="G1749" s="149"/>
      <c r="H1749" s="149"/>
      <c r="I1749" s="149"/>
      <c r="J1749" s="149"/>
      <c r="K1749" s="146"/>
      <c r="L1749" s="158"/>
    </row>
    <row r="1750" spans="1:12" ht="15">
      <c r="A1750" s="148"/>
      <c r="B1750" s="148"/>
      <c r="C1750" s="149"/>
      <c r="D1750" s="149"/>
      <c r="E1750" s="145"/>
      <c r="F1750" s="149"/>
      <c r="G1750" s="149"/>
      <c r="H1750" s="149"/>
      <c r="I1750" s="149"/>
      <c r="J1750" s="149"/>
      <c r="K1750" s="146"/>
      <c r="L1750" s="158"/>
    </row>
    <row r="1751" spans="1:12" ht="15">
      <c r="A1751" s="148"/>
      <c r="B1751" s="148"/>
      <c r="C1751" s="149"/>
      <c r="D1751" s="149"/>
      <c r="E1751" s="145"/>
      <c r="F1751" s="149"/>
      <c r="G1751" s="149"/>
      <c r="H1751" s="149"/>
      <c r="I1751" s="149"/>
      <c r="J1751" s="149"/>
      <c r="K1751" s="146"/>
      <c r="L1751" s="158"/>
    </row>
    <row r="1752" spans="1:12" ht="15">
      <c r="A1752" s="148"/>
      <c r="B1752" s="148"/>
      <c r="C1752" s="149"/>
      <c r="D1752" s="149"/>
      <c r="E1752" s="145"/>
      <c r="F1752" s="149"/>
      <c r="G1752" s="149"/>
      <c r="H1752" s="149"/>
      <c r="I1752" s="149"/>
      <c r="J1752" s="149"/>
      <c r="K1752" s="146"/>
      <c r="L1752" s="158"/>
    </row>
    <row r="1753" spans="1:12" ht="15">
      <c r="A1753" s="148"/>
      <c r="B1753" s="148"/>
      <c r="C1753" s="149"/>
      <c r="D1753" s="149"/>
      <c r="E1753" s="145"/>
      <c r="F1753" s="149"/>
      <c r="G1753" s="149"/>
      <c r="H1753" s="149"/>
      <c r="I1753" s="149"/>
      <c r="J1753" s="149"/>
      <c r="K1753" s="146"/>
      <c r="L1753" s="158"/>
    </row>
    <row r="1754" spans="1:12" ht="15">
      <c r="A1754" s="148"/>
      <c r="B1754" s="148"/>
      <c r="C1754" s="149"/>
      <c r="D1754" s="149"/>
      <c r="E1754" s="145"/>
      <c r="F1754" s="149"/>
      <c r="G1754" s="149"/>
      <c r="H1754" s="149"/>
      <c r="I1754" s="149"/>
      <c r="J1754" s="149"/>
      <c r="K1754" s="146"/>
      <c r="L1754" s="158"/>
    </row>
    <row r="1755" spans="1:12" ht="15">
      <c r="A1755" s="148"/>
      <c r="B1755" s="148"/>
      <c r="C1755" s="149"/>
      <c r="D1755" s="149"/>
      <c r="E1755" s="145"/>
      <c r="F1755" s="149"/>
      <c r="G1755" s="149"/>
      <c r="H1755" s="149"/>
      <c r="I1755" s="149"/>
      <c r="J1755" s="149"/>
      <c r="K1755" s="146"/>
      <c r="L1755" s="158"/>
    </row>
    <row r="1756" spans="1:12" ht="15">
      <c r="A1756" s="148"/>
      <c r="B1756" s="148"/>
      <c r="C1756" s="149"/>
      <c r="D1756" s="149"/>
      <c r="E1756" s="145"/>
      <c r="F1756" s="149"/>
      <c r="G1756" s="149"/>
      <c r="H1756" s="149"/>
      <c r="I1756" s="149"/>
      <c r="J1756" s="149"/>
      <c r="K1756" s="146"/>
      <c r="L1756" s="158"/>
    </row>
    <row r="1757" spans="1:12" ht="15">
      <c r="A1757" s="148"/>
      <c r="B1757" s="148"/>
      <c r="C1757" s="149"/>
      <c r="D1757" s="149"/>
      <c r="E1757" s="145"/>
      <c r="F1757" s="149"/>
      <c r="G1757" s="149"/>
      <c r="H1757" s="149"/>
      <c r="I1757" s="149"/>
      <c r="J1757" s="149"/>
      <c r="K1757" s="146"/>
      <c r="L1757" s="158"/>
    </row>
    <row r="1758" spans="1:12" ht="15">
      <c r="A1758" s="148"/>
      <c r="B1758" s="148"/>
      <c r="C1758" s="149"/>
      <c r="D1758" s="149"/>
      <c r="E1758" s="145"/>
      <c r="F1758" s="149"/>
      <c r="G1758" s="149"/>
      <c r="H1758" s="149"/>
      <c r="I1758" s="149"/>
      <c r="J1758" s="149"/>
      <c r="K1758" s="146"/>
      <c r="L1758" s="158"/>
    </row>
    <row r="1759" spans="1:12" ht="15">
      <c r="A1759" s="148"/>
      <c r="B1759" s="148"/>
      <c r="C1759" s="149"/>
      <c r="D1759" s="149"/>
      <c r="E1759" s="145"/>
      <c r="F1759" s="149"/>
      <c r="G1759" s="149"/>
      <c r="H1759" s="149"/>
      <c r="I1759" s="149"/>
      <c r="J1759" s="149"/>
      <c r="K1759" s="146"/>
      <c r="L1759" s="158"/>
    </row>
    <row r="1760" spans="1:12" ht="15">
      <c r="A1760" s="148"/>
      <c r="B1760" s="148"/>
      <c r="C1760" s="149"/>
      <c r="D1760" s="149"/>
      <c r="E1760" s="145"/>
      <c r="F1760" s="149"/>
      <c r="G1760" s="149"/>
      <c r="H1760" s="149"/>
      <c r="I1760" s="149"/>
      <c r="J1760" s="149"/>
      <c r="K1760" s="146"/>
      <c r="L1760" s="158"/>
    </row>
    <row r="1761" spans="1:12" ht="15">
      <c r="A1761" s="148"/>
      <c r="B1761" s="148"/>
      <c r="C1761" s="149"/>
      <c r="D1761" s="149"/>
      <c r="E1761" s="145"/>
      <c r="F1761" s="149"/>
      <c r="G1761" s="149"/>
      <c r="H1761" s="149"/>
      <c r="I1761" s="149"/>
      <c r="J1761" s="149"/>
      <c r="K1761" s="146"/>
      <c r="L1761" s="158"/>
    </row>
    <row r="1762" spans="1:12" ht="15">
      <c r="A1762" s="148"/>
      <c r="B1762" s="148"/>
      <c r="C1762" s="149"/>
      <c r="D1762" s="149"/>
      <c r="E1762" s="145"/>
      <c r="F1762" s="149"/>
      <c r="G1762" s="149"/>
      <c r="H1762" s="149"/>
      <c r="I1762" s="149"/>
      <c r="J1762" s="149"/>
      <c r="K1762" s="146"/>
      <c r="L1762" s="158"/>
    </row>
    <row r="1763" spans="1:12" ht="15">
      <c r="A1763" s="148"/>
      <c r="B1763" s="148"/>
      <c r="C1763" s="149"/>
      <c r="D1763" s="149"/>
      <c r="E1763" s="145"/>
      <c r="F1763" s="149"/>
      <c r="G1763" s="149"/>
      <c r="H1763" s="149"/>
      <c r="I1763" s="149"/>
      <c r="J1763" s="149"/>
      <c r="K1763" s="146"/>
      <c r="L1763" s="158"/>
    </row>
    <row r="1764" spans="1:12" ht="15">
      <c r="A1764" s="148"/>
      <c r="B1764" s="148"/>
      <c r="C1764" s="149"/>
      <c r="D1764" s="149"/>
      <c r="E1764" s="145"/>
      <c r="F1764" s="149"/>
      <c r="G1764" s="149"/>
      <c r="H1764" s="149"/>
      <c r="I1764" s="149"/>
      <c r="J1764" s="149"/>
      <c r="K1764" s="146"/>
      <c r="L1764" s="158"/>
    </row>
    <row r="1765" spans="1:12" ht="15">
      <c r="A1765" s="148"/>
      <c r="B1765" s="148"/>
      <c r="C1765" s="149"/>
      <c r="D1765" s="149"/>
      <c r="E1765" s="145"/>
      <c r="F1765" s="149"/>
      <c r="G1765" s="149"/>
      <c r="H1765" s="149"/>
      <c r="I1765" s="149"/>
      <c r="J1765" s="149"/>
      <c r="K1765" s="146"/>
      <c r="L1765" s="158"/>
    </row>
    <row r="1766" spans="1:12" ht="15">
      <c r="A1766" s="148"/>
      <c r="B1766" s="148"/>
      <c r="C1766" s="149"/>
      <c r="D1766" s="149"/>
      <c r="E1766" s="145"/>
      <c r="F1766" s="149"/>
      <c r="G1766" s="149"/>
      <c r="H1766" s="149"/>
      <c r="I1766" s="149"/>
      <c r="J1766" s="149"/>
      <c r="K1766" s="146"/>
      <c r="L1766" s="158"/>
    </row>
    <row r="1767" spans="1:12" ht="15">
      <c r="A1767" s="148"/>
      <c r="B1767" s="148"/>
      <c r="C1767" s="149"/>
      <c r="D1767" s="149"/>
      <c r="E1767" s="145"/>
      <c r="F1767" s="149"/>
      <c r="G1767" s="149"/>
      <c r="H1767" s="149"/>
      <c r="I1767" s="149"/>
      <c r="J1767" s="149"/>
      <c r="K1767" s="146"/>
      <c r="L1767" s="158"/>
    </row>
    <row r="1768" spans="1:12" ht="15">
      <c r="A1768" s="148"/>
      <c r="B1768" s="148"/>
      <c r="C1768" s="149"/>
      <c r="D1768" s="149"/>
      <c r="E1768" s="145"/>
      <c r="F1768" s="149"/>
      <c r="G1768" s="149"/>
      <c r="H1768" s="149"/>
      <c r="I1768" s="149"/>
      <c r="J1768" s="149"/>
      <c r="K1768" s="146"/>
      <c r="L1768" s="158"/>
    </row>
    <row r="1769" spans="1:12" ht="15">
      <c r="A1769" s="148"/>
      <c r="B1769" s="148"/>
      <c r="C1769" s="149"/>
      <c r="D1769" s="149"/>
      <c r="E1769" s="145"/>
      <c r="F1769" s="149"/>
      <c r="G1769" s="149"/>
      <c r="H1769" s="149"/>
      <c r="I1769" s="149"/>
      <c r="J1769" s="149"/>
      <c r="K1769" s="146"/>
      <c r="L1769" s="158"/>
    </row>
    <row r="1770" spans="1:12" ht="15">
      <c r="A1770" s="148"/>
      <c r="B1770" s="148"/>
      <c r="C1770" s="149"/>
      <c r="D1770" s="149"/>
      <c r="E1770" s="145"/>
      <c r="F1770" s="149"/>
      <c r="G1770" s="149"/>
      <c r="H1770" s="149"/>
      <c r="I1770" s="149"/>
      <c r="J1770" s="149"/>
      <c r="K1770" s="146"/>
      <c r="L1770" s="158"/>
    </row>
    <row r="1771" spans="1:12" ht="15">
      <c r="A1771" s="148"/>
      <c r="B1771" s="148"/>
      <c r="C1771" s="149"/>
      <c r="D1771" s="149"/>
      <c r="E1771" s="145"/>
      <c r="F1771" s="149"/>
      <c r="G1771" s="149"/>
      <c r="H1771" s="149"/>
      <c r="I1771" s="149"/>
      <c r="J1771" s="149"/>
      <c r="K1771" s="146"/>
      <c r="L1771" s="158"/>
    </row>
    <row r="1772" spans="1:12" ht="15">
      <c r="A1772" s="148"/>
      <c r="B1772" s="148"/>
      <c r="C1772" s="149"/>
      <c r="D1772" s="149"/>
      <c r="E1772" s="145"/>
      <c r="F1772" s="149"/>
      <c r="G1772" s="149"/>
      <c r="H1772" s="149"/>
      <c r="I1772" s="149"/>
      <c r="J1772" s="149"/>
      <c r="K1772" s="146"/>
      <c r="L1772" s="158"/>
    </row>
    <row r="1773" spans="1:12" ht="15">
      <c r="A1773" s="148"/>
      <c r="B1773" s="148"/>
      <c r="C1773" s="149"/>
      <c r="D1773" s="149"/>
      <c r="E1773" s="145"/>
      <c r="F1773" s="149"/>
      <c r="G1773" s="149"/>
      <c r="H1773" s="149"/>
      <c r="I1773" s="149"/>
      <c r="J1773" s="149"/>
      <c r="K1773" s="146"/>
      <c r="L1773" s="158"/>
    </row>
    <row r="1774" spans="1:12" ht="15">
      <c r="A1774" s="148"/>
      <c r="B1774" s="148"/>
      <c r="C1774" s="149"/>
      <c r="D1774" s="149"/>
      <c r="E1774" s="145"/>
      <c r="F1774" s="149"/>
      <c r="G1774" s="149"/>
      <c r="H1774" s="149"/>
      <c r="I1774" s="149"/>
      <c r="J1774" s="149"/>
      <c r="K1774" s="146"/>
      <c r="L1774" s="158"/>
    </row>
    <row r="1775" spans="1:12" ht="15">
      <c r="A1775" s="148"/>
      <c r="B1775" s="148"/>
      <c r="C1775" s="149"/>
      <c r="D1775" s="149"/>
      <c r="E1775" s="145"/>
      <c r="F1775" s="149"/>
      <c r="G1775" s="149"/>
      <c r="H1775" s="149"/>
      <c r="I1775" s="149"/>
      <c r="J1775" s="149"/>
      <c r="K1775" s="146"/>
      <c r="L1775" s="158"/>
    </row>
    <row r="1776" spans="1:12" ht="15">
      <c r="A1776" s="148"/>
      <c r="B1776" s="148"/>
      <c r="C1776" s="149"/>
      <c r="D1776" s="149"/>
      <c r="E1776" s="145"/>
      <c r="F1776" s="149"/>
      <c r="G1776" s="149"/>
      <c r="H1776" s="149"/>
      <c r="I1776" s="149"/>
      <c r="J1776" s="149"/>
      <c r="K1776" s="146"/>
      <c r="L1776" s="158"/>
    </row>
    <row r="1777" spans="1:12" ht="15">
      <c r="A1777" s="148"/>
      <c r="B1777" s="148"/>
      <c r="C1777" s="149"/>
      <c r="D1777" s="149"/>
      <c r="E1777" s="145"/>
      <c r="F1777" s="149"/>
      <c r="G1777" s="149"/>
      <c r="H1777" s="149"/>
      <c r="I1777" s="149"/>
      <c r="J1777" s="149"/>
      <c r="K1777" s="146"/>
      <c r="L1777" s="158"/>
    </row>
    <row r="1778" spans="1:12" ht="15">
      <c r="A1778" s="148"/>
      <c r="B1778" s="148"/>
      <c r="C1778" s="149"/>
      <c r="D1778" s="149"/>
      <c r="E1778" s="145"/>
      <c r="F1778" s="149"/>
      <c r="G1778" s="149"/>
      <c r="H1778" s="149"/>
      <c r="I1778" s="149"/>
      <c r="J1778" s="149"/>
      <c r="K1778" s="146"/>
      <c r="L1778" s="158"/>
    </row>
    <row r="1779" spans="1:12" ht="15">
      <c r="A1779" s="148"/>
      <c r="B1779" s="148"/>
      <c r="C1779" s="149"/>
      <c r="D1779" s="149"/>
      <c r="E1779" s="145"/>
      <c r="F1779" s="149"/>
      <c r="G1779" s="149"/>
      <c r="H1779" s="149"/>
      <c r="I1779" s="149"/>
      <c r="J1779" s="149"/>
      <c r="K1779" s="146"/>
      <c r="L1779" s="158"/>
    </row>
    <row r="1780" spans="1:12" ht="15">
      <c r="A1780" s="148"/>
      <c r="B1780" s="148"/>
      <c r="C1780" s="149"/>
      <c r="D1780" s="149"/>
      <c r="E1780" s="145"/>
      <c r="F1780" s="149"/>
      <c r="G1780" s="149"/>
      <c r="H1780" s="149"/>
      <c r="I1780" s="149"/>
      <c r="J1780" s="149"/>
      <c r="K1780" s="146"/>
      <c r="L1780" s="158"/>
    </row>
    <row r="1781" spans="1:12" ht="15">
      <c r="A1781" s="148"/>
      <c r="B1781" s="148"/>
      <c r="C1781" s="149"/>
      <c r="D1781" s="149"/>
      <c r="E1781" s="145"/>
      <c r="F1781" s="149"/>
      <c r="G1781" s="149"/>
      <c r="H1781" s="149"/>
      <c r="I1781" s="149"/>
      <c r="J1781" s="149"/>
      <c r="K1781" s="146"/>
      <c r="L1781" s="158"/>
    </row>
    <row r="1782" spans="1:12" ht="15">
      <c r="A1782" s="148"/>
      <c r="B1782" s="148"/>
      <c r="C1782" s="149"/>
      <c r="D1782" s="149"/>
      <c r="E1782" s="145"/>
      <c r="F1782" s="149"/>
      <c r="G1782" s="149"/>
      <c r="H1782" s="149"/>
      <c r="I1782" s="149"/>
      <c r="J1782" s="149"/>
      <c r="K1782" s="146"/>
      <c r="L1782" s="158"/>
    </row>
    <row r="1783" spans="1:12" ht="15">
      <c r="A1783" s="148"/>
      <c r="B1783" s="148"/>
      <c r="C1783" s="149"/>
      <c r="D1783" s="149"/>
      <c r="E1783" s="145"/>
      <c r="F1783" s="149"/>
      <c r="G1783" s="149"/>
      <c r="H1783" s="149"/>
      <c r="I1783" s="149"/>
      <c r="J1783" s="149"/>
      <c r="K1783" s="146"/>
      <c r="L1783" s="158"/>
    </row>
    <row r="1784" spans="1:12" ht="15">
      <c r="A1784" s="148"/>
      <c r="B1784" s="148"/>
      <c r="C1784" s="149"/>
      <c r="D1784" s="149"/>
      <c r="E1784" s="145"/>
      <c r="F1784" s="149"/>
      <c r="G1784" s="149"/>
      <c r="H1784" s="149"/>
      <c r="I1784" s="149"/>
      <c r="J1784" s="149"/>
      <c r="K1784" s="146"/>
      <c r="L1784" s="158"/>
    </row>
    <row r="1785" spans="1:12" ht="15">
      <c r="A1785" s="148"/>
      <c r="B1785" s="148"/>
      <c r="C1785" s="149"/>
      <c r="D1785" s="149"/>
      <c r="E1785" s="145"/>
      <c r="F1785" s="149"/>
      <c r="G1785" s="149"/>
      <c r="H1785" s="149"/>
      <c r="I1785" s="149"/>
      <c r="J1785" s="149"/>
      <c r="K1785" s="146"/>
      <c r="L1785" s="158"/>
    </row>
    <row r="1786" spans="1:12" ht="15">
      <c r="A1786" s="148"/>
      <c r="B1786" s="148"/>
      <c r="C1786" s="149"/>
      <c r="D1786" s="149"/>
      <c r="E1786" s="145"/>
      <c r="F1786" s="149"/>
      <c r="G1786" s="149"/>
      <c r="H1786" s="149"/>
      <c r="I1786" s="149"/>
      <c r="J1786" s="149"/>
      <c r="K1786" s="146"/>
      <c r="L1786" s="158"/>
    </row>
    <row r="1787" spans="1:12" ht="15">
      <c r="A1787" s="148"/>
      <c r="B1787" s="148"/>
      <c r="C1787" s="149"/>
      <c r="D1787" s="149"/>
      <c r="E1787" s="145"/>
      <c r="F1787" s="149"/>
      <c r="G1787" s="149"/>
      <c r="H1787" s="149"/>
      <c r="I1787" s="149"/>
      <c r="J1787" s="149"/>
      <c r="K1787" s="146"/>
      <c r="L1787" s="158"/>
    </row>
    <row r="1788" spans="1:12" ht="15">
      <c r="A1788" s="148"/>
      <c r="B1788" s="148"/>
      <c r="C1788" s="149"/>
      <c r="D1788" s="149"/>
      <c r="E1788" s="145"/>
      <c r="F1788" s="149"/>
      <c r="G1788" s="149"/>
      <c r="H1788" s="149"/>
      <c r="I1788" s="149"/>
      <c r="J1788" s="149"/>
      <c r="K1788" s="146"/>
      <c r="L1788" s="158"/>
    </row>
    <row r="1789" spans="1:12" ht="15">
      <c r="A1789" s="148"/>
      <c r="B1789" s="148"/>
      <c r="C1789" s="149"/>
      <c r="D1789" s="149"/>
      <c r="E1789" s="145"/>
      <c r="F1789" s="149"/>
      <c r="G1789" s="149"/>
      <c r="H1789" s="149"/>
      <c r="I1789" s="149"/>
      <c r="J1789" s="149"/>
      <c r="K1789" s="146"/>
      <c r="L1789" s="158"/>
    </row>
    <row r="1790" spans="1:12" ht="15">
      <c r="A1790" s="148"/>
      <c r="B1790" s="148"/>
      <c r="C1790" s="149"/>
      <c r="D1790" s="149"/>
      <c r="E1790" s="145"/>
      <c r="F1790" s="149"/>
      <c r="G1790" s="149"/>
      <c r="H1790" s="149"/>
      <c r="I1790" s="149"/>
      <c r="J1790" s="149"/>
      <c r="K1790" s="146"/>
      <c r="L1790" s="158"/>
    </row>
    <row r="1791" spans="1:12" ht="15">
      <c r="A1791" s="148"/>
      <c r="B1791" s="148"/>
      <c r="C1791" s="149"/>
      <c r="D1791" s="149"/>
      <c r="E1791" s="145"/>
      <c r="F1791" s="149"/>
      <c r="G1791" s="149"/>
      <c r="H1791" s="149"/>
      <c r="I1791" s="149"/>
      <c r="J1791" s="149"/>
      <c r="K1791" s="146"/>
      <c r="L1791" s="158"/>
    </row>
    <row r="1792" spans="1:12" ht="15">
      <c r="A1792" s="148"/>
      <c r="B1792" s="148"/>
      <c r="C1792" s="149"/>
      <c r="D1792" s="149"/>
      <c r="E1792" s="145"/>
      <c r="F1792" s="149"/>
      <c r="G1792" s="149"/>
      <c r="H1792" s="149"/>
      <c r="I1792" s="149"/>
      <c r="J1792" s="149"/>
      <c r="K1792" s="146"/>
      <c r="L1792" s="158"/>
    </row>
    <row r="1793" spans="1:12" ht="15">
      <c r="A1793" s="148"/>
      <c r="B1793" s="148"/>
      <c r="C1793" s="149"/>
      <c r="D1793" s="149"/>
      <c r="E1793" s="145"/>
      <c r="F1793" s="149"/>
      <c r="G1793" s="149"/>
      <c r="H1793" s="149"/>
      <c r="I1793" s="149"/>
      <c r="J1793" s="149"/>
      <c r="K1793" s="146"/>
      <c r="L1793" s="158"/>
    </row>
    <row r="1794" spans="1:12" ht="15">
      <c r="A1794" s="148"/>
      <c r="B1794" s="148"/>
      <c r="C1794" s="149"/>
      <c r="D1794" s="149"/>
      <c r="E1794" s="145"/>
      <c r="F1794" s="149"/>
      <c r="G1794" s="149"/>
      <c r="H1794" s="149"/>
      <c r="I1794" s="149"/>
      <c r="J1794" s="149"/>
      <c r="K1794" s="146"/>
      <c r="L1794" s="158"/>
    </row>
    <row r="1795" spans="1:12" ht="15">
      <c r="A1795" s="148"/>
      <c r="B1795" s="148"/>
      <c r="C1795" s="149"/>
      <c r="D1795" s="149"/>
      <c r="E1795" s="145"/>
      <c r="F1795" s="149"/>
      <c r="G1795" s="149"/>
      <c r="H1795" s="149"/>
      <c r="I1795" s="149"/>
      <c r="J1795" s="149"/>
      <c r="K1795" s="146"/>
      <c r="L1795" s="158"/>
    </row>
    <row r="1796" spans="1:12" ht="15">
      <c r="A1796" s="148"/>
      <c r="B1796" s="148"/>
      <c r="C1796" s="149"/>
      <c r="D1796" s="149"/>
      <c r="E1796" s="145"/>
      <c r="F1796" s="149"/>
      <c r="G1796" s="149"/>
      <c r="H1796" s="149"/>
      <c r="I1796" s="149"/>
      <c r="J1796" s="149"/>
      <c r="K1796" s="146"/>
      <c r="L1796" s="158"/>
    </row>
    <row r="1797" spans="1:12" ht="15">
      <c r="A1797" s="148"/>
      <c r="B1797" s="148"/>
      <c r="C1797" s="149"/>
      <c r="D1797" s="149"/>
      <c r="E1797" s="145"/>
      <c r="F1797" s="149"/>
      <c r="G1797" s="149"/>
      <c r="H1797" s="149"/>
      <c r="I1797" s="149"/>
      <c r="J1797" s="149"/>
      <c r="K1797" s="146"/>
      <c r="L1797" s="158"/>
    </row>
    <row r="1798" spans="1:12" ht="15">
      <c r="A1798" s="148"/>
      <c r="B1798" s="148"/>
      <c r="C1798" s="149"/>
      <c r="D1798" s="149"/>
      <c r="E1798" s="145"/>
      <c r="F1798" s="149"/>
      <c r="G1798" s="149"/>
      <c r="H1798" s="149"/>
      <c r="I1798" s="149"/>
      <c r="J1798" s="149"/>
      <c r="K1798" s="146"/>
      <c r="L1798" s="158"/>
    </row>
    <row r="1799" spans="1:12" ht="15">
      <c r="A1799" s="148"/>
      <c r="B1799" s="148"/>
      <c r="C1799" s="149"/>
      <c r="D1799" s="149"/>
      <c r="E1799" s="145"/>
      <c r="F1799" s="149"/>
      <c r="G1799" s="149"/>
      <c r="H1799" s="149"/>
      <c r="I1799" s="149"/>
      <c r="J1799" s="149"/>
      <c r="K1799" s="146"/>
      <c r="L1799" s="158"/>
    </row>
    <row r="1800" spans="1:12" ht="15">
      <c r="A1800" s="148"/>
      <c r="B1800" s="148"/>
      <c r="C1800" s="149"/>
      <c r="D1800" s="149"/>
      <c r="E1800" s="145"/>
      <c r="F1800" s="149"/>
      <c r="G1800" s="149"/>
      <c r="H1800" s="149"/>
      <c r="I1800" s="149"/>
      <c r="J1800" s="149"/>
      <c r="K1800" s="146"/>
      <c r="L1800" s="158"/>
    </row>
    <row r="1801" spans="1:12" ht="15">
      <c r="A1801" s="148"/>
      <c r="B1801" s="148"/>
      <c r="C1801" s="149"/>
      <c r="D1801" s="149"/>
      <c r="E1801" s="145"/>
      <c r="F1801" s="149"/>
      <c r="G1801" s="149"/>
      <c r="H1801" s="149"/>
      <c r="I1801" s="149"/>
      <c r="J1801" s="149"/>
      <c r="K1801" s="146"/>
      <c r="L1801" s="158"/>
    </row>
    <row r="1802" spans="1:12" ht="15">
      <c r="A1802" s="148"/>
      <c r="B1802" s="148"/>
      <c r="C1802" s="149"/>
      <c r="D1802" s="149"/>
      <c r="E1802" s="145"/>
      <c r="F1802" s="149"/>
      <c r="G1802" s="149"/>
      <c r="H1802" s="149"/>
      <c r="I1802" s="149"/>
      <c r="J1802" s="149"/>
      <c r="K1802" s="146"/>
      <c r="L1802" s="158"/>
    </row>
    <row r="1803" spans="1:12" ht="15">
      <c r="A1803" s="148"/>
      <c r="B1803" s="148"/>
      <c r="C1803" s="149"/>
      <c r="D1803" s="149"/>
      <c r="E1803" s="145"/>
      <c r="F1803" s="149"/>
      <c r="G1803" s="149"/>
      <c r="H1803" s="149"/>
      <c r="I1803" s="149"/>
      <c r="J1803" s="149"/>
      <c r="K1803" s="146"/>
      <c r="L1803" s="158"/>
    </row>
    <row r="1804" spans="1:12" ht="15">
      <c r="A1804" s="148"/>
      <c r="B1804" s="148"/>
      <c r="C1804" s="149"/>
      <c r="D1804" s="149"/>
      <c r="E1804" s="145"/>
      <c r="F1804" s="149"/>
      <c r="G1804" s="149"/>
      <c r="H1804" s="149"/>
      <c r="I1804" s="149"/>
      <c r="J1804" s="149"/>
      <c r="K1804" s="146"/>
      <c r="L1804" s="158"/>
    </row>
    <row r="1805" spans="1:12" ht="15">
      <c r="A1805" s="148"/>
      <c r="B1805" s="148"/>
      <c r="C1805" s="149"/>
      <c r="D1805" s="149"/>
      <c r="E1805" s="145"/>
      <c r="F1805" s="149"/>
      <c r="G1805" s="149"/>
      <c r="H1805" s="149"/>
      <c r="I1805" s="149"/>
      <c r="J1805" s="149"/>
      <c r="K1805" s="146"/>
      <c r="L1805" s="158"/>
    </row>
    <row r="1806" spans="1:12" ht="15">
      <c r="A1806" s="148"/>
      <c r="B1806" s="148"/>
      <c r="C1806" s="149"/>
      <c r="D1806" s="149"/>
      <c r="E1806" s="145"/>
      <c r="F1806" s="149"/>
      <c r="G1806" s="149"/>
      <c r="H1806" s="149"/>
      <c r="I1806" s="149"/>
      <c r="J1806" s="149"/>
      <c r="K1806" s="146"/>
      <c r="L1806" s="158"/>
    </row>
    <row r="1807" spans="1:12" ht="15">
      <c r="A1807" s="148"/>
      <c r="B1807" s="148"/>
      <c r="C1807" s="149"/>
      <c r="D1807" s="149"/>
      <c r="E1807" s="145"/>
      <c r="F1807" s="149"/>
      <c r="G1807" s="149"/>
      <c r="H1807" s="149"/>
      <c r="I1807" s="149"/>
      <c r="J1807" s="149"/>
      <c r="K1807" s="146"/>
      <c r="L1807" s="158"/>
    </row>
    <row r="1808" spans="1:12" ht="15">
      <c r="A1808" s="148"/>
      <c r="B1808" s="148"/>
      <c r="C1808" s="149"/>
      <c r="D1808" s="149"/>
      <c r="E1808" s="145"/>
      <c r="F1808" s="149"/>
      <c r="G1808" s="149"/>
      <c r="H1808" s="149"/>
      <c r="I1808" s="149"/>
      <c r="J1808" s="149"/>
      <c r="K1808" s="146"/>
      <c r="L1808" s="158"/>
    </row>
    <row r="1809" spans="1:12" ht="15">
      <c r="A1809" s="148"/>
      <c r="B1809" s="148"/>
      <c r="C1809" s="149"/>
      <c r="D1809" s="149"/>
      <c r="E1809" s="145"/>
      <c r="F1809" s="149"/>
      <c r="G1809" s="149"/>
      <c r="H1809" s="149"/>
      <c r="I1809" s="149"/>
      <c r="J1809" s="149"/>
      <c r="K1809" s="146"/>
      <c r="L1809" s="158"/>
    </row>
    <row r="1810" spans="1:12" ht="15">
      <c r="A1810" s="148"/>
      <c r="B1810" s="148"/>
      <c r="C1810" s="149"/>
      <c r="D1810" s="149"/>
      <c r="E1810" s="145"/>
      <c r="F1810" s="149"/>
      <c r="G1810" s="149"/>
      <c r="H1810" s="149"/>
      <c r="I1810" s="149"/>
      <c r="J1810" s="149"/>
      <c r="K1810" s="146"/>
      <c r="L1810" s="158"/>
    </row>
    <row r="1811" spans="1:12" ht="15">
      <c r="A1811" s="148"/>
      <c r="B1811" s="148"/>
      <c r="C1811" s="149"/>
      <c r="D1811" s="149"/>
      <c r="E1811" s="145"/>
      <c r="F1811" s="149"/>
      <c r="G1811" s="149"/>
      <c r="H1811" s="149"/>
      <c r="I1811" s="149"/>
      <c r="J1811" s="149"/>
      <c r="K1811" s="146"/>
      <c r="L1811" s="158"/>
    </row>
    <row r="1812" spans="1:12" ht="15">
      <c r="A1812" s="148"/>
      <c r="B1812" s="148"/>
      <c r="C1812" s="149"/>
      <c r="D1812" s="149"/>
      <c r="E1812" s="145"/>
      <c r="F1812" s="149"/>
      <c r="G1812" s="149"/>
      <c r="H1812" s="149"/>
      <c r="I1812" s="149"/>
      <c r="J1812" s="149"/>
      <c r="K1812" s="146"/>
      <c r="L1812" s="158"/>
    </row>
    <row r="1813" spans="1:12" ht="15">
      <c r="A1813" s="148"/>
      <c r="B1813" s="148"/>
      <c r="C1813" s="149"/>
      <c r="D1813" s="149"/>
      <c r="E1813" s="145"/>
      <c r="F1813" s="149"/>
      <c r="G1813" s="149"/>
      <c r="H1813" s="149"/>
      <c r="I1813" s="149"/>
      <c r="J1813" s="149"/>
      <c r="K1813" s="146"/>
      <c r="L1813" s="158"/>
    </row>
    <row r="1814" spans="1:12" ht="15">
      <c r="A1814" s="148"/>
      <c r="B1814" s="148"/>
      <c r="C1814" s="149"/>
      <c r="D1814" s="149"/>
      <c r="E1814" s="145"/>
      <c r="F1814" s="149"/>
      <c r="G1814" s="149"/>
      <c r="H1814" s="149"/>
      <c r="I1814" s="149"/>
      <c r="J1814" s="149"/>
      <c r="K1814" s="146"/>
      <c r="L1814" s="158"/>
    </row>
    <row r="1815" spans="1:12" ht="15">
      <c r="A1815" s="148"/>
      <c r="B1815" s="148"/>
      <c r="C1815" s="149"/>
      <c r="D1815" s="149"/>
      <c r="E1815" s="145"/>
      <c r="F1815" s="149"/>
      <c r="G1815" s="149"/>
      <c r="H1815" s="149"/>
      <c r="I1815" s="149"/>
      <c r="J1815" s="149"/>
      <c r="K1815" s="146"/>
      <c r="L1815" s="158"/>
    </row>
    <row r="1816" spans="1:12" ht="15">
      <c r="A1816" s="148"/>
      <c r="B1816" s="148"/>
      <c r="C1816" s="149"/>
      <c r="D1816" s="149"/>
      <c r="E1816" s="145"/>
      <c r="F1816" s="149"/>
      <c r="G1816" s="149"/>
      <c r="H1816" s="149"/>
      <c r="I1816" s="149"/>
      <c r="J1816" s="149"/>
      <c r="K1816" s="146"/>
      <c r="L1816" s="158"/>
    </row>
    <row r="1817" spans="1:12" ht="15">
      <c r="A1817" s="148"/>
      <c r="B1817" s="148"/>
      <c r="C1817" s="149"/>
      <c r="D1817" s="149"/>
      <c r="E1817" s="145"/>
      <c r="F1817" s="149"/>
      <c r="G1817" s="149"/>
      <c r="H1817" s="149"/>
      <c r="I1817" s="149"/>
      <c r="J1817" s="149"/>
      <c r="K1817" s="146"/>
      <c r="L1817" s="158"/>
    </row>
    <row r="1818" spans="1:12" ht="15">
      <c r="A1818" s="148"/>
      <c r="B1818" s="148"/>
      <c r="C1818" s="149"/>
      <c r="D1818" s="149"/>
      <c r="E1818" s="145"/>
      <c r="F1818" s="149"/>
      <c r="G1818" s="149"/>
      <c r="H1818" s="149"/>
      <c r="I1818" s="149"/>
      <c r="J1818" s="149"/>
      <c r="K1818" s="146"/>
      <c r="L1818" s="158"/>
    </row>
    <row r="1819" spans="1:12" ht="15">
      <c r="A1819" s="148"/>
      <c r="B1819" s="148"/>
      <c r="C1819" s="149"/>
      <c r="D1819" s="149"/>
      <c r="E1819" s="145"/>
      <c r="F1819" s="149"/>
      <c r="G1819" s="149"/>
      <c r="H1819" s="149"/>
      <c r="I1819" s="149"/>
      <c r="J1819" s="149"/>
      <c r="K1819" s="146"/>
      <c r="L1819" s="158"/>
    </row>
    <row r="1820" spans="1:12" ht="15">
      <c r="A1820" s="148"/>
      <c r="B1820" s="148"/>
      <c r="C1820" s="149"/>
      <c r="D1820" s="149"/>
      <c r="E1820" s="145"/>
      <c r="F1820" s="149"/>
      <c r="G1820" s="149"/>
      <c r="H1820" s="149"/>
      <c r="I1820" s="149"/>
      <c r="J1820" s="149"/>
      <c r="K1820" s="146"/>
      <c r="L1820" s="158"/>
    </row>
    <row r="1821" spans="1:12" ht="15">
      <c r="A1821" s="148"/>
      <c r="B1821" s="148"/>
      <c r="C1821" s="149"/>
      <c r="D1821" s="149"/>
      <c r="E1821" s="145"/>
      <c r="F1821" s="149"/>
      <c r="G1821" s="149"/>
      <c r="H1821" s="149"/>
      <c r="I1821" s="149"/>
      <c r="J1821" s="149"/>
      <c r="K1821" s="146"/>
      <c r="L1821" s="158"/>
    </row>
    <row r="1822" spans="1:12" ht="15">
      <c r="A1822" s="148"/>
      <c r="B1822" s="148"/>
      <c r="C1822" s="149"/>
      <c r="D1822" s="149"/>
      <c r="E1822" s="145"/>
      <c r="F1822" s="149"/>
      <c r="G1822" s="149"/>
      <c r="H1822" s="149"/>
      <c r="I1822" s="149"/>
      <c r="J1822" s="149"/>
      <c r="K1822" s="146"/>
      <c r="L1822" s="158"/>
    </row>
    <row r="1823" spans="1:12" ht="15">
      <c r="A1823" s="148"/>
      <c r="B1823" s="148"/>
      <c r="C1823" s="149"/>
      <c r="D1823" s="149"/>
      <c r="E1823" s="145"/>
      <c r="F1823" s="149"/>
      <c r="G1823" s="149"/>
      <c r="H1823" s="149"/>
      <c r="I1823" s="149"/>
      <c r="J1823" s="149"/>
      <c r="K1823" s="146"/>
      <c r="L1823" s="158"/>
    </row>
    <row r="1824" spans="1:12" ht="15">
      <c r="A1824" s="148"/>
      <c r="B1824" s="148"/>
      <c r="C1824" s="149"/>
      <c r="D1824" s="149"/>
      <c r="E1824" s="145"/>
      <c r="F1824" s="149"/>
      <c r="G1824" s="149"/>
      <c r="H1824" s="149"/>
      <c r="I1824" s="149"/>
      <c r="J1824" s="149"/>
      <c r="K1824" s="146"/>
      <c r="L1824" s="158"/>
    </row>
    <row r="1825" spans="1:12" ht="15">
      <c r="A1825" s="148"/>
      <c r="B1825" s="148"/>
      <c r="C1825" s="149"/>
      <c r="D1825" s="149"/>
      <c r="E1825" s="145"/>
      <c r="F1825" s="149"/>
      <c r="G1825" s="149"/>
      <c r="H1825" s="149"/>
      <c r="I1825" s="149"/>
      <c r="J1825" s="149"/>
      <c r="K1825" s="146"/>
      <c r="L1825" s="158"/>
    </row>
    <row r="1826" spans="1:12" ht="15">
      <c r="A1826" s="148"/>
      <c r="B1826" s="148"/>
      <c r="C1826" s="149"/>
      <c r="D1826" s="149"/>
      <c r="E1826" s="145"/>
      <c r="F1826" s="149"/>
      <c r="G1826" s="149"/>
      <c r="H1826" s="149"/>
      <c r="I1826" s="149"/>
      <c r="J1826" s="149"/>
      <c r="K1826" s="146"/>
      <c r="L1826" s="158"/>
    </row>
    <row r="1827" spans="1:12" ht="15">
      <c r="A1827" s="148"/>
      <c r="B1827" s="148"/>
      <c r="C1827" s="149"/>
      <c r="D1827" s="149"/>
      <c r="E1827" s="145"/>
      <c r="F1827" s="149"/>
      <c r="G1827" s="149"/>
      <c r="H1827" s="149"/>
      <c r="I1827" s="149"/>
      <c r="J1827" s="149"/>
      <c r="K1827" s="146"/>
      <c r="L1827" s="158"/>
    </row>
    <row r="1828" spans="1:12" ht="15">
      <c r="A1828" s="148"/>
      <c r="B1828" s="148"/>
      <c r="C1828" s="149"/>
      <c r="D1828" s="149"/>
      <c r="E1828" s="145"/>
      <c r="F1828" s="149"/>
      <c r="G1828" s="149"/>
      <c r="H1828" s="149"/>
      <c r="I1828" s="149"/>
      <c r="J1828" s="149"/>
      <c r="K1828" s="146"/>
      <c r="L1828" s="158"/>
    </row>
    <row r="1829" spans="1:12" ht="15">
      <c r="A1829" s="148"/>
      <c r="B1829" s="148"/>
      <c r="C1829" s="149"/>
      <c r="D1829" s="149"/>
      <c r="E1829" s="145"/>
      <c r="F1829" s="149"/>
      <c r="G1829" s="149"/>
      <c r="H1829" s="149"/>
      <c r="I1829" s="149"/>
      <c r="J1829" s="149"/>
      <c r="K1829" s="146"/>
      <c r="L1829" s="158"/>
    </row>
    <row r="1830" spans="1:12" ht="15">
      <c r="A1830" s="148"/>
      <c r="B1830" s="148"/>
      <c r="C1830" s="149"/>
      <c r="D1830" s="149"/>
      <c r="E1830" s="145"/>
      <c r="F1830" s="149"/>
      <c r="G1830" s="149"/>
      <c r="H1830" s="149"/>
      <c r="I1830" s="149"/>
      <c r="J1830" s="149"/>
      <c r="K1830" s="146"/>
      <c r="L1830" s="158"/>
    </row>
    <row r="1831" spans="1:12" ht="15">
      <c r="A1831" s="148"/>
      <c r="B1831" s="148"/>
      <c r="C1831" s="149"/>
      <c r="D1831" s="149"/>
      <c r="E1831" s="145"/>
      <c r="F1831" s="149"/>
      <c r="G1831" s="149"/>
      <c r="H1831" s="149"/>
      <c r="I1831" s="149"/>
      <c r="J1831" s="149"/>
      <c r="K1831" s="146"/>
      <c r="L1831" s="158"/>
    </row>
    <row r="1832" spans="1:12" ht="15">
      <c r="A1832" s="148"/>
      <c r="B1832" s="148"/>
      <c r="C1832" s="149"/>
      <c r="D1832" s="149"/>
      <c r="E1832" s="145"/>
      <c r="F1832" s="149"/>
      <c r="G1832" s="149"/>
      <c r="H1832" s="149"/>
      <c r="I1832" s="149"/>
      <c r="J1832" s="149"/>
      <c r="K1832" s="146"/>
      <c r="L1832" s="158"/>
    </row>
    <row r="1833" spans="1:12" ht="15">
      <c r="A1833" s="148"/>
      <c r="B1833" s="148"/>
      <c r="C1833" s="149"/>
      <c r="D1833" s="149"/>
      <c r="E1833" s="145"/>
      <c r="F1833" s="149"/>
      <c r="G1833" s="149"/>
      <c r="H1833" s="149"/>
      <c r="I1833" s="149"/>
      <c r="J1833" s="149"/>
      <c r="K1833" s="146"/>
      <c r="L1833" s="158"/>
    </row>
    <row r="1834" spans="1:12" ht="15">
      <c r="A1834" s="148"/>
      <c r="B1834" s="148"/>
      <c r="C1834" s="149"/>
      <c r="D1834" s="149"/>
      <c r="E1834" s="145"/>
      <c r="F1834" s="149"/>
      <c r="G1834" s="149"/>
      <c r="H1834" s="149"/>
      <c r="I1834" s="149"/>
      <c r="J1834" s="149"/>
      <c r="K1834" s="146"/>
      <c r="L1834" s="158"/>
    </row>
    <row r="1835" spans="1:12" ht="15">
      <c r="A1835" s="148"/>
      <c r="B1835" s="148"/>
      <c r="C1835" s="149"/>
      <c r="D1835" s="149"/>
      <c r="E1835" s="145"/>
      <c r="F1835" s="149"/>
      <c r="G1835" s="149"/>
      <c r="H1835" s="149"/>
      <c r="I1835" s="149"/>
      <c r="J1835" s="149"/>
      <c r="K1835" s="146"/>
      <c r="L1835" s="158"/>
    </row>
    <row r="1836" spans="1:12" ht="15">
      <c r="A1836" s="148"/>
      <c r="B1836" s="148"/>
      <c r="C1836" s="149"/>
      <c r="D1836" s="149"/>
      <c r="E1836" s="145"/>
      <c r="F1836" s="149"/>
      <c r="G1836" s="149"/>
      <c r="H1836" s="149"/>
      <c r="I1836" s="149"/>
      <c r="J1836" s="149"/>
      <c r="K1836" s="146"/>
      <c r="L1836" s="158"/>
    </row>
    <row r="1837" spans="1:12" ht="15">
      <c r="A1837" s="148"/>
      <c r="B1837" s="148"/>
      <c r="C1837" s="149"/>
      <c r="D1837" s="149"/>
      <c r="E1837" s="145"/>
      <c r="F1837" s="149"/>
      <c r="G1837" s="149"/>
      <c r="H1837" s="149"/>
      <c r="I1837" s="149"/>
      <c r="J1837" s="149"/>
      <c r="K1837" s="146"/>
      <c r="L1837" s="158"/>
    </row>
    <row r="1838" spans="1:12" ht="15">
      <c r="A1838" s="148"/>
      <c r="B1838" s="148"/>
      <c r="C1838" s="149"/>
      <c r="D1838" s="149"/>
      <c r="E1838" s="145"/>
      <c r="F1838" s="149"/>
      <c r="G1838" s="149"/>
      <c r="H1838" s="149"/>
      <c r="I1838" s="149"/>
      <c r="J1838" s="149"/>
      <c r="K1838" s="146"/>
      <c r="L1838" s="158"/>
    </row>
    <row r="1839" spans="1:12" ht="15">
      <c r="A1839" s="148"/>
      <c r="B1839" s="148"/>
      <c r="C1839" s="149"/>
      <c r="D1839" s="149"/>
      <c r="E1839" s="145"/>
      <c r="F1839" s="149"/>
      <c r="G1839" s="149"/>
      <c r="H1839" s="149"/>
      <c r="I1839" s="149"/>
      <c r="J1839" s="149"/>
      <c r="K1839" s="146"/>
      <c r="L1839" s="158"/>
    </row>
    <row r="1840" spans="1:12" ht="15">
      <c r="A1840" s="148"/>
      <c r="B1840" s="148"/>
      <c r="C1840" s="149"/>
      <c r="D1840" s="149"/>
      <c r="E1840" s="145"/>
      <c r="F1840" s="149"/>
      <c r="G1840" s="149"/>
      <c r="H1840" s="149"/>
      <c r="I1840" s="149"/>
      <c r="J1840" s="149"/>
      <c r="K1840" s="146"/>
      <c r="L1840" s="158"/>
    </row>
    <row r="1841" spans="1:12" ht="15">
      <c r="A1841" s="148"/>
      <c r="B1841" s="148"/>
      <c r="C1841" s="149"/>
      <c r="D1841" s="149"/>
      <c r="E1841" s="145"/>
      <c r="F1841" s="149"/>
      <c r="G1841" s="149"/>
      <c r="H1841" s="149"/>
      <c r="I1841" s="149"/>
      <c r="J1841" s="149"/>
      <c r="K1841" s="146"/>
      <c r="L1841" s="158"/>
    </row>
    <row r="1842" spans="1:12" ht="15">
      <c r="A1842" s="148"/>
      <c r="B1842" s="148"/>
      <c r="C1842" s="149"/>
      <c r="D1842" s="149"/>
      <c r="E1842" s="145"/>
      <c r="F1842" s="150"/>
      <c r="G1842" s="149"/>
      <c r="H1842" s="149"/>
      <c r="I1842" s="149"/>
      <c r="J1842" s="149"/>
      <c r="K1842" s="146"/>
      <c r="L1842" s="158"/>
    </row>
    <row r="1843" spans="1:12" ht="15">
      <c r="A1843" s="148"/>
      <c r="B1843" s="148"/>
      <c r="C1843" s="149"/>
      <c r="D1843" s="149"/>
      <c r="E1843" s="145"/>
      <c r="F1843" s="150"/>
      <c r="G1843" s="149"/>
      <c r="H1843" s="149"/>
      <c r="I1843" s="149"/>
      <c r="J1843" s="149"/>
      <c r="K1843" s="146"/>
      <c r="L1843" s="158"/>
    </row>
    <row r="1844" spans="1:12" ht="15">
      <c r="A1844" s="148"/>
      <c r="B1844" s="148"/>
      <c r="C1844" s="149"/>
      <c r="D1844" s="149"/>
      <c r="E1844" s="145"/>
      <c r="F1844" s="149"/>
      <c r="G1844" s="149"/>
      <c r="H1844" s="149"/>
      <c r="I1844" s="149"/>
      <c r="J1844" s="149"/>
      <c r="K1844" s="146"/>
      <c r="L1844" s="158"/>
    </row>
    <row r="1845" spans="1:12" ht="15">
      <c r="A1845" s="148"/>
      <c r="B1845" s="148"/>
      <c r="C1845" s="149"/>
      <c r="D1845" s="149"/>
      <c r="E1845" s="145"/>
      <c r="F1845" s="149"/>
      <c r="G1845" s="149"/>
      <c r="H1845" s="149"/>
      <c r="I1845" s="149"/>
      <c r="J1845" s="149"/>
      <c r="K1845" s="146"/>
      <c r="L1845" s="158"/>
    </row>
    <row r="1846" spans="1:12" ht="15">
      <c r="A1846" s="148"/>
      <c r="B1846" s="148"/>
      <c r="C1846" s="149"/>
      <c r="D1846" s="149"/>
      <c r="E1846" s="145"/>
      <c r="F1846" s="149"/>
      <c r="G1846" s="149"/>
      <c r="H1846" s="149"/>
      <c r="I1846" s="149"/>
      <c r="J1846" s="149"/>
      <c r="K1846" s="146"/>
      <c r="L1846" s="158"/>
    </row>
    <row r="1847" spans="1:12" ht="15">
      <c r="A1847" s="148"/>
      <c r="B1847" s="148"/>
      <c r="C1847" s="149"/>
      <c r="D1847" s="149"/>
      <c r="E1847" s="145"/>
      <c r="F1847" s="149"/>
      <c r="G1847" s="149"/>
      <c r="H1847" s="149"/>
      <c r="I1847" s="149"/>
      <c r="J1847" s="149"/>
      <c r="K1847" s="146"/>
      <c r="L1847" s="158"/>
    </row>
    <row r="1848" spans="1:12" ht="15">
      <c r="A1848" s="148"/>
      <c r="B1848" s="148"/>
      <c r="C1848" s="149"/>
      <c r="D1848" s="149"/>
      <c r="E1848" s="145"/>
      <c r="F1848" s="149"/>
      <c r="G1848" s="149"/>
      <c r="H1848" s="149"/>
      <c r="I1848" s="149"/>
      <c r="J1848" s="149"/>
      <c r="K1848" s="146"/>
      <c r="L1848" s="158"/>
    </row>
    <row r="1849" spans="1:12" ht="15">
      <c r="A1849" s="148"/>
      <c r="B1849" s="148"/>
      <c r="C1849" s="149"/>
      <c r="D1849" s="149"/>
      <c r="E1849" s="145"/>
      <c r="F1849" s="149"/>
      <c r="G1849" s="149"/>
      <c r="H1849" s="149"/>
      <c r="I1849" s="149"/>
      <c r="J1849" s="149"/>
      <c r="K1849" s="146"/>
      <c r="L1849" s="158"/>
    </row>
    <row r="1850" spans="1:12" ht="15">
      <c r="A1850" s="148"/>
      <c r="B1850" s="148"/>
      <c r="C1850" s="149"/>
      <c r="D1850" s="149"/>
      <c r="E1850" s="145"/>
      <c r="F1850" s="149"/>
      <c r="G1850" s="149"/>
      <c r="H1850" s="149"/>
      <c r="I1850" s="149"/>
      <c r="J1850" s="149"/>
      <c r="K1850" s="146"/>
      <c r="L1850" s="158"/>
    </row>
    <row r="1851" spans="1:12" ht="15">
      <c r="A1851" s="148"/>
      <c r="B1851" s="148"/>
      <c r="C1851" s="149"/>
      <c r="D1851" s="149"/>
      <c r="E1851" s="145"/>
      <c r="F1851" s="149"/>
      <c r="G1851" s="149"/>
      <c r="H1851" s="149"/>
      <c r="I1851" s="149"/>
      <c r="J1851" s="149"/>
      <c r="K1851" s="146"/>
      <c r="L1851" s="158"/>
    </row>
    <row r="1852" spans="1:12" ht="15">
      <c r="A1852" s="148"/>
      <c r="B1852" s="148"/>
      <c r="C1852" s="149"/>
      <c r="D1852" s="149"/>
      <c r="E1852" s="145"/>
      <c r="F1852" s="149"/>
      <c r="G1852" s="149"/>
      <c r="H1852" s="149"/>
      <c r="I1852" s="149"/>
      <c r="J1852" s="149"/>
      <c r="K1852" s="146"/>
      <c r="L1852" s="158"/>
    </row>
    <row r="1853" spans="1:12" ht="15">
      <c r="A1853" s="148"/>
      <c r="B1853" s="148"/>
      <c r="C1853" s="149"/>
      <c r="D1853" s="149"/>
      <c r="E1853" s="145"/>
      <c r="F1853" s="149"/>
      <c r="G1853" s="149"/>
      <c r="H1853" s="149"/>
      <c r="I1853" s="149"/>
      <c r="J1853" s="149"/>
      <c r="K1853" s="146"/>
      <c r="L1853" s="158"/>
    </row>
    <row r="1854" spans="1:12" ht="15">
      <c r="A1854" s="148"/>
      <c r="B1854" s="148"/>
      <c r="C1854" s="149"/>
      <c r="D1854" s="149"/>
      <c r="E1854" s="145"/>
      <c r="F1854" s="149"/>
      <c r="G1854" s="149"/>
      <c r="H1854" s="149"/>
      <c r="I1854" s="149"/>
      <c r="J1854" s="149"/>
      <c r="K1854" s="146"/>
      <c r="L1854" s="158"/>
    </row>
    <row r="1855" spans="1:12" ht="15">
      <c r="A1855" s="148"/>
      <c r="B1855" s="148"/>
      <c r="C1855" s="149"/>
      <c r="D1855" s="149"/>
      <c r="E1855" s="145"/>
      <c r="F1855" s="149"/>
      <c r="G1855" s="149"/>
      <c r="H1855" s="149"/>
      <c r="I1855" s="149"/>
      <c r="J1855" s="149"/>
      <c r="K1855" s="146"/>
      <c r="L1855" s="158"/>
    </row>
    <row r="1856" spans="1:12" ht="15">
      <c r="A1856" s="148"/>
      <c r="B1856" s="148"/>
      <c r="C1856" s="149"/>
      <c r="D1856" s="149"/>
      <c r="E1856" s="145"/>
      <c r="F1856" s="149"/>
      <c r="G1856" s="149"/>
      <c r="H1856" s="149"/>
      <c r="I1856" s="149"/>
      <c r="J1856" s="149"/>
      <c r="K1856" s="146"/>
      <c r="L1856" s="158"/>
    </row>
    <row r="1857" spans="1:12" ht="15">
      <c r="A1857" s="148"/>
      <c r="B1857" s="148"/>
      <c r="C1857" s="149"/>
      <c r="D1857" s="149"/>
      <c r="E1857" s="145"/>
      <c r="F1857" s="149"/>
      <c r="G1857" s="149"/>
      <c r="H1857" s="149"/>
      <c r="I1857" s="149"/>
      <c r="J1857" s="149"/>
      <c r="K1857" s="146"/>
      <c r="L1857" s="158"/>
    </row>
    <row r="1858" spans="1:12" ht="15">
      <c r="A1858" s="148"/>
      <c r="B1858" s="148"/>
      <c r="C1858" s="149"/>
      <c r="D1858" s="149"/>
      <c r="E1858" s="145"/>
      <c r="F1858" s="149"/>
      <c r="G1858" s="149"/>
      <c r="H1858" s="149"/>
      <c r="I1858" s="149"/>
      <c r="J1858" s="149"/>
      <c r="K1858" s="146"/>
      <c r="L1858" s="158"/>
    </row>
    <row r="1859" spans="1:12" ht="15">
      <c r="A1859" s="148"/>
      <c r="B1859" s="148"/>
      <c r="C1859" s="149"/>
      <c r="D1859" s="149"/>
      <c r="E1859" s="145"/>
      <c r="F1859" s="149"/>
      <c r="G1859" s="149"/>
      <c r="H1859" s="149"/>
      <c r="I1859" s="149"/>
      <c r="J1859" s="149"/>
      <c r="K1859" s="146"/>
      <c r="L1859" s="158"/>
    </row>
    <row r="1860" spans="1:12" ht="15">
      <c r="A1860" s="148"/>
      <c r="B1860" s="148"/>
      <c r="C1860" s="149"/>
      <c r="D1860" s="149"/>
      <c r="E1860" s="145"/>
      <c r="F1860" s="149"/>
      <c r="G1860" s="149"/>
      <c r="H1860" s="149"/>
      <c r="I1860" s="149"/>
      <c r="J1860" s="149"/>
      <c r="K1860" s="146"/>
      <c r="L1860" s="158"/>
    </row>
    <row r="1861" spans="1:12" ht="15">
      <c r="A1861" s="148"/>
      <c r="B1861" s="148"/>
      <c r="C1861" s="149"/>
      <c r="D1861" s="149"/>
      <c r="E1861" s="145"/>
      <c r="F1861" s="149"/>
      <c r="G1861" s="149"/>
      <c r="H1861" s="149"/>
      <c r="I1861" s="149"/>
      <c r="J1861" s="149"/>
      <c r="K1861" s="146"/>
      <c r="L1861" s="158"/>
    </row>
    <row r="1862" spans="1:12" ht="15">
      <c r="A1862" s="148"/>
      <c r="B1862" s="148"/>
      <c r="C1862" s="149"/>
      <c r="D1862" s="149"/>
      <c r="E1862" s="145"/>
      <c r="F1862" s="149"/>
      <c r="G1862" s="149"/>
      <c r="H1862" s="149"/>
      <c r="I1862" s="149"/>
      <c r="J1862" s="149"/>
      <c r="K1862" s="146"/>
      <c r="L1862" s="158"/>
    </row>
    <row r="1863" spans="1:12" ht="15">
      <c r="A1863" s="148"/>
      <c r="B1863" s="148"/>
      <c r="C1863" s="149"/>
      <c r="D1863" s="149"/>
      <c r="E1863" s="145"/>
      <c r="F1863" s="149"/>
      <c r="G1863" s="149"/>
      <c r="H1863" s="149"/>
      <c r="I1863" s="149"/>
      <c r="J1863" s="149"/>
      <c r="K1863" s="146"/>
      <c r="L1863" s="158"/>
    </row>
    <row r="1864" spans="1:12" ht="15">
      <c r="A1864" s="148"/>
      <c r="B1864" s="148"/>
      <c r="C1864" s="149"/>
      <c r="D1864" s="149"/>
      <c r="E1864" s="145"/>
      <c r="F1864" s="149"/>
      <c r="G1864" s="149"/>
      <c r="H1864" s="149"/>
      <c r="I1864" s="149"/>
      <c r="J1864" s="149"/>
      <c r="K1864" s="146"/>
      <c r="L1864" s="158"/>
    </row>
    <row r="1865" spans="1:12" ht="15">
      <c r="A1865" s="148"/>
      <c r="B1865" s="148"/>
      <c r="C1865" s="149"/>
      <c r="D1865" s="149"/>
      <c r="E1865" s="145"/>
      <c r="F1865" s="149"/>
      <c r="G1865" s="149"/>
      <c r="H1865" s="149"/>
      <c r="I1865" s="149"/>
      <c r="J1865" s="149"/>
      <c r="K1865" s="146"/>
      <c r="L1865" s="158"/>
    </row>
    <row r="1866" spans="1:12" ht="15">
      <c r="A1866" s="148"/>
      <c r="B1866" s="148"/>
      <c r="C1866" s="149"/>
      <c r="D1866" s="149"/>
      <c r="E1866" s="145"/>
      <c r="F1866" s="149"/>
      <c r="G1866" s="149"/>
      <c r="H1866" s="149"/>
      <c r="I1866" s="149"/>
      <c r="J1866" s="149"/>
      <c r="K1866" s="146"/>
      <c r="L1866" s="158"/>
    </row>
    <row r="1867" spans="1:12" ht="15">
      <c r="A1867" s="148"/>
      <c r="B1867" s="148"/>
      <c r="C1867" s="149"/>
      <c r="D1867" s="149"/>
      <c r="E1867" s="145"/>
      <c r="F1867" s="149"/>
      <c r="G1867" s="149"/>
      <c r="H1867" s="149"/>
      <c r="I1867" s="149"/>
      <c r="J1867" s="149"/>
      <c r="K1867" s="146"/>
      <c r="L1867" s="158"/>
    </row>
    <row r="1868" spans="1:12" ht="15">
      <c r="A1868" s="148"/>
      <c r="B1868" s="148"/>
      <c r="C1868" s="149"/>
      <c r="D1868" s="149"/>
      <c r="E1868" s="145"/>
      <c r="F1868" s="149"/>
      <c r="G1868" s="149"/>
      <c r="H1868" s="149"/>
      <c r="I1868" s="149"/>
      <c r="J1868" s="149"/>
      <c r="K1868" s="146"/>
      <c r="L1868" s="158"/>
    </row>
    <row r="1869" spans="1:12" ht="15">
      <c r="A1869" s="148"/>
      <c r="B1869" s="148"/>
      <c r="C1869" s="149"/>
      <c r="D1869" s="149"/>
      <c r="E1869" s="145"/>
      <c r="F1869" s="149"/>
      <c r="G1869" s="149"/>
      <c r="H1869" s="149"/>
      <c r="I1869" s="149"/>
      <c r="J1869" s="149"/>
      <c r="K1869" s="146"/>
      <c r="L1869" s="158"/>
    </row>
    <row r="1870" spans="1:12" ht="15">
      <c r="A1870" s="148"/>
      <c r="B1870" s="148"/>
      <c r="C1870" s="149"/>
      <c r="D1870" s="149"/>
      <c r="E1870" s="145"/>
      <c r="F1870" s="149"/>
      <c r="G1870" s="149"/>
      <c r="H1870" s="149"/>
      <c r="I1870" s="149"/>
      <c r="J1870" s="149"/>
      <c r="K1870" s="146"/>
      <c r="L1870" s="158"/>
    </row>
    <row r="1871" spans="1:12" ht="15">
      <c r="A1871" s="148"/>
      <c r="B1871" s="148"/>
      <c r="C1871" s="149"/>
      <c r="D1871" s="149"/>
      <c r="E1871" s="145"/>
      <c r="F1871" s="149"/>
      <c r="G1871" s="149"/>
      <c r="H1871" s="149"/>
      <c r="I1871" s="149"/>
      <c r="J1871" s="149"/>
      <c r="K1871" s="146"/>
      <c r="L1871" s="158"/>
    </row>
    <row r="1872" spans="1:12" ht="15">
      <c r="A1872" s="148"/>
      <c r="B1872" s="148"/>
      <c r="C1872" s="149"/>
      <c r="D1872" s="149"/>
      <c r="E1872" s="145"/>
      <c r="F1872" s="149"/>
      <c r="G1872" s="149"/>
      <c r="H1872" s="149"/>
      <c r="I1872" s="149"/>
      <c r="J1872" s="149"/>
      <c r="K1872" s="146"/>
      <c r="L1872" s="158"/>
    </row>
    <row r="1873" spans="1:12" ht="15">
      <c r="A1873" s="148"/>
      <c r="B1873" s="148"/>
      <c r="C1873" s="149"/>
      <c r="D1873" s="149"/>
      <c r="E1873" s="145"/>
      <c r="F1873" s="149"/>
      <c r="G1873" s="149"/>
      <c r="H1873" s="149"/>
      <c r="I1873" s="149"/>
      <c r="J1873" s="149"/>
      <c r="K1873" s="146"/>
      <c r="L1873" s="158"/>
    </row>
    <row r="1874" spans="1:12" ht="15">
      <c r="A1874" s="148"/>
      <c r="B1874" s="148"/>
      <c r="C1874" s="149"/>
      <c r="D1874" s="149"/>
      <c r="E1874" s="145"/>
      <c r="F1874" s="149"/>
      <c r="G1874" s="149"/>
      <c r="H1874" s="149"/>
      <c r="I1874" s="149"/>
      <c r="J1874" s="149"/>
      <c r="K1874" s="146"/>
      <c r="L1874" s="158"/>
    </row>
    <row r="1875" spans="1:12" ht="15">
      <c r="A1875" s="148"/>
      <c r="B1875" s="148"/>
      <c r="C1875" s="149"/>
      <c r="D1875" s="149"/>
      <c r="E1875" s="145"/>
      <c r="F1875" s="149"/>
      <c r="G1875" s="149"/>
      <c r="H1875" s="149"/>
      <c r="I1875" s="149"/>
      <c r="J1875" s="149"/>
      <c r="K1875" s="146"/>
      <c r="L1875" s="158"/>
    </row>
    <row r="1876" spans="1:12" ht="15">
      <c r="A1876" s="148"/>
      <c r="B1876" s="148"/>
      <c r="C1876" s="149"/>
      <c r="D1876" s="149"/>
      <c r="E1876" s="145"/>
      <c r="F1876" s="149"/>
      <c r="G1876" s="149"/>
      <c r="H1876" s="149"/>
      <c r="I1876" s="149"/>
      <c r="J1876" s="149"/>
      <c r="K1876" s="146"/>
      <c r="L1876" s="158"/>
    </row>
    <row r="1877" spans="1:12" ht="15">
      <c r="A1877" s="148"/>
      <c r="B1877" s="148"/>
      <c r="C1877" s="149"/>
      <c r="D1877" s="149"/>
      <c r="E1877" s="145"/>
      <c r="F1877" s="149"/>
      <c r="G1877" s="149"/>
      <c r="H1877" s="149"/>
      <c r="I1877" s="149"/>
      <c r="J1877" s="149"/>
      <c r="K1877" s="146"/>
      <c r="L1877" s="158"/>
    </row>
    <row r="1878" spans="1:12" ht="15">
      <c r="A1878" s="148"/>
      <c r="B1878" s="148"/>
      <c r="C1878" s="149"/>
      <c r="D1878" s="149"/>
      <c r="E1878" s="145"/>
      <c r="F1878" s="150"/>
      <c r="G1878" s="149"/>
      <c r="H1878" s="149"/>
      <c r="I1878" s="149"/>
      <c r="J1878" s="149"/>
      <c r="K1878" s="146"/>
      <c r="L1878" s="158"/>
    </row>
    <row r="1879" spans="1:12" ht="15">
      <c r="A1879" s="148"/>
      <c r="B1879" s="148"/>
      <c r="C1879" s="149"/>
      <c r="D1879" s="149"/>
      <c r="E1879" s="145"/>
      <c r="F1879" s="150"/>
      <c r="G1879" s="149"/>
      <c r="H1879" s="149"/>
      <c r="I1879" s="149"/>
      <c r="J1879" s="149"/>
      <c r="K1879" s="146"/>
      <c r="L1879" s="158"/>
    </row>
    <row r="1880" spans="1:12" ht="15">
      <c r="A1880" s="148"/>
      <c r="B1880" s="148"/>
      <c r="C1880" s="149"/>
      <c r="D1880" s="149"/>
      <c r="E1880" s="145"/>
      <c r="F1880" s="149"/>
      <c r="G1880" s="149"/>
      <c r="H1880" s="149"/>
      <c r="I1880" s="149"/>
      <c r="J1880" s="149"/>
      <c r="K1880" s="146"/>
      <c r="L1880" s="158"/>
    </row>
    <row r="1881" spans="1:12" ht="15">
      <c r="A1881" s="148"/>
      <c r="B1881" s="148"/>
      <c r="C1881" s="149"/>
      <c r="D1881" s="149"/>
      <c r="E1881" s="145"/>
      <c r="F1881" s="149"/>
      <c r="G1881" s="149"/>
      <c r="H1881" s="149"/>
      <c r="I1881" s="149"/>
      <c r="J1881" s="149"/>
      <c r="K1881" s="146"/>
      <c r="L1881" s="158"/>
    </row>
    <row r="1882" spans="1:12" ht="15">
      <c r="A1882" s="148"/>
      <c r="B1882" s="148"/>
      <c r="C1882" s="149"/>
      <c r="D1882" s="149"/>
      <c r="E1882" s="145"/>
      <c r="F1882" s="149"/>
      <c r="G1882" s="149"/>
      <c r="H1882" s="149"/>
      <c r="I1882" s="149"/>
      <c r="J1882" s="149"/>
      <c r="K1882" s="146"/>
      <c r="L1882" s="158"/>
    </row>
    <row r="1883" spans="1:12" ht="15">
      <c r="A1883" s="148"/>
      <c r="B1883" s="148"/>
      <c r="C1883" s="149"/>
      <c r="D1883" s="149"/>
      <c r="E1883" s="145"/>
      <c r="F1883" s="149"/>
      <c r="G1883" s="149"/>
      <c r="H1883" s="149"/>
      <c r="I1883" s="149"/>
      <c r="J1883" s="149"/>
      <c r="K1883" s="146"/>
      <c r="L1883" s="158"/>
    </row>
    <row r="1884" spans="1:12" ht="15">
      <c r="A1884" s="148"/>
      <c r="B1884" s="148"/>
      <c r="C1884" s="149"/>
      <c r="D1884" s="149"/>
      <c r="E1884" s="145"/>
      <c r="F1884" s="149"/>
      <c r="G1884" s="149"/>
      <c r="H1884" s="149"/>
      <c r="I1884" s="149"/>
      <c r="J1884" s="149"/>
      <c r="K1884" s="146"/>
      <c r="L1884" s="158"/>
    </row>
    <row r="1885" spans="1:12" ht="15">
      <c r="A1885" s="148"/>
      <c r="B1885" s="148"/>
      <c r="C1885" s="149"/>
      <c r="D1885" s="149"/>
      <c r="E1885" s="145"/>
      <c r="F1885" s="149"/>
      <c r="G1885" s="149"/>
      <c r="H1885" s="149"/>
      <c r="I1885" s="149"/>
      <c r="J1885" s="149"/>
      <c r="K1885" s="146"/>
      <c r="L1885" s="158"/>
    </row>
    <row r="1886" spans="1:12" ht="15">
      <c r="A1886" s="148"/>
      <c r="B1886" s="148"/>
      <c r="C1886" s="149"/>
      <c r="D1886" s="149"/>
      <c r="E1886" s="145"/>
      <c r="F1886" s="149"/>
      <c r="G1886" s="149"/>
      <c r="H1886" s="149"/>
      <c r="I1886" s="149"/>
      <c r="J1886" s="149"/>
      <c r="K1886" s="146"/>
      <c r="L1886" s="158"/>
    </row>
    <row r="1887" spans="1:12" ht="15">
      <c r="A1887" s="148"/>
      <c r="B1887" s="148"/>
      <c r="C1887" s="149"/>
      <c r="D1887" s="149"/>
      <c r="E1887" s="145"/>
      <c r="F1887" s="149"/>
      <c r="G1887" s="149"/>
      <c r="H1887" s="149"/>
      <c r="I1887" s="149"/>
      <c r="J1887" s="149"/>
      <c r="K1887" s="146"/>
      <c r="L1887" s="158"/>
    </row>
    <row r="1888" spans="1:12" ht="15">
      <c r="A1888" s="148"/>
      <c r="B1888" s="148"/>
      <c r="C1888" s="149"/>
      <c r="D1888" s="149"/>
      <c r="E1888" s="145"/>
      <c r="F1888" s="149"/>
      <c r="G1888" s="149"/>
      <c r="H1888" s="149"/>
      <c r="I1888" s="149"/>
      <c r="J1888" s="149"/>
      <c r="K1888" s="146"/>
      <c r="L1888" s="158"/>
    </row>
    <row r="1889" spans="1:12" ht="15">
      <c r="A1889" s="148"/>
      <c r="B1889" s="148"/>
      <c r="C1889" s="149"/>
      <c r="D1889" s="149"/>
      <c r="E1889" s="145"/>
      <c r="F1889" s="149"/>
      <c r="G1889" s="149"/>
      <c r="H1889" s="149"/>
      <c r="I1889" s="149"/>
      <c r="J1889" s="149"/>
      <c r="K1889" s="146"/>
      <c r="L1889" s="158"/>
    </row>
    <row r="1890" spans="1:12" ht="15">
      <c r="A1890" s="148"/>
      <c r="B1890" s="148"/>
      <c r="C1890" s="149"/>
      <c r="D1890" s="149"/>
      <c r="E1890" s="145"/>
      <c r="F1890" s="149"/>
      <c r="G1890" s="149"/>
      <c r="H1890" s="149"/>
      <c r="I1890" s="149"/>
      <c r="J1890" s="149"/>
      <c r="K1890" s="146"/>
      <c r="L1890" s="158"/>
    </row>
    <row r="1891" spans="1:12" ht="15">
      <c r="A1891" s="148"/>
      <c r="B1891" s="148"/>
      <c r="C1891" s="149"/>
      <c r="D1891" s="149"/>
      <c r="E1891" s="145"/>
      <c r="F1891" s="149"/>
      <c r="G1891" s="149"/>
      <c r="H1891" s="149"/>
      <c r="I1891" s="149"/>
      <c r="J1891" s="149"/>
      <c r="K1891" s="146"/>
      <c r="L1891" s="158"/>
    </row>
    <row r="1892" spans="1:12" ht="15">
      <c r="A1892" s="148"/>
      <c r="B1892" s="148"/>
      <c r="C1892" s="149"/>
      <c r="D1892" s="149"/>
      <c r="E1892" s="145"/>
      <c r="F1892" s="149"/>
      <c r="G1892" s="149"/>
      <c r="H1892" s="149"/>
      <c r="I1892" s="149"/>
      <c r="J1892" s="149"/>
      <c r="K1892" s="146"/>
      <c r="L1892" s="158"/>
    </row>
    <row r="1893" spans="1:12" ht="15">
      <c r="A1893" s="148"/>
      <c r="B1893" s="148"/>
      <c r="C1893" s="149"/>
      <c r="D1893" s="149"/>
      <c r="E1893" s="145"/>
      <c r="F1893" s="149"/>
      <c r="G1893" s="149"/>
      <c r="H1893" s="149"/>
      <c r="I1893" s="149"/>
      <c r="J1893" s="149"/>
      <c r="K1893" s="146"/>
      <c r="L1893" s="158"/>
    </row>
    <row r="1894" spans="1:12" ht="15">
      <c r="A1894" s="148"/>
      <c r="B1894" s="148"/>
      <c r="C1894" s="149"/>
      <c r="D1894" s="149"/>
      <c r="E1894" s="145"/>
      <c r="F1894" s="149"/>
      <c r="G1894" s="149"/>
      <c r="H1894" s="149"/>
      <c r="I1894" s="149"/>
      <c r="J1894" s="149"/>
      <c r="K1894" s="146"/>
      <c r="L1894" s="158"/>
    </row>
    <row r="1895" spans="1:12" ht="15">
      <c r="A1895" s="148"/>
      <c r="B1895" s="148"/>
      <c r="C1895" s="149"/>
      <c r="D1895" s="149"/>
      <c r="E1895" s="145"/>
      <c r="F1895" s="149"/>
      <c r="G1895" s="149"/>
      <c r="H1895" s="149"/>
      <c r="I1895" s="149"/>
      <c r="J1895" s="149"/>
      <c r="K1895" s="146"/>
      <c r="L1895" s="158"/>
    </row>
    <row r="1896" spans="1:12" ht="15">
      <c r="A1896" s="148"/>
      <c r="B1896" s="148"/>
      <c r="C1896" s="149"/>
      <c r="D1896" s="149"/>
      <c r="E1896" s="145"/>
      <c r="F1896" s="149"/>
      <c r="G1896" s="149"/>
      <c r="H1896" s="149"/>
      <c r="I1896" s="149"/>
      <c r="J1896" s="149"/>
      <c r="K1896" s="146"/>
      <c r="L1896" s="158"/>
    </row>
    <row r="1897" spans="1:12" ht="15">
      <c r="A1897" s="148"/>
      <c r="B1897" s="148"/>
      <c r="C1897" s="149"/>
      <c r="D1897" s="149"/>
      <c r="E1897" s="145"/>
      <c r="F1897" s="149"/>
      <c r="G1897" s="149"/>
      <c r="H1897" s="149"/>
      <c r="I1897" s="149"/>
      <c r="J1897" s="149"/>
      <c r="K1897" s="146"/>
      <c r="L1897" s="158"/>
    </row>
    <row r="1898" spans="1:12" ht="15">
      <c r="A1898" s="148"/>
      <c r="B1898" s="148"/>
      <c r="C1898" s="149"/>
      <c r="D1898" s="149"/>
      <c r="E1898" s="145"/>
      <c r="F1898" s="149"/>
      <c r="G1898" s="149"/>
      <c r="H1898" s="149"/>
      <c r="I1898" s="149"/>
      <c r="J1898" s="149"/>
      <c r="K1898" s="146"/>
      <c r="L1898" s="158"/>
    </row>
    <row r="1899" spans="1:12" ht="15">
      <c r="A1899" s="148"/>
      <c r="B1899" s="148"/>
      <c r="C1899" s="149"/>
      <c r="D1899" s="149"/>
      <c r="E1899" s="145"/>
      <c r="F1899" s="149"/>
      <c r="G1899" s="149"/>
      <c r="H1899" s="149"/>
      <c r="I1899" s="149"/>
      <c r="J1899" s="149"/>
      <c r="K1899" s="146"/>
      <c r="L1899" s="158"/>
    </row>
    <row r="1900" spans="1:12" ht="15">
      <c r="A1900" s="148"/>
      <c r="B1900" s="148"/>
      <c r="C1900" s="149"/>
      <c r="D1900" s="149"/>
      <c r="E1900" s="145"/>
      <c r="F1900" s="149"/>
      <c r="G1900" s="149"/>
      <c r="H1900" s="149"/>
      <c r="I1900" s="149"/>
      <c r="J1900" s="149"/>
      <c r="K1900" s="146"/>
      <c r="L1900" s="158"/>
    </row>
    <row r="1901" spans="1:12" ht="15">
      <c r="A1901" s="148"/>
      <c r="B1901" s="148"/>
      <c r="C1901" s="149"/>
      <c r="D1901" s="149"/>
      <c r="E1901" s="145"/>
      <c r="F1901" s="149"/>
      <c r="G1901" s="149"/>
      <c r="H1901" s="149"/>
      <c r="I1901" s="149"/>
      <c r="J1901" s="149"/>
      <c r="K1901" s="146"/>
      <c r="L1901" s="158"/>
    </row>
    <row r="1902" spans="1:12" ht="15">
      <c r="A1902" s="148"/>
      <c r="B1902" s="148"/>
      <c r="C1902" s="149"/>
      <c r="D1902" s="149"/>
      <c r="E1902" s="145"/>
      <c r="F1902" s="149"/>
      <c r="G1902" s="149"/>
      <c r="H1902" s="149"/>
      <c r="I1902" s="149"/>
      <c r="J1902" s="149"/>
      <c r="K1902" s="146"/>
      <c r="L1902" s="158"/>
    </row>
    <row r="1903" spans="1:12" ht="15">
      <c r="A1903" s="148"/>
      <c r="B1903" s="148"/>
      <c r="C1903" s="149"/>
      <c r="D1903" s="149"/>
      <c r="E1903" s="145"/>
      <c r="F1903" s="149"/>
      <c r="G1903" s="149"/>
      <c r="H1903" s="149"/>
      <c r="I1903" s="149"/>
      <c r="J1903" s="149"/>
      <c r="K1903" s="146"/>
      <c r="L1903" s="158"/>
    </row>
    <row r="1904" spans="1:12" ht="15">
      <c r="A1904" s="148"/>
      <c r="B1904" s="148"/>
      <c r="C1904" s="149"/>
      <c r="D1904" s="149"/>
      <c r="E1904" s="145"/>
      <c r="F1904" s="149"/>
      <c r="G1904" s="149"/>
      <c r="H1904" s="149"/>
      <c r="I1904" s="149"/>
      <c r="J1904" s="149"/>
      <c r="K1904" s="146"/>
      <c r="L1904" s="158"/>
    </row>
    <row r="1905" spans="1:12" ht="15">
      <c r="A1905" s="148"/>
      <c r="B1905" s="148"/>
      <c r="C1905" s="149"/>
      <c r="D1905" s="149"/>
      <c r="E1905" s="145"/>
      <c r="F1905" s="149"/>
      <c r="G1905" s="149"/>
      <c r="H1905" s="149"/>
      <c r="I1905" s="149"/>
      <c r="J1905" s="149"/>
      <c r="K1905" s="146"/>
      <c r="L1905" s="158"/>
    </row>
    <row r="1906" spans="1:12" ht="15">
      <c r="A1906" s="148"/>
      <c r="B1906" s="148"/>
      <c r="C1906" s="149"/>
      <c r="D1906" s="149"/>
      <c r="E1906" s="145"/>
      <c r="F1906" s="149"/>
      <c r="G1906" s="149"/>
      <c r="H1906" s="149"/>
      <c r="I1906" s="149"/>
      <c r="J1906" s="149"/>
      <c r="K1906" s="146"/>
      <c r="L1906" s="158"/>
    </row>
    <row r="1907" spans="1:12" ht="15">
      <c r="A1907" s="148"/>
      <c r="B1907" s="148"/>
      <c r="C1907" s="149"/>
      <c r="D1907" s="149"/>
      <c r="E1907" s="145"/>
      <c r="F1907" s="149"/>
      <c r="G1907" s="149"/>
      <c r="H1907" s="149"/>
      <c r="I1907" s="149"/>
      <c r="J1907" s="149"/>
      <c r="K1907" s="146"/>
      <c r="L1907" s="158"/>
    </row>
    <row r="1908" spans="1:12" ht="15">
      <c r="A1908" s="148"/>
      <c r="B1908" s="148"/>
      <c r="C1908" s="149"/>
      <c r="D1908" s="149"/>
      <c r="E1908" s="145"/>
      <c r="F1908" s="149"/>
      <c r="G1908" s="149"/>
      <c r="H1908" s="149"/>
      <c r="I1908" s="149"/>
      <c r="J1908" s="149"/>
      <c r="K1908" s="146"/>
      <c r="L1908" s="158"/>
    </row>
    <row r="1909" spans="1:12" ht="15">
      <c r="A1909" s="148"/>
      <c r="B1909" s="148"/>
      <c r="C1909" s="149"/>
      <c r="D1909" s="149"/>
      <c r="E1909" s="145"/>
      <c r="F1909" s="149"/>
      <c r="G1909" s="149"/>
      <c r="H1909" s="149"/>
      <c r="I1909" s="149"/>
      <c r="J1909" s="149"/>
      <c r="K1909" s="146"/>
      <c r="L1909" s="158"/>
    </row>
    <row r="1910" spans="1:12" ht="15">
      <c r="A1910" s="148"/>
      <c r="B1910" s="148"/>
      <c r="C1910" s="149"/>
      <c r="D1910" s="149"/>
      <c r="E1910" s="145"/>
      <c r="F1910" s="149"/>
      <c r="G1910" s="149"/>
      <c r="H1910" s="149"/>
      <c r="I1910" s="149"/>
      <c r="J1910" s="149"/>
      <c r="K1910" s="146"/>
      <c r="L1910" s="158"/>
    </row>
    <row r="1911" spans="1:12" ht="15">
      <c r="A1911" s="148"/>
      <c r="B1911" s="148"/>
      <c r="C1911" s="149"/>
      <c r="D1911" s="149"/>
      <c r="E1911" s="145"/>
      <c r="F1911" s="149"/>
      <c r="G1911" s="149"/>
      <c r="H1911" s="149"/>
      <c r="I1911" s="149"/>
      <c r="J1911" s="149"/>
      <c r="K1911" s="146"/>
      <c r="L1911" s="158"/>
    </row>
    <row r="1912" spans="1:12" ht="15">
      <c r="A1912" s="148"/>
      <c r="B1912" s="148"/>
      <c r="C1912" s="149"/>
      <c r="D1912" s="149"/>
      <c r="E1912" s="145"/>
      <c r="F1912" s="149"/>
      <c r="G1912" s="149"/>
      <c r="H1912" s="149"/>
      <c r="I1912" s="149"/>
      <c r="J1912" s="149"/>
      <c r="K1912" s="146"/>
      <c r="L1912" s="158"/>
    </row>
    <row r="1913" spans="1:12" ht="15">
      <c r="A1913" s="148"/>
      <c r="B1913" s="148"/>
      <c r="C1913" s="149"/>
      <c r="D1913" s="149"/>
      <c r="E1913" s="145"/>
      <c r="F1913" s="149"/>
      <c r="G1913" s="149"/>
      <c r="H1913" s="149"/>
      <c r="I1913" s="149"/>
      <c r="J1913" s="149"/>
      <c r="K1913" s="146"/>
      <c r="L1913" s="158"/>
    </row>
    <row r="1914" spans="1:12" ht="15">
      <c r="A1914" s="148"/>
      <c r="B1914" s="148"/>
      <c r="C1914" s="149"/>
      <c r="D1914" s="149"/>
      <c r="E1914" s="145"/>
      <c r="F1914" s="149"/>
      <c r="G1914" s="149"/>
      <c r="H1914" s="149"/>
      <c r="I1914" s="149"/>
      <c r="J1914" s="149"/>
      <c r="K1914" s="146"/>
      <c r="L1914" s="158"/>
    </row>
    <row r="1915" spans="1:12" ht="15">
      <c r="A1915" s="148"/>
      <c r="B1915" s="148"/>
      <c r="C1915" s="149"/>
      <c r="D1915" s="149"/>
      <c r="E1915" s="145"/>
      <c r="F1915" s="149"/>
      <c r="G1915" s="149"/>
      <c r="H1915" s="149"/>
      <c r="I1915" s="149"/>
      <c r="J1915" s="149"/>
      <c r="K1915" s="146"/>
      <c r="L1915" s="158"/>
    </row>
    <row r="1916" spans="1:12" ht="15">
      <c r="A1916" s="148"/>
      <c r="B1916" s="148"/>
      <c r="C1916" s="149"/>
      <c r="D1916" s="149"/>
      <c r="E1916" s="145"/>
      <c r="F1916" s="149"/>
      <c r="G1916" s="149"/>
      <c r="H1916" s="149"/>
      <c r="I1916" s="149"/>
      <c r="J1916" s="149"/>
      <c r="K1916" s="146"/>
      <c r="L1916" s="158"/>
    </row>
    <row r="1917" spans="1:12" ht="15">
      <c r="A1917" s="148"/>
      <c r="B1917" s="148"/>
      <c r="C1917" s="149"/>
      <c r="D1917" s="149"/>
      <c r="E1917" s="145"/>
      <c r="F1917" s="149"/>
      <c r="G1917" s="149"/>
      <c r="H1917" s="149"/>
      <c r="I1917" s="149"/>
      <c r="J1917" s="149"/>
      <c r="K1917" s="146"/>
      <c r="L1917" s="158"/>
    </row>
    <row r="1918" spans="1:12" ht="15">
      <c r="A1918" s="148"/>
      <c r="B1918" s="148"/>
      <c r="C1918" s="149"/>
      <c r="D1918" s="149"/>
      <c r="E1918" s="145"/>
      <c r="F1918" s="149"/>
      <c r="G1918" s="149"/>
      <c r="H1918" s="149"/>
      <c r="I1918" s="149"/>
      <c r="J1918" s="149"/>
      <c r="K1918" s="146"/>
      <c r="L1918" s="158"/>
    </row>
    <row r="1919" spans="1:12" ht="15">
      <c r="A1919" s="148"/>
      <c r="B1919" s="148"/>
      <c r="C1919" s="149"/>
      <c r="D1919" s="149"/>
      <c r="E1919" s="145"/>
      <c r="F1919" s="149"/>
      <c r="G1919" s="149"/>
      <c r="H1919" s="149"/>
      <c r="I1919" s="149"/>
      <c r="J1919" s="149"/>
      <c r="K1919" s="146"/>
      <c r="L1919" s="158"/>
    </row>
    <row r="1920" spans="1:12" ht="15">
      <c r="A1920" s="148"/>
      <c r="B1920" s="148"/>
      <c r="C1920" s="149"/>
      <c r="D1920" s="149"/>
      <c r="E1920" s="145"/>
      <c r="F1920" s="149"/>
      <c r="G1920" s="149"/>
      <c r="H1920" s="149"/>
      <c r="I1920" s="149"/>
      <c r="J1920" s="149"/>
      <c r="K1920" s="146"/>
      <c r="L1920" s="158"/>
    </row>
    <row r="1921" spans="1:12" ht="15">
      <c r="A1921" s="148"/>
      <c r="B1921" s="148"/>
      <c r="C1921" s="149"/>
      <c r="D1921" s="149"/>
      <c r="E1921" s="145"/>
      <c r="F1921" s="149"/>
      <c r="G1921" s="149"/>
      <c r="H1921" s="149"/>
      <c r="I1921" s="149"/>
      <c r="J1921" s="149"/>
      <c r="K1921" s="146"/>
      <c r="L1921" s="158"/>
    </row>
    <row r="1922" spans="1:12" ht="15">
      <c r="A1922" s="148"/>
      <c r="B1922" s="148"/>
      <c r="C1922" s="149"/>
      <c r="D1922" s="149"/>
      <c r="E1922" s="145"/>
      <c r="F1922" s="149"/>
      <c r="G1922" s="149"/>
      <c r="H1922" s="149"/>
      <c r="I1922" s="149"/>
      <c r="J1922" s="149"/>
      <c r="K1922" s="146"/>
      <c r="L1922" s="158"/>
    </row>
    <row r="1923" spans="1:12" ht="15">
      <c r="A1923" s="148"/>
      <c r="B1923" s="148"/>
      <c r="C1923" s="149"/>
      <c r="D1923" s="149"/>
      <c r="E1923" s="145"/>
      <c r="F1923" s="149"/>
      <c r="G1923" s="149"/>
      <c r="H1923" s="149"/>
      <c r="I1923" s="149"/>
      <c r="J1923" s="149"/>
      <c r="K1923" s="146"/>
      <c r="L1923" s="158"/>
    </row>
    <row r="1924" spans="1:12" ht="15">
      <c r="A1924" s="148"/>
      <c r="B1924" s="148"/>
      <c r="C1924" s="149"/>
      <c r="D1924" s="149"/>
      <c r="E1924" s="145"/>
      <c r="F1924" s="149"/>
      <c r="G1924" s="149"/>
      <c r="H1924" s="149"/>
      <c r="I1924" s="150"/>
      <c r="J1924" s="149"/>
      <c r="K1924" s="146"/>
      <c r="L1924" s="158"/>
    </row>
    <row r="1925" spans="1:12" ht="15">
      <c r="A1925" s="148"/>
      <c r="B1925" s="148"/>
      <c r="C1925" s="149"/>
      <c r="D1925" s="149"/>
      <c r="E1925" s="145"/>
      <c r="F1925" s="149"/>
      <c r="G1925" s="149"/>
      <c r="H1925" s="149"/>
      <c r="I1925" s="150"/>
      <c r="J1925" s="149"/>
      <c r="K1925" s="146"/>
      <c r="L1925" s="158"/>
    </row>
    <row r="1926" spans="1:12" ht="15">
      <c r="A1926" s="148"/>
      <c r="B1926" s="148"/>
      <c r="C1926" s="149"/>
      <c r="D1926" s="149"/>
      <c r="E1926" s="145"/>
      <c r="F1926" s="149"/>
      <c r="G1926" s="149"/>
      <c r="H1926" s="149"/>
      <c r="I1926" s="149"/>
      <c r="J1926" s="149"/>
      <c r="K1926" s="146"/>
      <c r="L1926" s="158"/>
    </row>
    <row r="1927" spans="1:12" ht="15">
      <c r="A1927" s="148"/>
      <c r="B1927" s="148"/>
      <c r="C1927" s="149"/>
      <c r="D1927" s="149"/>
      <c r="E1927" s="145"/>
      <c r="F1927" s="149"/>
      <c r="G1927" s="149"/>
      <c r="H1927" s="149"/>
      <c r="I1927" s="149"/>
      <c r="J1927" s="149"/>
      <c r="K1927" s="146"/>
      <c r="L1927" s="158"/>
    </row>
    <row r="1928" spans="1:12" ht="15">
      <c r="A1928" s="148"/>
      <c r="B1928" s="148"/>
      <c r="C1928" s="149"/>
      <c r="D1928" s="149"/>
      <c r="E1928" s="145"/>
      <c r="F1928" s="149"/>
      <c r="G1928" s="149"/>
      <c r="H1928" s="149"/>
      <c r="I1928" s="149"/>
      <c r="J1928" s="149"/>
      <c r="K1928" s="146"/>
      <c r="L1928" s="158"/>
    </row>
    <row r="1929" spans="1:12" ht="15">
      <c r="A1929" s="148"/>
      <c r="B1929" s="148"/>
      <c r="C1929" s="149"/>
      <c r="D1929" s="149"/>
      <c r="E1929" s="145"/>
      <c r="F1929" s="149"/>
      <c r="G1929" s="149"/>
      <c r="H1929" s="149"/>
      <c r="I1929" s="149"/>
      <c r="J1929" s="149"/>
      <c r="K1929" s="146"/>
      <c r="L1929" s="158"/>
    </row>
    <row r="1930" spans="1:12" ht="15">
      <c r="A1930" s="148"/>
      <c r="B1930" s="148"/>
      <c r="C1930" s="149"/>
      <c r="D1930" s="149"/>
      <c r="E1930" s="145"/>
      <c r="F1930" s="149"/>
      <c r="G1930" s="149"/>
      <c r="H1930" s="149"/>
      <c r="I1930" s="149"/>
      <c r="J1930" s="149"/>
      <c r="K1930" s="146"/>
      <c r="L1930" s="158"/>
    </row>
    <row r="1931" spans="1:12" ht="15">
      <c r="A1931" s="148"/>
      <c r="B1931" s="148"/>
      <c r="C1931" s="149"/>
      <c r="D1931" s="149"/>
      <c r="E1931" s="145"/>
      <c r="F1931" s="149"/>
      <c r="G1931" s="149"/>
      <c r="H1931" s="149"/>
      <c r="I1931" s="149"/>
      <c r="J1931" s="149"/>
      <c r="K1931" s="146"/>
      <c r="L1931" s="158"/>
    </row>
    <row r="1932" spans="1:12" ht="15">
      <c r="A1932" s="148"/>
      <c r="B1932" s="148"/>
      <c r="C1932" s="149"/>
      <c r="D1932" s="149"/>
      <c r="E1932" s="145"/>
      <c r="F1932" s="149"/>
      <c r="G1932" s="149"/>
      <c r="H1932" s="149"/>
      <c r="I1932" s="149"/>
      <c r="J1932" s="149"/>
      <c r="K1932" s="146"/>
      <c r="L1932" s="158"/>
    </row>
    <row r="1933" spans="1:12" ht="15">
      <c r="A1933" s="148"/>
      <c r="B1933" s="148"/>
      <c r="C1933" s="149"/>
      <c r="D1933" s="149"/>
      <c r="E1933" s="145"/>
      <c r="F1933" s="149"/>
      <c r="G1933" s="149"/>
      <c r="H1933" s="149"/>
      <c r="I1933" s="149"/>
      <c r="J1933" s="149"/>
      <c r="K1933" s="146"/>
      <c r="L1933" s="158"/>
    </row>
    <row r="1934" spans="1:12" ht="15">
      <c r="A1934" s="148"/>
      <c r="B1934" s="148"/>
      <c r="C1934" s="149"/>
      <c r="D1934" s="149"/>
      <c r="E1934" s="145"/>
      <c r="F1934" s="149"/>
      <c r="G1934" s="149"/>
      <c r="H1934" s="149"/>
      <c r="I1934" s="149"/>
      <c r="J1934" s="149"/>
      <c r="K1934" s="146"/>
      <c r="L1934" s="158"/>
    </row>
    <row r="1935" spans="1:12" ht="15">
      <c r="A1935" s="148"/>
      <c r="B1935" s="148"/>
      <c r="C1935" s="149"/>
      <c r="D1935" s="149"/>
      <c r="E1935" s="145"/>
      <c r="F1935" s="149"/>
      <c r="G1935" s="149"/>
      <c r="H1935" s="149"/>
      <c r="I1935" s="149"/>
      <c r="J1935" s="149"/>
      <c r="K1935" s="146"/>
      <c r="L1935" s="158"/>
    </row>
    <row r="1936" spans="1:12" ht="15">
      <c r="A1936" s="148"/>
      <c r="B1936" s="148"/>
      <c r="C1936" s="149"/>
      <c r="D1936" s="149"/>
      <c r="E1936" s="145"/>
      <c r="F1936" s="149"/>
      <c r="G1936" s="149"/>
      <c r="H1936" s="149"/>
      <c r="I1936" s="149"/>
      <c r="J1936" s="149"/>
      <c r="K1936" s="146"/>
      <c r="L1936" s="158"/>
    </row>
    <row r="1937" spans="1:12" ht="15">
      <c r="A1937" s="148"/>
      <c r="B1937" s="148"/>
      <c r="C1937" s="149"/>
      <c r="D1937" s="149"/>
      <c r="E1937" s="145"/>
      <c r="F1937" s="149"/>
      <c r="G1937" s="149"/>
      <c r="H1937" s="149"/>
      <c r="I1937" s="149"/>
      <c r="J1937" s="149"/>
      <c r="K1937" s="146"/>
      <c r="L1937" s="158"/>
    </row>
    <row r="1938" spans="1:12" ht="15">
      <c r="A1938" s="148"/>
      <c r="B1938" s="148"/>
      <c r="C1938" s="149"/>
      <c r="D1938" s="149"/>
      <c r="E1938" s="145"/>
      <c r="F1938" s="150"/>
      <c r="G1938" s="149"/>
      <c r="H1938" s="149"/>
      <c r="I1938" s="149"/>
      <c r="J1938" s="149"/>
      <c r="K1938" s="146"/>
      <c r="L1938" s="158"/>
    </row>
    <row r="1939" spans="1:12" ht="15">
      <c r="A1939" s="148"/>
      <c r="B1939" s="148"/>
      <c r="C1939" s="149"/>
      <c r="D1939" s="149"/>
      <c r="E1939" s="145"/>
      <c r="F1939" s="150"/>
      <c r="G1939" s="149"/>
      <c r="H1939" s="149"/>
      <c r="I1939" s="149"/>
      <c r="J1939" s="149"/>
      <c r="K1939" s="146"/>
      <c r="L1939" s="158"/>
    </row>
    <row r="1940" spans="1:12" ht="15">
      <c r="A1940" s="148"/>
      <c r="B1940" s="148"/>
      <c r="C1940" s="149"/>
      <c r="D1940" s="149"/>
      <c r="E1940" s="145"/>
      <c r="F1940" s="150"/>
      <c r="G1940" s="149"/>
      <c r="H1940" s="149"/>
      <c r="I1940" s="149"/>
      <c r="J1940" s="149"/>
      <c r="K1940" s="146"/>
      <c r="L1940" s="158"/>
    </row>
    <row r="1941" spans="1:12" ht="15">
      <c r="A1941" s="148"/>
      <c r="B1941" s="148"/>
      <c r="C1941" s="149"/>
      <c r="D1941" s="149"/>
      <c r="E1941" s="145"/>
      <c r="F1941" s="150"/>
      <c r="G1941" s="149"/>
      <c r="H1941" s="149"/>
      <c r="I1941" s="149"/>
      <c r="J1941" s="149"/>
      <c r="K1941" s="146"/>
      <c r="L1941" s="158"/>
    </row>
    <row r="1942" spans="1:12" ht="15">
      <c r="A1942" s="148"/>
      <c r="B1942" s="148"/>
      <c r="C1942" s="149"/>
      <c r="D1942" s="149"/>
      <c r="E1942" s="145"/>
      <c r="F1942" s="149"/>
      <c r="G1942" s="149"/>
      <c r="H1942" s="149"/>
      <c r="I1942" s="149"/>
      <c r="J1942" s="149"/>
      <c r="K1942" s="146"/>
      <c r="L1942" s="158"/>
    </row>
    <row r="1943" spans="1:12" ht="15">
      <c r="A1943" s="148"/>
      <c r="B1943" s="148"/>
      <c r="C1943" s="149"/>
      <c r="D1943" s="149"/>
      <c r="E1943" s="145"/>
      <c r="F1943" s="149"/>
      <c r="G1943" s="149"/>
      <c r="H1943" s="149"/>
      <c r="I1943" s="149"/>
      <c r="J1943" s="149"/>
      <c r="K1943" s="146"/>
      <c r="L1943" s="158"/>
    </row>
    <row r="1944" spans="1:12" ht="15">
      <c r="A1944" s="148"/>
      <c r="B1944" s="148"/>
      <c r="C1944" s="149"/>
      <c r="D1944" s="149"/>
      <c r="E1944" s="145"/>
      <c r="F1944" s="149"/>
      <c r="G1944" s="149"/>
      <c r="H1944" s="149"/>
      <c r="I1944" s="149"/>
      <c r="J1944" s="149"/>
      <c r="K1944" s="146"/>
      <c r="L1944" s="158"/>
    </row>
    <row r="1945" spans="1:12" ht="15">
      <c r="A1945" s="148"/>
      <c r="B1945" s="148"/>
      <c r="C1945" s="149"/>
      <c r="D1945" s="149"/>
      <c r="E1945" s="145"/>
      <c r="F1945" s="149"/>
      <c r="G1945" s="149"/>
      <c r="H1945" s="149"/>
      <c r="I1945" s="149"/>
      <c r="J1945" s="149"/>
      <c r="K1945" s="146"/>
      <c r="L1945" s="158"/>
    </row>
    <row r="1946" spans="1:12" ht="15">
      <c r="A1946" s="148"/>
      <c r="B1946" s="148"/>
      <c r="C1946" s="149"/>
      <c r="D1946" s="149"/>
      <c r="E1946" s="145"/>
      <c r="F1946" s="149"/>
      <c r="G1946" s="149"/>
      <c r="H1946" s="149"/>
      <c r="I1946" s="149"/>
      <c r="J1946" s="149"/>
      <c r="K1946" s="146"/>
      <c r="L1946" s="158"/>
    </row>
    <row r="1947" spans="1:12" ht="15">
      <c r="A1947" s="148"/>
      <c r="B1947" s="148"/>
      <c r="C1947" s="149"/>
      <c r="D1947" s="149"/>
      <c r="E1947" s="145"/>
      <c r="F1947" s="149"/>
      <c r="G1947" s="149"/>
      <c r="H1947" s="149"/>
      <c r="I1947" s="149"/>
      <c r="J1947" s="149"/>
      <c r="K1947" s="146"/>
      <c r="L1947" s="158"/>
    </row>
    <row r="1948" spans="1:12" ht="15">
      <c r="A1948" s="148"/>
      <c r="B1948" s="148"/>
      <c r="C1948" s="149"/>
      <c r="D1948" s="149"/>
      <c r="E1948" s="145"/>
      <c r="F1948" s="149"/>
      <c r="G1948" s="149"/>
      <c r="H1948" s="149"/>
      <c r="I1948" s="149"/>
      <c r="J1948" s="149"/>
      <c r="K1948" s="146"/>
      <c r="L1948" s="158"/>
    </row>
    <row r="1949" spans="1:12" ht="15">
      <c r="A1949" s="148"/>
      <c r="B1949" s="148"/>
      <c r="C1949" s="149"/>
      <c r="D1949" s="149"/>
      <c r="E1949" s="145"/>
      <c r="F1949" s="149"/>
      <c r="G1949" s="149"/>
      <c r="H1949" s="149"/>
      <c r="I1949" s="149"/>
      <c r="J1949" s="149"/>
      <c r="K1949" s="146"/>
      <c r="L1949" s="158"/>
    </row>
    <row r="1950" spans="1:12" ht="15">
      <c r="A1950" s="148"/>
      <c r="B1950" s="148"/>
      <c r="C1950" s="149"/>
      <c r="D1950" s="149"/>
      <c r="E1950" s="145"/>
      <c r="F1950" s="149"/>
      <c r="G1950" s="149"/>
      <c r="H1950" s="149"/>
      <c r="I1950" s="149"/>
      <c r="J1950" s="149"/>
      <c r="K1950" s="146"/>
      <c r="L1950" s="158"/>
    </row>
    <row r="1951" spans="1:12" ht="15">
      <c r="A1951" s="148"/>
      <c r="B1951" s="148"/>
      <c r="C1951" s="149"/>
      <c r="D1951" s="149"/>
      <c r="E1951" s="145"/>
      <c r="F1951" s="149"/>
      <c r="G1951" s="149"/>
      <c r="H1951" s="149"/>
      <c r="I1951" s="149"/>
      <c r="J1951" s="149"/>
      <c r="K1951" s="146"/>
      <c r="L1951" s="158"/>
    </row>
    <row r="1952" spans="1:12" ht="15">
      <c r="A1952" s="148"/>
      <c r="B1952" s="148"/>
      <c r="C1952" s="149"/>
      <c r="D1952" s="149"/>
      <c r="E1952" s="145"/>
      <c r="F1952" s="149"/>
      <c r="G1952" s="149"/>
      <c r="H1952" s="149"/>
      <c r="I1952" s="149"/>
      <c r="J1952" s="149"/>
      <c r="K1952" s="146"/>
      <c r="L1952" s="158"/>
    </row>
    <row r="1953" spans="1:12" ht="15">
      <c r="A1953" s="148"/>
      <c r="B1953" s="148"/>
      <c r="C1953" s="149"/>
      <c r="D1953" s="149"/>
      <c r="E1953" s="145"/>
      <c r="F1953" s="149"/>
      <c r="G1953" s="149"/>
      <c r="H1953" s="149"/>
      <c r="I1953" s="149"/>
      <c r="J1953" s="149"/>
      <c r="K1953" s="146"/>
      <c r="L1953" s="158"/>
    </row>
    <row r="1954" spans="1:12" ht="15">
      <c r="A1954" s="148"/>
      <c r="B1954" s="148"/>
      <c r="C1954" s="149"/>
      <c r="D1954" s="149"/>
      <c r="E1954" s="145"/>
      <c r="F1954" s="149"/>
      <c r="G1954" s="149"/>
      <c r="H1954" s="149"/>
      <c r="I1954" s="149"/>
      <c r="J1954" s="149"/>
      <c r="K1954" s="146"/>
      <c r="L1954" s="158"/>
    </row>
    <row r="1955" spans="1:12" ht="15">
      <c r="A1955" s="148"/>
      <c r="B1955" s="148"/>
      <c r="C1955" s="149"/>
      <c r="D1955" s="149"/>
      <c r="E1955" s="145"/>
      <c r="F1955" s="149"/>
      <c r="G1955" s="149"/>
      <c r="H1955" s="149"/>
      <c r="I1955" s="149"/>
      <c r="J1955" s="149"/>
      <c r="K1955" s="146"/>
      <c r="L1955" s="158"/>
    </row>
    <row r="1956" spans="1:12" ht="15">
      <c r="A1956" s="148"/>
      <c r="B1956" s="148"/>
      <c r="C1956" s="149"/>
      <c r="D1956" s="149"/>
      <c r="E1956" s="145"/>
      <c r="F1956" s="149"/>
      <c r="G1956" s="149"/>
      <c r="H1956" s="149"/>
      <c r="I1956" s="149"/>
      <c r="J1956" s="149"/>
      <c r="K1956" s="146"/>
      <c r="L1956" s="158"/>
    </row>
    <row r="1957" spans="1:12" ht="15">
      <c r="A1957" s="148"/>
      <c r="B1957" s="148"/>
      <c r="C1957" s="149"/>
      <c r="D1957" s="149"/>
      <c r="E1957" s="145"/>
      <c r="F1957" s="149"/>
      <c r="G1957" s="149"/>
      <c r="H1957" s="149"/>
      <c r="I1957" s="149"/>
      <c r="J1957" s="149"/>
      <c r="K1957" s="146"/>
      <c r="L1957" s="158"/>
    </row>
    <row r="1958" spans="1:12" ht="15">
      <c r="A1958" s="148"/>
      <c r="B1958" s="148"/>
      <c r="C1958" s="149"/>
      <c r="D1958" s="149"/>
      <c r="E1958" s="145"/>
      <c r="F1958" s="149"/>
      <c r="G1958" s="149"/>
      <c r="H1958" s="149"/>
      <c r="I1958" s="149"/>
      <c r="J1958" s="149"/>
      <c r="K1958" s="146"/>
      <c r="L1958" s="158"/>
    </row>
    <row r="1959" spans="1:12" ht="15">
      <c r="A1959" s="148"/>
      <c r="B1959" s="148"/>
      <c r="C1959" s="149"/>
      <c r="D1959" s="149"/>
      <c r="E1959" s="145"/>
      <c r="F1959" s="149"/>
      <c r="G1959" s="149"/>
      <c r="H1959" s="149"/>
      <c r="I1959" s="149"/>
      <c r="J1959" s="149"/>
      <c r="K1959" s="146"/>
      <c r="L1959" s="158"/>
    </row>
    <row r="1960" spans="1:12" ht="15">
      <c r="A1960" s="148"/>
      <c r="B1960" s="148"/>
      <c r="C1960" s="149"/>
      <c r="D1960" s="149"/>
      <c r="E1960" s="145"/>
      <c r="F1960" s="149"/>
      <c r="G1960" s="149"/>
      <c r="H1960" s="149"/>
      <c r="I1960" s="149"/>
      <c r="J1960" s="149"/>
      <c r="K1960" s="146"/>
      <c r="L1960" s="158"/>
    </row>
    <row r="1961" spans="1:12" ht="15">
      <c r="A1961" s="148"/>
      <c r="B1961" s="148"/>
      <c r="C1961" s="149"/>
      <c r="D1961" s="149"/>
      <c r="E1961" s="145"/>
      <c r="F1961" s="149"/>
      <c r="G1961" s="149"/>
      <c r="H1961" s="149"/>
      <c r="I1961" s="149"/>
      <c r="J1961" s="149"/>
      <c r="K1961" s="146"/>
      <c r="L1961" s="158"/>
    </row>
    <row r="1962" spans="1:12" ht="15">
      <c r="A1962" s="148"/>
      <c r="B1962" s="148"/>
      <c r="C1962" s="149"/>
      <c r="D1962" s="149"/>
      <c r="E1962" s="145"/>
      <c r="F1962" s="149"/>
      <c r="G1962" s="149"/>
      <c r="H1962" s="149"/>
      <c r="I1962" s="149"/>
      <c r="J1962" s="149"/>
      <c r="K1962" s="146"/>
      <c r="L1962" s="158"/>
    </row>
    <row r="1963" spans="1:12" ht="15">
      <c r="A1963" s="148"/>
      <c r="B1963" s="148"/>
      <c r="C1963" s="149"/>
      <c r="D1963" s="149"/>
      <c r="E1963" s="145"/>
      <c r="F1963" s="149"/>
      <c r="G1963" s="149"/>
      <c r="H1963" s="149"/>
      <c r="I1963" s="149"/>
      <c r="J1963" s="149"/>
      <c r="K1963" s="146"/>
      <c r="L1963" s="158"/>
    </row>
    <row r="1964" spans="1:12" ht="15">
      <c r="A1964" s="148"/>
      <c r="B1964" s="148"/>
      <c r="C1964" s="149"/>
      <c r="D1964" s="149"/>
      <c r="E1964" s="145"/>
      <c r="F1964" s="149"/>
      <c r="G1964" s="149"/>
      <c r="H1964" s="149"/>
      <c r="I1964" s="149"/>
      <c r="J1964" s="149"/>
      <c r="K1964" s="146"/>
      <c r="L1964" s="158"/>
    </row>
    <row r="1965" spans="1:12" ht="15">
      <c r="A1965" s="148"/>
      <c r="B1965" s="148"/>
      <c r="C1965" s="149"/>
      <c r="D1965" s="149"/>
      <c r="E1965" s="145"/>
      <c r="F1965" s="149"/>
      <c r="G1965" s="149"/>
      <c r="H1965" s="149"/>
      <c r="I1965" s="149"/>
      <c r="J1965" s="149"/>
      <c r="K1965" s="146"/>
      <c r="L1965" s="158"/>
    </row>
    <row r="1966" spans="1:12" ht="15">
      <c r="A1966" s="148"/>
      <c r="B1966" s="148"/>
      <c r="C1966" s="149"/>
      <c r="D1966" s="149"/>
      <c r="E1966" s="145"/>
      <c r="F1966" s="149"/>
      <c r="G1966" s="149"/>
      <c r="H1966" s="149"/>
      <c r="I1966" s="149"/>
      <c r="J1966" s="149"/>
      <c r="K1966" s="146"/>
      <c r="L1966" s="158"/>
    </row>
    <row r="1967" spans="1:12" ht="15">
      <c r="A1967" s="148"/>
      <c r="B1967" s="148"/>
      <c r="C1967" s="149"/>
      <c r="D1967" s="149"/>
      <c r="E1967" s="145"/>
      <c r="F1967" s="149"/>
      <c r="G1967" s="149"/>
      <c r="H1967" s="149"/>
      <c r="I1967" s="149"/>
      <c r="J1967" s="149"/>
      <c r="K1967" s="146"/>
      <c r="L1967" s="158"/>
    </row>
    <row r="1968" spans="1:12" ht="15">
      <c r="A1968" s="148"/>
      <c r="B1968" s="148"/>
      <c r="C1968" s="149"/>
      <c r="D1968" s="149"/>
      <c r="E1968" s="145"/>
      <c r="F1968" s="150"/>
      <c r="G1968" s="149"/>
      <c r="H1968" s="149"/>
      <c r="I1968" s="149"/>
      <c r="J1968" s="149"/>
      <c r="K1968" s="146"/>
      <c r="L1968" s="158"/>
    </row>
    <row r="1969" spans="1:12" ht="15">
      <c r="A1969" s="148"/>
      <c r="B1969" s="148"/>
      <c r="C1969" s="149"/>
      <c r="D1969" s="149"/>
      <c r="E1969" s="145"/>
      <c r="F1969" s="150"/>
      <c r="G1969" s="149"/>
      <c r="H1969" s="149"/>
      <c r="I1969" s="149"/>
      <c r="J1969" s="149"/>
      <c r="K1969" s="146"/>
      <c r="L1969" s="158"/>
    </row>
    <row r="1970" spans="1:12" ht="15">
      <c r="A1970" s="148"/>
      <c r="B1970" s="148"/>
      <c r="C1970" s="149"/>
      <c r="D1970" s="149"/>
      <c r="E1970" s="145"/>
      <c r="F1970" s="149"/>
      <c r="G1970" s="149"/>
      <c r="H1970" s="149"/>
      <c r="I1970" s="149"/>
      <c r="J1970" s="149"/>
      <c r="K1970" s="146"/>
      <c r="L1970" s="158"/>
    </row>
    <row r="1971" spans="1:12" ht="15">
      <c r="A1971" s="148"/>
      <c r="B1971" s="148"/>
      <c r="C1971" s="149"/>
      <c r="D1971" s="149"/>
      <c r="E1971" s="145"/>
      <c r="F1971" s="149"/>
      <c r="G1971" s="149"/>
      <c r="H1971" s="149"/>
      <c r="I1971" s="149"/>
      <c r="J1971" s="149"/>
      <c r="K1971" s="146"/>
      <c r="L1971" s="158"/>
    </row>
    <row r="1972" spans="1:12" ht="15">
      <c r="A1972" s="148"/>
      <c r="B1972" s="148"/>
      <c r="C1972" s="149"/>
      <c r="D1972" s="149"/>
      <c r="E1972" s="145"/>
      <c r="F1972" s="149"/>
      <c r="G1972" s="149"/>
      <c r="H1972" s="149"/>
      <c r="I1972" s="149"/>
      <c r="J1972" s="149"/>
      <c r="K1972" s="146"/>
      <c r="L1972" s="158"/>
    </row>
    <row r="1973" spans="1:12" ht="15">
      <c r="A1973" s="148"/>
      <c r="B1973" s="148"/>
      <c r="C1973" s="149"/>
      <c r="D1973" s="149"/>
      <c r="E1973" s="145"/>
      <c r="F1973" s="149"/>
      <c r="G1973" s="149"/>
      <c r="H1973" s="149"/>
      <c r="I1973" s="149"/>
      <c r="J1973" s="149"/>
      <c r="K1973" s="146"/>
      <c r="L1973" s="158"/>
    </row>
    <row r="1974" spans="1:12" ht="15">
      <c r="A1974" s="148"/>
      <c r="B1974" s="148"/>
      <c r="C1974" s="149"/>
      <c r="D1974" s="149"/>
      <c r="E1974" s="145"/>
      <c r="F1974" s="149"/>
      <c r="G1974" s="149"/>
      <c r="H1974" s="149"/>
      <c r="I1974" s="149"/>
      <c r="J1974" s="149"/>
      <c r="K1974" s="146"/>
      <c r="L1974" s="158"/>
    </row>
    <row r="1975" spans="1:12" ht="15">
      <c r="A1975" s="148"/>
      <c r="B1975" s="148"/>
      <c r="C1975" s="149"/>
      <c r="D1975" s="149"/>
      <c r="E1975" s="145"/>
      <c r="F1975" s="149"/>
      <c r="G1975" s="149"/>
      <c r="H1975" s="149"/>
      <c r="I1975" s="149"/>
      <c r="J1975" s="149"/>
      <c r="K1975" s="146"/>
      <c r="L1975" s="158"/>
    </row>
    <row r="1976" spans="1:12" ht="15">
      <c r="A1976" s="148"/>
      <c r="B1976" s="148"/>
      <c r="C1976" s="149"/>
      <c r="D1976" s="149"/>
      <c r="E1976" s="145"/>
      <c r="F1976" s="149"/>
      <c r="G1976" s="149"/>
      <c r="H1976" s="149"/>
      <c r="I1976" s="149"/>
      <c r="J1976" s="149"/>
      <c r="K1976" s="146"/>
      <c r="L1976" s="158"/>
    </row>
    <row r="1977" spans="1:12" ht="15">
      <c r="A1977" s="148"/>
      <c r="B1977" s="148"/>
      <c r="C1977" s="149"/>
      <c r="D1977" s="149"/>
      <c r="E1977" s="145"/>
      <c r="F1977" s="149"/>
      <c r="G1977" s="149"/>
      <c r="H1977" s="149"/>
      <c r="I1977" s="149"/>
      <c r="J1977" s="149"/>
      <c r="K1977" s="146"/>
      <c r="L1977" s="158"/>
    </row>
    <row r="1978" spans="1:12" ht="15">
      <c r="A1978" s="148"/>
      <c r="B1978" s="148"/>
      <c r="C1978" s="149"/>
      <c r="D1978" s="149"/>
      <c r="E1978" s="145"/>
      <c r="F1978" s="149"/>
      <c r="G1978" s="149"/>
      <c r="H1978" s="149"/>
      <c r="I1978" s="149"/>
      <c r="J1978" s="149"/>
      <c r="K1978" s="146"/>
      <c r="L1978" s="158"/>
    </row>
    <row r="1979" spans="1:12" ht="15">
      <c r="A1979" s="148"/>
      <c r="B1979" s="148"/>
      <c r="C1979" s="149"/>
      <c r="D1979" s="149"/>
      <c r="E1979" s="145"/>
      <c r="F1979" s="149"/>
      <c r="G1979" s="149"/>
      <c r="H1979" s="149"/>
      <c r="I1979" s="149"/>
      <c r="J1979" s="149"/>
      <c r="K1979" s="146"/>
      <c r="L1979" s="158"/>
    </row>
    <row r="1980" spans="1:12" ht="15">
      <c r="A1980" s="148"/>
      <c r="B1980" s="148"/>
      <c r="C1980" s="149"/>
      <c r="D1980" s="149"/>
      <c r="E1980" s="145"/>
      <c r="F1980" s="149"/>
      <c r="G1980" s="149"/>
      <c r="H1980" s="149"/>
      <c r="I1980" s="149"/>
      <c r="J1980" s="149"/>
      <c r="K1980" s="146"/>
      <c r="L1980" s="158"/>
    </row>
    <row r="1981" spans="1:12" ht="15">
      <c r="A1981" s="148"/>
      <c r="B1981" s="148"/>
      <c r="C1981" s="149"/>
      <c r="D1981" s="149"/>
      <c r="E1981" s="145"/>
      <c r="F1981" s="149"/>
      <c r="G1981" s="149"/>
      <c r="H1981" s="149"/>
      <c r="I1981" s="149"/>
      <c r="J1981" s="149"/>
      <c r="K1981" s="146"/>
      <c r="L1981" s="158"/>
    </row>
    <row r="1982" spans="1:12" ht="15">
      <c r="A1982" s="148"/>
      <c r="B1982" s="148"/>
      <c r="C1982" s="149"/>
      <c r="D1982" s="149"/>
      <c r="E1982" s="145"/>
      <c r="F1982" s="149"/>
      <c r="G1982" s="149"/>
      <c r="H1982" s="149"/>
      <c r="I1982" s="149"/>
      <c r="J1982" s="149"/>
      <c r="K1982" s="146"/>
      <c r="L1982" s="158"/>
    </row>
    <row r="1983" spans="1:12" ht="15">
      <c r="A1983" s="148"/>
      <c r="B1983" s="148"/>
      <c r="C1983" s="149"/>
      <c r="D1983" s="149"/>
      <c r="E1983" s="145"/>
      <c r="F1983" s="149"/>
      <c r="G1983" s="149"/>
      <c r="H1983" s="149"/>
      <c r="I1983" s="149"/>
      <c r="J1983" s="149"/>
      <c r="K1983" s="146"/>
      <c r="L1983" s="158"/>
    </row>
    <row r="1984" spans="1:12" ht="15">
      <c r="A1984" s="148"/>
      <c r="B1984" s="148"/>
      <c r="C1984" s="149"/>
      <c r="D1984" s="149"/>
      <c r="E1984" s="145"/>
      <c r="F1984" s="149"/>
      <c r="G1984" s="149"/>
      <c r="H1984" s="149"/>
      <c r="I1984" s="149"/>
      <c r="J1984" s="149"/>
      <c r="K1984" s="146"/>
      <c r="L1984" s="158"/>
    </row>
    <row r="1985" spans="1:12" ht="15">
      <c r="A1985" s="148"/>
      <c r="B1985" s="148"/>
      <c r="C1985" s="149"/>
      <c r="D1985" s="149"/>
      <c r="E1985" s="145"/>
      <c r="F1985" s="149"/>
      <c r="G1985" s="149"/>
      <c r="H1985" s="149"/>
      <c r="I1985" s="149"/>
      <c r="J1985" s="149"/>
      <c r="K1985" s="146"/>
      <c r="L1985" s="158"/>
    </row>
    <row r="1986" spans="1:12" ht="15">
      <c r="A1986" s="148"/>
      <c r="B1986" s="148"/>
      <c r="C1986" s="149"/>
      <c r="D1986" s="149"/>
      <c r="E1986" s="145"/>
      <c r="F1986" s="149"/>
      <c r="G1986" s="149"/>
      <c r="H1986" s="149"/>
      <c r="I1986" s="149"/>
      <c r="J1986" s="149"/>
      <c r="K1986" s="146"/>
      <c r="L1986" s="158"/>
    </row>
    <row r="1987" spans="1:12" ht="15">
      <c r="A1987" s="148"/>
      <c r="B1987" s="148"/>
      <c r="C1987" s="149"/>
      <c r="D1987" s="149"/>
      <c r="E1987" s="145"/>
      <c r="F1987" s="149"/>
      <c r="G1987" s="149"/>
      <c r="H1987" s="149"/>
      <c r="I1987" s="149"/>
      <c r="J1987" s="149"/>
      <c r="K1987" s="146"/>
      <c r="L1987" s="158"/>
    </row>
    <row r="1988" spans="1:12" ht="15">
      <c r="A1988" s="148"/>
      <c r="B1988" s="148"/>
      <c r="C1988" s="149"/>
      <c r="D1988" s="149"/>
      <c r="E1988" s="145"/>
      <c r="F1988" s="149"/>
      <c r="G1988" s="149"/>
      <c r="H1988" s="149"/>
      <c r="I1988" s="149"/>
      <c r="J1988" s="149"/>
      <c r="K1988" s="146"/>
      <c r="L1988" s="158"/>
    </row>
    <row r="1989" spans="1:12" ht="15">
      <c r="A1989" s="148"/>
      <c r="B1989" s="148"/>
      <c r="C1989" s="149"/>
      <c r="D1989" s="149"/>
      <c r="E1989" s="145"/>
      <c r="F1989" s="149"/>
      <c r="G1989" s="149"/>
      <c r="H1989" s="149"/>
      <c r="I1989" s="149"/>
      <c r="J1989" s="149"/>
      <c r="K1989" s="146"/>
      <c r="L1989" s="158"/>
    </row>
    <row r="1990" spans="1:12" ht="15">
      <c r="A1990" s="148"/>
      <c r="B1990" s="148"/>
      <c r="C1990" s="149"/>
      <c r="D1990" s="149"/>
      <c r="E1990" s="145"/>
      <c r="F1990" s="149"/>
      <c r="G1990" s="149"/>
      <c r="H1990" s="149"/>
      <c r="I1990" s="149"/>
      <c r="J1990" s="149"/>
      <c r="K1990" s="146"/>
      <c r="L1990" s="158"/>
    </row>
    <row r="1991" spans="1:12" ht="15">
      <c r="A1991" s="148"/>
      <c r="B1991" s="148"/>
      <c r="C1991" s="149"/>
      <c r="D1991" s="149"/>
      <c r="E1991" s="145"/>
      <c r="F1991" s="149"/>
      <c r="G1991" s="149"/>
      <c r="H1991" s="149"/>
      <c r="I1991" s="149"/>
      <c r="J1991" s="149"/>
      <c r="K1991" s="146"/>
      <c r="L1991" s="158"/>
    </row>
    <row r="1992" spans="1:12" ht="15">
      <c r="A1992" s="148"/>
      <c r="B1992" s="148"/>
      <c r="C1992" s="149"/>
      <c r="D1992" s="149"/>
      <c r="E1992" s="145"/>
      <c r="F1992" s="149"/>
      <c r="G1992" s="149"/>
      <c r="H1992" s="149"/>
      <c r="I1992" s="149"/>
      <c r="J1992" s="149"/>
      <c r="K1992" s="146"/>
      <c r="L1992" s="158"/>
    </row>
    <row r="1993" spans="1:12" ht="15">
      <c r="A1993" s="148"/>
      <c r="B1993" s="148"/>
      <c r="C1993" s="149"/>
      <c r="D1993" s="149"/>
      <c r="E1993" s="145"/>
      <c r="F1993" s="149"/>
      <c r="G1993" s="149"/>
      <c r="H1993" s="149"/>
      <c r="I1993" s="149"/>
      <c r="J1993" s="149"/>
      <c r="K1993" s="146"/>
      <c r="L1993" s="158"/>
    </row>
    <row r="1994" spans="1:12" ht="15">
      <c r="A1994" s="148"/>
      <c r="B1994" s="148"/>
      <c r="C1994" s="149"/>
      <c r="D1994" s="149"/>
      <c r="E1994" s="145"/>
      <c r="F1994" s="150"/>
      <c r="G1994" s="149"/>
      <c r="H1994" s="149"/>
      <c r="I1994" s="149"/>
      <c r="J1994" s="149"/>
      <c r="K1994" s="146"/>
      <c r="L1994" s="158"/>
    </row>
    <row r="1995" spans="1:12" ht="15">
      <c r="A1995" s="148"/>
      <c r="B1995" s="148"/>
      <c r="C1995" s="149"/>
      <c r="D1995" s="149"/>
      <c r="E1995" s="145"/>
      <c r="F1995" s="150"/>
      <c r="G1995" s="149"/>
      <c r="H1995" s="149"/>
      <c r="I1995" s="149"/>
      <c r="J1995" s="149"/>
      <c r="K1995" s="146"/>
      <c r="L1995" s="158"/>
    </row>
    <row r="1996" spans="1:12" ht="15">
      <c r="A1996" s="148"/>
      <c r="B1996" s="148"/>
      <c r="C1996" s="149"/>
      <c r="D1996" s="149"/>
      <c r="E1996" s="145"/>
      <c r="F1996" s="149"/>
      <c r="G1996" s="149"/>
      <c r="H1996" s="149"/>
      <c r="I1996" s="149"/>
      <c r="J1996" s="149"/>
      <c r="K1996" s="146"/>
      <c r="L1996" s="158"/>
    </row>
    <row r="1997" spans="1:12" ht="15">
      <c r="A1997" s="148"/>
      <c r="B1997" s="148"/>
      <c r="C1997" s="149"/>
      <c r="D1997" s="149"/>
      <c r="E1997" s="145"/>
      <c r="F1997" s="149"/>
      <c r="G1997" s="149"/>
      <c r="H1997" s="149"/>
      <c r="I1997" s="149"/>
      <c r="J1997" s="149"/>
      <c r="K1997" s="146"/>
      <c r="L1997" s="158"/>
    </row>
    <row r="1998" spans="1:12" ht="15">
      <c r="A1998" s="148"/>
      <c r="B1998" s="148"/>
      <c r="C1998" s="149"/>
      <c r="D1998" s="149"/>
      <c r="E1998" s="145"/>
      <c r="F1998" s="149"/>
      <c r="G1998" s="149"/>
      <c r="H1998" s="149"/>
      <c r="I1998" s="149"/>
      <c r="J1998" s="149"/>
      <c r="K1998" s="146"/>
      <c r="L1998" s="158"/>
    </row>
    <row r="1999" spans="1:12" ht="15">
      <c r="A1999" s="148"/>
      <c r="B1999" s="148"/>
      <c r="C1999" s="149"/>
      <c r="D1999" s="149"/>
      <c r="E1999" s="145"/>
      <c r="F1999" s="149"/>
      <c r="G1999" s="149"/>
      <c r="H1999" s="149"/>
      <c r="I1999" s="149"/>
      <c r="J1999" s="149"/>
      <c r="K1999" s="146"/>
      <c r="L1999" s="158"/>
    </row>
    <row r="2000" spans="1:12" ht="15">
      <c r="A2000" s="148"/>
      <c r="B2000" s="148"/>
      <c r="C2000" s="149"/>
      <c r="D2000" s="149"/>
      <c r="E2000" s="145"/>
      <c r="F2000" s="149"/>
      <c r="G2000" s="149"/>
      <c r="H2000" s="149"/>
      <c r="I2000" s="149"/>
      <c r="J2000" s="149"/>
      <c r="K2000" s="146"/>
      <c r="L2000" s="158"/>
    </row>
    <row r="2001" spans="1:12" ht="15">
      <c r="A2001" s="148"/>
      <c r="B2001" s="148"/>
      <c r="C2001" s="149"/>
      <c r="D2001" s="149"/>
      <c r="E2001" s="145"/>
      <c r="F2001" s="149"/>
      <c r="G2001" s="149"/>
      <c r="H2001" s="149"/>
      <c r="I2001" s="149"/>
      <c r="J2001" s="149"/>
      <c r="K2001" s="146"/>
      <c r="L2001" s="158"/>
    </row>
    <row r="2002" spans="1:12" ht="15">
      <c r="A2002" s="148"/>
      <c r="B2002" s="148"/>
      <c r="C2002" s="149"/>
      <c r="D2002" s="149"/>
      <c r="E2002" s="145"/>
      <c r="F2002" s="149"/>
      <c r="G2002" s="149"/>
      <c r="H2002" s="149"/>
      <c r="I2002" s="149"/>
      <c r="J2002" s="149"/>
      <c r="K2002" s="146"/>
      <c r="L2002" s="158"/>
    </row>
    <row r="2003" spans="1:12" ht="15">
      <c r="A2003" s="148"/>
      <c r="B2003" s="148"/>
      <c r="C2003" s="149"/>
      <c r="D2003" s="149"/>
      <c r="E2003" s="145"/>
      <c r="F2003" s="149"/>
      <c r="G2003" s="149"/>
      <c r="H2003" s="149"/>
      <c r="I2003" s="149"/>
      <c r="J2003" s="149"/>
      <c r="K2003" s="146"/>
      <c r="L2003" s="158"/>
    </row>
    <row r="2004" spans="1:12" ht="15">
      <c r="A2004" s="148"/>
      <c r="B2004" s="148"/>
      <c r="C2004" s="149"/>
      <c r="D2004" s="149"/>
      <c r="E2004" s="145"/>
      <c r="F2004" s="149"/>
      <c r="G2004" s="149"/>
      <c r="H2004" s="149"/>
      <c r="I2004" s="149"/>
      <c r="J2004" s="149"/>
      <c r="K2004" s="146"/>
      <c r="L2004" s="158"/>
    </row>
    <row r="2005" spans="1:12" ht="15">
      <c r="A2005" s="148"/>
      <c r="B2005" s="148"/>
      <c r="C2005" s="149"/>
      <c r="D2005" s="149"/>
      <c r="E2005" s="145"/>
      <c r="F2005" s="149"/>
      <c r="G2005" s="149"/>
      <c r="H2005" s="149"/>
      <c r="I2005" s="149"/>
      <c r="J2005" s="149"/>
      <c r="K2005" s="146"/>
      <c r="L2005" s="158"/>
    </row>
    <row r="2006" spans="1:12" ht="15">
      <c r="A2006" s="148"/>
      <c r="B2006" s="148"/>
      <c r="C2006" s="149"/>
      <c r="D2006" s="149"/>
      <c r="E2006" s="145"/>
      <c r="F2006" s="149"/>
      <c r="G2006" s="149"/>
      <c r="H2006" s="149"/>
      <c r="I2006" s="149"/>
      <c r="J2006" s="149"/>
      <c r="K2006" s="146"/>
      <c r="L2006" s="158"/>
    </row>
    <row r="2007" spans="1:12" ht="15">
      <c r="A2007" s="148"/>
      <c r="B2007" s="148"/>
      <c r="C2007" s="149"/>
      <c r="D2007" s="149"/>
      <c r="E2007" s="145"/>
      <c r="F2007" s="149"/>
      <c r="G2007" s="149"/>
      <c r="H2007" s="149"/>
      <c r="I2007" s="149"/>
      <c r="J2007" s="149"/>
      <c r="K2007" s="146"/>
      <c r="L2007" s="158"/>
    </row>
    <row r="2008" spans="1:12" ht="15">
      <c r="A2008" s="148"/>
      <c r="B2008" s="148"/>
      <c r="C2008" s="149"/>
      <c r="D2008" s="149"/>
      <c r="E2008" s="145"/>
      <c r="F2008" s="149"/>
      <c r="G2008" s="149"/>
      <c r="H2008" s="149"/>
      <c r="I2008" s="149"/>
      <c r="J2008" s="149"/>
      <c r="K2008" s="146"/>
      <c r="L2008" s="158"/>
    </row>
    <row r="2009" spans="1:12" ht="15">
      <c r="A2009" s="148"/>
      <c r="B2009" s="148"/>
      <c r="C2009" s="149"/>
      <c r="D2009" s="149"/>
      <c r="E2009" s="145"/>
      <c r="F2009" s="149"/>
      <c r="G2009" s="149"/>
      <c r="H2009" s="149"/>
      <c r="I2009" s="149"/>
      <c r="J2009" s="149"/>
      <c r="K2009" s="146"/>
      <c r="L2009" s="158"/>
    </row>
    <row r="2010" spans="1:12" ht="15">
      <c r="A2010" s="148"/>
      <c r="B2010" s="148"/>
      <c r="C2010" s="149"/>
      <c r="D2010" s="149"/>
      <c r="E2010" s="145"/>
      <c r="F2010" s="149"/>
      <c r="G2010" s="149"/>
      <c r="H2010" s="149"/>
      <c r="I2010" s="149"/>
      <c r="J2010" s="149"/>
      <c r="K2010" s="146"/>
      <c r="L2010" s="158"/>
    </row>
    <row r="2011" spans="1:12" ht="15">
      <c r="A2011" s="148"/>
      <c r="B2011" s="148"/>
      <c r="C2011" s="149"/>
      <c r="D2011" s="149"/>
      <c r="E2011" s="145"/>
      <c r="F2011" s="149"/>
      <c r="G2011" s="149"/>
      <c r="H2011" s="149"/>
      <c r="I2011" s="149"/>
      <c r="J2011" s="149"/>
      <c r="K2011" s="146"/>
      <c r="L2011" s="158"/>
    </row>
    <row r="2012" spans="1:12" ht="15">
      <c r="A2012" s="148"/>
      <c r="B2012" s="148"/>
      <c r="C2012" s="149"/>
      <c r="D2012" s="149"/>
      <c r="E2012" s="145"/>
      <c r="F2012" s="149"/>
      <c r="G2012" s="149"/>
      <c r="H2012" s="149"/>
      <c r="I2012" s="149"/>
      <c r="J2012" s="149"/>
      <c r="K2012" s="146"/>
      <c r="L2012" s="158"/>
    </row>
    <row r="2013" spans="1:12" ht="15">
      <c r="A2013" s="148"/>
      <c r="B2013" s="148"/>
      <c r="C2013" s="149"/>
      <c r="D2013" s="149"/>
      <c r="E2013" s="145"/>
      <c r="F2013" s="149"/>
      <c r="G2013" s="149"/>
      <c r="H2013" s="149"/>
      <c r="I2013" s="149"/>
      <c r="J2013" s="149"/>
      <c r="K2013" s="146"/>
      <c r="L2013" s="158"/>
    </row>
    <row r="2014" spans="1:12" ht="15">
      <c r="A2014" s="148"/>
      <c r="B2014" s="148"/>
      <c r="C2014" s="149"/>
      <c r="D2014" s="149"/>
      <c r="E2014" s="145"/>
      <c r="F2014" s="149"/>
      <c r="G2014" s="149"/>
      <c r="H2014" s="149"/>
      <c r="I2014" s="149"/>
      <c r="J2014" s="149"/>
      <c r="K2014" s="146"/>
      <c r="L2014" s="158"/>
    </row>
    <row r="2015" spans="1:12" ht="15">
      <c r="A2015" s="148"/>
      <c r="B2015" s="148"/>
      <c r="C2015" s="149"/>
      <c r="D2015" s="149"/>
      <c r="E2015" s="145"/>
      <c r="F2015" s="149"/>
      <c r="G2015" s="149"/>
      <c r="H2015" s="149"/>
      <c r="I2015" s="149"/>
      <c r="J2015" s="149"/>
      <c r="K2015" s="146"/>
      <c r="L2015" s="158"/>
    </row>
    <row r="2016" spans="1:12" ht="15">
      <c r="A2016" s="148"/>
      <c r="B2016" s="148"/>
      <c r="C2016" s="149"/>
      <c r="D2016" s="149"/>
      <c r="E2016" s="145"/>
      <c r="F2016" s="149"/>
      <c r="G2016" s="149"/>
      <c r="H2016" s="149"/>
      <c r="I2016" s="149"/>
      <c r="J2016" s="149"/>
      <c r="K2016" s="146"/>
      <c r="L2016" s="158"/>
    </row>
    <row r="2017" spans="1:12" ht="15">
      <c r="A2017" s="148"/>
      <c r="B2017" s="148"/>
      <c r="C2017" s="149"/>
      <c r="D2017" s="149"/>
      <c r="E2017" s="145"/>
      <c r="F2017" s="149"/>
      <c r="G2017" s="149"/>
      <c r="H2017" s="149"/>
      <c r="I2017" s="149"/>
      <c r="J2017" s="149"/>
      <c r="K2017" s="146"/>
      <c r="L2017" s="158"/>
    </row>
    <row r="2018" spans="1:12" ht="15">
      <c r="A2018" s="148"/>
      <c r="B2018" s="148"/>
      <c r="C2018" s="149"/>
      <c r="D2018" s="149"/>
      <c r="E2018" s="145"/>
      <c r="F2018" s="149"/>
      <c r="G2018" s="149"/>
      <c r="H2018" s="149"/>
      <c r="I2018" s="149"/>
      <c r="J2018" s="149"/>
      <c r="K2018" s="146"/>
      <c r="L2018" s="158"/>
    </row>
    <row r="2019" spans="1:12" ht="15">
      <c r="A2019" s="148"/>
      <c r="B2019" s="148"/>
      <c r="C2019" s="149"/>
      <c r="D2019" s="149"/>
      <c r="E2019" s="145"/>
      <c r="F2019" s="149"/>
      <c r="G2019" s="149"/>
      <c r="H2019" s="149"/>
      <c r="I2019" s="149"/>
      <c r="J2019" s="149"/>
      <c r="K2019" s="146"/>
      <c r="L2019" s="158"/>
    </row>
    <row r="2020" spans="1:12" ht="15">
      <c r="A2020" s="148"/>
      <c r="B2020" s="148"/>
      <c r="C2020" s="149"/>
      <c r="D2020" s="149"/>
      <c r="E2020" s="145"/>
      <c r="F2020" s="149"/>
      <c r="G2020" s="149"/>
      <c r="H2020" s="149"/>
      <c r="I2020" s="149"/>
      <c r="J2020" s="149"/>
      <c r="K2020" s="146"/>
      <c r="L2020" s="158"/>
    </row>
    <row r="2021" spans="1:12" ht="15">
      <c r="A2021" s="148"/>
      <c r="B2021" s="148"/>
      <c r="C2021" s="149"/>
      <c r="D2021" s="149"/>
      <c r="E2021" s="145"/>
      <c r="F2021" s="149"/>
      <c r="G2021" s="149"/>
      <c r="H2021" s="149"/>
      <c r="I2021" s="149"/>
      <c r="J2021" s="149"/>
      <c r="K2021" s="146"/>
      <c r="L2021" s="158"/>
    </row>
    <row r="2022" spans="1:12" ht="15">
      <c r="A2022" s="148"/>
      <c r="B2022" s="148"/>
      <c r="C2022" s="149"/>
      <c r="D2022" s="149"/>
      <c r="E2022" s="145"/>
      <c r="F2022" s="149"/>
      <c r="G2022" s="149"/>
      <c r="H2022" s="149"/>
      <c r="I2022" s="149"/>
      <c r="J2022" s="149"/>
      <c r="K2022" s="146"/>
      <c r="L2022" s="158"/>
    </row>
    <row r="2023" spans="1:12" ht="15">
      <c r="A2023" s="148"/>
      <c r="B2023" s="148"/>
      <c r="C2023" s="149"/>
      <c r="D2023" s="149"/>
      <c r="E2023" s="145"/>
      <c r="F2023" s="149"/>
      <c r="G2023" s="149"/>
      <c r="H2023" s="149"/>
      <c r="I2023" s="149"/>
      <c r="J2023" s="149"/>
      <c r="K2023" s="146"/>
      <c r="L2023" s="158"/>
    </row>
    <row r="2024" spans="1:12" ht="15">
      <c r="A2024" s="148"/>
      <c r="B2024" s="148"/>
      <c r="C2024" s="149"/>
      <c r="D2024" s="149"/>
      <c r="E2024" s="145"/>
      <c r="F2024" s="149"/>
      <c r="G2024" s="149"/>
      <c r="H2024" s="149"/>
      <c r="I2024" s="149"/>
      <c r="J2024" s="149"/>
      <c r="K2024" s="146"/>
      <c r="L2024" s="158"/>
    </row>
    <row r="2025" spans="1:12" ht="15">
      <c r="A2025" s="148"/>
      <c r="B2025" s="148"/>
      <c r="C2025" s="149"/>
      <c r="D2025" s="149"/>
      <c r="E2025" s="145"/>
      <c r="F2025" s="149"/>
      <c r="G2025" s="149"/>
      <c r="H2025" s="149"/>
      <c r="I2025" s="149"/>
      <c r="J2025" s="149"/>
      <c r="K2025" s="146"/>
      <c r="L2025" s="158"/>
    </row>
    <row r="2026" spans="1:12" ht="15">
      <c r="A2026" s="148"/>
      <c r="B2026" s="148"/>
      <c r="C2026" s="149"/>
      <c r="D2026" s="149"/>
      <c r="E2026" s="145"/>
      <c r="F2026" s="149"/>
      <c r="G2026" s="149"/>
      <c r="H2026" s="149"/>
      <c r="I2026" s="149"/>
      <c r="J2026" s="149"/>
      <c r="K2026" s="146"/>
      <c r="L2026" s="158"/>
    </row>
    <row r="2027" spans="1:12" ht="15">
      <c r="A2027" s="148"/>
      <c r="B2027" s="148"/>
      <c r="C2027" s="149"/>
      <c r="D2027" s="149"/>
      <c r="E2027" s="145"/>
      <c r="F2027" s="149"/>
      <c r="G2027" s="149"/>
      <c r="H2027" s="149"/>
      <c r="I2027" s="149"/>
      <c r="J2027" s="149"/>
      <c r="K2027" s="146"/>
      <c r="L2027" s="158"/>
    </row>
    <row r="2028" spans="1:12" ht="15">
      <c r="A2028" s="148"/>
      <c r="B2028" s="148"/>
      <c r="C2028" s="149"/>
      <c r="D2028" s="149"/>
      <c r="E2028" s="145"/>
      <c r="F2028" s="149"/>
      <c r="G2028" s="149"/>
      <c r="H2028" s="149"/>
      <c r="I2028" s="149"/>
      <c r="J2028" s="149"/>
      <c r="K2028" s="146"/>
      <c r="L2028" s="158"/>
    </row>
    <row r="2029" spans="1:12" ht="15">
      <c r="A2029" s="148"/>
      <c r="B2029" s="148"/>
      <c r="C2029" s="149"/>
      <c r="D2029" s="149"/>
      <c r="E2029" s="145"/>
      <c r="F2029" s="149"/>
      <c r="G2029" s="149"/>
      <c r="H2029" s="149"/>
      <c r="I2029" s="149"/>
      <c r="J2029" s="149"/>
      <c r="K2029" s="146"/>
      <c r="L2029" s="158"/>
    </row>
    <row r="2030" spans="1:12" ht="15">
      <c r="A2030" s="148"/>
      <c r="B2030" s="148"/>
      <c r="C2030" s="149"/>
      <c r="D2030" s="149"/>
      <c r="E2030" s="145"/>
      <c r="F2030" s="149"/>
      <c r="G2030" s="149"/>
      <c r="H2030" s="149"/>
      <c r="I2030" s="149"/>
      <c r="J2030" s="149"/>
      <c r="K2030" s="146"/>
      <c r="L2030" s="158"/>
    </row>
    <row r="2031" spans="1:12" ht="15">
      <c r="A2031" s="148"/>
      <c r="B2031" s="148"/>
      <c r="C2031" s="149"/>
      <c r="D2031" s="149"/>
      <c r="E2031" s="145"/>
      <c r="F2031" s="149"/>
      <c r="G2031" s="149"/>
      <c r="H2031" s="149"/>
      <c r="I2031" s="149"/>
      <c r="J2031" s="149"/>
      <c r="K2031" s="146"/>
      <c r="L2031" s="158"/>
    </row>
    <row r="2032" spans="1:12" ht="15">
      <c r="A2032" s="148"/>
      <c r="B2032" s="148"/>
      <c r="C2032" s="149"/>
      <c r="D2032" s="149"/>
      <c r="E2032" s="145"/>
      <c r="F2032" s="149"/>
      <c r="G2032" s="149"/>
      <c r="H2032" s="149"/>
      <c r="I2032" s="149"/>
      <c r="J2032" s="149"/>
      <c r="K2032" s="146"/>
      <c r="L2032" s="158"/>
    </row>
    <row r="2033" spans="1:12" ht="15">
      <c r="A2033" s="148"/>
      <c r="B2033" s="148"/>
      <c r="C2033" s="149"/>
      <c r="D2033" s="149"/>
      <c r="E2033" s="145"/>
      <c r="F2033" s="149"/>
      <c r="G2033" s="149"/>
      <c r="H2033" s="149"/>
      <c r="I2033" s="149"/>
      <c r="J2033" s="149"/>
      <c r="K2033" s="146"/>
      <c r="L2033" s="158"/>
    </row>
    <row r="2034" spans="1:12" ht="15">
      <c r="A2034" s="148"/>
      <c r="B2034" s="148"/>
      <c r="C2034" s="149"/>
      <c r="D2034" s="149"/>
      <c r="E2034" s="145"/>
      <c r="F2034" s="149"/>
      <c r="G2034" s="149"/>
      <c r="H2034" s="149"/>
      <c r="I2034" s="149"/>
      <c r="J2034" s="149"/>
      <c r="K2034" s="146"/>
      <c r="L2034" s="158"/>
    </row>
    <row r="2035" spans="1:12" ht="15">
      <c r="A2035" s="148"/>
      <c r="B2035" s="148"/>
      <c r="C2035" s="149"/>
      <c r="D2035" s="149"/>
      <c r="E2035" s="145"/>
      <c r="F2035" s="149"/>
      <c r="G2035" s="149"/>
      <c r="H2035" s="149"/>
      <c r="I2035" s="149"/>
      <c r="J2035" s="149"/>
      <c r="K2035" s="146"/>
      <c r="L2035" s="158"/>
    </row>
    <row r="2036" spans="1:12" ht="15">
      <c r="A2036" s="148"/>
      <c r="B2036" s="148"/>
      <c r="C2036" s="149"/>
      <c r="D2036" s="149"/>
      <c r="E2036" s="145"/>
      <c r="F2036" s="149"/>
      <c r="G2036" s="149"/>
      <c r="H2036" s="149"/>
      <c r="I2036" s="149"/>
      <c r="J2036" s="149"/>
      <c r="K2036" s="146"/>
      <c r="L2036" s="158"/>
    </row>
    <row r="2037" spans="1:12" ht="15">
      <c r="A2037" s="148"/>
      <c r="B2037" s="148"/>
      <c r="C2037" s="149"/>
      <c r="D2037" s="149"/>
      <c r="E2037" s="145"/>
      <c r="F2037" s="149"/>
      <c r="G2037" s="149"/>
      <c r="H2037" s="149"/>
      <c r="I2037" s="149"/>
      <c r="J2037" s="149"/>
      <c r="K2037" s="146"/>
      <c r="L2037" s="158"/>
    </row>
    <row r="2038" spans="1:12" ht="15">
      <c r="A2038" s="148"/>
      <c r="B2038" s="148"/>
      <c r="C2038" s="149"/>
      <c r="D2038" s="149"/>
      <c r="E2038" s="145"/>
      <c r="F2038" s="149"/>
      <c r="G2038" s="149"/>
      <c r="H2038" s="149"/>
      <c r="I2038" s="149"/>
      <c r="J2038" s="149"/>
      <c r="K2038" s="146"/>
      <c r="L2038" s="158"/>
    </row>
    <row r="2039" spans="1:12" ht="15">
      <c r="A2039" s="148"/>
      <c r="B2039" s="148"/>
      <c r="C2039" s="149"/>
      <c r="D2039" s="149"/>
      <c r="E2039" s="145"/>
      <c r="F2039" s="149"/>
      <c r="G2039" s="149"/>
      <c r="H2039" s="149"/>
      <c r="I2039" s="149"/>
      <c r="J2039" s="149"/>
      <c r="K2039" s="146"/>
      <c r="L2039" s="158"/>
    </row>
    <row r="2040" spans="1:12" ht="15">
      <c r="A2040" s="148"/>
      <c r="B2040" s="148"/>
      <c r="C2040" s="149"/>
      <c r="D2040" s="149"/>
      <c r="E2040" s="145"/>
      <c r="F2040" s="149"/>
      <c r="G2040" s="149"/>
      <c r="H2040" s="149"/>
      <c r="I2040" s="149"/>
      <c r="J2040" s="149"/>
      <c r="K2040" s="146"/>
      <c r="L2040" s="158"/>
    </row>
    <row r="2041" spans="1:12" ht="15">
      <c r="A2041" s="148"/>
      <c r="B2041" s="148"/>
      <c r="C2041" s="149"/>
      <c r="D2041" s="149"/>
      <c r="E2041" s="145"/>
      <c r="F2041" s="149"/>
      <c r="G2041" s="149"/>
      <c r="H2041" s="149"/>
      <c r="I2041" s="149"/>
      <c r="J2041" s="149"/>
      <c r="K2041" s="146"/>
      <c r="L2041" s="158"/>
    </row>
    <row r="2042" spans="1:12" ht="15">
      <c r="A2042" s="148"/>
      <c r="B2042" s="148"/>
      <c r="C2042" s="149"/>
      <c r="D2042" s="149"/>
      <c r="E2042" s="145"/>
      <c r="F2042" s="150"/>
      <c r="G2042" s="149"/>
      <c r="H2042" s="149"/>
      <c r="I2042" s="149"/>
      <c r="J2042" s="149"/>
      <c r="K2042" s="146"/>
      <c r="L2042" s="158"/>
    </row>
    <row r="2043" spans="1:12" ht="15">
      <c r="A2043" s="148"/>
      <c r="B2043" s="148"/>
      <c r="C2043" s="149"/>
      <c r="D2043" s="149"/>
      <c r="E2043" s="145"/>
      <c r="F2043" s="150"/>
      <c r="G2043" s="149"/>
      <c r="H2043" s="149"/>
      <c r="I2043" s="149"/>
      <c r="J2043" s="149"/>
      <c r="K2043" s="146"/>
      <c r="L2043" s="158"/>
    </row>
    <row r="2044" spans="1:12" ht="15">
      <c r="A2044" s="148"/>
      <c r="B2044" s="148"/>
      <c r="C2044" s="149"/>
      <c r="D2044" s="149"/>
      <c r="E2044" s="145"/>
      <c r="F2044" s="149"/>
      <c r="G2044" s="149"/>
      <c r="H2044" s="149"/>
      <c r="I2044" s="149"/>
      <c r="J2044" s="149"/>
      <c r="K2044" s="146"/>
      <c r="L2044" s="158"/>
    </row>
    <row r="2045" spans="1:12" ht="15">
      <c r="A2045" s="148"/>
      <c r="B2045" s="148"/>
      <c r="C2045" s="149"/>
      <c r="D2045" s="149"/>
      <c r="E2045" s="145"/>
      <c r="F2045" s="149"/>
      <c r="G2045" s="149"/>
      <c r="H2045" s="149"/>
      <c r="I2045" s="149"/>
      <c r="J2045" s="149"/>
      <c r="K2045" s="146"/>
      <c r="L2045" s="158"/>
    </row>
    <row r="2046" spans="1:12" ht="15">
      <c r="A2046" s="148"/>
      <c r="B2046" s="148"/>
      <c r="C2046" s="149"/>
      <c r="D2046" s="149"/>
      <c r="E2046" s="145"/>
      <c r="F2046" s="150"/>
      <c r="G2046" s="149"/>
      <c r="H2046" s="149"/>
      <c r="I2046" s="149"/>
      <c r="J2046" s="149"/>
      <c r="K2046" s="146"/>
      <c r="L2046" s="158"/>
    </row>
    <row r="2047" spans="1:12" ht="15">
      <c r="A2047" s="148"/>
      <c r="B2047" s="148"/>
      <c r="C2047" s="149"/>
      <c r="D2047" s="149"/>
      <c r="E2047" s="145"/>
      <c r="F2047" s="150"/>
      <c r="G2047" s="149"/>
      <c r="H2047" s="149"/>
      <c r="I2047" s="149"/>
      <c r="J2047" s="149"/>
      <c r="K2047" s="146"/>
      <c r="L2047" s="158"/>
    </row>
    <row r="2048" spans="1:12" ht="15">
      <c r="A2048" s="148"/>
      <c r="B2048" s="148"/>
      <c r="C2048" s="149"/>
      <c r="D2048" s="149"/>
      <c r="E2048" s="145"/>
      <c r="F2048" s="149"/>
      <c r="G2048" s="149"/>
      <c r="H2048" s="149"/>
      <c r="I2048" s="149"/>
      <c r="J2048" s="149"/>
      <c r="K2048" s="146"/>
      <c r="L2048" s="158"/>
    </row>
    <row r="2049" spans="1:12" ht="15">
      <c r="A2049" s="148"/>
      <c r="B2049" s="148"/>
      <c r="C2049" s="149"/>
      <c r="D2049" s="149"/>
      <c r="E2049" s="145"/>
      <c r="F2049" s="149"/>
      <c r="G2049" s="149"/>
      <c r="H2049" s="149"/>
      <c r="I2049" s="149"/>
      <c r="J2049" s="149"/>
      <c r="K2049" s="146"/>
      <c r="L2049" s="158"/>
    </row>
    <row r="2050" spans="1:12" ht="15">
      <c r="A2050" s="148"/>
      <c r="B2050" s="148"/>
      <c r="C2050" s="149"/>
      <c r="D2050" s="149"/>
      <c r="E2050" s="145"/>
      <c r="F2050" s="149"/>
      <c r="G2050" s="149"/>
      <c r="H2050" s="149"/>
      <c r="I2050" s="149"/>
      <c r="J2050" s="149"/>
      <c r="K2050" s="146"/>
      <c r="L2050" s="158"/>
    </row>
    <row r="2051" spans="1:12" ht="15">
      <c r="A2051" s="148"/>
      <c r="B2051" s="148"/>
      <c r="C2051" s="149"/>
      <c r="D2051" s="149"/>
      <c r="E2051" s="145"/>
      <c r="F2051" s="149"/>
      <c r="G2051" s="149"/>
      <c r="H2051" s="149"/>
      <c r="I2051" s="149"/>
      <c r="J2051" s="149"/>
      <c r="K2051" s="146"/>
      <c r="L2051" s="158"/>
    </row>
    <row r="2052" spans="1:12" ht="15">
      <c r="A2052" s="148"/>
      <c r="B2052" s="148"/>
      <c r="C2052" s="149"/>
      <c r="D2052" s="149"/>
      <c r="E2052" s="145"/>
      <c r="F2052" s="149"/>
      <c r="G2052" s="149"/>
      <c r="H2052" s="149"/>
      <c r="I2052" s="149"/>
      <c r="J2052" s="149"/>
      <c r="K2052" s="146"/>
      <c r="L2052" s="158"/>
    </row>
    <row r="2053" spans="1:12" ht="15">
      <c r="A2053" s="148"/>
      <c r="B2053" s="148"/>
      <c r="C2053" s="149"/>
      <c r="D2053" s="149"/>
      <c r="E2053" s="145"/>
      <c r="F2053" s="149"/>
      <c r="G2053" s="149"/>
      <c r="H2053" s="149"/>
      <c r="I2053" s="149"/>
      <c r="J2053" s="149"/>
      <c r="K2053" s="146"/>
      <c r="L2053" s="158"/>
    </row>
    <row r="2054" spans="1:12" ht="15">
      <c r="A2054" s="148"/>
      <c r="B2054" s="148"/>
      <c r="C2054" s="149"/>
      <c r="D2054" s="149"/>
      <c r="E2054" s="145"/>
      <c r="F2054" s="149"/>
      <c r="G2054" s="149"/>
      <c r="H2054" s="149"/>
      <c r="I2054" s="149"/>
      <c r="J2054" s="149"/>
      <c r="K2054" s="146"/>
      <c r="L2054" s="158"/>
    </row>
    <row r="2055" spans="1:12" ht="15">
      <c r="A2055" s="148"/>
      <c r="B2055" s="148"/>
      <c r="C2055" s="149"/>
      <c r="D2055" s="149"/>
      <c r="E2055" s="145"/>
      <c r="F2055" s="149"/>
      <c r="G2055" s="149"/>
      <c r="H2055" s="149"/>
      <c r="I2055" s="149"/>
      <c r="J2055" s="149"/>
      <c r="K2055" s="146"/>
      <c r="L2055" s="158"/>
    </row>
    <row r="2056" spans="1:12" ht="15">
      <c r="A2056" s="148"/>
      <c r="B2056" s="148"/>
      <c r="C2056" s="149"/>
      <c r="D2056" s="149"/>
      <c r="E2056" s="145"/>
      <c r="F2056" s="149"/>
      <c r="G2056" s="149"/>
      <c r="H2056" s="149"/>
      <c r="I2056" s="149"/>
      <c r="J2056" s="149"/>
      <c r="K2056" s="146"/>
      <c r="L2056" s="158"/>
    </row>
    <row r="2057" spans="1:12" ht="15">
      <c r="A2057" s="148"/>
      <c r="B2057" s="148"/>
      <c r="C2057" s="149"/>
      <c r="D2057" s="149"/>
      <c r="E2057" s="145"/>
      <c r="F2057" s="149"/>
      <c r="G2057" s="149"/>
      <c r="H2057" s="149"/>
      <c r="I2057" s="149"/>
      <c r="J2057" s="149"/>
      <c r="K2057" s="146"/>
      <c r="L2057" s="158"/>
    </row>
    <row r="2058" spans="1:12" ht="15">
      <c r="A2058" s="148"/>
      <c r="B2058" s="148"/>
      <c r="C2058" s="149"/>
      <c r="D2058" s="149"/>
      <c r="E2058" s="145"/>
      <c r="F2058" s="149"/>
      <c r="G2058" s="149"/>
      <c r="H2058" s="149"/>
      <c r="I2058" s="149"/>
      <c r="J2058" s="149"/>
      <c r="K2058" s="146"/>
      <c r="L2058" s="158"/>
    </row>
    <row r="2059" spans="1:12" ht="15">
      <c r="A2059" s="148"/>
      <c r="B2059" s="148"/>
      <c r="C2059" s="149"/>
      <c r="D2059" s="149"/>
      <c r="E2059" s="145"/>
      <c r="F2059" s="149"/>
      <c r="G2059" s="149"/>
      <c r="H2059" s="149"/>
      <c r="I2059" s="149"/>
      <c r="J2059" s="149"/>
      <c r="K2059" s="146"/>
      <c r="L2059" s="158"/>
    </row>
    <row r="2060" spans="1:12" ht="15">
      <c r="A2060" s="148"/>
      <c r="B2060" s="148"/>
      <c r="C2060" s="149"/>
      <c r="D2060" s="149"/>
      <c r="E2060" s="145"/>
      <c r="F2060" s="149"/>
      <c r="G2060" s="149"/>
      <c r="H2060" s="149"/>
      <c r="I2060" s="149"/>
      <c r="J2060" s="149"/>
      <c r="K2060" s="146"/>
      <c r="L2060" s="158"/>
    </row>
    <row r="2061" spans="1:12" ht="15">
      <c r="A2061" s="148"/>
      <c r="B2061" s="148"/>
      <c r="C2061" s="149"/>
      <c r="D2061" s="149"/>
      <c r="E2061" s="145"/>
      <c r="F2061" s="149"/>
      <c r="G2061" s="149"/>
      <c r="H2061" s="149"/>
      <c r="I2061" s="149"/>
      <c r="J2061" s="149"/>
      <c r="K2061" s="146"/>
      <c r="L2061" s="158"/>
    </row>
    <row r="2062" spans="1:12" ht="15">
      <c r="A2062" s="148"/>
      <c r="B2062" s="148"/>
      <c r="C2062" s="149"/>
      <c r="D2062" s="149"/>
      <c r="E2062" s="145"/>
      <c r="F2062" s="149"/>
      <c r="G2062" s="149"/>
      <c r="H2062" s="149"/>
      <c r="I2062" s="149"/>
      <c r="J2062" s="149"/>
      <c r="K2062" s="146"/>
      <c r="L2062" s="158"/>
    </row>
    <row r="2063" spans="1:12" ht="15">
      <c r="A2063" s="148"/>
      <c r="B2063" s="148"/>
      <c r="C2063" s="149"/>
      <c r="D2063" s="149"/>
      <c r="E2063" s="145"/>
      <c r="F2063" s="149"/>
      <c r="G2063" s="149"/>
      <c r="H2063" s="149"/>
      <c r="I2063" s="149"/>
      <c r="J2063" s="149"/>
      <c r="K2063" s="146"/>
      <c r="L2063" s="158"/>
    </row>
    <row r="2064" spans="1:12" ht="15">
      <c r="A2064" s="148"/>
      <c r="B2064" s="148"/>
      <c r="C2064" s="149"/>
      <c r="D2064" s="149"/>
      <c r="E2064" s="145"/>
      <c r="F2064" s="149"/>
      <c r="G2064" s="149"/>
      <c r="H2064" s="149"/>
      <c r="I2064" s="149"/>
      <c r="J2064" s="149"/>
      <c r="K2064" s="146"/>
      <c r="L2064" s="158"/>
    </row>
    <row r="2065" spans="1:12" ht="15">
      <c r="A2065" s="148"/>
      <c r="B2065" s="148"/>
      <c r="C2065" s="149"/>
      <c r="D2065" s="149"/>
      <c r="E2065" s="145"/>
      <c r="F2065" s="149"/>
      <c r="G2065" s="149"/>
      <c r="H2065" s="149"/>
      <c r="I2065" s="149"/>
      <c r="J2065" s="149"/>
      <c r="K2065" s="146"/>
      <c r="L2065" s="158"/>
    </row>
    <row r="2066" spans="1:12" ht="15">
      <c r="A2066" s="148"/>
      <c r="B2066" s="148"/>
      <c r="C2066" s="149"/>
      <c r="D2066" s="149"/>
      <c r="E2066" s="145"/>
      <c r="F2066" s="149"/>
      <c r="G2066" s="149"/>
      <c r="H2066" s="149"/>
      <c r="I2066" s="149"/>
      <c r="J2066" s="149"/>
      <c r="K2066" s="146"/>
      <c r="L2066" s="158"/>
    </row>
    <row r="2067" spans="1:12" ht="15">
      <c r="A2067" s="148"/>
      <c r="B2067" s="148"/>
      <c r="C2067" s="149"/>
      <c r="D2067" s="149"/>
      <c r="E2067" s="145"/>
      <c r="F2067" s="149"/>
      <c r="G2067" s="149"/>
      <c r="H2067" s="149"/>
      <c r="I2067" s="149"/>
      <c r="J2067" s="149"/>
      <c r="K2067" s="146"/>
      <c r="L2067" s="158"/>
    </row>
    <row r="2068" spans="1:12" ht="15">
      <c r="A2068" s="148"/>
      <c r="B2068" s="148"/>
      <c r="C2068" s="149"/>
      <c r="D2068" s="149"/>
      <c r="E2068" s="145"/>
      <c r="F2068" s="149"/>
      <c r="G2068" s="149"/>
      <c r="H2068" s="149"/>
      <c r="I2068" s="149"/>
      <c r="J2068" s="149"/>
      <c r="K2068" s="146"/>
      <c r="L2068" s="158"/>
    </row>
    <row r="2069" spans="1:12" ht="15">
      <c r="A2069" s="148"/>
      <c r="B2069" s="148"/>
      <c r="C2069" s="149"/>
      <c r="D2069" s="149"/>
      <c r="E2069" s="145"/>
      <c r="F2069" s="149"/>
      <c r="G2069" s="149"/>
      <c r="H2069" s="149"/>
      <c r="I2069" s="149"/>
      <c r="J2069" s="149"/>
      <c r="K2069" s="146"/>
      <c r="L2069" s="158"/>
    </row>
    <row r="2070" spans="1:12" ht="15">
      <c r="A2070" s="148"/>
      <c r="B2070" s="148"/>
      <c r="C2070" s="149"/>
      <c r="D2070" s="149"/>
      <c r="E2070" s="145"/>
      <c r="F2070" s="149"/>
      <c r="G2070" s="149"/>
      <c r="H2070" s="149"/>
      <c r="I2070" s="149"/>
      <c r="J2070" s="149"/>
      <c r="K2070" s="146"/>
      <c r="L2070" s="158"/>
    </row>
    <row r="2071" spans="1:12" ht="15">
      <c r="A2071" s="148"/>
      <c r="B2071" s="148"/>
      <c r="C2071" s="149"/>
      <c r="D2071" s="149"/>
      <c r="E2071" s="145"/>
      <c r="F2071" s="149"/>
      <c r="G2071" s="149"/>
      <c r="H2071" s="149"/>
      <c r="I2071" s="149"/>
      <c r="J2071" s="149"/>
      <c r="K2071" s="146"/>
      <c r="L2071" s="158"/>
    </row>
    <row r="2072" spans="1:12" ht="15">
      <c r="A2072" s="148"/>
      <c r="B2072" s="148"/>
      <c r="C2072" s="149"/>
      <c r="D2072" s="149"/>
      <c r="E2072" s="145"/>
      <c r="F2072" s="149"/>
      <c r="G2072" s="149"/>
      <c r="H2072" s="149"/>
      <c r="I2072" s="149"/>
      <c r="J2072" s="149"/>
      <c r="K2072" s="146"/>
      <c r="L2072" s="158"/>
    </row>
    <row r="2073" spans="1:12" ht="15">
      <c r="A2073" s="148"/>
      <c r="B2073" s="148"/>
      <c r="C2073" s="149"/>
      <c r="D2073" s="149"/>
      <c r="E2073" s="145"/>
      <c r="F2073" s="149"/>
      <c r="G2073" s="149"/>
      <c r="H2073" s="149"/>
      <c r="I2073" s="149"/>
      <c r="J2073" s="149"/>
      <c r="K2073" s="146"/>
      <c r="L2073" s="158"/>
    </row>
    <row r="2074" spans="1:12" ht="15">
      <c r="A2074" s="148"/>
      <c r="B2074" s="148"/>
      <c r="C2074" s="149"/>
      <c r="D2074" s="149"/>
      <c r="E2074" s="145"/>
      <c r="F2074" s="149"/>
      <c r="G2074" s="149"/>
      <c r="H2074" s="149"/>
      <c r="I2074" s="149"/>
      <c r="J2074" s="149"/>
      <c r="K2074" s="146"/>
      <c r="L2074" s="158"/>
    </row>
    <row r="2075" spans="1:12" ht="15">
      <c r="A2075" s="148"/>
      <c r="B2075" s="148"/>
      <c r="C2075" s="149"/>
      <c r="D2075" s="149"/>
      <c r="E2075" s="145"/>
      <c r="F2075" s="149"/>
      <c r="G2075" s="149"/>
      <c r="H2075" s="149"/>
      <c r="I2075" s="149"/>
      <c r="J2075" s="149"/>
      <c r="K2075" s="146"/>
      <c r="L2075" s="158"/>
    </row>
    <row r="2076" spans="1:12" ht="15">
      <c r="A2076" s="148"/>
      <c r="B2076" s="148"/>
      <c r="C2076" s="149"/>
      <c r="D2076" s="149"/>
      <c r="E2076" s="145"/>
      <c r="F2076" s="149"/>
      <c r="G2076" s="149"/>
      <c r="H2076" s="149"/>
      <c r="I2076" s="149"/>
      <c r="J2076" s="149"/>
      <c r="K2076" s="146"/>
      <c r="L2076" s="158"/>
    </row>
    <row r="2077" spans="1:12" ht="15">
      <c r="A2077" s="148"/>
      <c r="B2077" s="148"/>
      <c r="C2077" s="149"/>
      <c r="D2077" s="149"/>
      <c r="E2077" s="145"/>
      <c r="F2077" s="149"/>
      <c r="G2077" s="149"/>
      <c r="H2077" s="149"/>
      <c r="I2077" s="149"/>
      <c r="J2077" s="149"/>
      <c r="K2077" s="146"/>
      <c r="L2077" s="158"/>
    </row>
    <row r="2078" spans="1:12" ht="15">
      <c r="A2078" s="148"/>
      <c r="B2078" s="148"/>
      <c r="C2078" s="149"/>
      <c r="D2078" s="149"/>
      <c r="E2078" s="145"/>
      <c r="F2078" s="149"/>
      <c r="G2078" s="149"/>
      <c r="H2078" s="149"/>
      <c r="I2078" s="149"/>
      <c r="J2078" s="149"/>
      <c r="K2078" s="146"/>
      <c r="L2078" s="158"/>
    </row>
    <row r="2079" spans="1:12" ht="15">
      <c r="A2079" s="148"/>
      <c r="B2079" s="148"/>
      <c r="C2079" s="149"/>
      <c r="D2079" s="149"/>
      <c r="E2079" s="145"/>
      <c r="F2079" s="149"/>
      <c r="G2079" s="149"/>
      <c r="H2079" s="149"/>
      <c r="I2079" s="149"/>
      <c r="J2079" s="149"/>
      <c r="K2079" s="146"/>
      <c r="L2079" s="158"/>
    </row>
    <row r="2080" spans="1:12" ht="15">
      <c r="A2080" s="148"/>
      <c r="B2080" s="148"/>
      <c r="C2080" s="149"/>
      <c r="D2080" s="149"/>
      <c r="E2080" s="145"/>
      <c r="F2080" s="149"/>
      <c r="G2080" s="149"/>
      <c r="H2080" s="149"/>
      <c r="I2080" s="149"/>
      <c r="J2080" s="149"/>
      <c r="K2080" s="146"/>
      <c r="L2080" s="158"/>
    </row>
    <row r="2081" spans="1:12" ht="15">
      <c r="A2081" s="148"/>
      <c r="B2081" s="148"/>
      <c r="C2081" s="149"/>
      <c r="D2081" s="149"/>
      <c r="E2081" s="145"/>
      <c r="F2081" s="149"/>
      <c r="G2081" s="149"/>
      <c r="H2081" s="149"/>
      <c r="I2081" s="149"/>
      <c r="J2081" s="149"/>
      <c r="K2081" s="146"/>
      <c r="L2081" s="158"/>
    </row>
    <row r="2082" spans="1:12" ht="15">
      <c r="A2082" s="148"/>
      <c r="B2082" s="148"/>
      <c r="C2082" s="149"/>
      <c r="D2082" s="149"/>
      <c r="E2082" s="145"/>
      <c r="F2082" s="149"/>
      <c r="G2082" s="149"/>
      <c r="H2082" s="149"/>
      <c r="I2082" s="149"/>
      <c r="J2082" s="149"/>
      <c r="K2082" s="146"/>
      <c r="L2082" s="158"/>
    </row>
    <row r="2083" spans="1:12" ht="15">
      <c r="A2083" s="148"/>
      <c r="B2083" s="148"/>
      <c r="C2083" s="149"/>
      <c r="D2083" s="149"/>
      <c r="E2083" s="145"/>
      <c r="F2083" s="149"/>
      <c r="G2083" s="149"/>
      <c r="H2083" s="149"/>
      <c r="I2083" s="149"/>
      <c r="J2083" s="149"/>
      <c r="K2083" s="146"/>
      <c r="L2083" s="158"/>
    </row>
    <row r="2084" spans="1:12" ht="15">
      <c r="A2084" s="148"/>
      <c r="B2084" s="148"/>
      <c r="C2084" s="149"/>
      <c r="D2084" s="149"/>
      <c r="E2084" s="145"/>
      <c r="F2084" s="149"/>
      <c r="G2084" s="149"/>
      <c r="H2084" s="149"/>
      <c r="I2084" s="149"/>
      <c r="J2084" s="149"/>
      <c r="K2084" s="146"/>
      <c r="L2084" s="158"/>
    </row>
    <row r="2085" spans="1:12" ht="15">
      <c r="A2085" s="148"/>
      <c r="B2085" s="148"/>
      <c r="C2085" s="149"/>
      <c r="D2085" s="149"/>
      <c r="E2085" s="145"/>
      <c r="F2085" s="149"/>
      <c r="G2085" s="149"/>
      <c r="H2085" s="149"/>
      <c r="I2085" s="149"/>
      <c r="J2085" s="149"/>
      <c r="K2085" s="146"/>
      <c r="L2085" s="158"/>
    </row>
    <row r="2086" spans="1:12" ht="15">
      <c r="A2086" s="148"/>
      <c r="B2086" s="148"/>
      <c r="C2086" s="149"/>
      <c r="D2086" s="149"/>
      <c r="E2086" s="145"/>
      <c r="F2086" s="149"/>
      <c r="G2086" s="149"/>
      <c r="H2086" s="149"/>
      <c r="I2086" s="149"/>
      <c r="J2086" s="149"/>
      <c r="K2086" s="146"/>
      <c r="L2086" s="158"/>
    </row>
    <row r="2087" spans="1:12" ht="15">
      <c r="A2087" s="148"/>
      <c r="B2087" s="148"/>
      <c r="C2087" s="149"/>
      <c r="D2087" s="149"/>
      <c r="E2087" s="145"/>
      <c r="F2087" s="149"/>
      <c r="G2087" s="149"/>
      <c r="H2087" s="149"/>
      <c r="I2087" s="149"/>
      <c r="J2087" s="149"/>
      <c r="K2087" s="146"/>
      <c r="L2087" s="158"/>
    </row>
    <row r="2088" spans="1:12" ht="15">
      <c r="A2088" s="148"/>
      <c r="B2088" s="148"/>
      <c r="C2088" s="149"/>
      <c r="D2088" s="149"/>
      <c r="E2088" s="145"/>
      <c r="F2088" s="149"/>
      <c r="G2088" s="149"/>
      <c r="H2088" s="149"/>
      <c r="I2088" s="149"/>
      <c r="J2088" s="149"/>
      <c r="K2088" s="146"/>
      <c r="L2088" s="158"/>
    </row>
    <row r="2089" spans="1:12" ht="15">
      <c r="A2089" s="148"/>
      <c r="B2089" s="148"/>
      <c r="C2089" s="149"/>
      <c r="D2089" s="149"/>
      <c r="E2089" s="145"/>
      <c r="F2089" s="149"/>
      <c r="G2089" s="149"/>
      <c r="H2089" s="149"/>
      <c r="I2089" s="149"/>
      <c r="J2089" s="149"/>
      <c r="K2089" s="146"/>
      <c r="L2089" s="158"/>
    </row>
    <row r="2090" spans="1:12" ht="15">
      <c r="A2090" s="148"/>
      <c r="B2090" s="148"/>
      <c r="C2090" s="149"/>
      <c r="D2090" s="149"/>
      <c r="E2090" s="145"/>
      <c r="F2090" s="149"/>
      <c r="G2090" s="149"/>
      <c r="H2090" s="149"/>
      <c r="I2090" s="149"/>
      <c r="J2090" s="149"/>
      <c r="K2090" s="146"/>
      <c r="L2090" s="158"/>
    </row>
    <row r="2091" spans="1:12" ht="15">
      <c r="A2091" s="148"/>
      <c r="B2091" s="148"/>
      <c r="C2091" s="149"/>
      <c r="D2091" s="149"/>
      <c r="E2091" s="145"/>
      <c r="F2091" s="149"/>
      <c r="G2091" s="149"/>
      <c r="H2091" s="149"/>
      <c r="I2091" s="149"/>
      <c r="J2091" s="149"/>
      <c r="K2091" s="146"/>
      <c r="L2091" s="158"/>
    </row>
    <row r="2092" spans="1:12" ht="15">
      <c r="A2092" s="148"/>
      <c r="B2092" s="148"/>
      <c r="C2092" s="149"/>
      <c r="D2092" s="149"/>
      <c r="E2092" s="145"/>
      <c r="F2092" s="149"/>
      <c r="G2092" s="149"/>
      <c r="H2092" s="149"/>
      <c r="I2092" s="149"/>
      <c r="J2092" s="149"/>
      <c r="K2092" s="146"/>
      <c r="L2092" s="158"/>
    </row>
    <row r="2093" spans="1:12" ht="15">
      <c r="A2093" s="148"/>
      <c r="B2093" s="148"/>
      <c r="C2093" s="149"/>
      <c r="D2093" s="149"/>
      <c r="E2093" s="145"/>
      <c r="F2093" s="149"/>
      <c r="G2093" s="149"/>
      <c r="H2093" s="149"/>
      <c r="I2093" s="149"/>
      <c r="J2093" s="149"/>
      <c r="K2093" s="146"/>
      <c r="L2093" s="158"/>
    </row>
    <row r="2094" spans="1:12" ht="15">
      <c r="A2094" s="148"/>
      <c r="B2094" s="148"/>
      <c r="C2094" s="149"/>
      <c r="D2094" s="149"/>
      <c r="E2094" s="145"/>
      <c r="F2094" s="149"/>
      <c r="G2094" s="149"/>
      <c r="H2094" s="149"/>
      <c r="I2094" s="149"/>
      <c r="J2094" s="149"/>
      <c r="K2094" s="146"/>
      <c r="L2094" s="158"/>
    </row>
    <row r="2095" spans="1:12" ht="15">
      <c r="A2095" s="148"/>
      <c r="B2095" s="148"/>
      <c r="C2095" s="149"/>
      <c r="D2095" s="149"/>
      <c r="E2095" s="145"/>
      <c r="F2095" s="149"/>
      <c r="G2095" s="149"/>
      <c r="H2095" s="149"/>
      <c r="I2095" s="149"/>
      <c r="J2095" s="149"/>
      <c r="K2095" s="146"/>
      <c r="L2095" s="158"/>
    </row>
    <row r="2096" spans="1:12" ht="15">
      <c r="A2096" s="148"/>
      <c r="B2096" s="148"/>
      <c r="C2096" s="149"/>
      <c r="D2096" s="149"/>
      <c r="E2096" s="145"/>
      <c r="F2096" s="149"/>
      <c r="G2096" s="149"/>
      <c r="H2096" s="149"/>
      <c r="I2096" s="149"/>
      <c r="J2096" s="149"/>
      <c r="K2096" s="146"/>
      <c r="L2096" s="158"/>
    </row>
    <row r="2097" spans="1:12" ht="15">
      <c r="A2097" s="148"/>
      <c r="B2097" s="148"/>
      <c r="C2097" s="149"/>
      <c r="D2097" s="149"/>
      <c r="E2097" s="145"/>
      <c r="F2097" s="149"/>
      <c r="G2097" s="149"/>
      <c r="H2097" s="149"/>
      <c r="I2097" s="149"/>
      <c r="J2097" s="149"/>
      <c r="K2097" s="146"/>
      <c r="L2097" s="158"/>
    </row>
    <row r="2098" spans="1:12" ht="15">
      <c r="A2098" s="148"/>
      <c r="B2098" s="148"/>
      <c r="C2098" s="149"/>
      <c r="D2098" s="149"/>
      <c r="E2098" s="145"/>
      <c r="F2098" s="149"/>
      <c r="G2098" s="149"/>
      <c r="H2098" s="149"/>
      <c r="I2098" s="149"/>
      <c r="J2098" s="149"/>
      <c r="K2098" s="146"/>
      <c r="L2098" s="158"/>
    </row>
    <row r="2099" spans="1:12" ht="15">
      <c r="A2099" s="148"/>
      <c r="B2099" s="148"/>
      <c r="C2099" s="149"/>
      <c r="D2099" s="149"/>
      <c r="E2099" s="145"/>
      <c r="F2099" s="149"/>
      <c r="G2099" s="149"/>
      <c r="H2099" s="149"/>
      <c r="I2099" s="149"/>
      <c r="J2099" s="149"/>
      <c r="K2099" s="146"/>
      <c r="L2099" s="158"/>
    </row>
    <row r="2100" spans="1:12" ht="15">
      <c r="A2100" s="148"/>
      <c r="B2100" s="148"/>
      <c r="C2100" s="149"/>
      <c r="D2100" s="149"/>
      <c r="E2100" s="145"/>
      <c r="F2100" s="150"/>
      <c r="G2100" s="149"/>
      <c r="H2100" s="149"/>
      <c r="I2100" s="149"/>
      <c r="J2100" s="149"/>
      <c r="K2100" s="146"/>
      <c r="L2100" s="158"/>
    </row>
    <row r="2101" spans="1:12" ht="15">
      <c r="A2101" s="148"/>
      <c r="B2101" s="148"/>
      <c r="C2101" s="149"/>
      <c r="D2101" s="149"/>
      <c r="E2101" s="145"/>
      <c r="F2101" s="150"/>
      <c r="G2101" s="149"/>
      <c r="H2101" s="149"/>
      <c r="I2101" s="149"/>
      <c r="J2101" s="149"/>
      <c r="K2101" s="146"/>
      <c r="L2101" s="158"/>
    </row>
    <row r="2102" spans="1:12" ht="15">
      <c r="A2102" s="148"/>
      <c r="B2102" s="148"/>
      <c r="C2102" s="149"/>
      <c r="D2102" s="149"/>
      <c r="E2102" s="145"/>
      <c r="F2102" s="149"/>
      <c r="G2102" s="149"/>
      <c r="H2102" s="149"/>
      <c r="I2102" s="149"/>
      <c r="J2102" s="149"/>
      <c r="K2102" s="146"/>
      <c r="L2102" s="158"/>
    </row>
    <row r="2103" spans="1:12" ht="15">
      <c r="A2103" s="148"/>
      <c r="B2103" s="148"/>
      <c r="C2103" s="149"/>
      <c r="D2103" s="149"/>
      <c r="E2103" s="145"/>
      <c r="F2103" s="149"/>
      <c r="G2103" s="149"/>
      <c r="H2103" s="149"/>
      <c r="I2103" s="149"/>
      <c r="J2103" s="149"/>
      <c r="K2103" s="146"/>
      <c r="L2103" s="158"/>
    </row>
    <row r="2104" spans="1:12" ht="15">
      <c r="A2104" s="148"/>
      <c r="B2104" s="148"/>
      <c r="C2104" s="149"/>
      <c r="D2104" s="149"/>
      <c r="E2104" s="145"/>
      <c r="F2104" s="149"/>
      <c r="G2104" s="149"/>
      <c r="H2104" s="149"/>
      <c r="I2104" s="149"/>
      <c r="J2104" s="149"/>
      <c r="K2104" s="146"/>
      <c r="L2104" s="158"/>
    </row>
    <row r="2105" spans="1:12" ht="15">
      <c r="A2105" s="148"/>
      <c r="B2105" s="148"/>
      <c r="C2105" s="149"/>
      <c r="D2105" s="149"/>
      <c r="E2105" s="145"/>
      <c r="F2105" s="149"/>
      <c r="G2105" s="149"/>
      <c r="H2105" s="149"/>
      <c r="I2105" s="149"/>
      <c r="J2105" s="149"/>
      <c r="K2105" s="146"/>
      <c r="L2105" s="158"/>
    </row>
    <row r="2106" spans="1:12" ht="15">
      <c r="A2106" s="148"/>
      <c r="B2106" s="148"/>
      <c r="C2106" s="149"/>
      <c r="D2106" s="149"/>
      <c r="E2106" s="145"/>
      <c r="F2106" s="149"/>
      <c r="G2106" s="149"/>
      <c r="H2106" s="149"/>
      <c r="I2106" s="149"/>
      <c r="J2106" s="149"/>
      <c r="K2106" s="146"/>
      <c r="L2106" s="158"/>
    </row>
    <row r="2107" spans="1:12" ht="15">
      <c r="A2107" s="148"/>
      <c r="B2107" s="148"/>
      <c r="C2107" s="149"/>
      <c r="D2107" s="149"/>
      <c r="E2107" s="145"/>
      <c r="F2107" s="149"/>
      <c r="G2107" s="149"/>
      <c r="H2107" s="149"/>
      <c r="I2107" s="149"/>
      <c r="J2107" s="149"/>
      <c r="K2107" s="146"/>
      <c r="L2107" s="158"/>
    </row>
    <row r="2108" spans="1:12" ht="15">
      <c r="A2108" s="148"/>
      <c r="B2108" s="148"/>
      <c r="C2108" s="149"/>
      <c r="D2108" s="149"/>
      <c r="E2108" s="145"/>
      <c r="F2108" s="149"/>
      <c r="G2108" s="149"/>
      <c r="H2108" s="149"/>
      <c r="I2108" s="149"/>
      <c r="J2108" s="149"/>
      <c r="K2108" s="146"/>
      <c r="L2108" s="158"/>
    </row>
    <row r="2109" spans="1:12" ht="15">
      <c r="A2109" s="148"/>
      <c r="B2109" s="148"/>
      <c r="C2109" s="149"/>
      <c r="D2109" s="149"/>
      <c r="E2109" s="145"/>
      <c r="F2109" s="149"/>
      <c r="G2109" s="149"/>
      <c r="H2109" s="149"/>
      <c r="I2109" s="149"/>
      <c r="J2109" s="149"/>
      <c r="K2109" s="146"/>
      <c r="L2109" s="158"/>
    </row>
    <row r="2110" spans="1:12" ht="15">
      <c r="A2110" s="148"/>
      <c r="B2110" s="148"/>
      <c r="C2110" s="149"/>
      <c r="D2110" s="149"/>
      <c r="E2110" s="145"/>
      <c r="F2110" s="149"/>
      <c r="G2110" s="149"/>
      <c r="H2110" s="149"/>
      <c r="I2110" s="149"/>
      <c r="J2110" s="149"/>
      <c r="K2110" s="146"/>
      <c r="L2110" s="158"/>
    </row>
    <row r="2111" spans="1:12" ht="15">
      <c r="A2111" s="148"/>
      <c r="B2111" s="148"/>
      <c r="C2111" s="149"/>
      <c r="D2111" s="149"/>
      <c r="E2111" s="145"/>
      <c r="F2111" s="149"/>
      <c r="G2111" s="149"/>
      <c r="H2111" s="149"/>
      <c r="I2111" s="149"/>
      <c r="J2111" s="149"/>
      <c r="K2111" s="146"/>
      <c r="L2111" s="158"/>
    </row>
    <row r="2112" spans="1:12" ht="15">
      <c r="A2112" s="148"/>
      <c r="B2112" s="148"/>
      <c r="C2112" s="149"/>
      <c r="D2112" s="149"/>
      <c r="E2112" s="145"/>
      <c r="F2112" s="149"/>
      <c r="G2112" s="149"/>
      <c r="H2112" s="149"/>
      <c r="I2112" s="149"/>
      <c r="J2112" s="149"/>
      <c r="K2112" s="146"/>
      <c r="L2112" s="158"/>
    </row>
    <row r="2113" spans="1:12" ht="15">
      <c r="A2113" s="148"/>
      <c r="B2113" s="148"/>
      <c r="C2113" s="149"/>
      <c r="D2113" s="149"/>
      <c r="E2113" s="145"/>
      <c r="F2113" s="149"/>
      <c r="G2113" s="149"/>
      <c r="H2113" s="149"/>
      <c r="I2113" s="149"/>
      <c r="J2113" s="149"/>
      <c r="K2113" s="146"/>
      <c r="L2113" s="158"/>
    </row>
    <row r="2114" spans="1:12" ht="15">
      <c r="A2114" s="148"/>
      <c r="B2114" s="148"/>
      <c r="C2114" s="149"/>
      <c r="D2114" s="149"/>
      <c r="E2114" s="145"/>
      <c r="F2114" s="149"/>
      <c r="G2114" s="149"/>
      <c r="H2114" s="149"/>
      <c r="I2114" s="149"/>
      <c r="J2114" s="149"/>
      <c r="K2114" s="146"/>
      <c r="L2114" s="158"/>
    </row>
    <row r="2115" spans="1:12" ht="15">
      <c r="A2115" s="148"/>
      <c r="B2115" s="148"/>
      <c r="C2115" s="149"/>
      <c r="D2115" s="149"/>
      <c r="E2115" s="145"/>
      <c r="F2115" s="149"/>
      <c r="G2115" s="149"/>
      <c r="H2115" s="149"/>
      <c r="I2115" s="149"/>
      <c r="J2115" s="149"/>
      <c r="K2115" s="146"/>
      <c r="L2115" s="158"/>
    </row>
    <row r="2116" spans="1:12" ht="15">
      <c r="A2116" s="148"/>
      <c r="B2116" s="148"/>
      <c r="C2116" s="149"/>
      <c r="D2116" s="149"/>
      <c r="E2116" s="145"/>
      <c r="F2116" s="149"/>
      <c r="G2116" s="149"/>
      <c r="H2116" s="149"/>
      <c r="I2116" s="149"/>
      <c r="J2116" s="149"/>
      <c r="K2116" s="146"/>
      <c r="L2116" s="158"/>
    </row>
    <row r="2117" spans="1:12" ht="15">
      <c r="A2117" s="148"/>
      <c r="B2117" s="148"/>
      <c r="C2117" s="149"/>
      <c r="D2117" s="149"/>
      <c r="E2117" s="145"/>
      <c r="F2117" s="149"/>
      <c r="G2117" s="149"/>
      <c r="H2117" s="149"/>
      <c r="I2117" s="149"/>
      <c r="J2117" s="149"/>
      <c r="K2117" s="146"/>
      <c r="L2117" s="158"/>
    </row>
    <row r="2118" spans="1:12" ht="15">
      <c r="A2118" s="148"/>
      <c r="B2118" s="148"/>
      <c r="C2118" s="149"/>
      <c r="D2118" s="149"/>
      <c r="E2118" s="145"/>
      <c r="F2118" s="149"/>
      <c r="G2118" s="149"/>
      <c r="H2118" s="149"/>
      <c r="I2118" s="149"/>
      <c r="J2118" s="149"/>
      <c r="K2118" s="146"/>
      <c r="L2118" s="158"/>
    </row>
    <row r="2119" spans="1:12" ht="15">
      <c r="A2119" s="148"/>
      <c r="B2119" s="148"/>
      <c r="C2119" s="149"/>
      <c r="D2119" s="149"/>
      <c r="E2119" s="145"/>
      <c r="F2119" s="149"/>
      <c r="G2119" s="149"/>
      <c r="H2119" s="149"/>
      <c r="I2119" s="149"/>
      <c r="J2119" s="149"/>
      <c r="K2119" s="146"/>
      <c r="L2119" s="158"/>
    </row>
    <row r="2120" spans="1:12" ht="15">
      <c r="A2120" s="148"/>
      <c r="B2120" s="148"/>
      <c r="C2120" s="149"/>
      <c r="D2120" s="149"/>
      <c r="E2120" s="145"/>
      <c r="F2120" s="149"/>
      <c r="G2120" s="149"/>
      <c r="H2120" s="149"/>
      <c r="I2120" s="149"/>
      <c r="J2120" s="149"/>
      <c r="K2120" s="146"/>
      <c r="L2120" s="158"/>
    </row>
    <row r="2121" spans="1:12" ht="15">
      <c r="A2121" s="148"/>
      <c r="B2121" s="148"/>
      <c r="C2121" s="149"/>
      <c r="D2121" s="149"/>
      <c r="E2121" s="145"/>
      <c r="F2121" s="149"/>
      <c r="G2121" s="149"/>
      <c r="H2121" s="149"/>
      <c r="I2121" s="149"/>
      <c r="J2121" s="149"/>
      <c r="K2121" s="146"/>
      <c r="L2121" s="158"/>
    </row>
    <row r="2122" spans="1:12" ht="15">
      <c r="A2122" s="148"/>
      <c r="B2122" s="148"/>
      <c r="C2122" s="149"/>
      <c r="D2122" s="149"/>
      <c r="E2122" s="145"/>
      <c r="F2122" s="149"/>
      <c r="G2122" s="149"/>
      <c r="H2122" s="149"/>
      <c r="I2122" s="149"/>
      <c r="J2122" s="149"/>
      <c r="K2122" s="146"/>
      <c r="L2122" s="158"/>
    </row>
    <row r="2123" spans="1:12" ht="15">
      <c r="A2123" s="148"/>
      <c r="B2123" s="148"/>
      <c r="C2123" s="149"/>
      <c r="D2123" s="149"/>
      <c r="E2123" s="145"/>
      <c r="F2123" s="149"/>
      <c r="G2123" s="149"/>
      <c r="H2123" s="149"/>
      <c r="I2123" s="149"/>
      <c r="J2123" s="149"/>
      <c r="K2123" s="146"/>
      <c r="L2123" s="158"/>
    </row>
    <row r="2124" spans="1:12" ht="15">
      <c r="A2124" s="148"/>
      <c r="B2124" s="148"/>
      <c r="C2124" s="149"/>
      <c r="D2124" s="149"/>
      <c r="E2124" s="145"/>
      <c r="F2124" s="149"/>
      <c r="G2124" s="149"/>
      <c r="H2124" s="149"/>
      <c r="I2124" s="149"/>
      <c r="J2124" s="149"/>
      <c r="K2124" s="146"/>
      <c r="L2124" s="158"/>
    </row>
    <row r="2125" spans="1:12" ht="15">
      <c r="A2125" s="148"/>
      <c r="B2125" s="148"/>
      <c r="C2125" s="149"/>
      <c r="D2125" s="149"/>
      <c r="E2125" s="145"/>
      <c r="F2125" s="149"/>
      <c r="G2125" s="149"/>
      <c r="H2125" s="149"/>
      <c r="I2125" s="149"/>
      <c r="J2125" s="149"/>
      <c r="K2125" s="146"/>
      <c r="L2125" s="158"/>
    </row>
    <row r="2126" spans="1:12" ht="15">
      <c r="A2126" s="148"/>
      <c r="B2126" s="148"/>
      <c r="C2126" s="149"/>
      <c r="D2126" s="149"/>
      <c r="E2126" s="145"/>
      <c r="F2126" s="149"/>
      <c r="G2126" s="149"/>
      <c r="H2126" s="149"/>
      <c r="I2126" s="149"/>
      <c r="J2126" s="149"/>
      <c r="K2126" s="146"/>
      <c r="L2126" s="158"/>
    </row>
    <row r="2127" spans="1:12" ht="15">
      <c r="A2127" s="148"/>
      <c r="B2127" s="148"/>
      <c r="C2127" s="149"/>
      <c r="D2127" s="149"/>
      <c r="E2127" s="145"/>
      <c r="F2127" s="149"/>
      <c r="G2127" s="149"/>
      <c r="H2127" s="149"/>
      <c r="I2127" s="149"/>
      <c r="J2127" s="149"/>
      <c r="K2127" s="146"/>
      <c r="L2127" s="158"/>
    </row>
    <row r="2128" spans="1:12" ht="15">
      <c r="A2128" s="148"/>
      <c r="B2128" s="148"/>
      <c r="C2128" s="149"/>
      <c r="D2128" s="149"/>
      <c r="E2128" s="145"/>
      <c r="F2128" s="149"/>
      <c r="G2128" s="149"/>
      <c r="H2128" s="149"/>
      <c r="I2128" s="149"/>
      <c r="J2128" s="149"/>
      <c r="K2128" s="146"/>
      <c r="L2128" s="158"/>
    </row>
    <row r="2129" spans="1:12" ht="15">
      <c r="A2129" s="148"/>
      <c r="B2129" s="148"/>
      <c r="C2129" s="149"/>
      <c r="D2129" s="149"/>
      <c r="E2129" s="145"/>
      <c r="F2129" s="149"/>
      <c r="G2129" s="149"/>
      <c r="H2129" s="149"/>
      <c r="I2129" s="149"/>
      <c r="J2129" s="149"/>
      <c r="K2129" s="146"/>
      <c r="L2129" s="158"/>
    </row>
    <row r="2130" spans="1:12" ht="15">
      <c r="A2130" s="148"/>
      <c r="B2130" s="148"/>
      <c r="C2130" s="149"/>
      <c r="D2130" s="149"/>
      <c r="E2130" s="145"/>
      <c r="F2130" s="149"/>
      <c r="G2130" s="149"/>
      <c r="H2130" s="149"/>
      <c r="I2130" s="149"/>
      <c r="J2130" s="149"/>
      <c r="K2130" s="146"/>
      <c r="L2130" s="158"/>
    </row>
    <row r="2131" spans="1:12" ht="15">
      <c r="A2131" s="148"/>
      <c r="B2131" s="148"/>
      <c r="C2131" s="149"/>
      <c r="D2131" s="149"/>
      <c r="E2131" s="145"/>
      <c r="F2131" s="149"/>
      <c r="G2131" s="149"/>
      <c r="H2131" s="149"/>
      <c r="I2131" s="149"/>
      <c r="J2131" s="149"/>
      <c r="K2131" s="146"/>
      <c r="L2131" s="158"/>
    </row>
    <row r="2132" spans="1:12" ht="15">
      <c r="A2132" s="148"/>
      <c r="B2132" s="148"/>
      <c r="C2132" s="149"/>
      <c r="D2132" s="149"/>
      <c r="E2132" s="145"/>
      <c r="F2132" s="149"/>
      <c r="G2132" s="149"/>
      <c r="H2132" s="149"/>
      <c r="I2132" s="149"/>
      <c r="J2132" s="149"/>
      <c r="K2132" s="146"/>
      <c r="L2132" s="158"/>
    </row>
    <row r="2133" spans="1:12" ht="15">
      <c r="A2133" s="148"/>
      <c r="B2133" s="148"/>
      <c r="C2133" s="149"/>
      <c r="D2133" s="149"/>
      <c r="E2133" s="145"/>
      <c r="F2133" s="149"/>
      <c r="G2133" s="149"/>
      <c r="H2133" s="149"/>
      <c r="I2133" s="149"/>
      <c r="J2133" s="149"/>
      <c r="K2133" s="146"/>
      <c r="L2133" s="158"/>
    </row>
    <row r="2134" spans="1:12" ht="15">
      <c r="A2134" s="148"/>
      <c r="B2134" s="148"/>
      <c r="C2134" s="149"/>
      <c r="D2134" s="149"/>
      <c r="E2134" s="145"/>
      <c r="F2134" s="149"/>
      <c r="G2134" s="149"/>
      <c r="H2134" s="149"/>
      <c r="I2134" s="149"/>
      <c r="J2134" s="149"/>
      <c r="K2134" s="146"/>
      <c r="L2134" s="158"/>
    </row>
    <row r="2135" spans="1:12" ht="15">
      <c r="A2135" s="148"/>
      <c r="B2135" s="148"/>
      <c r="C2135" s="149"/>
      <c r="D2135" s="149"/>
      <c r="E2135" s="145"/>
      <c r="F2135" s="149"/>
      <c r="G2135" s="149"/>
      <c r="H2135" s="149"/>
      <c r="I2135" s="149"/>
      <c r="J2135" s="149"/>
      <c r="K2135" s="146"/>
      <c r="L2135" s="158"/>
    </row>
    <row r="2136" spans="1:12" ht="15">
      <c r="A2136" s="148"/>
      <c r="B2136" s="148"/>
      <c r="C2136" s="149"/>
      <c r="D2136" s="149"/>
      <c r="E2136" s="145"/>
      <c r="F2136" s="149"/>
      <c r="G2136" s="149"/>
      <c r="H2136" s="149"/>
      <c r="I2136" s="149"/>
      <c r="J2136" s="149"/>
      <c r="K2136" s="146"/>
      <c r="L2136" s="158"/>
    </row>
    <row r="2137" spans="1:12" ht="15">
      <c r="A2137" s="148"/>
      <c r="B2137" s="148"/>
      <c r="C2137" s="149"/>
      <c r="D2137" s="149"/>
      <c r="E2137" s="145"/>
      <c r="F2137" s="149"/>
      <c r="G2137" s="149"/>
      <c r="H2137" s="149"/>
      <c r="I2137" s="149"/>
      <c r="J2137" s="149"/>
      <c r="K2137" s="146"/>
      <c r="L2137" s="158"/>
    </row>
    <row r="2138" spans="1:12" ht="15">
      <c r="A2138" s="148"/>
      <c r="B2138" s="148"/>
      <c r="C2138" s="149"/>
      <c r="D2138" s="149"/>
      <c r="E2138" s="145"/>
      <c r="F2138" s="149"/>
      <c r="G2138" s="149"/>
      <c r="H2138" s="149"/>
      <c r="I2138" s="149"/>
      <c r="J2138" s="149"/>
      <c r="K2138" s="146"/>
      <c r="L2138" s="158"/>
    </row>
    <row r="2139" spans="1:12" ht="15">
      <c r="A2139" s="148"/>
      <c r="B2139" s="148"/>
      <c r="C2139" s="149"/>
      <c r="D2139" s="149"/>
      <c r="E2139" s="145"/>
      <c r="F2139" s="149"/>
      <c r="G2139" s="149"/>
      <c r="H2139" s="149"/>
      <c r="I2139" s="149"/>
      <c r="J2139" s="149"/>
      <c r="K2139" s="146"/>
      <c r="L2139" s="158"/>
    </row>
    <row r="2140" spans="1:12" ht="15">
      <c r="A2140" s="148"/>
      <c r="B2140" s="148"/>
      <c r="C2140" s="149"/>
      <c r="D2140" s="149"/>
      <c r="E2140" s="145"/>
      <c r="F2140" s="149"/>
      <c r="G2140" s="149"/>
      <c r="H2140" s="149"/>
      <c r="I2140" s="149"/>
      <c r="J2140" s="149"/>
      <c r="K2140" s="146"/>
      <c r="L2140" s="158"/>
    </row>
    <row r="2141" spans="1:12" ht="15">
      <c r="A2141" s="148"/>
      <c r="B2141" s="148"/>
      <c r="C2141" s="149"/>
      <c r="D2141" s="149"/>
      <c r="E2141" s="145"/>
      <c r="F2141" s="149"/>
      <c r="G2141" s="149"/>
      <c r="H2141" s="149"/>
      <c r="I2141" s="149"/>
      <c r="J2141" s="149"/>
      <c r="K2141" s="146"/>
      <c r="L2141" s="158"/>
    </row>
    <row r="2142" spans="1:12" ht="15">
      <c r="A2142" s="148"/>
      <c r="B2142" s="148"/>
      <c r="C2142" s="149"/>
      <c r="D2142" s="149"/>
      <c r="E2142" s="145"/>
      <c r="F2142" s="149"/>
      <c r="G2142" s="149"/>
      <c r="H2142" s="149"/>
      <c r="I2142" s="149"/>
      <c r="J2142" s="149"/>
      <c r="K2142" s="146"/>
      <c r="L2142" s="158"/>
    </row>
    <row r="2143" spans="1:12" ht="15">
      <c r="A2143" s="148"/>
      <c r="B2143" s="148"/>
      <c r="C2143" s="149"/>
      <c r="D2143" s="149"/>
      <c r="E2143" s="145"/>
      <c r="F2143" s="149"/>
      <c r="G2143" s="149"/>
      <c r="H2143" s="149"/>
      <c r="I2143" s="149"/>
      <c r="J2143" s="149"/>
      <c r="K2143" s="146"/>
      <c r="L2143" s="158"/>
    </row>
    <row r="2144" spans="1:12" ht="15">
      <c r="A2144" s="148"/>
      <c r="B2144" s="148"/>
      <c r="C2144" s="149"/>
      <c r="D2144" s="149"/>
      <c r="E2144" s="145"/>
      <c r="F2144" s="149"/>
      <c r="G2144" s="149"/>
      <c r="H2144" s="149"/>
      <c r="I2144" s="149"/>
      <c r="J2144" s="149"/>
      <c r="K2144" s="146"/>
      <c r="L2144" s="158"/>
    </row>
    <row r="2145" spans="1:12" ht="15">
      <c r="A2145" s="148"/>
      <c r="B2145" s="148"/>
      <c r="C2145" s="149"/>
      <c r="D2145" s="149"/>
      <c r="E2145" s="145"/>
      <c r="F2145" s="149"/>
      <c r="G2145" s="149"/>
      <c r="H2145" s="149"/>
      <c r="I2145" s="149"/>
      <c r="J2145" s="149"/>
      <c r="K2145" s="146"/>
      <c r="L2145" s="158"/>
    </row>
    <row r="2146" spans="1:12" ht="15">
      <c r="A2146" s="148"/>
      <c r="B2146" s="148"/>
      <c r="C2146" s="149"/>
      <c r="D2146" s="149"/>
      <c r="E2146" s="145"/>
      <c r="F2146" s="149"/>
      <c r="G2146" s="149"/>
      <c r="H2146" s="149"/>
      <c r="I2146" s="149"/>
      <c r="J2146" s="149"/>
      <c r="K2146" s="146"/>
      <c r="L2146" s="158"/>
    </row>
    <row r="2147" spans="1:12" ht="15">
      <c r="A2147" s="148"/>
      <c r="B2147" s="148"/>
      <c r="C2147" s="149"/>
      <c r="D2147" s="149"/>
      <c r="E2147" s="145"/>
      <c r="F2147" s="149"/>
      <c r="G2147" s="149"/>
      <c r="H2147" s="149"/>
      <c r="I2147" s="149"/>
      <c r="J2147" s="149"/>
      <c r="K2147" s="146"/>
      <c r="L2147" s="158"/>
    </row>
    <row r="2148" spans="1:12" ht="15">
      <c r="A2148" s="148"/>
      <c r="B2148" s="148"/>
      <c r="C2148" s="149"/>
      <c r="D2148" s="149"/>
      <c r="E2148" s="145"/>
      <c r="F2148" s="149"/>
      <c r="G2148" s="149"/>
      <c r="H2148" s="149"/>
      <c r="I2148" s="149"/>
      <c r="J2148" s="149"/>
      <c r="K2148" s="146"/>
      <c r="L2148" s="158"/>
    </row>
    <row r="2149" spans="1:12" ht="15">
      <c r="A2149" s="148"/>
      <c r="B2149" s="148"/>
      <c r="C2149" s="149"/>
      <c r="D2149" s="149"/>
      <c r="E2149" s="145"/>
      <c r="F2149" s="149"/>
      <c r="G2149" s="149"/>
      <c r="H2149" s="149"/>
      <c r="I2149" s="149"/>
      <c r="J2149" s="149"/>
      <c r="K2149" s="146"/>
      <c r="L2149" s="158"/>
    </row>
    <row r="2150" spans="1:12" ht="15">
      <c r="A2150" s="148"/>
      <c r="B2150" s="148"/>
      <c r="C2150" s="149"/>
      <c r="D2150" s="149"/>
      <c r="E2150" s="145"/>
      <c r="F2150" s="149"/>
      <c r="G2150" s="149"/>
      <c r="H2150" s="149"/>
      <c r="I2150" s="149"/>
      <c r="J2150" s="149"/>
      <c r="K2150" s="146"/>
      <c r="L2150" s="158"/>
    </row>
    <row r="2151" spans="1:12" ht="15">
      <c r="A2151" s="148"/>
      <c r="B2151" s="148"/>
      <c r="C2151" s="149"/>
      <c r="D2151" s="149"/>
      <c r="E2151" s="145"/>
      <c r="F2151" s="149"/>
      <c r="G2151" s="149"/>
      <c r="H2151" s="149"/>
      <c r="I2151" s="149"/>
      <c r="J2151" s="149"/>
      <c r="K2151" s="146"/>
      <c r="L2151" s="158"/>
    </row>
    <row r="2152" spans="1:12" ht="15">
      <c r="A2152" s="148"/>
      <c r="B2152" s="148"/>
      <c r="C2152" s="149"/>
      <c r="D2152" s="149"/>
      <c r="E2152" s="145"/>
      <c r="F2152" s="149"/>
      <c r="G2152" s="149"/>
      <c r="H2152" s="149"/>
      <c r="I2152" s="149"/>
      <c r="J2152" s="149"/>
      <c r="K2152" s="146"/>
      <c r="L2152" s="158"/>
    </row>
    <row r="2153" spans="1:12" ht="15">
      <c r="A2153" s="148"/>
      <c r="B2153" s="148"/>
      <c r="C2153" s="149"/>
      <c r="D2153" s="149"/>
      <c r="E2153" s="145"/>
      <c r="F2153" s="149"/>
      <c r="G2153" s="149"/>
      <c r="H2153" s="149"/>
      <c r="I2153" s="149"/>
      <c r="J2153" s="149"/>
      <c r="K2153" s="146"/>
      <c r="L2153" s="158"/>
    </row>
    <row r="2154" spans="1:12" ht="15">
      <c r="A2154" s="148"/>
      <c r="B2154" s="148"/>
      <c r="C2154" s="149"/>
      <c r="D2154" s="149"/>
      <c r="E2154" s="145"/>
      <c r="F2154" s="149"/>
      <c r="G2154" s="149"/>
      <c r="H2154" s="149"/>
      <c r="I2154" s="149"/>
      <c r="J2154" s="149"/>
      <c r="K2154" s="146"/>
      <c r="L2154" s="158"/>
    </row>
    <row r="2155" spans="1:12" ht="15">
      <c r="A2155" s="148"/>
      <c r="B2155" s="148"/>
      <c r="C2155" s="149"/>
      <c r="D2155" s="149"/>
      <c r="E2155" s="145"/>
      <c r="F2155" s="149"/>
      <c r="G2155" s="149"/>
      <c r="H2155" s="149"/>
      <c r="I2155" s="149"/>
      <c r="J2155" s="149"/>
      <c r="K2155" s="146"/>
      <c r="L2155" s="158"/>
    </row>
    <row r="2156" spans="1:12" ht="15">
      <c r="A2156" s="148"/>
      <c r="B2156" s="148"/>
      <c r="C2156" s="149"/>
      <c r="D2156" s="149"/>
      <c r="E2156" s="145"/>
      <c r="F2156" s="149"/>
      <c r="G2156" s="149"/>
      <c r="H2156" s="149"/>
      <c r="I2156" s="149"/>
      <c r="J2156" s="149"/>
      <c r="K2156" s="146"/>
      <c r="L2156" s="158"/>
    </row>
    <row r="2157" spans="1:12" ht="15">
      <c r="A2157" s="148"/>
      <c r="B2157" s="148"/>
      <c r="C2157" s="149"/>
      <c r="D2157" s="149"/>
      <c r="E2157" s="145"/>
      <c r="F2157" s="149"/>
      <c r="G2157" s="149"/>
      <c r="H2157" s="149"/>
      <c r="I2157" s="149"/>
      <c r="J2157" s="149"/>
      <c r="K2157" s="146"/>
      <c r="L2157" s="158"/>
    </row>
    <row r="2158" spans="1:12" ht="15">
      <c r="A2158" s="148"/>
      <c r="B2158" s="148"/>
      <c r="C2158" s="149"/>
      <c r="D2158" s="149"/>
      <c r="E2158" s="145"/>
      <c r="F2158" s="149"/>
      <c r="G2158" s="149"/>
      <c r="H2158" s="149"/>
      <c r="I2158" s="149"/>
      <c r="J2158" s="149"/>
      <c r="K2158" s="146"/>
      <c r="L2158" s="158"/>
    </row>
    <row r="2159" spans="1:12" ht="15">
      <c r="A2159" s="148"/>
      <c r="B2159" s="148"/>
      <c r="C2159" s="149"/>
      <c r="D2159" s="149"/>
      <c r="E2159" s="145"/>
      <c r="F2159" s="149"/>
      <c r="G2159" s="149"/>
      <c r="H2159" s="149"/>
      <c r="I2159" s="149"/>
      <c r="J2159" s="149"/>
      <c r="K2159" s="146"/>
      <c r="L2159" s="158"/>
    </row>
    <row r="2160" spans="1:12" ht="15">
      <c r="A2160" s="148"/>
      <c r="B2160" s="148"/>
      <c r="C2160" s="149"/>
      <c r="D2160" s="149"/>
      <c r="E2160" s="145"/>
      <c r="F2160" s="149"/>
      <c r="G2160" s="149"/>
      <c r="H2160" s="149"/>
      <c r="I2160" s="149"/>
      <c r="J2160" s="149"/>
      <c r="K2160" s="146"/>
      <c r="L2160" s="158"/>
    </row>
    <row r="2161" spans="1:12" ht="15">
      <c r="A2161" s="148"/>
      <c r="B2161" s="148"/>
      <c r="C2161" s="149"/>
      <c r="D2161" s="149"/>
      <c r="E2161" s="145"/>
      <c r="F2161" s="149"/>
      <c r="G2161" s="149"/>
      <c r="H2161" s="149"/>
      <c r="I2161" s="149"/>
      <c r="J2161" s="149"/>
      <c r="K2161" s="146"/>
      <c r="L2161" s="158"/>
    </row>
    <row r="2162" spans="1:12" ht="15">
      <c r="A2162" s="148"/>
      <c r="B2162" s="148"/>
      <c r="C2162" s="149"/>
      <c r="D2162" s="149"/>
      <c r="E2162" s="145"/>
      <c r="F2162" s="149"/>
      <c r="G2162" s="149"/>
      <c r="H2162" s="149"/>
      <c r="I2162" s="149"/>
      <c r="J2162" s="149"/>
      <c r="K2162" s="146"/>
      <c r="L2162" s="158"/>
    </row>
    <row r="2163" spans="1:12" ht="15">
      <c r="A2163" s="148"/>
      <c r="B2163" s="148"/>
      <c r="C2163" s="149"/>
      <c r="D2163" s="149"/>
      <c r="E2163" s="145"/>
      <c r="F2163" s="149"/>
      <c r="G2163" s="149"/>
      <c r="H2163" s="149"/>
      <c r="I2163" s="149"/>
      <c r="J2163" s="149"/>
      <c r="K2163" s="146"/>
      <c r="L2163" s="158"/>
    </row>
    <row r="2164" spans="1:12" ht="15">
      <c r="A2164" s="148"/>
      <c r="B2164" s="148"/>
      <c r="C2164" s="149"/>
      <c r="D2164" s="149"/>
      <c r="E2164" s="145"/>
      <c r="F2164" s="149"/>
      <c r="G2164" s="149"/>
      <c r="H2164" s="149"/>
      <c r="I2164" s="149"/>
      <c r="J2164" s="149"/>
      <c r="K2164" s="146"/>
      <c r="L2164" s="158"/>
    </row>
    <row r="2165" spans="1:12" ht="15">
      <c r="A2165" s="148"/>
      <c r="B2165" s="148"/>
      <c r="C2165" s="149"/>
      <c r="D2165" s="149"/>
      <c r="E2165" s="145"/>
      <c r="F2165" s="149"/>
      <c r="G2165" s="149"/>
      <c r="H2165" s="149"/>
      <c r="I2165" s="149"/>
      <c r="J2165" s="149"/>
      <c r="K2165" s="146"/>
      <c r="L2165" s="158"/>
    </row>
    <row r="2166" spans="1:12" ht="15">
      <c r="A2166" s="148"/>
      <c r="B2166" s="148"/>
      <c r="C2166" s="149"/>
      <c r="D2166" s="149"/>
      <c r="E2166" s="145"/>
      <c r="F2166" s="149"/>
      <c r="G2166" s="149"/>
      <c r="H2166" s="149"/>
      <c r="I2166" s="149"/>
      <c r="J2166" s="149"/>
      <c r="K2166" s="146"/>
      <c r="L2166" s="158"/>
    </row>
    <row r="2167" spans="1:12" ht="15">
      <c r="A2167" s="148"/>
      <c r="B2167" s="148"/>
      <c r="C2167" s="149"/>
      <c r="D2167" s="149"/>
      <c r="E2167" s="145"/>
      <c r="F2167" s="149"/>
      <c r="G2167" s="149"/>
      <c r="H2167" s="149"/>
      <c r="I2167" s="149"/>
      <c r="J2167" s="149"/>
      <c r="K2167" s="146"/>
      <c r="L2167" s="158"/>
    </row>
    <row r="2168" spans="1:12" ht="15">
      <c r="A2168" s="148"/>
      <c r="B2168" s="148"/>
      <c r="C2168" s="149"/>
      <c r="D2168" s="149"/>
      <c r="E2168" s="145"/>
      <c r="F2168" s="150"/>
      <c r="G2168" s="149"/>
      <c r="H2168" s="149"/>
      <c r="I2168" s="149"/>
      <c r="J2168" s="149"/>
      <c r="K2168" s="146"/>
      <c r="L2168" s="158"/>
    </row>
    <row r="2169" spans="1:12" ht="15">
      <c r="A2169" s="148"/>
      <c r="B2169" s="148"/>
      <c r="C2169" s="149"/>
      <c r="D2169" s="149"/>
      <c r="E2169" s="145"/>
      <c r="F2169" s="150"/>
      <c r="G2169" s="149"/>
      <c r="H2169" s="149"/>
      <c r="I2169" s="149"/>
      <c r="J2169" s="149"/>
      <c r="K2169" s="146"/>
      <c r="L2169" s="158"/>
    </row>
    <row r="2170" spans="1:12" ht="15">
      <c r="A2170" s="148"/>
      <c r="B2170" s="148"/>
      <c r="C2170" s="149"/>
      <c r="D2170" s="149"/>
      <c r="E2170" s="145"/>
      <c r="F2170" s="150"/>
      <c r="G2170" s="149"/>
      <c r="H2170" s="149"/>
      <c r="I2170" s="149"/>
      <c r="J2170" s="149"/>
      <c r="K2170" s="146"/>
      <c r="L2170" s="158"/>
    </row>
    <row r="2171" spans="1:12" ht="15">
      <c r="A2171" s="148"/>
      <c r="B2171" s="148"/>
      <c r="C2171" s="149"/>
      <c r="D2171" s="149"/>
      <c r="E2171" s="145"/>
      <c r="F2171" s="150"/>
      <c r="G2171" s="149"/>
      <c r="H2171" s="149"/>
      <c r="I2171" s="149"/>
      <c r="J2171" s="149"/>
      <c r="K2171" s="146"/>
      <c r="L2171" s="158"/>
    </row>
    <row r="2172" spans="1:12" ht="15">
      <c r="A2172" s="148"/>
      <c r="B2172" s="148"/>
      <c r="C2172" s="149"/>
      <c r="D2172" s="149"/>
      <c r="E2172" s="145"/>
      <c r="F2172" s="149"/>
      <c r="G2172" s="149"/>
      <c r="H2172" s="149"/>
      <c r="I2172" s="149"/>
      <c r="J2172" s="149"/>
      <c r="K2172" s="146"/>
      <c r="L2172" s="158"/>
    </row>
    <row r="2173" spans="1:12" ht="15">
      <c r="A2173" s="148"/>
      <c r="B2173" s="148"/>
      <c r="C2173" s="149"/>
      <c r="D2173" s="149"/>
      <c r="E2173" s="145"/>
      <c r="F2173" s="149"/>
      <c r="G2173" s="149"/>
      <c r="H2173" s="149"/>
      <c r="I2173" s="149"/>
      <c r="J2173" s="149"/>
      <c r="K2173" s="146"/>
      <c r="L2173" s="158"/>
    </row>
    <row r="2174" spans="1:12" ht="15">
      <c r="A2174" s="148"/>
      <c r="B2174" s="148"/>
      <c r="C2174" s="149"/>
      <c r="D2174" s="149"/>
      <c r="E2174" s="145"/>
      <c r="F2174" s="149"/>
      <c r="G2174" s="149"/>
      <c r="H2174" s="149"/>
      <c r="I2174" s="149"/>
      <c r="J2174" s="149"/>
      <c r="K2174" s="146"/>
      <c r="L2174" s="158"/>
    </row>
    <row r="2175" spans="1:12" ht="15">
      <c r="A2175" s="148"/>
      <c r="B2175" s="148"/>
      <c r="C2175" s="149"/>
      <c r="D2175" s="149"/>
      <c r="E2175" s="145"/>
      <c r="F2175" s="149"/>
      <c r="G2175" s="149"/>
      <c r="H2175" s="149"/>
      <c r="I2175" s="149"/>
      <c r="J2175" s="149"/>
      <c r="K2175" s="146"/>
      <c r="L2175" s="158"/>
    </row>
    <row r="2176" spans="1:12" ht="15">
      <c r="A2176" s="148"/>
      <c r="B2176" s="148"/>
      <c r="C2176" s="149"/>
      <c r="D2176" s="149"/>
      <c r="E2176" s="145"/>
      <c r="F2176" s="149"/>
      <c r="G2176" s="149"/>
      <c r="H2176" s="149"/>
      <c r="I2176" s="149"/>
      <c r="J2176" s="149"/>
      <c r="K2176" s="146"/>
      <c r="L2176" s="158"/>
    </row>
    <row r="2177" spans="1:12" ht="15">
      <c r="A2177" s="148"/>
      <c r="B2177" s="148"/>
      <c r="C2177" s="149"/>
      <c r="D2177" s="149"/>
      <c r="E2177" s="145"/>
      <c r="F2177" s="149"/>
      <c r="G2177" s="149"/>
      <c r="H2177" s="149"/>
      <c r="I2177" s="149"/>
      <c r="J2177" s="149"/>
      <c r="K2177" s="146"/>
      <c r="L2177" s="158"/>
    </row>
    <row r="2178" spans="1:12" ht="15">
      <c r="A2178" s="148"/>
      <c r="B2178" s="148"/>
      <c r="C2178" s="149"/>
      <c r="D2178" s="149"/>
      <c r="E2178" s="145"/>
      <c r="F2178" s="149"/>
      <c r="G2178" s="149"/>
      <c r="H2178" s="149"/>
      <c r="I2178" s="149"/>
      <c r="J2178" s="149"/>
      <c r="K2178" s="146"/>
      <c r="L2178" s="158"/>
    </row>
    <row r="2179" spans="1:12" ht="15">
      <c r="A2179" s="148"/>
      <c r="B2179" s="148"/>
      <c r="C2179" s="149"/>
      <c r="D2179" s="149"/>
      <c r="E2179" s="145"/>
      <c r="F2179" s="149"/>
      <c r="G2179" s="149"/>
      <c r="H2179" s="149"/>
      <c r="I2179" s="149"/>
      <c r="J2179" s="149"/>
      <c r="K2179" s="146"/>
      <c r="L2179" s="158"/>
    </row>
    <row r="2180" spans="1:12" ht="15">
      <c r="A2180" s="148"/>
      <c r="B2180" s="148"/>
      <c r="C2180" s="149"/>
      <c r="D2180" s="149"/>
      <c r="E2180" s="145"/>
      <c r="F2180" s="149"/>
      <c r="G2180" s="149"/>
      <c r="H2180" s="149"/>
      <c r="I2180" s="149"/>
      <c r="J2180" s="149"/>
      <c r="K2180" s="146"/>
      <c r="L2180" s="158"/>
    </row>
    <row r="2181" spans="1:12" ht="15">
      <c r="A2181" s="148"/>
      <c r="B2181" s="148"/>
      <c r="C2181" s="149"/>
      <c r="D2181" s="149"/>
      <c r="E2181" s="145"/>
      <c r="F2181" s="149"/>
      <c r="G2181" s="149"/>
      <c r="H2181" s="149"/>
      <c r="I2181" s="149"/>
      <c r="J2181" s="149"/>
      <c r="K2181" s="146"/>
      <c r="L2181" s="158"/>
    </row>
    <row r="2182" spans="1:12" ht="15">
      <c r="A2182" s="148"/>
      <c r="B2182" s="148"/>
      <c r="C2182" s="149"/>
      <c r="D2182" s="149"/>
      <c r="E2182" s="145"/>
      <c r="F2182" s="149"/>
      <c r="G2182" s="149"/>
      <c r="H2182" s="149"/>
      <c r="I2182" s="149"/>
      <c r="J2182" s="149"/>
      <c r="K2182" s="146"/>
      <c r="L2182" s="158"/>
    </row>
    <row r="2183" spans="1:12" ht="15">
      <c r="A2183" s="148"/>
      <c r="B2183" s="148"/>
      <c r="C2183" s="149"/>
      <c r="D2183" s="149"/>
      <c r="E2183" s="145"/>
      <c r="F2183" s="149"/>
      <c r="G2183" s="149"/>
      <c r="H2183" s="149"/>
      <c r="I2183" s="149"/>
      <c r="J2183" s="149"/>
      <c r="K2183" s="146"/>
      <c r="L2183" s="158"/>
    </row>
    <row r="2184" spans="1:12" ht="15">
      <c r="A2184" s="148"/>
      <c r="B2184" s="148"/>
      <c r="C2184" s="149"/>
      <c r="D2184" s="149"/>
      <c r="E2184" s="145"/>
      <c r="F2184" s="149"/>
      <c r="G2184" s="149"/>
      <c r="H2184" s="149"/>
      <c r="I2184" s="149"/>
      <c r="J2184" s="149"/>
      <c r="K2184" s="146"/>
      <c r="L2184" s="158"/>
    </row>
    <row r="2185" spans="1:12" ht="15">
      <c r="A2185" s="148"/>
      <c r="B2185" s="148"/>
      <c r="C2185" s="149"/>
      <c r="D2185" s="149"/>
      <c r="E2185" s="145"/>
      <c r="F2185" s="149"/>
      <c r="G2185" s="149"/>
      <c r="H2185" s="149"/>
      <c r="I2185" s="149"/>
      <c r="J2185" s="149"/>
      <c r="K2185" s="146"/>
      <c r="L2185" s="158"/>
    </row>
    <row r="2186" spans="1:12" ht="15">
      <c r="A2186" s="148"/>
      <c r="B2186" s="148"/>
      <c r="C2186" s="149"/>
      <c r="D2186" s="149"/>
      <c r="E2186" s="145"/>
      <c r="F2186" s="149"/>
      <c r="G2186" s="149"/>
      <c r="H2186" s="149"/>
      <c r="I2186" s="149"/>
      <c r="J2186" s="149"/>
      <c r="K2186" s="146"/>
      <c r="L2186" s="158"/>
    </row>
    <row r="2187" spans="1:12" ht="15">
      <c r="A2187" s="148"/>
      <c r="B2187" s="148"/>
      <c r="C2187" s="149"/>
      <c r="D2187" s="149"/>
      <c r="E2187" s="145"/>
      <c r="F2187" s="149"/>
      <c r="G2187" s="149"/>
      <c r="H2187" s="149"/>
      <c r="I2187" s="149"/>
      <c r="J2187" s="149"/>
      <c r="K2187" s="146"/>
      <c r="L2187" s="158"/>
    </row>
    <row r="2188" spans="1:12" ht="15">
      <c r="A2188" s="148"/>
      <c r="B2188" s="148"/>
      <c r="C2188" s="149"/>
      <c r="D2188" s="149"/>
      <c r="E2188" s="145"/>
      <c r="F2188" s="149"/>
      <c r="G2188" s="149"/>
      <c r="H2188" s="149"/>
      <c r="I2188" s="149"/>
      <c r="J2188" s="149"/>
      <c r="K2188" s="146"/>
      <c r="L2188" s="158"/>
    </row>
    <row r="2189" spans="1:12" ht="15">
      <c r="A2189" s="148"/>
      <c r="B2189" s="148"/>
      <c r="C2189" s="149"/>
      <c r="D2189" s="149"/>
      <c r="E2189" s="145"/>
      <c r="F2189" s="149"/>
      <c r="G2189" s="149"/>
      <c r="H2189" s="149"/>
      <c r="I2189" s="149"/>
      <c r="J2189" s="149"/>
      <c r="K2189" s="146"/>
      <c r="L2189" s="158"/>
    </row>
    <row r="2190" spans="1:12" ht="15">
      <c r="A2190" s="148"/>
      <c r="B2190" s="148"/>
      <c r="C2190" s="149"/>
      <c r="D2190" s="149"/>
      <c r="E2190" s="145"/>
      <c r="F2190" s="149"/>
      <c r="G2190" s="149"/>
      <c r="H2190" s="149"/>
      <c r="I2190" s="149"/>
      <c r="J2190" s="149"/>
      <c r="K2190" s="146"/>
      <c r="L2190" s="158"/>
    </row>
    <row r="2191" spans="1:12" ht="15">
      <c r="A2191" s="148"/>
      <c r="B2191" s="148"/>
      <c r="C2191" s="149"/>
      <c r="D2191" s="149"/>
      <c r="E2191" s="145"/>
      <c r="F2191" s="149"/>
      <c r="G2191" s="149"/>
      <c r="H2191" s="149"/>
      <c r="I2191" s="149"/>
      <c r="J2191" s="149"/>
      <c r="K2191" s="146"/>
      <c r="L2191" s="158"/>
    </row>
    <row r="2192" spans="1:12" ht="15">
      <c r="A2192" s="148"/>
      <c r="B2192" s="148"/>
      <c r="C2192" s="149"/>
      <c r="D2192" s="149"/>
      <c r="E2192" s="145"/>
      <c r="F2192" s="149"/>
      <c r="G2192" s="149"/>
      <c r="H2192" s="149"/>
      <c r="I2192" s="149"/>
      <c r="J2192" s="149"/>
      <c r="K2192" s="146"/>
      <c r="L2192" s="158"/>
    </row>
    <row r="2193" spans="1:12" ht="15">
      <c r="A2193" s="148"/>
      <c r="B2193" s="148"/>
      <c r="C2193" s="149"/>
      <c r="D2193" s="149"/>
      <c r="E2193" s="145"/>
      <c r="F2193" s="149"/>
      <c r="G2193" s="149"/>
      <c r="H2193" s="149"/>
      <c r="I2193" s="149"/>
      <c r="J2193" s="149"/>
      <c r="K2193" s="146"/>
      <c r="L2193" s="158"/>
    </row>
    <row r="2194" spans="1:12" ht="15">
      <c r="A2194" s="148"/>
      <c r="B2194" s="148"/>
      <c r="C2194" s="149"/>
      <c r="D2194" s="149"/>
      <c r="E2194" s="145"/>
      <c r="F2194" s="149"/>
      <c r="G2194" s="149"/>
      <c r="H2194" s="149"/>
      <c r="I2194" s="149"/>
      <c r="J2194" s="149"/>
      <c r="K2194" s="146"/>
      <c r="L2194" s="158"/>
    </row>
    <row r="2195" spans="1:12" ht="15">
      <c r="A2195" s="148"/>
      <c r="B2195" s="148"/>
      <c r="C2195" s="149"/>
      <c r="D2195" s="149"/>
      <c r="E2195" s="145"/>
      <c r="F2195" s="149"/>
      <c r="G2195" s="149"/>
      <c r="H2195" s="149"/>
      <c r="I2195" s="149"/>
      <c r="J2195" s="149"/>
      <c r="K2195" s="146"/>
      <c r="L2195" s="158"/>
    </row>
    <row r="2196" spans="1:12" ht="15">
      <c r="A2196" s="148"/>
      <c r="B2196" s="148"/>
      <c r="C2196" s="149"/>
      <c r="D2196" s="149"/>
      <c r="E2196" s="145"/>
      <c r="F2196" s="149"/>
      <c r="G2196" s="149"/>
      <c r="H2196" s="149"/>
      <c r="I2196" s="149"/>
      <c r="J2196" s="149"/>
      <c r="K2196" s="146"/>
      <c r="L2196" s="158"/>
    </row>
    <row r="2197" spans="1:12" ht="15">
      <c r="A2197" s="148"/>
      <c r="B2197" s="148"/>
      <c r="C2197" s="149"/>
      <c r="D2197" s="149"/>
      <c r="E2197" s="145"/>
      <c r="F2197" s="149"/>
      <c r="G2197" s="149"/>
      <c r="H2197" s="149"/>
      <c r="I2197" s="149"/>
      <c r="J2197" s="149"/>
      <c r="K2197" s="146"/>
      <c r="L2197" s="158"/>
    </row>
    <row r="2198" spans="1:12" ht="15">
      <c r="A2198" s="148"/>
      <c r="B2198" s="148"/>
      <c r="C2198" s="149"/>
      <c r="D2198" s="149"/>
      <c r="E2198" s="145"/>
      <c r="F2198" s="149"/>
      <c r="G2198" s="149"/>
      <c r="H2198" s="149"/>
      <c r="I2198" s="149"/>
      <c r="J2198" s="149"/>
      <c r="K2198" s="146"/>
      <c r="L2198" s="158"/>
    </row>
    <row r="2199" spans="1:12" ht="15">
      <c r="A2199" s="148"/>
      <c r="B2199" s="148"/>
      <c r="C2199" s="149"/>
      <c r="D2199" s="149"/>
      <c r="E2199" s="145"/>
      <c r="F2199" s="149"/>
      <c r="G2199" s="149"/>
      <c r="H2199" s="149"/>
      <c r="I2199" s="149"/>
      <c r="J2199" s="149"/>
      <c r="K2199" s="146"/>
      <c r="L2199" s="158"/>
    </row>
    <row r="2200" spans="1:12" ht="15">
      <c r="A2200" s="148"/>
      <c r="B2200" s="148"/>
      <c r="C2200" s="149"/>
      <c r="D2200" s="149"/>
      <c r="E2200" s="145"/>
      <c r="F2200" s="149"/>
      <c r="G2200" s="149"/>
      <c r="H2200" s="149"/>
      <c r="I2200" s="149"/>
      <c r="J2200" s="149"/>
      <c r="K2200" s="146"/>
      <c r="L2200" s="158"/>
    </row>
    <row r="2201" spans="1:12" ht="15">
      <c r="A2201" s="148"/>
      <c r="B2201" s="148"/>
      <c r="C2201" s="149"/>
      <c r="D2201" s="149"/>
      <c r="E2201" s="145"/>
      <c r="F2201" s="149"/>
      <c r="G2201" s="149"/>
      <c r="H2201" s="149"/>
      <c r="I2201" s="149"/>
      <c r="J2201" s="149"/>
      <c r="K2201" s="146"/>
      <c r="L2201" s="158"/>
    </row>
    <row r="2202" spans="1:12" ht="15">
      <c r="A2202" s="148"/>
      <c r="B2202" s="148"/>
      <c r="C2202" s="149"/>
      <c r="D2202" s="149"/>
      <c r="E2202" s="145"/>
      <c r="F2202" s="149"/>
      <c r="G2202" s="149"/>
      <c r="H2202" s="149"/>
      <c r="I2202" s="149"/>
      <c r="J2202" s="149"/>
      <c r="K2202" s="146"/>
      <c r="L2202" s="158"/>
    </row>
    <row r="2203" spans="1:12" ht="15">
      <c r="A2203" s="148"/>
      <c r="B2203" s="148"/>
      <c r="C2203" s="149"/>
      <c r="D2203" s="149"/>
      <c r="E2203" s="145"/>
      <c r="F2203" s="149"/>
      <c r="G2203" s="149"/>
      <c r="H2203" s="149"/>
      <c r="I2203" s="149"/>
      <c r="J2203" s="149"/>
      <c r="K2203" s="146"/>
      <c r="L2203" s="158"/>
    </row>
    <row r="2204" spans="1:12" ht="15">
      <c r="A2204" s="148"/>
      <c r="B2204" s="148"/>
      <c r="C2204" s="149"/>
      <c r="D2204" s="149"/>
      <c r="E2204" s="145"/>
      <c r="F2204" s="149"/>
      <c r="G2204" s="149"/>
      <c r="H2204" s="149"/>
      <c r="I2204" s="149"/>
      <c r="J2204" s="149"/>
      <c r="K2204" s="146"/>
      <c r="L2204" s="158"/>
    </row>
    <row r="2205" spans="1:12" ht="15">
      <c r="A2205" s="148"/>
      <c r="B2205" s="148"/>
      <c r="C2205" s="149"/>
      <c r="D2205" s="149"/>
      <c r="E2205" s="145"/>
      <c r="F2205" s="149"/>
      <c r="G2205" s="149"/>
      <c r="H2205" s="149"/>
      <c r="I2205" s="149"/>
      <c r="J2205" s="149"/>
      <c r="K2205" s="146"/>
      <c r="L2205" s="158"/>
    </row>
    <row r="2206" spans="1:12" ht="15">
      <c r="A2206" s="148"/>
      <c r="B2206" s="148"/>
      <c r="C2206" s="149"/>
      <c r="D2206" s="149"/>
      <c r="E2206" s="145"/>
      <c r="F2206" s="149"/>
      <c r="G2206" s="149"/>
      <c r="H2206" s="149"/>
      <c r="I2206" s="149"/>
      <c r="J2206" s="149"/>
      <c r="K2206" s="146"/>
      <c r="L2206" s="158"/>
    </row>
    <row r="2207" spans="1:12" ht="15">
      <c r="A2207" s="148"/>
      <c r="B2207" s="148"/>
      <c r="C2207" s="149"/>
      <c r="D2207" s="149"/>
      <c r="E2207" s="145"/>
      <c r="F2207" s="149"/>
      <c r="G2207" s="149"/>
      <c r="H2207" s="149"/>
      <c r="I2207" s="149"/>
      <c r="J2207" s="149"/>
      <c r="K2207" s="146"/>
      <c r="L2207" s="158"/>
    </row>
    <row r="2208" spans="1:12" ht="15">
      <c r="A2208" s="148"/>
      <c r="B2208" s="148"/>
      <c r="C2208" s="149"/>
      <c r="D2208" s="149"/>
      <c r="E2208" s="145"/>
      <c r="F2208" s="149"/>
      <c r="G2208" s="149"/>
      <c r="H2208" s="149"/>
      <c r="I2208" s="149"/>
      <c r="J2208" s="149"/>
      <c r="K2208" s="146"/>
      <c r="L2208" s="158"/>
    </row>
    <row r="2209" spans="1:12" ht="15">
      <c r="A2209" s="148"/>
      <c r="B2209" s="148"/>
      <c r="C2209" s="149"/>
      <c r="D2209" s="149"/>
      <c r="E2209" s="145"/>
      <c r="F2209" s="149"/>
      <c r="G2209" s="149"/>
      <c r="H2209" s="149"/>
      <c r="I2209" s="149"/>
      <c r="J2209" s="149"/>
      <c r="K2209" s="146"/>
      <c r="L2209" s="158"/>
    </row>
    <row r="2210" spans="1:12" ht="15">
      <c r="A2210" s="148"/>
      <c r="B2210" s="148"/>
      <c r="C2210" s="149"/>
      <c r="D2210" s="149"/>
      <c r="E2210" s="145"/>
      <c r="F2210" s="149"/>
      <c r="G2210" s="149"/>
      <c r="H2210" s="149"/>
      <c r="I2210" s="149"/>
      <c r="J2210" s="149"/>
      <c r="K2210" s="146"/>
      <c r="L2210" s="158"/>
    </row>
    <row r="2211" spans="1:12" ht="15">
      <c r="A2211" s="148"/>
      <c r="B2211" s="148"/>
      <c r="C2211" s="149"/>
      <c r="D2211" s="149"/>
      <c r="E2211" s="145"/>
      <c r="F2211" s="149"/>
      <c r="G2211" s="149"/>
      <c r="H2211" s="149"/>
      <c r="I2211" s="149"/>
      <c r="J2211" s="149"/>
      <c r="K2211" s="146"/>
      <c r="L2211" s="158"/>
    </row>
    <row r="2212" spans="1:12" ht="15">
      <c r="A2212" s="148"/>
      <c r="B2212" s="148"/>
      <c r="C2212" s="149"/>
      <c r="D2212" s="149"/>
      <c r="E2212" s="145"/>
      <c r="F2212" s="149"/>
      <c r="G2212" s="149"/>
      <c r="H2212" s="149"/>
      <c r="I2212" s="149"/>
      <c r="J2212" s="149"/>
      <c r="K2212" s="146"/>
      <c r="L2212" s="158"/>
    </row>
    <row r="2213" spans="1:12" ht="15">
      <c r="A2213" s="148"/>
      <c r="B2213" s="148"/>
      <c r="C2213" s="149"/>
      <c r="D2213" s="149"/>
      <c r="E2213" s="145"/>
      <c r="F2213" s="149"/>
      <c r="G2213" s="149"/>
      <c r="H2213" s="149"/>
      <c r="I2213" s="149"/>
      <c r="J2213" s="149"/>
      <c r="K2213" s="146"/>
      <c r="L2213" s="158"/>
    </row>
    <row r="2214" spans="1:12" ht="15">
      <c r="A2214" s="148"/>
      <c r="B2214" s="148"/>
      <c r="C2214" s="149"/>
      <c r="D2214" s="149"/>
      <c r="E2214" s="145"/>
      <c r="F2214" s="149"/>
      <c r="G2214" s="149"/>
      <c r="H2214" s="149"/>
      <c r="I2214" s="149"/>
      <c r="J2214" s="149"/>
      <c r="K2214" s="146"/>
      <c r="L2214" s="158"/>
    </row>
    <row r="2215" spans="1:12" ht="15">
      <c r="A2215" s="148"/>
      <c r="B2215" s="148"/>
      <c r="C2215" s="149"/>
      <c r="D2215" s="149"/>
      <c r="E2215" s="145"/>
      <c r="F2215" s="149"/>
      <c r="G2215" s="149"/>
      <c r="H2215" s="149"/>
      <c r="I2215" s="149"/>
      <c r="J2215" s="149"/>
      <c r="K2215" s="146"/>
      <c r="L2215" s="158"/>
    </row>
    <row r="2216" spans="1:12" ht="15">
      <c r="A2216" s="148"/>
      <c r="B2216" s="148"/>
      <c r="C2216" s="149"/>
      <c r="D2216" s="149"/>
      <c r="E2216" s="145"/>
      <c r="F2216" s="149"/>
      <c r="G2216" s="149"/>
      <c r="H2216" s="149"/>
      <c r="I2216" s="149"/>
      <c r="J2216" s="149"/>
      <c r="K2216" s="146"/>
      <c r="L2216" s="158"/>
    </row>
    <row r="2217" spans="1:12" ht="15">
      <c r="A2217" s="148"/>
      <c r="B2217" s="148"/>
      <c r="C2217" s="149"/>
      <c r="D2217" s="149"/>
      <c r="E2217" s="145"/>
      <c r="F2217" s="149"/>
      <c r="G2217" s="149"/>
      <c r="H2217" s="149"/>
      <c r="I2217" s="149"/>
      <c r="J2217" s="149"/>
      <c r="K2217" s="146"/>
      <c r="L2217" s="158"/>
    </row>
    <row r="2218" spans="1:12" ht="15">
      <c r="A2218" s="148"/>
      <c r="B2218" s="148"/>
      <c r="C2218" s="149"/>
      <c r="D2218" s="149"/>
      <c r="E2218" s="145"/>
      <c r="F2218" s="149"/>
      <c r="G2218" s="149"/>
      <c r="H2218" s="149"/>
      <c r="I2218" s="149"/>
      <c r="J2218" s="149"/>
      <c r="K2218" s="146"/>
      <c r="L2218" s="158"/>
    </row>
    <row r="2219" spans="1:12" ht="15">
      <c r="A2219" s="148"/>
      <c r="B2219" s="148"/>
      <c r="C2219" s="149"/>
      <c r="D2219" s="149"/>
      <c r="E2219" s="145"/>
      <c r="F2219" s="149"/>
      <c r="G2219" s="149"/>
      <c r="H2219" s="149"/>
      <c r="I2219" s="149"/>
      <c r="J2219" s="149"/>
      <c r="K2219" s="146"/>
      <c r="L2219" s="158"/>
    </row>
    <row r="2220" spans="1:12" ht="15">
      <c r="A2220" s="148"/>
      <c r="B2220" s="148"/>
      <c r="C2220" s="149"/>
      <c r="D2220" s="149"/>
      <c r="E2220" s="145"/>
      <c r="F2220" s="149"/>
      <c r="G2220" s="149"/>
      <c r="H2220" s="149"/>
      <c r="I2220" s="149"/>
      <c r="J2220" s="149"/>
      <c r="K2220" s="146"/>
      <c r="L2220" s="158"/>
    </row>
    <row r="2221" spans="1:12" ht="15">
      <c r="A2221" s="148"/>
      <c r="B2221" s="148"/>
      <c r="C2221" s="149"/>
      <c r="D2221" s="149"/>
      <c r="E2221" s="145"/>
      <c r="F2221" s="149"/>
      <c r="G2221" s="149"/>
      <c r="H2221" s="149"/>
      <c r="I2221" s="149"/>
      <c r="J2221" s="149"/>
      <c r="K2221" s="146"/>
      <c r="L2221" s="158"/>
    </row>
    <row r="2222" spans="1:12" ht="15">
      <c r="A2222" s="148"/>
      <c r="B2222" s="148"/>
      <c r="C2222" s="149"/>
      <c r="D2222" s="149"/>
      <c r="E2222" s="145"/>
      <c r="F2222" s="149"/>
      <c r="G2222" s="149"/>
      <c r="H2222" s="149"/>
      <c r="I2222" s="149"/>
      <c r="J2222" s="149"/>
      <c r="K2222" s="146"/>
      <c r="L2222" s="158"/>
    </row>
    <row r="2223" spans="1:12" ht="15">
      <c r="A2223" s="148"/>
      <c r="B2223" s="148"/>
      <c r="C2223" s="149"/>
      <c r="D2223" s="149"/>
      <c r="E2223" s="145"/>
      <c r="F2223" s="149"/>
      <c r="G2223" s="149"/>
      <c r="H2223" s="149"/>
      <c r="I2223" s="149"/>
      <c r="J2223" s="149"/>
      <c r="K2223" s="146"/>
      <c r="L2223" s="158"/>
    </row>
    <row r="2224" spans="1:12" ht="15">
      <c r="A2224" s="148"/>
      <c r="B2224" s="148"/>
      <c r="C2224" s="149"/>
      <c r="D2224" s="149"/>
      <c r="E2224" s="145"/>
      <c r="F2224" s="149"/>
      <c r="G2224" s="149"/>
      <c r="H2224" s="149"/>
      <c r="I2224" s="149"/>
      <c r="J2224" s="149"/>
      <c r="K2224" s="146"/>
      <c r="L2224" s="158"/>
    </row>
    <row r="2225" spans="1:12" ht="15">
      <c r="A2225" s="148"/>
      <c r="B2225" s="148"/>
      <c r="C2225" s="149"/>
      <c r="D2225" s="149"/>
      <c r="E2225" s="145"/>
      <c r="F2225" s="149"/>
      <c r="G2225" s="149"/>
      <c r="H2225" s="149"/>
      <c r="I2225" s="149"/>
      <c r="J2225" s="149"/>
      <c r="K2225" s="146"/>
      <c r="L2225" s="158"/>
    </row>
    <row r="2226" spans="1:12" ht="15">
      <c r="A2226" s="148"/>
      <c r="B2226" s="148"/>
      <c r="C2226" s="149"/>
      <c r="D2226" s="149"/>
      <c r="E2226" s="145"/>
      <c r="F2226" s="149"/>
      <c r="G2226" s="149"/>
      <c r="H2226" s="149"/>
      <c r="I2226" s="149"/>
      <c r="J2226" s="149"/>
      <c r="K2226" s="146"/>
      <c r="L2226" s="158"/>
    </row>
    <row r="2227" spans="1:12" ht="15">
      <c r="A2227" s="148"/>
      <c r="B2227" s="148"/>
      <c r="C2227" s="149"/>
      <c r="D2227" s="149"/>
      <c r="E2227" s="145"/>
      <c r="F2227" s="149"/>
      <c r="G2227" s="149"/>
      <c r="H2227" s="149"/>
      <c r="I2227" s="149"/>
      <c r="J2227" s="149"/>
      <c r="K2227" s="146"/>
      <c r="L2227" s="158"/>
    </row>
    <row r="2228" spans="1:12" ht="15">
      <c r="A2228" s="148"/>
      <c r="B2228" s="148"/>
      <c r="C2228" s="149"/>
      <c r="D2228" s="149"/>
      <c r="E2228" s="145"/>
      <c r="F2228" s="150"/>
      <c r="G2228" s="149"/>
      <c r="H2228" s="149"/>
      <c r="I2228" s="149"/>
      <c r="J2228" s="149"/>
      <c r="K2228" s="146"/>
      <c r="L2228" s="158"/>
    </row>
    <row r="2229" spans="1:12" ht="15">
      <c r="A2229" s="148"/>
      <c r="B2229" s="148"/>
      <c r="C2229" s="149"/>
      <c r="D2229" s="149"/>
      <c r="E2229" s="145"/>
      <c r="F2229" s="150"/>
      <c r="G2229" s="149"/>
      <c r="H2229" s="149"/>
      <c r="I2229" s="149"/>
      <c r="J2229" s="149"/>
      <c r="K2229" s="146"/>
      <c r="L2229" s="158"/>
    </row>
    <row r="2230" spans="1:12" ht="15">
      <c r="A2230" s="148"/>
      <c r="B2230" s="148"/>
      <c r="C2230" s="149"/>
      <c r="D2230" s="149"/>
      <c r="E2230" s="145"/>
      <c r="F2230" s="149"/>
      <c r="G2230" s="149"/>
      <c r="H2230" s="149"/>
      <c r="I2230" s="149"/>
      <c r="J2230" s="149"/>
      <c r="K2230" s="146"/>
      <c r="L2230" s="158"/>
    </row>
    <row r="2231" spans="1:12" ht="15">
      <c r="A2231" s="148"/>
      <c r="B2231" s="148"/>
      <c r="C2231" s="149"/>
      <c r="D2231" s="149"/>
      <c r="E2231" s="145"/>
      <c r="F2231" s="149"/>
      <c r="G2231" s="149"/>
      <c r="H2231" s="149"/>
      <c r="I2231" s="149"/>
      <c r="J2231" s="149"/>
      <c r="K2231" s="146"/>
      <c r="L2231" s="158"/>
    </row>
    <row r="2232" spans="1:12" ht="15">
      <c r="A2232" s="148"/>
      <c r="B2232" s="148"/>
      <c r="C2232" s="149"/>
      <c r="D2232" s="149"/>
      <c r="E2232" s="145"/>
      <c r="F2232" s="149"/>
      <c r="G2232" s="149"/>
      <c r="H2232" s="149"/>
      <c r="I2232" s="149"/>
      <c r="J2232" s="149"/>
      <c r="K2232" s="146"/>
      <c r="L2232" s="158"/>
    </row>
    <row r="2233" spans="1:12" ht="15">
      <c r="A2233" s="148"/>
      <c r="B2233" s="148"/>
      <c r="C2233" s="149"/>
      <c r="D2233" s="149"/>
      <c r="E2233" s="145"/>
      <c r="F2233" s="149"/>
      <c r="G2233" s="149"/>
      <c r="H2233" s="149"/>
      <c r="I2233" s="149"/>
      <c r="J2233" s="149"/>
      <c r="K2233" s="146"/>
      <c r="L2233" s="158"/>
    </row>
    <row r="2234" spans="1:12" ht="15">
      <c r="A2234" s="148"/>
      <c r="B2234" s="148"/>
      <c r="C2234" s="149"/>
      <c r="D2234" s="149"/>
      <c r="E2234" s="145"/>
      <c r="F2234" s="149"/>
      <c r="G2234" s="149"/>
      <c r="H2234" s="149"/>
      <c r="I2234" s="149"/>
      <c r="J2234" s="149"/>
      <c r="K2234" s="146"/>
      <c r="L2234" s="158"/>
    </row>
    <row r="2235" spans="1:12" ht="15">
      <c r="A2235" s="148"/>
      <c r="B2235" s="148"/>
      <c r="C2235" s="149"/>
      <c r="D2235" s="149"/>
      <c r="E2235" s="145"/>
      <c r="F2235" s="149"/>
      <c r="G2235" s="149"/>
      <c r="H2235" s="149"/>
      <c r="I2235" s="149"/>
      <c r="J2235" s="149"/>
      <c r="K2235" s="146"/>
      <c r="L2235" s="158"/>
    </row>
    <row r="2236" spans="1:12" ht="15">
      <c r="A2236" s="148"/>
      <c r="B2236" s="148"/>
      <c r="C2236" s="149"/>
      <c r="D2236" s="149"/>
      <c r="E2236" s="145"/>
      <c r="F2236" s="149"/>
      <c r="G2236" s="149"/>
      <c r="H2236" s="149"/>
      <c r="I2236" s="149"/>
      <c r="J2236" s="149"/>
      <c r="K2236" s="146"/>
      <c r="L2236" s="158"/>
    </row>
    <row r="2237" spans="1:12" ht="15">
      <c r="A2237" s="148"/>
      <c r="B2237" s="148"/>
      <c r="C2237" s="149"/>
      <c r="D2237" s="149"/>
      <c r="E2237" s="145"/>
      <c r="F2237" s="149"/>
      <c r="G2237" s="149"/>
      <c r="H2237" s="149"/>
      <c r="I2237" s="149"/>
      <c r="J2237" s="149"/>
      <c r="K2237" s="146"/>
      <c r="L2237" s="158"/>
    </row>
    <row r="2238" spans="1:12" ht="15">
      <c r="A2238" s="148"/>
      <c r="B2238" s="148"/>
      <c r="C2238" s="149"/>
      <c r="D2238" s="149"/>
      <c r="E2238" s="145"/>
      <c r="F2238" s="149"/>
      <c r="G2238" s="149"/>
      <c r="H2238" s="149"/>
      <c r="I2238" s="149"/>
      <c r="J2238" s="149"/>
      <c r="K2238" s="146"/>
      <c r="L2238" s="158"/>
    </row>
    <row r="2239" spans="1:12" ht="15">
      <c r="A2239" s="148"/>
      <c r="B2239" s="148"/>
      <c r="C2239" s="149"/>
      <c r="D2239" s="149"/>
      <c r="E2239" s="145"/>
      <c r="F2239" s="149"/>
      <c r="G2239" s="149"/>
      <c r="H2239" s="149"/>
      <c r="I2239" s="149"/>
      <c r="J2239" s="149"/>
      <c r="K2239" s="146"/>
      <c r="L2239" s="158"/>
    </row>
    <row r="2240" spans="1:12" ht="15">
      <c r="A2240" s="148"/>
      <c r="B2240" s="148"/>
      <c r="C2240" s="149"/>
      <c r="D2240" s="149"/>
      <c r="E2240" s="145"/>
      <c r="F2240" s="149"/>
      <c r="G2240" s="149"/>
      <c r="H2240" s="149"/>
      <c r="I2240" s="149"/>
      <c r="J2240" s="149"/>
      <c r="K2240" s="146"/>
      <c r="L2240" s="158"/>
    </row>
    <row r="2241" spans="1:12" ht="15">
      <c r="A2241" s="148"/>
      <c r="B2241" s="148"/>
      <c r="C2241" s="149"/>
      <c r="D2241" s="149"/>
      <c r="E2241" s="145"/>
      <c r="F2241" s="149"/>
      <c r="G2241" s="149"/>
      <c r="H2241" s="149"/>
      <c r="I2241" s="149"/>
      <c r="J2241" s="149"/>
      <c r="K2241" s="146"/>
      <c r="L2241" s="158"/>
    </row>
    <row r="2242" spans="1:12" ht="15">
      <c r="A2242" s="148"/>
      <c r="B2242" s="148"/>
      <c r="C2242" s="149"/>
      <c r="D2242" s="149"/>
      <c r="E2242" s="145"/>
      <c r="F2242" s="149"/>
      <c r="G2242" s="149"/>
      <c r="H2242" s="149"/>
      <c r="I2242" s="149"/>
      <c r="J2242" s="149"/>
      <c r="K2242" s="146"/>
      <c r="L2242" s="158"/>
    </row>
    <row r="2243" spans="1:12" ht="15">
      <c r="A2243" s="148"/>
      <c r="B2243" s="148"/>
      <c r="C2243" s="149"/>
      <c r="D2243" s="149"/>
      <c r="E2243" s="145"/>
      <c r="F2243" s="149"/>
      <c r="G2243" s="149"/>
      <c r="H2243" s="149"/>
      <c r="I2243" s="149"/>
      <c r="J2243" s="149"/>
      <c r="K2243" s="146"/>
      <c r="L2243" s="158"/>
    </row>
    <row r="2244" spans="1:12" ht="15">
      <c r="A2244" s="148"/>
      <c r="B2244" s="148"/>
      <c r="C2244" s="149"/>
      <c r="D2244" s="149"/>
      <c r="E2244" s="145"/>
      <c r="F2244" s="149"/>
      <c r="G2244" s="149"/>
      <c r="H2244" s="149"/>
      <c r="I2244" s="149"/>
      <c r="J2244" s="149"/>
      <c r="K2244" s="146"/>
      <c r="L2244" s="158"/>
    </row>
    <row r="2245" spans="1:12" ht="15">
      <c r="A2245" s="148"/>
      <c r="B2245" s="148"/>
      <c r="C2245" s="149"/>
      <c r="D2245" s="149"/>
      <c r="E2245" s="145"/>
      <c r="F2245" s="149"/>
      <c r="G2245" s="149"/>
      <c r="H2245" s="149"/>
      <c r="I2245" s="149"/>
      <c r="J2245" s="149"/>
      <c r="K2245" s="146"/>
      <c r="L2245" s="158"/>
    </row>
    <row r="2246" spans="1:12" ht="15">
      <c r="A2246" s="148"/>
      <c r="B2246" s="148"/>
      <c r="C2246" s="149"/>
      <c r="D2246" s="149"/>
      <c r="E2246" s="145"/>
      <c r="F2246" s="149"/>
      <c r="G2246" s="149"/>
      <c r="H2246" s="149"/>
      <c r="I2246" s="149"/>
      <c r="J2246" s="149"/>
      <c r="K2246" s="146"/>
      <c r="L2246" s="158"/>
    </row>
    <row r="2247" spans="1:12" ht="15">
      <c r="A2247" s="148"/>
      <c r="B2247" s="148"/>
      <c r="C2247" s="149"/>
      <c r="D2247" s="149"/>
      <c r="E2247" s="145"/>
      <c r="F2247" s="149"/>
      <c r="G2247" s="149"/>
      <c r="H2247" s="149"/>
      <c r="I2247" s="149"/>
      <c r="J2247" s="149"/>
      <c r="K2247" s="146"/>
      <c r="L2247" s="158"/>
    </row>
    <row r="2248" spans="1:12" ht="15">
      <c r="A2248" s="148"/>
      <c r="B2248" s="148"/>
      <c r="C2248" s="149"/>
      <c r="D2248" s="149"/>
      <c r="E2248" s="145"/>
      <c r="F2248" s="149"/>
      <c r="G2248" s="149"/>
      <c r="H2248" s="149"/>
      <c r="I2248" s="149"/>
      <c r="J2248" s="149"/>
      <c r="K2248" s="146"/>
      <c r="L2248" s="158"/>
    </row>
    <row r="2249" spans="1:12" ht="15">
      <c r="A2249" s="148"/>
      <c r="B2249" s="148"/>
      <c r="C2249" s="149"/>
      <c r="D2249" s="149"/>
      <c r="E2249" s="145"/>
      <c r="F2249" s="149"/>
      <c r="G2249" s="149"/>
      <c r="H2249" s="149"/>
      <c r="I2249" s="149"/>
      <c r="J2249" s="149"/>
      <c r="K2249" s="146"/>
      <c r="L2249" s="158"/>
    </row>
    <row r="2250" spans="1:12" ht="15">
      <c r="A2250" s="148"/>
      <c r="B2250" s="148"/>
      <c r="C2250" s="149"/>
      <c r="D2250" s="149"/>
      <c r="E2250" s="145"/>
      <c r="F2250" s="149"/>
      <c r="G2250" s="149"/>
      <c r="H2250" s="149"/>
      <c r="I2250" s="149"/>
      <c r="J2250" s="149"/>
      <c r="K2250" s="146"/>
      <c r="L2250" s="158"/>
    </row>
    <row r="2251" spans="1:12" ht="15">
      <c r="A2251" s="148"/>
      <c r="B2251" s="148"/>
      <c r="C2251" s="149"/>
      <c r="D2251" s="149"/>
      <c r="E2251" s="145"/>
      <c r="F2251" s="149"/>
      <c r="G2251" s="149"/>
      <c r="H2251" s="149"/>
      <c r="I2251" s="149"/>
      <c r="J2251" s="149"/>
      <c r="K2251" s="146"/>
      <c r="L2251" s="158"/>
    </row>
    <row r="2252" spans="1:12" ht="15">
      <c r="A2252" s="148"/>
      <c r="B2252" s="148"/>
      <c r="C2252" s="149"/>
      <c r="D2252" s="149"/>
      <c r="E2252" s="145"/>
      <c r="F2252" s="149"/>
      <c r="G2252" s="149"/>
      <c r="H2252" s="149"/>
      <c r="I2252" s="149"/>
      <c r="J2252" s="149"/>
      <c r="K2252" s="146"/>
      <c r="L2252" s="158"/>
    </row>
    <row r="2253" spans="1:12" ht="15">
      <c r="A2253" s="148"/>
      <c r="B2253" s="148"/>
      <c r="C2253" s="149"/>
      <c r="D2253" s="149"/>
      <c r="E2253" s="145"/>
      <c r="F2253" s="149"/>
      <c r="G2253" s="149"/>
      <c r="H2253" s="149"/>
      <c r="I2253" s="149"/>
      <c r="J2253" s="149"/>
      <c r="K2253" s="146"/>
      <c r="L2253" s="158"/>
    </row>
    <row r="2254" spans="1:12" ht="15">
      <c r="A2254" s="148"/>
      <c r="B2254" s="148"/>
      <c r="C2254" s="149"/>
      <c r="D2254" s="149"/>
      <c r="E2254" s="145"/>
      <c r="F2254" s="149"/>
      <c r="G2254" s="149"/>
      <c r="H2254" s="149"/>
      <c r="I2254" s="149"/>
      <c r="J2254" s="149"/>
      <c r="K2254" s="146"/>
      <c r="L2254" s="158"/>
    </row>
    <row r="2255" spans="1:12" ht="15">
      <c r="A2255" s="148"/>
      <c r="B2255" s="148"/>
      <c r="C2255" s="149"/>
      <c r="D2255" s="149"/>
      <c r="E2255" s="145"/>
      <c r="F2255" s="149"/>
      <c r="G2255" s="149"/>
      <c r="H2255" s="149"/>
      <c r="I2255" s="149"/>
      <c r="J2255" s="149"/>
      <c r="K2255" s="146"/>
      <c r="L2255" s="158"/>
    </row>
    <row r="2256" spans="1:12" ht="15">
      <c r="A2256" s="148"/>
      <c r="B2256" s="148"/>
      <c r="C2256" s="149"/>
      <c r="D2256" s="149"/>
      <c r="E2256" s="145"/>
      <c r="F2256" s="149"/>
      <c r="G2256" s="149"/>
      <c r="H2256" s="149"/>
      <c r="I2256" s="149"/>
      <c r="J2256" s="149"/>
      <c r="K2256" s="146"/>
      <c r="L2256" s="158"/>
    </row>
    <row r="2257" spans="1:12" ht="15">
      <c r="A2257" s="148"/>
      <c r="B2257" s="148"/>
      <c r="C2257" s="149"/>
      <c r="D2257" s="149"/>
      <c r="E2257" s="145"/>
      <c r="F2257" s="149"/>
      <c r="G2257" s="149"/>
      <c r="H2257" s="149"/>
      <c r="I2257" s="149"/>
      <c r="J2257" s="149"/>
      <c r="K2257" s="146"/>
      <c r="L2257" s="158"/>
    </row>
    <row r="2258" spans="1:12" ht="15">
      <c r="A2258" s="148"/>
      <c r="B2258" s="148"/>
      <c r="C2258" s="149"/>
      <c r="D2258" s="149"/>
      <c r="E2258" s="145"/>
      <c r="F2258" s="149"/>
      <c r="G2258" s="149"/>
      <c r="H2258" s="149"/>
      <c r="I2258" s="149"/>
      <c r="J2258" s="149"/>
      <c r="K2258" s="146"/>
      <c r="L2258" s="158"/>
    </row>
    <row r="2259" spans="1:12" ht="15">
      <c r="A2259" s="148"/>
      <c r="B2259" s="148"/>
      <c r="C2259" s="149"/>
      <c r="D2259" s="149"/>
      <c r="E2259" s="145"/>
      <c r="F2259" s="149"/>
      <c r="G2259" s="149"/>
      <c r="H2259" s="149"/>
      <c r="I2259" s="149"/>
      <c r="J2259" s="149"/>
      <c r="K2259" s="146"/>
      <c r="L2259" s="158"/>
    </row>
    <row r="2260" spans="1:12" ht="15">
      <c r="A2260" s="148"/>
      <c r="B2260" s="148"/>
      <c r="C2260" s="149"/>
      <c r="D2260" s="149"/>
      <c r="E2260" s="145"/>
      <c r="F2260" s="149"/>
      <c r="G2260" s="149"/>
      <c r="H2260" s="149"/>
      <c r="I2260" s="149"/>
      <c r="J2260" s="149"/>
      <c r="K2260" s="146"/>
      <c r="L2260" s="158"/>
    </row>
    <row r="2261" spans="1:12" ht="15">
      <c r="A2261" s="148"/>
      <c r="B2261" s="148"/>
      <c r="C2261" s="149"/>
      <c r="D2261" s="149"/>
      <c r="E2261" s="145"/>
      <c r="F2261" s="149"/>
      <c r="G2261" s="149"/>
      <c r="H2261" s="149"/>
      <c r="I2261" s="149"/>
      <c r="J2261" s="149"/>
      <c r="K2261" s="146"/>
      <c r="L2261" s="158"/>
    </row>
    <row r="2262" spans="1:12" ht="15">
      <c r="A2262" s="148"/>
      <c r="B2262" s="148"/>
      <c r="C2262" s="149"/>
      <c r="D2262" s="149"/>
      <c r="E2262" s="145"/>
      <c r="F2262" s="149"/>
      <c r="G2262" s="149"/>
      <c r="H2262" s="149"/>
      <c r="I2262" s="149"/>
      <c r="J2262" s="149"/>
      <c r="K2262" s="146"/>
      <c r="L2262" s="158"/>
    </row>
    <row r="2263" spans="1:12" ht="15">
      <c r="A2263" s="148"/>
      <c r="B2263" s="148"/>
      <c r="C2263" s="149"/>
      <c r="D2263" s="149"/>
      <c r="E2263" s="145"/>
      <c r="F2263" s="149"/>
      <c r="G2263" s="149"/>
      <c r="H2263" s="149"/>
      <c r="I2263" s="149"/>
      <c r="J2263" s="149"/>
      <c r="K2263" s="146"/>
      <c r="L2263" s="158"/>
    </row>
    <row r="2264" spans="1:12" ht="15">
      <c r="A2264" s="148"/>
      <c r="B2264" s="148"/>
      <c r="C2264" s="149"/>
      <c r="D2264" s="149"/>
      <c r="E2264" s="145"/>
      <c r="F2264" s="149"/>
      <c r="G2264" s="149"/>
      <c r="H2264" s="149"/>
      <c r="I2264" s="149"/>
      <c r="J2264" s="149"/>
      <c r="K2264" s="146"/>
      <c r="L2264" s="158"/>
    </row>
    <row r="2265" spans="1:12" ht="15">
      <c r="A2265" s="148"/>
      <c r="B2265" s="148"/>
      <c r="C2265" s="149"/>
      <c r="D2265" s="149"/>
      <c r="E2265" s="145"/>
      <c r="F2265" s="149"/>
      <c r="G2265" s="149"/>
      <c r="H2265" s="149"/>
      <c r="I2265" s="149"/>
      <c r="J2265" s="149"/>
      <c r="K2265" s="146"/>
      <c r="L2265" s="158"/>
    </row>
    <row r="2266" spans="1:12" ht="15">
      <c r="A2266" s="148"/>
      <c r="B2266" s="148"/>
      <c r="C2266" s="149"/>
      <c r="D2266" s="149"/>
      <c r="E2266" s="145"/>
      <c r="F2266" s="149"/>
      <c r="G2266" s="149"/>
      <c r="H2266" s="149"/>
      <c r="I2266" s="149"/>
      <c r="J2266" s="149"/>
      <c r="K2266" s="146"/>
      <c r="L2266" s="158"/>
    </row>
    <row r="2267" spans="1:12" ht="15">
      <c r="A2267" s="148"/>
      <c r="B2267" s="148"/>
      <c r="C2267" s="149"/>
      <c r="D2267" s="149"/>
      <c r="E2267" s="145"/>
      <c r="F2267" s="149"/>
      <c r="G2267" s="149"/>
      <c r="H2267" s="149"/>
      <c r="I2267" s="149"/>
      <c r="J2267" s="149"/>
      <c r="K2267" s="146"/>
      <c r="L2267" s="158"/>
    </row>
    <row r="2268" spans="1:12" ht="15">
      <c r="A2268" s="148"/>
      <c r="B2268" s="148"/>
      <c r="C2268" s="149"/>
      <c r="D2268" s="149"/>
      <c r="E2268" s="145"/>
      <c r="F2268" s="149"/>
      <c r="G2268" s="149"/>
      <c r="H2268" s="149"/>
      <c r="I2268" s="149"/>
      <c r="J2268" s="149"/>
      <c r="K2268" s="146"/>
      <c r="L2268" s="158"/>
    </row>
    <row r="2269" spans="1:12" ht="15">
      <c r="A2269" s="148"/>
      <c r="B2269" s="148"/>
      <c r="C2269" s="149"/>
      <c r="D2269" s="149"/>
      <c r="E2269" s="145"/>
      <c r="F2269" s="149"/>
      <c r="G2269" s="149"/>
      <c r="H2269" s="149"/>
      <c r="I2269" s="149"/>
      <c r="J2269" s="149"/>
      <c r="K2269" s="146"/>
      <c r="L2269" s="158"/>
    </row>
    <row r="2270" spans="1:12" ht="15">
      <c r="A2270" s="148"/>
      <c r="B2270" s="148"/>
      <c r="C2270" s="149"/>
      <c r="D2270" s="149"/>
      <c r="E2270" s="145"/>
      <c r="F2270" s="149"/>
      <c r="G2270" s="149"/>
      <c r="H2270" s="149"/>
      <c r="I2270" s="149"/>
      <c r="J2270" s="149"/>
      <c r="K2270" s="146"/>
      <c r="L2270" s="158"/>
    </row>
    <row r="2271" spans="1:12" ht="15">
      <c r="A2271" s="148"/>
      <c r="B2271" s="148"/>
      <c r="C2271" s="149"/>
      <c r="D2271" s="149"/>
      <c r="E2271" s="145"/>
      <c r="F2271" s="149"/>
      <c r="G2271" s="149"/>
      <c r="H2271" s="149"/>
      <c r="I2271" s="149"/>
      <c r="J2271" s="149"/>
      <c r="K2271" s="146"/>
      <c r="L2271" s="158"/>
    </row>
    <row r="2272" spans="1:12" ht="15">
      <c r="A2272" s="148"/>
      <c r="B2272" s="148"/>
      <c r="C2272" s="149"/>
      <c r="D2272" s="149"/>
      <c r="E2272" s="145"/>
      <c r="F2272" s="149"/>
      <c r="G2272" s="149"/>
      <c r="H2272" s="149"/>
      <c r="I2272" s="149"/>
      <c r="J2272" s="149"/>
      <c r="K2272" s="146"/>
      <c r="L2272" s="158"/>
    </row>
    <row r="2273" spans="1:12" ht="15">
      <c r="A2273" s="148"/>
      <c r="B2273" s="148"/>
      <c r="C2273" s="149"/>
      <c r="D2273" s="149"/>
      <c r="E2273" s="145"/>
      <c r="F2273" s="149"/>
      <c r="G2273" s="149"/>
      <c r="H2273" s="149"/>
      <c r="I2273" s="149"/>
      <c r="J2273" s="149"/>
      <c r="K2273" s="146"/>
      <c r="L2273" s="158"/>
    </row>
    <row r="2274" spans="1:12" ht="15">
      <c r="A2274" s="148"/>
      <c r="B2274" s="148"/>
      <c r="C2274" s="149"/>
      <c r="D2274" s="149"/>
      <c r="E2274" s="145"/>
      <c r="F2274" s="149"/>
      <c r="G2274" s="149"/>
      <c r="H2274" s="149"/>
      <c r="I2274" s="149"/>
      <c r="J2274" s="149"/>
      <c r="K2274" s="146"/>
      <c r="L2274" s="158"/>
    </row>
    <row r="2275" spans="1:12" ht="15">
      <c r="A2275" s="148"/>
      <c r="B2275" s="148"/>
      <c r="C2275" s="149"/>
      <c r="D2275" s="149"/>
      <c r="E2275" s="145"/>
      <c r="F2275" s="149"/>
      <c r="G2275" s="149"/>
      <c r="H2275" s="149"/>
      <c r="I2275" s="149"/>
      <c r="J2275" s="149"/>
      <c r="K2275" s="146"/>
      <c r="L2275" s="158"/>
    </row>
    <row r="2276" spans="1:12" ht="15">
      <c r="A2276" s="148"/>
      <c r="B2276" s="148"/>
      <c r="C2276" s="149"/>
      <c r="D2276" s="149"/>
      <c r="E2276" s="145"/>
      <c r="F2276" s="149"/>
      <c r="G2276" s="149"/>
      <c r="H2276" s="149"/>
      <c r="I2276" s="149"/>
      <c r="J2276" s="149"/>
      <c r="K2276" s="146"/>
      <c r="L2276" s="158"/>
    </row>
    <row r="2277" spans="1:12" ht="15">
      <c r="A2277" s="148"/>
      <c r="B2277" s="148"/>
      <c r="C2277" s="149"/>
      <c r="D2277" s="149"/>
      <c r="E2277" s="145"/>
      <c r="F2277" s="149"/>
      <c r="G2277" s="149"/>
      <c r="H2277" s="149"/>
      <c r="I2277" s="149"/>
      <c r="J2277" s="149"/>
      <c r="K2277" s="146"/>
      <c r="L2277" s="158"/>
    </row>
    <row r="2278" spans="1:12" ht="15">
      <c r="A2278" s="148"/>
      <c r="B2278" s="148"/>
      <c r="C2278" s="149"/>
      <c r="D2278" s="149"/>
      <c r="E2278" s="145"/>
      <c r="F2278" s="149"/>
      <c r="G2278" s="149"/>
      <c r="H2278" s="149"/>
      <c r="I2278" s="149"/>
      <c r="J2278" s="149"/>
      <c r="K2278" s="146"/>
      <c r="L2278" s="158"/>
    </row>
    <row r="2279" spans="1:12" ht="15">
      <c r="A2279" s="148"/>
      <c r="B2279" s="148"/>
      <c r="C2279" s="149"/>
      <c r="D2279" s="149"/>
      <c r="E2279" s="145"/>
      <c r="F2279" s="149"/>
      <c r="G2279" s="149"/>
      <c r="H2279" s="149"/>
      <c r="I2279" s="149"/>
      <c r="J2279" s="149"/>
      <c r="K2279" s="146"/>
      <c r="L2279" s="158"/>
    </row>
    <row r="2280" spans="1:12" ht="15">
      <c r="A2280" s="148"/>
      <c r="B2280" s="148"/>
      <c r="C2280" s="149"/>
      <c r="D2280" s="149"/>
      <c r="E2280" s="145"/>
      <c r="F2280" s="149"/>
      <c r="G2280" s="149"/>
      <c r="H2280" s="149"/>
      <c r="I2280" s="149"/>
      <c r="J2280" s="149"/>
      <c r="K2280" s="146"/>
      <c r="L2280" s="158"/>
    </row>
    <row r="2281" spans="1:12" ht="15">
      <c r="A2281" s="148"/>
      <c r="B2281" s="148"/>
      <c r="C2281" s="149"/>
      <c r="D2281" s="149"/>
      <c r="E2281" s="145"/>
      <c r="F2281" s="149"/>
      <c r="G2281" s="149"/>
      <c r="H2281" s="149"/>
      <c r="I2281" s="149"/>
      <c r="J2281" s="149"/>
      <c r="K2281" s="146"/>
      <c r="L2281" s="158"/>
    </row>
    <row r="2282" spans="1:12" ht="15">
      <c r="A2282" s="148"/>
      <c r="B2282" s="148"/>
      <c r="C2282" s="149"/>
      <c r="D2282" s="149"/>
      <c r="E2282" s="145"/>
      <c r="F2282" s="149"/>
      <c r="G2282" s="149"/>
      <c r="H2282" s="149"/>
      <c r="I2282" s="149"/>
      <c r="J2282" s="149"/>
      <c r="K2282" s="146"/>
      <c r="L2282" s="158"/>
    </row>
    <row r="2283" spans="1:12" ht="15">
      <c r="A2283" s="148"/>
      <c r="B2283" s="148"/>
      <c r="C2283" s="149"/>
      <c r="D2283" s="149"/>
      <c r="E2283" s="145"/>
      <c r="F2283" s="149"/>
      <c r="G2283" s="149"/>
      <c r="H2283" s="149"/>
      <c r="I2283" s="149"/>
      <c r="J2283" s="149"/>
      <c r="K2283" s="146"/>
      <c r="L2283" s="158"/>
    </row>
    <row r="2284" spans="1:12" ht="15">
      <c r="A2284" s="148"/>
      <c r="B2284" s="148"/>
      <c r="C2284" s="149"/>
      <c r="D2284" s="149"/>
      <c r="E2284" s="145"/>
      <c r="F2284" s="149"/>
      <c r="G2284" s="149"/>
      <c r="H2284" s="149"/>
      <c r="I2284" s="149"/>
      <c r="J2284" s="149"/>
      <c r="K2284" s="146"/>
      <c r="L2284" s="158"/>
    </row>
    <row r="2285" spans="1:12" ht="15">
      <c r="A2285" s="148"/>
      <c r="B2285" s="148"/>
      <c r="C2285" s="149"/>
      <c r="D2285" s="149"/>
      <c r="E2285" s="145"/>
      <c r="F2285" s="149"/>
      <c r="G2285" s="149"/>
      <c r="H2285" s="149"/>
      <c r="I2285" s="149"/>
      <c r="J2285" s="149"/>
      <c r="K2285" s="146"/>
      <c r="L2285" s="158"/>
    </row>
    <row r="2286" spans="1:12" ht="15">
      <c r="A2286" s="148"/>
      <c r="B2286" s="148"/>
      <c r="C2286" s="149"/>
      <c r="D2286" s="149"/>
      <c r="E2286" s="145"/>
      <c r="F2286" s="149"/>
      <c r="G2286" s="149"/>
      <c r="H2286" s="149"/>
      <c r="I2286" s="149"/>
      <c r="J2286" s="149"/>
      <c r="K2286" s="146"/>
      <c r="L2286" s="158"/>
    </row>
    <row r="2287" spans="1:12" ht="15">
      <c r="A2287" s="148"/>
      <c r="B2287" s="148"/>
      <c r="C2287" s="149"/>
      <c r="D2287" s="149"/>
      <c r="E2287" s="145"/>
      <c r="F2287" s="149"/>
      <c r="G2287" s="149"/>
      <c r="H2287" s="149"/>
      <c r="I2287" s="149"/>
      <c r="J2287" s="149"/>
      <c r="K2287" s="146"/>
      <c r="L2287" s="158"/>
    </row>
    <row r="2288" spans="1:12" ht="15">
      <c r="A2288" s="148"/>
      <c r="B2288" s="148"/>
      <c r="C2288" s="149"/>
      <c r="D2288" s="149"/>
      <c r="E2288" s="145"/>
      <c r="F2288" s="149"/>
      <c r="G2288" s="149"/>
      <c r="H2288" s="149"/>
      <c r="I2288" s="149"/>
      <c r="J2288" s="149"/>
      <c r="K2288" s="146"/>
      <c r="L2288" s="158"/>
    </row>
    <row r="2289" spans="1:12" ht="15">
      <c r="A2289" s="148"/>
      <c r="B2289" s="148"/>
      <c r="C2289" s="149"/>
      <c r="D2289" s="149"/>
      <c r="E2289" s="145"/>
      <c r="F2289" s="149"/>
      <c r="G2289" s="149"/>
      <c r="H2289" s="149"/>
      <c r="I2289" s="149"/>
      <c r="J2289" s="149"/>
      <c r="K2289" s="146"/>
      <c r="L2289" s="158"/>
    </row>
    <row r="2290" spans="1:12" ht="15">
      <c r="A2290" s="148"/>
      <c r="B2290" s="148"/>
      <c r="C2290" s="149"/>
      <c r="D2290" s="149"/>
      <c r="E2290" s="145"/>
      <c r="F2290" s="149"/>
      <c r="G2290" s="149"/>
      <c r="H2290" s="149"/>
      <c r="I2290" s="149"/>
      <c r="J2290" s="149"/>
      <c r="K2290" s="146"/>
      <c r="L2290" s="158"/>
    </row>
    <row r="2291" spans="1:12" ht="15">
      <c r="A2291" s="148"/>
      <c r="B2291" s="148"/>
      <c r="C2291" s="149"/>
      <c r="D2291" s="149"/>
      <c r="E2291" s="145"/>
      <c r="F2291" s="149"/>
      <c r="G2291" s="149"/>
      <c r="H2291" s="149"/>
      <c r="I2291" s="149"/>
      <c r="J2291" s="149"/>
      <c r="K2291" s="146"/>
      <c r="L2291" s="158"/>
    </row>
    <row r="2292" spans="1:12" ht="15">
      <c r="A2292" s="148"/>
      <c r="B2292" s="148"/>
      <c r="C2292" s="149"/>
      <c r="D2292" s="149"/>
      <c r="E2292" s="145"/>
      <c r="F2292" s="149"/>
      <c r="G2292" s="149"/>
      <c r="H2292" s="149"/>
      <c r="I2292" s="149"/>
      <c r="J2292" s="149"/>
      <c r="K2292" s="146"/>
      <c r="L2292" s="158"/>
    </row>
    <row r="2293" spans="1:12" ht="15">
      <c r="A2293" s="148"/>
      <c r="B2293" s="148"/>
      <c r="C2293" s="149"/>
      <c r="D2293" s="149"/>
      <c r="E2293" s="145"/>
      <c r="F2293" s="149"/>
      <c r="G2293" s="149"/>
      <c r="H2293" s="149"/>
      <c r="I2293" s="149"/>
      <c r="J2293" s="149"/>
      <c r="K2293" s="146"/>
      <c r="L2293" s="158"/>
    </row>
    <row r="2294" spans="1:12" ht="15">
      <c r="A2294" s="148"/>
      <c r="B2294" s="148"/>
      <c r="C2294" s="149"/>
      <c r="D2294" s="149"/>
      <c r="E2294" s="145"/>
      <c r="F2294" s="149"/>
      <c r="G2294" s="149"/>
      <c r="H2294" s="149"/>
      <c r="I2294" s="149"/>
      <c r="J2294" s="149"/>
      <c r="K2294" s="146"/>
      <c r="L2294" s="158"/>
    </row>
    <row r="2295" spans="1:12" ht="15">
      <c r="A2295" s="148"/>
      <c r="B2295" s="148"/>
      <c r="C2295" s="149"/>
      <c r="D2295" s="149"/>
      <c r="E2295" s="145"/>
      <c r="F2295" s="149"/>
      <c r="G2295" s="149"/>
      <c r="H2295" s="149"/>
      <c r="I2295" s="149"/>
      <c r="J2295" s="149"/>
      <c r="K2295" s="146"/>
      <c r="L2295" s="158"/>
    </row>
    <row r="2296" spans="1:12" ht="15">
      <c r="A2296" s="148"/>
      <c r="B2296" s="148"/>
      <c r="C2296" s="149"/>
      <c r="D2296" s="149"/>
      <c r="E2296" s="145"/>
      <c r="F2296" s="149"/>
      <c r="G2296" s="149"/>
      <c r="H2296" s="149"/>
      <c r="I2296" s="149"/>
      <c r="J2296" s="149"/>
      <c r="K2296" s="146"/>
      <c r="L2296" s="158"/>
    </row>
    <row r="2297" spans="1:12" ht="15">
      <c r="A2297" s="148"/>
      <c r="B2297" s="148"/>
      <c r="C2297" s="149"/>
      <c r="D2297" s="149"/>
      <c r="E2297" s="145"/>
      <c r="F2297" s="149"/>
      <c r="G2297" s="149"/>
      <c r="H2297" s="149"/>
      <c r="I2297" s="149"/>
      <c r="J2297" s="149"/>
      <c r="K2297" s="146"/>
      <c r="L2297" s="158"/>
    </row>
    <row r="2298" spans="1:12" ht="15">
      <c r="A2298" s="148"/>
      <c r="B2298" s="148"/>
      <c r="C2298" s="149"/>
      <c r="D2298" s="149"/>
      <c r="E2298" s="145"/>
      <c r="F2298" s="149"/>
      <c r="G2298" s="149"/>
      <c r="H2298" s="149"/>
      <c r="I2298" s="149"/>
      <c r="J2298" s="149"/>
      <c r="K2298" s="146"/>
      <c r="L2298" s="158"/>
    </row>
    <row r="2299" spans="1:12" ht="15">
      <c r="A2299" s="148"/>
      <c r="B2299" s="148"/>
      <c r="C2299" s="149"/>
      <c r="D2299" s="149"/>
      <c r="E2299" s="145"/>
      <c r="F2299" s="149"/>
      <c r="G2299" s="149"/>
      <c r="H2299" s="149"/>
      <c r="I2299" s="149"/>
      <c r="J2299" s="149"/>
      <c r="K2299" s="146"/>
      <c r="L2299" s="158"/>
    </row>
    <row r="2300" spans="1:12" ht="15">
      <c r="A2300" s="148"/>
      <c r="B2300" s="148"/>
      <c r="C2300" s="149"/>
      <c r="D2300" s="149"/>
      <c r="E2300" s="145"/>
      <c r="F2300" s="149"/>
      <c r="G2300" s="149"/>
      <c r="H2300" s="149"/>
      <c r="I2300" s="149"/>
      <c r="J2300" s="149"/>
      <c r="K2300" s="146"/>
      <c r="L2300" s="158"/>
    </row>
    <row r="2301" spans="1:12" ht="15">
      <c r="A2301" s="148"/>
      <c r="B2301" s="148"/>
      <c r="C2301" s="149"/>
      <c r="D2301" s="149"/>
      <c r="E2301" s="145"/>
      <c r="F2301" s="149"/>
      <c r="G2301" s="149"/>
      <c r="H2301" s="149"/>
      <c r="I2301" s="149"/>
      <c r="J2301" s="149"/>
      <c r="K2301" s="146"/>
      <c r="L2301" s="158"/>
    </row>
    <row r="2302" spans="1:12" ht="15">
      <c r="A2302" s="148"/>
      <c r="B2302" s="148"/>
      <c r="C2302" s="149"/>
      <c r="D2302" s="149"/>
      <c r="E2302" s="145"/>
      <c r="F2302" s="150"/>
      <c r="G2302" s="149"/>
      <c r="H2302" s="149"/>
      <c r="I2302" s="149"/>
      <c r="J2302" s="149"/>
      <c r="K2302" s="146"/>
      <c r="L2302" s="158"/>
    </row>
    <row r="2303" spans="1:12" ht="15">
      <c r="A2303" s="148"/>
      <c r="B2303" s="148"/>
      <c r="C2303" s="149"/>
      <c r="D2303" s="149"/>
      <c r="E2303" s="145"/>
      <c r="F2303" s="150"/>
      <c r="G2303" s="149"/>
      <c r="H2303" s="149"/>
      <c r="I2303" s="149"/>
      <c r="J2303" s="149"/>
      <c r="K2303" s="146"/>
      <c r="L2303" s="158"/>
    </row>
    <row r="2304" spans="1:12" ht="15">
      <c r="A2304" s="148"/>
      <c r="B2304" s="148"/>
      <c r="C2304" s="149"/>
      <c r="D2304" s="149"/>
      <c r="E2304" s="145"/>
      <c r="F2304" s="149"/>
      <c r="G2304" s="149"/>
      <c r="H2304" s="149"/>
      <c r="I2304" s="149"/>
      <c r="J2304" s="149"/>
      <c r="K2304" s="146"/>
      <c r="L2304" s="158"/>
    </row>
    <row r="2305" spans="1:12" ht="15">
      <c r="A2305" s="148"/>
      <c r="B2305" s="148"/>
      <c r="C2305" s="149"/>
      <c r="D2305" s="149"/>
      <c r="E2305" s="145"/>
      <c r="F2305" s="149"/>
      <c r="G2305" s="149"/>
      <c r="H2305" s="149"/>
      <c r="I2305" s="149"/>
      <c r="J2305" s="149"/>
      <c r="K2305" s="146"/>
      <c r="L2305" s="158"/>
    </row>
    <row r="2306" spans="1:12" ht="15">
      <c r="A2306" s="148"/>
      <c r="B2306" s="148"/>
      <c r="C2306" s="149"/>
      <c r="D2306" s="149"/>
      <c r="E2306" s="145"/>
      <c r="F2306" s="149"/>
      <c r="G2306" s="149"/>
      <c r="H2306" s="149"/>
      <c r="I2306" s="149"/>
      <c r="J2306" s="149"/>
      <c r="K2306" s="146"/>
      <c r="L2306" s="158"/>
    </row>
    <row r="2307" spans="1:12" ht="15">
      <c r="A2307" s="148"/>
      <c r="B2307" s="148"/>
      <c r="C2307" s="149"/>
      <c r="D2307" s="149"/>
      <c r="E2307" s="145"/>
      <c r="F2307" s="149"/>
      <c r="G2307" s="149"/>
      <c r="H2307" s="149"/>
      <c r="I2307" s="149"/>
      <c r="J2307" s="149"/>
      <c r="K2307" s="146"/>
      <c r="L2307" s="158"/>
    </row>
    <row r="2308" spans="1:12" ht="15">
      <c r="A2308" s="148"/>
      <c r="B2308" s="148"/>
      <c r="C2308" s="149"/>
      <c r="D2308" s="149"/>
      <c r="E2308" s="145"/>
      <c r="F2308" s="149"/>
      <c r="G2308" s="149"/>
      <c r="H2308" s="149"/>
      <c r="I2308" s="149"/>
      <c r="J2308" s="149"/>
      <c r="K2308" s="146"/>
      <c r="L2308" s="158"/>
    </row>
    <row r="2309" spans="1:12" ht="15">
      <c r="A2309" s="148"/>
      <c r="B2309" s="148"/>
      <c r="C2309" s="149"/>
      <c r="D2309" s="149"/>
      <c r="E2309" s="145"/>
      <c r="F2309" s="149"/>
      <c r="G2309" s="149"/>
      <c r="H2309" s="149"/>
      <c r="I2309" s="149"/>
      <c r="J2309" s="149"/>
      <c r="K2309" s="146"/>
      <c r="L2309" s="158"/>
    </row>
    <row r="2310" spans="1:12" ht="15">
      <c r="A2310" s="148"/>
      <c r="B2310" s="148"/>
      <c r="C2310" s="149"/>
      <c r="D2310" s="149"/>
      <c r="E2310" s="145"/>
      <c r="F2310" s="149"/>
      <c r="G2310" s="149"/>
      <c r="H2310" s="149"/>
      <c r="I2310" s="149"/>
      <c r="J2310" s="149"/>
      <c r="K2310" s="146"/>
      <c r="L2310" s="158"/>
    </row>
    <row r="2311" spans="1:12" ht="15">
      <c r="A2311" s="148"/>
      <c r="B2311" s="148"/>
      <c r="C2311" s="149"/>
      <c r="D2311" s="149"/>
      <c r="E2311" s="145"/>
      <c r="F2311" s="149"/>
      <c r="G2311" s="149"/>
      <c r="H2311" s="149"/>
      <c r="I2311" s="149"/>
      <c r="J2311" s="149"/>
      <c r="K2311" s="146"/>
      <c r="L2311" s="158"/>
    </row>
    <row r="2312" spans="1:12" ht="15">
      <c r="A2312" s="148"/>
      <c r="B2312" s="148"/>
      <c r="C2312" s="149"/>
      <c r="D2312" s="149"/>
      <c r="E2312" s="145"/>
      <c r="F2312" s="149"/>
      <c r="G2312" s="149"/>
      <c r="H2312" s="149"/>
      <c r="I2312" s="149"/>
      <c r="J2312" s="149"/>
      <c r="K2312" s="146"/>
      <c r="L2312" s="158"/>
    </row>
    <row r="2313" spans="1:12" ht="15">
      <c r="A2313" s="148"/>
      <c r="B2313" s="148"/>
      <c r="C2313" s="149"/>
      <c r="D2313" s="149"/>
      <c r="E2313" s="145"/>
      <c r="F2313" s="149"/>
      <c r="G2313" s="149"/>
      <c r="H2313" s="149"/>
      <c r="I2313" s="149"/>
      <c r="J2313" s="149"/>
      <c r="K2313" s="146"/>
      <c r="L2313" s="158"/>
    </row>
    <row r="2314" spans="1:12" ht="15">
      <c r="A2314" s="148"/>
      <c r="B2314" s="148"/>
      <c r="C2314" s="149"/>
      <c r="D2314" s="149"/>
      <c r="E2314" s="145"/>
      <c r="F2314" s="149"/>
      <c r="G2314" s="149"/>
      <c r="H2314" s="149"/>
      <c r="I2314" s="149"/>
      <c r="J2314" s="149"/>
      <c r="K2314" s="146"/>
      <c r="L2314" s="158"/>
    </row>
    <row r="2315" spans="1:12" ht="15">
      <c r="A2315" s="148"/>
      <c r="B2315" s="148"/>
      <c r="C2315" s="149"/>
      <c r="D2315" s="149"/>
      <c r="E2315" s="145"/>
      <c r="F2315" s="149"/>
      <c r="G2315" s="149"/>
      <c r="H2315" s="149"/>
      <c r="I2315" s="149"/>
      <c r="J2315" s="149"/>
      <c r="K2315" s="146"/>
      <c r="L2315" s="158"/>
    </row>
    <row r="2316" spans="1:12" ht="15">
      <c r="A2316" s="148"/>
      <c r="B2316" s="148"/>
      <c r="C2316" s="149"/>
      <c r="D2316" s="149"/>
      <c r="E2316" s="145"/>
      <c r="F2316" s="149"/>
      <c r="G2316" s="149"/>
      <c r="H2316" s="149"/>
      <c r="I2316" s="149"/>
      <c r="J2316" s="149"/>
      <c r="K2316" s="146"/>
      <c r="L2316" s="158"/>
    </row>
    <row r="2317" spans="1:12" ht="15">
      <c r="A2317" s="148"/>
      <c r="B2317" s="148"/>
      <c r="C2317" s="149"/>
      <c r="D2317" s="149"/>
      <c r="E2317" s="145"/>
      <c r="F2317" s="149"/>
      <c r="G2317" s="149"/>
      <c r="H2317" s="149"/>
      <c r="I2317" s="149"/>
      <c r="J2317" s="149"/>
      <c r="K2317" s="146"/>
      <c r="L2317" s="158"/>
    </row>
    <row r="2318" spans="1:12" ht="15">
      <c r="A2318" s="148"/>
      <c r="B2318" s="148"/>
      <c r="C2318" s="149"/>
      <c r="D2318" s="149"/>
      <c r="E2318" s="145"/>
      <c r="F2318" s="149"/>
      <c r="G2318" s="149"/>
      <c r="H2318" s="149"/>
      <c r="I2318" s="149"/>
      <c r="J2318" s="149"/>
      <c r="K2318" s="146"/>
      <c r="L2318" s="158"/>
    </row>
    <row r="2319" spans="1:12" ht="15">
      <c r="A2319" s="148"/>
      <c r="B2319" s="148"/>
      <c r="C2319" s="149"/>
      <c r="D2319" s="149"/>
      <c r="E2319" s="145"/>
      <c r="F2319" s="149"/>
      <c r="G2319" s="149"/>
      <c r="H2319" s="149"/>
      <c r="I2319" s="149"/>
      <c r="J2319" s="149"/>
      <c r="K2319" s="146"/>
      <c r="L2319" s="158"/>
    </row>
    <row r="2320" spans="1:12" ht="15">
      <c r="A2320" s="148"/>
      <c r="B2320" s="148"/>
      <c r="C2320" s="149"/>
      <c r="D2320" s="149"/>
      <c r="E2320" s="145"/>
      <c r="F2320" s="149"/>
      <c r="G2320" s="149"/>
      <c r="H2320" s="149"/>
      <c r="I2320" s="149"/>
      <c r="J2320" s="149"/>
      <c r="K2320" s="146"/>
      <c r="L2320" s="158"/>
    </row>
    <row r="2321" spans="1:12" ht="15">
      <c r="A2321" s="148"/>
      <c r="B2321" s="148"/>
      <c r="C2321" s="149"/>
      <c r="D2321" s="149"/>
      <c r="E2321" s="145"/>
      <c r="F2321" s="149"/>
      <c r="G2321" s="149"/>
      <c r="H2321" s="149"/>
      <c r="I2321" s="149"/>
      <c r="J2321" s="149"/>
      <c r="K2321" s="146"/>
      <c r="L2321" s="158"/>
    </row>
    <row r="2322" spans="1:12" ht="15">
      <c r="A2322" s="148"/>
      <c r="B2322" s="148"/>
      <c r="C2322" s="149"/>
      <c r="D2322" s="149"/>
      <c r="E2322" s="145"/>
      <c r="F2322" s="149"/>
      <c r="G2322" s="149"/>
      <c r="H2322" s="149"/>
      <c r="I2322" s="149"/>
      <c r="J2322" s="149"/>
      <c r="K2322" s="146"/>
      <c r="L2322" s="158"/>
    </row>
    <row r="2323" spans="1:12" ht="15">
      <c r="A2323" s="148"/>
      <c r="B2323" s="148"/>
      <c r="C2323" s="149"/>
      <c r="D2323" s="149"/>
      <c r="E2323" s="145"/>
      <c r="F2323" s="149"/>
      <c r="G2323" s="149"/>
      <c r="H2323" s="149"/>
      <c r="I2323" s="149"/>
      <c r="J2323" s="149"/>
      <c r="K2323" s="146"/>
      <c r="L2323" s="158"/>
    </row>
    <row r="2324" spans="1:12" ht="15">
      <c r="A2324" s="148"/>
      <c r="B2324" s="148"/>
      <c r="C2324" s="149"/>
      <c r="D2324" s="149"/>
      <c r="E2324" s="145"/>
      <c r="F2324" s="149"/>
      <c r="G2324" s="149"/>
      <c r="H2324" s="149"/>
      <c r="I2324" s="149"/>
      <c r="J2324" s="149"/>
      <c r="K2324" s="146"/>
      <c r="L2324" s="158"/>
    </row>
    <row r="2325" spans="1:12" ht="15">
      <c r="A2325" s="148"/>
      <c r="B2325" s="148"/>
      <c r="C2325" s="149"/>
      <c r="D2325" s="149"/>
      <c r="E2325" s="145"/>
      <c r="F2325" s="149"/>
      <c r="G2325" s="149"/>
      <c r="H2325" s="149"/>
      <c r="I2325" s="149"/>
      <c r="J2325" s="149"/>
      <c r="K2325" s="146"/>
      <c r="L2325" s="158"/>
    </row>
    <row r="2326" spans="1:12" ht="15">
      <c r="A2326" s="148"/>
      <c r="B2326" s="148"/>
      <c r="C2326" s="149"/>
      <c r="D2326" s="149"/>
      <c r="E2326" s="145"/>
      <c r="F2326" s="149"/>
      <c r="G2326" s="149"/>
      <c r="H2326" s="149"/>
      <c r="I2326" s="149"/>
      <c r="J2326" s="149"/>
      <c r="K2326" s="146"/>
      <c r="L2326" s="158"/>
    </row>
    <row r="2327" spans="1:12" ht="15">
      <c r="A2327" s="148"/>
      <c r="B2327" s="148"/>
      <c r="C2327" s="149"/>
      <c r="D2327" s="149"/>
      <c r="E2327" s="145"/>
      <c r="F2327" s="149"/>
      <c r="G2327" s="149"/>
      <c r="H2327" s="149"/>
      <c r="I2327" s="149"/>
      <c r="J2327" s="149"/>
      <c r="K2327" s="146"/>
      <c r="L2327" s="158"/>
    </row>
    <row r="2328" spans="1:12" ht="15">
      <c r="A2328" s="148"/>
      <c r="B2328" s="148"/>
      <c r="C2328" s="149"/>
      <c r="D2328" s="149"/>
      <c r="E2328" s="145"/>
      <c r="F2328" s="149"/>
      <c r="G2328" s="149"/>
      <c r="H2328" s="149"/>
      <c r="I2328" s="149"/>
      <c r="J2328" s="149"/>
      <c r="K2328" s="146"/>
      <c r="L2328" s="158"/>
    </row>
    <row r="2329" spans="1:12" ht="15">
      <c r="A2329" s="148"/>
      <c r="B2329" s="148"/>
      <c r="C2329" s="149"/>
      <c r="D2329" s="149"/>
      <c r="E2329" s="145"/>
      <c r="F2329" s="149"/>
      <c r="G2329" s="149"/>
      <c r="H2329" s="149"/>
      <c r="I2329" s="149"/>
      <c r="J2329" s="149"/>
      <c r="K2329" s="146"/>
      <c r="L2329" s="158"/>
    </row>
    <row r="2330" spans="1:12" ht="15">
      <c r="A2330" s="148"/>
      <c r="B2330" s="148"/>
      <c r="C2330" s="149"/>
      <c r="D2330" s="149"/>
      <c r="E2330" s="145"/>
      <c r="F2330" s="149"/>
      <c r="G2330" s="149"/>
      <c r="H2330" s="149"/>
      <c r="I2330" s="149"/>
      <c r="J2330" s="149"/>
      <c r="K2330" s="146"/>
      <c r="L2330" s="158"/>
    </row>
    <row r="2331" spans="1:12" ht="15">
      <c r="A2331" s="148"/>
      <c r="B2331" s="148"/>
      <c r="C2331" s="149"/>
      <c r="D2331" s="149"/>
      <c r="E2331" s="145"/>
      <c r="F2331" s="149"/>
      <c r="G2331" s="149"/>
      <c r="H2331" s="149"/>
      <c r="I2331" s="149"/>
      <c r="J2331" s="149"/>
      <c r="K2331" s="146"/>
      <c r="L2331" s="158"/>
    </row>
    <row r="2332" spans="1:12" ht="15">
      <c r="A2332" s="148"/>
      <c r="B2332" s="148"/>
      <c r="C2332" s="149"/>
      <c r="D2332" s="149"/>
      <c r="E2332" s="145"/>
      <c r="F2332" s="149"/>
      <c r="G2332" s="149"/>
      <c r="H2332" s="149"/>
      <c r="I2332" s="149"/>
      <c r="J2332" s="149"/>
      <c r="K2332" s="146"/>
      <c r="L2332" s="158"/>
    </row>
    <row r="2333" spans="1:12" ht="15">
      <c r="A2333" s="148"/>
      <c r="B2333" s="148"/>
      <c r="C2333" s="149"/>
      <c r="D2333" s="149"/>
      <c r="E2333" s="145"/>
      <c r="F2333" s="149"/>
      <c r="G2333" s="149"/>
      <c r="H2333" s="149"/>
      <c r="I2333" s="149"/>
      <c r="J2333" s="149"/>
      <c r="K2333" s="146"/>
      <c r="L2333" s="158"/>
    </row>
    <row r="2334" spans="1:12" ht="15">
      <c r="A2334" s="148"/>
      <c r="B2334" s="148"/>
      <c r="C2334" s="149"/>
      <c r="D2334" s="149"/>
      <c r="E2334" s="145"/>
      <c r="F2334" s="149"/>
      <c r="G2334" s="149"/>
      <c r="H2334" s="149"/>
      <c r="I2334" s="149"/>
      <c r="J2334" s="149"/>
      <c r="K2334" s="146"/>
      <c r="L2334" s="158"/>
    </row>
    <row r="2335" spans="1:12" ht="15">
      <c r="A2335" s="148"/>
      <c r="B2335" s="148"/>
      <c r="C2335" s="149"/>
      <c r="D2335" s="149"/>
      <c r="E2335" s="145"/>
      <c r="F2335" s="149"/>
      <c r="G2335" s="149"/>
      <c r="H2335" s="149"/>
      <c r="I2335" s="149"/>
      <c r="J2335" s="149"/>
      <c r="K2335" s="146"/>
      <c r="L2335" s="158"/>
    </row>
    <row r="2336" spans="1:12" ht="15">
      <c r="A2336" s="148"/>
      <c r="B2336" s="148"/>
      <c r="C2336" s="149"/>
      <c r="D2336" s="149"/>
      <c r="E2336" s="145"/>
      <c r="F2336" s="149"/>
      <c r="G2336" s="149"/>
      <c r="H2336" s="149"/>
      <c r="I2336" s="149"/>
      <c r="J2336" s="149"/>
      <c r="K2336" s="146"/>
      <c r="L2336" s="158"/>
    </row>
    <row r="2337" spans="1:12" ht="15">
      <c r="A2337" s="148"/>
      <c r="B2337" s="148"/>
      <c r="C2337" s="149"/>
      <c r="D2337" s="149"/>
      <c r="E2337" s="145"/>
      <c r="F2337" s="149"/>
      <c r="G2337" s="149"/>
      <c r="H2337" s="149"/>
      <c r="I2337" s="149"/>
      <c r="J2337" s="149"/>
      <c r="K2337" s="146"/>
      <c r="L2337" s="158"/>
    </row>
    <row r="2338" spans="1:12" ht="15">
      <c r="A2338" s="148"/>
      <c r="B2338" s="148"/>
      <c r="C2338" s="149"/>
      <c r="D2338" s="149"/>
      <c r="E2338" s="145"/>
      <c r="F2338" s="149"/>
      <c r="G2338" s="149"/>
      <c r="H2338" s="149"/>
      <c r="I2338" s="149"/>
      <c r="J2338" s="149"/>
      <c r="K2338" s="146"/>
      <c r="L2338" s="158"/>
    </row>
    <row r="2339" spans="1:12" ht="15">
      <c r="A2339" s="148"/>
      <c r="B2339" s="148"/>
      <c r="C2339" s="149"/>
      <c r="D2339" s="149"/>
      <c r="E2339" s="145"/>
      <c r="F2339" s="149"/>
      <c r="G2339" s="149"/>
      <c r="H2339" s="149"/>
      <c r="I2339" s="149"/>
      <c r="J2339" s="149"/>
      <c r="K2339" s="146"/>
      <c r="L2339" s="158"/>
    </row>
    <row r="2340" spans="1:12" ht="15">
      <c r="A2340" s="148"/>
      <c r="B2340" s="148"/>
      <c r="C2340" s="149"/>
      <c r="D2340" s="149"/>
      <c r="E2340" s="145"/>
      <c r="F2340" s="149"/>
      <c r="G2340" s="149"/>
      <c r="H2340" s="149"/>
      <c r="I2340" s="149"/>
      <c r="J2340" s="149"/>
      <c r="K2340" s="146"/>
      <c r="L2340" s="158"/>
    </row>
    <row r="2341" spans="1:12" ht="15">
      <c r="A2341" s="148"/>
      <c r="B2341" s="148"/>
      <c r="C2341" s="149"/>
      <c r="D2341" s="149"/>
      <c r="E2341" s="145"/>
      <c r="F2341" s="149"/>
      <c r="G2341" s="149"/>
      <c r="H2341" s="149"/>
      <c r="I2341" s="149"/>
      <c r="J2341" s="149"/>
      <c r="K2341" s="146"/>
      <c r="L2341" s="158"/>
    </row>
    <row r="2342" spans="1:12" ht="15">
      <c r="A2342" s="148"/>
      <c r="B2342" s="148"/>
      <c r="C2342" s="149"/>
      <c r="D2342" s="149"/>
      <c r="E2342" s="145"/>
      <c r="F2342" s="149"/>
      <c r="G2342" s="149"/>
      <c r="H2342" s="149"/>
      <c r="I2342" s="149"/>
      <c r="J2342" s="149"/>
      <c r="K2342" s="146"/>
      <c r="L2342" s="158"/>
    </row>
    <row r="2343" spans="1:12" ht="15">
      <c r="A2343" s="148"/>
      <c r="B2343" s="148"/>
      <c r="C2343" s="149"/>
      <c r="D2343" s="149"/>
      <c r="E2343" s="145"/>
      <c r="F2343" s="149"/>
      <c r="G2343" s="149"/>
      <c r="H2343" s="149"/>
      <c r="I2343" s="149"/>
      <c r="J2343" s="149"/>
      <c r="K2343" s="146"/>
      <c r="L2343" s="158"/>
    </row>
    <row r="2344" spans="1:12" ht="15">
      <c r="A2344" s="148"/>
      <c r="B2344" s="148"/>
      <c r="C2344" s="149"/>
      <c r="D2344" s="149"/>
      <c r="E2344" s="145"/>
      <c r="F2344" s="149"/>
      <c r="G2344" s="149"/>
      <c r="H2344" s="149"/>
      <c r="I2344" s="149"/>
      <c r="J2344" s="149"/>
      <c r="K2344" s="146"/>
      <c r="L2344" s="158"/>
    </row>
    <row r="2345" spans="1:12" ht="15">
      <c r="A2345" s="148"/>
      <c r="B2345" s="148"/>
      <c r="C2345" s="149"/>
      <c r="D2345" s="149"/>
      <c r="E2345" s="145"/>
      <c r="F2345" s="149"/>
      <c r="G2345" s="149"/>
      <c r="H2345" s="149"/>
      <c r="I2345" s="149"/>
      <c r="J2345" s="149"/>
      <c r="K2345" s="146"/>
      <c r="L2345" s="158"/>
    </row>
    <row r="2346" spans="1:12" ht="15">
      <c r="A2346" s="148"/>
      <c r="B2346" s="148"/>
      <c r="C2346" s="149"/>
      <c r="D2346" s="149"/>
      <c r="E2346" s="145"/>
      <c r="F2346" s="149"/>
      <c r="G2346" s="149"/>
      <c r="H2346" s="149"/>
      <c r="I2346" s="149"/>
      <c r="J2346" s="149"/>
      <c r="K2346" s="146"/>
      <c r="L2346" s="158"/>
    </row>
    <row r="2347" spans="1:12" ht="15">
      <c r="A2347" s="148"/>
      <c r="B2347" s="148"/>
      <c r="C2347" s="149"/>
      <c r="D2347" s="149"/>
      <c r="E2347" s="145"/>
      <c r="F2347" s="149"/>
      <c r="G2347" s="149"/>
      <c r="H2347" s="149"/>
      <c r="I2347" s="149"/>
      <c r="J2347" s="149"/>
      <c r="K2347" s="146"/>
      <c r="L2347" s="158"/>
    </row>
    <row r="2348" spans="1:12" ht="15">
      <c r="A2348" s="148"/>
      <c r="B2348" s="148"/>
      <c r="C2348" s="149"/>
      <c r="D2348" s="149"/>
      <c r="E2348" s="145"/>
      <c r="F2348" s="149"/>
      <c r="G2348" s="149"/>
      <c r="H2348" s="149"/>
      <c r="I2348" s="149"/>
      <c r="J2348" s="149"/>
      <c r="K2348" s="146"/>
      <c r="L2348" s="158"/>
    </row>
    <row r="2349" spans="1:12" ht="15">
      <c r="A2349" s="148"/>
      <c r="B2349" s="148"/>
      <c r="C2349" s="149"/>
      <c r="D2349" s="149"/>
      <c r="E2349" s="145"/>
      <c r="F2349" s="149"/>
      <c r="G2349" s="149"/>
      <c r="H2349" s="149"/>
      <c r="I2349" s="149"/>
      <c r="J2349" s="149"/>
      <c r="K2349" s="146"/>
      <c r="L2349" s="158"/>
    </row>
    <row r="2350" spans="1:12" ht="15">
      <c r="A2350" s="148"/>
      <c r="B2350" s="148"/>
      <c r="C2350" s="149"/>
      <c r="D2350" s="149"/>
      <c r="E2350" s="145"/>
      <c r="F2350" s="149"/>
      <c r="G2350" s="149"/>
      <c r="H2350" s="149"/>
      <c r="I2350" s="149"/>
      <c r="J2350" s="149"/>
      <c r="K2350" s="146"/>
      <c r="L2350" s="158"/>
    </row>
    <row r="2351" spans="1:12" ht="15">
      <c r="A2351" s="148"/>
      <c r="B2351" s="148"/>
      <c r="C2351" s="149"/>
      <c r="D2351" s="149"/>
      <c r="E2351" s="145"/>
      <c r="F2351" s="149"/>
      <c r="G2351" s="149"/>
      <c r="H2351" s="149"/>
      <c r="I2351" s="149"/>
      <c r="J2351" s="149"/>
      <c r="K2351" s="146"/>
      <c r="L2351" s="158"/>
    </row>
    <row r="2352" spans="1:12" ht="15">
      <c r="A2352" s="148"/>
      <c r="B2352" s="148"/>
      <c r="C2352" s="149"/>
      <c r="D2352" s="149"/>
      <c r="E2352" s="145"/>
      <c r="F2352" s="150"/>
      <c r="G2352" s="149"/>
      <c r="H2352" s="149"/>
      <c r="I2352" s="149"/>
      <c r="J2352" s="149"/>
      <c r="K2352" s="146"/>
      <c r="L2352" s="158"/>
    </row>
    <row r="2353" spans="1:12" ht="15">
      <c r="A2353" s="148"/>
      <c r="B2353" s="148"/>
      <c r="C2353" s="149"/>
      <c r="D2353" s="149"/>
      <c r="E2353" s="145"/>
      <c r="F2353" s="150"/>
      <c r="G2353" s="149"/>
      <c r="H2353" s="149"/>
      <c r="I2353" s="149"/>
      <c r="J2353" s="149"/>
      <c r="K2353" s="146"/>
      <c r="L2353" s="158"/>
    </row>
    <row r="2354" spans="1:12" ht="15">
      <c r="A2354" s="148"/>
      <c r="B2354" s="148"/>
      <c r="C2354" s="149"/>
      <c r="D2354" s="149"/>
      <c r="E2354" s="145"/>
      <c r="F2354" s="149"/>
      <c r="G2354" s="149"/>
      <c r="H2354" s="149"/>
      <c r="I2354" s="149"/>
      <c r="J2354" s="149"/>
      <c r="K2354" s="146"/>
      <c r="L2354" s="158"/>
    </row>
    <row r="2355" spans="1:12" ht="15">
      <c r="A2355" s="148"/>
      <c r="B2355" s="148"/>
      <c r="C2355" s="149"/>
      <c r="D2355" s="149"/>
      <c r="E2355" s="145"/>
      <c r="F2355" s="149"/>
      <c r="G2355" s="149"/>
      <c r="H2355" s="149"/>
      <c r="I2355" s="149"/>
      <c r="J2355" s="149"/>
      <c r="K2355" s="146"/>
      <c r="L2355" s="158"/>
    </row>
    <row r="2356" spans="1:12" ht="15">
      <c r="A2356" s="148"/>
      <c r="B2356" s="148"/>
      <c r="C2356" s="149"/>
      <c r="D2356" s="149"/>
      <c r="E2356" s="145"/>
      <c r="F2356" s="149"/>
      <c r="G2356" s="149"/>
      <c r="H2356" s="149"/>
      <c r="I2356" s="149"/>
      <c r="J2356" s="149"/>
      <c r="K2356" s="146"/>
      <c r="L2356" s="158"/>
    </row>
    <row r="2357" spans="1:12" ht="15">
      <c r="A2357" s="148"/>
      <c r="B2357" s="148"/>
      <c r="C2357" s="149"/>
      <c r="D2357" s="149"/>
      <c r="E2357" s="145"/>
      <c r="F2357" s="149"/>
      <c r="G2357" s="149"/>
      <c r="H2357" s="149"/>
      <c r="I2357" s="149"/>
      <c r="J2357" s="149"/>
      <c r="K2357" s="146"/>
      <c r="L2357" s="158"/>
    </row>
    <row r="2358" spans="1:12" ht="15">
      <c r="A2358" s="148"/>
      <c r="B2358" s="148"/>
      <c r="C2358" s="149"/>
      <c r="D2358" s="149"/>
      <c r="E2358" s="145"/>
      <c r="F2358" s="149"/>
      <c r="G2358" s="149"/>
      <c r="H2358" s="149"/>
      <c r="I2358" s="149"/>
      <c r="J2358" s="149"/>
      <c r="K2358" s="146"/>
      <c r="L2358" s="158"/>
    </row>
    <row r="2359" spans="1:12" ht="15">
      <c r="A2359" s="148"/>
      <c r="B2359" s="148"/>
      <c r="C2359" s="149"/>
      <c r="D2359" s="149"/>
      <c r="E2359" s="145"/>
      <c r="F2359" s="149"/>
      <c r="G2359" s="149"/>
      <c r="H2359" s="149"/>
      <c r="I2359" s="149"/>
      <c r="J2359" s="149"/>
      <c r="K2359" s="146"/>
      <c r="L2359" s="158"/>
    </row>
    <row r="2360" spans="1:12" ht="15">
      <c r="A2360" s="148"/>
      <c r="B2360" s="148"/>
      <c r="C2360" s="149"/>
      <c r="D2360" s="149"/>
      <c r="E2360" s="145"/>
      <c r="F2360" s="149"/>
      <c r="G2360" s="149"/>
      <c r="H2360" s="149"/>
      <c r="I2360" s="149"/>
      <c r="J2360" s="149"/>
      <c r="K2360" s="146"/>
      <c r="L2360" s="158"/>
    </row>
    <row r="2361" spans="1:12" ht="15">
      <c r="A2361" s="148"/>
      <c r="B2361" s="148"/>
      <c r="C2361" s="149"/>
      <c r="D2361" s="149"/>
      <c r="E2361" s="145"/>
      <c r="F2361" s="149"/>
      <c r="G2361" s="149"/>
      <c r="H2361" s="149"/>
      <c r="I2361" s="149"/>
      <c r="J2361" s="149"/>
      <c r="K2361" s="146"/>
      <c r="L2361" s="158"/>
    </row>
    <row r="2362" spans="1:12" ht="15">
      <c r="A2362" s="148"/>
      <c r="B2362" s="148"/>
      <c r="C2362" s="149"/>
      <c r="D2362" s="149"/>
      <c r="E2362" s="145"/>
      <c r="F2362" s="149"/>
      <c r="G2362" s="149"/>
      <c r="H2362" s="149"/>
      <c r="I2362" s="149"/>
      <c r="J2362" s="149"/>
      <c r="K2362" s="146"/>
      <c r="L2362" s="158"/>
    </row>
    <row r="2363" spans="1:12" ht="15">
      <c r="A2363" s="148"/>
      <c r="B2363" s="148"/>
      <c r="C2363" s="149"/>
      <c r="D2363" s="149"/>
      <c r="E2363" s="145"/>
      <c r="F2363" s="149"/>
      <c r="G2363" s="149"/>
      <c r="H2363" s="149"/>
      <c r="I2363" s="149"/>
      <c r="J2363" s="149"/>
      <c r="K2363" s="146"/>
      <c r="L2363" s="158"/>
    </row>
    <row r="2364" spans="1:12" ht="15">
      <c r="A2364" s="148"/>
      <c r="B2364" s="148"/>
      <c r="C2364" s="149"/>
      <c r="D2364" s="149"/>
      <c r="E2364" s="145"/>
      <c r="F2364" s="149"/>
      <c r="G2364" s="149"/>
      <c r="H2364" s="149"/>
      <c r="I2364" s="149"/>
      <c r="J2364" s="149"/>
      <c r="K2364" s="146"/>
      <c r="L2364" s="158"/>
    </row>
    <row r="2365" spans="1:12" ht="15">
      <c r="A2365" s="148"/>
      <c r="B2365" s="148"/>
      <c r="C2365" s="149"/>
      <c r="D2365" s="149"/>
      <c r="E2365" s="145"/>
      <c r="F2365" s="149"/>
      <c r="G2365" s="149"/>
      <c r="H2365" s="149"/>
      <c r="I2365" s="149"/>
      <c r="J2365" s="149"/>
      <c r="K2365" s="146"/>
      <c r="L2365" s="158"/>
    </row>
    <row r="2366" spans="1:12" ht="15">
      <c r="A2366" s="148"/>
      <c r="B2366" s="148"/>
      <c r="C2366" s="149"/>
      <c r="D2366" s="149"/>
      <c r="E2366" s="145"/>
      <c r="F2366" s="149"/>
      <c r="G2366" s="149"/>
      <c r="H2366" s="149"/>
      <c r="I2366" s="149"/>
      <c r="J2366" s="149"/>
      <c r="K2366" s="146"/>
      <c r="L2366" s="158"/>
    </row>
    <row r="2367" spans="1:12" ht="15">
      <c r="A2367" s="148"/>
      <c r="B2367" s="148"/>
      <c r="C2367" s="149"/>
      <c r="D2367" s="149"/>
      <c r="E2367" s="145"/>
      <c r="F2367" s="149"/>
      <c r="G2367" s="149"/>
      <c r="H2367" s="149"/>
      <c r="I2367" s="149"/>
      <c r="J2367" s="149"/>
      <c r="K2367" s="146"/>
      <c r="L2367" s="158"/>
    </row>
    <row r="2368" spans="1:12" ht="15">
      <c r="A2368" s="148"/>
      <c r="B2368" s="148"/>
      <c r="C2368" s="149"/>
      <c r="D2368" s="149"/>
      <c r="E2368" s="145"/>
      <c r="F2368" s="150"/>
      <c r="G2368" s="149"/>
      <c r="H2368" s="149"/>
      <c r="I2368" s="149"/>
      <c r="J2368" s="149"/>
      <c r="K2368" s="146"/>
      <c r="L2368" s="158"/>
    </row>
    <row r="2369" spans="1:12" ht="15">
      <c r="A2369" s="148"/>
      <c r="B2369" s="148"/>
      <c r="C2369" s="149"/>
      <c r="D2369" s="149"/>
      <c r="E2369" s="145"/>
      <c r="F2369" s="150"/>
      <c r="G2369" s="149"/>
      <c r="H2369" s="149"/>
      <c r="I2369" s="149"/>
      <c r="J2369" s="149"/>
      <c r="K2369" s="146"/>
      <c r="L2369" s="158"/>
    </row>
    <row r="2370" spans="1:12" ht="15">
      <c r="A2370" s="148"/>
      <c r="B2370" s="148"/>
      <c r="C2370" s="149"/>
      <c r="D2370" s="149"/>
      <c r="E2370" s="145"/>
      <c r="F2370" s="149"/>
      <c r="G2370" s="149"/>
      <c r="H2370" s="149"/>
      <c r="I2370" s="149"/>
      <c r="J2370" s="149"/>
      <c r="K2370" s="146"/>
      <c r="L2370" s="158"/>
    </row>
    <row r="2371" spans="1:12" ht="15">
      <c r="A2371" s="148"/>
      <c r="B2371" s="148"/>
      <c r="C2371" s="149"/>
      <c r="D2371" s="149"/>
      <c r="E2371" s="145"/>
      <c r="F2371" s="149"/>
      <c r="G2371" s="149"/>
      <c r="H2371" s="149"/>
      <c r="I2371" s="149"/>
      <c r="J2371" s="149"/>
      <c r="K2371" s="146"/>
      <c r="L2371" s="158"/>
    </row>
    <row r="2372" spans="1:12" ht="15">
      <c r="A2372" s="148"/>
      <c r="B2372" s="148"/>
      <c r="C2372" s="149"/>
      <c r="D2372" s="149"/>
      <c r="E2372" s="145"/>
      <c r="F2372" s="149"/>
      <c r="G2372" s="149"/>
      <c r="H2372" s="149"/>
      <c r="I2372" s="149"/>
      <c r="J2372" s="149"/>
      <c r="K2372" s="146"/>
      <c r="L2372" s="158"/>
    </row>
    <row r="2373" spans="1:12" ht="15">
      <c r="A2373" s="148"/>
      <c r="B2373" s="148"/>
      <c r="C2373" s="149"/>
      <c r="D2373" s="149"/>
      <c r="E2373" s="145"/>
      <c r="F2373" s="149"/>
      <c r="G2373" s="149"/>
      <c r="H2373" s="149"/>
      <c r="I2373" s="149"/>
      <c r="J2373" s="149"/>
      <c r="K2373" s="146"/>
      <c r="L2373" s="158"/>
    </row>
    <row r="2374" spans="1:12" ht="15">
      <c r="A2374" s="148"/>
      <c r="B2374" s="148"/>
      <c r="C2374" s="149"/>
      <c r="D2374" s="149"/>
      <c r="E2374" s="145"/>
      <c r="F2374" s="149"/>
      <c r="G2374" s="149"/>
      <c r="H2374" s="150"/>
      <c r="I2374" s="149"/>
      <c r="J2374" s="149"/>
      <c r="K2374" s="146"/>
      <c r="L2374" s="158"/>
    </row>
    <row r="2375" spans="1:12" ht="15">
      <c r="A2375" s="148"/>
      <c r="B2375" s="148"/>
      <c r="C2375" s="149"/>
      <c r="D2375" s="149"/>
      <c r="E2375" s="145"/>
      <c r="F2375" s="149"/>
      <c r="G2375" s="149"/>
      <c r="H2375" s="150"/>
      <c r="I2375" s="149"/>
      <c r="J2375" s="149"/>
      <c r="K2375" s="146"/>
      <c r="L2375" s="158"/>
    </row>
    <row r="2376" spans="1:12" ht="15">
      <c r="A2376" s="148"/>
      <c r="B2376" s="148"/>
      <c r="C2376" s="149"/>
      <c r="D2376" s="149"/>
      <c r="E2376" s="145"/>
      <c r="F2376" s="149"/>
      <c r="G2376" s="149"/>
      <c r="H2376" s="149"/>
      <c r="I2376" s="149"/>
      <c r="J2376" s="149"/>
      <c r="K2376" s="146"/>
      <c r="L2376" s="158"/>
    </row>
    <row r="2377" spans="1:12" ht="15">
      <c r="A2377" s="148"/>
      <c r="B2377" s="148"/>
      <c r="C2377" s="149"/>
      <c r="D2377" s="149"/>
      <c r="E2377" s="145"/>
      <c r="F2377" s="149"/>
      <c r="G2377" s="149"/>
      <c r="H2377" s="149"/>
      <c r="I2377" s="149"/>
      <c r="J2377" s="149"/>
      <c r="K2377" s="146"/>
      <c r="L2377" s="158"/>
    </row>
    <row r="2378" spans="1:12" ht="15">
      <c r="A2378" s="148"/>
      <c r="B2378" s="148"/>
      <c r="C2378" s="149"/>
      <c r="D2378" s="149"/>
      <c r="E2378" s="145"/>
      <c r="F2378" s="149"/>
      <c r="G2378" s="149"/>
      <c r="H2378" s="149"/>
      <c r="I2378" s="149"/>
      <c r="J2378" s="149"/>
      <c r="K2378" s="146"/>
      <c r="L2378" s="158"/>
    </row>
    <row r="2379" spans="1:12" ht="15">
      <c r="A2379" s="148"/>
      <c r="B2379" s="148"/>
      <c r="C2379" s="149"/>
      <c r="D2379" s="149"/>
      <c r="E2379" s="145"/>
      <c r="F2379" s="149"/>
      <c r="G2379" s="149"/>
      <c r="H2379" s="149"/>
      <c r="I2379" s="149"/>
      <c r="J2379" s="149"/>
      <c r="K2379" s="146"/>
      <c r="L2379" s="158"/>
    </row>
    <row r="2380" spans="1:12" ht="15">
      <c r="A2380" s="148"/>
      <c r="B2380" s="148"/>
      <c r="C2380" s="149"/>
      <c r="D2380" s="149"/>
      <c r="E2380" s="145"/>
      <c r="F2380" s="149"/>
      <c r="G2380" s="149"/>
      <c r="H2380" s="149"/>
      <c r="I2380" s="149"/>
      <c r="J2380" s="149"/>
      <c r="K2380" s="146"/>
      <c r="L2380" s="158"/>
    </row>
    <row r="2381" spans="1:12" ht="15">
      <c r="A2381" s="148"/>
      <c r="B2381" s="148"/>
      <c r="C2381" s="149"/>
      <c r="D2381" s="149"/>
      <c r="E2381" s="145"/>
      <c r="F2381" s="149"/>
      <c r="G2381" s="149"/>
      <c r="H2381" s="149"/>
      <c r="I2381" s="149"/>
      <c r="J2381" s="149"/>
      <c r="K2381" s="146"/>
      <c r="L2381" s="158"/>
    </row>
    <row r="2382" spans="1:12" ht="15">
      <c r="A2382" s="148"/>
      <c r="B2382" s="148"/>
      <c r="C2382" s="149"/>
      <c r="D2382" s="149"/>
      <c r="E2382" s="145"/>
      <c r="F2382" s="149"/>
      <c r="G2382" s="149"/>
      <c r="H2382" s="149"/>
      <c r="I2382" s="149"/>
      <c r="J2382" s="149"/>
      <c r="K2382" s="146"/>
      <c r="L2382" s="158"/>
    </row>
    <row r="2383" spans="1:12" ht="15">
      <c r="A2383" s="148"/>
      <c r="B2383" s="148"/>
      <c r="C2383" s="149"/>
      <c r="D2383" s="149"/>
      <c r="E2383" s="145"/>
      <c r="F2383" s="149"/>
      <c r="G2383" s="149"/>
      <c r="H2383" s="149"/>
      <c r="I2383" s="149"/>
      <c r="J2383" s="149"/>
      <c r="K2383" s="146"/>
      <c r="L2383" s="158"/>
    </row>
    <row r="2384" spans="1:12" ht="15">
      <c r="A2384" s="148"/>
      <c r="B2384" s="148"/>
      <c r="C2384" s="149"/>
      <c r="D2384" s="149"/>
      <c r="E2384" s="145"/>
      <c r="F2384" s="149"/>
      <c r="G2384" s="149"/>
      <c r="H2384" s="149"/>
      <c r="I2384" s="149"/>
      <c r="J2384" s="149"/>
      <c r="K2384" s="146"/>
      <c r="L2384" s="158"/>
    </row>
    <row r="2385" spans="1:12" ht="15">
      <c r="A2385" s="148"/>
      <c r="B2385" s="148"/>
      <c r="C2385" s="149"/>
      <c r="D2385" s="149"/>
      <c r="E2385" s="145"/>
      <c r="F2385" s="149"/>
      <c r="G2385" s="149"/>
      <c r="H2385" s="149"/>
      <c r="I2385" s="149"/>
      <c r="J2385" s="149"/>
      <c r="K2385" s="146"/>
      <c r="L2385" s="158"/>
    </row>
    <row r="2386" spans="1:12" ht="15">
      <c r="A2386" s="148"/>
      <c r="B2386" s="148"/>
      <c r="C2386" s="149"/>
      <c r="D2386" s="149"/>
      <c r="E2386" s="145"/>
      <c r="F2386" s="149"/>
      <c r="G2386" s="149"/>
      <c r="H2386" s="149"/>
      <c r="I2386" s="149"/>
      <c r="J2386" s="149"/>
      <c r="K2386" s="146"/>
      <c r="L2386" s="158"/>
    </row>
    <row r="2387" spans="1:12" ht="15">
      <c r="A2387" s="148"/>
      <c r="B2387" s="148"/>
      <c r="C2387" s="149"/>
      <c r="D2387" s="149"/>
      <c r="E2387" s="145"/>
      <c r="F2387" s="149"/>
      <c r="G2387" s="149"/>
      <c r="H2387" s="149"/>
      <c r="I2387" s="149"/>
      <c r="J2387" s="149"/>
      <c r="K2387" s="146"/>
      <c r="L2387" s="158"/>
    </row>
    <row r="2388" spans="1:12" ht="15">
      <c r="A2388" s="148"/>
      <c r="B2388" s="148"/>
      <c r="C2388" s="149"/>
      <c r="D2388" s="149"/>
      <c r="E2388" s="145"/>
      <c r="F2388" s="149"/>
      <c r="G2388" s="149"/>
      <c r="H2388" s="149"/>
      <c r="I2388" s="149"/>
      <c r="J2388" s="149"/>
      <c r="K2388" s="146"/>
      <c r="L2388" s="158"/>
    </row>
    <row r="2389" spans="1:12" ht="15">
      <c r="A2389" s="148"/>
      <c r="B2389" s="148"/>
      <c r="C2389" s="149"/>
      <c r="D2389" s="149"/>
      <c r="E2389" s="145"/>
      <c r="F2389" s="149"/>
      <c r="G2389" s="149"/>
      <c r="H2389" s="149"/>
      <c r="I2389" s="149"/>
      <c r="J2389" s="149"/>
      <c r="K2389" s="146"/>
      <c r="L2389" s="158"/>
    </row>
    <row r="2390" spans="1:12" ht="15">
      <c r="A2390" s="148"/>
      <c r="B2390" s="148"/>
      <c r="C2390" s="149"/>
      <c r="D2390" s="149"/>
      <c r="E2390" s="145"/>
      <c r="F2390" s="149"/>
      <c r="G2390" s="149"/>
      <c r="H2390" s="149"/>
      <c r="I2390" s="149"/>
      <c r="J2390" s="149"/>
      <c r="K2390" s="146"/>
      <c r="L2390" s="158"/>
    </row>
    <row r="2391" spans="1:12" ht="15">
      <c r="A2391" s="148"/>
      <c r="B2391" s="148"/>
      <c r="C2391" s="149"/>
      <c r="D2391" s="149"/>
      <c r="E2391" s="145"/>
      <c r="F2391" s="149"/>
      <c r="G2391" s="149"/>
      <c r="H2391" s="149"/>
      <c r="I2391" s="149"/>
      <c r="J2391" s="149"/>
      <c r="K2391" s="146"/>
      <c r="L2391" s="158"/>
    </row>
    <row r="2392" spans="1:12" ht="15">
      <c r="A2392" s="148"/>
      <c r="B2392" s="148"/>
      <c r="C2392" s="149"/>
      <c r="D2392" s="149"/>
      <c r="E2392" s="145"/>
      <c r="F2392" s="149"/>
      <c r="G2392" s="149"/>
      <c r="H2392" s="149"/>
      <c r="I2392" s="149"/>
      <c r="J2392" s="149"/>
      <c r="K2392" s="146"/>
      <c r="L2392" s="158"/>
    </row>
    <row r="2393" spans="1:12" ht="15">
      <c r="A2393" s="148"/>
      <c r="B2393" s="148"/>
      <c r="C2393" s="149"/>
      <c r="D2393" s="149"/>
      <c r="E2393" s="145"/>
      <c r="F2393" s="149"/>
      <c r="G2393" s="149"/>
      <c r="H2393" s="149"/>
      <c r="I2393" s="149"/>
      <c r="J2393" s="149"/>
      <c r="K2393" s="146"/>
      <c r="L2393" s="158"/>
    </row>
    <row r="2394" spans="1:12" ht="15">
      <c r="A2394" s="148"/>
      <c r="B2394" s="148"/>
      <c r="C2394" s="149"/>
      <c r="D2394" s="149"/>
      <c r="E2394" s="145"/>
      <c r="F2394" s="149"/>
      <c r="G2394" s="149"/>
      <c r="H2394" s="149"/>
      <c r="I2394" s="149"/>
      <c r="J2394" s="149"/>
      <c r="K2394" s="146"/>
      <c r="L2394" s="158"/>
    </row>
    <row r="2395" spans="1:12" ht="15">
      <c r="A2395" s="148"/>
      <c r="B2395" s="148"/>
      <c r="C2395" s="149"/>
      <c r="D2395" s="149"/>
      <c r="E2395" s="145"/>
      <c r="F2395" s="149"/>
      <c r="G2395" s="149"/>
      <c r="H2395" s="149"/>
      <c r="I2395" s="149"/>
      <c r="J2395" s="149"/>
      <c r="K2395" s="146"/>
      <c r="L2395" s="158"/>
    </row>
    <row r="2396" spans="1:12" ht="15">
      <c r="A2396" s="148"/>
      <c r="B2396" s="148"/>
      <c r="C2396" s="149"/>
      <c r="D2396" s="149"/>
      <c r="E2396" s="145"/>
      <c r="F2396" s="149"/>
      <c r="G2396" s="149"/>
      <c r="H2396" s="149"/>
      <c r="I2396" s="149"/>
      <c r="J2396" s="149"/>
      <c r="K2396" s="146"/>
      <c r="L2396" s="158"/>
    </row>
    <row r="2397" spans="1:12" ht="15">
      <c r="A2397" s="148"/>
      <c r="B2397" s="148"/>
      <c r="C2397" s="149"/>
      <c r="D2397" s="149"/>
      <c r="E2397" s="145"/>
      <c r="F2397" s="149"/>
      <c r="G2397" s="149"/>
      <c r="H2397" s="149"/>
      <c r="I2397" s="149"/>
      <c r="J2397" s="149"/>
      <c r="K2397" s="146"/>
      <c r="L2397" s="158"/>
    </row>
    <row r="2398" spans="1:12" ht="15">
      <c r="A2398" s="148"/>
      <c r="B2398" s="148"/>
      <c r="C2398" s="149"/>
      <c r="D2398" s="149"/>
      <c r="E2398" s="145"/>
      <c r="F2398" s="149"/>
      <c r="G2398" s="149"/>
      <c r="H2398" s="149"/>
      <c r="I2398" s="149"/>
      <c r="J2398" s="149"/>
      <c r="K2398" s="146"/>
      <c r="L2398" s="158"/>
    </row>
    <row r="2399" spans="1:12" ht="15">
      <c r="A2399" s="148"/>
      <c r="B2399" s="148"/>
      <c r="C2399" s="149"/>
      <c r="D2399" s="149"/>
      <c r="E2399" s="145"/>
      <c r="F2399" s="149"/>
      <c r="G2399" s="149"/>
      <c r="H2399" s="149"/>
      <c r="I2399" s="149"/>
      <c r="J2399" s="149"/>
      <c r="K2399" s="146"/>
      <c r="L2399" s="158"/>
    </row>
    <row r="2400" spans="1:12" ht="15">
      <c r="A2400" s="148"/>
      <c r="B2400" s="148"/>
      <c r="C2400" s="149"/>
      <c r="D2400" s="149"/>
      <c r="E2400" s="145"/>
      <c r="F2400" s="149"/>
      <c r="G2400" s="149"/>
      <c r="H2400" s="149"/>
      <c r="I2400" s="149"/>
      <c r="J2400" s="149"/>
      <c r="K2400" s="146"/>
      <c r="L2400" s="158"/>
    </row>
    <row r="2401" spans="1:12" ht="15">
      <c r="A2401" s="148"/>
      <c r="B2401" s="148"/>
      <c r="C2401" s="149"/>
      <c r="D2401" s="149"/>
      <c r="E2401" s="145"/>
      <c r="F2401" s="149"/>
      <c r="G2401" s="149"/>
      <c r="H2401" s="149"/>
      <c r="I2401" s="149"/>
      <c r="J2401" s="149"/>
      <c r="K2401" s="146"/>
      <c r="L2401" s="158"/>
    </row>
    <row r="2402" spans="1:12" ht="15">
      <c r="A2402" s="148"/>
      <c r="B2402" s="148"/>
      <c r="C2402" s="149"/>
      <c r="D2402" s="149"/>
      <c r="E2402" s="145"/>
      <c r="F2402" s="149"/>
      <c r="G2402" s="149"/>
      <c r="H2402" s="149"/>
      <c r="I2402" s="149"/>
      <c r="J2402" s="149"/>
      <c r="K2402" s="146"/>
      <c r="L2402" s="158"/>
    </row>
    <row r="2403" spans="1:12" ht="15">
      <c r="A2403" s="148"/>
      <c r="B2403" s="148"/>
      <c r="C2403" s="149"/>
      <c r="D2403" s="149"/>
      <c r="E2403" s="145"/>
      <c r="F2403" s="149"/>
      <c r="G2403" s="149"/>
      <c r="H2403" s="149"/>
      <c r="I2403" s="149"/>
      <c r="J2403" s="149"/>
      <c r="K2403" s="146"/>
      <c r="L2403" s="158"/>
    </row>
    <row r="2404" spans="1:12" ht="15">
      <c r="A2404" s="148"/>
      <c r="B2404" s="148"/>
      <c r="C2404" s="149"/>
      <c r="D2404" s="149"/>
      <c r="E2404" s="145"/>
      <c r="F2404" s="149"/>
      <c r="G2404" s="149"/>
      <c r="H2404" s="149"/>
      <c r="I2404" s="149"/>
      <c r="J2404" s="149"/>
      <c r="K2404" s="146"/>
      <c r="L2404" s="158"/>
    </row>
    <row r="2405" spans="1:12" ht="15">
      <c r="A2405" s="148"/>
      <c r="B2405" s="148"/>
      <c r="C2405" s="149"/>
      <c r="D2405" s="149"/>
      <c r="E2405" s="145"/>
      <c r="F2405" s="149"/>
      <c r="G2405" s="149"/>
      <c r="H2405" s="149"/>
      <c r="I2405" s="149"/>
      <c r="J2405" s="149"/>
      <c r="K2405" s="146"/>
      <c r="L2405" s="158"/>
    </row>
    <row r="2406" spans="1:12" ht="15">
      <c r="A2406" s="148"/>
      <c r="B2406" s="148"/>
      <c r="C2406" s="149"/>
      <c r="D2406" s="149"/>
      <c r="E2406" s="145"/>
      <c r="F2406" s="149"/>
      <c r="G2406" s="149"/>
      <c r="H2406" s="149"/>
      <c r="I2406" s="149"/>
      <c r="J2406" s="149"/>
      <c r="K2406" s="146"/>
      <c r="L2406" s="158"/>
    </row>
    <row r="2407" spans="1:12" ht="15">
      <c r="A2407" s="148"/>
      <c r="B2407" s="148"/>
      <c r="C2407" s="149"/>
      <c r="D2407" s="149"/>
      <c r="E2407" s="145"/>
      <c r="F2407" s="149"/>
      <c r="G2407" s="149"/>
      <c r="H2407" s="149"/>
      <c r="I2407" s="149"/>
      <c r="J2407" s="149"/>
      <c r="K2407" s="146"/>
      <c r="L2407" s="158"/>
    </row>
    <row r="2408" spans="1:12" ht="15">
      <c r="A2408" s="148"/>
      <c r="B2408" s="148"/>
      <c r="C2408" s="149"/>
      <c r="D2408" s="149"/>
      <c r="E2408" s="145"/>
      <c r="F2408" s="149"/>
      <c r="G2408" s="149"/>
      <c r="H2408" s="149"/>
      <c r="I2408" s="149"/>
      <c r="J2408" s="149"/>
      <c r="K2408" s="146"/>
      <c r="L2408" s="158"/>
    </row>
    <row r="2409" spans="1:12" ht="15">
      <c r="A2409" s="148"/>
      <c r="B2409" s="148"/>
      <c r="C2409" s="149"/>
      <c r="D2409" s="149"/>
      <c r="E2409" s="145"/>
      <c r="F2409" s="149"/>
      <c r="G2409" s="149"/>
      <c r="H2409" s="149"/>
      <c r="I2409" s="149"/>
      <c r="J2409" s="149"/>
      <c r="K2409" s="146"/>
      <c r="L2409" s="158"/>
    </row>
    <row r="2410" spans="1:12" ht="15">
      <c r="A2410" s="148"/>
      <c r="B2410" s="148"/>
      <c r="C2410" s="149"/>
      <c r="D2410" s="149"/>
      <c r="E2410" s="145"/>
      <c r="F2410" s="149"/>
      <c r="G2410" s="149"/>
      <c r="H2410" s="149"/>
      <c r="I2410" s="149"/>
      <c r="J2410" s="149"/>
      <c r="K2410" s="146"/>
      <c r="L2410" s="158"/>
    </row>
    <row r="2411" spans="1:12" ht="15">
      <c r="A2411" s="148"/>
      <c r="B2411" s="148"/>
      <c r="C2411" s="149"/>
      <c r="D2411" s="149"/>
      <c r="E2411" s="145"/>
      <c r="F2411" s="149"/>
      <c r="G2411" s="149"/>
      <c r="H2411" s="149"/>
      <c r="I2411" s="149"/>
      <c r="J2411" s="149"/>
      <c r="K2411" s="146"/>
      <c r="L2411" s="158"/>
    </row>
    <row r="2412" spans="1:12" ht="15">
      <c r="A2412" s="148"/>
      <c r="B2412" s="148"/>
      <c r="C2412" s="149"/>
      <c r="D2412" s="149"/>
      <c r="E2412" s="145"/>
      <c r="F2412" s="149"/>
      <c r="G2412" s="149"/>
      <c r="H2412" s="149"/>
      <c r="I2412" s="149"/>
      <c r="J2412" s="149"/>
      <c r="K2412" s="146"/>
      <c r="L2412" s="158"/>
    </row>
    <row r="2413" spans="1:12" ht="15">
      <c r="A2413" s="148"/>
      <c r="B2413" s="148"/>
      <c r="C2413" s="149"/>
      <c r="D2413" s="149"/>
      <c r="E2413" s="145"/>
      <c r="F2413" s="149"/>
      <c r="G2413" s="149"/>
      <c r="H2413" s="149"/>
      <c r="I2413" s="149"/>
      <c r="J2413" s="149"/>
      <c r="K2413" s="146"/>
      <c r="L2413" s="158"/>
    </row>
    <row r="2414" spans="1:12" ht="15">
      <c r="A2414" s="148"/>
      <c r="B2414" s="148"/>
      <c r="C2414" s="149"/>
      <c r="D2414" s="149"/>
      <c r="E2414" s="145"/>
      <c r="F2414" s="149"/>
      <c r="G2414" s="149"/>
      <c r="H2414" s="149"/>
      <c r="I2414" s="149"/>
      <c r="J2414" s="149"/>
      <c r="K2414" s="146"/>
      <c r="L2414" s="158"/>
    </row>
    <row r="2415" spans="1:12" ht="15">
      <c r="A2415" s="148"/>
      <c r="B2415" s="148"/>
      <c r="C2415" s="149"/>
      <c r="D2415" s="149"/>
      <c r="E2415" s="145"/>
      <c r="F2415" s="149"/>
      <c r="G2415" s="149"/>
      <c r="H2415" s="149"/>
      <c r="I2415" s="149"/>
      <c r="J2415" s="149"/>
      <c r="K2415" s="146"/>
      <c r="L2415" s="158"/>
    </row>
    <row r="2416" spans="1:12" ht="15">
      <c r="A2416" s="148"/>
      <c r="B2416" s="148"/>
      <c r="C2416" s="149"/>
      <c r="D2416" s="149"/>
      <c r="E2416" s="145"/>
      <c r="F2416" s="149"/>
      <c r="G2416" s="149"/>
      <c r="H2416" s="149"/>
      <c r="I2416" s="149"/>
      <c r="J2416" s="149"/>
      <c r="K2416" s="146"/>
      <c r="L2416" s="158"/>
    </row>
    <row r="2417" spans="1:12" ht="15">
      <c r="A2417" s="148"/>
      <c r="B2417" s="148"/>
      <c r="C2417" s="149"/>
      <c r="D2417" s="149"/>
      <c r="E2417" s="145"/>
      <c r="F2417" s="149"/>
      <c r="G2417" s="149"/>
      <c r="H2417" s="149"/>
      <c r="I2417" s="149"/>
      <c r="J2417" s="149"/>
      <c r="K2417" s="146"/>
      <c r="L2417" s="158"/>
    </row>
    <row r="2418" spans="1:12" ht="15">
      <c r="A2418" s="148"/>
      <c r="B2418" s="148"/>
      <c r="C2418" s="149"/>
      <c r="D2418" s="149"/>
      <c r="E2418" s="145"/>
      <c r="F2418" s="149"/>
      <c r="G2418" s="149"/>
      <c r="H2418" s="149"/>
      <c r="I2418" s="149"/>
      <c r="J2418" s="149"/>
      <c r="K2418" s="146"/>
      <c r="L2418" s="158"/>
    </row>
    <row r="2419" spans="1:12" ht="15">
      <c r="A2419" s="148"/>
      <c r="B2419" s="148"/>
      <c r="C2419" s="149"/>
      <c r="D2419" s="149"/>
      <c r="E2419" s="145"/>
      <c r="F2419" s="149"/>
      <c r="G2419" s="149"/>
      <c r="H2419" s="149"/>
      <c r="I2419" s="149"/>
      <c r="J2419" s="149"/>
      <c r="K2419" s="146"/>
      <c r="L2419" s="158"/>
    </row>
    <row r="2420" spans="1:12" ht="15">
      <c r="A2420" s="148"/>
      <c r="B2420" s="148"/>
      <c r="C2420" s="149"/>
      <c r="D2420" s="149"/>
      <c r="E2420" s="145"/>
      <c r="F2420" s="149"/>
      <c r="G2420" s="149"/>
      <c r="H2420" s="149"/>
      <c r="I2420" s="149"/>
      <c r="J2420" s="149"/>
      <c r="K2420" s="146"/>
      <c r="L2420" s="158"/>
    </row>
    <row r="2421" spans="1:12" ht="15">
      <c r="A2421" s="148"/>
      <c r="B2421" s="148"/>
      <c r="C2421" s="149"/>
      <c r="D2421" s="149"/>
      <c r="E2421" s="145"/>
      <c r="F2421" s="149"/>
      <c r="G2421" s="149"/>
      <c r="H2421" s="149"/>
      <c r="I2421" s="149"/>
      <c r="J2421" s="149"/>
      <c r="K2421" s="146"/>
      <c r="L2421" s="158"/>
    </row>
    <row r="2422" spans="1:12" ht="15">
      <c r="A2422" s="148"/>
      <c r="B2422" s="148"/>
      <c r="C2422" s="149"/>
      <c r="D2422" s="149"/>
      <c r="E2422" s="145"/>
      <c r="F2422" s="149"/>
      <c r="G2422" s="149"/>
      <c r="H2422" s="149"/>
      <c r="I2422" s="149"/>
      <c r="J2422" s="149"/>
      <c r="K2422" s="146"/>
      <c r="L2422" s="158"/>
    </row>
    <row r="2423" spans="1:12" ht="15">
      <c r="A2423" s="148"/>
      <c r="B2423" s="148"/>
      <c r="C2423" s="149"/>
      <c r="D2423" s="149"/>
      <c r="E2423" s="145"/>
      <c r="F2423" s="149"/>
      <c r="G2423" s="149"/>
      <c r="H2423" s="149"/>
      <c r="I2423" s="149"/>
      <c r="J2423" s="149"/>
      <c r="K2423" s="146"/>
      <c r="L2423" s="158"/>
    </row>
    <row r="2424" spans="1:12" ht="15">
      <c r="A2424" s="148"/>
      <c r="B2424" s="148"/>
      <c r="C2424" s="149"/>
      <c r="D2424" s="149"/>
      <c r="E2424" s="145"/>
      <c r="F2424" s="149"/>
      <c r="G2424" s="149"/>
      <c r="H2424" s="149"/>
      <c r="I2424" s="149"/>
      <c r="J2424" s="149"/>
      <c r="K2424" s="146"/>
      <c r="L2424" s="158"/>
    </row>
    <row r="2425" spans="1:12" ht="15">
      <c r="A2425" s="148"/>
      <c r="B2425" s="148"/>
      <c r="C2425" s="149"/>
      <c r="D2425" s="149"/>
      <c r="E2425" s="145"/>
      <c r="F2425" s="149"/>
      <c r="G2425" s="149"/>
      <c r="H2425" s="149"/>
      <c r="I2425" s="149"/>
      <c r="J2425" s="149"/>
      <c r="K2425" s="146"/>
      <c r="L2425" s="158"/>
    </row>
    <row r="2426" spans="1:12" ht="15">
      <c r="A2426" s="148"/>
      <c r="B2426" s="148"/>
      <c r="C2426" s="149"/>
      <c r="D2426" s="149"/>
      <c r="E2426" s="145"/>
      <c r="F2426" s="149"/>
      <c r="G2426" s="149"/>
      <c r="H2426" s="149"/>
      <c r="I2426" s="149"/>
      <c r="J2426" s="149"/>
      <c r="K2426" s="146"/>
      <c r="L2426" s="158"/>
    </row>
    <row r="2427" spans="1:12" ht="15">
      <c r="A2427" s="148"/>
      <c r="B2427" s="148"/>
      <c r="C2427" s="149"/>
      <c r="D2427" s="149"/>
      <c r="E2427" s="145"/>
      <c r="F2427" s="149"/>
      <c r="G2427" s="149"/>
      <c r="H2427" s="149"/>
      <c r="I2427" s="149"/>
      <c r="J2427" s="149"/>
      <c r="K2427" s="146"/>
      <c r="L2427" s="158"/>
    </row>
    <row r="2428" spans="1:12" ht="15">
      <c r="A2428" s="148"/>
      <c r="B2428" s="148"/>
      <c r="C2428" s="149"/>
      <c r="D2428" s="149"/>
      <c r="E2428" s="145"/>
      <c r="F2428" s="149"/>
      <c r="G2428" s="149"/>
      <c r="H2428" s="149"/>
      <c r="I2428" s="149"/>
      <c r="J2428" s="149"/>
      <c r="K2428" s="146"/>
      <c r="L2428" s="158"/>
    </row>
    <row r="2429" spans="1:12" ht="15">
      <c r="A2429" s="148"/>
      <c r="B2429" s="148"/>
      <c r="C2429" s="149"/>
      <c r="D2429" s="149"/>
      <c r="E2429" s="145"/>
      <c r="F2429" s="149"/>
      <c r="G2429" s="149"/>
      <c r="H2429" s="149"/>
      <c r="I2429" s="149"/>
      <c r="J2429" s="149"/>
      <c r="K2429" s="146"/>
      <c r="L2429" s="158"/>
    </row>
    <row r="2430" spans="1:12" ht="15">
      <c r="A2430" s="148"/>
      <c r="B2430" s="148"/>
      <c r="C2430" s="149"/>
      <c r="D2430" s="149"/>
      <c r="E2430" s="145"/>
      <c r="F2430" s="149"/>
      <c r="G2430" s="149"/>
      <c r="H2430" s="149"/>
      <c r="I2430" s="149"/>
      <c r="J2430" s="149"/>
      <c r="K2430" s="146"/>
      <c r="L2430" s="158"/>
    </row>
    <row r="2431" spans="1:12" ht="15">
      <c r="A2431" s="148"/>
      <c r="B2431" s="148"/>
      <c r="C2431" s="149"/>
      <c r="D2431" s="149"/>
      <c r="E2431" s="145"/>
      <c r="F2431" s="149"/>
      <c r="G2431" s="149"/>
      <c r="H2431" s="149"/>
      <c r="I2431" s="149"/>
      <c r="J2431" s="149"/>
      <c r="K2431" s="146"/>
      <c r="L2431" s="158"/>
    </row>
    <row r="2432" spans="1:12" ht="15">
      <c r="A2432" s="148"/>
      <c r="B2432" s="148"/>
      <c r="C2432" s="149"/>
      <c r="D2432" s="149"/>
      <c r="E2432" s="145"/>
      <c r="F2432" s="149"/>
      <c r="G2432" s="149"/>
      <c r="H2432" s="149"/>
      <c r="I2432" s="149"/>
      <c r="J2432" s="149"/>
      <c r="K2432" s="146"/>
      <c r="L2432" s="158"/>
    </row>
    <row r="2433" spans="1:12" ht="15">
      <c r="A2433" s="148"/>
      <c r="B2433" s="148"/>
      <c r="C2433" s="149"/>
      <c r="D2433" s="149"/>
      <c r="E2433" s="145"/>
      <c r="F2433" s="149"/>
      <c r="G2433" s="149"/>
      <c r="H2433" s="149"/>
      <c r="I2433" s="149"/>
      <c r="J2433" s="149"/>
      <c r="K2433" s="146"/>
      <c r="L2433" s="158"/>
    </row>
    <row r="2434" spans="1:12" ht="15">
      <c r="A2434" s="148"/>
      <c r="B2434" s="148"/>
      <c r="C2434" s="149"/>
      <c r="D2434" s="149"/>
      <c r="E2434" s="145"/>
      <c r="F2434" s="149"/>
      <c r="G2434" s="149"/>
      <c r="H2434" s="149"/>
      <c r="I2434" s="149"/>
      <c r="J2434" s="149"/>
      <c r="K2434" s="146"/>
      <c r="L2434" s="158"/>
    </row>
    <row r="2435" spans="1:12" ht="15">
      <c r="A2435" s="148"/>
      <c r="B2435" s="148"/>
      <c r="C2435" s="149"/>
      <c r="D2435" s="149"/>
      <c r="E2435" s="145"/>
      <c r="F2435" s="149"/>
      <c r="G2435" s="149"/>
      <c r="H2435" s="149"/>
      <c r="I2435" s="149"/>
      <c r="J2435" s="149"/>
      <c r="K2435" s="146"/>
      <c r="L2435" s="158"/>
    </row>
    <row r="2436" spans="1:12" ht="15">
      <c r="A2436" s="148"/>
      <c r="B2436" s="148"/>
      <c r="C2436" s="149"/>
      <c r="D2436" s="149"/>
      <c r="E2436" s="145"/>
      <c r="F2436" s="150"/>
      <c r="G2436" s="149"/>
      <c r="H2436" s="149"/>
      <c r="I2436" s="149"/>
      <c r="J2436" s="149"/>
      <c r="K2436" s="146"/>
      <c r="L2436" s="158"/>
    </row>
    <row r="2437" spans="1:12" ht="15">
      <c r="A2437" s="148"/>
      <c r="B2437" s="148"/>
      <c r="C2437" s="149"/>
      <c r="D2437" s="149"/>
      <c r="E2437" s="145"/>
      <c r="F2437" s="150"/>
      <c r="G2437" s="149"/>
      <c r="H2437" s="149"/>
      <c r="I2437" s="149"/>
      <c r="J2437" s="149"/>
      <c r="K2437" s="146"/>
      <c r="L2437" s="158"/>
    </row>
    <row r="2438" spans="1:12" ht="15">
      <c r="A2438" s="148"/>
      <c r="B2438" s="148"/>
      <c r="C2438" s="149"/>
      <c r="D2438" s="149"/>
      <c r="E2438" s="145"/>
      <c r="F2438" s="149"/>
      <c r="G2438" s="149"/>
      <c r="H2438" s="149"/>
      <c r="I2438" s="149"/>
      <c r="J2438" s="149"/>
      <c r="K2438" s="146"/>
      <c r="L2438" s="158"/>
    </row>
    <row r="2439" spans="1:12" ht="15">
      <c r="A2439" s="148"/>
      <c r="B2439" s="148"/>
      <c r="C2439" s="149"/>
      <c r="D2439" s="149"/>
      <c r="E2439" s="145"/>
      <c r="F2439" s="149"/>
      <c r="G2439" s="149"/>
      <c r="H2439" s="149"/>
      <c r="I2439" s="149"/>
      <c r="J2439" s="149"/>
      <c r="K2439" s="146"/>
      <c r="L2439" s="158"/>
    </row>
    <row r="2440" spans="1:12" ht="15">
      <c r="A2440" s="148"/>
      <c r="B2440" s="148"/>
      <c r="C2440" s="149"/>
      <c r="D2440" s="149"/>
      <c r="E2440" s="145"/>
      <c r="F2440" s="149"/>
      <c r="G2440" s="149"/>
      <c r="H2440" s="149"/>
      <c r="I2440" s="149"/>
      <c r="J2440" s="149"/>
      <c r="K2440" s="146"/>
      <c r="L2440" s="158"/>
    </row>
    <row r="2441" spans="1:12" ht="15">
      <c r="A2441" s="148"/>
      <c r="B2441" s="148"/>
      <c r="C2441" s="149"/>
      <c r="D2441" s="149"/>
      <c r="E2441" s="145"/>
      <c r="F2441" s="149"/>
      <c r="G2441" s="149"/>
      <c r="H2441" s="149"/>
      <c r="I2441" s="149"/>
      <c r="J2441" s="149"/>
      <c r="K2441" s="146"/>
      <c r="L2441" s="158"/>
    </row>
    <row r="2442" spans="1:12" ht="15">
      <c r="A2442" s="148"/>
      <c r="B2442" s="148"/>
      <c r="C2442" s="149"/>
      <c r="D2442" s="149"/>
      <c r="E2442" s="145"/>
      <c r="F2442" s="149"/>
      <c r="G2442" s="149"/>
      <c r="H2442" s="149"/>
      <c r="I2442" s="149"/>
      <c r="J2442" s="149"/>
      <c r="K2442" s="146"/>
      <c r="L2442" s="158"/>
    </row>
    <row r="2443" spans="1:12" ht="15">
      <c r="A2443" s="148"/>
      <c r="B2443" s="148"/>
      <c r="C2443" s="149"/>
      <c r="D2443" s="149"/>
      <c r="E2443" s="145"/>
      <c r="F2443" s="149"/>
      <c r="G2443" s="149"/>
      <c r="H2443" s="149"/>
      <c r="I2443" s="149"/>
      <c r="J2443" s="149"/>
      <c r="K2443" s="146"/>
      <c r="L2443" s="158"/>
    </row>
    <row r="2444" spans="1:12" ht="15">
      <c r="A2444" s="148"/>
      <c r="B2444" s="148"/>
      <c r="C2444" s="149"/>
      <c r="D2444" s="149"/>
      <c r="E2444" s="145"/>
      <c r="F2444" s="149"/>
      <c r="G2444" s="149"/>
      <c r="H2444" s="149"/>
      <c r="I2444" s="149"/>
      <c r="J2444" s="149"/>
      <c r="K2444" s="146"/>
      <c r="L2444" s="158"/>
    </row>
    <row r="2445" spans="1:12" ht="15">
      <c r="A2445" s="148"/>
      <c r="B2445" s="148"/>
      <c r="C2445" s="149"/>
      <c r="D2445" s="149"/>
      <c r="E2445" s="145"/>
      <c r="F2445" s="149"/>
      <c r="G2445" s="149"/>
      <c r="H2445" s="149"/>
      <c r="I2445" s="149"/>
      <c r="J2445" s="149"/>
      <c r="K2445" s="146"/>
      <c r="L2445" s="158"/>
    </row>
    <row r="2446" spans="1:12" ht="15">
      <c r="A2446" s="148"/>
      <c r="B2446" s="148"/>
      <c r="C2446" s="149"/>
      <c r="D2446" s="149"/>
      <c r="E2446" s="145"/>
      <c r="F2446" s="149"/>
      <c r="G2446" s="149"/>
      <c r="H2446" s="149"/>
      <c r="I2446" s="149"/>
      <c r="J2446" s="149"/>
      <c r="K2446" s="146"/>
      <c r="L2446" s="158"/>
    </row>
    <row r="2447" spans="1:12" ht="15">
      <c r="A2447" s="148"/>
      <c r="B2447" s="148"/>
      <c r="C2447" s="149"/>
      <c r="D2447" s="149"/>
      <c r="E2447" s="145"/>
      <c r="F2447" s="149"/>
      <c r="G2447" s="149"/>
      <c r="H2447" s="149"/>
      <c r="I2447" s="149"/>
      <c r="J2447" s="149"/>
      <c r="K2447" s="146"/>
      <c r="L2447" s="158"/>
    </row>
    <row r="2448" spans="1:12" ht="15">
      <c r="A2448" s="148"/>
      <c r="B2448" s="148"/>
      <c r="C2448" s="149"/>
      <c r="D2448" s="149"/>
      <c r="E2448" s="145"/>
      <c r="F2448" s="149"/>
      <c r="G2448" s="149"/>
      <c r="H2448" s="149"/>
      <c r="I2448" s="149"/>
      <c r="J2448" s="149"/>
      <c r="K2448" s="146"/>
      <c r="L2448" s="158"/>
    </row>
    <row r="2449" spans="1:12" ht="15">
      <c r="A2449" s="148"/>
      <c r="B2449" s="148"/>
      <c r="C2449" s="149"/>
      <c r="D2449" s="149"/>
      <c r="E2449" s="145"/>
      <c r="F2449" s="149"/>
      <c r="G2449" s="149"/>
      <c r="H2449" s="149"/>
      <c r="I2449" s="149"/>
      <c r="J2449" s="149"/>
      <c r="K2449" s="146"/>
      <c r="L2449" s="158"/>
    </row>
    <row r="2450" spans="1:12" ht="15">
      <c r="A2450" s="148"/>
      <c r="B2450" s="148"/>
      <c r="C2450" s="149"/>
      <c r="D2450" s="149"/>
      <c r="E2450" s="145"/>
      <c r="F2450" s="149"/>
      <c r="G2450" s="149"/>
      <c r="H2450" s="149"/>
      <c r="I2450" s="149"/>
      <c r="J2450" s="149"/>
      <c r="K2450" s="146"/>
      <c r="L2450" s="158"/>
    </row>
    <row r="2451" spans="1:12" ht="15">
      <c r="A2451" s="148"/>
      <c r="B2451" s="148"/>
      <c r="C2451" s="149"/>
      <c r="D2451" s="149"/>
      <c r="E2451" s="145"/>
      <c r="F2451" s="149"/>
      <c r="G2451" s="149"/>
      <c r="H2451" s="149"/>
      <c r="I2451" s="149"/>
      <c r="J2451" s="149"/>
      <c r="K2451" s="146"/>
      <c r="L2451" s="158"/>
    </row>
    <row r="2452" spans="1:12" ht="15">
      <c r="A2452" s="148"/>
      <c r="B2452" s="148"/>
      <c r="C2452" s="149"/>
      <c r="D2452" s="149"/>
      <c r="E2452" s="145"/>
      <c r="F2452" s="149"/>
      <c r="G2452" s="149"/>
      <c r="H2452" s="149"/>
      <c r="I2452" s="149"/>
      <c r="J2452" s="149"/>
      <c r="K2452" s="146"/>
      <c r="L2452" s="158"/>
    </row>
    <row r="2453" spans="1:12" ht="15">
      <c r="A2453" s="148"/>
      <c r="B2453" s="148"/>
      <c r="C2453" s="149"/>
      <c r="D2453" s="149"/>
      <c r="E2453" s="145"/>
      <c r="F2453" s="149"/>
      <c r="G2453" s="149"/>
      <c r="H2453" s="149"/>
      <c r="I2453" s="149"/>
      <c r="J2453" s="149"/>
      <c r="K2453" s="146"/>
      <c r="L2453" s="158"/>
    </row>
    <row r="2454" spans="1:12" ht="15">
      <c r="A2454" s="148"/>
      <c r="B2454" s="148"/>
      <c r="C2454" s="149"/>
      <c r="D2454" s="149"/>
      <c r="E2454" s="145"/>
      <c r="F2454" s="149"/>
      <c r="G2454" s="149"/>
      <c r="H2454" s="149"/>
      <c r="I2454" s="149"/>
      <c r="J2454" s="149"/>
      <c r="K2454" s="146"/>
      <c r="L2454" s="158"/>
    </row>
    <row r="2455" spans="1:12" ht="15">
      <c r="A2455" s="148"/>
      <c r="B2455" s="148"/>
      <c r="C2455" s="149"/>
      <c r="D2455" s="149"/>
      <c r="E2455" s="145"/>
      <c r="F2455" s="149"/>
      <c r="G2455" s="149"/>
      <c r="H2455" s="149"/>
      <c r="I2455" s="149"/>
      <c r="J2455" s="149"/>
      <c r="K2455" s="146"/>
      <c r="L2455" s="158"/>
    </row>
    <row r="2456" spans="1:12" ht="15">
      <c r="A2456" s="148"/>
      <c r="B2456" s="148"/>
      <c r="C2456" s="149"/>
      <c r="D2456" s="149"/>
      <c r="E2456" s="145"/>
      <c r="F2456" s="149"/>
      <c r="G2456" s="149"/>
      <c r="H2456" s="149"/>
      <c r="I2456" s="149"/>
      <c r="J2456" s="149"/>
      <c r="K2456" s="146"/>
      <c r="L2456" s="158"/>
    </row>
    <row r="2457" spans="1:12" ht="15">
      <c r="A2457" s="148"/>
      <c r="B2457" s="148"/>
      <c r="C2457" s="149"/>
      <c r="D2457" s="149"/>
      <c r="E2457" s="145"/>
      <c r="F2457" s="149"/>
      <c r="G2457" s="149"/>
      <c r="H2457" s="149"/>
      <c r="I2457" s="149"/>
      <c r="J2457" s="149"/>
      <c r="K2457" s="146"/>
      <c r="L2457" s="158"/>
    </row>
    <row r="2458" spans="1:12" ht="15">
      <c r="A2458" s="148"/>
      <c r="B2458" s="148"/>
      <c r="C2458" s="149"/>
      <c r="D2458" s="149"/>
      <c r="E2458" s="145"/>
      <c r="F2458" s="149"/>
      <c r="G2458" s="149"/>
      <c r="H2458" s="149"/>
      <c r="I2458" s="149"/>
      <c r="J2458" s="149"/>
      <c r="K2458" s="146"/>
      <c r="L2458" s="158"/>
    </row>
    <row r="2459" spans="1:12" ht="15">
      <c r="A2459" s="148"/>
      <c r="B2459" s="148"/>
      <c r="C2459" s="149"/>
      <c r="D2459" s="149"/>
      <c r="E2459" s="145"/>
      <c r="F2459" s="149"/>
      <c r="G2459" s="149"/>
      <c r="H2459" s="149"/>
      <c r="I2459" s="149"/>
      <c r="J2459" s="149"/>
      <c r="K2459" s="146"/>
      <c r="L2459" s="158"/>
    </row>
    <row r="2460" spans="1:12" ht="15">
      <c r="A2460" s="148"/>
      <c r="B2460" s="148"/>
      <c r="C2460" s="149"/>
      <c r="D2460" s="149"/>
      <c r="E2460" s="145"/>
      <c r="F2460" s="149"/>
      <c r="G2460" s="149"/>
      <c r="H2460" s="149"/>
      <c r="I2460" s="149"/>
      <c r="J2460" s="149"/>
      <c r="K2460" s="146"/>
      <c r="L2460" s="158"/>
    </row>
    <row r="2461" spans="1:12" ht="15">
      <c r="A2461" s="148"/>
      <c r="B2461" s="148"/>
      <c r="C2461" s="149"/>
      <c r="D2461" s="149"/>
      <c r="E2461" s="145"/>
      <c r="F2461" s="149"/>
      <c r="G2461" s="149"/>
      <c r="H2461" s="149"/>
      <c r="I2461" s="149"/>
      <c r="J2461" s="149"/>
      <c r="K2461" s="146"/>
      <c r="L2461" s="158"/>
    </row>
    <row r="2462" spans="1:12" ht="15">
      <c r="A2462" s="148"/>
      <c r="B2462" s="148"/>
      <c r="C2462" s="149"/>
      <c r="D2462" s="149"/>
      <c r="E2462" s="145"/>
      <c r="F2462" s="149"/>
      <c r="G2462" s="149"/>
      <c r="H2462" s="149"/>
      <c r="I2462" s="149"/>
      <c r="J2462" s="149"/>
      <c r="K2462" s="146"/>
      <c r="L2462" s="158"/>
    </row>
    <row r="2463" spans="1:12" ht="15">
      <c r="A2463" s="148"/>
      <c r="B2463" s="148"/>
      <c r="C2463" s="149"/>
      <c r="D2463" s="149"/>
      <c r="E2463" s="145"/>
      <c r="F2463" s="149"/>
      <c r="G2463" s="149"/>
      <c r="H2463" s="149"/>
      <c r="I2463" s="149"/>
      <c r="J2463" s="149"/>
      <c r="K2463" s="146"/>
      <c r="L2463" s="158"/>
    </row>
    <row r="2464" spans="1:12" ht="15">
      <c r="A2464" s="148"/>
      <c r="B2464" s="148"/>
      <c r="C2464" s="149"/>
      <c r="D2464" s="149"/>
      <c r="E2464" s="145"/>
      <c r="F2464" s="149"/>
      <c r="G2464" s="149"/>
      <c r="H2464" s="149"/>
      <c r="I2464" s="149"/>
      <c r="J2464" s="149"/>
      <c r="K2464" s="146"/>
      <c r="L2464" s="158"/>
    </row>
    <row r="2465" spans="1:12" ht="15">
      <c r="A2465" s="148"/>
      <c r="B2465" s="148"/>
      <c r="C2465" s="149"/>
      <c r="D2465" s="149"/>
      <c r="E2465" s="145"/>
      <c r="F2465" s="149"/>
      <c r="G2465" s="149"/>
      <c r="H2465" s="149"/>
      <c r="I2465" s="149"/>
      <c r="J2465" s="149"/>
      <c r="K2465" s="146"/>
      <c r="L2465" s="158"/>
    </row>
    <row r="2466" spans="1:12" ht="15">
      <c r="A2466" s="148"/>
      <c r="B2466" s="148"/>
      <c r="C2466" s="149"/>
      <c r="D2466" s="149"/>
      <c r="E2466" s="145"/>
      <c r="F2466" s="149"/>
      <c r="G2466" s="149"/>
      <c r="H2466" s="149"/>
      <c r="I2466" s="149"/>
      <c r="J2466" s="149"/>
      <c r="K2466" s="146"/>
      <c r="L2466" s="158"/>
    </row>
    <row r="2467" spans="1:12" ht="15">
      <c r="A2467" s="148"/>
      <c r="B2467" s="148"/>
      <c r="C2467" s="149"/>
      <c r="D2467" s="149"/>
      <c r="E2467" s="145"/>
      <c r="F2467" s="149"/>
      <c r="G2467" s="149"/>
      <c r="H2467" s="149"/>
      <c r="I2467" s="149"/>
      <c r="J2467" s="149"/>
      <c r="K2467" s="146"/>
      <c r="L2467" s="158"/>
    </row>
    <row r="2468" spans="1:12" ht="15">
      <c r="A2468" s="148"/>
      <c r="B2468" s="148"/>
      <c r="C2468" s="149"/>
      <c r="D2468" s="149"/>
      <c r="E2468" s="145"/>
      <c r="F2468" s="149"/>
      <c r="G2468" s="149"/>
      <c r="H2468" s="149"/>
      <c r="I2468" s="149"/>
      <c r="J2468" s="149"/>
      <c r="K2468" s="146"/>
      <c r="L2468" s="158"/>
    </row>
    <row r="2469" spans="1:12" ht="15">
      <c r="A2469" s="148"/>
      <c r="B2469" s="148"/>
      <c r="C2469" s="149"/>
      <c r="D2469" s="149"/>
      <c r="E2469" s="145"/>
      <c r="F2469" s="149"/>
      <c r="G2469" s="149"/>
      <c r="H2469" s="149"/>
      <c r="I2469" s="149"/>
      <c r="J2469" s="149"/>
      <c r="K2469" s="146"/>
      <c r="L2469" s="158"/>
    </row>
    <row r="2470" spans="1:12" ht="15">
      <c r="A2470" s="148"/>
      <c r="B2470" s="148"/>
      <c r="C2470" s="149"/>
      <c r="D2470" s="149"/>
      <c r="E2470" s="145"/>
      <c r="F2470" s="149"/>
      <c r="G2470" s="149"/>
      <c r="H2470" s="149"/>
      <c r="I2470" s="149"/>
      <c r="J2470" s="149"/>
      <c r="K2470" s="146"/>
      <c r="L2470" s="158"/>
    </row>
    <row r="2471" spans="1:12" ht="15">
      <c r="A2471" s="148"/>
      <c r="B2471" s="148"/>
      <c r="C2471" s="149"/>
      <c r="D2471" s="149"/>
      <c r="E2471" s="145"/>
      <c r="F2471" s="149"/>
      <c r="G2471" s="149"/>
      <c r="H2471" s="149"/>
      <c r="I2471" s="149"/>
      <c r="J2471" s="149"/>
      <c r="K2471" s="146"/>
      <c r="L2471" s="158"/>
    </row>
    <row r="2472" spans="1:12" ht="15">
      <c r="A2472" s="148"/>
      <c r="B2472" s="148"/>
      <c r="C2472" s="149"/>
      <c r="D2472" s="149"/>
      <c r="E2472" s="145"/>
      <c r="F2472" s="149"/>
      <c r="G2472" s="149"/>
      <c r="H2472" s="149"/>
      <c r="I2472" s="149"/>
      <c r="J2472" s="149"/>
      <c r="K2472" s="146"/>
      <c r="L2472" s="158"/>
    </row>
    <row r="2473" spans="1:12" ht="15">
      <c r="A2473" s="148"/>
      <c r="B2473" s="148"/>
      <c r="C2473" s="149"/>
      <c r="D2473" s="149"/>
      <c r="E2473" s="145"/>
      <c r="F2473" s="149"/>
      <c r="G2473" s="149"/>
      <c r="H2473" s="149"/>
      <c r="I2473" s="149"/>
      <c r="J2473" s="149"/>
      <c r="K2473" s="146"/>
      <c r="L2473" s="158"/>
    </row>
    <row r="2474" spans="1:12" ht="15">
      <c r="A2474" s="148"/>
      <c r="B2474" s="148"/>
      <c r="C2474" s="149"/>
      <c r="D2474" s="149"/>
      <c r="E2474" s="145"/>
      <c r="F2474" s="149"/>
      <c r="G2474" s="149"/>
      <c r="H2474" s="149"/>
      <c r="I2474" s="149"/>
      <c r="J2474" s="149"/>
      <c r="K2474" s="146"/>
      <c r="L2474" s="158"/>
    </row>
    <row r="2475" spans="1:12" ht="15">
      <c r="A2475" s="148"/>
      <c r="B2475" s="148"/>
      <c r="C2475" s="149"/>
      <c r="D2475" s="149"/>
      <c r="E2475" s="145"/>
      <c r="F2475" s="149"/>
      <c r="G2475" s="149"/>
      <c r="H2475" s="149"/>
      <c r="I2475" s="149"/>
      <c r="J2475" s="149"/>
      <c r="K2475" s="146"/>
      <c r="L2475" s="158"/>
    </row>
    <row r="2476" spans="1:12" ht="15">
      <c r="A2476" s="148"/>
      <c r="B2476" s="148"/>
      <c r="C2476" s="149"/>
      <c r="D2476" s="149"/>
      <c r="E2476" s="145"/>
      <c r="F2476" s="149"/>
      <c r="G2476" s="149"/>
      <c r="H2476" s="149"/>
      <c r="I2476" s="149"/>
      <c r="J2476" s="149"/>
      <c r="K2476" s="146"/>
      <c r="L2476" s="158"/>
    </row>
    <row r="2477" spans="1:12" ht="15">
      <c r="A2477" s="148"/>
      <c r="B2477" s="148"/>
      <c r="C2477" s="149"/>
      <c r="D2477" s="149"/>
      <c r="E2477" s="145"/>
      <c r="F2477" s="149"/>
      <c r="G2477" s="149"/>
      <c r="H2477" s="149"/>
      <c r="I2477" s="149"/>
      <c r="J2477" s="149"/>
      <c r="K2477" s="146"/>
      <c r="L2477" s="158"/>
    </row>
    <row r="2478" spans="1:12" ht="15">
      <c r="A2478" s="148"/>
      <c r="B2478" s="148"/>
      <c r="C2478" s="149"/>
      <c r="D2478" s="149"/>
      <c r="E2478" s="145"/>
      <c r="F2478" s="149"/>
      <c r="G2478" s="149"/>
      <c r="H2478" s="149"/>
      <c r="I2478" s="149"/>
      <c r="J2478" s="149"/>
      <c r="K2478" s="146"/>
      <c r="L2478" s="158"/>
    </row>
    <row r="2479" spans="1:12" ht="15">
      <c r="A2479" s="148"/>
      <c r="B2479" s="148"/>
      <c r="C2479" s="149"/>
      <c r="D2479" s="149"/>
      <c r="E2479" s="145"/>
      <c r="F2479" s="149"/>
      <c r="G2479" s="149"/>
      <c r="H2479" s="149"/>
      <c r="I2479" s="149"/>
      <c r="J2479" s="149"/>
      <c r="K2479" s="146"/>
      <c r="L2479" s="158"/>
    </row>
    <row r="2480" spans="1:12" ht="15">
      <c r="A2480" s="148"/>
      <c r="B2480" s="148"/>
      <c r="C2480" s="149"/>
      <c r="D2480" s="149"/>
      <c r="E2480" s="145"/>
      <c r="F2480" s="149"/>
      <c r="G2480" s="149"/>
      <c r="H2480" s="149"/>
      <c r="I2480" s="149"/>
      <c r="J2480" s="149"/>
      <c r="K2480" s="146"/>
      <c r="L2480" s="158"/>
    </row>
    <row r="2481" spans="1:12" ht="15">
      <c r="A2481" s="148"/>
      <c r="B2481" s="148"/>
      <c r="C2481" s="149"/>
      <c r="D2481" s="149"/>
      <c r="E2481" s="145"/>
      <c r="F2481" s="149"/>
      <c r="G2481" s="149"/>
      <c r="H2481" s="149"/>
      <c r="I2481" s="149"/>
      <c r="J2481" s="149"/>
      <c r="K2481" s="146"/>
      <c r="L2481" s="158"/>
    </row>
    <row r="2482" spans="1:12" ht="15">
      <c r="A2482" s="148"/>
      <c r="B2482" s="148"/>
      <c r="C2482" s="149"/>
      <c r="D2482" s="149"/>
      <c r="E2482" s="145"/>
      <c r="F2482" s="149"/>
      <c r="G2482" s="149"/>
      <c r="H2482" s="149"/>
      <c r="I2482" s="149"/>
      <c r="J2482" s="149"/>
      <c r="K2482" s="146"/>
      <c r="L2482" s="158"/>
    </row>
    <row r="2483" spans="1:12" ht="15">
      <c r="A2483" s="148"/>
      <c r="B2483" s="148"/>
      <c r="C2483" s="149"/>
      <c r="D2483" s="149"/>
      <c r="E2483" s="145"/>
      <c r="F2483" s="149"/>
      <c r="G2483" s="149"/>
      <c r="H2483" s="149"/>
      <c r="I2483" s="149"/>
      <c r="J2483" s="149"/>
      <c r="K2483" s="146"/>
      <c r="L2483" s="158"/>
    </row>
    <row r="2484" spans="1:12" ht="15">
      <c r="A2484" s="148"/>
      <c r="B2484" s="148"/>
      <c r="C2484" s="149"/>
      <c r="D2484" s="149"/>
      <c r="E2484" s="145"/>
      <c r="F2484" s="149"/>
      <c r="G2484" s="149"/>
      <c r="H2484" s="149"/>
      <c r="I2484" s="149"/>
      <c r="J2484" s="149"/>
      <c r="K2484" s="146"/>
      <c r="L2484" s="158"/>
    </row>
    <row r="2485" spans="1:12" ht="15">
      <c r="A2485" s="148"/>
      <c r="B2485" s="148"/>
      <c r="C2485" s="149"/>
      <c r="D2485" s="149"/>
      <c r="E2485" s="145"/>
      <c r="F2485" s="149"/>
      <c r="G2485" s="149"/>
      <c r="H2485" s="149"/>
      <c r="I2485" s="149"/>
      <c r="J2485" s="149"/>
      <c r="K2485" s="146"/>
      <c r="L2485" s="158"/>
    </row>
    <row r="2486" spans="1:12" ht="15">
      <c r="A2486" s="148"/>
      <c r="B2486" s="148"/>
      <c r="C2486" s="149"/>
      <c r="D2486" s="149"/>
      <c r="E2486" s="145"/>
      <c r="F2486" s="149"/>
      <c r="G2486" s="149"/>
      <c r="H2486" s="149"/>
      <c r="I2486" s="149"/>
      <c r="J2486" s="149"/>
      <c r="K2486" s="146"/>
      <c r="L2486" s="158"/>
    </row>
    <row r="2487" spans="1:12" ht="15">
      <c r="A2487" s="148"/>
      <c r="B2487" s="148"/>
      <c r="C2487" s="149"/>
      <c r="D2487" s="149"/>
      <c r="E2487" s="145"/>
      <c r="F2487" s="149"/>
      <c r="G2487" s="149"/>
      <c r="H2487" s="149"/>
      <c r="I2487" s="149"/>
      <c r="J2487" s="149"/>
      <c r="K2487" s="146"/>
      <c r="L2487" s="158"/>
    </row>
    <row r="2488" spans="1:12" ht="15">
      <c r="A2488" s="148"/>
      <c r="B2488" s="148"/>
      <c r="C2488" s="149"/>
      <c r="D2488" s="149"/>
      <c r="E2488" s="145"/>
      <c r="F2488" s="149"/>
      <c r="G2488" s="149"/>
      <c r="H2488" s="149"/>
      <c r="I2488" s="149"/>
      <c r="J2488" s="149"/>
      <c r="K2488" s="146"/>
      <c r="L2488" s="158"/>
    </row>
    <row r="2489" spans="1:12" ht="15">
      <c r="A2489" s="148"/>
      <c r="B2489" s="148"/>
      <c r="C2489" s="149"/>
      <c r="D2489" s="149"/>
      <c r="E2489" s="145"/>
      <c r="F2489" s="149"/>
      <c r="G2489" s="149"/>
      <c r="H2489" s="149"/>
      <c r="I2489" s="149"/>
      <c r="J2489" s="149"/>
      <c r="K2489" s="146"/>
      <c r="L2489" s="158"/>
    </row>
    <row r="2490" spans="1:12" ht="15">
      <c r="A2490" s="148"/>
      <c r="B2490" s="148"/>
      <c r="C2490" s="149"/>
      <c r="D2490" s="149"/>
      <c r="E2490" s="145"/>
      <c r="F2490" s="149"/>
      <c r="G2490" s="149"/>
      <c r="H2490" s="149"/>
      <c r="I2490" s="149"/>
      <c r="J2490" s="149"/>
      <c r="K2490" s="146"/>
      <c r="L2490" s="158"/>
    </row>
    <row r="2491" spans="1:12" ht="15">
      <c r="A2491" s="148"/>
      <c r="B2491" s="148"/>
      <c r="C2491" s="149"/>
      <c r="D2491" s="149"/>
      <c r="E2491" s="145"/>
      <c r="F2491" s="149"/>
      <c r="G2491" s="149"/>
      <c r="H2491" s="149"/>
      <c r="I2491" s="149"/>
      <c r="J2491" s="149"/>
      <c r="K2491" s="146"/>
      <c r="L2491" s="158"/>
    </row>
    <row r="2492" spans="1:12" ht="15">
      <c r="A2492" s="148"/>
      <c r="B2492" s="148"/>
      <c r="C2492" s="149"/>
      <c r="D2492" s="149"/>
      <c r="E2492" s="145"/>
      <c r="F2492" s="149"/>
      <c r="G2492" s="149"/>
      <c r="H2492" s="149"/>
      <c r="I2492" s="149"/>
      <c r="J2492" s="149"/>
      <c r="K2492" s="146"/>
      <c r="L2492" s="158"/>
    </row>
    <row r="2493" spans="1:12" ht="15">
      <c r="A2493" s="148"/>
      <c r="B2493" s="148"/>
      <c r="C2493" s="149"/>
      <c r="D2493" s="149"/>
      <c r="E2493" s="145"/>
      <c r="F2493" s="149"/>
      <c r="G2493" s="149"/>
      <c r="H2493" s="149"/>
      <c r="I2493" s="149"/>
      <c r="J2493" s="149"/>
      <c r="K2493" s="146"/>
      <c r="L2493" s="158"/>
    </row>
    <row r="2494" spans="1:12" ht="15">
      <c r="A2494" s="148"/>
      <c r="B2494" s="148"/>
      <c r="C2494" s="149"/>
      <c r="D2494" s="149"/>
      <c r="E2494" s="145"/>
      <c r="F2494" s="149"/>
      <c r="G2494" s="149"/>
      <c r="H2494" s="149"/>
      <c r="I2494" s="149"/>
      <c r="J2494" s="149"/>
      <c r="K2494" s="146"/>
      <c r="L2494" s="158"/>
    </row>
    <row r="2495" spans="1:12" ht="15">
      <c r="A2495" s="148"/>
      <c r="B2495" s="148"/>
      <c r="C2495" s="149"/>
      <c r="D2495" s="149"/>
      <c r="E2495" s="145"/>
      <c r="F2495" s="149"/>
      <c r="G2495" s="149"/>
      <c r="H2495" s="149"/>
      <c r="I2495" s="149"/>
      <c r="J2495" s="149"/>
      <c r="K2495" s="146"/>
      <c r="L2495" s="158"/>
    </row>
    <row r="2496" spans="1:12" ht="15">
      <c r="A2496" s="148"/>
      <c r="B2496" s="148"/>
      <c r="C2496" s="149"/>
      <c r="D2496" s="149"/>
      <c r="E2496" s="145"/>
      <c r="F2496" s="149"/>
      <c r="G2496" s="149"/>
      <c r="H2496" s="149"/>
      <c r="I2496" s="149"/>
      <c r="J2496" s="149"/>
      <c r="K2496" s="146"/>
      <c r="L2496" s="158"/>
    </row>
    <row r="2497" spans="1:12" ht="15">
      <c r="A2497" s="148"/>
      <c r="B2497" s="148"/>
      <c r="C2497" s="149"/>
      <c r="D2497" s="149"/>
      <c r="E2497" s="145"/>
      <c r="F2497" s="149"/>
      <c r="G2497" s="149"/>
      <c r="H2497" s="149"/>
      <c r="I2497" s="149"/>
      <c r="J2497" s="149"/>
      <c r="K2497" s="146"/>
      <c r="L2497" s="158"/>
    </row>
    <row r="2498" spans="1:12" ht="15">
      <c r="A2498" s="148"/>
      <c r="B2498" s="148"/>
      <c r="C2498" s="149"/>
      <c r="D2498" s="149"/>
      <c r="E2498" s="145"/>
      <c r="F2498" s="149"/>
      <c r="G2498" s="149"/>
      <c r="H2498" s="149"/>
      <c r="I2498" s="149"/>
      <c r="J2498" s="149"/>
      <c r="K2498" s="146"/>
      <c r="L2498" s="158"/>
    </row>
    <row r="2499" spans="1:12" ht="15">
      <c r="A2499" s="148"/>
      <c r="B2499" s="148"/>
      <c r="C2499" s="149"/>
      <c r="D2499" s="149"/>
      <c r="E2499" s="145"/>
      <c r="F2499" s="149"/>
      <c r="G2499" s="149"/>
      <c r="H2499" s="149"/>
      <c r="I2499" s="149"/>
      <c r="J2499" s="149"/>
      <c r="K2499" s="146"/>
      <c r="L2499" s="158"/>
    </row>
    <row r="2500" spans="1:12" ht="15">
      <c r="A2500" s="148"/>
      <c r="B2500" s="148"/>
      <c r="C2500" s="149"/>
      <c r="D2500" s="149"/>
      <c r="E2500" s="145"/>
      <c r="F2500" s="150"/>
      <c r="G2500" s="149"/>
      <c r="H2500" s="149"/>
      <c r="I2500" s="149"/>
      <c r="J2500" s="149"/>
      <c r="K2500" s="146"/>
      <c r="L2500" s="158"/>
    </row>
    <row r="2501" spans="1:12" ht="15">
      <c r="A2501" s="148"/>
      <c r="B2501" s="148"/>
      <c r="C2501" s="149"/>
      <c r="D2501" s="149"/>
      <c r="E2501" s="145"/>
      <c r="F2501" s="150"/>
      <c r="G2501" s="149"/>
      <c r="H2501" s="149"/>
      <c r="I2501" s="149"/>
      <c r="J2501" s="149"/>
      <c r="K2501" s="146"/>
      <c r="L2501" s="158"/>
    </row>
    <row r="2502" spans="1:12" ht="15">
      <c r="A2502" s="148"/>
      <c r="B2502" s="148"/>
      <c r="C2502" s="149"/>
      <c r="D2502" s="149"/>
      <c r="E2502" s="145"/>
      <c r="F2502" s="149"/>
      <c r="G2502" s="149"/>
      <c r="H2502" s="149"/>
      <c r="I2502" s="149"/>
      <c r="J2502" s="149"/>
      <c r="K2502" s="146"/>
      <c r="L2502" s="158"/>
    </row>
    <row r="2503" spans="1:12" ht="15">
      <c r="A2503" s="148"/>
      <c r="B2503" s="148"/>
      <c r="C2503" s="149"/>
      <c r="D2503" s="149"/>
      <c r="E2503" s="145"/>
      <c r="F2503" s="149"/>
      <c r="G2503" s="149"/>
      <c r="H2503" s="149"/>
      <c r="I2503" s="149"/>
      <c r="J2503" s="149"/>
      <c r="K2503" s="146"/>
      <c r="L2503" s="158"/>
    </row>
    <row r="2504" spans="1:12" ht="15">
      <c r="A2504" s="148"/>
      <c r="B2504" s="148"/>
      <c r="C2504" s="149"/>
      <c r="D2504" s="149"/>
      <c r="E2504" s="145"/>
      <c r="F2504" s="149"/>
      <c r="G2504" s="149"/>
      <c r="H2504" s="149"/>
      <c r="I2504" s="149"/>
      <c r="J2504" s="149"/>
      <c r="K2504" s="146"/>
      <c r="L2504" s="158"/>
    </row>
    <row r="2505" spans="1:12" ht="15">
      <c r="A2505" s="148"/>
      <c r="B2505" s="148"/>
      <c r="C2505" s="149"/>
      <c r="D2505" s="149"/>
      <c r="E2505" s="145"/>
      <c r="F2505" s="149"/>
      <c r="G2505" s="149"/>
      <c r="H2505" s="149"/>
      <c r="I2505" s="149"/>
      <c r="J2505" s="149"/>
      <c r="K2505" s="146"/>
      <c r="L2505" s="158"/>
    </row>
    <row r="2506" spans="1:12" ht="15">
      <c r="A2506" s="148"/>
      <c r="B2506" s="148"/>
      <c r="C2506" s="149"/>
      <c r="D2506" s="149"/>
      <c r="E2506" s="145"/>
      <c r="F2506" s="149"/>
      <c r="G2506" s="149"/>
      <c r="H2506" s="149"/>
      <c r="I2506" s="149"/>
      <c r="J2506" s="149"/>
      <c r="K2506" s="146"/>
      <c r="L2506" s="158"/>
    </row>
    <row r="2507" spans="1:12" ht="15">
      <c r="A2507" s="148"/>
      <c r="B2507" s="148"/>
      <c r="C2507" s="149"/>
      <c r="D2507" s="149"/>
      <c r="E2507" s="145"/>
      <c r="F2507" s="149"/>
      <c r="G2507" s="149"/>
      <c r="H2507" s="149"/>
      <c r="I2507" s="149"/>
      <c r="J2507" s="149"/>
      <c r="K2507" s="146"/>
      <c r="L2507" s="158"/>
    </row>
    <row r="2508" spans="1:12" ht="15">
      <c r="A2508" s="148"/>
      <c r="B2508" s="148"/>
      <c r="C2508" s="149"/>
      <c r="D2508" s="149"/>
      <c r="E2508" s="145"/>
      <c r="F2508" s="149"/>
      <c r="G2508" s="149"/>
      <c r="H2508" s="149"/>
      <c r="I2508" s="149"/>
      <c r="J2508" s="149"/>
      <c r="K2508" s="146"/>
      <c r="L2508" s="158"/>
    </row>
    <row r="2509" spans="1:12" ht="15">
      <c r="A2509" s="148"/>
      <c r="B2509" s="148"/>
      <c r="C2509" s="149"/>
      <c r="D2509" s="149"/>
      <c r="E2509" s="145"/>
      <c r="F2509" s="149"/>
      <c r="G2509" s="149"/>
      <c r="H2509" s="149"/>
      <c r="I2509" s="149"/>
      <c r="J2509" s="149"/>
      <c r="K2509" s="146"/>
      <c r="L2509" s="158"/>
    </row>
    <row r="2510" spans="1:12" ht="15">
      <c r="A2510" s="148"/>
      <c r="B2510" s="148"/>
      <c r="C2510" s="149"/>
      <c r="D2510" s="149"/>
      <c r="E2510" s="145"/>
      <c r="F2510" s="149"/>
      <c r="G2510" s="149"/>
      <c r="H2510" s="149"/>
      <c r="I2510" s="149"/>
      <c r="J2510" s="149"/>
      <c r="K2510" s="146"/>
      <c r="L2510" s="158"/>
    </row>
    <row r="2511" spans="1:12" ht="15">
      <c r="A2511" s="148"/>
      <c r="B2511" s="148"/>
      <c r="C2511" s="149"/>
      <c r="D2511" s="149"/>
      <c r="E2511" s="145"/>
      <c r="F2511" s="149"/>
      <c r="G2511" s="149"/>
      <c r="H2511" s="149"/>
      <c r="I2511" s="149"/>
      <c r="J2511" s="149"/>
      <c r="K2511" s="146"/>
      <c r="L2511" s="158"/>
    </row>
    <row r="2512" spans="1:12" ht="15">
      <c r="A2512" s="148"/>
      <c r="B2512" s="148"/>
      <c r="C2512" s="149"/>
      <c r="D2512" s="149"/>
      <c r="E2512" s="145"/>
      <c r="F2512" s="149"/>
      <c r="G2512" s="149"/>
      <c r="H2512" s="149"/>
      <c r="I2512" s="149"/>
      <c r="J2512" s="149"/>
      <c r="K2512" s="146"/>
      <c r="L2512" s="158"/>
    </row>
    <row r="2513" spans="1:12" ht="15">
      <c r="A2513" s="148"/>
      <c r="B2513" s="148"/>
      <c r="C2513" s="149"/>
      <c r="D2513" s="149"/>
      <c r="E2513" s="145"/>
      <c r="F2513" s="149"/>
      <c r="G2513" s="149"/>
      <c r="H2513" s="149"/>
      <c r="I2513" s="149"/>
      <c r="J2513" s="149"/>
      <c r="K2513" s="146"/>
      <c r="L2513" s="158"/>
    </row>
    <row r="2514" spans="1:12" ht="15">
      <c r="A2514" s="148"/>
      <c r="B2514" s="148"/>
      <c r="C2514" s="149"/>
      <c r="D2514" s="149"/>
      <c r="E2514" s="145"/>
      <c r="F2514" s="149"/>
      <c r="G2514" s="149"/>
      <c r="H2514" s="149"/>
      <c r="I2514" s="149"/>
      <c r="J2514" s="149"/>
      <c r="K2514" s="146"/>
      <c r="L2514" s="158"/>
    </row>
    <row r="2515" spans="1:12" ht="15">
      <c r="A2515" s="148"/>
      <c r="B2515" s="148"/>
      <c r="C2515" s="149"/>
      <c r="D2515" s="149"/>
      <c r="E2515" s="145"/>
      <c r="F2515" s="149"/>
      <c r="G2515" s="149"/>
      <c r="H2515" s="149"/>
      <c r="I2515" s="149"/>
      <c r="J2515" s="149"/>
      <c r="K2515" s="146"/>
      <c r="L2515" s="158"/>
    </row>
    <row r="2516" spans="1:12" ht="15">
      <c r="A2516" s="148"/>
      <c r="B2516" s="148"/>
      <c r="C2516" s="149"/>
      <c r="D2516" s="149"/>
      <c r="E2516" s="145"/>
      <c r="F2516" s="149"/>
      <c r="G2516" s="149"/>
      <c r="H2516" s="149"/>
      <c r="I2516" s="149"/>
      <c r="J2516" s="149"/>
      <c r="K2516" s="146"/>
      <c r="L2516" s="158"/>
    </row>
    <row r="2517" spans="1:12" ht="15">
      <c r="A2517" s="148"/>
      <c r="B2517" s="148"/>
      <c r="C2517" s="149"/>
      <c r="D2517" s="149"/>
      <c r="E2517" s="145"/>
      <c r="F2517" s="149"/>
      <c r="G2517" s="149"/>
      <c r="H2517" s="149"/>
      <c r="I2517" s="149"/>
      <c r="J2517" s="149"/>
      <c r="K2517" s="146"/>
      <c r="L2517" s="158"/>
    </row>
    <row r="2518" spans="1:12" ht="15">
      <c r="A2518" s="148"/>
      <c r="B2518" s="148"/>
      <c r="C2518" s="149"/>
      <c r="D2518" s="149"/>
      <c r="E2518" s="145"/>
      <c r="F2518" s="149"/>
      <c r="G2518" s="149"/>
      <c r="H2518" s="149"/>
      <c r="I2518" s="149"/>
      <c r="J2518" s="149"/>
      <c r="K2518" s="146"/>
      <c r="L2518" s="158"/>
    </row>
    <row r="2519" spans="1:12" ht="15">
      <c r="A2519" s="148"/>
      <c r="B2519" s="148"/>
      <c r="C2519" s="149"/>
      <c r="D2519" s="149"/>
      <c r="E2519" s="145"/>
      <c r="F2519" s="149"/>
      <c r="G2519" s="149"/>
      <c r="H2519" s="149"/>
      <c r="I2519" s="149"/>
      <c r="J2519" s="149"/>
      <c r="K2519" s="146"/>
      <c r="L2519" s="158"/>
    </row>
    <row r="2520" spans="1:12" ht="15">
      <c r="A2520" s="148"/>
      <c r="B2520" s="148"/>
      <c r="C2520" s="149"/>
      <c r="D2520" s="149"/>
      <c r="E2520" s="145"/>
      <c r="F2520" s="149"/>
      <c r="G2520" s="149"/>
      <c r="H2520" s="149"/>
      <c r="I2520" s="149"/>
      <c r="J2520" s="149"/>
      <c r="K2520" s="146"/>
      <c r="L2520" s="158"/>
    </row>
    <row r="2521" spans="1:12" ht="15">
      <c r="A2521" s="148"/>
      <c r="B2521" s="148"/>
      <c r="C2521" s="149"/>
      <c r="D2521" s="149"/>
      <c r="E2521" s="145"/>
      <c r="F2521" s="149"/>
      <c r="G2521" s="149"/>
      <c r="H2521" s="149"/>
      <c r="I2521" s="149"/>
      <c r="J2521" s="149"/>
      <c r="K2521" s="146"/>
      <c r="L2521" s="158"/>
    </row>
    <row r="2522" spans="1:12" ht="15">
      <c r="A2522" s="148"/>
      <c r="B2522" s="148"/>
      <c r="C2522" s="149"/>
      <c r="D2522" s="149"/>
      <c r="E2522" s="145"/>
      <c r="F2522" s="149"/>
      <c r="G2522" s="149"/>
      <c r="H2522" s="149"/>
      <c r="I2522" s="149"/>
      <c r="J2522" s="149"/>
      <c r="K2522" s="146"/>
      <c r="L2522" s="158"/>
    </row>
    <row r="2523" spans="1:12" ht="15">
      <c r="A2523" s="148"/>
      <c r="B2523" s="148"/>
      <c r="C2523" s="149"/>
      <c r="D2523" s="149"/>
      <c r="E2523" s="145"/>
      <c r="F2523" s="149"/>
      <c r="G2523" s="149"/>
      <c r="H2523" s="149"/>
      <c r="I2523" s="149"/>
      <c r="J2523" s="149"/>
      <c r="K2523" s="146"/>
      <c r="L2523" s="158"/>
    </row>
    <row r="2524" spans="1:12" ht="15">
      <c r="A2524" s="148"/>
      <c r="B2524" s="148"/>
      <c r="C2524" s="149"/>
      <c r="D2524" s="149"/>
      <c r="E2524" s="145"/>
      <c r="F2524" s="149"/>
      <c r="G2524" s="149"/>
      <c r="H2524" s="149"/>
      <c r="I2524" s="149"/>
      <c r="J2524" s="149"/>
      <c r="K2524" s="146"/>
      <c r="L2524" s="158"/>
    </row>
    <row r="2525" spans="1:12" ht="15">
      <c r="A2525" s="148"/>
      <c r="B2525" s="148"/>
      <c r="C2525" s="149"/>
      <c r="D2525" s="149"/>
      <c r="E2525" s="145"/>
      <c r="F2525" s="149"/>
      <c r="G2525" s="149"/>
      <c r="H2525" s="149"/>
      <c r="I2525" s="149"/>
      <c r="J2525" s="149"/>
      <c r="K2525" s="146"/>
      <c r="L2525" s="158"/>
    </row>
    <row r="2526" spans="1:12" ht="15">
      <c r="A2526" s="148"/>
      <c r="B2526" s="148"/>
      <c r="C2526" s="149"/>
      <c r="D2526" s="149"/>
      <c r="E2526" s="145"/>
      <c r="F2526" s="149"/>
      <c r="G2526" s="149"/>
      <c r="H2526" s="149"/>
      <c r="I2526" s="149"/>
      <c r="J2526" s="149"/>
      <c r="K2526" s="146"/>
      <c r="L2526" s="158"/>
    </row>
    <row r="2527" spans="1:12" ht="15">
      <c r="A2527" s="148"/>
      <c r="B2527" s="148"/>
      <c r="C2527" s="149"/>
      <c r="D2527" s="149"/>
      <c r="E2527" s="145"/>
      <c r="F2527" s="149"/>
      <c r="G2527" s="149"/>
      <c r="H2527" s="149"/>
      <c r="I2527" s="149"/>
      <c r="J2527" s="149"/>
      <c r="K2527" s="146"/>
      <c r="L2527" s="158"/>
    </row>
    <row r="2528" spans="1:12" ht="15">
      <c r="A2528" s="148"/>
      <c r="B2528" s="148"/>
      <c r="C2528" s="149"/>
      <c r="D2528" s="149"/>
      <c r="E2528" s="145"/>
      <c r="F2528" s="149"/>
      <c r="G2528" s="149"/>
      <c r="H2528" s="149"/>
      <c r="I2528" s="149"/>
      <c r="J2528" s="149"/>
      <c r="K2528" s="146"/>
      <c r="L2528" s="158"/>
    </row>
    <row r="2529" spans="1:12" ht="15">
      <c r="A2529" s="148"/>
      <c r="B2529" s="148"/>
      <c r="C2529" s="149"/>
      <c r="D2529" s="149"/>
      <c r="E2529" s="145"/>
      <c r="F2529" s="149"/>
      <c r="G2529" s="149"/>
      <c r="H2529" s="149"/>
      <c r="I2529" s="149"/>
      <c r="J2529" s="149"/>
      <c r="K2529" s="146"/>
      <c r="L2529" s="158"/>
    </row>
    <row r="2530" spans="1:12" ht="15">
      <c r="A2530" s="148"/>
      <c r="B2530" s="148"/>
      <c r="C2530" s="149"/>
      <c r="D2530" s="149"/>
      <c r="E2530" s="145"/>
      <c r="F2530" s="149"/>
      <c r="G2530" s="149"/>
      <c r="H2530" s="149"/>
      <c r="I2530" s="149"/>
      <c r="J2530" s="149"/>
      <c r="K2530" s="146"/>
      <c r="L2530" s="158"/>
    </row>
    <row r="2531" spans="1:12" ht="15">
      <c r="A2531" s="148"/>
      <c r="B2531" s="148"/>
      <c r="C2531" s="149"/>
      <c r="D2531" s="149"/>
      <c r="E2531" s="145"/>
      <c r="F2531" s="149"/>
      <c r="G2531" s="149"/>
      <c r="H2531" s="149"/>
      <c r="I2531" s="149"/>
      <c r="J2531" s="149"/>
      <c r="K2531" s="146"/>
      <c r="L2531" s="158"/>
    </row>
    <row r="2532" spans="1:12" ht="15">
      <c r="A2532" s="148"/>
      <c r="B2532" s="148"/>
      <c r="C2532" s="149"/>
      <c r="D2532" s="149"/>
      <c r="E2532" s="145"/>
      <c r="F2532" s="149"/>
      <c r="G2532" s="149"/>
      <c r="H2532" s="149"/>
      <c r="I2532" s="149"/>
      <c r="J2532" s="149"/>
      <c r="K2532" s="146"/>
      <c r="L2532" s="158"/>
    </row>
    <row r="2533" spans="1:12" ht="15">
      <c r="A2533" s="148"/>
      <c r="B2533" s="148"/>
      <c r="C2533" s="149"/>
      <c r="D2533" s="149"/>
      <c r="E2533" s="145"/>
      <c r="F2533" s="149"/>
      <c r="G2533" s="149"/>
      <c r="H2533" s="149"/>
      <c r="I2533" s="149"/>
      <c r="J2533" s="149"/>
      <c r="K2533" s="146"/>
      <c r="L2533" s="158"/>
    </row>
    <row r="2534" spans="1:12" ht="15">
      <c r="A2534" s="148"/>
      <c r="B2534" s="148"/>
      <c r="C2534" s="149"/>
      <c r="D2534" s="149"/>
      <c r="E2534" s="145"/>
      <c r="F2534" s="149"/>
      <c r="G2534" s="149"/>
      <c r="H2534" s="149"/>
      <c r="I2534" s="149"/>
      <c r="J2534" s="149"/>
      <c r="K2534" s="146"/>
      <c r="L2534" s="158"/>
    </row>
    <row r="2535" spans="1:12" ht="15">
      <c r="A2535" s="148"/>
      <c r="B2535" s="148"/>
      <c r="C2535" s="149"/>
      <c r="D2535" s="149"/>
      <c r="E2535" s="145"/>
      <c r="F2535" s="149"/>
      <c r="G2535" s="149"/>
      <c r="H2535" s="149"/>
      <c r="I2535" s="149"/>
      <c r="J2535" s="149"/>
      <c r="K2535" s="146"/>
      <c r="L2535" s="158"/>
    </row>
    <row r="2536" spans="1:12" ht="15">
      <c r="A2536" s="148"/>
      <c r="B2536" s="148"/>
      <c r="C2536" s="149"/>
      <c r="D2536" s="149"/>
      <c r="E2536" s="145"/>
      <c r="F2536" s="149"/>
      <c r="G2536" s="149"/>
      <c r="H2536" s="149"/>
      <c r="I2536" s="149"/>
      <c r="J2536" s="149"/>
      <c r="K2536" s="146"/>
      <c r="L2536" s="158"/>
    </row>
    <row r="2537" spans="1:12" ht="15">
      <c r="A2537" s="148"/>
      <c r="B2537" s="148"/>
      <c r="C2537" s="149"/>
      <c r="D2537" s="149"/>
      <c r="E2537" s="145"/>
      <c r="F2537" s="149"/>
      <c r="G2537" s="149"/>
      <c r="H2537" s="149"/>
      <c r="I2537" s="149"/>
      <c r="J2537" s="149"/>
      <c r="K2537" s="146"/>
      <c r="L2537" s="158"/>
    </row>
    <row r="2538" spans="1:12" ht="15">
      <c r="A2538" s="148"/>
      <c r="B2538" s="148"/>
      <c r="C2538" s="149"/>
      <c r="D2538" s="149"/>
      <c r="E2538" s="145"/>
      <c r="F2538" s="149"/>
      <c r="G2538" s="149"/>
      <c r="H2538" s="149"/>
      <c r="I2538" s="149"/>
      <c r="J2538" s="149"/>
      <c r="K2538" s="146"/>
      <c r="L2538" s="158"/>
    </row>
    <row r="2539" spans="1:12" ht="15">
      <c r="A2539" s="148"/>
      <c r="B2539" s="148"/>
      <c r="C2539" s="149"/>
      <c r="D2539" s="149"/>
      <c r="E2539" s="145"/>
      <c r="F2539" s="149"/>
      <c r="G2539" s="149"/>
      <c r="H2539" s="149"/>
      <c r="I2539" s="149"/>
      <c r="J2539" s="149"/>
      <c r="K2539" s="146"/>
      <c r="L2539" s="158"/>
    </row>
    <row r="2540" spans="1:12" ht="15">
      <c r="A2540" s="148"/>
      <c r="B2540" s="148"/>
      <c r="C2540" s="149"/>
      <c r="D2540" s="149"/>
      <c r="E2540" s="145"/>
      <c r="F2540" s="150"/>
      <c r="G2540" s="149"/>
      <c r="H2540" s="149"/>
      <c r="I2540" s="149"/>
      <c r="J2540" s="149"/>
      <c r="K2540" s="146"/>
      <c r="L2540" s="158"/>
    </row>
    <row r="2541" spans="1:12" ht="15">
      <c r="A2541" s="148"/>
      <c r="B2541" s="148"/>
      <c r="C2541" s="149"/>
      <c r="D2541" s="149"/>
      <c r="E2541" s="145"/>
      <c r="F2541" s="150"/>
      <c r="G2541" s="149"/>
      <c r="H2541" s="149"/>
      <c r="I2541" s="149"/>
      <c r="J2541" s="149"/>
      <c r="K2541" s="146"/>
      <c r="L2541" s="158"/>
    </row>
    <row r="2542" spans="1:12" ht="15">
      <c r="A2542" s="148"/>
      <c r="B2542" s="148"/>
      <c r="C2542" s="149"/>
      <c r="D2542" s="149"/>
      <c r="E2542" s="145"/>
      <c r="F2542" s="149"/>
      <c r="G2542" s="149"/>
      <c r="H2542" s="149"/>
      <c r="I2542" s="149"/>
      <c r="J2542" s="149"/>
      <c r="K2542" s="146"/>
      <c r="L2542" s="158"/>
    </row>
    <row r="2543" spans="1:12" ht="15">
      <c r="A2543" s="148"/>
      <c r="B2543" s="148"/>
      <c r="C2543" s="149"/>
      <c r="D2543" s="149"/>
      <c r="E2543" s="145"/>
      <c r="F2543" s="149"/>
      <c r="G2543" s="149"/>
      <c r="H2543" s="149"/>
      <c r="I2543" s="149"/>
      <c r="J2543" s="149"/>
      <c r="K2543" s="146"/>
      <c r="L2543" s="158"/>
    </row>
    <row r="2544" spans="1:12" ht="15">
      <c r="A2544" s="148"/>
      <c r="B2544" s="148"/>
      <c r="C2544" s="149"/>
      <c r="D2544" s="149"/>
      <c r="E2544" s="145"/>
      <c r="F2544" s="149"/>
      <c r="G2544" s="149"/>
      <c r="H2544" s="149"/>
      <c r="I2544" s="149"/>
      <c r="J2544" s="149"/>
      <c r="K2544" s="146"/>
      <c r="L2544" s="158"/>
    </row>
    <row r="2545" spans="1:12" ht="15">
      <c r="A2545" s="148"/>
      <c r="B2545" s="148"/>
      <c r="C2545" s="149"/>
      <c r="D2545" s="149"/>
      <c r="E2545" s="145"/>
      <c r="F2545" s="149"/>
      <c r="G2545" s="149"/>
      <c r="H2545" s="149"/>
      <c r="I2545" s="149"/>
      <c r="J2545" s="149"/>
      <c r="K2545" s="146"/>
      <c r="L2545" s="158"/>
    </row>
    <row r="2546" spans="1:12" ht="15">
      <c r="A2546" s="148"/>
      <c r="B2546" s="148"/>
      <c r="C2546" s="149"/>
      <c r="D2546" s="149"/>
      <c r="E2546" s="145"/>
      <c r="F2546" s="149"/>
      <c r="G2546" s="149"/>
      <c r="H2546" s="149"/>
      <c r="I2546" s="149"/>
      <c r="J2546" s="149"/>
      <c r="K2546" s="146"/>
      <c r="L2546" s="158"/>
    </row>
    <row r="2547" spans="1:12" ht="15">
      <c r="A2547" s="148"/>
      <c r="B2547" s="148"/>
      <c r="C2547" s="149"/>
      <c r="D2547" s="149"/>
      <c r="E2547" s="145"/>
      <c r="F2547" s="149"/>
      <c r="G2547" s="149"/>
      <c r="H2547" s="149"/>
      <c r="I2547" s="149"/>
      <c r="J2547" s="149"/>
      <c r="K2547" s="146"/>
      <c r="L2547" s="158"/>
    </row>
    <row r="2548" spans="1:12" ht="15">
      <c r="A2548" s="148"/>
      <c r="B2548" s="148"/>
      <c r="C2548" s="149"/>
      <c r="D2548" s="149"/>
      <c r="E2548" s="145"/>
      <c r="F2548" s="149"/>
      <c r="G2548" s="149"/>
      <c r="H2548" s="149"/>
      <c r="I2548" s="149"/>
      <c r="J2548" s="149"/>
      <c r="K2548" s="146"/>
      <c r="L2548" s="158"/>
    </row>
    <row r="2549" spans="1:12" ht="15">
      <c r="A2549" s="148"/>
      <c r="B2549" s="148"/>
      <c r="C2549" s="149"/>
      <c r="D2549" s="149"/>
      <c r="E2549" s="145"/>
      <c r="F2549" s="149"/>
      <c r="G2549" s="149"/>
      <c r="H2549" s="149"/>
      <c r="I2549" s="149"/>
      <c r="J2549" s="149"/>
      <c r="K2549" s="146"/>
      <c r="L2549" s="158"/>
    </row>
    <row r="2550" spans="1:12" ht="15">
      <c r="A2550" s="148"/>
      <c r="B2550" s="148"/>
      <c r="C2550" s="149"/>
      <c r="D2550" s="149"/>
      <c r="E2550" s="145"/>
      <c r="F2550" s="149"/>
      <c r="G2550" s="149"/>
      <c r="H2550" s="149"/>
      <c r="I2550" s="149"/>
      <c r="J2550" s="149"/>
      <c r="K2550" s="146"/>
      <c r="L2550" s="158"/>
    </row>
    <row r="2551" spans="1:12" ht="15">
      <c r="A2551" s="148"/>
      <c r="B2551" s="148"/>
      <c r="C2551" s="149"/>
      <c r="D2551" s="149"/>
      <c r="E2551" s="145"/>
      <c r="F2551" s="149"/>
      <c r="G2551" s="149"/>
      <c r="H2551" s="149"/>
      <c r="I2551" s="149"/>
      <c r="J2551" s="149"/>
      <c r="K2551" s="146"/>
      <c r="L2551" s="158"/>
    </row>
    <row r="2552" spans="1:12" ht="15">
      <c r="A2552" s="148"/>
      <c r="B2552" s="148"/>
      <c r="C2552" s="149"/>
      <c r="D2552" s="149"/>
      <c r="E2552" s="145"/>
      <c r="F2552" s="149"/>
      <c r="G2552" s="149"/>
      <c r="H2552" s="149"/>
      <c r="I2552" s="149"/>
      <c r="J2552" s="149"/>
      <c r="K2552" s="146"/>
      <c r="L2552" s="158"/>
    </row>
    <row r="2553" spans="1:12" ht="15">
      <c r="A2553" s="148"/>
      <c r="B2553" s="148"/>
      <c r="C2553" s="149"/>
      <c r="D2553" s="149"/>
      <c r="E2553" s="145"/>
      <c r="F2553" s="149"/>
      <c r="G2553" s="149"/>
      <c r="H2553" s="149"/>
      <c r="I2553" s="149"/>
      <c r="J2553" s="149"/>
      <c r="K2553" s="146"/>
      <c r="L2553" s="158"/>
    </row>
    <row r="2554" spans="1:12" ht="15">
      <c r="A2554" s="148"/>
      <c r="B2554" s="148"/>
      <c r="C2554" s="149"/>
      <c r="D2554" s="149"/>
      <c r="E2554" s="145"/>
      <c r="F2554" s="149"/>
      <c r="G2554" s="149"/>
      <c r="H2554" s="149"/>
      <c r="I2554" s="149"/>
      <c r="J2554" s="149"/>
      <c r="K2554" s="146"/>
      <c r="L2554" s="158"/>
    </row>
    <row r="2555" spans="1:12" ht="15">
      <c r="A2555" s="148"/>
      <c r="B2555" s="148"/>
      <c r="C2555" s="149"/>
      <c r="D2555" s="149"/>
      <c r="E2555" s="145"/>
      <c r="F2555" s="149"/>
      <c r="G2555" s="149"/>
      <c r="H2555" s="149"/>
      <c r="I2555" s="149"/>
      <c r="J2555" s="149"/>
      <c r="K2555" s="146"/>
      <c r="L2555" s="158"/>
    </row>
    <row r="2556" spans="1:12" ht="15">
      <c r="A2556" s="148"/>
      <c r="B2556" s="148"/>
      <c r="C2556" s="149"/>
      <c r="D2556" s="149"/>
      <c r="E2556" s="145"/>
      <c r="F2556" s="149"/>
      <c r="G2556" s="149"/>
      <c r="H2556" s="149"/>
      <c r="I2556" s="149"/>
      <c r="J2556" s="149"/>
      <c r="K2556" s="146"/>
      <c r="L2556" s="158"/>
    </row>
    <row r="2557" spans="1:12" ht="15">
      <c r="A2557" s="148"/>
      <c r="B2557" s="148"/>
      <c r="C2557" s="149"/>
      <c r="D2557" s="149"/>
      <c r="E2557" s="145"/>
      <c r="F2557" s="149"/>
      <c r="G2557" s="149"/>
      <c r="H2557" s="149"/>
      <c r="I2557" s="149"/>
      <c r="J2557" s="149"/>
      <c r="K2557" s="146"/>
      <c r="L2557" s="158"/>
    </row>
    <row r="2558" spans="1:12" ht="15">
      <c r="A2558" s="148"/>
      <c r="B2558" s="148"/>
      <c r="C2558" s="149"/>
      <c r="D2558" s="149"/>
      <c r="E2558" s="145"/>
      <c r="F2558" s="149"/>
      <c r="G2558" s="149"/>
      <c r="H2558" s="149"/>
      <c r="I2558" s="149"/>
      <c r="J2558" s="149"/>
      <c r="K2558" s="146"/>
      <c r="L2558" s="158"/>
    </row>
    <row r="2559" spans="1:12" ht="15">
      <c r="A2559" s="148"/>
      <c r="B2559" s="148"/>
      <c r="C2559" s="149"/>
      <c r="D2559" s="149"/>
      <c r="E2559" s="145"/>
      <c r="F2559" s="149"/>
      <c r="G2559" s="149"/>
      <c r="H2559" s="149"/>
      <c r="I2559" s="149"/>
      <c r="J2559" s="149"/>
      <c r="K2559" s="146"/>
      <c r="L2559" s="158"/>
    </row>
    <row r="2560" spans="1:12" ht="15">
      <c r="A2560" s="148"/>
      <c r="B2560" s="148"/>
      <c r="C2560" s="149"/>
      <c r="D2560" s="149"/>
      <c r="E2560" s="145"/>
      <c r="F2560" s="149"/>
      <c r="G2560" s="149"/>
      <c r="H2560" s="149"/>
      <c r="I2560" s="149"/>
      <c r="J2560" s="149"/>
      <c r="K2560" s="146"/>
      <c r="L2560" s="158"/>
    </row>
    <row r="2561" spans="1:12" ht="15">
      <c r="A2561" s="148"/>
      <c r="B2561" s="148"/>
      <c r="C2561" s="149"/>
      <c r="D2561" s="149"/>
      <c r="E2561" s="145"/>
      <c r="F2561" s="149"/>
      <c r="G2561" s="149"/>
      <c r="H2561" s="149"/>
      <c r="I2561" s="149"/>
      <c r="J2561" s="149"/>
      <c r="K2561" s="146"/>
      <c r="L2561" s="158"/>
    </row>
    <row r="2562" spans="1:12" ht="15">
      <c r="A2562" s="148"/>
      <c r="B2562" s="148"/>
      <c r="C2562" s="149"/>
      <c r="D2562" s="149"/>
      <c r="E2562" s="145"/>
      <c r="F2562" s="149"/>
      <c r="G2562" s="149"/>
      <c r="H2562" s="149"/>
      <c r="I2562" s="149"/>
      <c r="J2562" s="149"/>
      <c r="K2562" s="146"/>
      <c r="L2562" s="158"/>
    </row>
    <row r="2563" spans="1:12" ht="15">
      <c r="A2563" s="148"/>
      <c r="B2563" s="148"/>
      <c r="C2563" s="149"/>
      <c r="D2563" s="149"/>
      <c r="E2563" s="145"/>
      <c r="F2563" s="149"/>
      <c r="G2563" s="149"/>
      <c r="H2563" s="149"/>
      <c r="I2563" s="149"/>
      <c r="J2563" s="149"/>
      <c r="K2563" s="146"/>
      <c r="L2563" s="158"/>
    </row>
    <row r="2564" spans="1:12" ht="15">
      <c r="A2564" s="148"/>
      <c r="B2564" s="148"/>
      <c r="C2564" s="149"/>
      <c r="D2564" s="149"/>
      <c r="E2564" s="145"/>
      <c r="F2564" s="149"/>
      <c r="G2564" s="150"/>
      <c r="H2564" s="149"/>
      <c r="I2564" s="149"/>
      <c r="J2564" s="149"/>
      <c r="K2564" s="146"/>
      <c r="L2564" s="158"/>
    </row>
    <row r="2565" spans="1:12" ht="15">
      <c r="A2565" s="148"/>
      <c r="B2565" s="148"/>
      <c r="C2565" s="149"/>
      <c r="D2565" s="149"/>
      <c r="E2565" s="145"/>
      <c r="F2565" s="149"/>
      <c r="G2565" s="150"/>
      <c r="H2565" s="149"/>
      <c r="I2565" s="149"/>
      <c r="J2565" s="149"/>
      <c r="K2565" s="146"/>
      <c r="L2565" s="158"/>
    </row>
    <row r="2566" spans="1:12" ht="15">
      <c r="A2566" s="148"/>
      <c r="B2566" s="148"/>
      <c r="C2566" s="149"/>
      <c r="D2566" s="149"/>
      <c r="E2566" s="145"/>
      <c r="F2566" s="150"/>
      <c r="G2566" s="149"/>
      <c r="H2566" s="149"/>
      <c r="I2566" s="149"/>
      <c r="J2566" s="149"/>
      <c r="K2566" s="146"/>
      <c r="L2566" s="158"/>
    </row>
    <row r="2567" spans="1:12" ht="15">
      <c r="A2567" s="148"/>
      <c r="B2567" s="148"/>
      <c r="C2567" s="149"/>
      <c r="D2567" s="149"/>
      <c r="E2567" s="145"/>
      <c r="F2567" s="150"/>
      <c r="G2567" s="149"/>
      <c r="H2567" s="149"/>
      <c r="I2567" s="149"/>
      <c r="J2567" s="149"/>
      <c r="K2567" s="146"/>
      <c r="L2567" s="158"/>
    </row>
    <row r="2568" spans="1:12" ht="15">
      <c r="A2568" s="148"/>
      <c r="B2568" s="148"/>
      <c r="C2568" s="149"/>
      <c r="D2568" s="149"/>
      <c r="E2568" s="145"/>
      <c r="F2568" s="149"/>
      <c r="G2568" s="149"/>
      <c r="H2568" s="149"/>
      <c r="I2568" s="149"/>
      <c r="J2568" s="149"/>
      <c r="K2568" s="146"/>
      <c r="L2568" s="158"/>
    </row>
    <row r="2569" spans="1:12" ht="15">
      <c r="A2569" s="148"/>
      <c r="B2569" s="148"/>
      <c r="C2569" s="149"/>
      <c r="D2569" s="149"/>
      <c r="E2569" s="145"/>
      <c r="F2569" s="149"/>
      <c r="G2569" s="149"/>
      <c r="H2569" s="149"/>
      <c r="I2569" s="149"/>
      <c r="J2569" s="149"/>
      <c r="K2569" s="146"/>
      <c r="L2569" s="158"/>
    </row>
    <row r="2570" spans="1:12" ht="15">
      <c r="A2570" s="148"/>
      <c r="B2570" s="148"/>
      <c r="C2570" s="149"/>
      <c r="D2570" s="149"/>
      <c r="E2570" s="145"/>
      <c r="F2570" s="149"/>
      <c r="G2570" s="149"/>
      <c r="H2570" s="149"/>
      <c r="I2570" s="149"/>
      <c r="J2570" s="149"/>
      <c r="K2570" s="146"/>
      <c r="L2570" s="158"/>
    </row>
    <row r="2571" spans="1:12" ht="15">
      <c r="A2571" s="148"/>
      <c r="B2571" s="148"/>
      <c r="C2571" s="149"/>
      <c r="D2571" s="149"/>
      <c r="E2571" s="145"/>
      <c r="F2571" s="149"/>
      <c r="G2571" s="149"/>
      <c r="H2571" s="149"/>
      <c r="I2571" s="149"/>
      <c r="J2571" s="149"/>
      <c r="K2571" s="146"/>
      <c r="L2571" s="158"/>
    </row>
    <row r="2572" spans="1:12" ht="15">
      <c r="A2572" s="148"/>
      <c r="B2572" s="148"/>
      <c r="C2572" s="149"/>
      <c r="D2572" s="149"/>
      <c r="E2572" s="145"/>
      <c r="F2572" s="149"/>
      <c r="G2572" s="149"/>
      <c r="H2572" s="149"/>
      <c r="I2572" s="149"/>
      <c r="J2572" s="149"/>
      <c r="K2572" s="146"/>
      <c r="L2572" s="158"/>
    </row>
    <row r="2573" spans="1:12" ht="15">
      <c r="A2573" s="148"/>
      <c r="B2573" s="148"/>
      <c r="C2573" s="149"/>
      <c r="D2573" s="149"/>
      <c r="E2573" s="145"/>
      <c r="F2573" s="149"/>
      <c r="G2573" s="149"/>
      <c r="H2573" s="149"/>
      <c r="I2573" s="149"/>
      <c r="J2573" s="149"/>
      <c r="K2573" s="146"/>
      <c r="L2573" s="158"/>
    </row>
    <row r="2574" spans="1:12" ht="15">
      <c r="A2574" s="148"/>
      <c r="B2574" s="148"/>
      <c r="C2574" s="149"/>
      <c r="D2574" s="149"/>
      <c r="E2574" s="145"/>
      <c r="F2574" s="149"/>
      <c r="G2574" s="149"/>
      <c r="H2574" s="149"/>
      <c r="I2574" s="149"/>
      <c r="J2574" s="149"/>
      <c r="K2574" s="146"/>
      <c r="L2574" s="158"/>
    </row>
    <row r="2575" spans="1:12" ht="15">
      <c r="A2575" s="148"/>
      <c r="B2575" s="148"/>
      <c r="C2575" s="149"/>
      <c r="D2575" s="149"/>
      <c r="E2575" s="145"/>
      <c r="F2575" s="149"/>
      <c r="G2575" s="149"/>
      <c r="H2575" s="149"/>
      <c r="I2575" s="149"/>
      <c r="J2575" s="149"/>
      <c r="K2575" s="146"/>
      <c r="L2575" s="158"/>
    </row>
    <row r="2576" spans="1:12" ht="15">
      <c r="A2576" s="148"/>
      <c r="B2576" s="148"/>
      <c r="C2576" s="149"/>
      <c r="D2576" s="149"/>
      <c r="E2576" s="145"/>
      <c r="F2576" s="150"/>
      <c r="G2576" s="149"/>
      <c r="H2576" s="149"/>
      <c r="I2576" s="149"/>
      <c r="J2576" s="149"/>
      <c r="K2576" s="146"/>
      <c r="L2576" s="158"/>
    </row>
    <row r="2577" spans="1:12" ht="15">
      <c r="A2577" s="148"/>
      <c r="B2577" s="148"/>
      <c r="C2577" s="149"/>
      <c r="D2577" s="149"/>
      <c r="E2577" s="145"/>
      <c r="F2577" s="150"/>
      <c r="G2577" s="149"/>
      <c r="H2577" s="149"/>
      <c r="I2577" s="149"/>
      <c r="J2577" s="149"/>
      <c r="K2577" s="146"/>
      <c r="L2577" s="158"/>
    </row>
    <row r="2578" spans="1:12" ht="15">
      <c r="A2578" s="148"/>
      <c r="B2578" s="148"/>
      <c r="C2578" s="149"/>
      <c r="D2578" s="149"/>
      <c r="E2578" s="145"/>
      <c r="F2578" s="150"/>
      <c r="G2578" s="149"/>
      <c r="H2578" s="149"/>
      <c r="I2578" s="149"/>
      <c r="J2578" s="149"/>
      <c r="K2578" s="146"/>
      <c r="L2578" s="158"/>
    </row>
    <row r="2579" spans="1:12" ht="15">
      <c r="A2579" s="148"/>
      <c r="B2579" s="148"/>
      <c r="C2579" s="149"/>
      <c r="D2579" s="149"/>
      <c r="E2579" s="145"/>
      <c r="F2579" s="150"/>
      <c r="G2579" s="149"/>
      <c r="H2579" s="149"/>
      <c r="I2579" s="149"/>
      <c r="J2579" s="149"/>
      <c r="K2579" s="146"/>
      <c r="L2579" s="158"/>
    </row>
    <row r="2580" spans="1:12" ht="15">
      <c r="A2580" s="148"/>
      <c r="B2580" s="148"/>
      <c r="C2580" s="149"/>
      <c r="D2580" s="149"/>
      <c r="E2580" s="145"/>
      <c r="F2580" s="149"/>
      <c r="G2580" s="149"/>
      <c r="H2580" s="149"/>
      <c r="I2580" s="149"/>
      <c r="J2580" s="149"/>
      <c r="K2580" s="146"/>
      <c r="L2580" s="158"/>
    </row>
    <row r="2581" spans="1:12" ht="15">
      <c r="A2581" s="148"/>
      <c r="B2581" s="148"/>
      <c r="C2581" s="149"/>
      <c r="D2581" s="149"/>
      <c r="E2581" s="145"/>
      <c r="F2581" s="149"/>
      <c r="G2581" s="149"/>
      <c r="H2581" s="149"/>
      <c r="I2581" s="149"/>
      <c r="J2581" s="149"/>
      <c r="K2581" s="146"/>
      <c r="L2581" s="158"/>
    </row>
    <row r="2582" spans="1:12" ht="15">
      <c r="A2582" s="148"/>
      <c r="B2582" s="148"/>
      <c r="C2582" s="149"/>
      <c r="D2582" s="149"/>
      <c r="E2582" s="145"/>
      <c r="F2582" s="149"/>
      <c r="G2582" s="149"/>
      <c r="H2582" s="149"/>
      <c r="I2582" s="149"/>
      <c r="J2582" s="149"/>
      <c r="K2582" s="146"/>
      <c r="L2582" s="158"/>
    </row>
    <row r="2583" spans="1:12" ht="15">
      <c r="A2583" s="148"/>
      <c r="B2583" s="148"/>
      <c r="C2583" s="149"/>
      <c r="D2583" s="149"/>
      <c r="E2583" s="145"/>
      <c r="F2583" s="149"/>
      <c r="G2583" s="149"/>
      <c r="H2583" s="149"/>
      <c r="I2583" s="149"/>
      <c r="J2583" s="149"/>
      <c r="K2583" s="146"/>
      <c r="L2583" s="158"/>
    </row>
    <row r="2584" spans="1:12" ht="15">
      <c r="A2584" s="148"/>
      <c r="B2584" s="148"/>
      <c r="C2584" s="149"/>
      <c r="D2584" s="149"/>
      <c r="E2584" s="145"/>
      <c r="F2584" s="149"/>
      <c r="G2584" s="149"/>
      <c r="H2584" s="149"/>
      <c r="I2584" s="149"/>
      <c r="J2584" s="149"/>
      <c r="K2584" s="146"/>
      <c r="L2584" s="158"/>
    </row>
    <row r="2585" spans="1:12" ht="15">
      <c r="A2585" s="148"/>
      <c r="B2585" s="148"/>
      <c r="C2585" s="149"/>
      <c r="D2585" s="149"/>
      <c r="E2585" s="145"/>
      <c r="F2585" s="149"/>
      <c r="G2585" s="149"/>
      <c r="H2585" s="149"/>
      <c r="I2585" s="149"/>
      <c r="J2585" s="149"/>
      <c r="K2585" s="146"/>
      <c r="L2585" s="158"/>
    </row>
    <row r="2586" spans="1:12" ht="15">
      <c r="A2586" s="148"/>
      <c r="B2586" s="148"/>
      <c r="C2586" s="149"/>
      <c r="D2586" s="149"/>
      <c r="E2586" s="145"/>
      <c r="F2586" s="149"/>
      <c r="G2586" s="149"/>
      <c r="H2586" s="149"/>
      <c r="I2586" s="149"/>
      <c r="J2586" s="149"/>
      <c r="K2586" s="146"/>
      <c r="L2586" s="158"/>
    </row>
    <row r="2587" spans="1:12" ht="15">
      <c r="A2587" s="148"/>
      <c r="B2587" s="148"/>
      <c r="C2587" s="149"/>
      <c r="D2587" s="149"/>
      <c r="E2587" s="145"/>
      <c r="F2587" s="149"/>
      <c r="G2587" s="149"/>
      <c r="H2587" s="149"/>
      <c r="I2587" s="149"/>
      <c r="J2587" s="149"/>
      <c r="K2587" s="146"/>
      <c r="L2587" s="158"/>
    </row>
    <row r="2588" spans="1:12" ht="15">
      <c r="A2588" s="148"/>
      <c r="B2588" s="148"/>
      <c r="C2588" s="149"/>
      <c r="D2588" s="149"/>
      <c r="E2588" s="145"/>
      <c r="F2588" s="149"/>
      <c r="G2588" s="149"/>
      <c r="H2588" s="149"/>
      <c r="I2588" s="149"/>
      <c r="J2588" s="149"/>
      <c r="K2588" s="146"/>
      <c r="L2588" s="158"/>
    </row>
    <row r="2589" spans="1:12" ht="15">
      <c r="A2589" s="148"/>
      <c r="B2589" s="148"/>
      <c r="C2589" s="149"/>
      <c r="D2589" s="149"/>
      <c r="E2589" s="145"/>
      <c r="F2589" s="149"/>
      <c r="G2589" s="149"/>
      <c r="H2589" s="149"/>
      <c r="I2589" s="149"/>
      <c r="J2589" s="149"/>
      <c r="K2589" s="146"/>
      <c r="L2589" s="158"/>
    </row>
    <row r="2590" spans="1:12" ht="15">
      <c r="A2590" s="148"/>
      <c r="B2590" s="148"/>
      <c r="C2590" s="149"/>
      <c r="D2590" s="149"/>
      <c r="E2590" s="145"/>
      <c r="F2590" s="149"/>
      <c r="G2590" s="149"/>
      <c r="H2590" s="149"/>
      <c r="I2590" s="149"/>
      <c r="J2590" s="149"/>
      <c r="K2590" s="146"/>
      <c r="L2590" s="158"/>
    </row>
    <row r="2591" spans="1:12" ht="15">
      <c r="A2591" s="148"/>
      <c r="B2591" s="148"/>
      <c r="C2591" s="149"/>
      <c r="D2591" s="149"/>
      <c r="E2591" s="145"/>
      <c r="F2591" s="149"/>
      <c r="G2591" s="149"/>
      <c r="H2591" s="149"/>
      <c r="I2591" s="149"/>
      <c r="J2591" s="149"/>
      <c r="K2591" s="146"/>
      <c r="L2591" s="158"/>
    </row>
    <row r="2592" spans="1:12" ht="15">
      <c r="A2592" s="148"/>
      <c r="B2592" s="148"/>
      <c r="C2592" s="149"/>
      <c r="D2592" s="149"/>
      <c r="E2592" s="145"/>
      <c r="F2592" s="149"/>
      <c r="G2592" s="149"/>
      <c r="H2592" s="149"/>
      <c r="I2592" s="149"/>
      <c r="J2592" s="149"/>
      <c r="K2592" s="146"/>
      <c r="L2592" s="158"/>
    </row>
    <row r="2593" spans="1:12" ht="15">
      <c r="A2593" s="148"/>
      <c r="B2593" s="148"/>
      <c r="C2593" s="149"/>
      <c r="D2593" s="149"/>
      <c r="E2593" s="145"/>
      <c r="F2593" s="149"/>
      <c r="G2593" s="149"/>
      <c r="H2593" s="149"/>
      <c r="I2593" s="149"/>
      <c r="J2593" s="149"/>
      <c r="K2593" s="146"/>
      <c r="L2593" s="158"/>
    </row>
    <row r="2594" spans="1:12" ht="15">
      <c r="A2594" s="148"/>
      <c r="B2594" s="148"/>
      <c r="C2594" s="149"/>
      <c r="D2594" s="149"/>
      <c r="E2594" s="145"/>
      <c r="F2594" s="149"/>
      <c r="G2594" s="149"/>
      <c r="H2594" s="149"/>
      <c r="I2594" s="149"/>
      <c r="J2594" s="149"/>
      <c r="K2594" s="146"/>
      <c r="L2594" s="158"/>
    </row>
    <row r="2595" spans="1:12" ht="15">
      <c r="A2595" s="148"/>
      <c r="B2595" s="148"/>
      <c r="C2595" s="149"/>
      <c r="D2595" s="149"/>
      <c r="E2595" s="145"/>
      <c r="F2595" s="149"/>
      <c r="G2595" s="149"/>
      <c r="H2595" s="149"/>
      <c r="I2595" s="149"/>
      <c r="J2595" s="149"/>
      <c r="K2595" s="146"/>
      <c r="L2595" s="158"/>
    </row>
    <row r="2596" spans="1:12" ht="15">
      <c r="A2596" s="148"/>
      <c r="B2596" s="148"/>
      <c r="C2596" s="149"/>
      <c r="D2596" s="149"/>
      <c r="E2596" s="145"/>
      <c r="F2596" s="149"/>
      <c r="G2596" s="149"/>
      <c r="H2596" s="149"/>
      <c r="I2596" s="149"/>
      <c r="J2596" s="149"/>
      <c r="K2596" s="146"/>
      <c r="L2596" s="158"/>
    </row>
    <row r="2597" spans="1:12" ht="15">
      <c r="A2597" s="148"/>
      <c r="B2597" s="148"/>
      <c r="C2597" s="149"/>
      <c r="D2597" s="149"/>
      <c r="E2597" s="145"/>
      <c r="F2597" s="149"/>
      <c r="G2597" s="149"/>
      <c r="H2597" s="149"/>
      <c r="I2597" s="149"/>
      <c r="J2597" s="149"/>
      <c r="K2597" s="146"/>
      <c r="L2597" s="158"/>
    </row>
    <row r="2598" spans="1:12" ht="15">
      <c r="A2598" s="148"/>
      <c r="B2598" s="148"/>
      <c r="C2598" s="149"/>
      <c r="D2598" s="149"/>
      <c r="E2598" s="145"/>
      <c r="F2598" s="149"/>
      <c r="G2598" s="149"/>
      <c r="H2598" s="149"/>
      <c r="I2598" s="149"/>
      <c r="J2598" s="149"/>
      <c r="K2598" s="146"/>
      <c r="L2598" s="158"/>
    </row>
    <row r="2599" spans="1:12" ht="15">
      <c r="A2599" s="148"/>
      <c r="B2599" s="148"/>
      <c r="C2599" s="149"/>
      <c r="D2599" s="149"/>
      <c r="E2599" s="145"/>
      <c r="F2599" s="149"/>
      <c r="G2599" s="149"/>
      <c r="H2599" s="149"/>
      <c r="I2599" s="149"/>
      <c r="J2599" s="149"/>
      <c r="K2599" s="146"/>
      <c r="L2599" s="158"/>
    </row>
    <row r="2600" spans="1:12" ht="15">
      <c r="A2600" s="148"/>
      <c r="B2600" s="148"/>
      <c r="C2600" s="149"/>
      <c r="D2600" s="149"/>
      <c r="E2600" s="145"/>
      <c r="F2600" s="150"/>
      <c r="G2600" s="149"/>
      <c r="H2600" s="149"/>
      <c r="I2600" s="149"/>
      <c r="J2600" s="149"/>
      <c r="K2600" s="146"/>
      <c r="L2600" s="158"/>
    </row>
    <row r="2601" spans="1:12" ht="15">
      <c r="A2601" s="148"/>
      <c r="B2601" s="148"/>
      <c r="C2601" s="149"/>
      <c r="D2601" s="149"/>
      <c r="E2601" s="145"/>
      <c r="F2601" s="150"/>
      <c r="G2601" s="149"/>
      <c r="H2601" s="149"/>
      <c r="I2601" s="149"/>
      <c r="J2601" s="149"/>
      <c r="K2601" s="146"/>
      <c r="L2601" s="158"/>
    </row>
    <row r="2602" spans="1:12" ht="15">
      <c r="A2602" s="148"/>
      <c r="B2602" s="148"/>
      <c r="C2602" s="149"/>
      <c r="D2602" s="149"/>
      <c r="E2602" s="145"/>
      <c r="F2602" s="149"/>
      <c r="G2602" s="149"/>
      <c r="H2602" s="149"/>
      <c r="I2602" s="149"/>
      <c r="J2602" s="149"/>
      <c r="K2602" s="146"/>
      <c r="L2602" s="158"/>
    </row>
    <row r="2603" spans="1:12" ht="15">
      <c r="A2603" s="148"/>
      <c r="B2603" s="148"/>
      <c r="C2603" s="149"/>
      <c r="D2603" s="149"/>
      <c r="E2603" s="145"/>
      <c r="F2603" s="149"/>
      <c r="G2603" s="149"/>
      <c r="H2603" s="149"/>
      <c r="I2603" s="149"/>
      <c r="J2603" s="149"/>
      <c r="K2603" s="146"/>
      <c r="L2603" s="158"/>
    </row>
    <row r="2604" spans="1:12" ht="15">
      <c r="A2604" s="148"/>
      <c r="B2604" s="148"/>
      <c r="C2604" s="149"/>
      <c r="D2604" s="149"/>
      <c r="E2604" s="145"/>
      <c r="F2604" s="149"/>
      <c r="G2604" s="149"/>
      <c r="H2604" s="149"/>
      <c r="I2604" s="149"/>
      <c r="J2604" s="149"/>
      <c r="K2604" s="146"/>
      <c r="L2604" s="158"/>
    </row>
    <row r="2605" spans="1:12" ht="15">
      <c r="A2605" s="148"/>
      <c r="B2605" s="148"/>
      <c r="C2605" s="149"/>
      <c r="D2605" s="149"/>
      <c r="E2605" s="145"/>
      <c r="F2605" s="149"/>
      <c r="G2605" s="149"/>
      <c r="H2605" s="149"/>
      <c r="I2605" s="149"/>
      <c r="J2605" s="149"/>
      <c r="K2605" s="146"/>
      <c r="L2605" s="158"/>
    </row>
    <row r="2606" spans="1:12" ht="15">
      <c r="A2606" s="148"/>
      <c r="B2606" s="148"/>
      <c r="C2606" s="149"/>
      <c r="D2606" s="149"/>
      <c r="E2606" s="145"/>
      <c r="F2606" s="149"/>
      <c r="G2606" s="149"/>
      <c r="H2606" s="149"/>
      <c r="I2606" s="149"/>
      <c r="J2606" s="149"/>
      <c r="K2606" s="146"/>
      <c r="L2606" s="158"/>
    </row>
    <row r="2607" spans="1:12" ht="15">
      <c r="A2607" s="148"/>
      <c r="B2607" s="148"/>
      <c r="C2607" s="149"/>
      <c r="D2607" s="149"/>
      <c r="E2607" s="145"/>
      <c r="F2607" s="149"/>
      <c r="G2607" s="149"/>
      <c r="H2607" s="149"/>
      <c r="I2607" s="149"/>
      <c r="J2607" s="149"/>
      <c r="K2607" s="146"/>
      <c r="L2607" s="158"/>
    </row>
    <row r="2608" spans="1:12" ht="15">
      <c r="A2608" s="148"/>
      <c r="B2608" s="148"/>
      <c r="C2608" s="149"/>
      <c r="D2608" s="149"/>
      <c r="E2608" s="145"/>
      <c r="F2608" s="149"/>
      <c r="G2608" s="149"/>
      <c r="H2608" s="149"/>
      <c r="I2608" s="149"/>
      <c r="J2608" s="149"/>
      <c r="K2608" s="146"/>
      <c r="L2608" s="158"/>
    </row>
    <row r="2609" spans="1:12" ht="15">
      <c r="A2609" s="148"/>
      <c r="B2609" s="148"/>
      <c r="C2609" s="149"/>
      <c r="D2609" s="149"/>
      <c r="E2609" s="145"/>
      <c r="F2609" s="149"/>
      <c r="G2609" s="149"/>
      <c r="H2609" s="149"/>
      <c r="I2609" s="149"/>
      <c r="J2609" s="149"/>
      <c r="K2609" s="146"/>
      <c r="L2609" s="158"/>
    </row>
    <row r="2610" spans="1:12" ht="15">
      <c r="A2610" s="148"/>
      <c r="B2610" s="148"/>
      <c r="C2610" s="149"/>
      <c r="D2610" s="149"/>
      <c r="E2610" s="145"/>
      <c r="F2610" s="149"/>
      <c r="G2610" s="149"/>
      <c r="H2610" s="149"/>
      <c r="I2610" s="149"/>
      <c r="J2610" s="149"/>
      <c r="K2610" s="146"/>
      <c r="L2610" s="158"/>
    </row>
    <row r="2611" spans="1:12" ht="15">
      <c r="A2611" s="148"/>
      <c r="B2611" s="148"/>
      <c r="C2611" s="149"/>
      <c r="D2611" s="149"/>
      <c r="E2611" s="145"/>
      <c r="F2611" s="149"/>
      <c r="G2611" s="149"/>
      <c r="H2611" s="149"/>
      <c r="I2611" s="149"/>
      <c r="J2611" s="149"/>
      <c r="K2611" s="146"/>
      <c r="L2611" s="158"/>
    </row>
    <row r="2612" spans="1:12" ht="15">
      <c r="A2612" s="148"/>
      <c r="B2612" s="148"/>
      <c r="C2612" s="149"/>
      <c r="D2612" s="149"/>
      <c r="E2612" s="145"/>
      <c r="F2612" s="149"/>
      <c r="G2612" s="149"/>
      <c r="H2612" s="149"/>
      <c r="I2612" s="149"/>
      <c r="J2612" s="149"/>
      <c r="K2612" s="146"/>
      <c r="L2612" s="158"/>
    </row>
    <row r="2613" spans="1:12" ht="15">
      <c r="A2613" s="148"/>
      <c r="B2613" s="148"/>
      <c r="C2613" s="149"/>
      <c r="D2613" s="149"/>
      <c r="E2613" s="145"/>
      <c r="F2613" s="149"/>
      <c r="G2613" s="149"/>
      <c r="H2613" s="149"/>
      <c r="I2613" s="149"/>
      <c r="J2613" s="149"/>
      <c r="K2613" s="146"/>
      <c r="L2613" s="158"/>
    </row>
    <row r="2614" spans="1:12" ht="15">
      <c r="A2614" s="148"/>
      <c r="B2614" s="148"/>
      <c r="C2614" s="149"/>
      <c r="D2614" s="149"/>
      <c r="E2614" s="145"/>
      <c r="F2614" s="149"/>
      <c r="G2614" s="149"/>
      <c r="H2614" s="149"/>
      <c r="I2614" s="149"/>
      <c r="J2614" s="149"/>
      <c r="K2614" s="146"/>
      <c r="L2614" s="158"/>
    </row>
    <row r="2615" spans="1:12" ht="15">
      <c r="A2615" s="148"/>
      <c r="B2615" s="148"/>
      <c r="C2615" s="149"/>
      <c r="D2615" s="149"/>
      <c r="E2615" s="145"/>
      <c r="F2615" s="149"/>
      <c r="G2615" s="149"/>
      <c r="H2615" s="149"/>
      <c r="I2615" s="149"/>
      <c r="J2615" s="149"/>
      <c r="K2615" s="146"/>
      <c r="L2615" s="158"/>
    </row>
    <row r="2616" spans="1:12" ht="15">
      <c r="A2616" s="148"/>
      <c r="B2616" s="148"/>
      <c r="C2616" s="149"/>
      <c r="D2616" s="149"/>
      <c r="E2616" s="145"/>
      <c r="F2616" s="149"/>
      <c r="G2616" s="149"/>
      <c r="H2616" s="149"/>
      <c r="I2616" s="149"/>
      <c r="J2616" s="149"/>
      <c r="K2616" s="146"/>
      <c r="L2616" s="158"/>
    </row>
    <row r="2617" spans="1:12" ht="15">
      <c r="A2617" s="148"/>
      <c r="B2617" s="148"/>
      <c r="C2617" s="149"/>
      <c r="D2617" s="149"/>
      <c r="E2617" s="145"/>
      <c r="F2617" s="149"/>
      <c r="G2617" s="149"/>
      <c r="H2617" s="149"/>
      <c r="I2617" s="149"/>
      <c r="J2617" s="149"/>
      <c r="K2617" s="146"/>
      <c r="L2617" s="158"/>
    </row>
    <row r="2618" spans="1:12" ht="15">
      <c r="A2618" s="148"/>
      <c r="B2618" s="148"/>
      <c r="C2618" s="149"/>
      <c r="D2618" s="149"/>
      <c r="E2618" s="145"/>
      <c r="F2618" s="149"/>
      <c r="G2618" s="149"/>
      <c r="H2618" s="149"/>
      <c r="I2618" s="149"/>
      <c r="J2618" s="149"/>
      <c r="K2618" s="146"/>
      <c r="L2618" s="158"/>
    </row>
    <row r="2619" spans="1:12" ht="15">
      <c r="A2619" s="148"/>
      <c r="B2619" s="148"/>
      <c r="C2619" s="149"/>
      <c r="D2619" s="149"/>
      <c r="E2619" s="145"/>
      <c r="F2619" s="149"/>
      <c r="G2619" s="149"/>
      <c r="H2619" s="149"/>
      <c r="I2619" s="149"/>
      <c r="J2619" s="149"/>
      <c r="K2619" s="146"/>
      <c r="L2619" s="158"/>
    </row>
    <row r="2620" spans="1:12" ht="15">
      <c r="A2620" s="148"/>
      <c r="B2620" s="148"/>
      <c r="C2620" s="149"/>
      <c r="D2620" s="149"/>
      <c r="E2620" s="145"/>
      <c r="F2620" s="149"/>
      <c r="G2620" s="149"/>
      <c r="H2620" s="149"/>
      <c r="I2620" s="149"/>
      <c r="J2620" s="149"/>
      <c r="K2620" s="146"/>
      <c r="L2620" s="158"/>
    </row>
    <row r="2621" spans="1:12" ht="15">
      <c r="A2621" s="148"/>
      <c r="B2621" s="148"/>
      <c r="C2621" s="149"/>
      <c r="D2621" s="149"/>
      <c r="E2621" s="145"/>
      <c r="F2621" s="149"/>
      <c r="G2621" s="149"/>
      <c r="H2621" s="149"/>
      <c r="I2621" s="149"/>
      <c r="J2621" s="149"/>
      <c r="K2621" s="146"/>
      <c r="L2621" s="158"/>
    </row>
    <row r="2622" spans="1:12" ht="15">
      <c r="A2622" s="148"/>
      <c r="B2622" s="148"/>
      <c r="C2622" s="149"/>
      <c r="D2622" s="149"/>
      <c r="E2622" s="145"/>
      <c r="F2622" s="149"/>
      <c r="G2622" s="149"/>
      <c r="H2622" s="149"/>
      <c r="I2622" s="149"/>
      <c r="J2622" s="149"/>
      <c r="K2622" s="146"/>
      <c r="L2622" s="158"/>
    </row>
    <row r="2623" spans="1:12" ht="15">
      <c r="A2623" s="148"/>
      <c r="B2623" s="148"/>
      <c r="C2623" s="149"/>
      <c r="D2623" s="149"/>
      <c r="E2623" s="145"/>
      <c r="F2623" s="149"/>
      <c r="G2623" s="149"/>
      <c r="H2623" s="149"/>
      <c r="I2623" s="149"/>
      <c r="J2623" s="149"/>
      <c r="K2623" s="146"/>
      <c r="L2623" s="158"/>
    </row>
    <row r="2624" spans="1:12" ht="15">
      <c r="A2624" s="148"/>
      <c r="B2624" s="148"/>
      <c r="C2624" s="149"/>
      <c r="D2624" s="149"/>
      <c r="E2624" s="145"/>
      <c r="F2624" s="149"/>
      <c r="G2624" s="149"/>
      <c r="H2624" s="149"/>
      <c r="I2624" s="149"/>
      <c r="J2624" s="149"/>
      <c r="K2624" s="146"/>
      <c r="L2624" s="158"/>
    </row>
    <row r="2625" spans="1:12" ht="15">
      <c r="A2625" s="148"/>
      <c r="B2625" s="148"/>
      <c r="C2625" s="149"/>
      <c r="D2625" s="149"/>
      <c r="E2625" s="145"/>
      <c r="F2625" s="149"/>
      <c r="G2625" s="149"/>
      <c r="H2625" s="149"/>
      <c r="I2625" s="149"/>
      <c r="J2625" s="149"/>
      <c r="K2625" s="146"/>
      <c r="L2625" s="158"/>
    </row>
    <row r="2626" spans="1:12" ht="15">
      <c r="A2626" s="148"/>
      <c r="B2626" s="148"/>
      <c r="C2626" s="149"/>
      <c r="D2626" s="149"/>
      <c r="E2626" s="145"/>
      <c r="F2626" s="149"/>
      <c r="G2626" s="149"/>
      <c r="H2626" s="149"/>
      <c r="I2626" s="149"/>
      <c r="J2626" s="149"/>
      <c r="K2626" s="146"/>
      <c r="L2626" s="158"/>
    </row>
    <row r="2627" spans="1:12" ht="15">
      <c r="A2627" s="148"/>
      <c r="B2627" s="148"/>
      <c r="C2627" s="149"/>
      <c r="D2627" s="149"/>
      <c r="E2627" s="145"/>
      <c r="F2627" s="149"/>
      <c r="G2627" s="149"/>
      <c r="H2627" s="149"/>
      <c r="I2627" s="149"/>
      <c r="J2627" s="149"/>
      <c r="K2627" s="146"/>
      <c r="L2627" s="158"/>
    </row>
    <row r="2628" spans="1:12" ht="15">
      <c r="A2628" s="148"/>
      <c r="B2628" s="148"/>
      <c r="C2628" s="149"/>
      <c r="D2628" s="149"/>
      <c r="E2628" s="145"/>
      <c r="F2628" s="149"/>
      <c r="G2628" s="149"/>
      <c r="H2628" s="149"/>
      <c r="I2628" s="149"/>
      <c r="J2628" s="149"/>
      <c r="K2628" s="146"/>
      <c r="L2628" s="158"/>
    </row>
    <row r="2629" spans="1:12" ht="15">
      <c r="A2629" s="148"/>
      <c r="B2629" s="148"/>
      <c r="C2629" s="149"/>
      <c r="D2629" s="149"/>
      <c r="E2629" s="145"/>
      <c r="F2629" s="149"/>
      <c r="G2629" s="149"/>
      <c r="H2629" s="149"/>
      <c r="I2629" s="149"/>
      <c r="J2629" s="149"/>
      <c r="K2629" s="146"/>
      <c r="L2629" s="158"/>
    </row>
    <row r="2630" spans="1:12" ht="15">
      <c r="A2630" s="148"/>
      <c r="B2630" s="148"/>
      <c r="C2630" s="149"/>
      <c r="D2630" s="149"/>
      <c r="E2630" s="145"/>
      <c r="F2630" s="149"/>
      <c r="G2630" s="149"/>
      <c r="H2630" s="149"/>
      <c r="I2630" s="149"/>
      <c r="J2630" s="149"/>
      <c r="K2630" s="146"/>
      <c r="L2630" s="158"/>
    </row>
    <row r="2631" spans="1:12" ht="15">
      <c r="A2631" s="148"/>
      <c r="B2631" s="148"/>
      <c r="C2631" s="149"/>
      <c r="D2631" s="149"/>
      <c r="E2631" s="145"/>
      <c r="F2631" s="149"/>
      <c r="G2631" s="149"/>
      <c r="H2631" s="149"/>
      <c r="I2631" s="149"/>
      <c r="J2631" s="149"/>
      <c r="K2631" s="146"/>
      <c r="L2631" s="158"/>
    </row>
    <row r="2632" spans="1:12" ht="15">
      <c r="A2632" s="148"/>
      <c r="B2632" s="148"/>
      <c r="C2632" s="149"/>
      <c r="D2632" s="149"/>
      <c r="E2632" s="145"/>
      <c r="F2632" s="149"/>
      <c r="G2632" s="149"/>
      <c r="H2632" s="149"/>
      <c r="I2632" s="149"/>
      <c r="J2632" s="149"/>
      <c r="K2632" s="146"/>
      <c r="L2632" s="158"/>
    </row>
    <row r="2633" spans="1:12" ht="15">
      <c r="A2633" s="148"/>
      <c r="B2633" s="148"/>
      <c r="C2633" s="149"/>
      <c r="D2633" s="149"/>
      <c r="E2633" s="145"/>
      <c r="F2633" s="149"/>
      <c r="G2633" s="149"/>
      <c r="H2633" s="149"/>
      <c r="I2633" s="149"/>
      <c r="J2633" s="149"/>
      <c r="K2633" s="146"/>
      <c r="L2633" s="158"/>
    </row>
    <row r="2634" spans="1:12" ht="15">
      <c r="A2634" s="148"/>
      <c r="B2634" s="148"/>
      <c r="C2634" s="149"/>
      <c r="D2634" s="149"/>
      <c r="E2634" s="145"/>
      <c r="F2634" s="149"/>
      <c r="G2634" s="149"/>
      <c r="H2634" s="149"/>
      <c r="I2634" s="149"/>
      <c r="J2634" s="149"/>
      <c r="K2634" s="146"/>
      <c r="L2634" s="158"/>
    </row>
    <row r="2635" spans="1:12" ht="15">
      <c r="A2635" s="148"/>
      <c r="B2635" s="148"/>
      <c r="C2635" s="149"/>
      <c r="D2635" s="149"/>
      <c r="E2635" s="145"/>
      <c r="F2635" s="149"/>
      <c r="G2635" s="149"/>
      <c r="H2635" s="149"/>
      <c r="I2635" s="149"/>
      <c r="J2635" s="149"/>
      <c r="K2635" s="146"/>
      <c r="L2635" s="158"/>
    </row>
    <row r="2636" spans="1:12" ht="15">
      <c r="A2636" s="148"/>
      <c r="B2636" s="148"/>
      <c r="C2636" s="149"/>
      <c r="D2636" s="149"/>
      <c r="E2636" s="145"/>
      <c r="F2636" s="149"/>
      <c r="G2636" s="149"/>
      <c r="H2636" s="149"/>
      <c r="I2636" s="149"/>
      <c r="J2636" s="149"/>
      <c r="K2636" s="146"/>
      <c r="L2636" s="158"/>
    </row>
    <row r="2637" spans="1:12" ht="15">
      <c r="A2637" s="148"/>
      <c r="B2637" s="148"/>
      <c r="C2637" s="149"/>
      <c r="D2637" s="149"/>
      <c r="E2637" s="145"/>
      <c r="F2637" s="149"/>
      <c r="G2637" s="149"/>
      <c r="H2637" s="149"/>
      <c r="I2637" s="149"/>
      <c r="J2637" s="149"/>
      <c r="K2637" s="146"/>
      <c r="L2637" s="158"/>
    </row>
    <row r="2638" spans="1:12" ht="15">
      <c r="A2638" s="148"/>
      <c r="B2638" s="148"/>
      <c r="C2638" s="149"/>
      <c r="D2638" s="149"/>
      <c r="E2638" s="145"/>
      <c r="F2638" s="149"/>
      <c r="G2638" s="149"/>
      <c r="H2638" s="149"/>
      <c r="I2638" s="149"/>
      <c r="J2638" s="149"/>
      <c r="K2638" s="146"/>
      <c r="L2638" s="158"/>
    </row>
    <row r="2639" spans="1:12" ht="15">
      <c r="A2639" s="148"/>
      <c r="B2639" s="148"/>
      <c r="C2639" s="149"/>
      <c r="D2639" s="149"/>
      <c r="E2639" s="145"/>
      <c r="F2639" s="149"/>
      <c r="G2639" s="149"/>
      <c r="H2639" s="149"/>
      <c r="I2639" s="149"/>
      <c r="J2639" s="149"/>
      <c r="K2639" s="146"/>
      <c r="L2639" s="158"/>
    </row>
    <row r="2640" spans="1:12" ht="15">
      <c r="A2640" s="148"/>
      <c r="B2640" s="148"/>
      <c r="C2640" s="149"/>
      <c r="D2640" s="149"/>
      <c r="E2640" s="145"/>
      <c r="F2640" s="149"/>
      <c r="G2640" s="149"/>
      <c r="H2640" s="149"/>
      <c r="I2640" s="149"/>
      <c r="J2640" s="149"/>
      <c r="K2640" s="146"/>
      <c r="L2640" s="158"/>
    </row>
    <row r="2641" spans="1:12" ht="15">
      <c r="A2641" s="148"/>
      <c r="B2641" s="148"/>
      <c r="C2641" s="149"/>
      <c r="D2641" s="149"/>
      <c r="E2641" s="145"/>
      <c r="F2641" s="149"/>
      <c r="G2641" s="149"/>
      <c r="H2641" s="149"/>
      <c r="I2641" s="149"/>
      <c r="J2641" s="149"/>
      <c r="K2641" s="146"/>
      <c r="L2641" s="158"/>
    </row>
    <row r="2642" spans="1:12" ht="15">
      <c r="A2642" s="148"/>
      <c r="B2642" s="148"/>
      <c r="C2642" s="149"/>
      <c r="D2642" s="149"/>
      <c r="E2642" s="145"/>
      <c r="F2642" s="150"/>
      <c r="G2642" s="149"/>
      <c r="H2642" s="149"/>
      <c r="I2642" s="149"/>
      <c r="J2642" s="149"/>
      <c r="K2642" s="146"/>
      <c r="L2642" s="158"/>
    </row>
    <row r="2643" spans="1:12" ht="15">
      <c r="A2643" s="148"/>
      <c r="B2643" s="148"/>
      <c r="C2643" s="149"/>
      <c r="D2643" s="149"/>
      <c r="E2643" s="145"/>
      <c r="F2643" s="150"/>
      <c r="G2643" s="149"/>
      <c r="H2643" s="149"/>
      <c r="I2643" s="149"/>
      <c r="J2643" s="149"/>
      <c r="K2643" s="146"/>
      <c r="L2643" s="158"/>
    </row>
    <row r="2644" spans="1:12" ht="15">
      <c r="A2644" s="148"/>
      <c r="B2644" s="148"/>
      <c r="C2644" s="149"/>
      <c r="D2644" s="149"/>
      <c r="E2644" s="145"/>
      <c r="F2644" s="149"/>
      <c r="G2644" s="149"/>
      <c r="H2644" s="149"/>
      <c r="I2644" s="149"/>
      <c r="J2644" s="149"/>
      <c r="K2644" s="146"/>
      <c r="L2644" s="158"/>
    </row>
    <row r="2645" spans="1:12" ht="15">
      <c r="A2645" s="148"/>
      <c r="B2645" s="148"/>
      <c r="C2645" s="149"/>
      <c r="D2645" s="149"/>
      <c r="E2645" s="145"/>
      <c r="F2645" s="149"/>
      <c r="G2645" s="149"/>
      <c r="H2645" s="149"/>
      <c r="I2645" s="149"/>
      <c r="J2645" s="149"/>
      <c r="K2645" s="146"/>
      <c r="L2645" s="158"/>
    </row>
    <row r="2646" spans="1:12" ht="15">
      <c r="A2646" s="148"/>
      <c r="B2646" s="148"/>
      <c r="C2646" s="149"/>
      <c r="D2646" s="149"/>
      <c r="E2646" s="145"/>
      <c r="F2646" s="149"/>
      <c r="G2646" s="149"/>
      <c r="H2646" s="149"/>
      <c r="I2646" s="149"/>
      <c r="J2646" s="149"/>
      <c r="K2646" s="146"/>
      <c r="L2646" s="158"/>
    </row>
    <row r="2647" spans="1:12" ht="15">
      <c r="A2647" s="148"/>
      <c r="B2647" s="148"/>
      <c r="C2647" s="149"/>
      <c r="D2647" s="149"/>
      <c r="E2647" s="145"/>
      <c r="F2647" s="149"/>
      <c r="G2647" s="149"/>
      <c r="H2647" s="149"/>
      <c r="I2647" s="149"/>
      <c r="J2647" s="149"/>
      <c r="K2647" s="146"/>
      <c r="L2647" s="158"/>
    </row>
    <row r="2648" spans="1:12" ht="15">
      <c r="A2648" s="148"/>
      <c r="B2648" s="148"/>
      <c r="C2648" s="149"/>
      <c r="D2648" s="149"/>
      <c r="E2648" s="145"/>
      <c r="F2648" s="149"/>
      <c r="G2648" s="149"/>
      <c r="H2648" s="149"/>
      <c r="I2648" s="149"/>
      <c r="J2648" s="149"/>
      <c r="K2648" s="146"/>
      <c r="L2648" s="158"/>
    </row>
    <row r="2649" spans="1:12" ht="15">
      <c r="A2649" s="148"/>
      <c r="B2649" s="148"/>
      <c r="C2649" s="149"/>
      <c r="D2649" s="149"/>
      <c r="E2649" s="145"/>
      <c r="F2649" s="149"/>
      <c r="G2649" s="149"/>
      <c r="H2649" s="149"/>
      <c r="I2649" s="149"/>
      <c r="J2649" s="149"/>
      <c r="K2649" s="146"/>
      <c r="L2649" s="158"/>
    </row>
    <row r="2650" spans="1:12" ht="15">
      <c r="A2650" s="148"/>
      <c r="B2650" s="148"/>
      <c r="C2650" s="149"/>
      <c r="D2650" s="149"/>
      <c r="E2650" s="145"/>
      <c r="F2650" s="149"/>
      <c r="G2650" s="149"/>
      <c r="H2650" s="149"/>
      <c r="I2650" s="149"/>
      <c r="J2650" s="149"/>
      <c r="K2650" s="146"/>
      <c r="L2650" s="158"/>
    </row>
    <row r="2651" spans="1:12" ht="15">
      <c r="A2651" s="148"/>
      <c r="B2651" s="148"/>
      <c r="C2651" s="149"/>
      <c r="D2651" s="149"/>
      <c r="E2651" s="145"/>
      <c r="F2651" s="149"/>
      <c r="G2651" s="149"/>
      <c r="H2651" s="149"/>
      <c r="I2651" s="149"/>
      <c r="J2651" s="149"/>
      <c r="K2651" s="146"/>
      <c r="L2651" s="158"/>
    </row>
    <row r="2652" spans="1:12" ht="15">
      <c r="A2652" s="148"/>
      <c r="B2652" s="148"/>
      <c r="C2652" s="149"/>
      <c r="D2652" s="149"/>
      <c r="E2652" s="145"/>
      <c r="F2652" s="149"/>
      <c r="G2652" s="149"/>
      <c r="H2652" s="149"/>
      <c r="I2652" s="149"/>
      <c r="J2652" s="149"/>
      <c r="K2652" s="146"/>
      <c r="L2652" s="158"/>
    </row>
    <row r="2653" spans="1:12" ht="15">
      <c r="A2653" s="148"/>
      <c r="B2653" s="148"/>
      <c r="C2653" s="149"/>
      <c r="D2653" s="149"/>
      <c r="E2653" s="145"/>
      <c r="F2653" s="149"/>
      <c r="G2653" s="149"/>
      <c r="H2653" s="149"/>
      <c r="I2653" s="149"/>
      <c r="J2653" s="149"/>
      <c r="K2653" s="146"/>
      <c r="L2653" s="158"/>
    </row>
    <row r="2654" spans="1:12" ht="15">
      <c r="A2654" s="148"/>
      <c r="B2654" s="148"/>
      <c r="C2654" s="149"/>
      <c r="D2654" s="149"/>
      <c r="E2654" s="145"/>
      <c r="F2654" s="149"/>
      <c r="G2654" s="149"/>
      <c r="H2654" s="149"/>
      <c r="I2654" s="149"/>
      <c r="J2654" s="149"/>
      <c r="K2654" s="146"/>
      <c r="L2654" s="158"/>
    </row>
    <row r="2655" spans="1:12" ht="15">
      <c r="A2655" s="148"/>
      <c r="B2655" s="148"/>
      <c r="C2655" s="149"/>
      <c r="D2655" s="149"/>
      <c r="E2655" s="145"/>
      <c r="F2655" s="149"/>
      <c r="G2655" s="149"/>
      <c r="H2655" s="149"/>
      <c r="I2655" s="149"/>
      <c r="J2655" s="149"/>
      <c r="K2655" s="146"/>
      <c r="L2655" s="158"/>
    </row>
    <row r="2656" spans="1:12" ht="15">
      <c r="A2656" s="148"/>
      <c r="B2656" s="148"/>
      <c r="C2656" s="149"/>
      <c r="D2656" s="149"/>
      <c r="E2656" s="145"/>
      <c r="F2656" s="149"/>
      <c r="G2656" s="149"/>
      <c r="H2656" s="149"/>
      <c r="I2656" s="149"/>
      <c r="J2656" s="149"/>
      <c r="K2656" s="146"/>
      <c r="L2656" s="158"/>
    </row>
    <row r="2657" spans="1:12" ht="15">
      <c r="A2657" s="148"/>
      <c r="B2657" s="148"/>
      <c r="C2657" s="149"/>
      <c r="D2657" s="149"/>
      <c r="E2657" s="145"/>
      <c r="F2657" s="149"/>
      <c r="G2657" s="149"/>
      <c r="H2657" s="149"/>
      <c r="I2657" s="149"/>
      <c r="J2657" s="149"/>
      <c r="K2657" s="146"/>
      <c r="L2657" s="158"/>
    </row>
    <row r="2658" spans="1:12" ht="15">
      <c r="A2658" s="148"/>
      <c r="B2658" s="148"/>
      <c r="C2658" s="149"/>
      <c r="D2658" s="149"/>
      <c r="E2658" s="145"/>
      <c r="F2658" s="149"/>
      <c r="G2658" s="149"/>
      <c r="H2658" s="149"/>
      <c r="I2658" s="149"/>
      <c r="J2658" s="149"/>
      <c r="K2658" s="146"/>
      <c r="L2658" s="158"/>
    </row>
    <row r="2659" spans="1:12" ht="15">
      <c r="A2659" s="148"/>
      <c r="B2659" s="148"/>
      <c r="C2659" s="149"/>
      <c r="D2659" s="149"/>
      <c r="E2659" s="145"/>
      <c r="F2659" s="149"/>
      <c r="G2659" s="149"/>
      <c r="H2659" s="149"/>
      <c r="I2659" s="149"/>
      <c r="J2659" s="149"/>
      <c r="K2659" s="146"/>
      <c r="L2659" s="158"/>
    </row>
    <row r="2660" spans="1:12" ht="15">
      <c r="A2660" s="148"/>
      <c r="B2660" s="148"/>
      <c r="C2660" s="149"/>
      <c r="D2660" s="149"/>
      <c r="E2660" s="145"/>
      <c r="F2660" s="149"/>
      <c r="G2660" s="149"/>
      <c r="H2660" s="149"/>
      <c r="I2660" s="149"/>
      <c r="J2660" s="149"/>
      <c r="K2660" s="146"/>
      <c r="L2660" s="158"/>
    </row>
    <row r="2661" spans="1:12" ht="15">
      <c r="A2661" s="148"/>
      <c r="B2661" s="148"/>
      <c r="C2661" s="149"/>
      <c r="D2661" s="149"/>
      <c r="E2661" s="145"/>
      <c r="F2661" s="149"/>
      <c r="G2661" s="149"/>
      <c r="H2661" s="149"/>
      <c r="I2661" s="149"/>
      <c r="J2661" s="149"/>
      <c r="K2661" s="146"/>
      <c r="L2661" s="158"/>
    </row>
    <row r="2662" spans="1:12" ht="15">
      <c r="A2662" s="148"/>
      <c r="B2662" s="148"/>
      <c r="C2662" s="149"/>
      <c r="D2662" s="149"/>
      <c r="E2662" s="145"/>
      <c r="F2662" s="149"/>
      <c r="G2662" s="149"/>
      <c r="H2662" s="149"/>
      <c r="I2662" s="149"/>
      <c r="J2662" s="149"/>
      <c r="K2662" s="146"/>
      <c r="L2662" s="158"/>
    </row>
    <row r="2663" spans="1:12" ht="15">
      <c r="A2663" s="148"/>
      <c r="B2663" s="148"/>
      <c r="C2663" s="149"/>
      <c r="D2663" s="149"/>
      <c r="E2663" s="145"/>
      <c r="F2663" s="149"/>
      <c r="G2663" s="149"/>
      <c r="H2663" s="149"/>
      <c r="I2663" s="149"/>
      <c r="J2663" s="149"/>
      <c r="K2663" s="146"/>
      <c r="L2663" s="158"/>
    </row>
    <row r="2664" spans="1:12" ht="15">
      <c r="A2664" s="148"/>
      <c r="B2664" s="148"/>
      <c r="C2664" s="149"/>
      <c r="D2664" s="149"/>
      <c r="E2664" s="145"/>
      <c r="F2664" s="149"/>
      <c r="G2664" s="149"/>
      <c r="H2664" s="149"/>
      <c r="I2664" s="149"/>
      <c r="J2664" s="149"/>
      <c r="K2664" s="146"/>
      <c r="L2664" s="158"/>
    </row>
    <row r="2665" spans="1:12" ht="15">
      <c r="A2665" s="148"/>
      <c r="B2665" s="148"/>
      <c r="C2665" s="149"/>
      <c r="D2665" s="149"/>
      <c r="E2665" s="145"/>
      <c r="F2665" s="149"/>
      <c r="G2665" s="149"/>
      <c r="H2665" s="149"/>
      <c r="I2665" s="149"/>
      <c r="J2665" s="149"/>
      <c r="K2665" s="146"/>
      <c r="L2665" s="158"/>
    </row>
    <row r="2666" spans="1:12" ht="15">
      <c r="A2666" s="148"/>
      <c r="B2666" s="148"/>
      <c r="C2666" s="149"/>
      <c r="D2666" s="149"/>
      <c r="E2666" s="145"/>
      <c r="F2666" s="149"/>
      <c r="G2666" s="149"/>
      <c r="H2666" s="149"/>
      <c r="I2666" s="149"/>
      <c r="J2666" s="149"/>
      <c r="K2666" s="146"/>
      <c r="L2666" s="158"/>
    </row>
    <row r="2667" spans="1:12" ht="15">
      <c r="A2667" s="148"/>
      <c r="B2667" s="148"/>
      <c r="C2667" s="149"/>
      <c r="D2667" s="149"/>
      <c r="E2667" s="145"/>
      <c r="F2667" s="149"/>
      <c r="G2667" s="149"/>
      <c r="H2667" s="149"/>
      <c r="I2667" s="149"/>
      <c r="J2667" s="149"/>
      <c r="K2667" s="146"/>
      <c r="L2667" s="158"/>
    </row>
    <row r="2668" spans="1:12" ht="15">
      <c r="A2668" s="148"/>
      <c r="B2668" s="148"/>
      <c r="C2668" s="149"/>
      <c r="D2668" s="149"/>
      <c r="E2668" s="145"/>
      <c r="F2668" s="149"/>
      <c r="G2668" s="149"/>
      <c r="H2668" s="149"/>
      <c r="I2668" s="149"/>
      <c r="J2668" s="149"/>
      <c r="K2668" s="146"/>
      <c r="L2668" s="158"/>
    </row>
    <row r="2669" spans="1:12" ht="15">
      <c r="A2669" s="148"/>
      <c r="B2669" s="148"/>
      <c r="C2669" s="149"/>
      <c r="D2669" s="149"/>
      <c r="E2669" s="145"/>
      <c r="F2669" s="149"/>
      <c r="G2669" s="149"/>
      <c r="H2669" s="149"/>
      <c r="I2669" s="149"/>
      <c r="J2669" s="149"/>
      <c r="K2669" s="146"/>
      <c r="L2669" s="158"/>
    </row>
    <row r="2670" spans="1:12" ht="15">
      <c r="A2670" s="148"/>
      <c r="B2670" s="148"/>
      <c r="C2670" s="149"/>
      <c r="D2670" s="149"/>
      <c r="E2670" s="145"/>
      <c r="F2670" s="149"/>
      <c r="G2670" s="149"/>
      <c r="H2670" s="149"/>
      <c r="I2670" s="149"/>
      <c r="J2670" s="149"/>
      <c r="K2670" s="146"/>
      <c r="L2670" s="158"/>
    </row>
    <row r="2671" spans="1:12" ht="15">
      <c r="A2671" s="148"/>
      <c r="B2671" s="148"/>
      <c r="C2671" s="149"/>
      <c r="D2671" s="149"/>
      <c r="E2671" s="145"/>
      <c r="F2671" s="149"/>
      <c r="G2671" s="149"/>
      <c r="H2671" s="149"/>
      <c r="I2671" s="149"/>
      <c r="J2671" s="149"/>
      <c r="K2671" s="146"/>
      <c r="L2671" s="158"/>
    </row>
    <row r="2672" spans="1:12" ht="15">
      <c r="A2672" s="148"/>
      <c r="B2672" s="148"/>
      <c r="C2672" s="149"/>
      <c r="D2672" s="149"/>
      <c r="E2672" s="145"/>
      <c r="F2672" s="149"/>
      <c r="G2672" s="149"/>
      <c r="H2672" s="149"/>
      <c r="I2672" s="149"/>
      <c r="J2672" s="149"/>
      <c r="K2672" s="146"/>
      <c r="L2672" s="158"/>
    </row>
    <row r="2673" spans="1:12" ht="15">
      <c r="A2673" s="148"/>
      <c r="B2673" s="148"/>
      <c r="C2673" s="149"/>
      <c r="D2673" s="149"/>
      <c r="E2673" s="145"/>
      <c r="F2673" s="149"/>
      <c r="G2673" s="149"/>
      <c r="H2673" s="149"/>
      <c r="I2673" s="149"/>
      <c r="J2673" s="149"/>
      <c r="K2673" s="146"/>
      <c r="L2673" s="158"/>
    </row>
    <row r="2674" spans="1:12" ht="15">
      <c r="A2674" s="148"/>
      <c r="B2674" s="148"/>
      <c r="C2674" s="149"/>
      <c r="D2674" s="149"/>
      <c r="E2674" s="145"/>
      <c r="F2674" s="149"/>
      <c r="G2674" s="149"/>
      <c r="H2674" s="149"/>
      <c r="I2674" s="149"/>
      <c r="J2674" s="149"/>
      <c r="K2674" s="146"/>
      <c r="L2674" s="158"/>
    </row>
    <row r="2675" spans="1:12" ht="15">
      <c r="A2675" s="148"/>
      <c r="B2675" s="148"/>
      <c r="C2675" s="149"/>
      <c r="D2675" s="149"/>
      <c r="E2675" s="145"/>
      <c r="F2675" s="149"/>
      <c r="G2675" s="149"/>
      <c r="H2675" s="149"/>
      <c r="I2675" s="149"/>
      <c r="J2675" s="149"/>
      <c r="K2675" s="146"/>
      <c r="L2675" s="158"/>
    </row>
    <row r="2676" spans="1:12" ht="15">
      <c r="A2676" s="148"/>
      <c r="B2676" s="148"/>
      <c r="C2676" s="149"/>
      <c r="D2676" s="149"/>
      <c r="E2676" s="145"/>
      <c r="F2676" s="149"/>
      <c r="G2676" s="149"/>
      <c r="H2676" s="149"/>
      <c r="I2676" s="149"/>
      <c r="J2676" s="149"/>
      <c r="K2676" s="146"/>
      <c r="L2676" s="158"/>
    </row>
    <row r="2677" spans="1:12" ht="15">
      <c r="A2677" s="148"/>
      <c r="B2677" s="148"/>
      <c r="C2677" s="149"/>
      <c r="D2677" s="149"/>
      <c r="E2677" s="145"/>
      <c r="F2677" s="149"/>
      <c r="G2677" s="149"/>
      <c r="H2677" s="149"/>
      <c r="I2677" s="149"/>
      <c r="J2677" s="149"/>
      <c r="K2677" s="146"/>
      <c r="L2677" s="158"/>
    </row>
    <row r="2678" spans="1:12" ht="15">
      <c r="A2678" s="148"/>
      <c r="B2678" s="148"/>
      <c r="C2678" s="149"/>
      <c r="D2678" s="149"/>
      <c r="E2678" s="145"/>
      <c r="F2678" s="149"/>
      <c r="G2678" s="149"/>
      <c r="H2678" s="149"/>
      <c r="I2678" s="149"/>
      <c r="J2678" s="149"/>
      <c r="K2678" s="146"/>
      <c r="L2678" s="158"/>
    </row>
    <row r="2679" spans="1:12" ht="15">
      <c r="A2679" s="148"/>
      <c r="B2679" s="148"/>
      <c r="C2679" s="149"/>
      <c r="D2679" s="149"/>
      <c r="E2679" s="145"/>
      <c r="F2679" s="149"/>
      <c r="G2679" s="149"/>
      <c r="H2679" s="149"/>
      <c r="I2679" s="149"/>
      <c r="J2679" s="149"/>
      <c r="K2679" s="146"/>
      <c r="L2679" s="158"/>
    </row>
    <row r="2680" spans="1:12" ht="15">
      <c r="A2680" s="148"/>
      <c r="B2680" s="148"/>
      <c r="C2680" s="149"/>
      <c r="D2680" s="149"/>
      <c r="E2680" s="145"/>
      <c r="F2680" s="149"/>
      <c r="G2680" s="149"/>
      <c r="H2680" s="149"/>
      <c r="I2680" s="149"/>
      <c r="J2680" s="149"/>
      <c r="K2680" s="146"/>
      <c r="L2680" s="158"/>
    </row>
    <row r="2681" spans="1:12" ht="15">
      <c r="A2681" s="148"/>
      <c r="B2681" s="148"/>
      <c r="C2681" s="149"/>
      <c r="D2681" s="149"/>
      <c r="E2681" s="145"/>
      <c r="F2681" s="149"/>
      <c r="G2681" s="149"/>
      <c r="H2681" s="149"/>
      <c r="I2681" s="149"/>
      <c r="J2681" s="149"/>
      <c r="K2681" s="146"/>
      <c r="L2681" s="158"/>
    </row>
    <row r="2682" spans="1:12" ht="15">
      <c r="A2682" s="148"/>
      <c r="B2682" s="148"/>
      <c r="C2682" s="149"/>
      <c r="D2682" s="149"/>
      <c r="E2682" s="145"/>
      <c r="F2682" s="149"/>
      <c r="G2682" s="149"/>
      <c r="H2682" s="149"/>
      <c r="I2682" s="149"/>
      <c r="J2682" s="149"/>
      <c r="K2682" s="146"/>
      <c r="L2682" s="158"/>
    </row>
    <row r="2683" spans="1:12" ht="15">
      <c r="A2683" s="148"/>
      <c r="B2683" s="148"/>
      <c r="C2683" s="149"/>
      <c r="D2683" s="149"/>
      <c r="E2683" s="145"/>
      <c r="F2683" s="149"/>
      <c r="G2683" s="149"/>
      <c r="H2683" s="149"/>
      <c r="I2683" s="149"/>
      <c r="J2683" s="149"/>
      <c r="K2683" s="146"/>
      <c r="L2683" s="158"/>
    </row>
    <row r="2684" spans="1:12" ht="15">
      <c r="A2684" s="148"/>
      <c r="B2684" s="148"/>
      <c r="C2684" s="149"/>
      <c r="D2684" s="149"/>
      <c r="E2684" s="145"/>
      <c r="F2684" s="149"/>
      <c r="G2684" s="149"/>
      <c r="H2684" s="149"/>
      <c r="I2684" s="149"/>
      <c r="J2684" s="149"/>
      <c r="K2684" s="146"/>
      <c r="L2684" s="158"/>
    </row>
    <row r="2685" spans="1:12" ht="15">
      <c r="A2685" s="148"/>
      <c r="B2685" s="148"/>
      <c r="C2685" s="149"/>
      <c r="D2685" s="149"/>
      <c r="E2685" s="145"/>
      <c r="F2685" s="149"/>
      <c r="G2685" s="149"/>
      <c r="H2685" s="149"/>
      <c r="I2685" s="149"/>
      <c r="J2685" s="149"/>
      <c r="K2685" s="146"/>
      <c r="L2685" s="158"/>
    </row>
    <row r="2686" spans="1:12" ht="15">
      <c r="A2686" s="148"/>
      <c r="B2686" s="148"/>
      <c r="C2686" s="149"/>
      <c r="D2686" s="149"/>
      <c r="E2686" s="145"/>
      <c r="F2686" s="149"/>
      <c r="G2686" s="149"/>
      <c r="H2686" s="149"/>
      <c r="I2686" s="149"/>
      <c r="J2686" s="149"/>
      <c r="K2686" s="146"/>
      <c r="L2686" s="158"/>
    </row>
    <row r="2687" spans="1:12" ht="15">
      <c r="A2687" s="148"/>
      <c r="B2687" s="148"/>
      <c r="C2687" s="149"/>
      <c r="D2687" s="149"/>
      <c r="E2687" s="145"/>
      <c r="F2687" s="149"/>
      <c r="G2687" s="149"/>
      <c r="H2687" s="149"/>
      <c r="I2687" s="149"/>
      <c r="J2687" s="149"/>
      <c r="K2687" s="146"/>
      <c r="L2687" s="158"/>
    </row>
    <row r="2688" spans="1:12" ht="15">
      <c r="A2688" s="148"/>
      <c r="B2688" s="148"/>
      <c r="C2688" s="149"/>
      <c r="D2688" s="149"/>
      <c r="E2688" s="145"/>
      <c r="F2688" s="149"/>
      <c r="G2688" s="149"/>
      <c r="H2688" s="149"/>
      <c r="I2688" s="149"/>
      <c r="J2688" s="149"/>
      <c r="K2688" s="146"/>
      <c r="L2688" s="158"/>
    </row>
    <row r="2689" spans="1:12" ht="15">
      <c r="A2689" s="148"/>
      <c r="B2689" s="148"/>
      <c r="C2689" s="149"/>
      <c r="D2689" s="149"/>
      <c r="E2689" s="145"/>
      <c r="F2689" s="149"/>
      <c r="G2689" s="149"/>
      <c r="H2689" s="149"/>
      <c r="I2689" s="149"/>
      <c r="J2689" s="149"/>
      <c r="K2689" s="146"/>
      <c r="L2689" s="158"/>
    </row>
    <row r="2690" spans="1:12" ht="15">
      <c r="A2690" s="148"/>
      <c r="B2690" s="148"/>
      <c r="C2690" s="149"/>
      <c r="D2690" s="149"/>
      <c r="E2690" s="145"/>
      <c r="F2690" s="149"/>
      <c r="G2690" s="149"/>
      <c r="H2690" s="149"/>
      <c r="I2690" s="149"/>
      <c r="J2690" s="149"/>
      <c r="K2690" s="146"/>
      <c r="L2690" s="158"/>
    </row>
    <row r="2691" spans="1:12" ht="15">
      <c r="A2691" s="148"/>
      <c r="B2691" s="148"/>
      <c r="C2691" s="149"/>
      <c r="D2691" s="149"/>
      <c r="E2691" s="145"/>
      <c r="F2691" s="149"/>
      <c r="G2691" s="149"/>
      <c r="H2691" s="149"/>
      <c r="I2691" s="149"/>
      <c r="J2691" s="149"/>
      <c r="K2691" s="146"/>
      <c r="L2691" s="158"/>
    </row>
    <row r="2692" spans="1:12" ht="15">
      <c r="A2692" s="148"/>
      <c r="B2692" s="148"/>
      <c r="C2692" s="149"/>
      <c r="D2692" s="149"/>
      <c r="E2692" s="145"/>
      <c r="F2692" s="149"/>
      <c r="G2692" s="149"/>
      <c r="H2692" s="149"/>
      <c r="I2692" s="149"/>
      <c r="J2692" s="149"/>
      <c r="K2692" s="146"/>
      <c r="L2692" s="158"/>
    </row>
    <row r="2693" spans="1:12" ht="15">
      <c r="A2693" s="148"/>
      <c r="B2693" s="148"/>
      <c r="C2693" s="149"/>
      <c r="D2693" s="149"/>
      <c r="E2693" s="145"/>
      <c r="F2693" s="149"/>
      <c r="G2693" s="149"/>
      <c r="H2693" s="149"/>
      <c r="I2693" s="149"/>
      <c r="J2693" s="149"/>
      <c r="K2693" s="146"/>
      <c r="L2693" s="158"/>
    </row>
    <row r="2694" spans="1:12" ht="15">
      <c r="A2694" s="148"/>
      <c r="B2694" s="148"/>
      <c r="C2694" s="149"/>
      <c r="D2694" s="149"/>
      <c r="E2694" s="145"/>
      <c r="F2694" s="149"/>
      <c r="G2694" s="149"/>
      <c r="H2694" s="149"/>
      <c r="I2694" s="149"/>
      <c r="J2694" s="149"/>
      <c r="K2694" s="146"/>
      <c r="L2694" s="158"/>
    </row>
    <row r="2695" spans="1:12" ht="15">
      <c r="A2695" s="148"/>
      <c r="B2695" s="148"/>
      <c r="C2695" s="149"/>
      <c r="D2695" s="149"/>
      <c r="E2695" s="145"/>
      <c r="F2695" s="149"/>
      <c r="G2695" s="149"/>
      <c r="H2695" s="149"/>
      <c r="I2695" s="149"/>
      <c r="J2695" s="149"/>
      <c r="K2695" s="146"/>
      <c r="L2695" s="158"/>
    </row>
    <row r="2696" spans="1:12" ht="15">
      <c r="A2696" s="148"/>
      <c r="B2696" s="148"/>
      <c r="C2696" s="149"/>
      <c r="D2696" s="149"/>
      <c r="E2696" s="145"/>
      <c r="F2696" s="149"/>
      <c r="G2696" s="149"/>
      <c r="H2696" s="149"/>
      <c r="I2696" s="149"/>
      <c r="J2696" s="149"/>
      <c r="K2696" s="146"/>
      <c r="L2696" s="158"/>
    </row>
    <row r="2697" spans="1:12" ht="15">
      <c r="A2697" s="148"/>
      <c r="B2697" s="148"/>
      <c r="C2697" s="149"/>
      <c r="D2697" s="149"/>
      <c r="E2697" s="145"/>
      <c r="F2697" s="149"/>
      <c r="G2697" s="149"/>
      <c r="H2697" s="149"/>
      <c r="I2697" s="149"/>
      <c r="J2697" s="149"/>
      <c r="K2697" s="146"/>
      <c r="L2697" s="158"/>
    </row>
    <row r="2698" spans="1:12" ht="15">
      <c r="A2698" s="148"/>
      <c r="B2698" s="148"/>
      <c r="C2698" s="149"/>
      <c r="D2698" s="149"/>
      <c r="E2698" s="145"/>
      <c r="F2698" s="149"/>
      <c r="G2698" s="149"/>
      <c r="H2698" s="149"/>
      <c r="I2698" s="149"/>
      <c r="J2698" s="149"/>
      <c r="K2698" s="146"/>
      <c r="L2698" s="158"/>
    </row>
    <row r="2699" spans="1:12" ht="15">
      <c r="A2699" s="148"/>
      <c r="B2699" s="148"/>
      <c r="C2699" s="149"/>
      <c r="D2699" s="149"/>
      <c r="E2699" s="145"/>
      <c r="F2699" s="149"/>
      <c r="G2699" s="149"/>
      <c r="H2699" s="149"/>
      <c r="I2699" s="149"/>
      <c r="J2699" s="149"/>
      <c r="K2699" s="146"/>
      <c r="L2699" s="158"/>
    </row>
    <row r="2700" spans="1:12" ht="15">
      <c r="A2700" s="148"/>
      <c r="B2700" s="148"/>
      <c r="C2700" s="149"/>
      <c r="D2700" s="149"/>
      <c r="E2700" s="145"/>
      <c r="F2700" s="149"/>
      <c r="G2700" s="149"/>
      <c r="H2700" s="149"/>
      <c r="I2700" s="149"/>
      <c r="J2700" s="149"/>
      <c r="K2700" s="146"/>
      <c r="L2700" s="158"/>
    </row>
    <row r="2701" spans="1:12" ht="15">
      <c r="A2701" s="148"/>
      <c r="B2701" s="148"/>
      <c r="C2701" s="149"/>
      <c r="D2701" s="149"/>
      <c r="E2701" s="145"/>
      <c r="F2701" s="149"/>
      <c r="G2701" s="149"/>
      <c r="H2701" s="149"/>
      <c r="I2701" s="149"/>
      <c r="J2701" s="149"/>
      <c r="K2701" s="146"/>
      <c r="L2701" s="158"/>
    </row>
    <row r="2702" spans="1:12" ht="15">
      <c r="A2702" s="148"/>
      <c r="B2702" s="148"/>
      <c r="C2702" s="149"/>
      <c r="D2702" s="149"/>
      <c r="E2702" s="145"/>
      <c r="F2702" s="149"/>
      <c r="G2702" s="149"/>
      <c r="H2702" s="149"/>
      <c r="I2702" s="149"/>
      <c r="J2702" s="149"/>
      <c r="K2702" s="146"/>
      <c r="L2702" s="158"/>
    </row>
    <row r="2703" spans="1:12" ht="15">
      <c r="A2703" s="148"/>
      <c r="B2703" s="148"/>
      <c r="C2703" s="149"/>
      <c r="D2703" s="149"/>
      <c r="E2703" s="145"/>
      <c r="F2703" s="149"/>
      <c r="G2703" s="149"/>
      <c r="H2703" s="149"/>
      <c r="I2703" s="149"/>
      <c r="J2703" s="149"/>
      <c r="K2703" s="146"/>
      <c r="L2703" s="158"/>
    </row>
    <row r="2704" spans="1:12" ht="15">
      <c r="A2704" s="148"/>
      <c r="B2704" s="148"/>
      <c r="C2704" s="149"/>
      <c r="D2704" s="149"/>
      <c r="E2704" s="145"/>
      <c r="F2704" s="149"/>
      <c r="G2704" s="149"/>
      <c r="H2704" s="149"/>
      <c r="I2704" s="149"/>
      <c r="J2704" s="149"/>
      <c r="K2704" s="146"/>
      <c r="L2704" s="158"/>
    </row>
    <row r="2705" spans="1:12" ht="15">
      <c r="A2705" s="148"/>
      <c r="B2705" s="148"/>
      <c r="C2705" s="149"/>
      <c r="D2705" s="149"/>
      <c r="E2705" s="145"/>
      <c r="F2705" s="149"/>
      <c r="G2705" s="149"/>
      <c r="H2705" s="149"/>
      <c r="I2705" s="149"/>
      <c r="J2705" s="149"/>
      <c r="K2705" s="146"/>
      <c r="L2705" s="158"/>
    </row>
    <row r="2706" spans="1:12" ht="15">
      <c r="A2706" s="148"/>
      <c r="B2706" s="148"/>
      <c r="C2706" s="149"/>
      <c r="D2706" s="149"/>
      <c r="E2706" s="145"/>
      <c r="F2706" s="149"/>
      <c r="G2706" s="149"/>
      <c r="H2706" s="149"/>
      <c r="I2706" s="149"/>
      <c r="J2706" s="149"/>
      <c r="K2706" s="146"/>
      <c r="L2706" s="158"/>
    </row>
    <row r="2707" spans="1:12" ht="15">
      <c r="A2707" s="148"/>
      <c r="B2707" s="148"/>
      <c r="C2707" s="149"/>
      <c r="D2707" s="149"/>
      <c r="E2707" s="145"/>
      <c r="F2707" s="149"/>
      <c r="G2707" s="149"/>
      <c r="H2707" s="149"/>
      <c r="I2707" s="149"/>
      <c r="J2707" s="149"/>
      <c r="K2707" s="146"/>
      <c r="L2707" s="158"/>
    </row>
    <row r="2708" spans="1:12" ht="15">
      <c r="A2708" s="148"/>
      <c r="B2708" s="148"/>
      <c r="C2708" s="149"/>
      <c r="D2708" s="149"/>
      <c r="E2708" s="145"/>
      <c r="F2708" s="149"/>
      <c r="G2708" s="149"/>
      <c r="H2708" s="149"/>
      <c r="I2708" s="149"/>
      <c r="J2708" s="149"/>
      <c r="K2708" s="146"/>
      <c r="L2708" s="158"/>
    </row>
    <row r="2709" spans="1:12" ht="15">
      <c r="A2709" s="148"/>
      <c r="B2709" s="148"/>
      <c r="C2709" s="149"/>
      <c r="D2709" s="149"/>
      <c r="E2709" s="145"/>
      <c r="F2709" s="149"/>
      <c r="G2709" s="149"/>
      <c r="H2709" s="149"/>
      <c r="I2709" s="149"/>
      <c r="J2709" s="149"/>
      <c r="K2709" s="146"/>
      <c r="L2709" s="158"/>
    </row>
    <row r="2710" spans="1:12" ht="15">
      <c r="A2710" s="148"/>
      <c r="B2710" s="148"/>
      <c r="C2710" s="149"/>
      <c r="D2710" s="149"/>
      <c r="E2710" s="145"/>
      <c r="F2710" s="149"/>
      <c r="G2710" s="149"/>
      <c r="H2710" s="149"/>
      <c r="I2710" s="149"/>
      <c r="J2710" s="149"/>
      <c r="K2710" s="146"/>
      <c r="L2710" s="158"/>
    </row>
    <row r="2711" spans="1:12" ht="15">
      <c r="A2711" s="148"/>
      <c r="B2711" s="148"/>
      <c r="C2711" s="149"/>
      <c r="D2711" s="149"/>
      <c r="E2711" s="145"/>
      <c r="F2711" s="149"/>
      <c r="G2711" s="149"/>
      <c r="H2711" s="149"/>
      <c r="I2711" s="149"/>
      <c r="J2711" s="149"/>
      <c r="K2711" s="146"/>
      <c r="L2711" s="158"/>
    </row>
    <row r="2712" spans="1:12" ht="15">
      <c r="A2712" s="148"/>
      <c r="B2712" s="148"/>
      <c r="C2712" s="149"/>
      <c r="D2712" s="149"/>
      <c r="E2712" s="145"/>
      <c r="F2712" s="149"/>
      <c r="G2712" s="149"/>
      <c r="H2712" s="149"/>
      <c r="I2712" s="149"/>
      <c r="J2712" s="149"/>
      <c r="K2712" s="146"/>
      <c r="L2712" s="158"/>
    </row>
    <row r="2713" spans="1:12" ht="15">
      <c r="A2713" s="148"/>
      <c r="B2713" s="148"/>
      <c r="C2713" s="149"/>
      <c r="D2713" s="149"/>
      <c r="E2713" s="145"/>
      <c r="F2713" s="149"/>
      <c r="G2713" s="149"/>
      <c r="H2713" s="149"/>
      <c r="I2713" s="149"/>
      <c r="J2713" s="149"/>
      <c r="K2713" s="146"/>
      <c r="L2713" s="158"/>
    </row>
    <row r="2714" spans="1:12" ht="15">
      <c r="A2714" s="148"/>
      <c r="B2714" s="148"/>
      <c r="C2714" s="149"/>
      <c r="D2714" s="149"/>
      <c r="E2714" s="145"/>
      <c r="F2714" s="149"/>
      <c r="G2714" s="149"/>
      <c r="H2714" s="149"/>
      <c r="I2714" s="149"/>
      <c r="J2714" s="149"/>
      <c r="K2714" s="146"/>
      <c r="L2714" s="158"/>
    </row>
    <row r="2715" spans="1:12" ht="15">
      <c r="A2715" s="148"/>
      <c r="B2715" s="148"/>
      <c r="C2715" s="149"/>
      <c r="D2715" s="149"/>
      <c r="E2715" s="145"/>
      <c r="F2715" s="149"/>
      <c r="G2715" s="149"/>
      <c r="H2715" s="149"/>
      <c r="I2715" s="149"/>
      <c r="J2715" s="149"/>
      <c r="K2715" s="146"/>
      <c r="L2715" s="158"/>
    </row>
    <row r="2716" spans="1:12" ht="15">
      <c r="A2716" s="148"/>
      <c r="B2716" s="148"/>
      <c r="C2716" s="149"/>
      <c r="D2716" s="149"/>
      <c r="E2716" s="145"/>
      <c r="F2716" s="149"/>
      <c r="G2716" s="149"/>
      <c r="H2716" s="149"/>
      <c r="I2716" s="149"/>
      <c r="J2716" s="149"/>
      <c r="K2716" s="146"/>
      <c r="L2716" s="158"/>
    </row>
    <row r="2717" spans="1:12" ht="15">
      <c r="A2717" s="148"/>
      <c r="B2717" s="148"/>
      <c r="C2717" s="149"/>
      <c r="D2717" s="149"/>
      <c r="E2717" s="145"/>
      <c r="F2717" s="149"/>
      <c r="G2717" s="149"/>
      <c r="H2717" s="149"/>
      <c r="I2717" s="149"/>
      <c r="J2717" s="149"/>
      <c r="K2717" s="146"/>
      <c r="L2717" s="158"/>
    </row>
    <row r="2718" spans="1:12" ht="15">
      <c r="A2718" s="148"/>
      <c r="B2718" s="148"/>
      <c r="C2718" s="149"/>
      <c r="D2718" s="149"/>
      <c r="E2718" s="145"/>
      <c r="F2718" s="149"/>
      <c r="G2718" s="149"/>
      <c r="H2718" s="149"/>
      <c r="I2718" s="149"/>
      <c r="J2718" s="149"/>
      <c r="K2718" s="146"/>
      <c r="L2718" s="158"/>
    </row>
    <row r="2719" spans="1:12" ht="15">
      <c r="A2719" s="148"/>
      <c r="B2719" s="148"/>
      <c r="C2719" s="149"/>
      <c r="D2719" s="149"/>
      <c r="E2719" s="145"/>
      <c r="F2719" s="149"/>
      <c r="G2719" s="149"/>
      <c r="H2719" s="149"/>
      <c r="I2719" s="149"/>
      <c r="J2719" s="149"/>
      <c r="K2719" s="146"/>
      <c r="L2719" s="158"/>
    </row>
    <row r="2720" spans="1:12" ht="15">
      <c r="A2720" s="148"/>
      <c r="B2720" s="148"/>
      <c r="C2720" s="149"/>
      <c r="D2720" s="149"/>
      <c r="E2720" s="145"/>
      <c r="F2720" s="149"/>
      <c r="G2720" s="149"/>
      <c r="H2720" s="149"/>
      <c r="I2720" s="149"/>
      <c r="J2720" s="149"/>
      <c r="K2720" s="146"/>
      <c r="L2720" s="158"/>
    </row>
    <row r="2721" spans="1:12" ht="15">
      <c r="A2721" s="148"/>
      <c r="B2721" s="148"/>
      <c r="C2721" s="149"/>
      <c r="D2721" s="149"/>
      <c r="E2721" s="145"/>
      <c r="F2721" s="149"/>
      <c r="G2721" s="149"/>
      <c r="H2721" s="149"/>
      <c r="I2721" s="149"/>
      <c r="J2721" s="149"/>
      <c r="K2721" s="146"/>
      <c r="L2721" s="158"/>
    </row>
    <row r="2722" spans="1:12" ht="15">
      <c r="A2722" s="148"/>
      <c r="B2722" s="148"/>
      <c r="C2722" s="149"/>
      <c r="D2722" s="149"/>
      <c r="E2722" s="145"/>
      <c r="F2722" s="149"/>
      <c r="G2722" s="149"/>
      <c r="H2722" s="149"/>
      <c r="I2722" s="149"/>
      <c r="J2722" s="149"/>
      <c r="K2722" s="146"/>
      <c r="L2722" s="158"/>
    </row>
    <row r="2723" spans="1:12" ht="15">
      <c r="A2723" s="148"/>
      <c r="B2723" s="148"/>
      <c r="C2723" s="149"/>
      <c r="D2723" s="149"/>
      <c r="E2723" s="145"/>
      <c r="F2723" s="149"/>
      <c r="G2723" s="149"/>
      <c r="H2723" s="149"/>
      <c r="I2723" s="149"/>
      <c r="J2723" s="149"/>
      <c r="K2723" s="146"/>
      <c r="L2723" s="158"/>
    </row>
    <row r="2724" spans="1:12" ht="15">
      <c r="A2724" s="148"/>
      <c r="B2724" s="148"/>
      <c r="C2724" s="149"/>
      <c r="D2724" s="149"/>
      <c r="E2724" s="145"/>
      <c r="F2724" s="149"/>
      <c r="G2724" s="149"/>
      <c r="H2724" s="149"/>
      <c r="I2724" s="149"/>
      <c r="J2724" s="149"/>
      <c r="K2724" s="146"/>
      <c r="L2724" s="158"/>
    </row>
    <row r="2725" spans="1:12" ht="15">
      <c r="A2725" s="148"/>
      <c r="B2725" s="148"/>
      <c r="C2725" s="149"/>
      <c r="D2725" s="149"/>
      <c r="E2725" s="145"/>
      <c r="F2725" s="149"/>
      <c r="G2725" s="149"/>
      <c r="H2725" s="149"/>
      <c r="I2725" s="149"/>
      <c r="J2725" s="149"/>
      <c r="K2725" s="146"/>
      <c r="L2725" s="158"/>
    </row>
    <row r="2726" spans="1:12" ht="15">
      <c r="A2726" s="148"/>
      <c r="B2726" s="148"/>
      <c r="C2726" s="149"/>
      <c r="D2726" s="149"/>
      <c r="E2726" s="145"/>
      <c r="F2726" s="149"/>
      <c r="G2726" s="149"/>
      <c r="H2726" s="149"/>
      <c r="I2726" s="149"/>
      <c r="J2726" s="149"/>
      <c r="K2726" s="146"/>
      <c r="L2726" s="158"/>
    </row>
    <row r="2727" spans="1:12" ht="15">
      <c r="A2727" s="148"/>
      <c r="B2727" s="148"/>
      <c r="C2727" s="149"/>
      <c r="D2727" s="149"/>
      <c r="E2727" s="145"/>
      <c r="F2727" s="149"/>
      <c r="G2727" s="149"/>
      <c r="H2727" s="149"/>
      <c r="I2727" s="149"/>
      <c r="J2727" s="149"/>
      <c r="K2727" s="146"/>
      <c r="L2727" s="158"/>
    </row>
    <row r="2728" spans="1:12" ht="15">
      <c r="A2728" s="148"/>
      <c r="B2728" s="148"/>
      <c r="C2728" s="149"/>
      <c r="D2728" s="149"/>
      <c r="E2728" s="145"/>
      <c r="F2728" s="149"/>
      <c r="G2728" s="149"/>
      <c r="H2728" s="149"/>
      <c r="I2728" s="149"/>
      <c r="J2728" s="149"/>
      <c r="K2728" s="146"/>
      <c r="L2728" s="158"/>
    </row>
    <row r="2729" spans="1:12" ht="15">
      <c r="A2729" s="148"/>
      <c r="B2729" s="148"/>
      <c r="C2729" s="149"/>
      <c r="D2729" s="149"/>
      <c r="E2729" s="145"/>
      <c r="F2729" s="149"/>
      <c r="G2729" s="149"/>
      <c r="H2729" s="149"/>
      <c r="I2729" s="149"/>
      <c r="J2729" s="149"/>
      <c r="K2729" s="146"/>
      <c r="L2729" s="158"/>
    </row>
    <row r="2730" spans="1:12" ht="15">
      <c r="A2730" s="148"/>
      <c r="B2730" s="148"/>
      <c r="C2730" s="149"/>
      <c r="D2730" s="149"/>
      <c r="E2730" s="145"/>
      <c r="F2730" s="149"/>
      <c r="G2730" s="149"/>
      <c r="H2730" s="149"/>
      <c r="I2730" s="149"/>
      <c r="J2730" s="149"/>
      <c r="K2730" s="146"/>
      <c r="L2730" s="158"/>
    </row>
    <row r="2731" spans="1:12" ht="15">
      <c r="A2731" s="148"/>
      <c r="B2731" s="148"/>
      <c r="C2731" s="149"/>
      <c r="D2731" s="149"/>
      <c r="E2731" s="145"/>
      <c r="F2731" s="149"/>
      <c r="G2731" s="149"/>
      <c r="H2731" s="149"/>
      <c r="I2731" s="149"/>
      <c r="J2731" s="149"/>
      <c r="K2731" s="146"/>
      <c r="L2731" s="158"/>
    </row>
    <row r="2732" spans="1:12" ht="15">
      <c r="A2732" s="148"/>
      <c r="B2732" s="148"/>
      <c r="C2732" s="149"/>
      <c r="D2732" s="149"/>
      <c r="E2732" s="145"/>
      <c r="F2732" s="149"/>
      <c r="G2732" s="149"/>
      <c r="H2732" s="149"/>
      <c r="I2732" s="149"/>
      <c r="J2732" s="149"/>
      <c r="K2732" s="146"/>
      <c r="L2732" s="158"/>
    </row>
    <row r="2733" spans="1:12" ht="15">
      <c r="A2733" s="148"/>
      <c r="B2733" s="148"/>
      <c r="C2733" s="149"/>
      <c r="D2733" s="149"/>
      <c r="E2733" s="145"/>
      <c r="F2733" s="149"/>
      <c r="G2733" s="149"/>
      <c r="H2733" s="149"/>
      <c r="I2733" s="149"/>
      <c r="J2733" s="149"/>
      <c r="K2733" s="146"/>
      <c r="L2733" s="158"/>
    </row>
    <row r="2734" spans="1:12" ht="15">
      <c r="A2734" s="148"/>
      <c r="B2734" s="148"/>
      <c r="C2734" s="149"/>
      <c r="D2734" s="149"/>
      <c r="E2734" s="145"/>
      <c r="F2734" s="149"/>
      <c r="G2734" s="149"/>
      <c r="H2734" s="149"/>
      <c r="I2734" s="149"/>
      <c r="J2734" s="149"/>
      <c r="K2734" s="146"/>
      <c r="L2734" s="158"/>
    </row>
    <row r="2735" spans="1:12" ht="15">
      <c r="A2735" s="148"/>
      <c r="B2735" s="148"/>
      <c r="C2735" s="149"/>
      <c r="D2735" s="149"/>
      <c r="E2735" s="145"/>
      <c r="F2735" s="149"/>
      <c r="G2735" s="149"/>
      <c r="H2735" s="149"/>
      <c r="I2735" s="149"/>
      <c r="J2735" s="149"/>
      <c r="K2735" s="146"/>
      <c r="L2735" s="158"/>
    </row>
    <row r="2736" spans="1:12" ht="15">
      <c r="A2736" s="148"/>
      <c r="B2736" s="148"/>
      <c r="C2736" s="149"/>
      <c r="D2736" s="149"/>
      <c r="E2736" s="145"/>
      <c r="F2736" s="149"/>
      <c r="G2736" s="149"/>
      <c r="H2736" s="149"/>
      <c r="I2736" s="149"/>
      <c r="J2736" s="149"/>
      <c r="K2736" s="146"/>
      <c r="L2736" s="158"/>
    </row>
    <row r="2737" spans="1:12" ht="15">
      <c r="A2737" s="148"/>
      <c r="B2737" s="148"/>
      <c r="C2737" s="149"/>
      <c r="D2737" s="149"/>
      <c r="E2737" s="145"/>
      <c r="F2737" s="149"/>
      <c r="G2737" s="149"/>
      <c r="H2737" s="149"/>
      <c r="I2737" s="149"/>
      <c r="J2737" s="149"/>
      <c r="K2737" s="146"/>
      <c r="L2737" s="158"/>
    </row>
    <row r="2738" spans="1:12" ht="15">
      <c r="A2738" s="148"/>
      <c r="B2738" s="148"/>
      <c r="C2738" s="149"/>
      <c r="D2738" s="149"/>
      <c r="E2738" s="145"/>
      <c r="F2738" s="149"/>
      <c r="G2738" s="149"/>
      <c r="H2738" s="149"/>
      <c r="I2738" s="149"/>
      <c r="J2738" s="149"/>
      <c r="K2738" s="146"/>
      <c r="L2738" s="158"/>
    </row>
    <row r="2739" spans="1:12" ht="15">
      <c r="A2739" s="148"/>
      <c r="B2739" s="148"/>
      <c r="C2739" s="149"/>
      <c r="D2739" s="149"/>
      <c r="E2739" s="145"/>
      <c r="F2739" s="149"/>
      <c r="G2739" s="149"/>
      <c r="H2739" s="149"/>
      <c r="I2739" s="149"/>
      <c r="J2739" s="149"/>
      <c r="K2739" s="146"/>
      <c r="L2739" s="158"/>
    </row>
    <row r="2740" spans="1:12" ht="15">
      <c r="A2740" s="148"/>
      <c r="B2740" s="148"/>
      <c r="C2740" s="149"/>
      <c r="D2740" s="149"/>
      <c r="E2740" s="145"/>
      <c r="F2740" s="149"/>
      <c r="G2740" s="149"/>
      <c r="H2740" s="149"/>
      <c r="I2740" s="149"/>
      <c r="J2740" s="149"/>
      <c r="K2740" s="146"/>
      <c r="L2740" s="158"/>
    </row>
    <row r="2741" spans="1:12" ht="15">
      <c r="A2741" s="148"/>
      <c r="B2741" s="148"/>
      <c r="C2741" s="149"/>
      <c r="D2741" s="149"/>
      <c r="E2741" s="145"/>
      <c r="F2741" s="149"/>
      <c r="G2741" s="149"/>
      <c r="H2741" s="149"/>
      <c r="I2741" s="149"/>
      <c r="J2741" s="149"/>
      <c r="K2741" s="146"/>
      <c r="L2741" s="158"/>
    </row>
    <row r="2742" spans="1:12" ht="15">
      <c r="A2742" s="148"/>
      <c r="B2742" s="148"/>
      <c r="C2742" s="149"/>
      <c r="D2742" s="149"/>
      <c r="E2742" s="145"/>
      <c r="F2742" s="149"/>
      <c r="G2742" s="149"/>
      <c r="H2742" s="149"/>
      <c r="I2742" s="149"/>
      <c r="J2742" s="149"/>
      <c r="K2742" s="146"/>
      <c r="L2742" s="158"/>
    </row>
    <row r="2743" spans="1:12" ht="15">
      <c r="A2743" s="148"/>
      <c r="B2743" s="148"/>
      <c r="C2743" s="149"/>
      <c r="D2743" s="149"/>
      <c r="E2743" s="145"/>
      <c r="F2743" s="149"/>
      <c r="G2743" s="149"/>
      <c r="H2743" s="149"/>
      <c r="I2743" s="149"/>
      <c r="J2743" s="149"/>
      <c r="K2743" s="146"/>
      <c r="L2743" s="158"/>
    </row>
    <row r="2744" spans="1:12" ht="15">
      <c r="A2744" s="148"/>
      <c r="B2744" s="148"/>
      <c r="C2744" s="149"/>
      <c r="D2744" s="149"/>
      <c r="E2744" s="145"/>
      <c r="F2744" s="149"/>
      <c r="G2744" s="149"/>
      <c r="H2744" s="149"/>
      <c r="I2744" s="149"/>
      <c r="J2744" s="149"/>
      <c r="K2744" s="146"/>
      <c r="L2744" s="158"/>
    </row>
    <row r="2745" spans="1:12" ht="15">
      <c r="A2745" s="148"/>
      <c r="B2745" s="148"/>
      <c r="C2745" s="149"/>
      <c r="D2745" s="149"/>
      <c r="E2745" s="145"/>
      <c r="F2745" s="149"/>
      <c r="G2745" s="149"/>
      <c r="H2745" s="149"/>
      <c r="I2745" s="149"/>
      <c r="J2745" s="149"/>
      <c r="K2745" s="146"/>
      <c r="L2745" s="158"/>
    </row>
    <row r="2746" spans="1:12" ht="15">
      <c r="A2746" s="148"/>
      <c r="B2746" s="148"/>
      <c r="C2746" s="149"/>
      <c r="D2746" s="149"/>
      <c r="E2746" s="145"/>
      <c r="F2746" s="149"/>
      <c r="G2746" s="149"/>
      <c r="H2746" s="149"/>
      <c r="I2746" s="149"/>
      <c r="J2746" s="149"/>
      <c r="K2746" s="146"/>
      <c r="L2746" s="158"/>
    </row>
    <row r="2747" spans="1:12" ht="15">
      <c r="A2747" s="148"/>
      <c r="B2747" s="148"/>
      <c r="C2747" s="149"/>
      <c r="D2747" s="149"/>
      <c r="E2747" s="145"/>
      <c r="F2747" s="149"/>
      <c r="G2747" s="149"/>
      <c r="H2747" s="149"/>
      <c r="I2747" s="149"/>
      <c r="J2747" s="149"/>
      <c r="K2747" s="146"/>
      <c r="L2747" s="158"/>
    </row>
    <row r="2748" spans="1:12" ht="15">
      <c r="A2748" s="148"/>
      <c r="B2748" s="148"/>
      <c r="C2748" s="149"/>
      <c r="D2748" s="149"/>
      <c r="E2748" s="145"/>
      <c r="F2748" s="149"/>
      <c r="G2748" s="149"/>
      <c r="H2748" s="149"/>
      <c r="I2748" s="149"/>
      <c r="J2748" s="149"/>
      <c r="K2748" s="146"/>
      <c r="L2748" s="158"/>
    </row>
    <row r="2749" spans="1:12" ht="15">
      <c r="A2749" s="148"/>
      <c r="B2749" s="148"/>
      <c r="C2749" s="149"/>
      <c r="D2749" s="149"/>
      <c r="E2749" s="145"/>
      <c r="F2749" s="149"/>
      <c r="G2749" s="149"/>
      <c r="H2749" s="149"/>
      <c r="I2749" s="149"/>
      <c r="J2749" s="149"/>
      <c r="K2749" s="146"/>
      <c r="L2749" s="158"/>
    </row>
    <row r="2750" spans="1:12" ht="15">
      <c r="A2750" s="148"/>
      <c r="B2750" s="148"/>
      <c r="C2750" s="149"/>
      <c r="D2750" s="149"/>
      <c r="E2750" s="145"/>
      <c r="F2750" s="150"/>
      <c r="G2750" s="149"/>
      <c r="H2750" s="149"/>
      <c r="I2750" s="149"/>
      <c r="J2750" s="149"/>
      <c r="K2750" s="146"/>
      <c r="L2750" s="158"/>
    </row>
    <row r="2751" spans="1:12" ht="15">
      <c r="A2751" s="148"/>
      <c r="B2751" s="148"/>
      <c r="C2751" s="149"/>
      <c r="D2751" s="149"/>
      <c r="E2751" s="145"/>
      <c r="F2751" s="150"/>
      <c r="G2751" s="149"/>
      <c r="H2751" s="149"/>
      <c r="I2751" s="149"/>
      <c r="J2751" s="149"/>
      <c r="K2751" s="146"/>
      <c r="L2751" s="158"/>
    </row>
    <row r="2752" spans="1:12" ht="15">
      <c r="A2752" s="148"/>
      <c r="B2752" s="148"/>
      <c r="C2752" s="149"/>
      <c r="D2752" s="149"/>
      <c r="E2752" s="145"/>
      <c r="F2752" s="149"/>
      <c r="G2752" s="149"/>
      <c r="H2752" s="149"/>
      <c r="I2752" s="149"/>
      <c r="J2752" s="149"/>
      <c r="K2752" s="146"/>
      <c r="L2752" s="158"/>
    </row>
    <row r="2753" spans="1:12" ht="15">
      <c r="A2753" s="148"/>
      <c r="B2753" s="148"/>
      <c r="C2753" s="149"/>
      <c r="D2753" s="149"/>
      <c r="E2753" s="145"/>
      <c r="F2753" s="149"/>
      <c r="G2753" s="149"/>
      <c r="H2753" s="149"/>
      <c r="I2753" s="149"/>
      <c r="J2753" s="149"/>
      <c r="K2753" s="146"/>
      <c r="L2753" s="158"/>
    </row>
    <row r="2754" spans="1:12" ht="15">
      <c r="A2754" s="148"/>
      <c r="B2754" s="148"/>
      <c r="C2754" s="149"/>
      <c r="D2754" s="149"/>
      <c r="E2754" s="145"/>
      <c r="F2754" s="149"/>
      <c r="G2754" s="149"/>
      <c r="H2754" s="149"/>
      <c r="I2754" s="149"/>
      <c r="J2754" s="149"/>
      <c r="K2754" s="146"/>
      <c r="L2754" s="158"/>
    </row>
    <row r="2755" spans="1:12" ht="15">
      <c r="A2755" s="148"/>
      <c r="B2755" s="148"/>
      <c r="C2755" s="149"/>
      <c r="D2755" s="149"/>
      <c r="E2755" s="145"/>
      <c r="F2755" s="149"/>
      <c r="G2755" s="149"/>
      <c r="H2755" s="149"/>
      <c r="I2755" s="149"/>
      <c r="J2755" s="149"/>
      <c r="K2755" s="146"/>
      <c r="L2755" s="158"/>
    </row>
    <row r="2756" spans="1:12" ht="15">
      <c r="A2756" s="148"/>
      <c r="B2756" s="148"/>
      <c r="C2756" s="149"/>
      <c r="D2756" s="149"/>
      <c r="E2756" s="145"/>
      <c r="F2756" s="149"/>
      <c r="G2756" s="149"/>
      <c r="H2756" s="149"/>
      <c r="I2756" s="149"/>
      <c r="J2756" s="149"/>
      <c r="K2756" s="146"/>
      <c r="L2756" s="158"/>
    </row>
    <row r="2757" spans="1:12" ht="15">
      <c r="A2757" s="148"/>
      <c r="B2757" s="148"/>
      <c r="C2757" s="149"/>
      <c r="D2757" s="149"/>
      <c r="E2757" s="145"/>
      <c r="F2757" s="149"/>
      <c r="G2757" s="149"/>
      <c r="H2757" s="149"/>
      <c r="I2757" s="149"/>
      <c r="J2757" s="149"/>
      <c r="K2757" s="146"/>
      <c r="L2757" s="158"/>
    </row>
    <row r="2758" spans="1:12" ht="15">
      <c r="A2758" s="148"/>
      <c r="B2758" s="148"/>
      <c r="C2758" s="149"/>
      <c r="D2758" s="149"/>
      <c r="E2758" s="145"/>
      <c r="F2758" s="149"/>
      <c r="G2758" s="149"/>
      <c r="H2758" s="149"/>
      <c r="I2758" s="149"/>
      <c r="J2758" s="149"/>
      <c r="K2758" s="146"/>
      <c r="L2758" s="158"/>
    </row>
    <row r="2759" spans="1:12" ht="15">
      <c r="A2759" s="148"/>
      <c r="B2759" s="148"/>
      <c r="C2759" s="149"/>
      <c r="D2759" s="149"/>
      <c r="E2759" s="145"/>
      <c r="F2759" s="149"/>
      <c r="G2759" s="149"/>
      <c r="H2759" s="149"/>
      <c r="I2759" s="149"/>
      <c r="J2759" s="149"/>
      <c r="K2759" s="146"/>
      <c r="L2759" s="158"/>
    </row>
    <row r="2760" spans="1:12" ht="15">
      <c r="A2760" s="148"/>
      <c r="B2760" s="148"/>
      <c r="C2760" s="149"/>
      <c r="D2760" s="149"/>
      <c r="E2760" s="145"/>
      <c r="F2760" s="149"/>
      <c r="G2760" s="149"/>
      <c r="H2760" s="149"/>
      <c r="I2760" s="149"/>
      <c r="J2760" s="149"/>
      <c r="K2760" s="146"/>
      <c r="L2760" s="158"/>
    </row>
    <row r="2761" spans="1:12" ht="15">
      <c r="A2761" s="148"/>
      <c r="B2761" s="148"/>
      <c r="C2761" s="149"/>
      <c r="D2761" s="149"/>
      <c r="E2761" s="145"/>
      <c r="F2761" s="149"/>
      <c r="G2761" s="149"/>
      <c r="H2761" s="149"/>
      <c r="I2761" s="149"/>
      <c r="J2761" s="149"/>
      <c r="K2761" s="146"/>
      <c r="L2761" s="158"/>
    </row>
    <row r="2762" spans="1:12" ht="15">
      <c r="A2762" s="148"/>
      <c r="B2762" s="148"/>
      <c r="C2762" s="149"/>
      <c r="D2762" s="149"/>
      <c r="E2762" s="145"/>
      <c r="F2762" s="149"/>
      <c r="G2762" s="149"/>
      <c r="H2762" s="149"/>
      <c r="I2762" s="149"/>
      <c r="J2762" s="149"/>
      <c r="K2762" s="146"/>
      <c r="L2762" s="158"/>
    </row>
    <row r="2763" spans="1:12" ht="15">
      <c r="A2763" s="148"/>
      <c r="B2763" s="148"/>
      <c r="C2763" s="149"/>
      <c r="D2763" s="149"/>
      <c r="E2763" s="145"/>
      <c r="F2763" s="149"/>
      <c r="G2763" s="149"/>
      <c r="H2763" s="149"/>
      <c r="I2763" s="149"/>
      <c r="J2763" s="149"/>
      <c r="K2763" s="146"/>
      <c r="L2763" s="158"/>
    </row>
    <row r="2764" spans="1:12" ht="15">
      <c r="A2764" s="148"/>
      <c r="B2764" s="148"/>
      <c r="C2764" s="149"/>
      <c r="D2764" s="149"/>
      <c r="E2764" s="145"/>
      <c r="F2764" s="149"/>
      <c r="G2764" s="149"/>
      <c r="H2764" s="149"/>
      <c r="I2764" s="149"/>
      <c r="J2764" s="149"/>
      <c r="K2764" s="146"/>
      <c r="L2764" s="158"/>
    </row>
    <row r="2765" spans="1:12" ht="15">
      <c r="A2765" s="148"/>
      <c r="B2765" s="148"/>
      <c r="C2765" s="149"/>
      <c r="D2765" s="149"/>
      <c r="E2765" s="145"/>
      <c r="F2765" s="149"/>
      <c r="G2765" s="149"/>
      <c r="H2765" s="149"/>
      <c r="I2765" s="149"/>
      <c r="J2765" s="149"/>
      <c r="K2765" s="146"/>
      <c r="L2765" s="158"/>
    </row>
    <row r="2766" spans="1:12" ht="15">
      <c r="A2766" s="148"/>
      <c r="B2766" s="148"/>
      <c r="C2766" s="149"/>
      <c r="D2766" s="149"/>
      <c r="E2766" s="145"/>
      <c r="F2766" s="149"/>
      <c r="G2766" s="149"/>
      <c r="H2766" s="149"/>
      <c r="I2766" s="149"/>
      <c r="J2766" s="149"/>
      <c r="K2766" s="146"/>
      <c r="L2766" s="158"/>
    </row>
    <row r="2767" spans="1:12" ht="15">
      <c r="A2767" s="148"/>
      <c r="B2767" s="148"/>
      <c r="C2767" s="149"/>
      <c r="D2767" s="149"/>
      <c r="E2767" s="145"/>
      <c r="F2767" s="149"/>
      <c r="G2767" s="149"/>
      <c r="H2767" s="149"/>
      <c r="I2767" s="149"/>
      <c r="J2767" s="149"/>
      <c r="K2767" s="146"/>
      <c r="L2767" s="158"/>
    </row>
    <row r="2768" spans="1:12" ht="15">
      <c r="A2768" s="148"/>
      <c r="B2768" s="148"/>
      <c r="C2768" s="149"/>
      <c r="D2768" s="149"/>
      <c r="E2768" s="145"/>
      <c r="F2768" s="150"/>
      <c r="G2768" s="149"/>
      <c r="H2768" s="149"/>
      <c r="I2768" s="149"/>
      <c r="J2768" s="149"/>
      <c r="K2768" s="146"/>
      <c r="L2768" s="158"/>
    </row>
    <row r="2769" spans="1:12" ht="15">
      <c r="A2769" s="148"/>
      <c r="B2769" s="148"/>
      <c r="C2769" s="149"/>
      <c r="D2769" s="149"/>
      <c r="E2769" s="145"/>
      <c r="F2769" s="150"/>
      <c r="G2769" s="149"/>
      <c r="H2769" s="149"/>
      <c r="I2769" s="149"/>
      <c r="J2769" s="149"/>
      <c r="K2769" s="146"/>
      <c r="L2769" s="158"/>
    </row>
    <row r="2770" spans="1:12" ht="15">
      <c r="A2770" s="148"/>
      <c r="B2770" s="148"/>
      <c r="C2770" s="149"/>
      <c r="D2770" s="149"/>
      <c r="E2770" s="145"/>
      <c r="F2770" s="149"/>
      <c r="G2770" s="149"/>
      <c r="H2770" s="149"/>
      <c r="I2770" s="149"/>
      <c r="J2770" s="149"/>
      <c r="K2770" s="146"/>
      <c r="L2770" s="158"/>
    </row>
    <row r="2771" spans="1:12" ht="15">
      <c r="A2771" s="148"/>
      <c r="B2771" s="148"/>
      <c r="C2771" s="149"/>
      <c r="D2771" s="149"/>
      <c r="E2771" s="145"/>
      <c r="F2771" s="149"/>
      <c r="G2771" s="149"/>
      <c r="H2771" s="149"/>
      <c r="I2771" s="149"/>
      <c r="J2771" s="149"/>
      <c r="K2771" s="146"/>
      <c r="L2771" s="158"/>
    </row>
    <row r="2772" spans="1:12" ht="15">
      <c r="A2772" s="148"/>
      <c r="B2772" s="148"/>
      <c r="C2772" s="149"/>
      <c r="D2772" s="149"/>
      <c r="E2772" s="145"/>
      <c r="F2772" s="149"/>
      <c r="G2772" s="149"/>
      <c r="H2772" s="149"/>
      <c r="I2772" s="149"/>
      <c r="J2772" s="149"/>
      <c r="K2772" s="146"/>
      <c r="L2772" s="158"/>
    </row>
    <row r="2773" spans="1:12" ht="15">
      <c r="A2773" s="148"/>
      <c r="B2773" s="148"/>
      <c r="C2773" s="149"/>
      <c r="D2773" s="149"/>
      <c r="E2773" s="145"/>
      <c r="F2773" s="149"/>
      <c r="G2773" s="149"/>
      <c r="H2773" s="149"/>
      <c r="I2773" s="149"/>
      <c r="J2773" s="149"/>
      <c r="K2773" s="146"/>
      <c r="L2773" s="158"/>
    </row>
    <row r="2774" spans="1:12" ht="15">
      <c r="A2774" s="148"/>
      <c r="B2774" s="148"/>
      <c r="C2774" s="149"/>
      <c r="D2774" s="149"/>
      <c r="E2774" s="145"/>
      <c r="F2774" s="149"/>
      <c r="G2774" s="149"/>
      <c r="H2774" s="149"/>
      <c r="I2774" s="149"/>
      <c r="J2774" s="149"/>
      <c r="K2774" s="146"/>
      <c r="L2774" s="158"/>
    </row>
    <row r="2775" spans="1:12" ht="15">
      <c r="A2775" s="148"/>
      <c r="B2775" s="148"/>
      <c r="C2775" s="149"/>
      <c r="D2775" s="149"/>
      <c r="E2775" s="145"/>
      <c r="F2775" s="149"/>
      <c r="G2775" s="149"/>
      <c r="H2775" s="149"/>
      <c r="I2775" s="149"/>
      <c r="J2775" s="149"/>
      <c r="K2775" s="146"/>
      <c r="L2775" s="158"/>
    </row>
    <row r="2776" spans="1:12" ht="15">
      <c r="A2776" s="148"/>
      <c r="B2776" s="148"/>
      <c r="C2776" s="149"/>
      <c r="D2776" s="149"/>
      <c r="E2776" s="145"/>
      <c r="F2776" s="149"/>
      <c r="G2776" s="149"/>
      <c r="H2776" s="149"/>
      <c r="I2776" s="149"/>
      <c r="J2776" s="149"/>
      <c r="K2776" s="146"/>
      <c r="L2776" s="158"/>
    </row>
    <row r="2777" spans="1:12" ht="15">
      <c r="A2777" s="148"/>
      <c r="B2777" s="148"/>
      <c r="C2777" s="149"/>
      <c r="D2777" s="149"/>
      <c r="E2777" s="145"/>
      <c r="F2777" s="149"/>
      <c r="G2777" s="149"/>
      <c r="H2777" s="149"/>
      <c r="I2777" s="149"/>
      <c r="J2777" s="149"/>
      <c r="K2777" s="146"/>
      <c r="L2777" s="158"/>
    </row>
    <row r="2778" spans="1:12" ht="15">
      <c r="A2778" s="148"/>
      <c r="B2778" s="148"/>
      <c r="C2778" s="149"/>
      <c r="D2778" s="149"/>
      <c r="E2778" s="145"/>
      <c r="F2778" s="149"/>
      <c r="G2778" s="149"/>
      <c r="H2778" s="149"/>
      <c r="I2778" s="149"/>
      <c r="J2778" s="149"/>
      <c r="K2778" s="146"/>
      <c r="L2778" s="158"/>
    </row>
    <row r="2779" spans="1:12" ht="15">
      <c r="A2779" s="148"/>
      <c r="B2779" s="148"/>
      <c r="C2779" s="149"/>
      <c r="D2779" s="149"/>
      <c r="E2779" s="145"/>
      <c r="F2779" s="149"/>
      <c r="G2779" s="149"/>
      <c r="H2779" s="149"/>
      <c r="I2779" s="149"/>
      <c r="J2779" s="149"/>
      <c r="K2779" s="146"/>
      <c r="L2779" s="158"/>
    </row>
    <row r="2780" spans="1:12" ht="15">
      <c r="A2780" s="148"/>
      <c r="B2780" s="148"/>
      <c r="C2780" s="149"/>
      <c r="D2780" s="149"/>
      <c r="E2780" s="145"/>
      <c r="F2780" s="149"/>
      <c r="G2780" s="149"/>
      <c r="H2780" s="149"/>
      <c r="I2780" s="149"/>
      <c r="J2780" s="149"/>
      <c r="K2780" s="146"/>
      <c r="L2780" s="158"/>
    </row>
    <row r="2781" spans="1:12" ht="15">
      <c r="A2781" s="148"/>
      <c r="B2781" s="148"/>
      <c r="C2781" s="149"/>
      <c r="D2781" s="149"/>
      <c r="E2781" s="145"/>
      <c r="F2781" s="149"/>
      <c r="G2781" s="149"/>
      <c r="H2781" s="149"/>
      <c r="I2781" s="149"/>
      <c r="J2781" s="149"/>
      <c r="K2781" s="146"/>
      <c r="L2781" s="158"/>
    </row>
    <row r="2782" spans="1:12" ht="15">
      <c r="A2782" s="148"/>
      <c r="B2782" s="148"/>
      <c r="C2782" s="149"/>
      <c r="D2782" s="149"/>
      <c r="E2782" s="145"/>
      <c r="F2782" s="149"/>
      <c r="G2782" s="149"/>
      <c r="H2782" s="149"/>
      <c r="I2782" s="149"/>
      <c r="J2782" s="149"/>
      <c r="K2782" s="146"/>
      <c r="L2782" s="158"/>
    </row>
    <row r="2783" spans="1:12" ht="15">
      <c r="A2783" s="148"/>
      <c r="B2783" s="148"/>
      <c r="C2783" s="149"/>
      <c r="D2783" s="149"/>
      <c r="E2783" s="145"/>
      <c r="F2783" s="149"/>
      <c r="G2783" s="149"/>
      <c r="H2783" s="149"/>
      <c r="I2783" s="149"/>
      <c r="J2783" s="149"/>
      <c r="K2783" s="146"/>
      <c r="L2783" s="158"/>
    </row>
    <row r="2784" spans="1:12" ht="15">
      <c r="A2784" s="148"/>
      <c r="B2784" s="148"/>
      <c r="C2784" s="149"/>
      <c r="D2784" s="149"/>
      <c r="E2784" s="145"/>
      <c r="F2784" s="149"/>
      <c r="G2784" s="149"/>
      <c r="H2784" s="149"/>
      <c r="I2784" s="149"/>
      <c r="J2784" s="149"/>
      <c r="K2784" s="146"/>
      <c r="L2784" s="158"/>
    </row>
    <row r="2785" spans="1:12" ht="15">
      <c r="A2785" s="148"/>
      <c r="B2785" s="148"/>
      <c r="C2785" s="149"/>
      <c r="D2785" s="149"/>
      <c r="E2785" s="145"/>
      <c r="F2785" s="149"/>
      <c r="G2785" s="149"/>
      <c r="H2785" s="149"/>
      <c r="I2785" s="149"/>
      <c r="J2785" s="149"/>
      <c r="K2785" s="146"/>
      <c r="L2785" s="158"/>
    </row>
    <row r="2786" spans="1:12" ht="15">
      <c r="A2786" s="148"/>
      <c r="B2786" s="148"/>
      <c r="C2786" s="149"/>
      <c r="D2786" s="149"/>
      <c r="E2786" s="145"/>
      <c r="F2786" s="149"/>
      <c r="G2786" s="149"/>
      <c r="H2786" s="149"/>
      <c r="I2786" s="149"/>
      <c r="J2786" s="149"/>
      <c r="K2786" s="146"/>
      <c r="L2786" s="158"/>
    </row>
    <row r="2787" spans="1:12" ht="15">
      <c r="A2787" s="148"/>
      <c r="B2787" s="148"/>
      <c r="C2787" s="149"/>
      <c r="D2787" s="149"/>
      <c r="E2787" s="145"/>
      <c r="F2787" s="149"/>
      <c r="G2787" s="149"/>
      <c r="H2787" s="149"/>
      <c r="I2787" s="149"/>
      <c r="J2787" s="149"/>
      <c r="K2787" s="146"/>
      <c r="L2787" s="158"/>
    </row>
    <row r="2788" spans="1:12" ht="15">
      <c r="A2788" s="148"/>
      <c r="B2788" s="148"/>
      <c r="C2788" s="149"/>
      <c r="D2788" s="149"/>
      <c r="E2788" s="145"/>
      <c r="F2788" s="150"/>
      <c r="G2788" s="149"/>
      <c r="H2788" s="149"/>
      <c r="I2788" s="149"/>
      <c r="J2788" s="149"/>
      <c r="K2788" s="146"/>
      <c r="L2788" s="158"/>
    </row>
    <row r="2789" spans="1:12" ht="15">
      <c r="A2789" s="148"/>
      <c r="B2789" s="148"/>
      <c r="C2789" s="149"/>
      <c r="D2789" s="149"/>
      <c r="E2789" s="145"/>
      <c r="F2789" s="150"/>
      <c r="G2789" s="149"/>
      <c r="H2789" s="149"/>
      <c r="I2789" s="149"/>
      <c r="J2789" s="149"/>
      <c r="K2789" s="146"/>
      <c r="L2789" s="158"/>
    </row>
    <row r="2790" spans="1:12" ht="15">
      <c r="A2790" s="148"/>
      <c r="B2790" s="148"/>
      <c r="C2790" s="149"/>
      <c r="D2790" s="149"/>
      <c r="E2790" s="145"/>
      <c r="F2790" s="149"/>
      <c r="G2790" s="149"/>
      <c r="H2790" s="149"/>
      <c r="I2790" s="149"/>
      <c r="J2790" s="149"/>
      <c r="K2790" s="146"/>
      <c r="L2790" s="158"/>
    </row>
    <row r="2791" spans="1:12" ht="15">
      <c r="A2791" s="148"/>
      <c r="B2791" s="148"/>
      <c r="C2791" s="149"/>
      <c r="D2791" s="149"/>
      <c r="E2791" s="145"/>
      <c r="F2791" s="149"/>
      <c r="G2791" s="149"/>
      <c r="H2791" s="149"/>
      <c r="I2791" s="149"/>
      <c r="J2791" s="149"/>
      <c r="K2791" s="146"/>
      <c r="L2791" s="158"/>
    </row>
    <row r="2792" spans="1:12" ht="15">
      <c r="A2792" s="148"/>
      <c r="B2792" s="148"/>
      <c r="C2792" s="149"/>
      <c r="D2792" s="149"/>
      <c r="E2792" s="145"/>
      <c r="F2792" s="150"/>
      <c r="G2792" s="149"/>
      <c r="H2792" s="149"/>
      <c r="I2792" s="149"/>
      <c r="J2792" s="149"/>
      <c r="K2792" s="146"/>
      <c r="L2792" s="158"/>
    </row>
    <row r="2793" spans="1:12" ht="15">
      <c r="A2793" s="148"/>
      <c r="B2793" s="148"/>
      <c r="C2793" s="149"/>
      <c r="D2793" s="149"/>
      <c r="E2793" s="145"/>
      <c r="F2793" s="150"/>
      <c r="G2793" s="149"/>
      <c r="H2793" s="149"/>
      <c r="I2793" s="149"/>
      <c r="J2793" s="149"/>
      <c r="K2793" s="146"/>
      <c r="L2793" s="158"/>
    </row>
    <row r="2794" spans="1:12" ht="15">
      <c r="A2794" s="148"/>
      <c r="B2794" s="148"/>
      <c r="C2794" s="149"/>
      <c r="D2794" s="149"/>
      <c r="E2794" s="145"/>
      <c r="F2794" s="149"/>
      <c r="G2794" s="149"/>
      <c r="H2794" s="149"/>
      <c r="I2794" s="149"/>
      <c r="J2794" s="149"/>
      <c r="K2794" s="146"/>
      <c r="L2794" s="158"/>
    </row>
    <row r="2795" spans="1:12" ht="15">
      <c r="A2795" s="148"/>
      <c r="B2795" s="148"/>
      <c r="C2795" s="149"/>
      <c r="D2795" s="149"/>
      <c r="E2795" s="145"/>
      <c r="F2795" s="149"/>
      <c r="G2795" s="149"/>
      <c r="H2795" s="149"/>
      <c r="I2795" s="149"/>
      <c r="J2795" s="149"/>
      <c r="K2795" s="146"/>
      <c r="L2795" s="158"/>
    </row>
    <row r="2796" spans="1:12" ht="15">
      <c r="A2796" s="148"/>
      <c r="B2796" s="148"/>
      <c r="C2796" s="149"/>
      <c r="D2796" s="149"/>
      <c r="E2796" s="145"/>
      <c r="F2796" s="149"/>
      <c r="G2796" s="149"/>
      <c r="H2796" s="149"/>
      <c r="I2796" s="149"/>
      <c r="J2796" s="149"/>
      <c r="K2796" s="146"/>
      <c r="L2796" s="158"/>
    </row>
    <row r="2797" spans="1:12" ht="15">
      <c r="A2797" s="148"/>
      <c r="B2797" s="148"/>
      <c r="C2797" s="149"/>
      <c r="D2797" s="149"/>
      <c r="E2797" s="145"/>
      <c r="F2797" s="149"/>
      <c r="G2797" s="149"/>
      <c r="H2797" s="149"/>
      <c r="I2797" s="149"/>
      <c r="J2797" s="149"/>
      <c r="K2797" s="146"/>
      <c r="L2797" s="158"/>
    </row>
    <row r="2798" spans="1:12" ht="15">
      <c r="A2798" s="148"/>
      <c r="B2798" s="148"/>
      <c r="C2798" s="149"/>
      <c r="D2798" s="149"/>
      <c r="E2798" s="145"/>
      <c r="F2798" s="149"/>
      <c r="G2798" s="149"/>
      <c r="H2798" s="149"/>
      <c r="I2798" s="149"/>
      <c r="J2798" s="149"/>
      <c r="K2798" s="146"/>
      <c r="L2798" s="158"/>
    </row>
    <row r="2799" spans="1:12" ht="15">
      <c r="A2799" s="148"/>
      <c r="B2799" s="148"/>
      <c r="C2799" s="149"/>
      <c r="D2799" s="149"/>
      <c r="E2799" s="145"/>
      <c r="F2799" s="149"/>
      <c r="G2799" s="149"/>
      <c r="H2799" s="149"/>
      <c r="I2799" s="149"/>
      <c r="J2799" s="149"/>
      <c r="K2799" s="146"/>
      <c r="L2799" s="158"/>
    </row>
    <row r="2800" spans="1:12" ht="15">
      <c r="A2800" s="148"/>
      <c r="B2800" s="148"/>
      <c r="C2800" s="149"/>
      <c r="D2800" s="149"/>
      <c r="E2800" s="145"/>
      <c r="F2800" s="149"/>
      <c r="G2800" s="149"/>
      <c r="H2800" s="149"/>
      <c r="I2800" s="149"/>
      <c r="J2800" s="149"/>
      <c r="K2800" s="146"/>
      <c r="L2800" s="158"/>
    </row>
    <row r="2801" spans="1:12" ht="15">
      <c r="A2801" s="148"/>
      <c r="B2801" s="148"/>
      <c r="C2801" s="149"/>
      <c r="D2801" s="149"/>
      <c r="E2801" s="145"/>
      <c r="F2801" s="149"/>
      <c r="G2801" s="149"/>
      <c r="H2801" s="149"/>
      <c r="I2801" s="149"/>
      <c r="J2801" s="149"/>
      <c r="K2801" s="146"/>
      <c r="L2801" s="158"/>
    </row>
    <row r="2802" spans="1:12" ht="15">
      <c r="A2802" s="148"/>
      <c r="B2802" s="148"/>
      <c r="C2802" s="149"/>
      <c r="D2802" s="149"/>
      <c r="E2802" s="145"/>
      <c r="F2802" s="149"/>
      <c r="G2802" s="149"/>
      <c r="H2802" s="149"/>
      <c r="I2802" s="149"/>
      <c r="J2802" s="149"/>
      <c r="K2802" s="146"/>
      <c r="L2802" s="158"/>
    </row>
    <row r="2803" spans="1:12" ht="15">
      <c r="A2803" s="148"/>
      <c r="B2803" s="148"/>
      <c r="C2803" s="149"/>
      <c r="D2803" s="149"/>
      <c r="E2803" s="145"/>
      <c r="F2803" s="149"/>
      <c r="G2803" s="149"/>
      <c r="H2803" s="149"/>
      <c r="I2803" s="149"/>
      <c r="J2803" s="149"/>
      <c r="K2803" s="146"/>
      <c r="L2803" s="158"/>
    </row>
    <row r="2804" spans="1:12" ht="15">
      <c r="A2804" s="148"/>
      <c r="B2804" s="148"/>
      <c r="C2804" s="149"/>
      <c r="D2804" s="149"/>
      <c r="E2804" s="145"/>
      <c r="F2804" s="150"/>
      <c r="G2804" s="149"/>
      <c r="H2804" s="149"/>
      <c r="I2804" s="149"/>
      <c r="J2804" s="149"/>
      <c r="K2804" s="146"/>
      <c r="L2804" s="158"/>
    </row>
    <row r="2805" spans="1:12" ht="15">
      <c r="A2805" s="148"/>
      <c r="B2805" s="148"/>
      <c r="C2805" s="149"/>
      <c r="D2805" s="149"/>
      <c r="E2805" s="145"/>
      <c r="F2805" s="150"/>
      <c r="G2805" s="149"/>
      <c r="H2805" s="149"/>
      <c r="I2805" s="149"/>
      <c r="J2805" s="149"/>
      <c r="K2805" s="146"/>
      <c r="L2805" s="158"/>
    </row>
    <row r="2806" spans="1:12" ht="15">
      <c r="A2806" s="148"/>
      <c r="B2806" s="148"/>
      <c r="C2806" s="149"/>
      <c r="D2806" s="149"/>
      <c r="E2806" s="145"/>
      <c r="F2806" s="149"/>
      <c r="G2806" s="149"/>
      <c r="H2806" s="149"/>
      <c r="I2806" s="149"/>
      <c r="J2806" s="149"/>
      <c r="K2806" s="146"/>
      <c r="L2806" s="158"/>
    </row>
    <row r="2807" spans="1:12" ht="15">
      <c r="A2807" s="148"/>
      <c r="B2807" s="148"/>
      <c r="C2807" s="149"/>
      <c r="D2807" s="149"/>
      <c r="E2807" s="145"/>
      <c r="F2807" s="149"/>
      <c r="G2807" s="149"/>
      <c r="H2807" s="149"/>
      <c r="I2807" s="149"/>
      <c r="J2807" s="149"/>
      <c r="K2807" s="146"/>
      <c r="L2807" s="158"/>
    </row>
    <row r="2808" spans="1:12" ht="15">
      <c r="A2808" s="148"/>
      <c r="B2808" s="148"/>
      <c r="C2808" s="149"/>
      <c r="D2808" s="149"/>
      <c r="E2808" s="145"/>
      <c r="F2808" s="149"/>
      <c r="G2808" s="149"/>
      <c r="H2808" s="149"/>
      <c r="I2808" s="149"/>
      <c r="J2808" s="149"/>
      <c r="K2808" s="146"/>
      <c r="L2808" s="158"/>
    </row>
    <row r="2809" spans="1:12" ht="15">
      <c r="A2809" s="148"/>
      <c r="B2809" s="148"/>
      <c r="C2809" s="149"/>
      <c r="D2809" s="149"/>
      <c r="E2809" s="145"/>
      <c r="F2809" s="149"/>
      <c r="G2809" s="149"/>
      <c r="H2809" s="149"/>
      <c r="I2809" s="149"/>
      <c r="J2809" s="149"/>
      <c r="K2809" s="146"/>
      <c r="L2809" s="158"/>
    </row>
    <row r="2810" spans="1:12" ht="15">
      <c r="A2810" s="148"/>
      <c r="B2810" s="148"/>
      <c r="C2810" s="149"/>
      <c r="D2810" s="149"/>
      <c r="E2810" s="145"/>
      <c r="F2810" s="149"/>
      <c r="G2810" s="149"/>
      <c r="H2810" s="149"/>
      <c r="I2810" s="149"/>
      <c r="J2810" s="149"/>
      <c r="K2810" s="146"/>
      <c r="L2810" s="158"/>
    </row>
    <row r="2811" spans="1:12" ht="15">
      <c r="A2811" s="148"/>
      <c r="B2811" s="148"/>
      <c r="C2811" s="149"/>
      <c r="D2811" s="149"/>
      <c r="E2811" s="145"/>
      <c r="F2811" s="149"/>
      <c r="G2811" s="149"/>
      <c r="H2811" s="149"/>
      <c r="I2811" s="149"/>
      <c r="J2811" s="149"/>
      <c r="K2811" s="146"/>
      <c r="L2811" s="158"/>
    </row>
    <row r="2812" spans="1:12" ht="15">
      <c r="A2812" s="148"/>
      <c r="B2812" s="148"/>
      <c r="C2812" s="149"/>
      <c r="D2812" s="149"/>
      <c r="E2812" s="145"/>
      <c r="F2812" s="149"/>
      <c r="G2812" s="149"/>
      <c r="H2812" s="149"/>
      <c r="I2812" s="149"/>
      <c r="J2812" s="149"/>
      <c r="K2812" s="146"/>
      <c r="L2812" s="158"/>
    </row>
    <row r="2813" spans="1:12" ht="15">
      <c r="A2813" s="148"/>
      <c r="B2813" s="148"/>
      <c r="C2813" s="149"/>
      <c r="D2813" s="149"/>
      <c r="E2813" s="145"/>
      <c r="F2813" s="149"/>
      <c r="G2813" s="149"/>
      <c r="H2813" s="149"/>
      <c r="I2813" s="149"/>
      <c r="J2813" s="149"/>
      <c r="K2813" s="146"/>
      <c r="L2813" s="158"/>
    </row>
    <row r="2814" spans="1:12" ht="15">
      <c r="A2814" s="148"/>
      <c r="B2814" s="148"/>
      <c r="C2814" s="149"/>
      <c r="D2814" s="149"/>
      <c r="E2814" s="145"/>
      <c r="F2814" s="149"/>
      <c r="G2814" s="149"/>
      <c r="H2814" s="149"/>
      <c r="I2814" s="149"/>
      <c r="J2814" s="149"/>
      <c r="K2814" s="146"/>
      <c r="L2814" s="158"/>
    </row>
    <row r="2815" spans="1:12" ht="15">
      <c r="A2815" s="148"/>
      <c r="B2815" s="148"/>
      <c r="C2815" s="149"/>
      <c r="D2815" s="149"/>
      <c r="E2815" s="145"/>
      <c r="F2815" s="149"/>
      <c r="G2815" s="149"/>
      <c r="H2815" s="149"/>
      <c r="I2815" s="149"/>
      <c r="J2815" s="149"/>
      <c r="K2815" s="146"/>
      <c r="L2815" s="158"/>
    </row>
    <row r="2816" spans="1:12" ht="15">
      <c r="A2816" s="148"/>
      <c r="B2816" s="148"/>
      <c r="C2816" s="149"/>
      <c r="D2816" s="149"/>
      <c r="E2816" s="145"/>
      <c r="F2816" s="149"/>
      <c r="G2816" s="149"/>
      <c r="H2816" s="149"/>
      <c r="I2816" s="149"/>
      <c r="J2816" s="149"/>
      <c r="K2816" s="146"/>
      <c r="L2816" s="158"/>
    </row>
    <row r="2817" spans="1:12" ht="15">
      <c r="A2817" s="148"/>
      <c r="B2817" s="148"/>
      <c r="C2817" s="149"/>
      <c r="D2817" s="149"/>
      <c r="E2817" s="145"/>
      <c r="F2817" s="149"/>
      <c r="G2817" s="149"/>
      <c r="H2817" s="149"/>
      <c r="I2817" s="149"/>
      <c r="J2817" s="149"/>
      <c r="K2817" s="146"/>
      <c r="L2817" s="158"/>
    </row>
    <row r="2818" spans="1:12" ht="15">
      <c r="A2818" s="148"/>
      <c r="B2818" s="148"/>
      <c r="C2818" s="149"/>
      <c r="D2818" s="149"/>
      <c r="E2818" s="145"/>
      <c r="F2818" s="149"/>
      <c r="G2818" s="149"/>
      <c r="H2818" s="149"/>
      <c r="I2818" s="149"/>
      <c r="J2818" s="149"/>
      <c r="K2818" s="146"/>
      <c r="L2818" s="158"/>
    </row>
    <row r="2819" spans="1:12" ht="15">
      <c r="A2819" s="148"/>
      <c r="B2819" s="148"/>
      <c r="C2819" s="149"/>
      <c r="D2819" s="149"/>
      <c r="E2819" s="145"/>
      <c r="F2819" s="149"/>
      <c r="G2819" s="149"/>
      <c r="H2819" s="149"/>
      <c r="I2819" s="149"/>
      <c r="J2819" s="149"/>
      <c r="K2819" s="146"/>
      <c r="L2819" s="158"/>
    </row>
    <row r="2820" spans="1:12" ht="15">
      <c r="A2820" s="148"/>
      <c r="B2820" s="148"/>
      <c r="C2820" s="149"/>
      <c r="D2820" s="149"/>
      <c r="E2820" s="145"/>
      <c r="F2820" s="150"/>
      <c r="G2820" s="149"/>
      <c r="H2820" s="149"/>
      <c r="I2820" s="149"/>
      <c r="J2820" s="149"/>
      <c r="K2820" s="146"/>
      <c r="L2820" s="158"/>
    </row>
    <row r="2821" spans="1:12" ht="15">
      <c r="A2821" s="148"/>
      <c r="B2821" s="148"/>
      <c r="C2821" s="149"/>
      <c r="D2821" s="149"/>
      <c r="E2821" s="145"/>
      <c r="F2821" s="150"/>
      <c r="G2821" s="149"/>
      <c r="H2821" s="149"/>
      <c r="I2821" s="149"/>
      <c r="J2821" s="149"/>
      <c r="K2821" s="146"/>
      <c r="L2821" s="158"/>
    </row>
    <row r="2822" spans="1:12" ht="15">
      <c r="A2822" s="148"/>
      <c r="B2822" s="148"/>
      <c r="C2822" s="149"/>
      <c r="D2822" s="149"/>
      <c r="E2822" s="145"/>
      <c r="F2822" s="149"/>
      <c r="G2822" s="149"/>
      <c r="H2822" s="149"/>
      <c r="I2822" s="149"/>
      <c r="J2822" s="149"/>
      <c r="K2822" s="146"/>
      <c r="L2822" s="158"/>
    </row>
    <row r="2823" spans="1:12" ht="15">
      <c r="A2823" s="148"/>
      <c r="B2823" s="148"/>
      <c r="C2823" s="149"/>
      <c r="D2823" s="149"/>
      <c r="E2823" s="145"/>
      <c r="F2823" s="149"/>
      <c r="G2823" s="149"/>
      <c r="H2823" s="149"/>
      <c r="I2823" s="149"/>
      <c r="J2823" s="149"/>
      <c r="K2823" s="146"/>
      <c r="L2823" s="158"/>
    </row>
    <row r="2824" spans="1:12" ht="15">
      <c r="A2824" s="148"/>
      <c r="B2824" s="148"/>
      <c r="C2824" s="149"/>
      <c r="D2824" s="149"/>
      <c r="E2824" s="145"/>
      <c r="F2824" s="149"/>
      <c r="G2824" s="149"/>
      <c r="H2824" s="149"/>
      <c r="I2824" s="149"/>
      <c r="J2824" s="149"/>
      <c r="K2824" s="146"/>
      <c r="L2824" s="158"/>
    </row>
    <row r="2825" spans="1:12" ht="15">
      <c r="A2825" s="148"/>
      <c r="B2825" s="148"/>
      <c r="C2825" s="149"/>
      <c r="D2825" s="149"/>
      <c r="E2825" s="145"/>
      <c r="F2825" s="149"/>
      <c r="G2825" s="149"/>
      <c r="H2825" s="149"/>
      <c r="I2825" s="149"/>
      <c r="J2825" s="149"/>
      <c r="K2825" s="146"/>
      <c r="L2825" s="158"/>
    </row>
    <row r="2826" spans="1:12" ht="15">
      <c r="A2826" s="148"/>
      <c r="B2826" s="148"/>
      <c r="C2826" s="149"/>
      <c r="D2826" s="149"/>
      <c r="E2826" s="145"/>
      <c r="F2826" s="149"/>
      <c r="G2826" s="149"/>
      <c r="H2826" s="149"/>
      <c r="I2826" s="149"/>
      <c r="J2826" s="149"/>
      <c r="K2826" s="146"/>
      <c r="L2826" s="158"/>
    </row>
    <row r="2827" spans="1:12" ht="15">
      <c r="A2827" s="148"/>
      <c r="B2827" s="148"/>
      <c r="C2827" s="149"/>
      <c r="D2827" s="149"/>
      <c r="E2827" s="145"/>
      <c r="F2827" s="149"/>
      <c r="G2827" s="149"/>
      <c r="H2827" s="149"/>
      <c r="I2827" s="149"/>
      <c r="J2827" s="149"/>
      <c r="K2827" s="146"/>
      <c r="L2827" s="158"/>
    </row>
    <row r="2828" spans="1:12" ht="15">
      <c r="A2828" s="148"/>
      <c r="B2828" s="148"/>
      <c r="C2828" s="149"/>
      <c r="D2828" s="149"/>
      <c r="E2828" s="145"/>
      <c r="F2828" s="149"/>
      <c r="G2828" s="149"/>
      <c r="H2828" s="149"/>
      <c r="I2828" s="149"/>
      <c r="J2828" s="149"/>
      <c r="K2828" s="146"/>
      <c r="L2828" s="158"/>
    </row>
    <row r="2829" spans="1:12" ht="15">
      <c r="A2829" s="148"/>
      <c r="B2829" s="148"/>
      <c r="C2829" s="149"/>
      <c r="D2829" s="149"/>
      <c r="E2829" s="145"/>
      <c r="F2829" s="149"/>
      <c r="G2829" s="149"/>
      <c r="H2829" s="149"/>
      <c r="I2829" s="149"/>
      <c r="J2829" s="149"/>
      <c r="K2829" s="146"/>
      <c r="L2829" s="158"/>
    </row>
    <row r="2830" spans="1:12" ht="15">
      <c r="A2830" s="148"/>
      <c r="B2830" s="148"/>
      <c r="C2830" s="149"/>
      <c r="D2830" s="149"/>
      <c r="E2830" s="145"/>
      <c r="F2830" s="149"/>
      <c r="G2830" s="149"/>
      <c r="H2830" s="149"/>
      <c r="I2830" s="149"/>
      <c r="J2830" s="149"/>
      <c r="K2830" s="146"/>
      <c r="L2830" s="158"/>
    </row>
    <row r="2831" spans="1:12" ht="15">
      <c r="A2831" s="148"/>
      <c r="B2831" s="148"/>
      <c r="C2831" s="149"/>
      <c r="D2831" s="149"/>
      <c r="E2831" s="145"/>
      <c r="F2831" s="149"/>
      <c r="G2831" s="149"/>
      <c r="H2831" s="149"/>
      <c r="I2831" s="149"/>
      <c r="J2831" s="149"/>
      <c r="K2831" s="146"/>
      <c r="L2831" s="158"/>
    </row>
    <row r="2832" spans="1:12" ht="15">
      <c r="A2832" s="148"/>
      <c r="B2832" s="148"/>
      <c r="C2832" s="149"/>
      <c r="D2832" s="149"/>
      <c r="E2832" s="145"/>
      <c r="F2832" s="149"/>
      <c r="G2832" s="149"/>
      <c r="H2832" s="149"/>
      <c r="I2832" s="149"/>
      <c r="J2832" s="149"/>
      <c r="K2832" s="146"/>
      <c r="L2832" s="158"/>
    </row>
    <row r="2833" spans="1:12" ht="15">
      <c r="A2833" s="148"/>
      <c r="B2833" s="148"/>
      <c r="C2833" s="149"/>
      <c r="D2833" s="149"/>
      <c r="E2833" s="145"/>
      <c r="F2833" s="149"/>
      <c r="G2833" s="149"/>
      <c r="H2833" s="149"/>
      <c r="I2833" s="149"/>
      <c r="J2833" s="149"/>
      <c r="K2833" s="146"/>
      <c r="L2833" s="158"/>
    </row>
    <row r="2834" spans="1:12" ht="15">
      <c r="A2834" s="148"/>
      <c r="B2834" s="148"/>
      <c r="C2834" s="149"/>
      <c r="D2834" s="149"/>
      <c r="E2834" s="145"/>
      <c r="F2834" s="149"/>
      <c r="G2834" s="149"/>
      <c r="H2834" s="149"/>
      <c r="I2834" s="149"/>
      <c r="J2834" s="149"/>
      <c r="K2834" s="146"/>
      <c r="L2834" s="158"/>
    </row>
    <row r="2835" spans="1:12" ht="15">
      <c r="A2835" s="148"/>
      <c r="B2835" s="148"/>
      <c r="C2835" s="149"/>
      <c r="D2835" s="149"/>
      <c r="E2835" s="145"/>
      <c r="F2835" s="149"/>
      <c r="G2835" s="149"/>
      <c r="H2835" s="149"/>
      <c r="I2835" s="149"/>
      <c r="J2835" s="149"/>
      <c r="K2835" s="146"/>
      <c r="L2835" s="158"/>
    </row>
    <row r="2836" spans="1:12" ht="15">
      <c r="A2836" s="148"/>
      <c r="B2836" s="148"/>
      <c r="C2836" s="149"/>
      <c r="D2836" s="149"/>
      <c r="E2836" s="145"/>
      <c r="F2836" s="149"/>
      <c r="G2836" s="149"/>
      <c r="H2836" s="149"/>
      <c r="I2836" s="149"/>
      <c r="J2836" s="149"/>
      <c r="K2836" s="146"/>
      <c r="L2836" s="158"/>
    </row>
    <row r="2837" spans="1:12" ht="15">
      <c r="A2837" s="148"/>
      <c r="B2837" s="148"/>
      <c r="C2837" s="149"/>
      <c r="D2837" s="149"/>
      <c r="E2837" s="145"/>
      <c r="F2837" s="149"/>
      <c r="G2837" s="149"/>
      <c r="H2837" s="149"/>
      <c r="I2837" s="149"/>
      <c r="J2837" s="149"/>
      <c r="K2837" s="146"/>
      <c r="L2837" s="158"/>
    </row>
    <row r="2838" spans="1:12" ht="15">
      <c r="A2838" s="148"/>
      <c r="B2838" s="148"/>
      <c r="C2838" s="149"/>
      <c r="D2838" s="149"/>
      <c r="E2838" s="145"/>
      <c r="F2838" s="149"/>
      <c r="G2838" s="149"/>
      <c r="H2838" s="149"/>
      <c r="I2838" s="149"/>
      <c r="J2838" s="149"/>
      <c r="K2838" s="146"/>
      <c r="L2838" s="158"/>
    </row>
    <row r="2839" spans="1:12" ht="15">
      <c r="A2839" s="148"/>
      <c r="B2839" s="148"/>
      <c r="C2839" s="149"/>
      <c r="D2839" s="149"/>
      <c r="E2839" s="145"/>
      <c r="F2839" s="149"/>
      <c r="G2839" s="149"/>
      <c r="H2839" s="149"/>
      <c r="I2839" s="149"/>
      <c r="J2839" s="149"/>
      <c r="K2839" s="146"/>
      <c r="L2839" s="158"/>
    </row>
    <row r="2840" spans="1:12" ht="15">
      <c r="A2840" s="148"/>
      <c r="B2840" s="148"/>
      <c r="C2840" s="149"/>
      <c r="D2840" s="149"/>
      <c r="E2840" s="145"/>
      <c r="F2840" s="149"/>
      <c r="G2840" s="149"/>
      <c r="H2840" s="149"/>
      <c r="I2840" s="149"/>
      <c r="J2840" s="149"/>
      <c r="K2840" s="146"/>
      <c r="L2840" s="158"/>
    </row>
    <row r="2841" spans="1:12" ht="15">
      <c r="A2841" s="148"/>
      <c r="B2841" s="148"/>
      <c r="C2841" s="149"/>
      <c r="D2841" s="149"/>
      <c r="E2841" s="145"/>
      <c r="F2841" s="149"/>
      <c r="G2841" s="149"/>
      <c r="H2841" s="149"/>
      <c r="I2841" s="149"/>
      <c r="J2841" s="149"/>
      <c r="K2841" s="146"/>
      <c r="L2841" s="158"/>
    </row>
    <row r="2842" spans="1:12" ht="15">
      <c r="A2842" s="148"/>
      <c r="B2842" s="148"/>
      <c r="C2842" s="149"/>
      <c r="D2842" s="149"/>
      <c r="E2842" s="145"/>
      <c r="F2842" s="149"/>
      <c r="G2842" s="149"/>
      <c r="H2842" s="149"/>
      <c r="I2842" s="149"/>
      <c r="J2842" s="149"/>
      <c r="K2842" s="146"/>
      <c r="L2842" s="158"/>
    </row>
    <row r="2843" spans="1:12" ht="15">
      <c r="A2843" s="148"/>
      <c r="B2843" s="148"/>
      <c r="C2843" s="149"/>
      <c r="D2843" s="149"/>
      <c r="E2843" s="145"/>
      <c r="F2843" s="149"/>
      <c r="G2843" s="149"/>
      <c r="H2843" s="149"/>
      <c r="I2843" s="149"/>
      <c r="J2843" s="149"/>
      <c r="K2843" s="146"/>
      <c r="L2843" s="158"/>
    </row>
    <row r="2844" spans="1:12" ht="15">
      <c r="A2844" s="148"/>
      <c r="B2844" s="148"/>
      <c r="C2844" s="149"/>
      <c r="D2844" s="149"/>
      <c r="E2844" s="145"/>
      <c r="F2844" s="149"/>
      <c r="G2844" s="149"/>
      <c r="H2844" s="149"/>
      <c r="I2844" s="149"/>
      <c r="J2844" s="149"/>
      <c r="K2844" s="146"/>
      <c r="L2844" s="158"/>
    </row>
    <row r="2845" spans="1:12" ht="15">
      <c r="A2845" s="148"/>
      <c r="B2845" s="148"/>
      <c r="C2845" s="149"/>
      <c r="D2845" s="149"/>
      <c r="E2845" s="145"/>
      <c r="F2845" s="149"/>
      <c r="G2845" s="149"/>
      <c r="H2845" s="149"/>
      <c r="I2845" s="149"/>
      <c r="J2845" s="149"/>
      <c r="K2845" s="146"/>
      <c r="L2845" s="158"/>
    </row>
    <row r="2846" spans="1:12" ht="15">
      <c r="A2846" s="148"/>
      <c r="B2846" s="148"/>
      <c r="C2846" s="149"/>
      <c r="D2846" s="149"/>
      <c r="E2846" s="145"/>
      <c r="F2846" s="149"/>
      <c r="G2846" s="149"/>
      <c r="H2846" s="149"/>
      <c r="I2846" s="149"/>
      <c r="J2846" s="149"/>
      <c r="K2846" s="146"/>
      <c r="L2846" s="158"/>
    </row>
    <row r="2847" spans="1:12" ht="15">
      <c r="A2847" s="148"/>
      <c r="B2847" s="148"/>
      <c r="C2847" s="149"/>
      <c r="D2847" s="149"/>
      <c r="E2847" s="145"/>
      <c r="F2847" s="149"/>
      <c r="G2847" s="149"/>
      <c r="H2847" s="149"/>
      <c r="I2847" s="149"/>
      <c r="J2847" s="149"/>
      <c r="K2847" s="146"/>
      <c r="L2847" s="158"/>
    </row>
    <row r="2848" spans="1:12" ht="15">
      <c r="A2848" s="148"/>
      <c r="B2848" s="148"/>
      <c r="C2848" s="149"/>
      <c r="D2848" s="149"/>
      <c r="E2848" s="145"/>
      <c r="F2848" s="149"/>
      <c r="G2848" s="149"/>
      <c r="H2848" s="149"/>
      <c r="I2848" s="149"/>
      <c r="J2848" s="149"/>
      <c r="K2848" s="146"/>
      <c r="L2848" s="158"/>
    </row>
    <row r="2849" spans="1:12" ht="15">
      <c r="A2849" s="148"/>
      <c r="B2849" s="148"/>
      <c r="C2849" s="149"/>
      <c r="D2849" s="149"/>
      <c r="E2849" s="145"/>
      <c r="F2849" s="149"/>
      <c r="G2849" s="149"/>
      <c r="H2849" s="149"/>
      <c r="I2849" s="149"/>
      <c r="J2849" s="149"/>
      <c r="K2849" s="146"/>
      <c r="L2849" s="158"/>
    </row>
    <row r="2850" spans="1:12" ht="15">
      <c r="A2850" s="148"/>
      <c r="B2850" s="148"/>
      <c r="C2850" s="149"/>
      <c r="D2850" s="149"/>
      <c r="E2850" s="145"/>
      <c r="F2850" s="149"/>
      <c r="G2850" s="149"/>
      <c r="H2850" s="149"/>
      <c r="I2850" s="149"/>
      <c r="J2850" s="149"/>
      <c r="K2850" s="146"/>
      <c r="L2850" s="158"/>
    </row>
    <row r="2851" spans="1:12" ht="15">
      <c r="A2851" s="148"/>
      <c r="B2851" s="148"/>
      <c r="C2851" s="149"/>
      <c r="D2851" s="149"/>
      <c r="E2851" s="145"/>
      <c r="F2851" s="149"/>
      <c r="G2851" s="149"/>
      <c r="H2851" s="149"/>
      <c r="I2851" s="149"/>
      <c r="J2851" s="149"/>
      <c r="K2851" s="146"/>
      <c r="L2851" s="158"/>
    </row>
    <row r="2852" spans="1:12" ht="15">
      <c r="A2852" s="148"/>
      <c r="B2852" s="148"/>
      <c r="C2852" s="149"/>
      <c r="D2852" s="149"/>
      <c r="E2852" s="145"/>
      <c r="F2852" s="150"/>
      <c r="G2852" s="149"/>
      <c r="H2852" s="149"/>
      <c r="I2852" s="149"/>
      <c r="J2852" s="149"/>
      <c r="K2852" s="146"/>
      <c r="L2852" s="158"/>
    </row>
    <row r="2853" spans="1:12" ht="15">
      <c r="A2853" s="148"/>
      <c r="B2853" s="148"/>
      <c r="C2853" s="149"/>
      <c r="D2853" s="149"/>
      <c r="E2853" s="145"/>
      <c r="F2853" s="150"/>
      <c r="G2853" s="149"/>
      <c r="H2853" s="149"/>
      <c r="I2853" s="149"/>
      <c r="J2853" s="149"/>
      <c r="K2853" s="146"/>
      <c r="L2853" s="158"/>
    </row>
    <row r="2854" spans="1:12" ht="15">
      <c r="A2854" s="148"/>
      <c r="B2854" s="148"/>
      <c r="C2854" s="149"/>
      <c r="D2854" s="149"/>
      <c r="E2854" s="145"/>
      <c r="F2854" s="149"/>
      <c r="G2854" s="149"/>
      <c r="H2854" s="149"/>
      <c r="I2854" s="149"/>
      <c r="J2854" s="149"/>
      <c r="K2854" s="146"/>
      <c r="L2854" s="158"/>
    </row>
    <row r="2855" spans="1:12" ht="15">
      <c r="A2855" s="148"/>
      <c r="B2855" s="148"/>
      <c r="C2855" s="149"/>
      <c r="D2855" s="149"/>
      <c r="E2855" s="145"/>
      <c r="F2855" s="149"/>
      <c r="G2855" s="149"/>
      <c r="H2855" s="149"/>
      <c r="I2855" s="149"/>
      <c r="J2855" s="149"/>
      <c r="K2855" s="146"/>
      <c r="L2855" s="158"/>
    </row>
    <row r="2856" spans="1:12" ht="15">
      <c r="A2856" s="148"/>
      <c r="B2856" s="148"/>
      <c r="C2856" s="149"/>
      <c r="D2856" s="149"/>
      <c r="E2856" s="145"/>
      <c r="F2856" s="149"/>
      <c r="G2856" s="149"/>
      <c r="H2856" s="149"/>
      <c r="I2856" s="149"/>
      <c r="J2856" s="149"/>
      <c r="K2856" s="146"/>
      <c r="L2856" s="158"/>
    </row>
    <row r="2857" spans="1:12" ht="15">
      <c r="A2857" s="148"/>
      <c r="B2857" s="148"/>
      <c r="C2857" s="149"/>
      <c r="D2857" s="149"/>
      <c r="E2857" s="145"/>
      <c r="F2857" s="149"/>
      <c r="G2857" s="149"/>
      <c r="H2857" s="149"/>
      <c r="I2857" s="149"/>
      <c r="J2857" s="149"/>
      <c r="K2857" s="146"/>
      <c r="L2857" s="158"/>
    </row>
    <row r="2858" spans="1:12" ht="15">
      <c r="A2858" s="148"/>
      <c r="B2858" s="148"/>
      <c r="C2858" s="149"/>
      <c r="D2858" s="149"/>
      <c r="E2858" s="145"/>
      <c r="F2858" s="149"/>
      <c r="G2858" s="149"/>
      <c r="H2858" s="149"/>
      <c r="I2858" s="149"/>
      <c r="J2858" s="149"/>
      <c r="K2858" s="146"/>
      <c r="L2858" s="158"/>
    </row>
    <row r="2859" spans="1:12" ht="15">
      <c r="A2859" s="148"/>
      <c r="B2859" s="148"/>
      <c r="C2859" s="149"/>
      <c r="D2859" s="149"/>
      <c r="E2859" s="145"/>
      <c r="F2859" s="149"/>
      <c r="G2859" s="149"/>
      <c r="H2859" s="149"/>
      <c r="I2859" s="149"/>
      <c r="J2859" s="149"/>
      <c r="K2859" s="146"/>
      <c r="L2859" s="158"/>
    </row>
    <row r="2860" spans="1:12" ht="15">
      <c r="A2860" s="148"/>
      <c r="B2860" s="148"/>
      <c r="C2860" s="149"/>
      <c r="D2860" s="149"/>
      <c r="E2860" s="145"/>
      <c r="F2860" s="149"/>
      <c r="G2860" s="149"/>
      <c r="H2860" s="149"/>
      <c r="I2860" s="149"/>
      <c r="J2860" s="149"/>
      <c r="K2860" s="146"/>
      <c r="L2860" s="158"/>
    </row>
    <row r="2861" spans="1:12" ht="15">
      <c r="A2861" s="148"/>
      <c r="B2861" s="148"/>
      <c r="C2861" s="149"/>
      <c r="D2861" s="149"/>
      <c r="E2861" s="145"/>
      <c r="F2861" s="149"/>
      <c r="G2861" s="149"/>
      <c r="H2861" s="149"/>
      <c r="I2861" s="149"/>
      <c r="J2861" s="149"/>
      <c r="K2861" s="146"/>
      <c r="L2861" s="158"/>
    </row>
    <row r="2862" spans="1:12" ht="15">
      <c r="A2862" s="148"/>
      <c r="B2862" s="148"/>
      <c r="C2862" s="149"/>
      <c r="D2862" s="149"/>
      <c r="E2862" s="145"/>
      <c r="F2862" s="149"/>
      <c r="G2862" s="149"/>
      <c r="H2862" s="149"/>
      <c r="I2862" s="149"/>
      <c r="J2862" s="149"/>
      <c r="K2862" s="146"/>
      <c r="L2862" s="158"/>
    </row>
    <row r="2863" spans="1:12" ht="15">
      <c r="A2863" s="148"/>
      <c r="B2863" s="148"/>
      <c r="C2863" s="149"/>
      <c r="D2863" s="149"/>
      <c r="E2863" s="145"/>
      <c r="F2863" s="149"/>
      <c r="G2863" s="149"/>
      <c r="H2863" s="149"/>
      <c r="I2863" s="149"/>
      <c r="J2863" s="149"/>
      <c r="K2863" s="146"/>
      <c r="L2863" s="158"/>
    </row>
    <row r="2864" spans="1:12" ht="15">
      <c r="A2864" s="148"/>
      <c r="B2864" s="148"/>
      <c r="C2864" s="149"/>
      <c r="D2864" s="149"/>
      <c r="E2864" s="145"/>
      <c r="F2864" s="149"/>
      <c r="G2864" s="149"/>
      <c r="H2864" s="149"/>
      <c r="I2864" s="149"/>
      <c r="J2864" s="149"/>
      <c r="K2864" s="146"/>
      <c r="L2864" s="158"/>
    </row>
    <row r="2865" spans="1:12" ht="15">
      <c r="A2865" s="148"/>
      <c r="B2865" s="148"/>
      <c r="C2865" s="149"/>
      <c r="D2865" s="149"/>
      <c r="E2865" s="145"/>
      <c r="F2865" s="149"/>
      <c r="G2865" s="149"/>
      <c r="H2865" s="149"/>
      <c r="I2865" s="149"/>
      <c r="J2865" s="149"/>
      <c r="K2865" s="146"/>
      <c r="L2865" s="158"/>
    </row>
    <row r="2866" spans="1:12" ht="15">
      <c r="A2866" s="148"/>
      <c r="B2866" s="148"/>
      <c r="C2866" s="149"/>
      <c r="D2866" s="149"/>
      <c r="E2866" s="145"/>
      <c r="F2866" s="149"/>
      <c r="G2866" s="149"/>
      <c r="H2866" s="149"/>
      <c r="I2866" s="149"/>
      <c r="J2866" s="149"/>
      <c r="K2866" s="146"/>
      <c r="L2866" s="158"/>
    </row>
    <row r="2867" spans="1:12" ht="15">
      <c r="A2867" s="148"/>
      <c r="B2867" s="148"/>
      <c r="C2867" s="149"/>
      <c r="D2867" s="149"/>
      <c r="E2867" s="145"/>
      <c r="F2867" s="149"/>
      <c r="G2867" s="149"/>
      <c r="H2867" s="149"/>
      <c r="I2867" s="149"/>
      <c r="J2867" s="149"/>
      <c r="K2867" s="146"/>
      <c r="L2867" s="158"/>
    </row>
    <row r="2868" spans="1:12" ht="15">
      <c r="A2868" s="148"/>
      <c r="B2868" s="148"/>
      <c r="C2868" s="149"/>
      <c r="D2868" s="149"/>
      <c r="E2868" s="145"/>
      <c r="F2868" s="149"/>
      <c r="G2868" s="149"/>
      <c r="H2868" s="149"/>
      <c r="I2868" s="149"/>
      <c r="J2868" s="149"/>
      <c r="K2868" s="146"/>
      <c r="L2868" s="158"/>
    </row>
    <row r="2869" spans="1:12" ht="15">
      <c r="A2869" s="148"/>
      <c r="B2869" s="148"/>
      <c r="C2869" s="149"/>
      <c r="D2869" s="149"/>
      <c r="E2869" s="145"/>
      <c r="F2869" s="149"/>
      <c r="G2869" s="149"/>
      <c r="H2869" s="149"/>
      <c r="I2869" s="149"/>
      <c r="J2869" s="149"/>
      <c r="K2869" s="146"/>
      <c r="L2869" s="158"/>
    </row>
    <row r="2870" spans="1:12" ht="15">
      <c r="A2870" s="148"/>
      <c r="B2870" s="148"/>
      <c r="C2870" s="149"/>
      <c r="D2870" s="149"/>
      <c r="E2870" s="145"/>
      <c r="F2870" s="149"/>
      <c r="G2870" s="149"/>
      <c r="H2870" s="149"/>
      <c r="I2870" s="149"/>
      <c r="J2870" s="149"/>
      <c r="K2870" s="146"/>
      <c r="L2870" s="158"/>
    </row>
    <row r="2871" spans="1:12" ht="15">
      <c r="A2871" s="148"/>
      <c r="B2871" s="148"/>
      <c r="C2871" s="149"/>
      <c r="D2871" s="149"/>
      <c r="E2871" s="145"/>
      <c r="F2871" s="149"/>
      <c r="G2871" s="149"/>
      <c r="H2871" s="149"/>
      <c r="I2871" s="149"/>
      <c r="J2871" s="149"/>
      <c r="K2871" s="146"/>
      <c r="L2871" s="158"/>
    </row>
    <row r="2872" spans="1:12" ht="15">
      <c r="A2872" s="148"/>
      <c r="B2872" s="148"/>
      <c r="C2872" s="149"/>
      <c r="D2872" s="149"/>
      <c r="E2872" s="145"/>
      <c r="F2872" s="149"/>
      <c r="G2872" s="149"/>
      <c r="H2872" s="149"/>
      <c r="I2872" s="149"/>
      <c r="J2872" s="149"/>
      <c r="K2872" s="146"/>
      <c r="L2872" s="158"/>
    </row>
    <row r="2873" spans="1:12" ht="15">
      <c r="A2873" s="148"/>
      <c r="B2873" s="148"/>
      <c r="C2873" s="149"/>
      <c r="D2873" s="149"/>
      <c r="E2873" s="145"/>
      <c r="F2873" s="149"/>
      <c r="G2873" s="149"/>
      <c r="H2873" s="149"/>
      <c r="I2873" s="149"/>
      <c r="J2873" s="149"/>
      <c r="K2873" s="146"/>
      <c r="L2873" s="158"/>
    </row>
    <row r="2874" spans="1:12" ht="15">
      <c r="A2874" s="148"/>
      <c r="B2874" s="148"/>
      <c r="C2874" s="149"/>
      <c r="D2874" s="149"/>
      <c r="E2874" s="145"/>
      <c r="F2874" s="149"/>
      <c r="G2874" s="149"/>
      <c r="H2874" s="149"/>
      <c r="I2874" s="149"/>
      <c r="J2874" s="149"/>
      <c r="K2874" s="146"/>
      <c r="L2874" s="158"/>
    </row>
    <row r="2875" spans="1:12" ht="15">
      <c r="A2875" s="148"/>
      <c r="B2875" s="148"/>
      <c r="C2875" s="149"/>
      <c r="D2875" s="149"/>
      <c r="E2875" s="145"/>
      <c r="F2875" s="149"/>
      <c r="G2875" s="149"/>
      <c r="H2875" s="149"/>
      <c r="I2875" s="149"/>
      <c r="J2875" s="149"/>
      <c r="K2875" s="146"/>
      <c r="L2875" s="158"/>
    </row>
    <row r="2876" spans="1:12" ht="15">
      <c r="A2876" s="148"/>
      <c r="B2876" s="148"/>
      <c r="C2876" s="149"/>
      <c r="D2876" s="149"/>
      <c r="E2876" s="145"/>
      <c r="F2876" s="149"/>
      <c r="G2876" s="149"/>
      <c r="H2876" s="149"/>
      <c r="I2876" s="149"/>
      <c r="J2876" s="149"/>
      <c r="K2876" s="146"/>
      <c r="L2876" s="158"/>
    </row>
    <row r="2877" spans="1:12" ht="15">
      <c r="A2877" s="148"/>
      <c r="B2877" s="148"/>
      <c r="C2877" s="149"/>
      <c r="D2877" s="149"/>
      <c r="E2877" s="145"/>
      <c r="F2877" s="149"/>
      <c r="G2877" s="149"/>
      <c r="H2877" s="149"/>
      <c r="I2877" s="149"/>
      <c r="J2877" s="149"/>
      <c r="K2877" s="146"/>
      <c r="L2877" s="158"/>
    </row>
    <row r="2878" spans="1:12" ht="15">
      <c r="A2878" s="148"/>
      <c r="B2878" s="148"/>
      <c r="C2878" s="149"/>
      <c r="D2878" s="149"/>
      <c r="E2878" s="145"/>
      <c r="F2878" s="149"/>
      <c r="G2878" s="149"/>
      <c r="H2878" s="149"/>
      <c r="I2878" s="149"/>
      <c r="J2878" s="149"/>
      <c r="K2878" s="146"/>
      <c r="L2878" s="158"/>
    </row>
    <row r="2879" spans="1:12" ht="15">
      <c r="A2879" s="148"/>
      <c r="B2879" s="148"/>
      <c r="C2879" s="149"/>
      <c r="D2879" s="149"/>
      <c r="E2879" s="145"/>
      <c r="F2879" s="149"/>
      <c r="G2879" s="149"/>
      <c r="H2879" s="149"/>
      <c r="I2879" s="149"/>
      <c r="J2879" s="149"/>
      <c r="K2879" s="146"/>
      <c r="L2879" s="158"/>
    </row>
    <row r="2880" spans="1:12" ht="15">
      <c r="A2880" s="148"/>
      <c r="B2880" s="148"/>
      <c r="C2880" s="149"/>
      <c r="D2880" s="149"/>
      <c r="E2880" s="145"/>
      <c r="F2880" s="149"/>
      <c r="G2880" s="149"/>
      <c r="H2880" s="149"/>
      <c r="I2880" s="149"/>
      <c r="J2880" s="149"/>
      <c r="K2880" s="146"/>
      <c r="L2880" s="158"/>
    </row>
    <row r="2881" spans="1:12" ht="15">
      <c r="A2881" s="148"/>
      <c r="B2881" s="148"/>
      <c r="C2881" s="149"/>
      <c r="D2881" s="149"/>
      <c r="E2881" s="145"/>
      <c r="F2881" s="149"/>
      <c r="G2881" s="149"/>
      <c r="H2881" s="149"/>
      <c r="I2881" s="149"/>
      <c r="J2881" s="149"/>
      <c r="K2881" s="146"/>
      <c r="L2881" s="158"/>
    </row>
    <row r="2882" spans="1:12" ht="15">
      <c r="A2882" s="148"/>
      <c r="B2882" s="148"/>
      <c r="C2882" s="149"/>
      <c r="D2882" s="149"/>
      <c r="E2882" s="145"/>
      <c r="F2882" s="149"/>
      <c r="G2882" s="149"/>
      <c r="H2882" s="149"/>
      <c r="I2882" s="149"/>
      <c r="J2882" s="149"/>
      <c r="K2882" s="146"/>
      <c r="L2882" s="158"/>
    </row>
    <row r="2883" spans="1:12" ht="15">
      <c r="A2883" s="148"/>
      <c r="B2883" s="148"/>
      <c r="C2883" s="149"/>
      <c r="D2883" s="149"/>
      <c r="E2883" s="145"/>
      <c r="F2883" s="149"/>
      <c r="G2883" s="149"/>
      <c r="H2883" s="149"/>
      <c r="I2883" s="149"/>
      <c r="J2883" s="149"/>
      <c r="K2883" s="146"/>
      <c r="L2883" s="158"/>
    </row>
    <row r="2884" spans="1:12" ht="15">
      <c r="A2884" s="148"/>
      <c r="B2884" s="148"/>
      <c r="C2884" s="149"/>
      <c r="D2884" s="149"/>
      <c r="E2884" s="145"/>
      <c r="F2884" s="150"/>
      <c r="G2884" s="149"/>
      <c r="H2884" s="149"/>
      <c r="I2884" s="149"/>
      <c r="J2884" s="149"/>
      <c r="K2884" s="146"/>
      <c r="L2884" s="158"/>
    </row>
    <row r="2885" spans="1:12" ht="15">
      <c r="A2885" s="148"/>
      <c r="B2885" s="148"/>
      <c r="C2885" s="149"/>
      <c r="D2885" s="149"/>
      <c r="E2885" s="145"/>
      <c r="F2885" s="150"/>
      <c r="G2885" s="149"/>
      <c r="H2885" s="149"/>
      <c r="I2885" s="149"/>
      <c r="J2885" s="149"/>
      <c r="K2885" s="146"/>
      <c r="L2885" s="158"/>
    </row>
    <row r="2886" spans="1:12" ht="15">
      <c r="A2886" s="148"/>
      <c r="B2886" s="148"/>
      <c r="C2886" s="149"/>
      <c r="D2886" s="149"/>
      <c r="E2886" s="145"/>
      <c r="F2886" s="149"/>
      <c r="G2886" s="149"/>
      <c r="H2886" s="149"/>
      <c r="I2886" s="149"/>
      <c r="J2886" s="149"/>
      <c r="K2886" s="146"/>
      <c r="L2886" s="158"/>
    </row>
    <row r="2887" spans="1:12" ht="15">
      <c r="A2887" s="148"/>
      <c r="B2887" s="148"/>
      <c r="C2887" s="149"/>
      <c r="D2887" s="149"/>
      <c r="E2887" s="145"/>
      <c r="F2887" s="149"/>
      <c r="G2887" s="149"/>
      <c r="H2887" s="149"/>
      <c r="I2887" s="149"/>
      <c r="J2887" s="149"/>
      <c r="K2887" s="146"/>
      <c r="L2887" s="158"/>
    </row>
    <row r="2888" spans="1:12" ht="15">
      <c r="A2888" s="148"/>
      <c r="B2888" s="148"/>
      <c r="C2888" s="149"/>
      <c r="D2888" s="149"/>
      <c r="E2888" s="145"/>
      <c r="F2888" s="149"/>
      <c r="G2888" s="149"/>
      <c r="H2888" s="149"/>
      <c r="I2888" s="149"/>
      <c r="J2888" s="149"/>
      <c r="K2888" s="146"/>
      <c r="L2888" s="158"/>
    </row>
    <row r="2889" spans="1:12" ht="15">
      <c r="A2889" s="148"/>
      <c r="B2889" s="148"/>
      <c r="C2889" s="149"/>
      <c r="D2889" s="149"/>
      <c r="E2889" s="145"/>
      <c r="F2889" s="149"/>
      <c r="G2889" s="149"/>
      <c r="H2889" s="149"/>
      <c r="I2889" s="149"/>
      <c r="J2889" s="149"/>
      <c r="K2889" s="146"/>
      <c r="L2889" s="158"/>
    </row>
    <row r="2890" spans="1:12" ht="15">
      <c r="A2890" s="148"/>
      <c r="B2890" s="148"/>
      <c r="C2890" s="149"/>
      <c r="D2890" s="149"/>
      <c r="E2890" s="145"/>
      <c r="F2890" s="149"/>
      <c r="G2890" s="149"/>
      <c r="H2890" s="149"/>
      <c r="I2890" s="149"/>
      <c r="J2890" s="149"/>
      <c r="K2890" s="146"/>
      <c r="L2890" s="158"/>
    </row>
    <row r="2891" spans="1:12" ht="15">
      <c r="A2891" s="148"/>
      <c r="B2891" s="148"/>
      <c r="C2891" s="149"/>
      <c r="D2891" s="149"/>
      <c r="E2891" s="145"/>
      <c r="F2891" s="149"/>
      <c r="G2891" s="149"/>
      <c r="H2891" s="149"/>
      <c r="I2891" s="149"/>
      <c r="J2891" s="149"/>
      <c r="K2891" s="146"/>
      <c r="L2891" s="158"/>
    </row>
    <row r="2892" spans="1:12" ht="15">
      <c r="A2892" s="148"/>
      <c r="B2892" s="148"/>
      <c r="C2892" s="149"/>
      <c r="D2892" s="149"/>
      <c r="E2892" s="145"/>
      <c r="F2892" s="149"/>
      <c r="G2892" s="149"/>
      <c r="H2892" s="149"/>
      <c r="I2892" s="149"/>
      <c r="J2892" s="149"/>
      <c r="K2892" s="146"/>
      <c r="L2892" s="158"/>
    </row>
    <row r="2893" spans="1:12" ht="15">
      <c r="A2893" s="148"/>
      <c r="B2893" s="148"/>
      <c r="C2893" s="149"/>
      <c r="D2893" s="149"/>
      <c r="E2893" s="145"/>
      <c r="F2893" s="149"/>
      <c r="G2893" s="149"/>
      <c r="H2893" s="149"/>
      <c r="I2893" s="149"/>
      <c r="J2893" s="149"/>
      <c r="K2893" s="146"/>
      <c r="L2893" s="158"/>
    </row>
    <row r="2894" spans="1:12" ht="15">
      <c r="A2894" s="148"/>
      <c r="B2894" s="148"/>
      <c r="C2894" s="149"/>
      <c r="D2894" s="149"/>
      <c r="E2894" s="145"/>
      <c r="F2894" s="149"/>
      <c r="G2894" s="149"/>
      <c r="H2894" s="149"/>
      <c r="I2894" s="149"/>
      <c r="J2894" s="149"/>
      <c r="K2894" s="146"/>
      <c r="L2894" s="158"/>
    </row>
    <row r="2895" spans="1:12" ht="15">
      <c r="A2895" s="148"/>
      <c r="B2895" s="148"/>
      <c r="C2895" s="149"/>
      <c r="D2895" s="149"/>
      <c r="E2895" s="145"/>
      <c r="F2895" s="149"/>
      <c r="G2895" s="149"/>
      <c r="H2895" s="149"/>
      <c r="I2895" s="149"/>
      <c r="J2895" s="149"/>
      <c r="K2895" s="146"/>
      <c r="L2895" s="158"/>
    </row>
    <row r="2896" spans="1:12" ht="15">
      <c r="A2896" s="148"/>
      <c r="B2896" s="148"/>
      <c r="C2896" s="149"/>
      <c r="D2896" s="149"/>
      <c r="E2896" s="145"/>
      <c r="F2896" s="149"/>
      <c r="G2896" s="149"/>
      <c r="H2896" s="149"/>
      <c r="I2896" s="149"/>
      <c r="J2896" s="149"/>
      <c r="K2896" s="146"/>
      <c r="L2896" s="158"/>
    </row>
    <row r="2897" spans="1:12" ht="15">
      <c r="A2897" s="148"/>
      <c r="B2897" s="148"/>
      <c r="C2897" s="149"/>
      <c r="D2897" s="149"/>
      <c r="E2897" s="145"/>
      <c r="F2897" s="149"/>
      <c r="G2897" s="149"/>
      <c r="H2897" s="149"/>
      <c r="I2897" s="149"/>
      <c r="J2897" s="149"/>
      <c r="K2897" s="146"/>
      <c r="L2897" s="158"/>
    </row>
    <row r="2898" spans="1:12" ht="15">
      <c r="A2898" s="148"/>
      <c r="B2898" s="148"/>
      <c r="C2898" s="149"/>
      <c r="D2898" s="149"/>
      <c r="E2898" s="145"/>
      <c r="F2898" s="149"/>
      <c r="G2898" s="149"/>
      <c r="H2898" s="149"/>
      <c r="I2898" s="149"/>
      <c r="J2898" s="149"/>
      <c r="K2898" s="146"/>
      <c r="L2898" s="158"/>
    </row>
    <row r="2899" spans="1:12" ht="15">
      <c r="A2899" s="148"/>
      <c r="B2899" s="148"/>
      <c r="C2899" s="149"/>
      <c r="D2899" s="149"/>
      <c r="E2899" s="145"/>
      <c r="F2899" s="149"/>
      <c r="G2899" s="149"/>
      <c r="H2899" s="149"/>
      <c r="I2899" s="149"/>
      <c r="J2899" s="149"/>
      <c r="K2899" s="146"/>
      <c r="L2899" s="158"/>
    </row>
    <row r="2900" spans="1:12" ht="15">
      <c r="A2900" s="148"/>
      <c r="B2900" s="148"/>
      <c r="C2900" s="149"/>
      <c r="D2900" s="149"/>
      <c r="E2900" s="145"/>
      <c r="F2900" s="149"/>
      <c r="G2900" s="149"/>
      <c r="H2900" s="149"/>
      <c r="I2900" s="149"/>
      <c r="J2900" s="149"/>
      <c r="K2900" s="146"/>
      <c r="L2900" s="158"/>
    </row>
    <row r="2901" spans="1:12" ht="15">
      <c r="A2901" s="148"/>
      <c r="B2901" s="148"/>
      <c r="C2901" s="149"/>
      <c r="D2901" s="149"/>
      <c r="E2901" s="145"/>
      <c r="F2901" s="149"/>
      <c r="G2901" s="149"/>
      <c r="H2901" s="149"/>
      <c r="I2901" s="149"/>
      <c r="J2901" s="149"/>
      <c r="K2901" s="146"/>
      <c r="L2901" s="158"/>
    </row>
    <row r="2902" spans="1:12" ht="15">
      <c r="A2902" s="148"/>
      <c r="B2902" s="148"/>
      <c r="C2902" s="149"/>
      <c r="D2902" s="149"/>
      <c r="E2902" s="145"/>
      <c r="F2902" s="149"/>
      <c r="G2902" s="149"/>
      <c r="H2902" s="149"/>
      <c r="I2902" s="149"/>
      <c r="J2902" s="149"/>
      <c r="K2902" s="146"/>
      <c r="L2902" s="158"/>
    </row>
    <row r="2903" spans="1:12" ht="15">
      <c r="A2903" s="148"/>
      <c r="B2903" s="148"/>
      <c r="C2903" s="149"/>
      <c r="D2903" s="149"/>
      <c r="E2903" s="145"/>
      <c r="F2903" s="149"/>
      <c r="G2903" s="149"/>
      <c r="H2903" s="149"/>
      <c r="I2903" s="149"/>
      <c r="J2903" s="149"/>
      <c r="K2903" s="146"/>
      <c r="L2903" s="158"/>
    </row>
    <row r="2904" spans="1:12" ht="15">
      <c r="A2904" s="148"/>
      <c r="B2904" s="148"/>
      <c r="C2904" s="149"/>
      <c r="D2904" s="149"/>
      <c r="E2904" s="145"/>
      <c r="F2904" s="149"/>
      <c r="G2904" s="149"/>
      <c r="H2904" s="149"/>
      <c r="I2904" s="149"/>
      <c r="J2904" s="149"/>
      <c r="K2904" s="146"/>
      <c r="L2904" s="158"/>
    </row>
    <row r="2905" spans="1:12" ht="15">
      <c r="A2905" s="148"/>
      <c r="B2905" s="148"/>
      <c r="C2905" s="149"/>
      <c r="D2905" s="149"/>
      <c r="E2905" s="145"/>
      <c r="F2905" s="149"/>
      <c r="G2905" s="149"/>
      <c r="H2905" s="149"/>
      <c r="I2905" s="149"/>
      <c r="J2905" s="149"/>
      <c r="K2905" s="146"/>
      <c r="L2905" s="158"/>
    </row>
    <row r="2906" spans="1:12" ht="15">
      <c r="A2906" s="148"/>
      <c r="B2906" s="148"/>
      <c r="C2906" s="149"/>
      <c r="D2906" s="149"/>
      <c r="E2906" s="145"/>
      <c r="F2906" s="149"/>
      <c r="G2906" s="149"/>
      <c r="H2906" s="149"/>
      <c r="I2906" s="149"/>
      <c r="J2906" s="149"/>
      <c r="K2906" s="146"/>
      <c r="L2906" s="158"/>
    </row>
    <row r="2907" spans="1:12" ht="15">
      <c r="A2907" s="148"/>
      <c r="B2907" s="148"/>
      <c r="C2907" s="149"/>
      <c r="D2907" s="149"/>
      <c r="E2907" s="145"/>
      <c r="F2907" s="149"/>
      <c r="G2907" s="149"/>
      <c r="H2907" s="149"/>
      <c r="I2907" s="149"/>
      <c r="J2907" s="149"/>
      <c r="K2907" s="146"/>
      <c r="L2907" s="158"/>
    </row>
    <row r="2908" spans="1:12" ht="15">
      <c r="A2908" s="148"/>
      <c r="B2908" s="148"/>
      <c r="C2908" s="149"/>
      <c r="D2908" s="149"/>
      <c r="E2908" s="145"/>
      <c r="F2908" s="149"/>
      <c r="G2908" s="149"/>
      <c r="H2908" s="149"/>
      <c r="I2908" s="149"/>
      <c r="J2908" s="149"/>
      <c r="K2908" s="146"/>
      <c r="L2908" s="158"/>
    </row>
    <row r="2909" spans="1:12" ht="15">
      <c r="A2909" s="148"/>
      <c r="B2909" s="148"/>
      <c r="C2909" s="149"/>
      <c r="D2909" s="149"/>
      <c r="E2909" s="145"/>
      <c r="F2909" s="149"/>
      <c r="G2909" s="149"/>
      <c r="H2909" s="149"/>
      <c r="I2909" s="149"/>
      <c r="J2909" s="149"/>
      <c r="K2909" s="146"/>
      <c r="L2909" s="158"/>
    </row>
    <row r="2910" spans="1:12" ht="15">
      <c r="A2910" s="148"/>
      <c r="B2910" s="148"/>
      <c r="C2910" s="149"/>
      <c r="D2910" s="149"/>
      <c r="E2910" s="145"/>
      <c r="F2910" s="149"/>
      <c r="G2910" s="149"/>
      <c r="H2910" s="149"/>
      <c r="I2910" s="149"/>
      <c r="J2910" s="149"/>
      <c r="K2910" s="146"/>
      <c r="L2910" s="158"/>
    </row>
    <row r="2911" spans="1:12" ht="15">
      <c r="A2911" s="148"/>
      <c r="B2911" s="148"/>
      <c r="C2911" s="149"/>
      <c r="D2911" s="149"/>
      <c r="E2911" s="145"/>
      <c r="F2911" s="149"/>
      <c r="G2911" s="149"/>
      <c r="H2911" s="149"/>
      <c r="I2911" s="149"/>
      <c r="J2911" s="149"/>
      <c r="K2911" s="146"/>
      <c r="L2911" s="158"/>
    </row>
    <row r="2912" spans="1:12" ht="15">
      <c r="A2912" s="148"/>
      <c r="B2912" s="148"/>
      <c r="C2912" s="149"/>
      <c r="D2912" s="149"/>
      <c r="E2912" s="145"/>
      <c r="F2912" s="149"/>
      <c r="G2912" s="149"/>
      <c r="H2912" s="149"/>
      <c r="I2912" s="149"/>
      <c r="J2912" s="149"/>
      <c r="K2912" s="146"/>
      <c r="L2912" s="158"/>
    </row>
    <row r="2913" spans="1:12" ht="15">
      <c r="A2913" s="148"/>
      <c r="B2913" s="148"/>
      <c r="C2913" s="149"/>
      <c r="D2913" s="149"/>
      <c r="E2913" s="145"/>
      <c r="F2913" s="149"/>
      <c r="G2913" s="149"/>
      <c r="H2913" s="149"/>
      <c r="I2913" s="149"/>
      <c r="J2913" s="149"/>
      <c r="K2913" s="146"/>
      <c r="L2913" s="158"/>
    </row>
    <row r="2914" spans="1:12" ht="15">
      <c r="A2914" s="148"/>
      <c r="B2914" s="148"/>
      <c r="C2914" s="149"/>
      <c r="D2914" s="149"/>
      <c r="E2914" s="145"/>
      <c r="F2914" s="149"/>
      <c r="G2914" s="149"/>
      <c r="H2914" s="149"/>
      <c r="I2914" s="149"/>
      <c r="J2914" s="149"/>
      <c r="K2914" s="146"/>
      <c r="L2914" s="158"/>
    </row>
    <row r="2915" spans="1:12" ht="15">
      <c r="A2915" s="148"/>
      <c r="B2915" s="148"/>
      <c r="C2915" s="149"/>
      <c r="D2915" s="149"/>
      <c r="E2915" s="145"/>
      <c r="F2915" s="149"/>
      <c r="G2915" s="149"/>
      <c r="H2915" s="149"/>
      <c r="I2915" s="149"/>
      <c r="J2915" s="149"/>
      <c r="K2915" s="146"/>
      <c r="L2915" s="158"/>
    </row>
    <row r="2916" spans="1:12" ht="15">
      <c r="A2916" s="148"/>
      <c r="B2916" s="148"/>
      <c r="C2916" s="149"/>
      <c r="D2916" s="149"/>
      <c r="E2916" s="145"/>
      <c r="F2916" s="149"/>
      <c r="G2916" s="149"/>
      <c r="H2916" s="149"/>
      <c r="I2916" s="149"/>
      <c r="J2916" s="149"/>
      <c r="K2916" s="146"/>
      <c r="L2916" s="158"/>
    </row>
    <row r="2917" spans="1:12" ht="15">
      <c r="A2917" s="148"/>
      <c r="B2917" s="148"/>
      <c r="C2917" s="149"/>
      <c r="D2917" s="149"/>
      <c r="E2917" s="145"/>
      <c r="F2917" s="149"/>
      <c r="G2917" s="149"/>
      <c r="H2917" s="149"/>
      <c r="I2917" s="149"/>
      <c r="J2917" s="149"/>
      <c r="K2917" s="146"/>
      <c r="L2917" s="158"/>
    </row>
    <row r="2918" spans="1:12" ht="15">
      <c r="A2918" s="148"/>
      <c r="B2918" s="148"/>
      <c r="C2918" s="149"/>
      <c r="D2918" s="149"/>
      <c r="E2918" s="145"/>
      <c r="F2918" s="149"/>
      <c r="G2918" s="149"/>
      <c r="H2918" s="149"/>
      <c r="I2918" s="149"/>
      <c r="J2918" s="149"/>
      <c r="K2918" s="146"/>
      <c r="L2918" s="158"/>
    </row>
    <row r="2919" spans="1:12" ht="15">
      <c r="A2919" s="148"/>
      <c r="B2919" s="148"/>
      <c r="C2919" s="149"/>
      <c r="D2919" s="149"/>
      <c r="E2919" s="145"/>
      <c r="F2919" s="149"/>
      <c r="G2919" s="149"/>
      <c r="H2919" s="149"/>
      <c r="I2919" s="149"/>
      <c r="J2919" s="149"/>
      <c r="K2919" s="146"/>
      <c r="L2919" s="158"/>
    </row>
    <row r="2920" spans="1:12" ht="15">
      <c r="A2920" s="148"/>
      <c r="B2920" s="148"/>
      <c r="C2920" s="149"/>
      <c r="D2920" s="149"/>
      <c r="E2920" s="145"/>
      <c r="F2920" s="149"/>
      <c r="G2920" s="149"/>
      <c r="H2920" s="149"/>
      <c r="I2920" s="149"/>
      <c r="J2920" s="149"/>
      <c r="K2920" s="146"/>
      <c r="L2920" s="158"/>
    </row>
    <row r="2921" spans="1:12" ht="15">
      <c r="A2921" s="148"/>
      <c r="B2921" s="148"/>
      <c r="C2921" s="149"/>
      <c r="D2921" s="149"/>
      <c r="E2921" s="145"/>
      <c r="F2921" s="149"/>
      <c r="G2921" s="149"/>
      <c r="H2921" s="149"/>
      <c r="I2921" s="149"/>
      <c r="J2921" s="149"/>
      <c r="K2921" s="146"/>
      <c r="L2921" s="158"/>
    </row>
    <row r="2922" spans="1:12" ht="15">
      <c r="A2922" s="148"/>
      <c r="B2922" s="148"/>
      <c r="C2922" s="149"/>
      <c r="D2922" s="149"/>
      <c r="E2922" s="145"/>
      <c r="F2922" s="149"/>
      <c r="G2922" s="149"/>
      <c r="H2922" s="149"/>
      <c r="I2922" s="149"/>
      <c r="J2922" s="149"/>
      <c r="K2922" s="146"/>
      <c r="L2922" s="158"/>
    </row>
    <row r="2923" spans="1:12" ht="15">
      <c r="A2923" s="148"/>
      <c r="B2923" s="148"/>
      <c r="C2923" s="149"/>
      <c r="D2923" s="149"/>
      <c r="E2923" s="145"/>
      <c r="F2923" s="149"/>
      <c r="G2923" s="149"/>
      <c r="H2923" s="149"/>
      <c r="I2923" s="149"/>
      <c r="J2923" s="149"/>
      <c r="K2923" s="146"/>
      <c r="L2923" s="158"/>
    </row>
    <row r="2924" spans="1:12" ht="15">
      <c r="A2924" s="148"/>
      <c r="B2924" s="148"/>
      <c r="C2924" s="149"/>
      <c r="D2924" s="149"/>
      <c r="E2924" s="145"/>
      <c r="F2924" s="149"/>
      <c r="G2924" s="149"/>
      <c r="H2924" s="149"/>
      <c r="I2924" s="149"/>
      <c r="J2924" s="149"/>
      <c r="K2924" s="146"/>
      <c r="L2924" s="158"/>
    </row>
    <row r="2925" spans="1:12" ht="15">
      <c r="A2925" s="148"/>
      <c r="B2925" s="148"/>
      <c r="C2925" s="149"/>
      <c r="D2925" s="149"/>
      <c r="E2925" s="145"/>
      <c r="F2925" s="149"/>
      <c r="G2925" s="149"/>
      <c r="H2925" s="149"/>
      <c r="I2925" s="149"/>
      <c r="J2925" s="149"/>
      <c r="K2925" s="146"/>
      <c r="L2925" s="158"/>
    </row>
    <row r="2926" spans="1:12" ht="15">
      <c r="A2926" s="148"/>
      <c r="B2926" s="148"/>
      <c r="C2926" s="149"/>
      <c r="D2926" s="149"/>
      <c r="E2926" s="145"/>
      <c r="F2926" s="149"/>
      <c r="G2926" s="149"/>
      <c r="H2926" s="149"/>
      <c r="I2926" s="149"/>
      <c r="J2926" s="149"/>
      <c r="K2926" s="146"/>
      <c r="L2926" s="158"/>
    </row>
    <row r="2927" spans="1:12" ht="15">
      <c r="A2927" s="148"/>
      <c r="B2927" s="148"/>
      <c r="C2927" s="149"/>
      <c r="D2927" s="149"/>
      <c r="E2927" s="145"/>
      <c r="F2927" s="149"/>
      <c r="G2927" s="149"/>
      <c r="H2927" s="149"/>
      <c r="I2927" s="149"/>
      <c r="J2927" s="149"/>
      <c r="K2927" s="146"/>
      <c r="L2927" s="158"/>
    </row>
    <row r="2928" spans="1:12" ht="15">
      <c r="A2928" s="148"/>
      <c r="B2928" s="148"/>
      <c r="C2928" s="149"/>
      <c r="D2928" s="149"/>
      <c r="E2928" s="145"/>
      <c r="F2928" s="149"/>
      <c r="G2928" s="149"/>
      <c r="H2928" s="149"/>
      <c r="I2928" s="149"/>
      <c r="J2928" s="149"/>
      <c r="K2928" s="146"/>
      <c r="L2928" s="158"/>
    </row>
    <row r="2929" spans="1:12" ht="15">
      <c r="A2929" s="148"/>
      <c r="B2929" s="148"/>
      <c r="C2929" s="149"/>
      <c r="D2929" s="149"/>
      <c r="E2929" s="145"/>
      <c r="F2929" s="149"/>
      <c r="G2929" s="149"/>
      <c r="H2929" s="149"/>
      <c r="I2929" s="149"/>
      <c r="J2929" s="149"/>
      <c r="K2929" s="146"/>
      <c r="L2929" s="158"/>
    </row>
    <row r="2930" spans="1:12" ht="15">
      <c r="A2930" s="148"/>
      <c r="B2930" s="148"/>
      <c r="C2930" s="149"/>
      <c r="D2930" s="149"/>
      <c r="E2930" s="145"/>
      <c r="F2930" s="149"/>
      <c r="G2930" s="149"/>
      <c r="H2930" s="149"/>
      <c r="I2930" s="149"/>
      <c r="J2930" s="149"/>
      <c r="K2930" s="146"/>
      <c r="L2930" s="158"/>
    </row>
    <row r="2931" spans="1:12" ht="15">
      <c r="A2931" s="148"/>
      <c r="B2931" s="148"/>
      <c r="C2931" s="149"/>
      <c r="D2931" s="149"/>
      <c r="E2931" s="145"/>
      <c r="F2931" s="149"/>
      <c r="G2931" s="149"/>
      <c r="H2931" s="149"/>
      <c r="I2931" s="149"/>
      <c r="J2931" s="149"/>
      <c r="K2931" s="146"/>
      <c r="L2931" s="158"/>
    </row>
    <row r="2932" spans="1:12" ht="15">
      <c r="A2932" s="148"/>
      <c r="B2932" s="148"/>
      <c r="C2932" s="149"/>
      <c r="D2932" s="149"/>
      <c r="E2932" s="145"/>
      <c r="F2932" s="149"/>
      <c r="G2932" s="149"/>
      <c r="H2932" s="149"/>
      <c r="I2932" s="149"/>
      <c r="J2932" s="149"/>
      <c r="K2932" s="146"/>
      <c r="L2932" s="158"/>
    </row>
    <row r="2933" spans="1:12" ht="15">
      <c r="A2933" s="148"/>
      <c r="B2933" s="148"/>
      <c r="C2933" s="149"/>
      <c r="D2933" s="149"/>
      <c r="E2933" s="145"/>
      <c r="F2933" s="149"/>
      <c r="G2933" s="149"/>
      <c r="H2933" s="149"/>
      <c r="I2933" s="149"/>
      <c r="J2933" s="149"/>
      <c r="K2933" s="146"/>
      <c r="L2933" s="158"/>
    </row>
    <row r="2934" spans="1:12" ht="15">
      <c r="A2934" s="148"/>
      <c r="B2934" s="148"/>
      <c r="C2934" s="149"/>
      <c r="D2934" s="149"/>
      <c r="E2934" s="145"/>
      <c r="F2934" s="149"/>
      <c r="G2934" s="149"/>
      <c r="H2934" s="149"/>
      <c r="I2934" s="149"/>
      <c r="J2934" s="149"/>
      <c r="K2934" s="146"/>
      <c r="L2934" s="158"/>
    </row>
    <row r="2935" spans="1:12" ht="15">
      <c r="A2935" s="148"/>
      <c r="B2935" s="148"/>
      <c r="C2935" s="149"/>
      <c r="D2935" s="149"/>
      <c r="E2935" s="145"/>
      <c r="F2935" s="149"/>
      <c r="G2935" s="149"/>
      <c r="H2935" s="149"/>
      <c r="I2935" s="149"/>
      <c r="J2935" s="149"/>
      <c r="K2935" s="146"/>
      <c r="L2935" s="158"/>
    </row>
    <row r="2936" spans="1:12" ht="15">
      <c r="A2936" s="148"/>
      <c r="B2936" s="148"/>
      <c r="C2936" s="149"/>
      <c r="D2936" s="149"/>
      <c r="E2936" s="145"/>
      <c r="F2936" s="149"/>
      <c r="G2936" s="149"/>
      <c r="H2936" s="149"/>
      <c r="I2936" s="149"/>
      <c r="J2936" s="149"/>
      <c r="K2936" s="146"/>
      <c r="L2936" s="158"/>
    </row>
    <row r="2937" spans="1:12" ht="15">
      <c r="A2937" s="148"/>
      <c r="B2937" s="148"/>
      <c r="C2937" s="149"/>
      <c r="D2937" s="149"/>
      <c r="E2937" s="145"/>
      <c r="F2937" s="149"/>
      <c r="G2937" s="149"/>
      <c r="H2937" s="149"/>
      <c r="I2937" s="149"/>
      <c r="J2937" s="149"/>
      <c r="K2937" s="146"/>
      <c r="L2937" s="158"/>
    </row>
    <row r="2938" spans="1:12" ht="15">
      <c r="A2938" s="148"/>
      <c r="B2938" s="148"/>
      <c r="C2938" s="149"/>
      <c r="D2938" s="149"/>
      <c r="E2938" s="145"/>
      <c r="F2938" s="149"/>
      <c r="G2938" s="149"/>
      <c r="H2938" s="149"/>
      <c r="I2938" s="149"/>
      <c r="J2938" s="149"/>
      <c r="K2938" s="146"/>
      <c r="L2938" s="158"/>
    </row>
    <row r="2939" spans="1:12" ht="15">
      <c r="A2939" s="148"/>
      <c r="B2939" s="148"/>
      <c r="C2939" s="149"/>
      <c r="D2939" s="149"/>
      <c r="E2939" s="145"/>
      <c r="F2939" s="149"/>
      <c r="G2939" s="149"/>
      <c r="H2939" s="149"/>
      <c r="I2939" s="149"/>
      <c r="J2939" s="149"/>
      <c r="K2939" s="146"/>
      <c r="L2939" s="158"/>
    </row>
    <row r="2940" spans="1:12" ht="15">
      <c r="A2940" s="148"/>
      <c r="B2940" s="148"/>
      <c r="C2940" s="149"/>
      <c r="D2940" s="149"/>
      <c r="E2940" s="145"/>
      <c r="F2940" s="149"/>
      <c r="G2940" s="149"/>
      <c r="H2940" s="149"/>
      <c r="I2940" s="149"/>
      <c r="J2940" s="149"/>
      <c r="K2940" s="146"/>
      <c r="L2940" s="158"/>
    </row>
    <row r="2941" spans="1:12" ht="15">
      <c r="A2941" s="148"/>
      <c r="B2941" s="148"/>
      <c r="C2941" s="149"/>
      <c r="D2941" s="149"/>
      <c r="E2941" s="145"/>
      <c r="F2941" s="149"/>
      <c r="G2941" s="149"/>
      <c r="H2941" s="149"/>
      <c r="I2941" s="149"/>
      <c r="J2941" s="149"/>
      <c r="K2941" s="146"/>
      <c r="L2941" s="158"/>
    </row>
    <row r="2942" spans="1:12" ht="15">
      <c r="A2942" s="148"/>
      <c r="B2942" s="148"/>
      <c r="C2942" s="149"/>
      <c r="D2942" s="149"/>
      <c r="E2942" s="145"/>
      <c r="F2942" s="149"/>
      <c r="G2942" s="149"/>
      <c r="H2942" s="149"/>
      <c r="I2942" s="149"/>
      <c r="J2942" s="149"/>
      <c r="K2942" s="146"/>
      <c r="L2942" s="158"/>
    </row>
    <row r="2943" spans="1:12" ht="15">
      <c r="A2943" s="148"/>
      <c r="B2943" s="148"/>
      <c r="C2943" s="149"/>
      <c r="D2943" s="149"/>
      <c r="E2943" s="145"/>
      <c r="F2943" s="149"/>
      <c r="G2943" s="149"/>
      <c r="H2943" s="149"/>
      <c r="I2943" s="149"/>
      <c r="J2943" s="149"/>
      <c r="K2943" s="146"/>
      <c r="L2943" s="158"/>
    </row>
    <row r="2944" spans="1:12" ht="15">
      <c r="A2944" s="148"/>
      <c r="B2944" s="148"/>
      <c r="C2944" s="149"/>
      <c r="D2944" s="149"/>
      <c r="E2944" s="145"/>
      <c r="F2944" s="149"/>
      <c r="G2944" s="149"/>
      <c r="H2944" s="149"/>
      <c r="I2944" s="149"/>
      <c r="J2944" s="149"/>
      <c r="K2944" s="146"/>
      <c r="L2944" s="158"/>
    </row>
    <row r="2945" spans="1:12" ht="15">
      <c r="A2945" s="148"/>
      <c r="B2945" s="148"/>
      <c r="C2945" s="149"/>
      <c r="D2945" s="149"/>
      <c r="E2945" s="145"/>
      <c r="F2945" s="149"/>
      <c r="G2945" s="149"/>
      <c r="H2945" s="149"/>
      <c r="I2945" s="149"/>
      <c r="J2945" s="149"/>
      <c r="K2945" s="146"/>
      <c r="L2945" s="158"/>
    </row>
    <row r="2946" spans="1:12" ht="15">
      <c r="A2946" s="148"/>
      <c r="B2946" s="148"/>
      <c r="C2946" s="149"/>
      <c r="D2946" s="149"/>
      <c r="E2946" s="145"/>
      <c r="F2946" s="149"/>
      <c r="G2946" s="149"/>
      <c r="H2946" s="149"/>
      <c r="I2946" s="149"/>
      <c r="J2946" s="149"/>
      <c r="K2946" s="146"/>
      <c r="L2946" s="158"/>
    </row>
    <row r="2947" spans="1:12" ht="15">
      <c r="A2947" s="148"/>
      <c r="B2947" s="148"/>
      <c r="C2947" s="149"/>
      <c r="D2947" s="149"/>
      <c r="E2947" s="145"/>
      <c r="F2947" s="149"/>
      <c r="G2947" s="149"/>
      <c r="H2947" s="149"/>
      <c r="I2947" s="149"/>
      <c r="J2947" s="149"/>
      <c r="K2947" s="146"/>
      <c r="L2947" s="158"/>
    </row>
    <row r="2948" spans="1:12" ht="15">
      <c r="A2948" s="148"/>
      <c r="B2948" s="148"/>
      <c r="C2948" s="149"/>
      <c r="D2948" s="149"/>
      <c r="E2948" s="145"/>
      <c r="F2948" s="150"/>
      <c r="G2948" s="149"/>
      <c r="H2948" s="149"/>
      <c r="I2948" s="149"/>
      <c r="J2948" s="149"/>
      <c r="K2948" s="146"/>
      <c r="L2948" s="158"/>
    </row>
    <row r="2949" spans="1:12" ht="15">
      <c r="A2949" s="148"/>
      <c r="B2949" s="148"/>
      <c r="C2949" s="149"/>
      <c r="D2949" s="149"/>
      <c r="E2949" s="145"/>
      <c r="F2949" s="150"/>
      <c r="G2949" s="149"/>
      <c r="H2949" s="149"/>
      <c r="I2949" s="149"/>
      <c r="J2949" s="149"/>
      <c r="K2949" s="146"/>
      <c r="L2949" s="158"/>
    </row>
    <row r="2950" spans="1:12" ht="15">
      <c r="A2950" s="148"/>
      <c r="B2950" s="148"/>
      <c r="C2950" s="149"/>
      <c r="D2950" s="149"/>
      <c r="E2950" s="145"/>
      <c r="F2950" s="149"/>
      <c r="G2950" s="149"/>
      <c r="H2950" s="149"/>
      <c r="I2950" s="149"/>
      <c r="J2950" s="149"/>
      <c r="K2950" s="146"/>
      <c r="L2950" s="158"/>
    </row>
    <row r="2951" spans="1:12" ht="15">
      <c r="A2951" s="148"/>
      <c r="B2951" s="148"/>
      <c r="C2951" s="149"/>
      <c r="D2951" s="149"/>
      <c r="E2951" s="145"/>
      <c r="F2951" s="149"/>
      <c r="G2951" s="149"/>
      <c r="H2951" s="149"/>
      <c r="I2951" s="149"/>
      <c r="J2951" s="149"/>
      <c r="K2951" s="146"/>
      <c r="L2951" s="158"/>
    </row>
    <row r="2952" spans="1:12" ht="15">
      <c r="A2952" s="148"/>
      <c r="B2952" s="148"/>
      <c r="C2952" s="149"/>
      <c r="D2952" s="149"/>
      <c r="E2952" s="145"/>
      <c r="F2952" s="149"/>
      <c r="G2952" s="149"/>
      <c r="H2952" s="149"/>
      <c r="I2952" s="149"/>
      <c r="J2952" s="149"/>
      <c r="K2952" s="146"/>
      <c r="L2952" s="158"/>
    </row>
    <row r="2953" spans="1:12" ht="15">
      <c r="A2953" s="148"/>
      <c r="B2953" s="148"/>
      <c r="C2953" s="149"/>
      <c r="D2953" s="149"/>
      <c r="E2953" s="145"/>
      <c r="F2953" s="149"/>
      <c r="G2953" s="149"/>
      <c r="H2953" s="149"/>
      <c r="I2953" s="149"/>
      <c r="J2953" s="149"/>
      <c r="K2953" s="146"/>
      <c r="L2953" s="158"/>
    </row>
    <row r="2954" spans="1:12" ht="15">
      <c r="A2954" s="148"/>
      <c r="B2954" s="148"/>
      <c r="C2954" s="149"/>
      <c r="D2954" s="149"/>
      <c r="E2954" s="145"/>
      <c r="F2954" s="149"/>
      <c r="G2954" s="149"/>
      <c r="H2954" s="149"/>
      <c r="I2954" s="149"/>
      <c r="J2954" s="149"/>
      <c r="K2954" s="146"/>
      <c r="L2954" s="158"/>
    </row>
    <row r="2955" spans="1:12" ht="15">
      <c r="A2955" s="148"/>
      <c r="B2955" s="148"/>
      <c r="C2955" s="149"/>
      <c r="D2955" s="149"/>
      <c r="E2955" s="145"/>
      <c r="F2955" s="149"/>
      <c r="G2955" s="149"/>
      <c r="H2955" s="149"/>
      <c r="I2955" s="149"/>
      <c r="J2955" s="149"/>
      <c r="K2955" s="146"/>
      <c r="L2955" s="158"/>
    </row>
    <row r="2956" spans="1:12" ht="15">
      <c r="A2956" s="148"/>
      <c r="B2956" s="148"/>
      <c r="C2956" s="149"/>
      <c r="D2956" s="149"/>
      <c r="E2956" s="145"/>
      <c r="F2956" s="149"/>
      <c r="G2956" s="149"/>
      <c r="H2956" s="149"/>
      <c r="I2956" s="149"/>
      <c r="J2956" s="149"/>
      <c r="K2956" s="146"/>
      <c r="L2956" s="158"/>
    </row>
    <row r="2957" spans="1:12" ht="15">
      <c r="A2957" s="148"/>
      <c r="B2957" s="148"/>
      <c r="C2957" s="149"/>
      <c r="D2957" s="149"/>
      <c r="E2957" s="145"/>
      <c r="F2957" s="149"/>
      <c r="G2957" s="149"/>
      <c r="H2957" s="149"/>
      <c r="I2957" s="149"/>
      <c r="J2957" s="149"/>
      <c r="K2957" s="146"/>
      <c r="L2957" s="158"/>
    </row>
    <row r="2958" spans="1:12" ht="15">
      <c r="A2958" s="148"/>
      <c r="B2958" s="148"/>
      <c r="C2958" s="149"/>
      <c r="D2958" s="149"/>
      <c r="E2958" s="145"/>
      <c r="F2958" s="149"/>
      <c r="G2958" s="149"/>
      <c r="H2958" s="149"/>
      <c r="I2958" s="149"/>
      <c r="J2958" s="149"/>
      <c r="K2958" s="146"/>
      <c r="L2958" s="158"/>
    </row>
    <row r="2959" spans="1:12" ht="15">
      <c r="A2959" s="148"/>
      <c r="B2959" s="148"/>
      <c r="C2959" s="149"/>
      <c r="D2959" s="149"/>
      <c r="E2959" s="145"/>
      <c r="F2959" s="149"/>
      <c r="G2959" s="149"/>
      <c r="H2959" s="149"/>
      <c r="I2959" s="149"/>
      <c r="J2959" s="149"/>
      <c r="K2959" s="146"/>
      <c r="L2959" s="158"/>
    </row>
    <row r="2960" spans="1:12" ht="15">
      <c r="A2960" s="148"/>
      <c r="B2960" s="148"/>
      <c r="C2960" s="149"/>
      <c r="D2960" s="149"/>
      <c r="E2960" s="145"/>
      <c r="F2960" s="149"/>
      <c r="G2960" s="149"/>
      <c r="H2960" s="149"/>
      <c r="I2960" s="149"/>
      <c r="J2960" s="149"/>
      <c r="K2960" s="146"/>
      <c r="L2960" s="158"/>
    </row>
    <row r="2961" spans="1:12" ht="15">
      <c r="A2961" s="148"/>
      <c r="B2961" s="148"/>
      <c r="C2961" s="149"/>
      <c r="D2961" s="149"/>
      <c r="E2961" s="145"/>
      <c r="F2961" s="149"/>
      <c r="G2961" s="149"/>
      <c r="H2961" s="149"/>
      <c r="I2961" s="149"/>
      <c r="J2961" s="149"/>
      <c r="K2961" s="146"/>
      <c r="L2961" s="158"/>
    </row>
    <row r="2962" spans="1:12" ht="15">
      <c r="A2962" s="148"/>
      <c r="B2962" s="148"/>
      <c r="C2962" s="149"/>
      <c r="D2962" s="149"/>
      <c r="E2962" s="145"/>
      <c r="F2962" s="149"/>
      <c r="G2962" s="149"/>
      <c r="H2962" s="149"/>
      <c r="I2962" s="149"/>
      <c r="J2962" s="149"/>
      <c r="K2962" s="146"/>
      <c r="L2962" s="158"/>
    </row>
    <row r="2963" spans="1:12" ht="15">
      <c r="A2963" s="148"/>
      <c r="B2963" s="148"/>
      <c r="C2963" s="149"/>
      <c r="D2963" s="149"/>
      <c r="E2963" s="145"/>
      <c r="F2963" s="149"/>
      <c r="G2963" s="149"/>
      <c r="H2963" s="149"/>
      <c r="I2963" s="149"/>
      <c r="J2963" s="149"/>
      <c r="K2963" s="146"/>
      <c r="L2963" s="158"/>
    </row>
    <row r="2964" spans="1:12" ht="15">
      <c r="A2964" s="148"/>
      <c r="B2964" s="148"/>
      <c r="C2964" s="149"/>
      <c r="D2964" s="149"/>
      <c r="E2964" s="145"/>
      <c r="F2964" s="149"/>
      <c r="G2964" s="149"/>
      <c r="H2964" s="149"/>
      <c r="I2964" s="149"/>
      <c r="J2964" s="149"/>
      <c r="K2964" s="146"/>
      <c r="L2964" s="158"/>
    </row>
    <row r="2965" spans="1:12" ht="15">
      <c r="A2965" s="148"/>
      <c r="B2965" s="148"/>
      <c r="C2965" s="149"/>
      <c r="D2965" s="149"/>
      <c r="E2965" s="145"/>
      <c r="F2965" s="149"/>
      <c r="G2965" s="149"/>
      <c r="H2965" s="149"/>
      <c r="I2965" s="149"/>
      <c r="J2965" s="149"/>
      <c r="K2965" s="146"/>
      <c r="L2965" s="158"/>
    </row>
    <row r="2966" spans="1:12" ht="15">
      <c r="A2966" s="148"/>
      <c r="B2966" s="148"/>
      <c r="C2966" s="149"/>
      <c r="D2966" s="149"/>
      <c r="E2966" s="145"/>
      <c r="F2966" s="149"/>
      <c r="G2966" s="149"/>
      <c r="H2966" s="149"/>
      <c r="I2966" s="149"/>
      <c r="J2966" s="149"/>
      <c r="K2966" s="146"/>
      <c r="L2966" s="158"/>
    </row>
    <row r="2967" spans="1:12" ht="15">
      <c r="A2967" s="148"/>
      <c r="B2967" s="148"/>
      <c r="C2967" s="149"/>
      <c r="D2967" s="149"/>
      <c r="E2967" s="145"/>
      <c r="F2967" s="149"/>
      <c r="G2967" s="149"/>
      <c r="H2967" s="149"/>
      <c r="I2967" s="149"/>
      <c r="J2967" s="149"/>
      <c r="K2967" s="146"/>
      <c r="L2967" s="158"/>
    </row>
    <row r="2968" spans="1:12" ht="15">
      <c r="A2968" s="148"/>
      <c r="B2968" s="148"/>
      <c r="C2968" s="149"/>
      <c r="D2968" s="149"/>
      <c r="E2968" s="145"/>
      <c r="F2968" s="149"/>
      <c r="G2968" s="149"/>
      <c r="H2968" s="149"/>
      <c r="I2968" s="149"/>
      <c r="J2968" s="149"/>
      <c r="K2968" s="146"/>
      <c r="L2968" s="158"/>
    </row>
    <row r="2969" spans="1:12" ht="15">
      <c r="A2969" s="148"/>
      <c r="B2969" s="148"/>
      <c r="C2969" s="149"/>
      <c r="D2969" s="149"/>
      <c r="E2969" s="145"/>
      <c r="F2969" s="149"/>
      <c r="G2969" s="149"/>
      <c r="H2969" s="149"/>
      <c r="I2969" s="149"/>
      <c r="J2969" s="149"/>
      <c r="K2969" s="146"/>
      <c r="L2969" s="158"/>
    </row>
    <row r="2970" spans="1:12" ht="15">
      <c r="A2970" s="148"/>
      <c r="B2970" s="148"/>
      <c r="C2970" s="149"/>
      <c r="D2970" s="149"/>
      <c r="E2970" s="145"/>
      <c r="F2970" s="149"/>
      <c r="G2970" s="149"/>
      <c r="H2970" s="149"/>
      <c r="I2970" s="149"/>
      <c r="J2970" s="149"/>
      <c r="K2970" s="146"/>
      <c r="L2970" s="158"/>
    </row>
    <row r="2971" spans="1:12" ht="15">
      <c r="A2971" s="148"/>
      <c r="B2971" s="148"/>
      <c r="C2971" s="149"/>
      <c r="D2971" s="149"/>
      <c r="E2971" s="145"/>
      <c r="F2971" s="149"/>
      <c r="G2971" s="149"/>
      <c r="H2971" s="149"/>
      <c r="I2971" s="149"/>
      <c r="J2971" s="149"/>
      <c r="K2971" s="146"/>
      <c r="L2971" s="158"/>
    </row>
    <row r="2972" spans="1:12" ht="15">
      <c r="A2972" s="148"/>
      <c r="B2972" s="148"/>
      <c r="C2972" s="149"/>
      <c r="D2972" s="149"/>
      <c r="E2972" s="145"/>
      <c r="F2972" s="149"/>
      <c r="G2972" s="149"/>
      <c r="H2972" s="149"/>
      <c r="I2972" s="149"/>
      <c r="J2972" s="149"/>
      <c r="K2972" s="146"/>
      <c r="L2972" s="158"/>
    </row>
    <row r="2973" spans="1:12" ht="15">
      <c r="A2973" s="148"/>
      <c r="B2973" s="148"/>
      <c r="C2973" s="149"/>
      <c r="D2973" s="149"/>
      <c r="E2973" s="145"/>
      <c r="F2973" s="149"/>
      <c r="G2973" s="149"/>
      <c r="H2973" s="149"/>
      <c r="I2973" s="149"/>
      <c r="J2973" s="149"/>
      <c r="K2973" s="146"/>
      <c r="L2973" s="158"/>
    </row>
    <row r="2974" spans="1:12" ht="15">
      <c r="A2974" s="148"/>
      <c r="B2974" s="148"/>
      <c r="C2974" s="149"/>
      <c r="D2974" s="149"/>
      <c r="E2974" s="145"/>
      <c r="F2974" s="149"/>
      <c r="G2974" s="149"/>
      <c r="H2974" s="149"/>
      <c r="I2974" s="149"/>
      <c r="J2974" s="149"/>
      <c r="K2974" s="146"/>
      <c r="L2974" s="158"/>
    </row>
    <row r="2975" spans="1:12" ht="15">
      <c r="A2975" s="148"/>
      <c r="B2975" s="148"/>
      <c r="C2975" s="149"/>
      <c r="D2975" s="149"/>
      <c r="E2975" s="145"/>
      <c r="F2975" s="149"/>
      <c r="G2975" s="149"/>
      <c r="H2975" s="149"/>
      <c r="I2975" s="149"/>
      <c r="J2975" s="149"/>
      <c r="K2975" s="146"/>
      <c r="L2975" s="158"/>
    </row>
    <row r="2976" spans="1:12" ht="15">
      <c r="A2976" s="148"/>
      <c r="B2976" s="148"/>
      <c r="C2976" s="149"/>
      <c r="D2976" s="149"/>
      <c r="E2976" s="145"/>
      <c r="F2976" s="149"/>
      <c r="G2976" s="149"/>
      <c r="H2976" s="149"/>
      <c r="I2976" s="149"/>
      <c r="J2976" s="149"/>
      <c r="K2976" s="146"/>
      <c r="L2976" s="158"/>
    </row>
    <row r="2977" spans="1:12" ht="15">
      <c r="A2977" s="148"/>
      <c r="B2977" s="148"/>
      <c r="C2977" s="149"/>
      <c r="D2977" s="149"/>
      <c r="E2977" s="145"/>
      <c r="F2977" s="149"/>
      <c r="G2977" s="149"/>
      <c r="H2977" s="149"/>
      <c r="I2977" s="149"/>
      <c r="J2977" s="149"/>
      <c r="K2977" s="146"/>
      <c r="L2977" s="158"/>
    </row>
    <row r="2978" spans="1:12" ht="15">
      <c r="A2978" s="148"/>
      <c r="B2978" s="148"/>
      <c r="C2978" s="149"/>
      <c r="D2978" s="149"/>
      <c r="E2978" s="145"/>
      <c r="F2978" s="149"/>
      <c r="G2978" s="149"/>
      <c r="H2978" s="149"/>
      <c r="I2978" s="149"/>
      <c r="J2978" s="149"/>
      <c r="K2978" s="146"/>
      <c r="L2978" s="158"/>
    </row>
    <row r="2979" spans="1:12" ht="15">
      <c r="A2979" s="148"/>
      <c r="B2979" s="148"/>
      <c r="C2979" s="149"/>
      <c r="D2979" s="149"/>
      <c r="E2979" s="145"/>
      <c r="F2979" s="149"/>
      <c r="G2979" s="149"/>
      <c r="H2979" s="149"/>
      <c r="I2979" s="149"/>
      <c r="J2979" s="149"/>
      <c r="K2979" s="146"/>
      <c r="L2979" s="158"/>
    </row>
    <row r="2980" spans="1:12" ht="15">
      <c r="A2980" s="148"/>
      <c r="B2980" s="148"/>
      <c r="C2980" s="149"/>
      <c r="D2980" s="149"/>
      <c r="E2980" s="145"/>
      <c r="F2980" s="149"/>
      <c r="G2980" s="149"/>
      <c r="H2980" s="149"/>
      <c r="I2980" s="149"/>
      <c r="J2980" s="149"/>
      <c r="K2980" s="146"/>
      <c r="L2980" s="158"/>
    </row>
    <row r="2981" spans="1:12" ht="15">
      <c r="A2981" s="148"/>
      <c r="B2981" s="148"/>
      <c r="C2981" s="149"/>
      <c r="D2981" s="149"/>
      <c r="E2981" s="145"/>
      <c r="F2981" s="149"/>
      <c r="G2981" s="149"/>
      <c r="H2981" s="149"/>
      <c r="I2981" s="149"/>
      <c r="J2981" s="149"/>
      <c r="K2981" s="146"/>
      <c r="L2981" s="158"/>
    </row>
    <row r="2982" spans="1:12" ht="15">
      <c r="A2982" s="148"/>
      <c r="B2982" s="148"/>
      <c r="C2982" s="149"/>
      <c r="D2982" s="149"/>
      <c r="E2982" s="145"/>
      <c r="F2982" s="149"/>
      <c r="G2982" s="149"/>
      <c r="H2982" s="149"/>
      <c r="I2982" s="149"/>
      <c r="J2982" s="149"/>
      <c r="K2982" s="146"/>
      <c r="L2982" s="158"/>
    </row>
    <row r="2983" spans="1:12" ht="15">
      <c r="A2983" s="148"/>
      <c r="B2983" s="148"/>
      <c r="C2983" s="149"/>
      <c r="D2983" s="149"/>
      <c r="E2983" s="145"/>
      <c r="F2983" s="149"/>
      <c r="G2983" s="149"/>
      <c r="H2983" s="149"/>
      <c r="I2983" s="149"/>
      <c r="J2983" s="149"/>
      <c r="K2983" s="146"/>
      <c r="L2983" s="158"/>
    </row>
    <row r="2984" spans="1:12" ht="15">
      <c r="A2984" s="148"/>
      <c r="B2984" s="148"/>
      <c r="C2984" s="149"/>
      <c r="D2984" s="149"/>
      <c r="E2984" s="145"/>
      <c r="F2984" s="149"/>
      <c r="G2984" s="149"/>
      <c r="H2984" s="149"/>
      <c r="I2984" s="149"/>
      <c r="J2984" s="149"/>
      <c r="K2984" s="146"/>
      <c r="L2984" s="158"/>
    </row>
    <row r="2985" spans="1:12" ht="15">
      <c r="A2985" s="148"/>
      <c r="B2985" s="148"/>
      <c r="C2985" s="149"/>
      <c r="D2985" s="149"/>
      <c r="E2985" s="145"/>
      <c r="F2985" s="149"/>
      <c r="G2985" s="149"/>
      <c r="H2985" s="149"/>
      <c r="I2985" s="149"/>
      <c r="J2985" s="149"/>
      <c r="K2985" s="146"/>
      <c r="L2985" s="158"/>
    </row>
    <row r="2986" spans="1:12" ht="15">
      <c r="A2986" s="148"/>
      <c r="B2986" s="148"/>
      <c r="C2986" s="149"/>
      <c r="D2986" s="149"/>
      <c r="E2986" s="145"/>
      <c r="F2986" s="149"/>
      <c r="G2986" s="149"/>
      <c r="H2986" s="149"/>
      <c r="I2986" s="149"/>
      <c r="J2986" s="149"/>
      <c r="K2986" s="146"/>
      <c r="L2986" s="158"/>
    </row>
    <row r="2987" spans="1:12" ht="15">
      <c r="A2987" s="148"/>
      <c r="B2987" s="148"/>
      <c r="C2987" s="149"/>
      <c r="D2987" s="149"/>
      <c r="E2987" s="145"/>
      <c r="F2987" s="149"/>
      <c r="G2987" s="149"/>
      <c r="H2987" s="149"/>
      <c r="I2987" s="149"/>
      <c r="J2987" s="149"/>
      <c r="K2987" s="146"/>
      <c r="L2987" s="158"/>
    </row>
    <row r="2988" spans="1:12" ht="15">
      <c r="A2988" s="148"/>
      <c r="B2988" s="148"/>
      <c r="C2988" s="149"/>
      <c r="D2988" s="149"/>
      <c r="E2988" s="145"/>
      <c r="F2988" s="149"/>
      <c r="G2988" s="149"/>
      <c r="H2988" s="149"/>
      <c r="I2988" s="149"/>
      <c r="J2988" s="149"/>
      <c r="K2988" s="146"/>
      <c r="L2988" s="158"/>
    </row>
    <row r="2989" spans="1:12" ht="15">
      <c r="A2989" s="148"/>
      <c r="B2989" s="148"/>
      <c r="C2989" s="149"/>
      <c r="D2989" s="149"/>
      <c r="E2989" s="145"/>
      <c r="F2989" s="149"/>
      <c r="G2989" s="149"/>
      <c r="H2989" s="149"/>
      <c r="I2989" s="149"/>
      <c r="J2989" s="149"/>
      <c r="K2989" s="146"/>
      <c r="L2989" s="158"/>
    </row>
    <row r="2990" spans="1:12" ht="15">
      <c r="A2990" s="148"/>
      <c r="B2990" s="148"/>
      <c r="C2990" s="149"/>
      <c r="D2990" s="149"/>
      <c r="E2990" s="145"/>
      <c r="F2990" s="149"/>
      <c r="G2990" s="149"/>
      <c r="H2990" s="149"/>
      <c r="I2990" s="149"/>
      <c r="J2990" s="149"/>
      <c r="K2990" s="146"/>
      <c r="L2990" s="158"/>
    </row>
    <row r="2991" spans="1:12" ht="15">
      <c r="A2991" s="148"/>
      <c r="B2991" s="148"/>
      <c r="C2991" s="149"/>
      <c r="D2991" s="149"/>
      <c r="E2991" s="145"/>
      <c r="F2991" s="149"/>
      <c r="G2991" s="149"/>
      <c r="H2991" s="149"/>
      <c r="I2991" s="149"/>
      <c r="J2991" s="149"/>
      <c r="K2991" s="146"/>
      <c r="L2991" s="158"/>
    </row>
    <row r="2992" spans="1:12" ht="15">
      <c r="A2992" s="148"/>
      <c r="B2992" s="148"/>
      <c r="C2992" s="149"/>
      <c r="D2992" s="149"/>
      <c r="E2992" s="145"/>
      <c r="F2992" s="149"/>
      <c r="G2992" s="149"/>
      <c r="H2992" s="149"/>
      <c r="I2992" s="149"/>
      <c r="J2992" s="149"/>
      <c r="K2992" s="146"/>
      <c r="L2992" s="158"/>
    </row>
    <row r="2993" spans="1:12" ht="15">
      <c r="A2993" s="148"/>
      <c r="B2993" s="148"/>
      <c r="C2993" s="149"/>
      <c r="D2993" s="149"/>
      <c r="E2993" s="145"/>
      <c r="F2993" s="149"/>
      <c r="G2993" s="149"/>
      <c r="H2993" s="149"/>
      <c r="I2993" s="149"/>
      <c r="J2993" s="149"/>
      <c r="K2993" s="146"/>
      <c r="L2993" s="158"/>
    </row>
    <row r="2994" spans="1:12" ht="15">
      <c r="A2994" s="148"/>
      <c r="B2994" s="148"/>
      <c r="C2994" s="149"/>
      <c r="D2994" s="149"/>
      <c r="E2994" s="145"/>
      <c r="F2994" s="149"/>
      <c r="G2994" s="149"/>
      <c r="H2994" s="149"/>
      <c r="I2994" s="149"/>
      <c r="J2994" s="149"/>
      <c r="K2994" s="146"/>
      <c r="L2994" s="158"/>
    </row>
    <row r="2995" spans="1:12" ht="15">
      <c r="A2995" s="148"/>
      <c r="B2995" s="148"/>
      <c r="C2995" s="149"/>
      <c r="D2995" s="149"/>
      <c r="E2995" s="145"/>
      <c r="F2995" s="149"/>
      <c r="G2995" s="149"/>
      <c r="H2995" s="149"/>
      <c r="I2995" s="149"/>
      <c r="J2995" s="149"/>
      <c r="K2995" s="146"/>
      <c r="L2995" s="158"/>
    </row>
    <row r="2996" spans="1:12" ht="15">
      <c r="A2996" s="148"/>
      <c r="B2996" s="148"/>
      <c r="C2996" s="149"/>
      <c r="D2996" s="149"/>
      <c r="E2996" s="145"/>
      <c r="F2996" s="149"/>
      <c r="G2996" s="149"/>
      <c r="H2996" s="149"/>
      <c r="I2996" s="149"/>
      <c r="J2996" s="149"/>
      <c r="K2996" s="146"/>
      <c r="L2996" s="158"/>
    </row>
    <row r="2997" spans="1:12" ht="15">
      <c r="A2997" s="148"/>
      <c r="B2997" s="148"/>
      <c r="C2997" s="149"/>
      <c r="D2997" s="149"/>
      <c r="E2997" s="145"/>
      <c r="F2997" s="149"/>
      <c r="G2997" s="149"/>
      <c r="H2997" s="149"/>
      <c r="I2997" s="149"/>
      <c r="J2997" s="149"/>
      <c r="K2997" s="146"/>
      <c r="L2997" s="158"/>
    </row>
    <row r="2998" spans="1:12" ht="15">
      <c r="A2998" s="148"/>
      <c r="B2998" s="148"/>
      <c r="C2998" s="149"/>
      <c r="D2998" s="149"/>
      <c r="E2998" s="145"/>
      <c r="F2998" s="149"/>
      <c r="G2998" s="149"/>
      <c r="H2998" s="149"/>
      <c r="I2998" s="150"/>
      <c r="J2998" s="149"/>
      <c r="K2998" s="146"/>
      <c r="L2998" s="158"/>
    </row>
    <row r="2999" spans="1:12" ht="15">
      <c r="A2999" s="148"/>
      <c r="B2999" s="148"/>
      <c r="C2999" s="149"/>
      <c r="D2999" s="149"/>
      <c r="E2999" s="145"/>
      <c r="F2999" s="149"/>
      <c r="G2999" s="149"/>
      <c r="H2999" s="149"/>
      <c r="I2999" s="150"/>
      <c r="J2999" s="149"/>
      <c r="K2999" s="146"/>
      <c r="L2999" s="158"/>
    </row>
    <row r="3000" spans="1:12" ht="15">
      <c r="A3000" s="148"/>
      <c r="B3000" s="148"/>
      <c r="C3000" s="149"/>
      <c r="D3000" s="149"/>
      <c r="E3000" s="145"/>
      <c r="F3000" s="149"/>
      <c r="G3000" s="149"/>
      <c r="H3000" s="149"/>
      <c r="I3000" s="149"/>
      <c r="J3000" s="149"/>
      <c r="K3000" s="146"/>
      <c r="L3000" s="158"/>
    </row>
    <row r="3001" spans="1:12" ht="15">
      <c r="A3001" s="148"/>
      <c r="B3001" s="148"/>
      <c r="C3001" s="149"/>
      <c r="D3001" s="149"/>
      <c r="E3001" s="145"/>
      <c r="F3001" s="149"/>
      <c r="G3001" s="149"/>
      <c r="H3001" s="149"/>
      <c r="I3001" s="149"/>
      <c r="J3001" s="149"/>
      <c r="K3001" s="146"/>
      <c r="L3001" s="158"/>
    </row>
    <row r="3002" spans="1:12" ht="15">
      <c r="A3002" s="148"/>
      <c r="B3002" s="148"/>
      <c r="C3002" s="149"/>
      <c r="D3002" s="149"/>
      <c r="E3002" s="145"/>
      <c r="F3002" s="149"/>
      <c r="G3002" s="149"/>
      <c r="H3002" s="149"/>
      <c r="I3002" s="149"/>
      <c r="J3002" s="149"/>
      <c r="K3002" s="146"/>
      <c r="L3002" s="158"/>
    </row>
    <row r="3003" spans="1:12" ht="15">
      <c r="A3003" s="148"/>
      <c r="B3003" s="148"/>
      <c r="C3003" s="149"/>
      <c r="D3003" s="149"/>
      <c r="E3003" s="145"/>
      <c r="F3003" s="149"/>
      <c r="G3003" s="149"/>
      <c r="H3003" s="149"/>
      <c r="I3003" s="149"/>
      <c r="J3003" s="149"/>
      <c r="K3003" s="146"/>
      <c r="L3003" s="158"/>
    </row>
    <row r="3004" spans="1:12" ht="15">
      <c r="A3004" s="148"/>
      <c r="B3004" s="148"/>
      <c r="C3004" s="149"/>
      <c r="D3004" s="149"/>
      <c r="E3004" s="145"/>
      <c r="F3004" s="149"/>
      <c r="G3004" s="149"/>
      <c r="H3004" s="149"/>
      <c r="I3004" s="149"/>
      <c r="J3004" s="149"/>
      <c r="K3004" s="146"/>
      <c r="L3004" s="158"/>
    </row>
    <row r="3005" spans="1:12" ht="15">
      <c r="A3005" s="148"/>
      <c r="B3005" s="148"/>
      <c r="C3005" s="149"/>
      <c r="D3005" s="149"/>
      <c r="E3005" s="145"/>
      <c r="F3005" s="149"/>
      <c r="G3005" s="149"/>
      <c r="H3005" s="149"/>
      <c r="I3005" s="149"/>
      <c r="J3005" s="149"/>
      <c r="K3005" s="146"/>
      <c r="L3005" s="158"/>
    </row>
    <row r="3006" spans="1:12" ht="15">
      <c r="A3006" s="148"/>
      <c r="B3006" s="148"/>
      <c r="C3006" s="149"/>
      <c r="D3006" s="149"/>
      <c r="E3006" s="145"/>
      <c r="F3006" s="149"/>
      <c r="G3006" s="149"/>
      <c r="H3006" s="149"/>
      <c r="I3006" s="149"/>
      <c r="J3006" s="149"/>
      <c r="K3006" s="146"/>
      <c r="L3006" s="158"/>
    </row>
    <row r="3007" spans="1:12" ht="15">
      <c r="A3007" s="148"/>
      <c r="B3007" s="148"/>
      <c r="C3007" s="149"/>
      <c r="D3007" s="149"/>
      <c r="E3007" s="145"/>
      <c r="F3007" s="149"/>
      <c r="G3007" s="149"/>
      <c r="H3007" s="149"/>
      <c r="I3007" s="149"/>
      <c r="J3007" s="149"/>
      <c r="K3007" s="146"/>
      <c r="L3007" s="158"/>
    </row>
    <row r="3008" spans="1:12" ht="15">
      <c r="A3008" s="148"/>
      <c r="B3008" s="148"/>
      <c r="C3008" s="149"/>
      <c r="D3008" s="149"/>
      <c r="E3008" s="145"/>
      <c r="F3008" s="149"/>
      <c r="G3008" s="149"/>
      <c r="H3008" s="149"/>
      <c r="I3008" s="149"/>
      <c r="J3008" s="149"/>
      <c r="K3008" s="146"/>
      <c r="L3008" s="158"/>
    </row>
    <row r="3009" spans="1:12" ht="15">
      <c r="A3009" s="148"/>
      <c r="B3009" s="148"/>
      <c r="C3009" s="149"/>
      <c r="D3009" s="149"/>
      <c r="E3009" s="145"/>
      <c r="F3009" s="149"/>
      <c r="G3009" s="149"/>
      <c r="H3009" s="149"/>
      <c r="I3009" s="149"/>
      <c r="J3009" s="149"/>
      <c r="K3009" s="146"/>
      <c r="L3009" s="158"/>
    </row>
    <row r="3010" spans="1:12" ht="15">
      <c r="A3010" s="148"/>
      <c r="B3010" s="148"/>
      <c r="C3010" s="149"/>
      <c r="D3010" s="149"/>
      <c r="E3010" s="145"/>
      <c r="F3010" s="149"/>
      <c r="G3010" s="149"/>
      <c r="H3010" s="149"/>
      <c r="I3010" s="149"/>
      <c r="J3010" s="149"/>
      <c r="K3010" s="146"/>
      <c r="L3010" s="158"/>
    </row>
    <row r="3011" spans="1:12" ht="15">
      <c r="A3011" s="148"/>
      <c r="B3011" s="148"/>
      <c r="C3011" s="149"/>
      <c r="D3011" s="149"/>
      <c r="E3011" s="145"/>
      <c r="F3011" s="149"/>
      <c r="G3011" s="149"/>
      <c r="H3011" s="149"/>
      <c r="I3011" s="149"/>
      <c r="J3011" s="149"/>
      <c r="K3011" s="146"/>
      <c r="L3011" s="158"/>
    </row>
    <row r="3012" spans="1:12" ht="15">
      <c r="A3012" s="148"/>
      <c r="B3012" s="148"/>
      <c r="C3012" s="149"/>
      <c r="D3012" s="149"/>
      <c r="E3012" s="145"/>
      <c r="F3012" s="149"/>
      <c r="G3012" s="149"/>
      <c r="H3012" s="149"/>
      <c r="I3012" s="149"/>
      <c r="J3012" s="149"/>
      <c r="K3012" s="146"/>
      <c r="L3012" s="158"/>
    </row>
    <row r="3013" spans="1:12" ht="15">
      <c r="A3013" s="148"/>
      <c r="B3013" s="148"/>
      <c r="C3013" s="149"/>
      <c r="D3013" s="149"/>
      <c r="E3013" s="145"/>
      <c r="F3013" s="149"/>
      <c r="G3013" s="149"/>
      <c r="H3013" s="149"/>
      <c r="I3013" s="149"/>
      <c r="J3013" s="149"/>
      <c r="K3013" s="146"/>
      <c r="L3013" s="158"/>
    </row>
    <row r="3014" spans="1:12" ht="15">
      <c r="A3014" s="148"/>
      <c r="B3014" s="148"/>
      <c r="C3014" s="149"/>
      <c r="D3014" s="149"/>
      <c r="E3014" s="145"/>
      <c r="F3014" s="149"/>
      <c r="G3014" s="149"/>
      <c r="H3014" s="149"/>
      <c r="I3014" s="149"/>
      <c r="J3014" s="149"/>
      <c r="K3014" s="146"/>
      <c r="L3014" s="158"/>
    </row>
    <row r="3015" spans="1:12" ht="15">
      <c r="A3015" s="148"/>
      <c r="B3015" s="148"/>
      <c r="C3015" s="149"/>
      <c r="D3015" s="149"/>
      <c r="E3015" s="145"/>
      <c r="F3015" s="149"/>
      <c r="G3015" s="149"/>
      <c r="H3015" s="149"/>
      <c r="I3015" s="149"/>
      <c r="J3015" s="149"/>
      <c r="K3015" s="146"/>
      <c r="L3015" s="158"/>
    </row>
    <row r="3016" spans="1:12" ht="15">
      <c r="A3016" s="148"/>
      <c r="B3016" s="148"/>
      <c r="C3016" s="149"/>
      <c r="D3016" s="149"/>
      <c r="E3016" s="145"/>
      <c r="F3016" s="149"/>
      <c r="G3016" s="149"/>
      <c r="H3016" s="149"/>
      <c r="I3016" s="149"/>
      <c r="J3016" s="149"/>
      <c r="K3016" s="146"/>
      <c r="L3016" s="158"/>
    </row>
    <row r="3017" spans="1:12" ht="15">
      <c r="A3017" s="148"/>
      <c r="B3017" s="148"/>
      <c r="C3017" s="149"/>
      <c r="D3017" s="149"/>
      <c r="E3017" s="145"/>
      <c r="F3017" s="149"/>
      <c r="G3017" s="149"/>
      <c r="H3017" s="149"/>
      <c r="I3017" s="149"/>
      <c r="J3017" s="149"/>
      <c r="K3017" s="146"/>
      <c r="L3017" s="158"/>
    </row>
    <row r="3018" spans="1:12" ht="15">
      <c r="A3018" s="148"/>
      <c r="B3018" s="148"/>
      <c r="C3018" s="149"/>
      <c r="D3018" s="149"/>
      <c r="E3018" s="145"/>
      <c r="F3018" s="149"/>
      <c r="G3018" s="149"/>
      <c r="H3018" s="149"/>
      <c r="I3018" s="149"/>
      <c r="J3018" s="149"/>
      <c r="K3018" s="146"/>
      <c r="L3018" s="158"/>
    </row>
    <row r="3019" spans="1:12" ht="15">
      <c r="A3019" s="148"/>
      <c r="B3019" s="148"/>
      <c r="C3019" s="149"/>
      <c r="D3019" s="149"/>
      <c r="E3019" s="145"/>
      <c r="F3019" s="149"/>
      <c r="G3019" s="149"/>
      <c r="H3019" s="149"/>
      <c r="I3019" s="149"/>
      <c r="J3019" s="149"/>
      <c r="K3019" s="146"/>
      <c r="L3019" s="158"/>
    </row>
    <row r="3020" spans="1:12" ht="15">
      <c r="A3020" s="148"/>
      <c r="B3020" s="148"/>
      <c r="C3020" s="149"/>
      <c r="D3020" s="149"/>
      <c r="E3020" s="145"/>
      <c r="F3020" s="149"/>
      <c r="G3020" s="149"/>
      <c r="H3020" s="149"/>
      <c r="I3020" s="149"/>
      <c r="J3020" s="149"/>
      <c r="K3020" s="146"/>
      <c r="L3020" s="158"/>
    </row>
    <row r="3021" spans="1:12" ht="15">
      <c r="A3021" s="148"/>
      <c r="B3021" s="148"/>
      <c r="C3021" s="149"/>
      <c r="D3021" s="149"/>
      <c r="E3021" s="145"/>
      <c r="F3021" s="149"/>
      <c r="G3021" s="149"/>
      <c r="H3021" s="149"/>
      <c r="I3021" s="149"/>
      <c r="J3021" s="149"/>
      <c r="K3021" s="146"/>
      <c r="L3021" s="158"/>
    </row>
    <row r="3022" spans="1:12" ht="15">
      <c r="A3022" s="148"/>
      <c r="B3022" s="148"/>
      <c r="C3022" s="149"/>
      <c r="D3022" s="149"/>
      <c r="E3022" s="145"/>
      <c r="F3022" s="149"/>
      <c r="G3022" s="149"/>
      <c r="H3022" s="149"/>
      <c r="I3022" s="149"/>
      <c r="J3022" s="149"/>
      <c r="K3022" s="146"/>
      <c r="L3022" s="158"/>
    </row>
    <row r="3023" spans="1:12" ht="15">
      <c r="A3023" s="148"/>
      <c r="B3023" s="148"/>
      <c r="C3023" s="149"/>
      <c r="D3023" s="149"/>
      <c r="E3023" s="145"/>
      <c r="F3023" s="149"/>
      <c r="G3023" s="149"/>
      <c r="H3023" s="149"/>
      <c r="I3023" s="149"/>
      <c r="J3023" s="149"/>
      <c r="K3023" s="146"/>
      <c r="L3023" s="158"/>
    </row>
    <row r="3024" spans="1:12" ht="15">
      <c r="A3024" s="148"/>
      <c r="B3024" s="148"/>
      <c r="C3024" s="149"/>
      <c r="D3024" s="149"/>
      <c r="E3024" s="145"/>
      <c r="F3024" s="149"/>
      <c r="G3024" s="149"/>
      <c r="H3024" s="149"/>
      <c r="I3024" s="149"/>
      <c r="J3024" s="149"/>
      <c r="K3024" s="146"/>
      <c r="L3024" s="158"/>
    </row>
    <row r="3025" spans="1:12" ht="15">
      <c r="A3025" s="148"/>
      <c r="B3025" s="148"/>
      <c r="C3025" s="149"/>
      <c r="D3025" s="149"/>
      <c r="E3025" s="145"/>
      <c r="F3025" s="149"/>
      <c r="G3025" s="149"/>
      <c r="H3025" s="149"/>
      <c r="I3025" s="149"/>
      <c r="J3025" s="149"/>
      <c r="K3025" s="146"/>
      <c r="L3025" s="158"/>
    </row>
    <row r="3026" spans="1:12" ht="15">
      <c r="A3026" s="148"/>
      <c r="B3026" s="148"/>
      <c r="C3026" s="149"/>
      <c r="D3026" s="149"/>
      <c r="E3026" s="145"/>
      <c r="F3026" s="149"/>
      <c r="G3026" s="149"/>
      <c r="H3026" s="149"/>
      <c r="I3026" s="149"/>
      <c r="J3026" s="149"/>
      <c r="K3026" s="146"/>
      <c r="L3026" s="158"/>
    </row>
    <row r="3027" spans="1:12" ht="15">
      <c r="A3027" s="148"/>
      <c r="B3027" s="148"/>
      <c r="C3027" s="149"/>
      <c r="D3027" s="149"/>
      <c r="E3027" s="145"/>
      <c r="F3027" s="149"/>
      <c r="G3027" s="149"/>
      <c r="H3027" s="149"/>
      <c r="I3027" s="149"/>
      <c r="J3027" s="149"/>
      <c r="K3027" s="146"/>
      <c r="L3027" s="158"/>
    </row>
    <row r="3028" spans="1:12" ht="15">
      <c r="A3028" s="148"/>
      <c r="B3028" s="148"/>
      <c r="C3028" s="149"/>
      <c r="D3028" s="149"/>
      <c r="E3028" s="145"/>
      <c r="F3028" s="149"/>
      <c r="G3028" s="149"/>
      <c r="H3028" s="149"/>
      <c r="I3028" s="149"/>
      <c r="J3028" s="149"/>
      <c r="K3028" s="146"/>
      <c r="L3028" s="158"/>
    </row>
    <row r="3029" spans="1:12" ht="15">
      <c r="A3029" s="148"/>
      <c r="B3029" s="148"/>
      <c r="C3029" s="149"/>
      <c r="D3029" s="149"/>
      <c r="E3029" s="145"/>
      <c r="F3029" s="149"/>
      <c r="G3029" s="149"/>
      <c r="H3029" s="149"/>
      <c r="I3029" s="149"/>
      <c r="J3029" s="149"/>
      <c r="K3029" s="146"/>
      <c r="L3029" s="158"/>
    </row>
    <row r="3030" spans="1:12" ht="15">
      <c r="A3030" s="148"/>
      <c r="B3030" s="148"/>
      <c r="C3030" s="149"/>
      <c r="D3030" s="149"/>
      <c r="E3030" s="145"/>
      <c r="F3030" s="149"/>
      <c r="G3030" s="149"/>
      <c r="H3030" s="149"/>
      <c r="I3030" s="149"/>
      <c r="J3030" s="149"/>
      <c r="K3030" s="146"/>
      <c r="L3030" s="158"/>
    </row>
    <row r="3031" spans="1:12" ht="15">
      <c r="A3031" s="148"/>
      <c r="B3031" s="148"/>
      <c r="C3031" s="149"/>
      <c r="D3031" s="149"/>
      <c r="E3031" s="145"/>
      <c r="F3031" s="149"/>
      <c r="G3031" s="149"/>
      <c r="H3031" s="149"/>
      <c r="I3031" s="149"/>
      <c r="J3031" s="149"/>
      <c r="K3031" s="146"/>
      <c r="L3031" s="158"/>
    </row>
    <row r="3032" spans="1:12" ht="15">
      <c r="A3032" s="148"/>
      <c r="B3032" s="148"/>
      <c r="C3032" s="149"/>
      <c r="D3032" s="149"/>
      <c r="E3032" s="145"/>
      <c r="F3032" s="149"/>
      <c r="G3032" s="149"/>
      <c r="H3032" s="149"/>
      <c r="I3032" s="149"/>
      <c r="J3032" s="149"/>
      <c r="K3032" s="146"/>
      <c r="L3032" s="158"/>
    </row>
    <row r="3033" spans="1:12" ht="15">
      <c r="A3033" s="148"/>
      <c r="B3033" s="148"/>
      <c r="C3033" s="149"/>
      <c r="D3033" s="149"/>
      <c r="E3033" s="145"/>
      <c r="F3033" s="149"/>
      <c r="G3033" s="149"/>
      <c r="H3033" s="149"/>
      <c r="I3033" s="149"/>
      <c r="J3033" s="149"/>
      <c r="K3033" s="146"/>
      <c r="L3033" s="158"/>
    </row>
    <row r="3034" spans="1:12" ht="15">
      <c r="A3034" s="148"/>
      <c r="B3034" s="148"/>
      <c r="C3034" s="149"/>
      <c r="D3034" s="149"/>
      <c r="E3034" s="145"/>
      <c r="F3034" s="149"/>
      <c r="G3034" s="149"/>
      <c r="H3034" s="149"/>
      <c r="I3034" s="149"/>
      <c r="J3034" s="149"/>
      <c r="K3034" s="146"/>
      <c r="L3034" s="158"/>
    </row>
    <row r="3035" spans="1:12" ht="15">
      <c r="A3035" s="148"/>
      <c r="B3035" s="148"/>
      <c r="C3035" s="149"/>
      <c r="D3035" s="149"/>
      <c r="E3035" s="145"/>
      <c r="F3035" s="149"/>
      <c r="G3035" s="149"/>
      <c r="H3035" s="149"/>
      <c r="I3035" s="149"/>
      <c r="J3035" s="149"/>
      <c r="K3035" s="146"/>
      <c r="L3035" s="158"/>
    </row>
    <row r="3036" spans="1:12" ht="15">
      <c r="A3036" s="148"/>
      <c r="B3036" s="148"/>
      <c r="C3036" s="149"/>
      <c r="D3036" s="149"/>
      <c r="E3036" s="145"/>
      <c r="F3036" s="150"/>
      <c r="G3036" s="149"/>
      <c r="H3036" s="149"/>
      <c r="I3036" s="149"/>
      <c r="J3036" s="149"/>
      <c r="K3036" s="146"/>
      <c r="L3036" s="158"/>
    </row>
    <row r="3037" spans="1:12" ht="15">
      <c r="A3037" s="148"/>
      <c r="B3037" s="148"/>
      <c r="C3037" s="149"/>
      <c r="D3037" s="149"/>
      <c r="E3037" s="145"/>
      <c r="F3037" s="150"/>
      <c r="G3037" s="149"/>
      <c r="H3037" s="149"/>
      <c r="I3037" s="149"/>
      <c r="J3037" s="149"/>
      <c r="K3037" s="146"/>
      <c r="L3037" s="158"/>
    </row>
    <row r="3038" spans="1:12" ht="15">
      <c r="A3038" s="148"/>
      <c r="B3038" s="148"/>
      <c r="C3038" s="149"/>
      <c r="D3038" s="149"/>
      <c r="E3038" s="145"/>
      <c r="F3038" s="149"/>
      <c r="G3038" s="149"/>
      <c r="H3038" s="149"/>
      <c r="I3038" s="149"/>
      <c r="J3038" s="149"/>
      <c r="K3038" s="146"/>
      <c r="L3038" s="158"/>
    </row>
    <row r="3039" spans="1:12" ht="15">
      <c r="A3039" s="148"/>
      <c r="B3039" s="148"/>
      <c r="C3039" s="149"/>
      <c r="D3039" s="149"/>
      <c r="E3039" s="145"/>
      <c r="F3039" s="149"/>
      <c r="G3039" s="149"/>
      <c r="H3039" s="149"/>
      <c r="I3039" s="149"/>
      <c r="J3039" s="149"/>
      <c r="K3039" s="146"/>
      <c r="L3039" s="158"/>
    </row>
    <row r="3040" spans="1:12" ht="15">
      <c r="A3040" s="148"/>
      <c r="B3040" s="148"/>
      <c r="C3040" s="149"/>
      <c r="D3040" s="149"/>
      <c r="E3040" s="145"/>
      <c r="F3040" s="149"/>
      <c r="G3040" s="149"/>
      <c r="H3040" s="149"/>
      <c r="I3040" s="149"/>
      <c r="J3040" s="149"/>
      <c r="K3040" s="146"/>
      <c r="L3040" s="158"/>
    </row>
    <row r="3041" spans="1:12" ht="15">
      <c r="A3041" s="148"/>
      <c r="B3041" s="148"/>
      <c r="C3041" s="149"/>
      <c r="D3041" s="149"/>
      <c r="E3041" s="145"/>
      <c r="F3041" s="149"/>
      <c r="G3041" s="149"/>
      <c r="H3041" s="149"/>
      <c r="I3041" s="149"/>
      <c r="J3041" s="149"/>
      <c r="K3041" s="146"/>
      <c r="L3041" s="158"/>
    </row>
    <row r="3042" spans="1:12" ht="15">
      <c r="A3042" s="148"/>
      <c r="B3042" s="148"/>
      <c r="C3042" s="149"/>
      <c r="D3042" s="149"/>
      <c r="E3042" s="145"/>
      <c r="F3042" s="149"/>
      <c r="G3042" s="149"/>
      <c r="H3042" s="149"/>
      <c r="I3042" s="149"/>
      <c r="J3042" s="149"/>
      <c r="K3042" s="146"/>
      <c r="L3042" s="158"/>
    </row>
    <row r="3043" spans="1:12" ht="15">
      <c r="A3043" s="148"/>
      <c r="B3043" s="148"/>
      <c r="C3043" s="149"/>
      <c r="D3043" s="149"/>
      <c r="E3043" s="145"/>
      <c r="F3043" s="149"/>
      <c r="G3043" s="149"/>
      <c r="H3043" s="149"/>
      <c r="I3043" s="149"/>
      <c r="J3043" s="149"/>
      <c r="K3043" s="146"/>
      <c r="L3043" s="158"/>
    </row>
    <row r="3044" spans="1:12" ht="15">
      <c r="A3044" s="148"/>
      <c r="B3044" s="148"/>
      <c r="C3044" s="149"/>
      <c r="D3044" s="149"/>
      <c r="E3044" s="145"/>
      <c r="F3044" s="149"/>
      <c r="G3044" s="149"/>
      <c r="H3044" s="149"/>
      <c r="I3044" s="149"/>
      <c r="J3044" s="149"/>
      <c r="K3044" s="146"/>
      <c r="L3044" s="158"/>
    </row>
    <row r="3045" spans="1:12" ht="15">
      <c r="A3045" s="148"/>
      <c r="B3045" s="148"/>
      <c r="C3045" s="149"/>
      <c r="D3045" s="149"/>
      <c r="E3045" s="145"/>
      <c r="F3045" s="149"/>
      <c r="G3045" s="149"/>
      <c r="H3045" s="149"/>
      <c r="I3045" s="149"/>
      <c r="J3045" s="149"/>
      <c r="K3045" s="146"/>
      <c r="L3045" s="158"/>
    </row>
    <row r="3046" spans="1:12" ht="15">
      <c r="A3046" s="148"/>
      <c r="B3046" s="148"/>
      <c r="C3046" s="149"/>
      <c r="D3046" s="149"/>
      <c r="E3046" s="145"/>
      <c r="F3046" s="149"/>
      <c r="G3046" s="149"/>
      <c r="H3046" s="149"/>
      <c r="I3046" s="149"/>
      <c r="J3046" s="149"/>
      <c r="K3046" s="146"/>
      <c r="L3046" s="158"/>
    </row>
    <row r="3047" spans="1:12" ht="15">
      <c r="A3047" s="148"/>
      <c r="B3047" s="148"/>
      <c r="C3047" s="149"/>
      <c r="D3047" s="149"/>
      <c r="E3047" s="145"/>
      <c r="F3047" s="149"/>
      <c r="G3047" s="149"/>
      <c r="H3047" s="149"/>
      <c r="I3047" s="149"/>
      <c r="J3047" s="149"/>
      <c r="K3047" s="146"/>
      <c r="L3047" s="158"/>
    </row>
    <row r="3048" spans="1:12" ht="15">
      <c r="A3048" s="148"/>
      <c r="B3048" s="148"/>
      <c r="C3048" s="149"/>
      <c r="D3048" s="149"/>
      <c r="E3048" s="145"/>
      <c r="F3048" s="149"/>
      <c r="G3048" s="149"/>
      <c r="H3048" s="149"/>
      <c r="I3048" s="149"/>
      <c r="J3048" s="149"/>
      <c r="K3048" s="146"/>
      <c r="L3048" s="158"/>
    </row>
    <row r="3049" spans="1:12" ht="15">
      <c r="A3049" s="148"/>
      <c r="B3049" s="148"/>
      <c r="C3049" s="149"/>
      <c r="D3049" s="149"/>
      <c r="E3049" s="145"/>
      <c r="F3049" s="149"/>
      <c r="G3049" s="149"/>
      <c r="H3049" s="149"/>
      <c r="I3049" s="149"/>
      <c r="J3049" s="149"/>
      <c r="K3049" s="146"/>
      <c r="L3049" s="158"/>
    </row>
    <row r="3050" spans="1:12" ht="15">
      <c r="A3050" s="148"/>
      <c r="B3050" s="148"/>
      <c r="C3050" s="149"/>
      <c r="D3050" s="149"/>
      <c r="E3050" s="145"/>
      <c r="F3050" s="149"/>
      <c r="G3050" s="149"/>
      <c r="H3050" s="149"/>
      <c r="I3050" s="149"/>
      <c r="J3050" s="149"/>
      <c r="K3050" s="146"/>
      <c r="L3050" s="158"/>
    </row>
    <row r="3051" spans="1:12" ht="15">
      <c r="A3051" s="148"/>
      <c r="B3051" s="148"/>
      <c r="C3051" s="149"/>
      <c r="D3051" s="149"/>
      <c r="E3051" s="145"/>
      <c r="F3051" s="149"/>
      <c r="G3051" s="149"/>
      <c r="H3051" s="149"/>
      <c r="I3051" s="149"/>
      <c r="J3051" s="149"/>
      <c r="K3051" s="146"/>
      <c r="L3051" s="158"/>
    </row>
    <row r="3052" spans="1:12" ht="15">
      <c r="A3052" s="148"/>
      <c r="B3052" s="148"/>
      <c r="C3052" s="149"/>
      <c r="D3052" s="149"/>
      <c r="E3052" s="145"/>
      <c r="F3052" s="149"/>
      <c r="G3052" s="149"/>
      <c r="H3052" s="149"/>
      <c r="I3052" s="149"/>
      <c r="J3052" s="149"/>
      <c r="K3052" s="146"/>
      <c r="L3052" s="158"/>
    </row>
    <row r="3053" spans="1:12" ht="15">
      <c r="A3053" s="148"/>
      <c r="B3053" s="148"/>
      <c r="C3053" s="149"/>
      <c r="D3053" s="149"/>
      <c r="E3053" s="145"/>
      <c r="F3053" s="149"/>
      <c r="G3053" s="149"/>
      <c r="H3053" s="149"/>
      <c r="I3053" s="149"/>
      <c r="J3053" s="149"/>
      <c r="K3053" s="146"/>
      <c r="L3053" s="158"/>
    </row>
    <row r="3054" spans="1:12" ht="15">
      <c r="A3054" s="148"/>
      <c r="B3054" s="148"/>
      <c r="C3054" s="149"/>
      <c r="D3054" s="149"/>
      <c r="E3054" s="145"/>
      <c r="F3054" s="149"/>
      <c r="G3054" s="149"/>
      <c r="H3054" s="149"/>
      <c r="I3054" s="149"/>
      <c r="J3054" s="149"/>
      <c r="K3054" s="146"/>
      <c r="L3054" s="158"/>
    </row>
    <row r="3055" spans="1:12" ht="15">
      <c r="A3055" s="148"/>
      <c r="B3055" s="148"/>
      <c r="C3055" s="149"/>
      <c r="D3055" s="149"/>
      <c r="E3055" s="145"/>
      <c r="F3055" s="149"/>
      <c r="G3055" s="149"/>
      <c r="H3055" s="149"/>
      <c r="I3055" s="149"/>
      <c r="J3055" s="149"/>
      <c r="K3055" s="146"/>
      <c r="L3055" s="158"/>
    </row>
    <row r="3056" spans="1:12" ht="15">
      <c r="A3056" s="148"/>
      <c r="B3056" s="148"/>
      <c r="C3056" s="149"/>
      <c r="D3056" s="149"/>
      <c r="E3056" s="145"/>
      <c r="F3056" s="149"/>
      <c r="G3056" s="149"/>
      <c r="H3056" s="149"/>
      <c r="I3056" s="149"/>
      <c r="J3056" s="149"/>
      <c r="K3056" s="146"/>
      <c r="L3056" s="158"/>
    </row>
    <row r="3057" spans="1:12" ht="15">
      <c r="A3057" s="148"/>
      <c r="B3057" s="148"/>
      <c r="C3057" s="149"/>
      <c r="D3057" s="149"/>
      <c r="E3057" s="145"/>
      <c r="F3057" s="149"/>
      <c r="G3057" s="149"/>
      <c r="H3057" s="149"/>
      <c r="I3057" s="149"/>
      <c r="J3057" s="149"/>
      <c r="K3057" s="146"/>
      <c r="L3057" s="158"/>
    </row>
    <row r="3058" spans="1:12" ht="15">
      <c r="A3058" s="148"/>
      <c r="B3058" s="148"/>
      <c r="C3058" s="149"/>
      <c r="D3058" s="149"/>
      <c r="E3058" s="145"/>
      <c r="F3058" s="149"/>
      <c r="G3058" s="149"/>
      <c r="H3058" s="149"/>
      <c r="I3058" s="149"/>
      <c r="J3058" s="149"/>
      <c r="K3058" s="146"/>
      <c r="L3058" s="158"/>
    </row>
    <row r="3059" spans="1:12" ht="15">
      <c r="A3059" s="148"/>
      <c r="B3059" s="148"/>
      <c r="C3059" s="149"/>
      <c r="D3059" s="149"/>
      <c r="E3059" s="145"/>
      <c r="F3059" s="149"/>
      <c r="G3059" s="149"/>
      <c r="H3059" s="149"/>
      <c r="I3059" s="149"/>
      <c r="J3059" s="149"/>
      <c r="K3059" s="146"/>
      <c r="L3059" s="158"/>
    </row>
    <row r="3060" spans="1:12" ht="15">
      <c r="A3060" s="148"/>
      <c r="B3060" s="148"/>
      <c r="C3060" s="149"/>
      <c r="D3060" s="149"/>
      <c r="E3060" s="145"/>
      <c r="F3060" s="149"/>
      <c r="G3060" s="149"/>
      <c r="H3060" s="149"/>
      <c r="I3060" s="149"/>
      <c r="J3060" s="149"/>
      <c r="K3060" s="146"/>
      <c r="L3060" s="158"/>
    </row>
    <row r="3061" spans="1:12" ht="15">
      <c r="A3061" s="148"/>
      <c r="B3061" s="148"/>
      <c r="C3061" s="149"/>
      <c r="D3061" s="149"/>
      <c r="E3061" s="145"/>
      <c r="F3061" s="149"/>
      <c r="G3061" s="149"/>
      <c r="H3061" s="149"/>
      <c r="I3061" s="149"/>
      <c r="J3061" s="149"/>
      <c r="K3061" s="146"/>
      <c r="L3061" s="158"/>
    </row>
    <row r="3062" spans="1:12" ht="15">
      <c r="A3062" s="148"/>
      <c r="B3062" s="148"/>
      <c r="C3062" s="149"/>
      <c r="D3062" s="149"/>
      <c r="E3062" s="145"/>
      <c r="F3062" s="149"/>
      <c r="G3062" s="149"/>
      <c r="H3062" s="149"/>
      <c r="I3062" s="149"/>
      <c r="J3062" s="149"/>
      <c r="K3062" s="146"/>
      <c r="L3062" s="158"/>
    </row>
    <row r="3063" spans="1:12" ht="15">
      <c r="A3063" s="148"/>
      <c r="B3063" s="148"/>
      <c r="C3063" s="149"/>
      <c r="D3063" s="149"/>
      <c r="E3063" s="145"/>
      <c r="F3063" s="149"/>
      <c r="G3063" s="149"/>
      <c r="H3063" s="149"/>
      <c r="I3063" s="149"/>
      <c r="J3063" s="149"/>
      <c r="K3063" s="146"/>
      <c r="L3063" s="158"/>
    </row>
    <row r="3064" spans="1:12" ht="15">
      <c r="A3064" s="148"/>
      <c r="B3064" s="148"/>
      <c r="C3064" s="149"/>
      <c r="D3064" s="149"/>
      <c r="E3064" s="145"/>
      <c r="F3064" s="149"/>
      <c r="G3064" s="149"/>
      <c r="H3064" s="149"/>
      <c r="I3064" s="149"/>
      <c r="J3064" s="149"/>
      <c r="K3064" s="146"/>
      <c r="L3064" s="158"/>
    </row>
    <row r="3065" spans="1:12" ht="15">
      <c r="A3065" s="148"/>
      <c r="B3065" s="148"/>
      <c r="C3065" s="149"/>
      <c r="D3065" s="149"/>
      <c r="E3065" s="145"/>
      <c r="F3065" s="149"/>
      <c r="G3065" s="149"/>
      <c r="H3065" s="149"/>
      <c r="I3065" s="149"/>
      <c r="J3065" s="149"/>
      <c r="K3065" s="146"/>
      <c r="L3065" s="158"/>
    </row>
    <row r="3066" spans="1:12" ht="15">
      <c r="A3066" s="148"/>
      <c r="B3066" s="148"/>
      <c r="C3066" s="149"/>
      <c r="D3066" s="149"/>
      <c r="E3066" s="145"/>
      <c r="F3066" s="149"/>
      <c r="G3066" s="149"/>
      <c r="H3066" s="149"/>
      <c r="I3066" s="149"/>
      <c r="J3066" s="149"/>
      <c r="K3066" s="146"/>
      <c r="L3066" s="158"/>
    </row>
    <row r="3067" spans="1:12" ht="15">
      <c r="A3067" s="148"/>
      <c r="B3067" s="148"/>
      <c r="C3067" s="149"/>
      <c r="D3067" s="149"/>
      <c r="E3067" s="145"/>
      <c r="F3067" s="149"/>
      <c r="G3067" s="149"/>
      <c r="H3067" s="149"/>
      <c r="I3067" s="149"/>
      <c r="J3067" s="149"/>
      <c r="K3067" s="146"/>
      <c r="L3067" s="158"/>
    </row>
    <row r="3068" spans="1:12" ht="15">
      <c r="A3068" s="148"/>
      <c r="B3068" s="148"/>
      <c r="C3068" s="149"/>
      <c r="D3068" s="149"/>
      <c r="E3068" s="145"/>
      <c r="F3068" s="149"/>
      <c r="G3068" s="149"/>
      <c r="H3068" s="149"/>
      <c r="I3068" s="149"/>
      <c r="J3068" s="149"/>
      <c r="K3068" s="146"/>
      <c r="L3068" s="158"/>
    </row>
    <row r="3069" spans="1:12" ht="15">
      <c r="A3069" s="148"/>
      <c r="B3069" s="148"/>
      <c r="C3069" s="149"/>
      <c r="D3069" s="149"/>
      <c r="E3069" s="145"/>
      <c r="F3069" s="149"/>
      <c r="G3069" s="149"/>
      <c r="H3069" s="149"/>
      <c r="I3069" s="149"/>
      <c r="J3069" s="149"/>
      <c r="K3069" s="146"/>
      <c r="L3069" s="158"/>
    </row>
    <row r="3070" spans="1:12" ht="15">
      <c r="A3070" s="148"/>
      <c r="B3070" s="148"/>
      <c r="C3070" s="149"/>
      <c r="D3070" s="149"/>
      <c r="E3070" s="145"/>
      <c r="F3070" s="149"/>
      <c r="G3070" s="149"/>
      <c r="H3070" s="149"/>
      <c r="I3070" s="149"/>
      <c r="J3070" s="149"/>
      <c r="K3070" s="146"/>
      <c r="L3070" s="158"/>
    </row>
    <row r="3071" spans="1:12" ht="15">
      <c r="A3071" s="148"/>
      <c r="B3071" s="148"/>
      <c r="C3071" s="149"/>
      <c r="D3071" s="149"/>
      <c r="E3071" s="145"/>
      <c r="F3071" s="149"/>
      <c r="G3071" s="149"/>
      <c r="H3071" s="149"/>
      <c r="I3071" s="149"/>
      <c r="J3071" s="149"/>
      <c r="K3071" s="146"/>
      <c r="L3071" s="158"/>
    </row>
    <row r="3072" spans="1:12" ht="15">
      <c r="A3072" s="148"/>
      <c r="B3072" s="148"/>
      <c r="C3072" s="149"/>
      <c r="D3072" s="149"/>
      <c r="E3072" s="145"/>
      <c r="F3072" s="149"/>
      <c r="G3072" s="149"/>
      <c r="H3072" s="149"/>
      <c r="I3072" s="149"/>
      <c r="J3072" s="149"/>
      <c r="K3072" s="146"/>
      <c r="L3072" s="158"/>
    </row>
    <row r="3073" spans="1:12" ht="15">
      <c r="A3073" s="148"/>
      <c r="B3073" s="148"/>
      <c r="C3073" s="149"/>
      <c r="D3073" s="149"/>
      <c r="E3073" s="145"/>
      <c r="F3073" s="149"/>
      <c r="G3073" s="149"/>
      <c r="H3073" s="149"/>
      <c r="I3073" s="149"/>
      <c r="J3073" s="149"/>
      <c r="K3073" s="146"/>
      <c r="L3073" s="158"/>
    </row>
    <row r="3074" spans="1:12" ht="15">
      <c r="A3074" s="148"/>
      <c r="B3074" s="148"/>
      <c r="C3074" s="149"/>
      <c r="D3074" s="149"/>
      <c r="E3074" s="145"/>
      <c r="F3074" s="150"/>
      <c r="G3074" s="149"/>
      <c r="H3074" s="149"/>
      <c r="I3074" s="149"/>
      <c r="J3074" s="149"/>
      <c r="K3074" s="146"/>
      <c r="L3074" s="158"/>
    </row>
    <row r="3075" spans="1:12" ht="15">
      <c r="A3075" s="148"/>
      <c r="B3075" s="148"/>
      <c r="C3075" s="149"/>
      <c r="D3075" s="149"/>
      <c r="E3075" s="145"/>
      <c r="F3075" s="150"/>
      <c r="G3075" s="149"/>
      <c r="H3075" s="149"/>
      <c r="I3075" s="149"/>
      <c r="J3075" s="149"/>
      <c r="K3075" s="146"/>
      <c r="L3075" s="158"/>
    </row>
    <row r="3076" spans="1:12" ht="15">
      <c r="A3076" s="148"/>
      <c r="B3076" s="148"/>
      <c r="C3076" s="149"/>
      <c r="D3076" s="149"/>
      <c r="E3076" s="145"/>
      <c r="F3076" s="149"/>
      <c r="G3076" s="149"/>
      <c r="H3076" s="149"/>
      <c r="I3076" s="149"/>
      <c r="J3076" s="149"/>
      <c r="K3076" s="146"/>
      <c r="L3076" s="158"/>
    </row>
    <row r="3077" spans="1:12" ht="15">
      <c r="A3077" s="148"/>
      <c r="B3077" s="148"/>
      <c r="C3077" s="149"/>
      <c r="D3077" s="149"/>
      <c r="E3077" s="145"/>
      <c r="F3077" s="149"/>
      <c r="G3077" s="149"/>
      <c r="H3077" s="149"/>
      <c r="I3077" s="149"/>
      <c r="J3077" s="149"/>
      <c r="K3077" s="146"/>
      <c r="L3077" s="158"/>
    </row>
    <row r="3078" spans="1:12" ht="15">
      <c r="A3078" s="148"/>
      <c r="B3078" s="148"/>
      <c r="C3078" s="149"/>
      <c r="D3078" s="149"/>
      <c r="E3078" s="145"/>
      <c r="F3078" s="149"/>
      <c r="G3078" s="149"/>
      <c r="H3078" s="149"/>
      <c r="I3078" s="149"/>
      <c r="J3078" s="149"/>
      <c r="K3078" s="146"/>
      <c r="L3078" s="158"/>
    </row>
    <row r="3079" spans="1:12" ht="15">
      <c r="A3079" s="148"/>
      <c r="B3079" s="148"/>
      <c r="C3079" s="149"/>
      <c r="D3079" s="149"/>
      <c r="E3079" s="145"/>
      <c r="F3079" s="149"/>
      <c r="G3079" s="149"/>
      <c r="H3079" s="149"/>
      <c r="I3079" s="149"/>
      <c r="J3079" s="149"/>
      <c r="K3079" s="146"/>
      <c r="L3079" s="158"/>
    </row>
    <row r="3080" spans="1:12" ht="15">
      <c r="A3080" s="148"/>
      <c r="B3080" s="148"/>
      <c r="C3080" s="149"/>
      <c r="D3080" s="149"/>
      <c r="E3080" s="145"/>
      <c r="F3080" s="149"/>
      <c r="G3080" s="149"/>
      <c r="H3080" s="149"/>
      <c r="I3080" s="149"/>
      <c r="J3080" s="149"/>
      <c r="K3080" s="146"/>
      <c r="L3080" s="158"/>
    </row>
    <row r="3081" spans="1:12" ht="15">
      <c r="A3081" s="148"/>
      <c r="B3081" s="148"/>
      <c r="C3081" s="149"/>
      <c r="D3081" s="149"/>
      <c r="E3081" s="145"/>
      <c r="F3081" s="149"/>
      <c r="G3081" s="149"/>
      <c r="H3081" s="149"/>
      <c r="I3081" s="149"/>
      <c r="J3081" s="149"/>
      <c r="K3081" s="146"/>
      <c r="L3081" s="158"/>
    </row>
    <row r="3082" spans="1:12" ht="15">
      <c r="A3082" s="148"/>
      <c r="B3082" s="148"/>
      <c r="C3082" s="149"/>
      <c r="D3082" s="149"/>
      <c r="E3082" s="145"/>
      <c r="F3082" s="149"/>
      <c r="G3082" s="149"/>
      <c r="H3082" s="149"/>
      <c r="I3082" s="149"/>
      <c r="J3082" s="149"/>
      <c r="K3082" s="146"/>
      <c r="L3082" s="158"/>
    </row>
    <row r="3083" spans="1:12" ht="15">
      <c r="A3083" s="148"/>
      <c r="B3083" s="148"/>
      <c r="C3083" s="149"/>
      <c r="D3083" s="149"/>
      <c r="E3083" s="145"/>
      <c r="F3083" s="149"/>
      <c r="G3083" s="149"/>
      <c r="H3083" s="149"/>
      <c r="I3083" s="149"/>
      <c r="J3083" s="149"/>
      <c r="K3083" s="146"/>
      <c r="L3083" s="158"/>
    </row>
    <row r="3084" spans="1:12" ht="15">
      <c r="A3084" s="148"/>
      <c r="B3084" s="148"/>
      <c r="C3084" s="149"/>
      <c r="D3084" s="149"/>
      <c r="E3084" s="145"/>
      <c r="F3084" s="150"/>
      <c r="G3084" s="149"/>
      <c r="H3084" s="149"/>
      <c r="I3084" s="149"/>
      <c r="J3084" s="149"/>
      <c r="K3084" s="146"/>
      <c r="L3084" s="158"/>
    </row>
    <row r="3085" spans="1:12" ht="15">
      <c r="A3085" s="148"/>
      <c r="B3085" s="148"/>
      <c r="C3085" s="149"/>
      <c r="D3085" s="149"/>
      <c r="E3085" s="145"/>
      <c r="F3085" s="150"/>
      <c r="G3085" s="149"/>
      <c r="H3085" s="149"/>
      <c r="I3085" s="149"/>
      <c r="J3085" s="149"/>
      <c r="K3085" s="146"/>
      <c r="L3085" s="158"/>
    </row>
    <row r="3086" spans="1:12" ht="15">
      <c r="A3086" s="148"/>
      <c r="B3086" s="148"/>
      <c r="C3086" s="149"/>
      <c r="D3086" s="149"/>
      <c r="E3086" s="145"/>
      <c r="F3086" s="149"/>
      <c r="G3086" s="149"/>
      <c r="H3086" s="149"/>
      <c r="I3086" s="149"/>
      <c r="J3086" s="149"/>
      <c r="K3086" s="146"/>
      <c r="L3086" s="158"/>
    </row>
    <row r="3087" spans="1:12" ht="15">
      <c r="A3087" s="148"/>
      <c r="B3087" s="148"/>
      <c r="C3087" s="149"/>
      <c r="D3087" s="149"/>
      <c r="E3087" s="145"/>
      <c r="F3087" s="149"/>
      <c r="G3087" s="149"/>
      <c r="H3087" s="149"/>
      <c r="I3087" s="149"/>
      <c r="J3087" s="149"/>
      <c r="K3087" s="146"/>
      <c r="L3087" s="158"/>
    </row>
    <row r="3088" spans="1:12" ht="15">
      <c r="A3088" s="148"/>
      <c r="B3088" s="148"/>
      <c r="C3088" s="149"/>
      <c r="D3088" s="149"/>
      <c r="E3088" s="145"/>
      <c r="F3088" s="149"/>
      <c r="G3088" s="149"/>
      <c r="H3088" s="149"/>
      <c r="I3088" s="149"/>
      <c r="J3088" s="149"/>
      <c r="K3088" s="146"/>
      <c r="L3088" s="158"/>
    </row>
    <row r="3089" spans="1:12" ht="15">
      <c r="A3089" s="148"/>
      <c r="B3089" s="148"/>
      <c r="C3089" s="149"/>
      <c r="D3089" s="149"/>
      <c r="E3089" s="145"/>
      <c r="F3089" s="149"/>
      <c r="G3089" s="149"/>
      <c r="H3089" s="149"/>
      <c r="I3089" s="149"/>
      <c r="J3089" s="149"/>
      <c r="K3089" s="146"/>
      <c r="L3089" s="158"/>
    </row>
    <row r="3090" spans="1:12" ht="15">
      <c r="A3090" s="148"/>
      <c r="B3090" s="148"/>
      <c r="C3090" s="149"/>
      <c r="D3090" s="149"/>
      <c r="E3090" s="145"/>
      <c r="F3090" s="149"/>
      <c r="G3090" s="149"/>
      <c r="H3090" s="149"/>
      <c r="I3090" s="149"/>
      <c r="J3090" s="149"/>
      <c r="K3090" s="146"/>
      <c r="L3090" s="158"/>
    </row>
    <row r="3091" spans="1:12" ht="15">
      <c r="A3091" s="148"/>
      <c r="B3091" s="148"/>
      <c r="C3091" s="149"/>
      <c r="D3091" s="149"/>
      <c r="E3091" s="145"/>
      <c r="F3091" s="149"/>
      <c r="G3091" s="149"/>
      <c r="H3091" s="149"/>
      <c r="I3091" s="149"/>
      <c r="J3091" s="149"/>
      <c r="K3091" s="146"/>
      <c r="L3091" s="158"/>
    </row>
    <row r="3092" spans="1:12" ht="15">
      <c r="A3092" s="148"/>
      <c r="B3092" s="148"/>
      <c r="C3092" s="149"/>
      <c r="D3092" s="149"/>
      <c r="E3092" s="145"/>
      <c r="F3092" s="149"/>
      <c r="G3092" s="149"/>
      <c r="H3092" s="149"/>
      <c r="I3092" s="149"/>
      <c r="J3092" s="149"/>
      <c r="K3092" s="146"/>
      <c r="L3092" s="158"/>
    </row>
    <row r="3093" spans="1:12" ht="15">
      <c r="A3093" s="148"/>
      <c r="B3093" s="148"/>
      <c r="C3093" s="149"/>
      <c r="D3093" s="149"/>
      <c r="E3093" s="145"/>
      <c r="F3093" s="149"/>
      <c r="G3093" s="149"/>
      <c r="H3093" s="149"/>
      <c r="I3093" s="149"/>
      <c r="J3093" s="149"/>
      <c r="K3093" s="146"/>
      <c r="L3093" s="158"/>
    </row>
    <row r="3094" spans="1:12" ht="15">
      <c r="A3094" s="148"/>
      <c r="B3094" s="148"/>
      <c r="C3094" s="149"/>
      <c r="D3094" s="149"/>
      <c r="E3094" s="145"/>
      <c r="F3094" s="149"/>
      <c r="G3094" s="149"/>
      <c r="H3094" s="149"/>
      <c r="I3094" s="149"/>
      <c r="J3094" s="149"/>
      <c r="K3094" s="146"/>
      <c r="L3094" s="158"/>
    </row>
    <row r="3095" spans="1:12" ht="15">
      <c r="A3095" s="148"/>
      <c r="B3095" s="148"/>
      <c r="C3095" s="149"/>
      <c r="D3095" s="149"/>
      <c r="E3095" s="145"/>
      <c r="F3095" s="149"/>
      <c r="G3095" s="149"/>
      <c r="H3095" s="149"/>
      <c r="I3095" s="149"/>
      <c r="J3095" s="149"/>
      <c r="K3095" s="146"/>
      <c r="L3095" s="158"/>
    </row>
    <row r="3096" spans="1:12" ht="15">
      <c r="A3096" s="148"/>
      <c r="B3096" s="148"/>
      <c r="C3096" s="149"/>
      <c r="D3096" s="149"/>
      <c r="E3096" s="145"/>
      <c r="F3096" s="149"/>
      <c r="G3096" s="149"/>
      <c r="H3096" s="149"/>
      <c r="I3096" s="149"/>
      <c r="J3096" s="149"/>
      <c r="K3096" s="146"/>
      <c r="L3096" s="158"/>
    </row>
    <row r="3097" spans="1:12" ht="15">
      <c r="A3097" s="148"/>
      <c r="B3097" s="148"/>
      <c r="C3097" s="149"/>
      <c r="D3097" s="149"/>
      <c r="E3097" s="145"/>
      <c r="F3097" s="149"/>
      <c r="G3097" s="149"/>
      <c r="H3097" s="149"/>
      <c r="I3097" s="149"/>
      <c r="J3097" s="149"/>
      <c r="K3097" s="146"/>
      <c r="L3097" s="158"/>
    </row>
    <row r="3098" spans="1:12" ht="15">
      <c r="A3098" s="148"/>
      <c r="B3098" s="148"/>
      <c r="C3098" s="149"/>
      <c r="D3098" s="149"/>
      <c r="E3098" s="145"/>
      <c r="F3098" s="149"/>
      <c r="G3098" s="149"/>
      <c r="H3098" s="149"/>
      <c r="I3098" s="149"/>
      <c r="J3098" s="149"/>
      <c r="K3098" s="146"/>
      <c r="L3098" s="158"/>
    </row>
    <row r="3099" spans="1:12" ht="15">
      <c r="A3099" s="148"/>
      <c r="B3099" s="148"/>
      <c r="C3099" s="149"/>
      <c r="D3099" s="149"/>
      <c r="E3099" s="145"/>
      <c r="F3099" s="149"/>
      <c r="G3099" s="149"/>
      <c r="H3099" s="149"/>
      <c r="I3099" s="149"/>
      <c r="J3099" s="149"/>
      <c r="K3099" s="146"/>
      <c r="L3099" s="158"/>
    </row>
    <row r="3100" spans="1:12" ht="15">
      <c r="A3100" s="148"/>
      <c r="B3100" s="148"/>
      <c r="C3100" s="149"/>
      <c r="D3100" s="149"/>
      <c r="E3100" s="145"/>
      <c r="F3100" s="149"/>
      <c r="G3100" s="149"/>
      <c r="H3100" s="149"/>
      <c r="I3100" s="149"/>
      <c r="J3100" s="149"/>
      <c r="K3100" s="146"/>
      <c r="L3100" s="158"/>
    </row>
    <row r="3101" spans="1:12" ht="15">
      <c r="A3101" s="148"/>
      <c r="B3101" s="148"/>
      <c r="C3101" s="149"/>
      <c r="D3101" s="149"/>
      <c r="E3101" s="145"/>
      <c r="F3101" s="149"/>
      <c r="G3101" s="149"/>
      <c r="H3101" s="149"/>
      <c r="I3101" s="149"/>
      <c r="J3101" s="149"/>
      <c r="K3101" s="146"/>
      <c r="L3101" s="158"/>
    </row>
    <row r="3102" spans="1:12" ht="15">
      <c r="A3102" s="148"/>
      <c r="B3102" s="148"/>
      <c r="C3102" s="149"/>
      <c r="D3102" s="149"/>
      <c r="E3102" s="145"/>
      <c r="F3102" s="149"/>
      <c r="G3102" s="149"/>
      <c r="H3102" s="149"/>
      <c r="I3102" s="149"/>
      <c r="J3102" s="149"/>
      <c r="K3102" s="146"/>
      <c r="L3102" s="158"/>
    </row>
    <row r="3103" spans="1:12" ht="15">
      <c r="A3103" s="148"/>
      <c r="B3103" s="148"/>
      <c r="C3103" s="149"/>
      <c r="D3103" s="149"/>
      <c r="E3103" s="145"/>
      <c r="F3103" s="149"/>
      <c r="G3103" s="149"/>
      <c r="H3103" s="149"/>
      <c r="I3103" s="149"/>
      <c r="J3103" s="149"/>
      <c r="K3103" s="146"/>
      <c r="L3103" s="158"/>
    </row>
    <row r="3104" spans="1:12" ht="15">
      <c r="A3104" s="148"/>
      <c r="B3104" s="148"/>
      <c r="C3104" s="149"/>
      <c r="D3104" s="149"/>
      <c r="E3104" s="145"/>
      <c r="F3104" s="149"/>
      <c r="G3104" s="149"/>
      <c r="H3104" s="149"/>
      <c r="I3104" s="149"/>
      <c r="J3104" s="149"/>
      <c r="K3104" s="146"/>
      <c r="L3104" s="158"/>
    </row>
    <row r="3105" spans="1:12" ht="15">
      <c r="A3105" s="148"/>
      <c r="B3105" s="148"/>
      <c r="C3105" s="149"/>
      <c r="D3105" s="149"/>
      <c r="E3105" s="145"/>
      <c r="F3105" s="149"/>
      <c r="G3105" s="149"/>
      <c r="H3105" s="149"/>
      <c r="I3105" s="149"/>
      <c r="J3105" s="149"/>
      <c r="K3105" s="146"/>
      <c r="L3105" s="158"/>
    </row>
    <row r="3106" spans="1:12" ht="15">
      <c r="A3106" s="148"/>
      <c r="B3106" s="148"/>
      <c r="C3106" s="149"/>
      <c r="D3106" s="149"/>
      <c r="E3106" s="145"/>
      <c r="F3106" s="149"/>
      <c r="G3106" s="149"/>
      <c r="H3106" s="149"/>
      <c r="I3106" s="149"/>
      <c r="J3106" s="149"/>
      <c r="K3106" s="146"/>
      <c r="L3106" s="158"/>
    </row>
    <row r="3107" spans="1:12" ht="15">
      <c r="A3107" s="148"/>
      <c r="B3107" s="148"/>
      <c r="C3107" s="149"/>
      <c r="D3107" s="149"/>
      <c r="E3107" s="145"/>
      <c r="F3107" s="149"/>
      <c r="G3107" s="149"/>
      <c r="H3107" s="149"/>
      <c r="I3107" s="149"/>
      <c r="J3107" s="149"/>
      <c r="K3107" s="146"/>
      <c r="L3107" s="158"/>
    </row>
    <row r="3108" spans="1:12" ht="15">
      <c r="A3108" s="148"/>
      <c r="B3108" s="148"/>
      <c r="C3108" s="149"/>
      <c r="D3108" s="149"/>
      <c r="E3108" s="145"/>
      <c r="F3108" s="149"/>
      <c r="G3108" s="149"/>
      <c r="H3108" s="149"/>
      <c r="I3108" s="149"/>
      <c r="J3108" s="149"/>
      <c r="K3108" s="146"/>
      <c r="L3108" s="158"/>
    </row>
    <row r="3109" spans="1:12" ht="15">
      <c r="A3109" s="148"/>
      <c r="B3109" s="148"/>
      <c r="C3109" s="149"/>
      <c r="D3109" s="149"/>
      <c r="E3109" s="145"/>
      <c r="F3109" s="149"/>
      <c r="G3109" s="149"/>
      <c r="H3109" s="149"/>
      <c r="I3109" s="149"/>
      <c r="J3109" s="149"/>
      <c r="K3109" s="146"/>
      <c r="L3109" s="158"/>
    </row>
    <row r="3110" spans="1:12" ht="15">
      <c r="A3110" s="148"/>
      <c r="B3110" s="148"/>
      <c r="C3110" s="149"/>
      <c r="D3110" s="149"/>
      <c r="E3110" s="145"/>
      <c r="F3110" s="150"/>
      <c r="G3110" s="149"/>
      <c r="H3110" s="149"/>
      <c r="I3110" s="149"/>
      <c r="J3110" s="149"/>
      <c r="K3110" s="146"/>
      <c r="L3110" s="158"/>
    </row>
    <row r="3111" spans="1:12" ht="15">
      <c r="A3111" s="148"/>
      <c r="B3111" s="148"/>
      <c r="C3111" s="149"/>
      <c r="D3111" s="149"/>
      <c r="E3111" s="145"/>
      <c r="F3111" s="150"/>
      <c r="G3111" s="149"/>
      <c r="H3111" s="149"/>
      <c r="I3111" s="149"/>
      <c r="J3111" s="149"/>
      <c r="K3111" s="146"/>
      <c r="L3111" s="158"/>
    </row>
    <row r="3112" spans="1:12" ht="15">
      <c r="A3112" s="148"/>
      <c r="B3112" s="148"/>
      <c r="C3112" s="149"/>
      <c r="D3112" s="149"/>
      <c r="E3112" s="145"/>
      <c r="F3112" s="150"/>
      <c r="G3112" s="149"/>
      <c r="H3112" s="149"/>
      <c r="I3112" s="149"/>
      <c r="J3112" s="149"/>
      <c r="K3112" s="146"/>
      <c r="L3112" s="158"/>
    </row>
    <row r="3113" spans="1:12" ht="15">
      <c r="A3113" s="148"/>
      <c r="B3113" s="148"/>
      <c r="C3113" s="149"/>
      <c r="D3113" s="149"/>
      <c r="E3113" s="145"/>
      <c r="F3113" s="150"/>
      <c r="G3113" s="149"/>
      <c r="H3113" s="149"/>
      <c r="I3113" s="149"/>
      <c r="J3113" s="149"/>
      <c r="K3113" s="146"/>
      <c r="L3113" s="158"/>
    </row>
    <row r="3114" spans="1:12" ht="15">
      <c r="A3114" s="148"/>
      <c r="B3114" s="148"/>
      <c r="C3114" s="149"/>
      <c r="D3114" s="149"/>
      <c r="E3114" s="145"/>
      <c r="F3114" s="149"/>
      <c r="G3114" s="149"/>
      <c r="H3114" s="149"/>
      <c r="I3114" s="149"/>
      <c r="J3114" s="149"/>
      <c r="K3114" s="146"/>
      <c r="L3114" s="158"/>
    </row>
    <row r="3115" spans="1:12" ht="15">
      <c r="A3115" s="148"/>
      <c r="B3115" s="148"/>
      <c r="C3115" s="149"/>
      <c r="D3115" s="149"/>
      <c r="E3115" s="145"/>
      <c r="F3115" s="149"/>
      <c r="G3115" s="149"/>
      <c r="H3115" s="149"/>
      <c r="I3115" s="149"/>
      <c r="J3115" s="149"/>
      <c r="K3115" s="146"/>
      <c r="L3115" s="158"/>
    </row>
    <row r="3116" spans="1:12" ht="15">
      <c r="A3116" s="148"/>
      <c r="B3116" s="148"/>
      <c r="C3116" s="149"/>
      <c r="D3116" s="149"/>
      <c r="E3116" s="145"/>
      <c r="F3116" s="149"/>
      <c r="G3116" s="149"/>
      <c r="H3116" s="149"/>
      <c r="I3116" s="149"/>
      <c r="J3116" s="149"/>
      <c r="K3116" s="146"/>
      <c r="L3116" s="158"/>
    </row>
    <row r="3117" spans="1:12" ht="15">
      <c r="A3117" s="148"/>
      <c r="B3117" s="148"/>
      <c r="C3117" s="149"/>
      <c r="D3117" s="149"/>
      <c r="E3117" s="145"/>
      <c r="F3117" s="149"/>
      <c r="G3117" s="149"/>
      <c r="H3117" s="149"/>
      <c r="I3117" s="149"/>
      <c r="J3117" s="149"/>
      <c r="K3117" s="146"/>
      <c r="L3117" s="158"/>
    </row>
    <row r="3118" spans="1:12" ht="15">
      <c r="A3118" s="148"/>
      <c r="B3118" s="148"/>
      <c r="C3118" s="149"/>
      <c r="D3118" s="149"/>
      <c r="E3118" s="145"/>
      <c r="F3118" s="149"/>
      <c r="G3118" s="149"/>
      <c r="H3118" s="149"/>
      <c r="I3118" s="149"/>
      <c r="J3118" s="149"/>
      <c r="K3118" s="146"/>
      <c r="L3118" s="158"/>
    </row>
    <row r="3119" spans="1:12" ht="15">
      <c r="A3119" s="148"/>
      <c r="B3119" s="148"/>
      <c r="C3119" s="149"/>
      <c r="D3119" s="149"/>
      <c r="E3119" s="145"/>
      <c r="F3119" s="149"/>
      <c r="G3119" s="149"/>
      <c r="H3119" s="149"/>
      <c r="I3119" s="149"/>
      <c r="J3119" s="149"/>
      <c r="K3119" s="146"/>
      <c r="L3119" s="158"/>
    </row>
    <row r="3120" spans="1:12" ht="15">
      <c r="A3120" s="148"/>
      <c r="B3120" s="148"/>
      <c r="C3120" s="149"/>
      <c r="D3120" s="149"/>
      <c r="E3120" s="145"/>
      <c r="F3120" s="149"/>
      <c r="G3120" s="149"/>
      <c r="H3120" s="149"/>
      <c r="I3120" s="149"/>
      <c r="J3120" s="149"/>
      <c r="K3120" s="146"/>
      <c r="L3120" s="158"/>
    </row>
    <row r="3121" spans="1:12" ht="15">
      <c r="A3121" s="148"/>
      <c r="B3121" s="148"/>
      <c r="C3121" s="149"/>
      <c r="D3121" s="149"/>
      <c r="E3121" s="145"/>
      <c r="F3121" s="149"/>
      <c r="G3121" s="149"/>
      <c r="H3121" s="149"/>
      <c r="I3121" s="149"/>
      <c r="J3121" s="149"/>
      <c r="K3121" s="146"/>
      <c r="L3121" s="158"/>
    </row>
    <row r="3122" spans="1:12" ht="15">
      <c r="A3122" s="148"/>
      <c r="B3122" s="148"/>
      <c r="C3122" s="149"/>
      <c r="D3122" s="149"/>
      <c r="E3122" s="145"/>
      <c r="F3122" s="149"/>
      <c r="G3122" s="149"/>
      <c r="H3122" s="149"/>
      <c r="I3122" s="149"/>
      <c r="J3122" s="149"/>
      <c r="K3122" s="146"/>
      <c r="L3122" s="158"/>
    </row>
    <row r="3123" spans="1:12" ht="15">
      <c r="A3123" s="148"/>
      <c r="B3123" s="148"/>
      <c r="C3123" s="149"/>
      <c r="D3123" s="149"/>
      <c r="E3123" s="145"/>
      <c r="F3123" s="149"/>
      <c r="G3123" s="149"/>
      <c r="H3123" s="149"/>
      <c r="I3123" s="149"/>
      <c r="J3123" s="149"/>
      <c r="K3123" s="146"/>
      <c r="L3123" s="158"/>
    </row>
    <row r="3124" spans="1:12" ht="15">
      <c r="A3124" s="148"/>
      <c r="B3124" s="148"/>
      <c r="C3124" s="149"/>
      <c r="D3124" s="149"/>
      <c r="E3124" s="145"/>
      <c r="F3124" s="150"/>
      <c r="G3124" s="149"/>
      <c r="H3124" s="149"/>
      <c r="I3124" s="149"/>
      <c r="J3124" s="149"/>
      <c r="K3124" s="146"/>
      <c r="L3124" s="158"/>
    </row>
    <row r="3125" spans="1:12" ht="15">
      <c r="A3125" s="148"/>
      <c r="B3125" s="148"/>
      <c r="C3125" s="149"/>
      <c r="D3125" s="149"/>
      <c r="E3125" s="145"/>
      <c r="F3125" s="150"/>
      <c r="G3125" s="149"/>
      <c r="H3125" s="149"/>
      <c r="I3125" s="149"/>
      <c r="J3125" s="149"/>
      <c r="K3125" s="146"/>
      <c r="L3125" s="158"/>
    </row>
    <row r="3126" spans="1:12" ht="15">
      <c r="A3126" s="148"/>
      <c r="B3126" s="148"/>
      <c r="C3126" s="149"/>
      <c r="D3126" s="149"/>
      <c r="E3126" s="145"/>
      <c r="F3126" s="149"/>
      <c r="G3126" s="149"/>
      <c r="H3126" s="149"/>
      <c r="I3126" s="149"/>
      <c r="J3126" s="149"/>
      <c r="K3126" s="146"/>
      <c r="L3126" s="158"/>
    </row>
    <row r="3127" spans="1:12" ht="15">
      <c r="A3127" s="148"/>
      <c r="B3127" s="148"/>
      <c r="C3127" s="149"/>
      <c r="D3127" s="149"/>
      <c r="E3127" s="145"/>
      <c r="F3127" s="149"/>
      <c r="G3127" s="149"/>
      <c r="H3127" s="149"/>
      <c r="I3127" s="149"/>
      <c r="J3127" s="149"/>
      <c r="K3127" s="146"/>
      <c r="L3127" s="158"/>
    </row>
    <row r="3128" spans="1:12" ht="15">
      <c r="A3128" s="148"/>
      <c r="B3128" s="148"/>
      <c r="C3128" s="149"/>
      <c r="D3128" s="149"/>
      <c r="E3128" s="145"/>
      <c r="F3128" s="149"/>
      <c r="G3128" s="149"/>
      <c r="H3128" s="149"/>
      <c r="I3128" s="149"/>
      <c r="J3128" s="149"/>
      <c r="K3128" s="146"/>
      <c r="L3128" s="158"/>
    </row>
    <row r="3129" spans="1:12" ht="15">
      <c r="A3129" s="148"/>
      <c r="B3129" s="148"/>
      <c r="C3129" s="149"/>
      <c r="D3129" s="149"/>
      <c r="E3129" s="145"/>
      <c r="F3129" s="149"/>
      <c r="G3129" s="149"/>
      <c r="H3129" s="149"/>
      <c r="I3129" s="149"/>
      <c r="J3129" s="149"/>
      <c r="K3129" s="146"/>
      <c r="L3129" s="158"/>
    </row>
    <row r="3130" spans="1:12" ht="15">
      <c r="A3130" s="148"/>
      <c r="B3130" s="148"/>
      <c r="C3130" s="149"/>
      <c r="D3130" s="149"/>
      <c r="E3130" s="145"/>
      <c r="F3130" s="149"/>
      <c r="G3130" s="149"/>
      <c r="H3130" s="149"/>
      <c r="I3130" s="149"/>
      <c r="J3130" s="149"/>
      <c r="K3130" s="146"/>
      <c r="L3130" s="158"/>
    </row>
    <row r="3131" spans="1:12" ht="15">
      <c r="A3131" s="148"/>
      <c r="B3131" s="148"/>
      <c r="C3131" s="149"/>
      <c r="D3131" s="149"/>
      <c r="E3131" s="145"/>
      <c r="F3131" s="149"/>
      <c r="G3131" s="149"/>
      <c r="H3131" s="149"/>
      <c r="I3131" s="149"/>
      <c r="J3131" s="149"/>
      <c r="K3131" s="146"/>
      <c r="L3131" s="158"/>
    </row>
    <row r="3132" spans="1:12" ht="15">
      <c r="A3132" s="148"/>
      <c r="B3132" s="148"/>
      <c r="C3132" s="149"/>
      <c r="D3132" s="149"/>
      <c r="E3132" s="145"/>
      <c r="F3132" s="149"/>
      <c r="G3132" s="149"/>
      <c r="H3132" s="149"/>
      <c r="I3132" s="149"/>
      <c r="J3132" s="149"/>
      <c r="K3132" s="146"/>
      <c r="L3132" s="158"/>
    </row>
    <row r="3133" spans="1:12" ht="15">
      <c r="A3133" s="148"/>
      <c r="B3133" s="148"/>
      <c r="C3133" s="149"/>
      <c r="D3133" s="149"/>
      <c r="E3133" s="145"/>
      <c r="F3133" s="149"/>
      <c r="G3133" s="149"/>
      <c r="H3133" s="149"/>
      <c r="I3133" s="149"/>
      <c r="J3133" s="149"/>
      <c r="K3133" s="146"/>
      <c r="L3133" s="158"/>
    </row>
    <row r="3134" spans="1:12" ht="15">
      <c r="A3134" s="148"/>
      <c r="B3134" s="148"/>
      <c r="C3134" s="149"/>
      <c r="D3134" s="149"/>
      <c r="E3134" s="145"/>
      <c r="F3134" s="149"/>
      <c r="G3134" s="149"/>
      <c r="H3134" s="149"/>
      <c r="I3134" s="149"/>
      <c r="J3134" s="149"/>
      <c r="K3134" s="146"/>
      <c r="L3134" s="158"/>
    </row>
    <row r="3135" spans="1:12" ht="15">
      <c r="A3135" s="148"/>
      <c r="B3135" s="148"/>
      <c r="C3135" s="149"/>
      <c r="D3135" s="149"/>
      <c r="E3135" s="145"/>
      <c r="F3135" s="149"/>
      <c r="G3135" s="149"/>
      <c r="H3135" s="149"/>
      <c r="I3135" s="149"/>
      <c r="J3135" s="149"/>
      <c r="K3135" s="146"/>
      <c r="L3135" s="158"/>
    </row>
    <row r="3136" spans="1:12" ht="15">
      <c r="A3136" s="148"/>
      <c r="B3136" s="148"/>
      <c r="C3136" s="149"/>
      <c r="D3136" s="149"/>
      <c r="E3136" s="145"/>
      <c r="F3136" s="149"/>
      <c r="G3136" s="149"/>
      <c r="H3136" s="149"/>
      <c r="I3136" s="149"/>
      <c r="J3136" s="149"/>
      <c r="K3136" s="146"/>
      <c r="L3136" s="158"/>
    </row>
    <row r="3137" spans="1:12" ht="15">
      <c r="A3137" s="148"/>
      <c r="B3137" s="148"/>
      <c r="C3137" s="149"/>
      <c r="D3137" s="149"/>
      <c r="E3137" s="145"/>
      <c r="F3137" s="149"/>
      <c r="G3137" s="149"/>
      <c r="H3137" s="149"/>
      <c r="I3137" s="149"/>
      <c r="J3137" s="149"/>
      <c r="K3137" s="146"/>
      <c r="L3137" s="158"/>
    </row>
    <row r="3138" spans="1:12" ht="15">
      <c r="A3138" s="148"/>
      <c r="B3138" s="148"/>
      <c r="C3138" s="149"/>
      <c r="D3138" s="149"/>
      <c r="E3138" s="145"/>
      <c r="F3138" s="150"/>
      <c r="G3138" s="149"/>
      <c r="H3138" s="149"/>
      <c r="I3138" s="149"/>
      <c r="J3138" s="149"/>
      <c r="K3138" s="146"/>
      <c r="L3138" s="158"/>
    </row>
    <row r="3139" spans="1:12" ht="15">
      <c r="A3139" s="148"/>
      <c r="B3139" s="148"/>
      <c r="C3139" s="149"/>
      <c r="D3139" s="149"/>
      <c r="E3139" s="145"/>
      <c r="F3139" s="150"/>
      <c r="G3139" s="149"/>
      <c r="H3139" s="149"/>
      <c r="I3139" s="149"/>
      <c r="J3139" s="149"/>
      <c r="K3139" s="146"/>
      <c r="L3139" s="158"/>
    </row>
    <row r="3140" spans="1:12" ht="15">
      <c r="A3140" s="148"/>
      <c r="B3140" s="148"/>
      <c r="C3140" s="149"/>
      <c r="D3140" s="149"/>
      <c r="E3140" s="145"/>
      <c r="F3140" s="149"/>
      <c r="G3140" s="149"/>
      <c r="H3140" s="149"/>
      <c r="I3140" s="149"/>
      <c r="J3140" s="149"/>
      <c r="K3140" s="146"/>
      <c r="L3140" s="158"/>
    </row>
    <row r="3141" spans="1:12" ht="15">
      <c r="A3141" s="148"/>
      <c r="B3141" s="148"/>
      <c r="C3141" s="149"/>
      <c r="D3141" s="149"/>
      <c r="E3141" s="145"/>
      <c r="F3141" s="149"/>
      <c r="G3141" s="149"/>
      <c r="H3141" s="149"/>
      <c r="I3141" s="149"/>
      <c r="J3141" s="149"/>
      <c r="K3141" s="146"/>
      <c r="L3141" s="158"/>
    </row>
    <row r="3142" spans="1:12" ht="15">
      <c r="A3142" s="148"/>
      <c r="B3142" s="148"/>
      <c r="C3142" s="149"/>
      <c r="D3142" s="149"/>
      <c r="E3142" s="145"/>
      <c r="F3142" s="149"/>
      <c r="G3142" s="149"/>
      <c r="H3142" s="149"/>
      <c r="I3142" s="149"/>
      <c r="J3142" s="149"/>
      <c r="K3142" s="146"/>
      <c r="L3142" s="158"/>
    </row>
    <row r="3143" spans="1:12" ht="15">
      <c r="A3143" s="148"/>
      <c r="B3143" s="148"/>
      <c r="C3143" s="149"/>
      <c r="D3143" s="149"/>
      <c r="E3143" s="145"/>
      <c r="F3143" s="149"/>
      <c r="G3143" s="149"/>
      <c r="H3143" s="149"/>
      <c r="I3143" s="149"/>
      <c r="J3143" s="149"/>
      <c r="K3143" s="146"/>
      <c r="L3143" s="158"/>
    </row>
    <row r="3144" spans="1:12" ht="15">
      <c r="A3144" s="148"/>
      <c r="B3144" s="148"/>
      <c r="C3144" s="149"/>
      <c r="D3144" s="149"/>
      <c r="E3144" s="145"/>
      <c r="F3144" s="149"/>
      <c r="G3144" s="149"/>
      <c r="H3144" s="149"/>
      <c r="I3144" s="149"/>
      <c r="J3144" s="149"/>
      <c r="K3144" s="146"/>
      <c r="L3144" s="158"/>
    </row>
    <row r="3145" spans="1:12" ht="15">
      <c r="A3145" s="148"/>
      <c r="B3145" s="148"/>
      <c r="C3145" s="149"/>
      <c r="D3145" s="149"/>
      <c r="E3145" s="145"/>
      <c r="F3145" s="149"/>
      <c r="G3145" s="149"/>
      <c r="H3145" s="149"/>
      <c r="I3145" s="149"/>
      <c r="J3145" s="149"/>
      <c r="K3145" s="146"/>
      <c r="L3145" s="158"/>
    </row>
    <row r="3146" spans="1:12" ht="15">
      <c r="A3146" s="148"/>
      <c r="B3146" s="148"/>
      <c r="C3146" s="149"/>
      <c r="D3146" s="149"/>
      <c r="E3146" s="145"/>
      <c r="F3146" s="149"/>
      <c r="G3146" s="149"/>
      <c r="H3146" s="149"/>
      <c r="I3146" s="149"/>
      <c r="J3146" s="149"/>
      <c r="K3146" s="146"/>
      <c r="L3146" s="158"/>
    </row>
    <row r="3147" spans="1:12" ht="15">
      <c r="A3147" s="148"/>
      <c r="B3147" s="148"/>
      <c r="C3147" s="149"/>
      <c r="D3147" s="149"/>
      <c r="E3147" s="145"/>
      <c r="F3147" s="149"/>
      <c r="G3147" s="149"/>
      <c r="H3147" s="149"/>
      <c r="I3147" s="149"/>
      <c r="J3147" s="149"/>
      <c r="K3147" s="146"/>
      <c r="L3147" s="158"/>
    </row>
    <row r="3148" spans="1:12" ht="15">
      <c r="A3148" s="148"/>
      <c r="B3148" s="148"/>
      <c r="C3148" s="149"/>
      <c r="D3148" s="149"/>
      <c r="E3148" s="145"/>
      <c r="F3148" s="149"/>
      <c r="G3148" s="149"/>
      <c r="H3148" s="149"/>
      <c r="I3148" s="149"/>
      <c r="J3148" s="149"/>
      <c r="K3148" s="146"/>
      <c r="L3148" s="158"/>
    </row>
    <row r="3149" spans="1:12" ht="15">
      <c r="A3149" s="148"/>
      <c r="B3149" s="148"/>
      <c r="C3149" s="149"/>
      <c r="D3149" s="149"/>
      <c r="E3149" s="145"/>
      <c r="F3149" s="149"/>
      <c r="G3149" s="149"/>
      <c r="H3149" s="149"/>
      <c r="I3149" s="149"/>
      <c r="J3149" s="149"/>
      <c r="K3149" s="146"/>
      <c r="L3149" s="158"/>
    </row>
    <row r="3150" spans="1:12" ht="15">
      <c r="A3150" s="148"/>
      <c r="B3150" s="148"/>
      <c r="C3150" s="149"/>
      <c r="D3150" s="149"/>
      <c r="E3150" s="145"/>
      <c r="F3150" s="149"/>
      <c r="G3150" s="149"/>
      <c r="H3150" s="149"/>
      <c r="I3150" s="149"/>
      <c r="J3150" s="149"/>
      <c r="K3150" s="146"/>
      <c r="L3150" s="158"/>
    </row>
    <row r="3151" spans="1:12" ht="15">
      <c r="A3151" s="148"/>
      <c r="B3151" s="148"/>
      <c r="C3151" s="149"/>
      <c r="D3151" s="149"/>
      <c r="E3151" s="145"/>
      <c r="F3151" s="149"/>
      <c r="G3151" s="149"/>
      <c r="H3151" s="149"/>
      <c r="I3151" s="149"/>
      <c r="J3151" s="149"/>
      <c r="K3151" s="146"/>
      <c r="L3151" s="158"/>
    </row>
    <row r="3152" spans="1:12" ht="15">
      <c r="A3152" s="148"/>
      <c r="B3152" s="148"/>
      <c r="C3152" s="149"/>
      <c r="D3152" s="149"/>
      <c r="E3152" s="145"/>
      <c r="F3152" s="149"/>
      <c r="G3152" s="149"/>
      <c r="H3152" s="149"/>
      <c r="I3152" s="149"/>
      <c r="J3152" s="149"/>
      <c r="K3152" s="146"/>
      <c r="L3152" s="158"/>
    </row>
    <row r="3153" spans="1:12" ht="15">
      <c r="A3153" s="148"/>
      <c r="B3153" s="148"/>
      <c r="C3153" s="149"/>
      <c r="D3153" s="149"/>
      <c r="E3153" s="145"/>
      <c r="F3153" s="149"/>
      <c r="G3153" s="149"/>
      <c r="H3153" s="149"/>
      <c r="I3153" s="149"/>
      <c r="J3153" s="149"/>
      <c r="K3153" s="146"/>
      <c r="L3153" s="158"/>
    </row>
    <row r="3154" spans="1:12" ht="15">
      <c r="A3154" s="148"/>
      <c r="B3154" s="148"/>
      <c r="C3154" s="149"/>
      <c r="D3154" s="149"/>
      <c r="E3154" s="145"/>
      <c r="F3154" s="149"/>
      <c r="G3154" s="149"/>
      <c r="H3154" s="149"/>
      <c r="I3154" s="149"/>
      <c r="J3154" s="149"/>
      <c r="K3154" s="146"/>
      <c r="L3154" s="158"/>
    </row>
    <row r="3155" spans="1:12" ht="15">
      <c r="A3155" s="148"/>
      <c r="B3155" s="148"/>
      <c r="C3155" s="149"/>
      <c r="D3155" s="149"/>
      <c r="E3155" s="145"/>
      <c r="F3155" s="149"/>
      <c r="G3155" s="149"/>
      <c r="H3155" s="149"/>
      <c r="I3155" s="149"/>
      <c r="J3155" s="149"/>
      <c r="K3155" s="146"/>
      <c r="L3155" s="158"/>
    </row>
    <row r="3156" spans="1:12" ht="15">
      <c r="A3156" s="148"/>
      <c r="B3156" s="148"/>
      <c r="C3156" s="149"/>
      <c r="D3156" s="149"/>
      <c r="E3156" s="145"/>
      <c r="F3156" s="149"/>
      <c r="G3156" s="149"/>
      <c r="H3156" s="149"/>
      <c r="I3156" s="149"/>
      <c r="J3156" s="149"/>
      <c r="K3156" s="146"/>
      <c r="L3156" s="158"/>
    </row>
    <row r="3157" spans="1:12" ht="15">
      <c r="A3157" s="148"/>
      <c r="B3157" s="148"/>
      <c r="C3157" s="149"/>
      <c r="D3157" s="149"/>
      <c r="E3157" s="145"/>
      <c r="F3157" s="149"/>
      <c r="G3157" s="149"/>
      <c r="H3157" s="149"/>
      <c r="I3157" s="149"/>
      <c r="J3157" s="149"/>
      <c r="K3157" s="146"/>
      <c r="L3157" s="158"/>
    </row>
    <row r="3158" spans="1:12" ht="15">
      <c r="A3158" s="148"/>
      <c r="B3158" s="148"/>
      <c r="C3158" s="149"/>
      <c r="D3158" s="149"/>
      <c r="E3158" s="145"/>
      <c r="F3158" s="149"/>
      <c r="G3158" s="149"/>
      <c r="H3158" s="149"/>
      <c r="I3158" s="149"/>
      <c r="J3158" s="149"/>
      <c r="K3158" s="146"/>
      <c r="L3158" s="158"/>
    </row>
    <row r="3159" spans="1:12" ht="15">
      <c r="A3159" s="148"/>
      <c r="B3159" s="148"/>
      <c r="C3159" s="149"/>
      <c r="D3159" s="149"/>
      <c r="E3159" s="145"/>
      <c r="F3159" s="149"/>
      <c r="G3159" s="149"/>
      <c r="H3159" s="149"/>
      <c r="I3159" s="149"/>
      <c r="J3159" s="149"/>
      <c r="K3159" s="146"/>
      <c r="L3159" s="158"/>
    </row>
    <row r="3160" spans="1:12" ht="15">
      <c r="A3160" s="148"/>
      <c r="B3160" s="148"/>
      <c r="C3160" s="149"/>
      <c r="D3160" s="149"/>
      <c r="E3160" s="145"/>
      <c r="F3160" s="149"/>
      <c r="G3160" s="149"/>
      <c r="H3160" s="149"/>
      <c r="I3160" s="149"/>
      <c r="J3160" s="149"/>
      <c r="K3160" s="146"/>
      <c r="L3160" s="158"/>
    </row>
    <row r="3161" spans="1:12" ht="15">
      <c r="A3161" s="148"/>
      <c r="B3161" s="148"/>
      <c r="C3161" s="149"/>
      <c r="D3161" s="149"/>
      <c r="E3161" s="145"/>
      <c r="F3161" s="149"/>
      <c r="G3161" s="149"/>
      <c r="H3161" s="149"/>
      <c r="I3161" s="149"/>
      <c r="J3161" s="149"/>
      <c r="K3161" s="146"/>
      <c r="L3161" s="158"/>
    </row>
    <row r="3162" spans="1:12" ht="15">
      <c r="A3162" s="148"/>
      <c r="B3162" s="148"/>
      <c r="C3162" s="149"/>
      <c r="D3162" s="149"/>
      <c r="E3162" s="145"/>
      <c r="F3162" s="150"/>
      <c r="G3162" s="149"/>
      <c r="H3162" s="149"/>
      <c r="I3162" s="149"/>
      <c r="J3162" s="149"/>
      <c r="K3162" s="146"/>
      <c r="L3162" s="158"/>
    </row>
    <row r="3163" spans="1:12" ht="15">
      <c r="A3163" s="148"/>
      <c r="B3163" s="148"/>
      <c r="C3163" s="149"/>
      <c r="D3163" s="149"/>
      <c r="E3163" s="145"/>
      <c r="F3163" s="150"/>
      <c r="G3163" s="149"/>
      <c r="H3163" s="149"/>
      <c r="I3163" s="149"/>
      <c r="J3163" s="149"/>
      <c r="K3163" s="146"/>
      <c r="L3163" s="158"/>
    </row>
    <row r="3164" spans="1:12" ht="15">
      <c r="A3164" s="148"/>
      <c r="B3164" s="148"/>
      <c r="C3164" s="149"/>
      <c r="D3164" s="149"/>
      <c r="E3164" s="145"/>
      <c r="F3164" s="149"/>
      <c r="G3164" s="149"/>
      <c r="H3164" s="149"/>
      <c r="I3164" s="149"/>
      <c r="J3164" s="149"/>
      <c r="K3164" s="146"/>
      <c r="L3164" s="158"/>
    </row>
    <row r="3165" spans="1:12" ht="15">
      <c r="A3165" s="148"/>
      <c r="B3165" s="148"/>
      <c r="C3165" s="149"/>
      <c r="D3165" s="149"/>
      <c r="E3165" s="145"/>
      <c r="F3165" s="149"/>
      <c r="G3165" s="149"/>
      <c r="H3165" s="149"/>
      <c r="I3165" s="149"/>
      <c r="J3165" s="149"/>
      <c r="K3165" s="146"/>
      <c r="L3165" s="158"/>
    </row>
    <row r="3166" spans="1:12" ht="15">
      <c r="A3166" s="148"/>
      <c r="B3166" s="148"/>
      <c r="C3166" s="149"/>
      <c r="D3166" s="149"/>
      <c r="E3166" s="145"/>
      <c r="F3166" s="149"/>
      <c r="G3166" s="149"/>
      <c r="H3166" s="149"/>
      <c r="I3166" s="149"/>
      <c r="J3166" s="149"/>
      <c r="K3166" s="146"/>
      <c r="L3166" s="158"/>
    </row>
    <row r="3167" spans="1:12" ht="15">
      <c r="A3167" s="148"/>
      <c r="B3167" s="148"/>
      <c r="C3167" s="149"/>
      <c r="D3167" s="149"/>
      <c r="E3167" s="145"/>
      <c r="F3167" s="149"/>
      <c r="G3167" s="149"/>
      <c r="H3167" s="149"/>
      <c r="I3167" s="149"/>
      <c r="J3167" s="149"/>
      <c r="K3167" s="146"/>
      <c r="L3167" s="158"/>
    </row>
    <row r="3168" spans="1:12" ht="15">
      <c r="A3168" s="148"/>
      <c r="B3168" s="148"/>
      <c r="C3168" s="149"/>
      <c r="D3168" s="149"/>
      <c r="E3168" s="145"/>
      <c r="F3168" s="149"/>
      <c r="G3168" s="149"/>
      <c r="H3168" s="149"/>
      <c r="I3168" s="149"/>
      <c r="J3168" s="149"/>
      <c r="K3168" s="146"/>
      <c r="L3168" s="158"/>
    </row>
    <row r="3169" spans="1:12" ht="15">
      <c r="A3169" s="148"/>
      <c r="B3169" s="148"/>
      <c r="C3169" s="149"/>
      <c r="D3169" s="149"/>
      <c r="E3169" s="145"/>
      <c r="F3169" s="149"/>
      <c r="G3169" s="149"/>
      <c r="H3169" s="149"/>
      <c r="I3169" s="149"/>
      <c r="J3169" s="149"/>
      <c r="K3169" s="146"/>
      <c r="L3169" s="158"/>
    </row>
    <row r="3170" spans="1:12" ht="15">
      <c r="A3170" s="148"/>
      <c r="B3170" s="148"/>
      <c r="C3170" s="149"/>
      <c r="D3170" s="149"/>
      <c r="E3170" s="145"/>
      <c r="F3170" s="149"/>
      <c r="G3170" s="149"/>
      <c r="H3170" s="149"/>
      <c r="I3170" s="149"/>
      <c r="J3170" s="149"/>
      <c r="K3170" s="146"/>
      <c r="L3170" s="158"/>
    </row>
    <row r="3171" spans="1:12" ht="15">
      <c r="A3171" s="148"/>
      <c r="B3171" s="148"/>
      <c r="C3171" s="149"/>
      <c r="D3171" s="149"/>
      <c r="E3171" s="145"/>
      <c r="F3171" s="149"/>
      <c r="G3171" s="149"/>
      <c r="H3171" s="149"/>
      <c r="I3171" s="149"/>
      <c r="J3171" s="149"/>
      <c r="K3171" s="146"/>
      <c r="L3171" s="158"/>
    </row>
    <row r="3172" spans="1:12" ht="15">
      <c r="A3172" s="148"/>
      <c r="B3172" s="148"/>
      <c r="C3172" s="149"/>
      <c r="D3172" s="149"/>
      <c r="E3172" s="145"/>
      <c r="F3172" s="149"/>
      <c r="G3172" s="149"/>
      <c r="H3172" s="149"/>
      <c r="I3172" s="149"/>
      <c r="J3172" s="149"/>
      <c r="K3172" s="146"/>
      <c r="L3172" s="158"/>
    </row>
    <row r="3173" spans="1:12" ht="15">
      <c r="A3173" s="148"/>
      <c r="B3173" s="148"/>
      <c r="C3173" s="149"/>
      <c r="D3173" s="149"/>
      <c r="E3173" s="145"/>
      <c r="F3173" s="149"/>
      <c r="G3173" s="149"/>
      <c r="H3173" s="149"/>
      <c r="I3173" s="149"/>
      <c r="J3173" s="149"/>
      <c r="K3173" s="146"/>
      <c r="L3173" s="158"/>
    </row>
    <row r="3174" spans="1:12" ht="15">
      <c r="A3174" s="148"/>
      <c r="B3174" s="148"/>
      <c r="C3174" s="149"/>
      <c r="D3174" s="149"/>
      <c r="E3174" s="145"/>
      <c r="F3174" s="149"/>
      <c r="G3174" s="149"/>
      <c r="H3174" s="149"/>
      <c r="I3174" s="149"/>
      <c r="J3174" s="149"/>
      <c r="K3174" s="146"/>
      <c r="L3174" s="158"/>
    </row>
    <row r="3175" spans="1:12" ht="15">
      <c r="A3175" s="148"/>
      <c r="B3175" s="148"/>
      <c r="C3175" s="149"/>
      <c r="D3175" s="149"/>
      <c r="E3175" s="145"/>
      <c r="F3175" s="149"/>
      <c r="G3175" s="149"/>
      <c r="H3175" s="149"/>
      <c r="I3175" s="149"/>
      <c r="J3175" s="149"/>
      <c r="K3175" s="146"/>
      <c r="L3175" s="158"/>
    </row>
    <row r="3176" spans="1:12" ht="15">
      <c r="A3176" s="148"/>
      <c r="B3176" s="148"/>
      <c r="C3176" s="149"/>
      <c r="D3176" s="149"/>
      <c r="E3176" s="145"/>
      <c r="F3176" s="149"/>
      <c r="G3176" s="149"/>
      <c r="H3176" s="149"/>
      <c r="I3176" s="149"/>
      <c r="J3176" s="149"/>
      <c r="K3176" s="146"/>
      <c r="L3176" s="158"/>
    </row>
    <row r="3177" spans="1:12" ht="15">
      <c r="A3177" s="148"/>
      <c r="B3177" s="148"/>
      <c r="C3177" s="149"/>
      <c r="D3177" s="149"/>
      <c r="E3177" s="145"/>
      <c r="F3177" s="149"/>
      <c r="G3177" s="149"/>
      <c r="H3177" s="149"/>
      <c r="I3177" s="149"/>
      <c r="J3177" s="149"/>
      <c r="K3177" s="146"/>
      <c r="L3177" s="158"/>
    </row>
    <row r="3178" spans="1:12" ht="15">
      <c r="A3178" s="148"/>
      <c r="B3178" s="148"/>
      <c r="C3178" s="149"/>
      <c r="D3178" s="149"/>
      <c r="E3178" s="145"/>
      <c r="F3178" s="149"/>
      <c r="G3178" s="149"/>
      <c r="H3178" s="149"/>
      <c r="I3178" s="149"/>
      <c r="J3178" s="149"/>
      <c r="K3178" s="146"/>
      <c r="L3178" s="158"/>
    </row>
    <row r="3179" spans="1:12" ht="15">
      <c r="A3179" s="148"/>
      <c r="B3179" s="148"/>
      <c r="C3179" s="149"/>
      <c r="D3179" s="149"/>
      <c r="E3179" s="145"/>
      <c r="F3179" s="149"/>
      <c r="G3179" s="149"/>
      <c r="H3179" s="149"/>
      <c r="I3179" s="149"/>
      <c r="J3179" s="149"/>
      <c r="K3179" s="146"/>
      <c r="L3179" s="158"/>
    </row>
    <row r="3180" spans="1:12" ht="15">
      <c r="A3180" s="148"/>
      <c r="B3180" s="148"/>
      <c r="C3180" s="149"/>
      <c r="D3180" s="149"/>
      <c r="E3180" s="145"/>
      <c r="F3180" s="149"/>
      <c r="G3180" s="149"/>
      <c r="H3180" s="149"/>
      <c r="I3180" s="149"/>
      <c r="J3180" s="149"/>
      <c r="K3180" s="146"/>
      <c r="L3180" s="158"/>
    </row>
    <row r="3181" spans="1:12" ht="15">
      <c r="A3181" s="148"/>
      <c r="B3181" s="148"/>
      <c r="C3181" s="149"/>
      <c r="D3181" s="149"/>
      <c r="E3181" s="145"/>
      <c r="F3181" s="149"/>
      <c r="G3181" s="149"/>
      <c r="H3181" s="149"/>
      <c r="I3181" s="149"/>
      <c r="J3181" s="149"/>
      <c r="K3181" s="146"/>
      <c r="L3181" s="158"/>
    </row>
    <row r="3182" spans="1:12" ht="15">
      <c r="A3182" s="148"/>
      <c r="B3182" s="148"/>
      <c r="C3182" s="149"/>
      <c r="D3182" s="149"/>
      <c r="E3182" s="145"/>
      <c r="F3182" s="149"/>
      <c r="G3182" s="149"/>
      <c r="H3182" s="149"/>
      <c r="I3182" s="149"/>
      <c r="J3182" s="149"/>
      <c r="K3182" s="146"/>
      <c r="L3182" s="158"/>
    </row>
    <row r="3183" spans="1:12" ht="15">
      <c r="A3183" s="148"/>
      <c r="B3183" s="148"/>
      <c r="C3183" s="149"/>
      <c r="D3183" s="149"/>
      <c r="E3183" s="145"/>
      <c r="F3183" s="149"/>
      <c r="G3183" s="149"/>
      <c r="H3183" s="149"/>
      <c r="I3183" s="149"/>
      <c r="J3183" s="149"/>
      <c r="K3183" s="146"/>
      <c r="L3183" s="158"/>
    </row>
    <row r="3184" spans="1:12" ht="15">
      <c r="A3184" s="148"/>
      <c r="B3184" s="148"/>
      <c r="C3184" s="149"/>
      <c r="D3184" s="149"/>
      <c r="E3184" s="145"/>
      <c r="F3184" s="149"/>
      <c r="G3184" s="149"/>
      <c r="H3184" s="149"/>
      <c r="I3184" s="149"/>
      <c r="J3184" s="149"/>
      <c r="K3184" s="146"/>
      <c r="L3184" s="158"/>
    </row>
    <row r="3185" spans="1:12" ht="15">
      <c r="A3185" s="148"/>
      <c r="B3185" s="148"/>
      <c r="C3185" s="149"/>
      <c r="D3185" s="149"/>
      <c r="E3185" s="145"/>
      <c r="F3185" s="149"/>
      <c r="G3185" s="149"/>
      <c r="H3185" s="149"/>
      <c r="I3185" s="149"/>
      <c r="J3185" s="149"/>
      <c r="K3185" s="146"/>
      <c r="L3185" s="158"/>
    </row>
    <row r="3186" spans="1:12" ht="15">
      <c r="A3186" s="148"/>
      <c r="B3186" s="148"/>
      <c r="C3186" s="149"/>
      <c r="D3186" s="149"/>
      <c r="E3186" s="145"/>
      <c r="F3186" s="149"/>
      <c r="G3186" s="149"/>
      <c r="H3186" s="149"/>
      <c r="I3186" s="149"/>
      <c r="J3186" s="149"/>
      <c r="K3186" s="146"/>
      <c r="L3186" s="158"/>
    </row>
    <row r="3187" spans="1:12" ht="15">
      <c r="A3187" s="148"/>
      <c r="B3187" s="148"/>
      <c r="C3187" s="149"/>
      <c r="D3187" s="149"/>
      <c r="E3187" s="145"/>
      <c r="F3187" s="149"/>
      <c r="G3187" s="149"/>
      <c r="H3187" s="149"/>
      <c r="I3187" s="149"/>
      <c r="J3187" s="149"/>
      <c r="K3187" s="146"/>
      <c r="L3187" s="158"/>
    </row>
    <row r="3188" spans="1:12" ht="15">
      <c r="A3188" s="148"/>
      <c r="B3188" s="148"/>
      <c r="C3188" s="149"/>
      <c r="D3188" s="149"/>
      <c r="E3188" s="145"/>
      <c r="F3188" s="149"/>
      <c r="G3188" s="149"/>
      <c r="H3188" s="149"/>
      <c r="I3188" s="149"/>
      <c r="J3188" s="149"/>
      <c r="K3188" s="146"/>
      <c r="L3188" s="158"/>
    </row>
    <row r="3189" spans="1:12" ht="15">
      <c r="A3189" s="148"/>
      <c r="B3189" s="148"/>
      <c r="C3189" s="149"/>
      <c r="D3189" s="149"/>
      <c r="E3189" s="145"/>
      <c r="F3189" s="149"/>
      <c r="G3189" s="149"/>
      <c r="H3189" s="149"/>
      <c r="I3189" s="149"/>
      <c r="J3189" s="149"/>
      <c r="K3189" s="146"/>
      <c r="L3189" s="158"/>
    </row>
    <row r="3190" spans="1:12" ht="15">
      <c r="A3190" s="148"/>
      <c r="B3190" s="148"/>
      <c r="C3190" s="149"/>
      <c r="D3190" s="149"/>
      <c r="E3190" s="145"/>
      <c r="F3190" s="149"/>
      <c r="G3190" s="149"/>
      <c r="H3190" s="149"/>
      <c r="I3190" s="149"/>
      <c r="J3190" s="149"/>
      <c r="K3190" s="146"/>
      <c r="L3190" s="158"/>
    </row>
    <row r="3191" spans="1:12" ht="15">
      <c r="A3191" s="148"/>
      <c r="B3191" s="148"/>
      <c r="C3191" s="149"/>
      <c r="D3191" s="149"/>
      <c r="E3191" s="145"/>
      <c r="F3191" s="149"/>
      <c r="G3191" s="149"/>
      <c r="H3191" s="149"/>
      <c r="I3191" s="149"/>
      <c r="J3191" s="149"/>
      <c r="K3191" s="146"/>
      <c r="L3191" s="158"/>
    </row>
    <row r="3192" spans="1:12" ht="15">
      <c r="A3192" s="148"/>
      <c r="B3192" s="148"/>
      <c r="C3192" s="149"/>
      <c r="D3192" s="149"/>
      <c r="E3192" s="145"/>
      <c r="F3192" s="149"/>
      <c r="G3192" s="149"/>
      <c r="H3192" s="149"/>
      <c r="I3192" s="149"/>
      <c r="J3192" s="149"/>
      <c r="K3192" s="146"/>
      <c r="L3192" s="158"/>
    </row>
    <row r="3193" spans="1:12" ht="15">
      <c r="A3193" s="148"/>
      <c r="B3193" s="148"/>
      <c r="C3193" s="149"/>
      <c r="D3193" s="149"/>
      <c r="E3193" s="145"/>
      <c r="F3193" s="149"/>
      <c r="G3193" s="149"/>
      <c r="H3193" s="149"/>
      <c r="I3193" s="149"/>
      <c r="J3193" s="149"/>
      <c r="K3193" s="146"/>
      <c r="L3193" s="158"/>
    </row>
    <row r="3194" spans="1:12" ht="15">
      <c r="A3194" s="148"/>
      <c r="B3194" s="148"/>
      <c r="C3194" s="149"/>
      <c r="D3194" s="149"/>
      <c r="E3194" s="145"/>
      <c r="F3194" s="149"/>
      <c r="G3194" s="149"/>
      <c r="H3194" s="149"/>
      <c r="I3194" s="149"/>
      <c r="J3194" s="149"/>
      <c r="K3194" s="146"/>
      <c r="L3194" s="158"/>
    </row>
    <row r="3195" spans="1:12" ht="15">
      <c r="A3195" s="148"/>
      <c r="B3195" s="148"/>
      <c r="C3195" s="149"/>
      <c r="D3195" s="149"/>
      <c r="E3195" s="145"/>
      <c r="F3195" s="149"/>
      <c r="G3195" s="149"/>
      <c r="H3195" s="149"/>
      <c r="I3195" s="149"/>
      <c r="J3195" s="149"/>
      <c r="K3195" s="146"/>
      <c r="L3195" s="158"/>
    </row>
    <row r="3196" spans="1:12" ht="15">
      <c r="A3196" s="148"/>
      <c r="B3196" s="148"/>
      <c r="C3196" s="149"/>
      <c r="D3196" s="149"/>
      <c r="E3196" s="145"/>
      <c r="F3196" s="150"/>
      <c r="G3196" s="149"/>
      <c r="H3196" s="149"/>
      <c r="I3196" s="149"/>
      <c r="J3196" s="149"/>
      <c r="K3196" s="146"/>
      <c r="L3196" s="158"/>
    </row>
    <row r="3197" spans="1:12" ht="15">
      <c r="A3197" s="148"/>
      <c r="B3197" s="148"/>
      <c r="C3197" s="149"/>
      <c r="D3197" s="149"/>
      <c r="E3197" s="145"/>
      <c r="F3197" s="150"/>
      <c r="G3197" s="149"/>
      <c r="H3197" s="149"/>
      <c r="I3197" s="149"/>
      <c r="J3197" s="149"/>
      <c r="K3197" s="146"/>
      <c r="L3197" s="158"/>
    </row>
    <row r="3198" spans="1:12" ht="15">
      <c r="A3198" s="148"/>
      <c r="B3198" s="148"/>
      <c r="C3198" s="149"/>
      <c r="D3198" s="149"/>
      <c r="E3198" s="145"/>
      <c r="F3198" s="149"/>
      <c r="G3198" s="149"/>
      <c r="H3198" s="149"/>
      <c r="I3198" s="149"/>
      <c r="J3198" s="149"/>
      <c r="K3198" s="146"/>
      <c r="L3198" s="158"/>
    </row>
    <row r="3199" spans="1:12" ht="15">
      <c r="A3199" s="148"/>
      <c r="B3199" s="148"/>
      <c r="C3199" s="149"/>
      <c r="D3199" s="149"/>
      <c r="E3199" s="145"/>
      <c r="F3199" s="149"/>
      <c r="G3199" s="149"/>
      <c r="H3199" s="149"/>
      <c r="I3199" s="149"/>
      <c r="J3199" s="149"/>
      <c r="K3199" s="146"/>
      <c r="L3199" s="158"/>
    </row>
    <row r="3200" spans="1:12" ht="15">
      <c r="A3200" s="148"/>
      <c r="B3200" s="148"/>
      <c r="C3200" s="149"/>
      <c r="D3200" s="149"/>
      <c r="E3200" s="145"/>
      <c r="F3200" s="150"/>
      <c r="G3200" s="149"/>
      <c r="H3200" s="149"/>
      <c r="I3200" s="149"/>
      <c r="J3200" s="149"/>
      <c r="K3200" s="146"/>
      <c r="L3200" s="158"/>
    </row>
    <row r="3201" spans="1:12" ht="15">
      <c r="A3201" s="148"/>
      <c r="B3201" s="148"/>
      <c r="C3201" s="149"/>
      <c r="D3201" s="149"/>
      <c r="E3201" s="145"/>
      <c r="F3201" s="150"/>
      <c r="G3201" s="149"/>
      <c r="H3201" s="149"/>
      <c r="I3201" s="149"/>
      <c r="J3201" s="149"/>
      <c r="K3201" s="146"/>
      <c r="L3201" s="158"/>
    </row>
    <row r="3202" spans="1:12" ht="15">
      <c r="A3202" s="148"/>
      <c r="B3202" s="148"/>
      <c r="C3202" s="149"/>
      <c r="D3202" s="149"/>
      <c r="E3202" s="145"/>
      <c r="F3202" s="149"/>
      <c r="G3202" s="149"/>
      <c r="H3202" s="149"/>
      <c r="I3202" s="149"/>
      <c r="J3202" s="149"/>
      <c r="K3202" s="146"/>
      <c r="L3202" s="158"/>
    </row>
    <row r="3203" spans="1:12" ht="15">
      <c r="A3203" s="148"/>
      <c r="B3203" s="148"/>
      <c r="C3203" s="149"/>
      <c r="D3203" s="149"/>
      <c r="E3203" s="145"/>
      <c r="F3203" s="149"/>
      <c r="G3203" s="149"/>
      <c r="H3203" s="149"/>
      <c r="I3203" s="149"/>
      <c r="J3203" s="149"/>
      <c r="K3203" s="146"/>
      <c r="L3203" s="158"/>
    </row>
    <row r="3204" spans="1:12" ht="15">
      <c r="A3204" s="148"/>
      <c r="B3204" s="148"/>
      <c r="C3204" s="149"/>
      <c r="D3204" s="149"/>
      <c r="E3204" s="145"/>
      <c r="F3204" s="149"/>
      <c r="G3204" s="149"/>
      <c r="H3204" s="149"/>
      <c r="I3204" s="149"/>
      <c r="J3204" s="149"/>
      <c r="K3204" s="146"/>
      <c r="L3204" s="158"/>
    </row>
    <row r="3205" spans="1:12" ht="15">
      <c r="A3205" s="148"/>
      <c r="B3205" s="148"/>
      <c r="C3205" s="149"/>
      <c r="D3205" s="149"/>
      <c r="E3205" s="145"/>
      <c r="F3205" s="149"/>
      <c r="G3205" s="149"/>
      <c r="H3205" s="149"/>
      <c r="I3205" s="149"/>
      <c r="J3205" s="149"/>
      <c r="K3205" s="146"/>
      <c r="L3205" s="158"/>
    </row>
    <row r="3206" spans="1:12" ht="15">
      <c r="A3206" s="148"/>
      <c r="B3206" s="148"/>
      <c r="C3206" s="149"/>
      <c r="D3206" s="149"/>
      <c r="E3206" s="145"/>
      <c r="F3206" s="149"/>
      <c r="G3206" s="149"/>
      <c r="H3206" s="149"/>
      <c r="I3206" s="149"/>
      <c r="J3206" s="149"/>
      <c r="K3206" s="146"/>
      <c r="L3206" s="158"/>
    </row>
    <row r="3207" spans="1:12" ht="15">
      <c r="A3207" s="148"/>
      <c r="B3207" s="148"/>
      <c r="C3207" s="149"/>
      <c r="D3207" s="149"/>
      <c r="E3207" s="145"/>
      <c r="F3207" s="149"/>
      <c r="G3207" s="149"/>
      <c r="H3207" s="149"/>
      <c r="I3207" s="149"/>
      <c r="J3207" s="149"/>
      <c r="K3207" s="146"/>
      <c r="L3207" s="158"/>
    </row>
    <row r="3208" spans="1:12" ht="15">
      <c r="A3208" s="148"/>
      <c r="B3208" s="148"/>
      <c r="C3208" s="149"/>
      <c r="D3208" s="149"/>
      <c r="E3208" s="145"/>
      <c r="F3208" s="150"/>
      <c r="G3208" s="149"/>
      <c r="H3208" s="149"/>
      <c r="I3208" s="149"/>
      <c r="J3208" s="149"/>
      <c r="K3208" s="146"/>
      <c r="L3208" s="158"/>
    </row>
    <row r="3209" spans="1:12" ht="15">
      <c r="A3209" s="148"/>
      <c r="B3209" s="148"/>
      <c r="C3209" s="149"/>
      <c r="D3209" s="149"/>
      <c r="E3209" s="145"/>
      <c r="F3209" s="150"/>
      <c r="G3209" s="149"/>
      <c r="H3209" s="149"/>
      <c r="I3209" s="149"/>
      <c r="J3209" s="149"/>
      <c r="K3209" s="146"/>
      <c r="L3209" s="158"/>
    </row>
    <row r="3210" spans="1:12" ht="15">
      <c r="A3210" s="148"/>
      <c r="B3210" s="148"/>
      <c r="C3210" s="149"/>
      <c r="D3210" s="149"/>
      <c r="E3210" s="145"/>
      <c r="F3210" s="149"/>
      <c r="G3210" s="149"/>
      <c r="H3210" s="149"/>
      <c r="I3210" s="149"/>
      <c r="J3210" s="149"/>
      <c r="K3210" s="146"/>
      <c r="L3210" s="158"/>
    </row>
    <row r="3211" spans="1:12" ht="15">
      <c r="A3211" s="148"/>
      <c r="B3211" s="148"/>
      <c r="C3211" s="149"/>
      <c r="D3211" s="149"/>
      <c r="E3211" s="145"/>
      <c r="F3211" s="149"/>
      <c r="G3211" s="149"/>
      <c r="H3211" s="149"/>
      <c r="I3211" s="149"/>
      <c r="J3211" s="149"/>
      <c r="K3211" s="146"/>
      <c r="L3211" s="158"/>
    </row>
    <row r="3212" spans="1:12" ht="15">
      <c r="A3212" s="148"/>
      <c r="B3212" s="148"/>
      <c r="C3212" s="149"/>
      <c r="D3212" s="149"/>
      <c r="E3212" s="145"/>
      <c r="F3212" s="149"/>
      <c r="G3212" s="149"/>
      <c r="H3212" s="149"/>
      <c r="I3212" s="149"/>
      <c r="J3212" s="149"/>
      <c r="K3212" s="146"/>
      <c r="L3212" s="158"/>
    </row>
    <row r="3213" spans="1:12" ht="15">
      <c r="A3213" s="148"/>
      <c r="B3213" s="148"/>
      <c r="C3213" s="149"/>
      <c r="D3213" s="149"/>
      <c r="E3213" s="145"/>
      <c r="F3213" s="149"/>
      <c r="G3213" s="149"/>
      <c r="H3213" s="149"/>
      <c r="I3213" s="149"/>
      <c r="J3213" s="149"/>
      <c r="K3213" s="146"/>
      <c r="L3213" s="158"/>
    </row>
    <row r="3214" spans="1:12" ht="15">
      <c r="A3214" s="148"/>
      <c r="B3214" s="148"/>
      <c r="C3214" s="149"/>
      <c r="D3214" s="149"/>
      <c r="E3214" s="145"/>
      <c r="F3214" s="149"/>
      <c r="G3214" s="149"/>
      <c r="H3214" s="149"/>
      <c r="I3214" s="149"/>
      <c r="J3214" s="149"/>
      <c r="K3214" s="146"/>
      <c r="L3214" s="158"/>
    </row>
    <row r="3215" spans="1:12" ht="15">
      <c r="A3215" s="148"/>
      <c r="B3215" s="148"/>
      <c r="C3215" s="149"/>
      <c r="D3215" s="149"/>
      <c r="E3215" s="145"/>
      <c r="F3215" s="149"/>
      <c r="G3215" s="149"/>
      <c r="H3215" s="149"/>
      <c r="I3215" s="149"/>
      <c r="J3215" s="149"/>
      <c r="K3215" s="146"/>
      <c r="L3215" s="158"/>
    </row>
    <row r="3216" spans="1:12" ht="15">
      <c r="A3216" s="148"/>
      <c r="B3216" s="148"/>
      <c r="C3216" s="149"/>
      <c r="D3216" s="149"/>
      <c r="E3216" s="145"/>
      <c r="F3216" s="149"/>
      <c r="G3216" s="149"/>
      <c r="H3216" s="149"/>
      <c r="I3216" s="149"/>
      <c r="J3216" s="149"/>
      <c r="K3216" s="146"/>
      <c r="L3216" s="158"/>
    </row>
    <row r="3217" spans="1:12" ht="15">
      <c r="A3217" s="148"/>
      <c r="B3217" s="148"/>
      <c r="C3217" s="149"/>
      <c r="D3217" s="149"/>
      <c r="E3217" s="145"/>
      <c r="F3217" s="149"/>
      <c r="G3217" s="149"/>
      <c r="H3217" s="149"/>
      <c r="I3217" s="149"/>
      <c r="J3217" s="149"/>
      <c r="K3217" s="146"/>
      <c r="L3217" s="158"/>
    </row>
    <row r="3218" spans="1:12" ht="15">
      <c r="A3218" s="148"/>
      <c r="B3218" s="148"/>
      <c r="C3218" s="149"/>
      <c r="D3218" s="149"/>
      <c r="E3218" s="145"/>
      <c r="F3218" s="149"/>
      <c r="G3218" s="149"/>
      <c r="H3218" s="149"/>
      <c r="I3218" s="149"/>
      <c r="J3218" s="149"/>
      <c r="K3218" s="146"/>
      <c r="L3218" s="158"/>
    </row>
    <row r="3219" spans="1:12" ht="15">
      <c r="A3219" s="148"/>
      <c r="B3219" s="148"/>
      <c r="C3219" s="149"/>
      <c r="D3219" s="149"/>
      <c r="E3219" s="145"/>
      <c r="F3219" s="149"/>
      <c r="G3219" s="149"/>
      <c r="H3219" s="149"/>
      <c r="I3219" s="149"/>
      <c r="J3219" s="149"/>
      <c r="K3219" s="146"/>
      <c r="L3219" s="158"/>
    </row>
    <row r="3220" spans="1:12" ht="15">
      <c r="A3220" s="148"/>
      <c r="B3220" s="148"/>
      <c r="C3220" s="149"/>
      <c r="D3220" s="149"/>
      <c r="E3220" s="145"/>
      <c r="F3220" s="149"/>
      <c r="G3220" s="149"/>
      <c r="H3220" s="149"/>
      <c r="I3220" s="149"/>
      <c r="J3220" s="149"/>
      <c r="K3220" s="146"/>
      <c r="L3220" s="158"/>
    </row>
    <row r="3221" spans="1:12" ht="15">
      <c r="A3221" s="148"/>
      <c r="B3221" s="148"/>
      <c r="C3221" s="149"/>
      <c r="D3221" s="149"/>
      <c r="E3221" s="145"/>
      <c r="F3221" s="149"/>
      <c r="G3221" s="149"/>
      <c r="H3221" s="149"/>
      <c r="I3221" s="149"/>
      <c r="J3221" s="149"/>
      <c r="K3221" s="146"/>
      <c r="L3221" s="158"/>
    </row>
    <row r="3222" spans="1:12" ht="15">
      <c r="A3222" s="148"/>
      <c r="B3222" s="148"/>
      <c r="C3222" s="149"/>
      <c r="D3222" s="149"/>
      <c r="E3222" s="145"/>
      <c r="F3222" s="149"/>
      <c r="G3222" s="149"/>
      <c r="H3222" s="149"/>
      <c r="I3222" s="149"/>
      <c r="J3222" s="149"/>
      <c r="K3222" s="146"/>
      <c r="L3222" s="158"/>
    </row>
    <row r="3223" spans="1:12" ht="15">
      <c r="A3223" s="148"/>
      <c r="B3223" s="148"/>
      <c r="C3223" s="149"/>
      <c r="D3223" s="149"/>
      <c r="E3223" s="145"/>
      <c r="F3223" s="149"/>
      <c r="G3223" s="149"/>
      <c r="H3223" s="149"/>
      <c r="I3223" s="149"/>
      <c r="J3223" s="149"/>
      <c r="K3223" s="146"/>
      <c r="L3223" s="158"/>
    </row>
    <row r="3224" spans="1:12" ht="15">
      <c r="A3224" s="148"/>
      <c r="B3224" s="148"/>
      <c r="C3224" s="149"/>
      <c r="D3224" s="149"/>
      <c r="E3224" s="145"/>
      <c r="F3224" s="149"/>
      <c r="G3224" s="149"/>
      <c r="H3224" s="149"/>
      <c r="I3224" s="149"/>
      <c r="J3224" s="149"/>
      <c r="K3224" s="146"/>
      <c r="L3224" s="158"/>
    </row>
    <row r="3225" spans="1:12" ht="15">
      <c r="A3225" s="148"/>
      <c r="B3225" s="148"/>
      <c r="C3225" s="149"/>
      <c r="D3225" s="149"/>
      <c r="E3225" s="145"/>
      <c r="F3225" s="149"/>
      <c r="G3225" s="149"/>
      <c r="H3225" s="149"/>
      <c r="I3225" s="149"/>
      <c r="J3225" s="149"/>
      <c r="K3225" s="146"/>
      <c r="L3225" s="158"/>
    </row>
    <row r="3226" spans="1:12" ht="15">
      <c r="A3226" s="148"/>
      <c r="B3226" s="148"/>
      <c r="C3226" s="149"/>
      <c r="D3226" s="149"/>
      <c r="E3226" s="145"/>
      <c r="F3226" s="149"/>
      <c r="G3226" s="149"/>
      <c r="H3226" s="149"/>
      <c r="I3226" s="149"/>
      <c r="J3226" s="149"/>
      <c r="K3226" s="146"/>
      <c r="L3226" s="158"/>
    </row>
    <row r="3227" spans="1:12" ht="15">
      <c r="A3227" s="148"/>
      <c r="B3227" s="148"/>
      <c r="C3227" s="149"/>
      <c r="D3227" s="149"/>
      <c r="E3227" s="145"/>
      <c r="F3227" s="149"/>
      <c r="G3227" s="149"/>
      <c r="H3227" s="149"/>
      <c r="I3227" s="149"/>
      <c r="J3227" s="149"/>
      <c r="K3227" s="146"/>
      <c r="L3227" s="158"/>
    </row>
    <row r="3228" spans="1:12" ht="15">
      <c r="A3228" s="148"/>
      <c r="B3228" s="148"/>
      <c r="C3228" s="149"/>
      <c r="D3228" s="149"/>
      <c r="E3228" s="145"/>
      <c r="F3228" s="149"/>
      <c r="G3228" s="149"/>
      <c r="H3228" s="149"/>
      <c r="I3228" s="149"/>
      <c r="J3228" s="149"/>
      <c r="K3228" s="146"/>
      <c r="L3228" s="158"/>
    </row>
    <row r="3229" spans="1:12" ht="15">
      <c r="A3229" s="148"/>
      <c r="B3229" s="148"/>
      <c r="C3229" s="149"/>
      <c r="D3229" s="149"/>
      <c r="E3229" s="145"/>
      <c r="F3229" s="149"/>
      <c r="G3229" s="149"/>
      <c r="H3229" s="149"/>
      <c r="I3229" s="149"/>
      <c r="J3229" s="149"/>
      <c r="K3229" s="146"/>
      <c r="L3229" s="158"/>
    </row>
    <row r="3230" spans="1:12" ht="15">
      <c r="A3230" s="148"/>
      <c r="B3230" s="148"/>
      <c r="C3230" s="149"/>
      <c r="D3230" s="149"/>
      <c r="E3230" s="145"/>
      <c r="F3230" s="149"/>
      <c r="G3230" s="149"/>
      <c r="H3230" s="149"/>
      <c r="I3230" s="149"/>
      <c r="J3230" s="149"/>
      <c r="K3230" s="146"/>
      <c r="L3230" s="158"/>
    </row>
    <row r="3231" spans="1:12" ht="15">
      <c r="A3231" s="148"/>
      <c r="B3231" s="148"/>
      <c r="C3231" s="149"/>
      <c r="D3231" s="149"/>
      <c r="E3231" s="145"/>
      <c r="F3231" s="149"/>
      <c r="G3231" s="149"/>
      <c r="H3231" s="149"/>
      <c r="I3231" s="149"/>
      <c r="J3231" s="149"/>
      <c r="K3231" s="146"/>
      <c r="L3231" s="158"/>
    </row>
    <row r="3232" spans="1:12" ht="15">
      <c r="A3232" s="148"/>
      <c r="B3232" s="148"/>
      <c r="C3232" s="149"/>
      <c r="D3232" s="149"/>
      <c r="E3232" s="145"/>
      <c r="F3232" s="149"/>
      <c r="G3232" s="149"/>
      <c r="H3232" s="149"/>
      <c r="I3232" s="149"/>
      <c r="J3232" s="149"/>
      <c r="K3232" s="146"/>
      <c r="L3232" s="158"/>
    </row>
    <row r="3233" spans="1:12" ht="15">
      <c r="A3233" s="148"/>
      <c r="B3233" s="148"/>
      <c r="C3233" s="149"/>
      <c r="D3233" s="149"/>
      <c r="E3233" s="145"/>
      <c r="F3233" s="149"/>
      <c r="G3233" s="149"/>
      <c r="H3233" s="149"/>
      <c r="I3233" s="149"/>
      <c r="J3233" s="149"/>
      <c r="K3233" s="146"/>
      <c r="L3233" s="158"/>
    </row>
    <row r="3234" spans="1:12" ht="15">
      <c r="A3234" s="148"/>
      <c r="B3234" s="148"/>
      <c r="C3234" s="149"/>
      <c r="D3234" s="149"/>
      <c r="E3234" s="145"/>
      <c r="F3234" s="149"/>
      <c r="G3234" s="149"/>
      <c r="H3234" s="149"/>
      <c r="I3234" s="149"/>
      <c r="J3234" s="149"/>
      <c r="K3234" s="146"/>
      <c r="L3234" s="158"/>
    </row>
    <row r="3235" spans="1:12" ht="15">
      <c r="A3235" s="148"/>
      <c r="B3235" s="148"/>
      <c r="C3235" s="149"/>
      <c r="D3235" s="149"/>
      <c r="E3235" s="145"/>
      <c r="F3235" s="149"/>
      <c r="G3235" s="149"/>
      <c r="H3235" s="149"/>
      <c r="I3235" s="149"/>
      <c r="J3235" s="149"/>
      <c r="K3235" s="146"/>
      <c r="L3235" s="158"/>
    </row>
    <row r="3236" spans="1:12" ht="15">
      <c r="A3236" s="148"/>
      <c r="B3236" s="148"/>
      <c r="C3236" s="149"/>
      <c r="D3236" s="149"/>
      <c r="E3236" s="145"/>
      <c r="F3236" s="149"/>
      <c r="G3236" s="149"/>
      <c r="H3236" s="149"/>
      <c r="I3236" s="149"/>
      <c r="J3236" s="149"/>
      <c r="K3236" s="146"/>
      <c r="L3236" s="158"/>
    </row>
    <row r="3237" spans="1:12" ht="15">
      <c r="A3237" s="148"/>
      <c r="B3237" s="148"/>
      <c r="C3237" s="149"/>
      <c r="D3237" s="149"/>
      <c r="E3237" s="145"/>
      <c r="F3237" s="149"/>
      <c r="G3237" s="149"/>
      <c r="H3237" s="149"/>
      <c r="I3237" s="149"/>
      <c r="J3237" s="149"/>
      <c r="K3237" s="146"/>
      <c r="L3237" s="158"/>
    </row>
    <row r="3238" spans="1:12" ht="15">
      <c r="A3238" s="148"/>
      <c r="B3238" s="148"/>
      <c r="C3238" s="149"/>
      <c r="D3238" s="149"/>
      <c r="E3238" s="145"/>
      <c r="F3238" s="149"/>
      <c r="G3238" s="149"/>
      <c r="H3238" s="149"/>
      <c r="I3238" s="149"/>
      <c r="J3238" s="149"/>
      <c r="K3238" s="146"/>
      <c r="L3238" s="158"/>
    </row>
    <row r="3239" spans="1:12" ht="15">
      <c r="A3239" s="148"/>
      <c r="B3239" s="148"/>
      <c r="C3239" s="149"/>
      <c r="D3239" s="149"/>
      <c r="E3239" s="145"/>
      <c r="F3239" s="149"/>
      <c r="G3239" s="149"/>
      <c r="H3239" s="149"/>
      <c r="I3239" s="149"/>
      <c r="J3239" s="149"/>
      <c r="K3239" s="146"/>
      <c r="L3239" s="158"/>
    </row>
    <row r="3240" spans="1:12" ht="15">
      <c r="A3240" s="148"/>
      <c r="B3240" s="148"/>
      <c r="C3240" s="149"/>
      <c r="D3240" s="149"/>
      <c r="E3240" s="145"/>
      <c r="F3240" s="149"/>
      <c r="G3240" s="149"/>
      <c r="H3240" s="149"/>
      <c r="I3240" s="149"/>
      <c r="J3240" s="149"/>
      <c r="K3240" s="146"/>
      <c r="L3240" s="158"/>
    </row>
    <row r="3241" spans="1:12" ht="15">
      <c r="A3241" s="148"/>
      <c r="B3241" s="148"/>
      <c r="C3241" s="149"/>
      <c r="D3241" s="149"/>
      <c r="E3241" s="145"/>
      <c r="F3241" s="149"/>
      <c r="G3241" s="149"/>
      <c r="H3241" s="149"/>
      <c r="I3241" s="149"/>
      <c r="J3241" s="149"/>
      <c r="K3241" s="146"/>
      <c r="L3241" s="158"/>
    </row>
    <row r="3242" spans="1:12" ht="15">
      <c r="A3242" s="148"/>
      <c r="B3242" s="148"/>
      <c r="C3242" s="149"/>
      <c r="D3242" s="149"/>
      <c r="E3242" s="145"/>
      <c r="F3242" s="149"/>
      <c r="G3242" s="149"/>
      <c r="H3242" s="149"/>
      <c r="I3242" s="149"/>
      <c r="J3242" s="149"/>
      <c r="K3242" s="146"/>
      <c r="L3242" s="158"/>
    </row>
    <row r="3243" spans="1:12" ht="15">
      <c r="A3243" s="148"/>
      <c r="B3243" s="148"/>
      <c r="C3243" s="149"/>
      <c r="D3243" s="149"/>
      <c r="E3243" s="145"/>
      <c r="F3243" s="149"/>
      <c r="G3243" s="149"/>
      <c r="H3243" s="149"/>
      <c r="I3243" s="149"/>
      <c r="J3243" s="149"/>
      <c r="K3243" s="146"/>
      <c r="L3243" s="158"/>
    </row>
    <row r="3244" spans="1:12" ht="15">
      <c r="A3244" s="148"/>
      <c r="B3244" s="148"/>
      <c r="C3244" s="149"/>
      <c r="D3244" s="149"/>
      <c r="E3244" s="145"/>
      <c r="F3244" s="149"/>
      <c r="G3244" s="149"/>
      <c r="H3244" s="149"/>
      <c r="I3244" s="149"/>
      <c r="J3244" s="149"/>
      <c r="K3244" s="146"/>
      <c r="L3244" s="158"/>
    </row>
    <row r="3245" spans="1:12" ht="15">
      <c r="A3245" s="148"/>
      <c r="B3245" s="148"/>
      <c r="C3245" s="149"/>
      <c r="D3245" s="149"/>
      <c r="E3245" s="145"/>
      <c r="F3245" s="149"/>
      <c r="G3245" s="149"/>
      <c r="H3245" s="149"/>
      <c r="I3245" s="149"/>
      <c r="J3245" s="149"/>
      <c r="K3245" s="146"/>
      <c r="L3245" s="158"/>
    </row>
    <row r="3246" spans="1:12" ht="15">
      <c r="A3246" s="148"/>
      <c r="B3246" s="148"/>
      <c r="C3246" s="149"/>
      <c r="D3246" s="149"/>
      <c r="E3246" s="145"/>
      <c r="F3246" s="149"/>
      <c r="G3246" s="149"/>
      <c r="H3246" s="149"/>
      <c r="I3246" s="149"/>
      <c r="J3246" s="149"/>
      <c r="K3246" s="146"/>
      <c r="L3246" s="158"/>
    </row>
    <row r="3247" spans="1:12" ht="15">
      <c r="A3247" s="148"/>
      <c r="B3247" s="148"/>
      <c r="C3247" s="149"/>
      <c r="D3247" s="149"/>
      <c r="E3247" s="145"/>
      <c r="F3247" s="149"/>
      <c r="G3247" s="149"/>
      <c r="H3247" s="149"/>
      <c r="I3247" s="149"/>
      <c r="J3247" s="149"/>
      <c r="K3247" s="146"/>
      <c r="L3247" s="158"/>
    </row>
    <row r="3248" spans="1:12" ht="15">
      <c r="A3248" s="148"/>
      <c r="B3248" s="148"/>
      <c r="C3248" s="149"/>
      <c r="D3248" s="149"/>
      <c r="E3248" s="145"/>
      <c r="F3248" s="149"/>
      <c r="G3248" s="149"/>
      <c r="H3248" s="149"/>
      <c r="I3248" s="149"/>
      <c r="J3248" s="149"/>
      <c r="K3248" s="146"/>
      <c r="L3248" s="158"/>
    </row>
    <row r="3249" spans="1:12" ht="15">
      <c r="A3249" s="148"/>
      <c r="B3249" s="148"/>
      <c r="C3249" s="149"/>
      <c r="D3249" s="149"/>
      <c r="E3249" s="145"/>
      <c r="F3249" s="149"/>
      <c r="G3249" s="149"/>
      <c r="H3249" s="149"/>
      <c r="I3249" s="149"/>
      <c r="J3249" s="149"/>
      <c r="K3249" s="146"/>
      <c r="L3249" s="158"/>
    </row>
    <row r="3250" spans="1:12" ht="15">
      <c r="A3250" s="148"/>
      <c r="B3250" s="148"/>
      <c r="C3250" s="149"/>
      <c r="D3250" s="149"/>
      <c r="E3250" s="145"/>
      <c r="F3250" s="149"/>
      <c r="G3250" s="149"/>
      <c r="H3250" s="149"/>
      <c r="I3250" s="149"/>
      <c r="J3250" s="149"/>
      <c r="K3250" s="146"/>
      <c r="L3250" s="158"/>
    </row>
    <row r="3251" spans="1:12" ht="15">
      <c r="A3251" s="148"/>
      <c r="B3251" s="148"/>
      <c r="C3251" s="149"/>
      <c r="D3251" s="149"/>
      <c r="E3251" s="145"/>
      <c r="F3251" s="149"/>
      <c r="G3251" s="149"/>
      <c r="H3251" s="149"/>
      <c r="I3251" s="149"/>
      <c r="J3251" s="149"/>
      <c r="K3251" s="146"/>
      <c r="L3251" s="158"/>
    </row>
    <row r="3252" spans="1:12" ht="15">
      <c r="A3252" s="148"/>
      <c r="B3252" s="148"/>
      <c r="C3252" s="149"/>
      <c r="D3252" s="149"/>
      <c r="E3252" s="145"/>
      <c r="F3252" s="149"/>
      <c r="G3252" s="149"/>
      <c r="H3252" s="149"/>
      <c r="I3252" s="149"/>
      <c r="J3252" s="149"/>
      <c r="K3252" s="146"/>
      <c r="L3252" s="158"/>
    </row>
    <row r="3253" spans="1:12" ht="15">
      <c r="A3253" s="148"/>
      <c r="B3253" s="148"/>
      <c r="C3253" s="149"/>
      <c r="D3253" s="149"/>
      <c r="E3253" s="145"/>
      <c r="F3253" s="149"/>
      <c r="G3253" s="149"/>
      <c r="H3253" s="149"/>
      <c r="I3253" s="149"/>
      <c r="J3253" s="149"/>
      <c r="K3253" s="146"/>
      <c r="L3253" s="158"/>
    </row>
    <row r="3254" spans="1:12" ht="15">
      <c r="A3254" s="148"/>
      <c r="B3254" s="148"/>
      <c r="C3254" s="149"/>
      <c r="D3254" s="149"/>
      <c r="E3254" s="145"/>
      <c r="F3254" s="149"/>
      <c r="G3254" s="149"/>
      <c r="H3254" s="149"/>
      <c r="I3254" s="149"/>
      <c r="J3254" s="149"/>
      <c r="K3254" s="146"/>
      <c r="L3254" s="158"/>
    </row>
    <row r="3255" spans="1:12" ht="15">
      <c r="A3255" s="148"/>
      <c r="B3255" s="148"/>
      <c r="C3255" s="149"/>
      <c r="D3255" s="149"/>
      <c r="E3255" s="145"/>
      <c r="F3255" s="149"/>
      <c r="G3255" s="149"/>
      <c r="H3255" s="149"/>
      <c r="I3255" s="149"/>
      <c r="J3255" s="149"/>
      <c r="K3255" s="146"/>
      <c r="L3255" s="158"/>
    </row>
    <row r="3256" spans="1:12" ht="15">
      <c r="A3256" s="148"/>
      <c r="B3256" s="148"/>
      <c r="C3256" s="149"/>
      <c r="D3256" s="149"/>
      <c r="E3256" s="145"/>
      <c r="F3256" s="149"/>
      <c r="G3256" s="149"/>
      <c r="H3256" s="149"/>
      <c r="I3256" s="149"/>
      <c r="J3256" s="149"/>
      <c r="K3256" s="146"/>
      <c r="L3256" s="158"/>
    </row>
    <row r="3257" spans="1:12" ht="15">
      <c r="A3257" s="148"/>
      <c r="B3257" s="148"/>
      <c r="C3257" s="149"/>
      <c r="D3257" s="149"/>
      <c r="E3257" s="145"/>
      <c r="F3257" s="149"/>
      <c r="G3257" s="149"/>
      <c r="H3257" s="149"/>
      <c r="I3257" s="149"/>
      <c r="J3257" s="149"/>
      <c r="K3257" s="146"/>
      <c r="L3257" s="158"/>
    </row>
    <row r="3258" spans="1:12" ht="15">
      <c r="A3258" s="148"/>
      <c r="B3258" s="148"/>
      <c r="C3258" s="149"/>
      <c r="D3258" s="149"/>
      <c r="E3258" s="145"/>
      <c r="F3258" s="149"/>
      <c r="G3258" s="149"/>
      <c r="H3258" s="149"/>
      <c r="I3258" s="149"/>
      <c r="J3258" s="149"/>
      <c r="K3258" s="146"/>
      <c r="L3258" s="158"/>
    </row>
    <row r="3259" spans="1:12" ht="15">
      <c r="A3259" s="148"/>
      <c r="B3259" s="148"/>
      <c r="C3259" s="149"/>
      <c r="D3259" s="149"/>
      <c r="E3259" s="145"/>
      <c r="F3259" s="149"/>
      <c r="G3259" s="149"/>
      <c r="H3259" s="149"/>
      <c r="I3259" s="149"/>
      <c r="J3259" s="149"/>
      <c r="K3259" s="146"/>
      <c r="L3259" s="158"/>
    </row>
    <row r="3260" spans="1:12" ht="15">
      <c r="A3260" s="148"/>
      <c r="B3260" s="148"/>
      <c r="C3260" s="149"/>
      <c r="D3260" s="149"/>
      <c r="E3260" s="145"/>
      <c r="F3260" s="149"/>
      <c r="G3260" s="149"/>
      <c r="H3260" s="149"/>
      <c r="I3260" s="149"/>
      <c r="J3260" s="149"/>
      <c r="K3260" s="146"/>
      <c r="L3260" s="158"/>
    </row>
    <row r="3261" spans="1:12" ht="15">
      <c r="A3261" s="148"/>
      <c r="B3261" s="148"/>
      <c r="C3261" s="149"/>
      <c r="D3261" s="149"/>
      <c r="E3261" s="145"/>
      <c r="F3261" s="149"/>
      <c r="G3261" s="149"/>
      <c r="H3261" s="149"/>
      <c r="I3261" s="149"/>
      <c r="J3261" s="149"/>
      <c r="K3261" s="146"/>
      <c r="L3261" s="158"/>
    </row>
    <row r="3262" spans="1:12" ht="15">
      <c r="A3262" s="148"/>
      <c r="B3262" s="148"/>
      <c r="C3262" s="149"/>
      <c r="D3262" s="149"/>
      <c r="E3262" s="145"/>
      <c r="F3262" s="149"/>
      <c r="G3262" s="149"/>
      <c r="H3262" s="149"/>
      <c r="I3262" s="149"/>
      <c r="J3262" s="149"/>
      <c r="K3262" s="146"/>
      <c r="L3262" s="158"/>
    </row>
    <row r="3263" spans="1:12" ht="15">
      <c r="A3263" s="148"/>
      <c r="B3263" s="148"/>
      <c r="C3263" s="149"/>
      <c r="D3263" s="149"/>
      <c r="E3263" s="145"/>
      <c r="F3263" s="149"/>
      <c r="G3263" s="149"/>
      <c r="H3263" s="149"/>
      <c r="I3263" s="149"/>
      <c r="J3263" s="149"/>
      <c r="K3263" s="146"/>
      <c r="L3263" s="158"/>
    </row>
    <row r="3264" spans="1:12" ht="15">
      <c r="A3264" s="148"/>
      <c r="B3264" s="148"/>
      <c r="C3264" s="149"/>
      <c r="D3264" s="149"/>
      <c r="E3264" s="145"/>
      <c r="F3264" s="149"/>
      <c r="G3264" s="149"/>
      <c r="H3264" s="149"/>
      <c r="I3264" s="149"/>
      <c r="J3264" s="149"/>
      <c r="K3264" s="146"/>
      <c r="L3264" s="158"/>
    </row>
    <row r="3265" spans="1:12" ht="15">
      <c r="A3265" s="148"/>
      <c r="B3265" s="148"/>
      <c r="C3265" s="149"/>
      <c r="D3265" s="149"/>
      <c r="E3265" s="145"/>
      <c r="F3265" s="149"/>
      <c r="G3265" s="149"/>
      <c r="H3265" s="149"/>
      <c r="I3265" s="149"/>
      <c r="J3265" s="149"/>
      <c r="K3265" s="146"/>
      <c r="L3265" s="158"/>
    </row>
    <row r="3266" spans="1:12" ht="15">
      <c r="A3266" s="148"/>
      <c r="B3266" s="148"/>
      <c r="C3266" s="149"/>
      <c r="D3266" s="149"/>
      <c r="E3266" s="145"/>
      <c r="F3266" s="149"/>
      <c r="G3266" s="149"/>
      <c r="H3266" s="149"/>
      <c r="I3266" s="149"/>
      <c r="J3266" s="149"/>
      <c r="K3266" s="146"/>
      <c r="L3266" s="158"/>
    </row>
    <row r="3267" spans="1:12" ht="15">
      <c r="A3267" s="148"/>
      <c r="B3267" s="148"/>
      <c r="C3267" s="149"/>
      <c r="D3267" s="149"/>
      <c r="E3267" s="145"/>
      <c r="F3267" s="149"/>
      <c r="G3267" s="149"/>
      <c r="H3267" s="149"/>
      <c r="I3267" s="149"/>
      <c r="J3267" s="149"/>
      <c r="K3267" s="146"/>
      <c r="L3267" s="158"/>
    </row>
    <row r="3268" spans="1:12" ht="15">
      <c r="A3268" s="148"/>
      <c r="B3268" s="148"/>
      <c r="C3268" s="149"/>
      <c r="D3268" s="149"/>
      <c r="E3268" s="145"/>
      <c r="F3268" s="149"/>
      <c r="G3268" s="149"/>
      <c r="H3268" s="149"/>
      <c r="I3268" s="149"/>
      <c r="J3268" s="149"/>
      <c r="K3268" s="146"/>
      <c r="L3268" s="158"/>
    </row>
    <row r="3269" spans="1:12" ht="15">
      <c r="A3269" s="148"/>
      <c r="B3269" s="148"/>
      <c r="C3269" s="149"/>
      <c r="D3269" s="149"/>
      <c r="E3269" s="145"/>
      <c r="F3269" s="149"/>
      <c r="G3269" s="149"/>
      <c r="H3269" s="149"/>
      <c r="I3269" s="149"/>
      <c r="J3269" s="149"/>
      <c r="K3269" s="146"/>
      <c r="L3269" s="158"/>
    </row>
    <row r="3270" spans="1:12" ht="15">
      <c r="A3270" s="148"/>
      <c r="B3270" s="148"/>
      <c r="C3270" s="149"/>
      <c r="D3270" s="149"/>
      <c r="E3270" s="145"/>
      <c r="F3270" s="149"/>
      <c r="G3270" s="149"/>
      <c r="H3270" s="149"/>
      <c r="I3270" s="149"/>
      <c r="J3270" s="149"/>
      <c r="K3270" s="146"/>
      <c r="L3270" s="158"/>
    </row>
    <row r="3271" spans="1:12" ht="15">
      <c r="A3271" s="148"/>
      <c r="B3271" s="148"/>
      <c r="C3271" s="149"/>
      <c r="D3271" s="149"/>
      <c r="E3271" s="145"/>
      <c r="F3271" s="149"/>
      <c r="G3271" s="149"/>
      <c r="H3271" s="149"/>
      <c r="I3271" s="149"/>
      <c r="J3271" s="149"/>
      <c r="K3271" s="146"/>
      <c r="L3271" s="158"/>
    </row>
    <row r="3272" spans="1:12" ht="15">
      <c r="A3272" s="148"/>
      <c r="B3272" s="148"/>
      <c r="C3272" s="149"/>
      <c r="D3272" s="149"/>
      <c r="E3272" s="145"/>
      <c r="F3272" s="149"/>
      <c r="G3272" s="149"/>
      <c r="H3272" s="149"/>
      <c r="I3272" s="149"/>
      <c r="J3272" s="149"/>
      <c r="K3272" s="146"/>
      <c r="L3272" s="158"/>
    </row>
    <row r="3273" spans="1:12" ht="15">
      <c r="A3273" s="148"/>
      <c r="B3273" s="148"/>
      <c r="C3273" s="149"/>
      <c r="D3273" s="149"/>
      <c r="E3273" s="145"/>
      <c r="F3273" s="149"/>
      <c r="G3273" s="149"/>
      <c r="H3273" s="149"/>
      <c r="I3273" s="149"/>
      <c r="J3273" s="149"/>
      <c r="K3273" s="146"/>
      <c r="L3273" s="158"/>
    </row>
    <row r="3274" spans="1:12" ht="15">
      <c r="A3274" s="148"/>
      <c r="B3274" s="148"/>
      <c r="C3274" s="149"/>
      <c r="D3274" s="149"/>
      <c r="E3274" s="145"/>
      <c r="F3274" s="149"/>
      <c r="G3274" s="149"/>
      <c r="H3274" s="149"/>
      <c r="I3274" s="149"/>
      <c r="J3274" s="149"/>
      <c r="K3274" s="146"/>
      <c r="L3274" s="158"/>
    </row>
    <row r="3275" spans="1:12" ht="15">
      <c r="A3275" s="148"/>
      <c r="B3275" s="148"/>
      <c r="C3275" s="149"/>
      <c r="D3275" s="149"/>
      <c r="E3275" s="145"/>
      <c r="F3275" s="149"/>
      <c r="G3275" s="149"/>
      <c r="H3275" s="149"/>
      <c r="I3275" s="149"/>
      <c r="J3275" s="149"/>
      <c r="K3275" s="146"/>
      <c r="L3275" s="158"/>
    </row>
    <row r="3276" spans="1:12" ht="15">
      <c r="A3276" s="148"/>
      <c r="B3276" s="148"/>
      <c r="C3276" s="149"/>
      <c r="D3276" s="149"/>
      <c r="E3276" s="145"/>
      <c r="F3276" s="149"/>
      <c r="G3276" s="149"/>
      <c r="H3276" s="149"/>
      <c r="I3276" s="149"/>
      <c r="J3276" s="149"/>
      <c r="K3276" s="146"/>
      <c r="L3276" s="158"/>
    </row>
    <row r="3277" spans="1:12" ht="15">
      <c r="A3277" s="148"/>
      <c r="B3277" s="148"/>
      <c r="C3277" s="149"/>
      <c r="D3277" s="149"/>
      <c r="E3277" s="145"/>
      <c r="F3277" s="149"/>
      <c r="G3277" s="149"/>
      <c r="H3277" s="149"/>
      <c r="I3277" s="149"/>
      <c r="J3277" s="149"/>
      <c r="K3277" s="146"/>
      <c r="L3277" s="158"/>
    </row>
    <row r="3278" spans="1:12" ht="15">
      <c r="A3278" s="148"/>
      <c r="B3278" s="148"/>
      <c r="C3278" s="149"/>
      <c r="D3278" s="149"/>
      <c r="E3278" s="145"/>
      <c r="F3278" s="149"/>
      <c r="G3278" s="149"/>
      <c r="H3278" s="149"/>
      <c r="I3278" s="149"/>
      <c r="J3278" s="149"/>
      <c r="K3278" s="146"/>
      <c r="L3278" s="158"/>
    </row>
    <row r="3279" spans="1:12" ht="15">
      <c r="A3279" s="148"/>
      <c r="B3279" s="148"/>
      <c r="C3279" s="149"/>
      <c r="D3279" s="149"/>
      <c r="E3279" s="145"/>
      <c r="F3279" s="149"/>
      <c r="G3279" s="149"/>
      <c r="H3279" s="149"/>
      <c r="I3279" s="149"/>
      <c r="J3279" s="149"/>
      <c r="K3279" s="146"/>
      <c r="L3279" s="158"/>
    </row>
    <row r="3280" spans="1:12" ht="15">
      <c r="A3280" s="148"/>
      <c r="B3280" s="148"/>
      <c r="C3280" s="149"/>
      <c r="D3280" s="149"/>
      <c r="E3280" s="145"/>
      <c r="F3280" s="149"/>
      <c r="G3280" s="149"/>
      <c r="H3280" s="149"/>
      <c r="I3280" s="149"/>
      <c r="J3280" s="149"/>
      <c r="K3280" s="146"/>
      <c r="L3280" s="158"/>
    </row>
    <row r="3281" spans="1:12" ht="15">
      <c r="A3281" s="148"/>
      <c r="B3281" s="148"/>
      <c r="C3281" s="149"/>
      <c r="D3281" s="149"/>
      <c r="E3281" s="145"/>
      <c r="F3281" s="149"/>
      <c r="G3281" s="149"/>
      <c r="H3281" s="149"/>
      <c r="I3281" s="149"/>
      <c r="J3281" s="149"/>
      <c r="K3281" s="146"/>
      <c r="L3281" s="158"/>
    </row>
    <row r="3282" spans="1:12" ht="15">
      <c r="A3282" s="148"/>
      <c r="B3282" s="148"/>
      <c r="C3282" s="149"/>
      <c r="D3282" s="149"/>
      <c r="E3282" s="145"/>
      <c r="F3282" s="149"/>
      <c r="G3282" s="149"/>
      <c r="H3282" s="149"/>
      <c r="I3282" s="149"/>
      <c r="J3282" s="149"/>
      <c r="K3282" s="146"/>
      <c r="L3282" s="158"/>
    </row>
    <row r="3283" spans="1:12" ht="15">
      <c r="A3283" s="148"/>
      <c r="B3283" s="148"/>
      <c r="C3283" s="149"/>
      <c r="D3283" s="149"/>
      <c r="E3283" s="145"/>
      <c r="F3283" s="149"/>
      <c r="G3283" s="149"/>
      <c r="H3283" s="149"/>
      <c r="I3283" s="149"/>
      <c r="J3283" s="149"/>
      <c r="K3283" s="146"/>
      <c r="L3283" s="158"/>
    </row>
    <row r="3284" spans="1:12" ht="15">
      <c r="A3284" s="148"/>
      <c r="B3284" s="148"/>
      <c r="C3284" s="149"/>
      <c r="D3284" s="149"/>
      <c r="E3284" s="145"/>
      <c r="F3284" s="149"/>
      <c r="G3284" s="149"/>
      <c r="H3284" s="149"/>
      <c r="I3284" s="149"/>
      <c r="J3284" s="149"/>
      <c r="K3284" s="146"/>
      <c r="L3284" s="158"/>
    </row>
    <row r="3285" spans="1:12" ht="15">
      <c r="A3285" s="148"/>
      <c r="B3285" s="148"/>
      <c r="C3285" s="149"/>
      <c r="D3285" s="149"/>
      <c r="E3285" s="145"/>
      <c r="F3285" s="149"/>
      <c r="G3285" s="149"/>
      <c r="H3285" s="149"/>
      <c r="I3285" s="149"/>
      <c r="J3285" s="149"/>
      <c r="K3285" s="146"/>
      <c r="L3285" s="158"/>
    </row>
    <row r="3286" spans="1:12" ht="15">
      <c r="A3286" s="148"/>
      <c r="B3286" s="148"/>
      <c r="C3286" s="149"/>
      <c r="D3286" s="149"/>
      <c r="E3286" s="145"/>
      <c r="F3286" s="149"/>
      <c r="G3286" s="149"/>
      <c r="H3286" s="149"/>
      <c r="I3286" s="149"/>
      <c r="J3286" s="149"/>
      <c r="K3286" s="146"/>
      <c r="L3286" s="158"/>
    </row>
    <row r="3287" spans="1:12" ht="15">
      <c r="A3287" s="148"/>
      <c r="B3287" s="148"/>
      <c r="C3287" s="149"/>
      <c r="D3287" s="149"/>
      <c r="E3287" s="145"/>
      <c r="F3287" s="149"/>
      <c r="G3287" s="149"/>
      <c r="H3287" s="149"/>
      <c r="I3287" s="149"/>
      <c r="J3287" s="149"/>
      <c r="K3287" s="146"/>
      <c r="L3287" s="158"/>
    </row>
    <row r="3288" spans="1:12" ht="15">
      <c r="A3288" s="148"/>
      <c r="B3288" s="148"/>
      <c r="C3288" s="149"/>
      <c r="D3288" s="149"/>
      <c r="E3288" s="145"/>
      <c r="F3288" s="150"/>
      <c r="G3288" s="149"/>
      <c r="H3288" s="149"/>
      <c r="I3288" s="149"/>
      <c r="J3288" s="149"/>
      <c r="K3288" s="146"/>
      <c r="L3288" s="158"/>
    </row>
    <row r="3289" spans="1:12" ht="15">
      <c r="A3289" s="148"/>
      <c r="B3289" s="148"/>
      <c r="C3289" s="149"/>
      <c r="D3289" s="149"/>
      <c r="E3289" s="145"/>
      <c r="F3289" s="150"/>
      <c r="G3289" s="149"/>
      <c r="H3289" s="149"/>
      <c r="I3289" s="149"/>
      <c r="J3289" s="149"/>
      <c r="K3289" s="146"/>
      <c r="L3289" s="158"/>
    </row>
    <row r="3290" spans="1:12" ht="15">
      <c r="A3290" s="148"/>
      <c r="B3290" s="148"/>
      <c r="C3290" s="149"/>
      <c r="D3290" s="149"/>
      <c r="E3290" s="145"/>
      <c r="F3290" s="149"/>
      <c r="G3290" s="149"/>
      <c r="H3290" s="149"/>
      <c r="I3290" s="149"/>
      <c r="J3290" s="149"/>
      <c r="K3290" s="146"/>
      <c r="L3290" s="158"/>
    </row>
    <row r="3291" spans="1:12" ht="15">
      <c r="A3291" s="148"/>
      <c r="B3291" s="148"/>
      <c r="C3291" s="149"/>
      <c r="D3291" s="149"/>
      <c r="E3291" s="145"/>
      <c r="F3291" s="149"/>
      <c r="G3291" s="149"/>
      <c r="H3291" s="149"/>
      <c r="I3291" s="149"/>
      <c r="J3291" s="149"/>
      <c r="K3291" s="146"/>
      <c r="L3291" s="158"/>
    </row>
    <row r="3292" spans="1:12" ht="15">
      <c r="A3292" s="148"/>
      <c r="B3292" s="148"/>
      <c r="C3292" s="149"/>
      <c r="D3292" s="149"/>
      <c r="E3292" s="145"/>
      <c r="F3292" s="149"/>
      <c r="G3292" s="149"/>
      <c r="H3292" s="149"/>
      <c r="I3292" s="149"/>
      <c r="J3292" s="149"/>
      <c r="K3292" s="146"/>
      <c r="L3292" s="158"/>
    </row>
    <row r="3293" spans="1:12" ht="15">
      <c r="A3293" s="148"/>
      <c r="B3293" s="148"/>
      <c r="C3293" s="149"/>
      <c r="D3293" s="149"/>
      <c r="E3293" s="145"/>
      <c r="F3293" s="149"/>
      <c r="G3293" s="149"/>
      <c r="H3293" s="149"/>
      <c r="I3293" s="149"/>
      <c r="J3293" s="149"/>
      <c r="K3293" s="146"/>
      <c r="L3293" s="158"/>
    </row>
    <row r="3294" spans="1:12" ht="15">
      <c r="A3294" s="148"/>
      <c r="B3294" s="148"/>
      <c r="C3294" s="149"/>
      <c r="D3294" s="149"/>
      <c r="E3294" s="145"/>
      <c r="F3294" s="149"/>
      <c r="G3294" s="149"/>
      <c r="H3294" s="149"/>
      <c r="I3294" s="149"/>
      <c r="J3294" s="149"/>
      <c r="K3294" s="146"/>
      <c r="L3294" s="158"/>
    </row>
    <row r="3295" spans="1:12" ht="15">
      <c r="A3295" s="148"/>
      <c r="B3295" s="148"/>
      <c r="C3295" s="149"/>
      <c r="D3295" s="149"/>
      <c r="E3295" s="145"/>
      <c r="F3295" s="149"/>
      <c r="G3295" s="149"/>
      <c r="H3295" s="149"/>
      <c r="I3295" s="149"/>
      <c r="J3295" s="149"/>
      <c r="K3295" s="146"/>
      <c r="L3295" s="158"/>
    </row>
    <row r="3296" spans="1:12" ht="15">
      <c r="A3296" s="148"/>
      <c r="B3296" s="148"/>
      <c r="C3296" s="149"/>
      <c r="D3296" s="149"/>
      <c r="E3296" s="145"/>
      <c r="F3296" s="149"/>
      <c r="G3296" s="149"/>
      <c r="H3296" s="149"/>
      <c r="I3296" s="149"/>
      <c r="J3296" s="149"/>
      <c r="K3296" s="146"/>
      <c r="L3296" s="158"/>
    </row>
    <row r="3297" spans="1:12" ht="15">
      <c r="A3297" s="148"/>
      <c r="B3297" s="148"/>
      <c r="C3297" s="149"/>
      <c r="D3297" s="149"/>
      <c r="E3297" s="145"/>
      <c r="F3297" s="149"/>
      <c r="G3297" s="149"/>
      <c r="H3297" s="149"/>
      <c r="I3297" s="149"/>
      <c r="J3297" s="149"/>
      <c r="K3297" s="146"/>
      <c r="L3297" s="158"/>
    </row>
    <row r="3298" spans="1:12" ht="15">
      <c r="A3298" s="148"/>
      <c r="B3298" s="148"/>
      <c r="C3298" s="149"/>
      <c r="D3298" s="149"/>
      <c r="E3298" s="145"/>
      <c r="F3298" s="149"/>
      <c r="G3298" s="149"/>
      <c r="H3298" s="149"/>
      <c r="I3298" s="149"/>
      <c r="J3298" s="149"/>
      <c r="K3298" s="146"/>
      <c r="L3298" s="158"/>
    </row>
    <row r="3299" spans="1:12" ht="15">
      <c r="A3299" s="148"/>
      <c r="B3299" s="148"/>
      <c r="C3299" s="149"/>
      <c r="D3299" s="149"/>
      <c r="E3299" s="145"/>
      <c r="F3299" s="149"/>
      <c r="G3299" s="149"/>
      <c r="H3299" s="149"/>
      <c r="I3299" s="149"/>
      <c r="J3299" s="149"/>
      <c r="K3299" s="146"/>
      <c r="L3299" s="158"/>
    </row>
    <row r="3300" spans="1:12" ht="15">
      <c r="A3300" s="148"/>
      <c r="B3300" s="148"/>
      <c r="C3300" s="149"/>
      <c r="D3300" s="149"/>
      <c r="E3300" s="145"/>
      <c r="F3300" s="149"/>
      <c r="G3300" s="149"/>
      <c r="H3300" s="149"/>
      <c r="I3300" s="149"/>
      <c r="J3300" s="149"/>
      <c r="K3300" s="146"/>
      <c r="L3300" s="158"/>
    </row>
    <row r="3301" spans="1:12" ht="15">
      <c r="A3301" s="148"/>
      <c r="B3301" s="148"/>
      <c r="C3301" s="149"/>
      <c r="D3301" s="149"/>
      <c r="E3301" s="145"/>
      <c r="F3301" s="149"/>
      <c r="G3301" s="149"/>
      <c r="H3301" s="149"/>
      <c r="I3301" s="149"/>
      <c r="J3301" s="149"/>
      <c r="K3301" s="146"/>
      <c r="L3301" s="158"/>
    </row>
    <row r="3302" spans="1:12" ht="15">
      <c r="A3302" s="148"/>
      <c r="B3302" s="148"/>
      <c r="C3302" s="149"/>
      <c r="D3302" s="149"/>
      <c r="E3302" s="145"/>
      <c r="F3302" s="150"/>
      <c r="G3302" s="149"/>
      <c r="H3302" s="149"/>
      <c r="I3302" s="149"/>
      <c r="J3302" s="149"/>
      <c r="K3302" s="146"/>
      <c r="L3302" s="158"/>
    </row>
    <row r="3303" spans="1:12" ht="15">
      <c r="A3303" s="148"/>
      <c r="B3303" s="148"/>
      <c r="C3303" s="149"/>
      <c r="D3303" s="149"/>
      <c r="E3303" s="145"/>
      <c r="F3303" s="150"/>
      <c r="G3303" s="149"/>
      <c r="H3303" s="149"/>
      <c r="I3303" s="149"/>
      <c r="J3303" s="149"/>
      <c r="K3303" s="146"/>
      <c r="L3303" s="158"/>
    </row>
    <row r="3304" spans="1:12" ht="15">
      <c r="A3304" s="148"/>
      <c r="B3304" s="148"/>
      <c r="C3304" s="149"/>
      <c r="D3304" s="149"/>
      <c r="E3304" s="145"/>
      <c r="F3304" s="149"/>
      <c r="G3304" s="149"/>
      <c r="H3304" s="149"/>
      <c r="I3304" s="149"/>
      <c r="J3304" s="149"/>
      <c r="K3304" s="146"/>
      <c r="L3304" s="158"/>
    </row>
    <row r="3305" spans="1:12" ht="15">
      <c r="A3305" s="148"/>
      <c r="B3305" s="148"/>
      <c r="C3305" s="149"/>
      <c r="D3305" s="149"/>
      <c r="E3305" s="145"/>
      <c r="F3305" s="149"/>
      <c r="G3305" s="149"/>
      <c r="H3305" s="149"/>
      <c r="I3305" s="149"/>
      <c r="J3305" s="149"/>
      <c r="K3305" s="146"/>
      <c r="L3305" s="158"/>
    </row>
    <row r="3306" spans="1:12" ht="15">
      <c r="A3306" s="148"/>
      <c r="B3306" s="148"/>
      <c r="C3306" s="149"/>
      <c r="D3306" s="149"/>
      <c r="E3306" s="145"/>
      <c r="F3306" s="149"/>
      <c r="G3306" s="149"/>
      <c r="H3306" s="149"/>
      <c r="I3306" s="149"/>
      <c r="J3306" s="149"/>
      <c r="K3306" s="146"/>
      <c r="L3306" s="158"/>
    </row>
    <row r="3307" spans="1:12" ht="15">
      <c r="A3307" s="148"/>
      <c r="B3307" s="148"/>
      <c r="C3307" s="149"/>
      <c r="D3307" s="149"/>
      <c r="E3307" s="145"/>
      <c r="F3307" s="149"/>
      <c r="G3307" s="149"/>
      <c r="H3307" s="149"/>
      <c r="I3307" s="149"/>
      <c r="J3307" s="149"/>
      <c r="K3307" s="146"/>
      <c r="L3307" s="158"/>
    </row>
    <row r="3308" spans="1:12" ht="15">
      <c r="A3308" s="148"/>
      <c r="B3308" s="148"/>
      <c r="C3308" s="149"/>
      <c r="D3308" s="149"/>
      <c r="E3308" s="145"/>
      <c r="F3308" s="149"/>
      <c r="G3308" s="149"/>
      <c r="H3308" s="149"/>
      <c r="I3308" s="149"/>
      <c r="J3308" s="149"/>
      <c r="K3308" s="146"/>
      <c r="L3308" s="158"/>
    </row>
    <row r="3309" spans="1:12" ht="15">
      <c r="A3309" s="148"/>
      <c r="B3309" s="148"/>
      <c r="C3309" s="149"/>
      <c r="D3309" s="149"/>
      <c r="E3309" s="145"/>
      <c r="F3309" s="149"/>
      <c r="G3309" s="149"/>
      <c r="H3309" s="149"/>
      <c r="I3309" s="149"/>
      <c r="J3309" s="149"/>
      <c r="K3309" s="146"/>
      <c r="L3309" s="158"/>
    </row>
    <row r="3310" spans="1:12" ht="15">
      <c r="A3310" s="148"/>
      <c r="B3310" s="148"/>
      <c r="C3310" s="149"/>
      <c r="D3310" s="149"/>
      <c r="E3310" s="145"/>
      <c r="F3310" s="149"/>
      <c r="G3310" s="149"/>
      <c r="H3310" s="149"/>
      <c r="I3310" s="149"/>
      <c r="J3310" s="149"/>
      <c r="K3310" s="146"/>
      <c r="L3310" s="158"/>
    </row>
    <row r="3311" spans="1:12" ht="15">
      <c r="A3311" s="148"/>
      <c r="B3311" s="148"/>
      <c r="C3311" s="149"/>
      <c r="D3311" s="149"/>
      <c r="E3311" s="145"/>
      <c r="F3311" s="149"/>
      <c r="G3311" s="149"/>
      <c r="H3311" s="149"/>
      <c r="I3311" s="149"/>
      <c r="J3311" s="149"/>
      <c r="K3311" s="146"/>
      <c r="L3311" s="158"/>
    </row>
    <row r="3312" spans="1:12" ht="15">
      <c r="A3312" s="148"/>
      <c r="B3312" s="148"/>
      <c r="C3312" s="149"/>
      <c r="D3312" s="149"/>
      <c r="E3312" s="145"/>
      <c r="F3312" s="149"/>
      <c r="G3312" s="149"/>
      <c r="H3312" s="149"/>
      <c r="I3312" s="149"/>
      <c r="J3312" s="149"/>
      <c r="K3312" s="146"/>
      <c r="L3312" s="158"/>
    </row>
    <row r="3313" spans="1:12" ht="15">
      <c r="A3313" s="148"/>
      <c r="B3313" s="148"/>
      <c r="C3313" s="149"/>
      <c r="D3313" s="149"/>
      <c r="E3313" s="145"/>
      <c r="F3313" s="149"/>
      <c r="G3313" s="149"/>
      <c r="H3313" s="149"/>
      <c r="I3313" s="149"/>
      <c r="J3313" s="149"/>
      <c r="K3313" s="146"/>
      <c r="L3313" s="158"/>
    </row>
    <row r="3314" spans="1:12" ht="15">
      <c r="A3314" s="148"/>
      <c r="B3314" s="148"/>
      <c r="C3314" s="149"/>
      <c r="D3314" s="149"/>
      <c r="E3314" s="145"/>
      <c r="F3314" s="149"/>
      <c r="G3314" s="149"/>
      <c r="H3314" s="149"/>
      <c r="I3314" s="149"/>
      <c r="J3314" s="149"/>
      <c r="K3314" s="146"/>
      <c r="L3314" s="158"/>
    </row>
    <row r="3315" spans="1:12" ht="15">
      <c r="A3315" s="148"/>
      <c r="B3315" s="148"/>
      <c r="C3315" s="149"/>
      <c r="D3315" s="149"/>
      <c r="E3315" s="145"/>
      <c r="F3315" s="149"/>
      <c r="G3315" s="149"/>
      <c r="H3315" s="149"/>
      <c r="I3315" s="149"/>
      <c r="J3315" s="149"/>
      <c r="K3315" s="146"/>
      <c r="L3315" s="158"/>
    </row>
    <row r="3316" spans="1:12" ht="15">
      <c r="A3316" s="148"/>
      <c r="B3316" s="148"/>
      <c r="C3316" s="149"/>
      <c r="D3316" s="149"/>
      <c r="E3316" s="145"/>
      <c r="F3316" s="149"/>
      <c r="G3316" s="149"/>
      <c r="H3316" s="149"/>
      <c r="I3316" s="149"/>
      <c r="J3316" s="149"/>
      <c r="K3316" s="146"/>
      <c r="L3316" s="158"/>
    </row>
    <row r="3317" spans="1:12" ht="15">
      <c r="A3317" s="148"/>
      <c r="B3317" s="148"/>
      <c r="C3317" s="149"/>
      <c r="D3317" s="149"/>
      <c r="E3317" s="145"/>
      <c r="F3317" s="149"/>
      <c r="G3317" s="149"/>
      <c r="H3317" s="149"/>
      <c r="I3317" s="149"/>
      <c r="J3317" s="149"/>
      <c r="K3317" s="146"/>
      <c r="L3317" s="158"/>
    </row>
    <row r="3318" spans="1:12" ht="15">
      <c r="A3318" s="148"/>
      <c r="B3318" s="148"/>
      <c r="C3318" s="149"/>
      <c r="D3318" s="149"/>
      <c r="E3318" s="145"/>
      <c r="F3318" s="149"/>
      <c r="G3318" s="149"/>
      <c r="H3318" s="149"/>
      <c r="I3318" s="149"/>
      <c r="J3318" s="149"/>
      <c r="K3318" s="146"/>
      <c r="L3318" s="158"/>
    </row>
    <row r="3319" spans="1:12" ht="15">
      <c r="A3319" s="148"/>
      <c r="B3319" s="148"/>
      <c r="C3319" s="149"/>
      <c r="D3319" s="149"/>
      <c r="E3319" s="145"/>
      <c r="F3319" s="149"/>
      <c r="G3319" s="149"/>
      <c r="H3319" s="149"/>
      <c r="I3319" s="149"/>
      <c r="J3319" s="149"/>
      <c r="K3319" s="146"/>
      <c r="L3319" s="158"/>
    </row>
    <row r="3320" spans="1:12" ht="15">
      <c r="A3320" s="148"/>
      <c r="B3320" s="148"/>
      <c r="C3320" s="149"/>
      <c r="D3320" s="149"/>
      <c r="E3320" s="145"/>
      <c r="F3320" s="149"/>
      <c r="G3320" s="149"/>
      <c r="H3320" s="149"/>
      <c r="I3320" s="149"/>
      <c r="J3320" s="149"/>
      <c r="K3320" s="146"/>
      <c r="L3320" s="158"/>
    </row>
    <row r="3321" spans="1:12" ht="15">
      <c r="A3321" s="148"/>
      <c r="B3321" s="148"/>
      <c r="C3321" s="149"/>
      <c r="D3321" s="149"/>
      <c r="E3321" s="145"/>
      <c r="F3321" s="149"/>
      <c r="G3321" s="149"/>
      <c r="H3321" s="149"/>
      <c r="I3321" s="149"/>
      <c r="J3321" s="149"/>
      <c r="K3321" s="146"/>
      <c r="L3321" s="158"/>
    </row>
    <row r="3322" spans="1:12" ht="15">
      <c r="A3322" s="148"/>
      <c r="B3322" s="148"/>
      <c r="C3322" s="149"/>
      <c r="D3322" s="149"/>
      <c r="E3322" s="145"/>
      <c r="F3322" s="149"/>
      <c r="G3322" s="149"/>
      <c r="H3322" s="149"/>
      <c r="I3322" s="149"/>
      <c r="J3322" s="149"/>
      <c r="K3322" s="146"/>
      <c r="L3322" s="158"/>
    </row>
    <row r="3323" spans="1:12" ht="15">
      <c r="A3323" s="148"/>
      <c r="B3323" s="148"/>
      <c r="C3323" s="149"/>
      <c r="D3323" s="149"/>
      <c r="E3323" s="145"/>
      <c r="F3323" s="149"/>
      <c r="G3323" s="149"/>
      <c r="H3323" s="149"/>
      <c r="I3323" s="149"/>
      <c r="J3323" s="149"/>
      <c r="K3323" s="146"/>
      <c r="L3323" s="158"/>
    </row>
    <row r="3324" spans="1:12" ht="15">
      <c r="A3324" s="148"/>
      <c r="B3324" s="148"/>
      <c r="C3324" s="149"/>
      <c r="D3324" s="149"/>
      <c r="E3324" s="145"/>
      <c r="F3324" s="150"/>
      <c r="G3324" s="149"/>
      <c r="H3324" s="149"/>
      <c r="I3324" s="149"/>
      <c r="J3324" s="149"/>
      <c r="K3324" s="146"/>
      <c r="L3324" s="158"/>
    </row>
    <row r="3325" spans="1:12" ht="15">
      <c r="A3325" s="148"/>
      <c r="B3325" s="148"/>
      <c r="C3325" s="149"/>
      <c r="D3325" s="149"/>
      <c r="E3325" s="145"/>
      <c r="F3325" s="150"/>
      <c r="G3325" s="149"/>
      <c r="H3325" s="149"/>
      <c r="I3325" s="149"/>
      <c r="J3325" s="149"/>
      <c r="K3325" s="146"/>
      <c r="L3325" s="158"/>
    </row>
    <row r="3326" spans="1:12" ht="15">
      <c r="A3326" s="148"/>
      <c r="B3326" s="148"/>
      <c r="C3326" s="149"/>
      <c r="D3326" s="149"/>
      <c r="E3326" s="145"/>
      <c r="F3326" s="149"/>
      <c r="G3326" s="149"/>
      <c r="H3326" s="149"/>
      <c r="I3326" s="149"/>
      <c r="J3326" s="149"/>
      <c r="K3326" s="146"/>
      <c r="L3326" s="158"/>
    </row>
    <row r="3327" spans="1:12" ht="15">
      <c r="A3327" s="148"/>
      <c r="B3327" s="148"/>
      <c r="C3327" s="149"/>
      <c r="D3327" s="149"/>
      <c r="E3327" s="145"/>
      <c r="F3327" s="149"/>
      <c r="G3327" s="149"/>
      <c r="H3327" s="149"/>
      <c r="I3327" s="149"/>
      <c r="J3327" s="149"/>
      <c r="K3327" s="146"/>
      <c r="L3327" s="158"/>
    </row>
    <row r="3328" spans="1:12" ht="15">
      <c r="A3328" s="148"/>
      <c r="B3328" s="148"/>
      <c r="C3328" s="149"/>
      <c r="D3328" s="149"/>
      <c r="E3328" s="145"/>
      <c r="F3328" s="149"/>
      <c r="G3328" s="149"/>
      <c r="H3328" s="149"/>
      <c r="I3328" s="149"/>
      <c r="J3328" s="149"/>
      <c r="K3328" s="146"/>
      <c r="L3328" s="158"/>
    </row>
    <row r="3329" spans="1:12" ht="15">
      <c r="A3329" s="148"/>
      <c r="B3329" s="148"/>
      <c r="C3329" s="149"/>
      <c r="D3329" s="149"/>
      <c r="E3329" s="145"/>
      <c r="F3329" s="149"/>
      <c r="G3329" s="149"/>
      <c r="H3329" s="149"/>
      <c r="I3329" s="149"/>
      <c r="J3329" s="149"/>
      <c r="K3329" s="146"/>
      <c r="L3329" s="158"/>
    </row>
    <row r="3330" spans="1:12" ht="15">
      <c r="A3330" s="148"/>
      <c r="B3330" s="148"/>
      <c r="C3330" s="149"/>
      <c r="D3330" s="149"/>
      <c r="E3330" s="145"/>
      <c r="F3330" s="149"/>
      <c r="G3330" s="149"/>
      <c r="H3330" s="149"/>
      <c r="I3330" s="149"/>
      <c r="J3330" s="149"/>
      <c r="K3330" s="146"/>
      <c r="L3330" s="158"/>
    </row>
    <row r="3331" spans="1:12" ht="15">
      <c r="A3331" s="148"/>
      <c r="B3331" s="148"/>
      <c r="C3331" s="149"/>
      <c r="D3331" s="149"/>
      <c r="E3331" s="145"/>
      <c r="F3331" s="149"/>
      <c r="G3331" s="149"/>
      <c r="H3331" s="149"/>
      <c r="I3331" s="149"/>
      <c r="J3331" s="149"/>
      <c r="K3331" s="146"/>
      <c r="L3331" s="158"/>
    </row>
    <row r="3332" spans="1:12" ht="15">
      <c r="A3332" s="148"/>
      <c r="B3332" s="148"/>
      <c r="C3332" s="149"/>
      <c r="D3332" s="149"/>
      <c r="E3332" s="145"/>
      <c r="F3332" s="149"/>
      <c r="G3332" s="149"/>
      <c r="H3332" s="149"/>
      <c r="I3332" s="149"/>
      <c r="J3332" s="149"/>
      <c r="K3332" s="146"/>
      <c r="L3332" s="158"/>
    </row>
    <row r="3333" spans="1:12" ht="15">
      <c r="A3333" s="148"/>
      <c r="B3333" s="148"/>
      <c r="C3333" s="149"/>
      <c r="D3333" s="149"/>
      <c r="E3333" s="145"/>
      <c r="F3333" s="149"/>
      <c r="G3333" s="149"/>
      <c r="H3333" s="149"/>
      <c r="I3333" s="149"/>
      <c r="J3333" s="149"/>
      <c r="K3333" s="146"/>
      <c r="L3333" s="158"/>
    </row>
    <row r="3334" spans="1:12" ht="15">
      <c r="A3334" s="148"/>
      <c r="B3334" s="148"/>
      <c r="C3334" s="149"/>
      <c r="D3334" s="149"/>
      <c r="E3334" s="145"/>
      <c r="F3334" s="149"/>
      <c r="G3334" s="149"/>
      <c r="H3334" s="149"/>
      <c r="I3334" s="149"/>
      <c r="J3334" s="149"/>
      <c r="K3334" s="146"/>
      <c r="L3334" s="158"/>
    </row>
    <row r="3335" spans="1:12" ht="15">
      <c r="A3335" s="148"/>
      <c r="B3335" s="148"/>
      <c r="C3335" s="149"/>
      <c r="D3335" s="149"/>
      <c r="E3335" s="145"/>
      <c r="F3335" s="149"/>
      <c r="G3335" s="149"/>
      <c r="H3335" s="149"/>
      <c r="I3335" s="149"/>
      <c r="J3335" s="149"/>
      <c r="K3335" s="146"/>
      <c r="L3335" s="158"/>
    </row>
    <row r="3336" spans="1:12" ht="15">
      <c r="A3336" s="148"/>
      <c r="B3336" s="148"/>
      <c r="C3336" s="149"/>
      <c r="D3336" s="149"/>
      <c r="E3336" s="145"/>
      <c r="F3336" s="149"/>
      <c r="G3336" s="149"/>
      <c r="H3336" s="149"/>
      <c r="I3336" s="149"/>
      <c r="J3336" s="149"/>
      <c r="K3336" s="146"/>
      <c r="L3336" s="158"/>
    </row>
    <row r="3337" spans="1:12" ht="15">
      <c r="A3337" s="148"/>
      <c r="B3337" s="148"/>
      <c r="C3337" s="149"/>
      <c r="D3337" s="149"/>
      <c r="E3337" s="145"/>
      <c r="F3337" s="149"/>
      <c r="G3337" s="149"/>
      <c r="H3337" s="149"/>
      <c r="I3337" s="149"/>
      <c r="J3337" s="149"/>
      <c r="K3337" s="146"/>
      <c r="L3337" s="158"/>
    </row>
    <row r="3338" spans="1:12" ht="15">
      <c r="A3338" s="148"/>
      <c r="B3338" s="148"/>
      <c r="C3338" s="149"/>
      <c r="D3338" s="149"/>
      <c r="E3338" s="145"/>
      <c r="F3338" s="149"/>
      <c r="G3338" s="149"/>
      <c r="H3338" s="149"/>
      <c r="I3338" s="149"/>
      <c r="J3338" s="149"/>
      <c r="K3338" s="146"/>
      <c r="L3338" s="158"/>
    </row>
    <row r="3339" spans="1:12" ht="15">
      <c r="A3339" s="148"/>
      <c r="B3339" s="148"/>
      <c r="C3339" s="149"/>
      <c r="D3339" s="149"/>
      <c r="E3339" s="145"/>
      <c r="F3339" s="149"/>
      <c r="G3339" s="149"/>
      <c r="H3339" s="149"/>
      <c r="I3339" s="149"/>
      <c r="J3339" s="149"/>
      <c r="K3339" s="146"/>
      <c r="L3339" s="158"/>
    </row>
    <row r="3340" spans="1:12" ht="15">
      <c r="A3340" s="148"/>
      <c r="B3340" s="148"/>
      <c r="C3340" s="149"/>
      <c r="D3340" s="149"/>
      <c r="E3340" s="145"/>
      <c r="F3340" s="149"/>
      <c r="G3340" s="149"/>
      <c r="H3340" s="149"/>
      <c r="I3340" s="149"/>
      <c r="J3340" s="149"/>
      <c r="K3340" s="146"/>
      <c r="L3340" s="158"/>
    </row>
    <row r="3341" spans="1:12" ht="15">
      <c r="A3341" s="148"/>
      <c r="B3341" s="148"/>
      <c r="C3341" s="149"/>
      <c r="D3341" s="149"/>
      <c r="E3341" s="145"/>
      <c r="F3341" s="149"/>
      <c r="G3341" s="149"/>
      <c r="H3341" s="149"/>
      <c r="I3341" s="149"/>
      <c r="J3341" s="149"/>
      <c r="K3341" s="146"/>
      <c r="L3341" s="158"/>
    </row>
    <row r="3342" spans="1:12" ht="15">
      <c r="A3342" s="148"/>
      <c r="B3342" s="148"/>
      <c r="C3342" s="149"/>
      <c r="D3342" s="149"/>
      <c r="E3342" s="145"/>
      <c r="F3342" s="149"/>
      <c r="G3342" s="149"/>
      <c r="H3342" s="149"/>
      <c r="I3342" s="149"/>
      <c r="J3342" s="149"/>
      <c r="K3342" s="146"/>
      <c r="L3342" s="158"/>
    </row>
    <row r="3343" spans="1:12" ht="15">
      <c r="A3343" s="148"/>
      <c r="B3343" s="148"/>
      <c r="C3343" s="149"/>
      <c r="D3343" s="149"/>
      <c r="E3343" s="145"/>
      <c r="F3343" s="149"/>
      <c r="G3343" s="149"/>
      <c r="H3343" s="149"/>
      <c r="I3343" s="149"/>
      <c r="J3343" s="149"/>
      <c r="K3343" s="146"/>
      <c r="L3343" s="158"/>
    </row>
    <row r="3344" spans="1:12" ht="15">
      <c r="A3344" s="148"/>
      <c r="B3344" s="148"/>
      <c r="C3344" s="149"/>
      <c r="D3344" s="149"/>
      <c r="E3344" s="145"/>
      <c r="F3344" s="150"/>
      <c r="G3344" s="149"/>
      <c r="H3344" s="149"/>
      <c r="I3344" s="149"/>
      <c r="J3344" s="149"/>
      <c r="K3344" s="146"/>
      <c r="L3344" s="158"/>
    </row>
    <row r="3345" spans="1:12" ht="15">
      <c r="A3345" s="148"/>
      <c r="B3345" s="148"/>
      <c r="C3345" s="149"/>
      <c r="D3345" s="149"/>
      <c r="E3345" s="145"/>
      <c r="F3345" s="150"/>
      <c r="G3345" s="149"/>
      <c r="H3345" s="149"/>
      <c r="I3345" s="149"/>
      <c r="J3345" s="149"/>
      <c r="K3345" s="146"/>
      <c r="L3345" s="158"/>
    </row>
    <row r="3346" spans="1:12" ht="15">
      <c r="A3346" s="148"/>
      <c r="B3346" s="148"/>
      <c r="C3346" s="149"/>
      <c r="D3346" s="149"/>
      <c r="E3346" s="145"/>
      <c r="F3346" s="150"/>
      <c r="G3346" s="149"/>
      <c r="H3346" s="149"/>
      <c r="I3346" s="149"/>
      <c r="J3346" s="149"/>
      <c r="K3346" s="146"/>
      <c r="L3346" s="158"/>
    </row>
    <row r="3347" spans="1:12" ht="15">
      <c r="A3347" s="148"/>
      <c r="B3347" s="148"/>
      <c r="C3347" s="149"/>
      <c r="D3347" s="149"/>
      <c r="E3347" s="145"/>
      <c r="F3347" s="150"/>
      <c r="G3347" s="149"/>
      <c r="H3347" s="149"/>
      <c r="I3347" s="149"/>
      <c r="J3347" s="149"/>
      <c r="K3347" s="146"/>
      <c r="L3347" s="158"/>
    </row>
    <row r="3348" spans="1:12" ht="15">
      <c r="A3348" s="148"/>
      <c r="B3348" s="148"/>
      <c r="C3348" s="149"/>
      <c r="D3348" s="149"/>
      <c r="E3348" s="145"/>
      <c r="F3348" s="149"/>
      <c r="G3348" s="149"/>
      <c r="H3348" s="149"/>
      <c r="I3348" s="149"/>
      <c r="J3348" s="149"/>
      <c r="K3348" s="146"/>
      <c r="L3348" s="158"/>
    </row>
    <row r="3349" spans="1:12" ht="15">
      <c r="A3349" s="148"/>
      <c r="B3349" s="148"/>
      <c r="C3349" s="149"/>
      <c r="D3349" s="149"/>
      <c r="E3349" s="145"/>
      <c r="F3349" s="149"/>
      <c r="G3349" s="149"/>
      <c r="H3349" s="149"/>
      <c r="I3349" s="149"/>
      <c r="J3349" s="149"/>
      <c r="K3349" s="146"/>
      <c r="L3349" s="158"/>
    </row>
    <row r="3350" spans="1:12" ht="15">
      <c r="A3350" s="148"/>
      <c r="B3350" s="148"/>
      <c r="C3350" s="149"/>
      <c r="D3350" s="149"/>
      <c r="E3350" s="145"/>
      <c r="F3350" s="149"/>
      <c r="G3350" s="149"/>
      <c r="H3350" s="149"/>
      <c r="I3350" s="149"/>
      <c r="J3350" s="149"/>
      <c r="K3350" s="146"/>
      <c r="L3350" s="158"/>
    </row>
    <row r="3351" spans="1:12" ht="15">
      <c r="A3351" s="148"/>
      <c r="B3351" s="148"/>
      <c r="C3351" s="149"/>
      <c r="D3351" s="149"/>
      <c r="E3351" s="145"/>
      <c r="F3351" s="149"/>
      <c r="G3351" s="149"/>
      <c r="H3351" s="149"/>
      <c r="I3351" s="149"/>
      <c r="J3351" s="149"/>
      <c r="K3351" s="146"/>
      <c r="L3351" s="158"/>
    </row>
    <row r="3352" spans="1:12" ht="15">
      <c r="A3352" s="148"/>
      <c r="B3352" s="148"/>
      <c r="C3352" s="149"/>
      <c r="D3352" s="149"/>
      <c r="E3352" s="145"/>
      <c r="F3352" s="150"/>
      <c r="G3352" s="149"/>
      <c r="H3352" s="149"/>
      <c r="I3352" s="149"/>
      <c r="J3352" s="149"/>
      <c r="K3352" s="146"/>
      <c r="L3352" s="158"/>
    </row>
    <row r="3353" spans="1:12" ht="15">
      <c r="A3353" s="148"/>
      <c r="B3353" s="148"/>
      <c r="C3353" s="149"/>
      <c r="D3353" s="149"/>
      <c r="E3353" s="145"/>
      <c r="F3353" s="150"/>
      <c r="G3353" s="149"/>
      <c r="H3353" s="149"/>
      <c r="I3353" s="149"/>
      <c r="J3353" s="149"/>
      <c r="K3353" s="146"/>
      <c r="L3353" s="158"/>
    </row>
    <row r="3354" spans="1:12" ht="15">
      <c r="A3354" s="148"/>
      <c r="B3354" s="148"/>
      <c r="C3354" s="149"/>
      <c r="D3354" s="149"/>
      <c r="E3354" s="145"/>
      <c r="F3354" s="149"/>
      <c r="G3354" s="149"/>
      <c r="H3354" s="149"/>
      <c r="I3354" s="149"/>
      <c r="J3354" s="149"/>
      <c r="K3354" s="146"/>
      <c r="L3354" s="158"/>
    </row>
    <row r="3355" spans="1:12" ht="15">
      <c r="A3355" s="148"/>
      <c r="B3355" s="148"/>
      <c r="C3355" s="149"/>
      <c r="D3355" s="149"/>
      <c r="E3355" s="145"/>
      <c r="F3355" s="149"/>
      <c r="G3355" s="149"/>
      <c r="H3355" s="149"/>
      <c r="I3355" s="149"/>
      <c r="J3355" s="149"/>
      <c r="K3355" s="146"/>
      <c r="L3355" s="158"/>
    </row>
    <row r="3356" spans="1:12" ht="15">
      <c r="A3356" s="148"/>
      <c r="B3356" s="148"/>
      <c r="C3356" s="149"/>
      <c r="D3356" s="149"/>
      <c r="E3356" s="145"/>
      <c r="F3356" s="149"/>
      <c r="G3356" s="149"/>
      <c r="H3356" s="149"/>
      <c r="I3356" s="149"/>
      <c r="J3356" s="149"/>
      <c r="K3356" s="146"/>
      <c r="L3356" s="158"/>
    </row>
    <row r="3357" spans="1:12" ht="15">
      <c r="A3357" s="148"/>
      <c r="B3357" s="148"/>
      <c r="C3357" s="149"/>
      <c r="D3357" s="149"/>
      <c r="E3357" s="145"/>
      <c r="F3357" s="149"/>
      <c r="G3357" s="149"/>
      <c r="H3357" s="149"/>
      <c r="I3357" s="149"/>
      <c r="J3357" s="149"/>
      <c r="K3357" s="146"/>
      <c r="L3357" s="158"/>
    </row>
    <row r="3358" spans="1:12" ht="15">
      <c r="A3358" s="148"/>
      <c r="B3358" s="148"/>
      <c r="C3358" s="149"/>
      <c r="D3358" s="149"/>
      <c r="E3358" s="145"/>
      <c r="F3358" s="149"/>
      <c r="G3358" s="149"/>
      <c r="H3358" s="149"/>
      <c r="I3358" s="149"/>
      <c r="J3358" s="149"/>
      <c r="K3358" s="146"/>
      <c r="L3358" s="158"/>
    </row>
    <row r="3359" spans="1:12" ht="15">
      <c r="A3359" s="148"/>
      <c r="B3359" s="148"/>
      <c r="C3359" s="149"/>
      <c r="D3359" s="149"/>
      <c r="E3359" s="145"/>
      <c r="F3359" s="149"/>
      <c r="G3359" s="149"/>
      <c r="H3359" s="149"/>
      <c r="I3359" s="149"/>
      <c r="J3359" s="149"/>
      <c r="K3359" s="146"/>
      <c r="L3359" s="158"/>
    </row>
    <row r="3360" spans="1:12" ht="15">
      <c r="A3360" s="148"/>
      <c r="B3360" s="148"/>
      <c r="C3360" s="149"/>
      <c r="D3360" s="149"/>
      <c r="E3360" s="145"/>
      <c r="F3360" s="149"/>
      <c r="G3360" s="149"/>
      <c r="H3360" s="149"/>
      <c r="I3360" s="149"/>
      <c r="J3360" s="149"/>
      <c r="K3360" s="146"/>
      <c r="L3360" s="158"/>
    </row>
    <row r="3361" spans="1:12" ht="15">
      <c r="A3361" s="148"/>
      <c r="B3361" s="148"/>
      <c r="C3361" s="149"/>
      <c r="D3361" s="149"/>
      <c r="E3361" s="145"/>
      <c r="F3361" s="149"/>
      <c r="G3361" s="149"/>
      <c r="H3361" s="149"/>
      <c r="I3361" s="149"/>
      <c r="J3361" s="149"/>
      <c r="K3361" s="146"/>
      <c r="L3361" s="158"/>
    </row>
    <row r="3362" spans="1:12" ht="15">
      <c r="A3362" s="148"/>
      <c r="B3362" s="148"/>
      <c r="C3362" s="149"/>
      <c r="D3362" s="149"/>
      <c r="E3362" s="145"/>
      <c r="F3362" s="149"/>
      <c r="G3362" s="149"/>
      <c r="H3362" s="149"/>
      <c r="I3362" s="149"/>
      <c r="J3362" s="149"/>
      <c r="K3362" s="146"/>
      <c r="L3362" s="158"/>
    </row>
    <row r="3363" spans="1:12" ht="15">
      <c r="A3363" s="148"/>
      <c r="B3363" s="148"/>
      <c r="C3363" s="149"/>
      <c r="D3363" s="149"/>
      <c r="E3363" s="145"/>
      <c r="F3363" s="149"/>
      <c r="G3363" s="149"/>
      <c r="H3363" s="149"/>
      <c r="I3363" s="149"/>
      <c r="J3363" s="149"/>
      <c r="K3363" s="146"/>
      <c r="L3363" s="158"/>
    </row>
    <row r="3364" spans="1:12" ht="15">
      <c r="A3364" s="148"/>
      <c r="B3364" s="148"/>
      <c r="C3364" s="149"/>
      <c r="D3364" s="149"/>
      <c r="E3364" s="145"/>
      <c r="F3364" s="149"/>
      <c r="G3364" s="149"/>
      <c r="H3364" s="149"/>
      <c r="I3364" s="149"/>
      <c r="J3364" s="149"/>
      <c r="K3364" s="146"/>
      <c r="L3364" s="158"/>
    </row>
    <row r="3365" spans="1:12" ht="15">
      <c r="A3365" s="148"/>
      <c r="B3365" s="148"/>
      <c r="C3365" s="149"/>
      <c r="D3365" s="149"/>
      <c r="E3365" s="145"/>
      <c r="F3365" s="149"/>
      <c r="G3365" s="149"/>
      <c r="H3365" s="149"/>
      <c r="I3365" s="149"/>
      <c r="J3365" s="149"/>
      <c r="K3365" s="146"/>
      <c r="L3365" s="158"/>
    </row>
    <row r="3366" spans="1:12" ht="15">
      <c r="A3366" s="148"/>
      <c r="B3366" s="148"/>
      <c r="C3366" s="149"/>
      <c r="D3366" s="149"/>
      <c r="E3366" s="145"/>
      <c r="F3366" s="149"/>
      <c r="G3366" s="149"/>
      <c r="H3366" s="149"/>
      <c r="I3366" s="149"/>
      <c r="J3366" s="149"/>
      <c r="K3366" s="146"/>
      <c r="L3366" s="158"/>
    </row>
    <row r="3367" spans="1:12" ht="15">
      <c r="A3367" s="148"/>
      <c r="B3367" s="148"/>
      <c r="C3367" s="149"/>
      <c r="D3367" s="149"/>
      <c r="E3367" s="145"/>
      <c r="F3367" s="149"/>
      <c r="G3367" s="149"/>
      <c r="H3367" s="149"/>
      <c r="I3367" s="149"/>
      <c r="J3367" s="149"/>
      <c r="K3367" s="146"/>
      <c r="L3367" s="158"/>
    </row>
    <row r="3368" spans="1:12" ht="15">
      <c r="A3368" s="148"/>
      <c r="B3368" s="148"/>
      <c r="C3368" s="149"/>
      <c r="D3368" s="149"/>
      <c r="E3368" s="145"/>
      <c r="F3368" s="149"/>
      <c r="G3368" s="149"/>
      <c r="H3368" s="149"/>
      <c r="I3368" s="149"/>
      <c r="J3368" s="149"/>
      <c r="K3368" s="146"/>
      <c r="L3368" s="158"/>
    </row>
    <row r="3369" spans="1:12" ht="15">
      <c r="A3369" s="148"/>
      <c r="B3369" s="148"/>
      <c r="C3369" s="149"/>
      <c r="D3369" s="149"/>
      <c r="E3369" s="145"/>
      <c r="F3369" s="149"/>
      <c r="G3369" s="149"/>
      <c r="H3369" s="149"/>
      <c r="I3369" s="149"/>
      <c r="J3369" s="149"/>
      <c r="K3369" s="146"/>
      <c r="L3369" s="158"/>
    </row>
    <row r="3370" spans="1:12" ht="15">
      <c r="A3370" s="148"/>
      <c r="B3370" s="148"/>
      <c r="C3370" s="149"/>
      <c r="D3370" s="149"/>
      <c r="E3370" s="145"/>
      <c r="F3370" s="149"/>
      <c r="G3370" s="149"/>
      <c r="H3370" s="149"/>
      <c r="I3370" s="149"/>
      <c r="J3370" s="149"/>
      <c r="K3370" s="146"/>
      <c r="L3370" s="158"/>
    </row>
    <row r="3371" spans="1:12" ht="15">
      <c r="A3371" s="148"/>
      <c r="B3371" s="148"/>
      <c r="C3371" s="149"/>
      <c r="D3371" s="149"/>
      <c r="E3371" s="145"/>
      <c r="F3371" s="149"/>
      <c r="G3371" s="149"/>
      <c r="H3371" s="149"/>
      <c r="I3371" s="149"/>
      <c r="J3371" s="149"/>
      <c r="K3371" s="146"/>
      <c r="L3371" s="158"/>
    </row>
    <row r="3372" spans="1:12" ht="15">
      <c r="A3372" s="148"/>
      <c r="B3372" s="148"/>
      <c r="C3372" s="149"/>
      <c r="D3372" s="149"/>
      <c r="E3372" s="145"/>
      <c r="F3372" s="149"/>
      <c r="G3372" s="149"/>
      <c r="H3372" s="149"/>
      <c r="I3372" s="149"/>
      <c r="J3372" s="149"/>
      <c r="K3372" s="146"/>
      <c r="L3372" s="158"/>
    </row>
    <row r="3373" spans="1:12" ht="15">
      <c r="A3373" s="148"/>
      <c r="B3373" s="148"/>
      <c r="C3373" s="149"/>
      <c r="D3373" s="149"/>
      <c r="E3373" s="145"/>
      <c r="F3373" s="149"/>
      <c r="G3373" s="149"/>
      <c r="H3373" s="149"/>
      <c r="I3373" s="149"/>
      <c r="J3373" s="149"/>
      <c r="K3373" s="146"/>
      <c r="L3373" s="158"/>
    </row>
    <row r="3374" spans="1:12" ht="15">
      <c r="A3374" s="148"/>
      <c r="B3374" s="148"/>
      <c r="C3374" s="149"/>
      <c r="D3374" s="149"/>
      <c r="E3374" s="145"/>
      <c r="F3374" s="149"/>
      <c r="G3374" s="149"/>
      <c r="H3374" s="149"/>
      <c r="I3374" s="149"/>
      <c r="J3374" s="149"/>
      <c r="K3374" s="146"/>
      <c r="L3374" s="158"/>
    </row>
    <row r="3375" spans="1:12" ht="15">
      <c r="A3375" s="148"/>
      <c r="B3375" s="148"/>
      <c r="C3375" s="149"/>
      <c r="D3375" s="149"/>
      <c r="E3375" s="145"/>
      <c r="F3375" s="149"/>
      <c r="G3375" s="149"/>
      <c r="H3375" s="149"/>
      <c r="I3375" s="149"/>
      <c r="J3375" s="149"/>
      <c r="K3375" s="146"/>
      <c r="L3375" s="158"/>
    </row>
    <row r="3376" spans="1:12" ht="15">
      <c r="A3376" s="148"/>
      <c r="B3376" s="148"/>
      <c r="C3376" s="149"/>
      <c r="D3376" s="149"/>
      <c r="E3376" s="145"/>
      <c r="F3376" s="149"/>
      <c r="G3376" s="149"/>
      <c r="H3376" s="149"/>
      <c r="I3376" s="149"/>
      <c r="J3376" s="149"/>
      <c r="K3376" s="146"/>
      <c r="L3376" s="158"/>
    </row>
    <row r="3377" spans="1:12" ht="15">
      <c r="A3377" s="148"/>
      <c r="B3377" s="148"/>
      <c r="C3377" s="149"/>
      <c r="D3377" s="149"/>
      <c r="E3377" s="145"/>
      <c r="F3377" s="149"/>
      <c r="G3377" s="149"/>
      <c r="H3377" s="149"/>
      <c r="I3377" s="149"/>
      <c r="J3377" s="149"/>
      <c r="K3377" s="146"/>
      <c r="L3377" s="158"/>
    </row>
    <row r="3378" spans="1:12" ht="15">
      <c r="A3378" s="148"/>
      <c r="B3378" s="148"/>
      <c r="C3378" s="149"/>
      <c r="D3378" s="149"/>
      <c r="E3378" s="145"/>
      <c r="F3378" s="149"/>
      <c r="G3378" s="149"/>
      <c r="H3378" s="149"/>
      <c r="I3378" s="149"/>
      <c r="J3378" s="149"/>
      <c r="K3378" s="146"/>
      <c r="L3378" s="158"/>
    </row>
    <row r="3379" spans="1:12" ht="15">
      <c r="A3379" s="148"/>
      <c r="B3379" s="148"/>
      <c r="C3379" s="149"/>
      <c r="D3379" s="149"/>
      <c r="E3379" s="145"/>
      <c r="F3379" s="149"/>
      <c r="G3379" s="149"/>
      <c r="H3379" s="149"/>
      <c r="I3379" s="149"/>
      <c r="J3379" s="149"/>
      <c r="K3379" s="146"/>
      <c r="L3379" s="158"/>
    </row>
    <row r="3380" spans="1:12" ht="15">
      <c r="A3380" s="148"/>
      <c r="B3380" s="148"/>
      <c r="C3380" s="149"/>
      <c r="D3380" s="149"/>
      <c r="E3380" s="145"/>
      <c r="F3380" s="149"/>
      <c r="G3380" s="149"/>
      <c r="H3380" s="149"/>
      <c r="I3380" s="149"/>
      <c r="J3380" s="149"/>
      <c r="K3380" s="146"/>
      <c r="L3380" s="158"/>
    </row>
    <row r="3381" spans="1:12" ht="15">
      <c r="A3381" s="148"/>
      <c r="B3381" s="148"/>
      <c r="C3381" s="149"/>
      <c r="D3381" s="149"/>
      <c r="E3381" s="145"/>
      <c r="F3381" s="149"/>
      <c r="G3381" s="149"/>
      <c r="H3381" s="149"/>
      <c r="I3381" s="149"/>
      <c r="J3381" s="149"/>
      <c r="K3381" s="146"/>
      <c r="L3381" s="158"/>
    </row>
    <row r="3382" spans="1:12" ht="15">
      <c r="A3382" s="148"/>
      <c r="B3382" s="148"/>
      <c r="C3382" s="149"/>
      <c r="D3382" s="149"/>
      <c r="E3382" s="145"/>
      <c r="F3382" s="149"/>
      <c r="G3382" s="149"/>
      <c r="H3382" s="149"/>
      <c r="I3382" s="149"/>
      <c r="J3382" s="149"/>
      <c r="K3382" s="146"/>
      <c r="L3382" s="158"/>
    </row>
    <row r="3383" spans="1:12" ht="15">
      <c r="A3383" s="148"/>
      <c r="B3383" s="148"/>
      <c r="C3383" s="149"/>
      <c r="D3383" s="149"/>
      <c r="E3383" s="145"/>
      <c r="F3383" s="149"/>
      <c r="G3383" s="149"/>
      <c r="H3383" s="149"/>
      <c r="I3383" s="149"/>
      <c r="J3383" s="149"/>
      <c r="K3383" s="146"/>
      <c r="L3383" s="158"/>
    </row>
    <row r="3384" spans="1:12" ht="15">
      <c r="A3384" s="148"/>
      <c r="B3384" s="148"/>
      <c r="C3384" s="149"/>
      <c r="D3384" s="149"/>
      <c r="E3384" s="145"/>
      <c r="F3384" s="149"/>
      <c r="G3384" s="149"/>
      <c r="H3384" s="149"/>
      <c r="I3384" s="149"/>
      <c r="J3384" s="149"/>
      <c r="K3384" s="146"/>
      <c r="L3384" s="158"/>
    </row>
    <row r="3385" spans="1:12" ht="15">
      <c r="A3385" s="148"/>
      <c r="B3385" s="148"/>
      <c r="C3385" s="149"/>
      <c r="D3385" s="149"/>
      <c r="E3385" s="145"/>
      <c r="F3385" s="149"/>
      <c r="G3385" s="149"/>
      <c r="H3385" s="149"/>
      <c r="I3385" s="149"/>
      <c r="J3385" s="149"/>
      <c r="K3385" s="146"/>
      <c r="L3385" s="158"/>
    </row>
    <row r="3386" spans="1:12" ht="15">
      <c r="A3386" s="148"/>
      <c r="B3386" s="148"/>
      <c r="C3386" s="149"/>
      <c r="D3386" s="149"/>
      <c r="E3386" s="145"/>
      <c r="F3386" s="149"/>
      <c r="G3386" s="149"/>
      <c r="H3386" s="149"/>
      <c r="I3386" s="149"/>
      <c r="J3386" s="149"/>
      <c r="K3386" s="146"/>
      <c r="L3386" s="158"/>
    </row>
    <row r="3387" spans="1:12" ht="15">
      <c r="A3387" s="148"/>
      <c r="B3387" s="148"/>
      <c r="C3387" s="149"/>
      <c r="D3387" s="149"/>
      <c r="E3387" s="145"/>
      <c r="F3387" s="149"/>
      <c r="G3387" s="149"/>
      <c r="H3387" s="149"/>
      <c r="I3387" s="149"/>
      <c r="J3387" s="149"/>
      <c r="K3387" s="146"/>
      <c r="L3387" s="158"/>
    </row>
    <row r="3388" spans="1:12" ht="15">
      <c r="A3388" s="148"/>
      <c r="B3388" s="148"/>
      <c r="C3388" s="149"/>
      <c r="D3388" s="149"/>
      <c r="E3388" s="145"/>
      <c r="F3388" s="150"/>
      <c r="G3388" s="149"/>
      <c r="H3388" s="149"/>
      <c r="I3388" s="149"/>
      <c r="J3388" s="149"/>
      <c r="K3388" s="146"/>
      <c r="L3388" s="158"/>
    </row>
    <row r="3389" spans="1:12" ht="15">
      <c r="A3389" s="148"/>
      <c r="B3389" s="148"/>
      <c r="C3389" s="149"/>
      <c r="D3389" s="149"/>
      <c r="E3389" s="145"/>
      <c r="F3389" s="150"/>
      <c r="G3389" s="149"/>
      <c r="H3389" s="149"/>
      <c r="I3389" s="149"/>
      <c r="J3389" s="149"/>
      <c r="K3389" s="146"/>
      <c r="L3389" s="158"/>
    </row>
    <row r="3390" spans="1:12" ht="15">
      <c r="A3390" s="148"/>
      <c r="B3390" s="148"/>
      <c r="C3390" s="149"/>
      <c r="D3390" s="149"/>
      <c r="E3390" s="145"/>
      <c r="F3390" s="149"/>
      <c r="G3390" s="149"/>
      <c r="H3390" s="149"/>
      <c r="I3390" s="149"/>
      <c r="J3390" s="149"/>
      <c r="K3390" s="146"/>
      <c r="L3390" s="158"/>
    </row>
    <row r="3391" spans="1:12" ht="15">
      <c r="A3391" s="148"/>
      <c r="B3391" s="148"/>
      <c r="C3391" s="149"/>
      <c r="D3391" s="149"/>
      <c r="E3391" s="145"/>
      <c r="F3391" s="149"/>
      <c r="G3391" s="149"/>
      <c r="H3391" s="149"/>
      <c r="I3391" s="149"/>
      <c r="J3391" s="149"/>
      <c r="K3391" s="146"/>
      <c r="L3391" s="158"/>
    </row>
    <row r="3392" spans="1:12" ht="15">
      <c r="A3392" s="148"/>
      <c r="B3392" s="148"/>
      <c r="C3392" s="149"/>
      <c r="D3392" s="149"/>
      <c r="E3392" s="145"/>
      <c r="F3392" s="149"/>
      <c r="G3392" s="149"/>
      <c r="H3392" s="149"/>
      <c r="I3392" s="149"/>
      <c r="J3392" s="149"/>
      <c r="K3392" s="146"/>
      <c r="L3392" s="158"/>
    </row>
    <row r="3393" spans="1:12" ht="15">
      <c r="A3393" s="148"/>
      <c r="B3393" s="148"/>
      <c r="C3393" s="149"/>
      <c r="D3393" s="149"/>
      <c r="E3393" s="145"/>
      <c r="F3393" s="149"/>
      <c r="G3393" s="149"/>
      <c r="H3393" s="149"/>
      <c r="I3393" s="149"/>
      <c r="J3393" s="149"/>
      <c r="K3393" s="146"/>
      <c r="L3393" s="158"/>
    </row>
    <row r="3394" spans="1:12" ht="15">
      <c r="A3394" s="148"/>
      <c r="B3394" s="148"/>
      <c r="C3394" s="149"/>
      <c r="D3394" s="149"/>
      <c r="E3394" s="145"/>
      <c r="F3394" s="149"/>
      <c r="G3394" s="149"/>
      <c r="H3394" s="149"/>
      <c r="I3394" s="149"/>
      <c r="J3394" s="149"/>
      <c r="K3394" s="146"/>
      <c r="L3394" s="158"/>
    </row>
    <row r="3395" spans="1:12" ht="15">
      <c r="A3395" s="148"/>
      <c r="B3395" s="148"/>
      <c r="C3395" s="149"/>
      <c r="D3395" s="149"/>
      <c r="E3395" s="145"/>
      <c r="F3395" s="149"/>
      <c r="G3395" s="149"/>
      <c r="H3395" s="149"/>
      <c r="I3395" s="149"/>
      <c r="J3395" s="149"/>
      <c r="K3395" s="146"/>
      <c r="L3395" s="158"/>
    </row>
    <row r="3396" spans="1:12" ht="15">
      <c r="A3396" s="148"/>
      <c r="B3396" s="148"/>
      <c r="C3396" s="149"/>
      <c r="D3396" s="149"/>
      <c r="E3396" s="145"/>
      <c r="F3396" s="149"/>
      <c r="G3396" s="149"/>
      <c r="H3396" s="149"/>
      <c r="I3396" s="149"/>
      <c r="J3396" s="149"/>
      <c r="K3396" s="146"/>
      <c r="L3396" s="158"/>
    </row>
    <row r="3397" spans="1:12" ht="15">
      <c r="A3397" s="148"/>
      <c r="B3397" s="148"/>
      <c r="C3397" s="149"/>
      <c r="D3397" s="149"/>
      <c r="E3397" s="145"/>
      <c r="F3397" s="149"/>
      <c r="G3397" s="149"/>
      <c r="H3397" s="149"/>
      <c r="I3397" s="149"/>
      <c r="J3397" s="149"/>
      <c r="K3397" s="146"/>
      <c r="L3397" s="158"/>
    </row>
    <row r="3398" spans="1:12" ht="15">
      <c r="A3398" s="148"/>
      <c r="B3398" s="148"/>
      <c r="C3398" s="149"/>
      <c r="D3398" s="149"/>
      <c r="E3398" s="145"/>
      <c r="F3398" s="149"/>
      <c r="G3398" s="149"/>
      <c r="H3398" s="149"/>
      <c r="I3398" s="149"/>
      <c r="J3398" s="149"/>
      <c r="K3398" s="146"/>
      <c r="L3398" s="158"/>
    </row>
    <row r="3399" spans="1:12" ht="15">
      <c r="A3399" s="148"/>
      <c r="B3399" s="148"/>
      <c r="C3399" s="149"/>
      <c r="D3399" s="149"/>
      <c r="E3399" s="145"/>
      <c r="F3399" s="149"/>
      <c r="G3399" s="149"/>
      <c r="H3399" s="149"/>
      <c r="I3399" s="149"/>
      <c r="J3399" s="149"/>
      <c r="K3399" s="146"/>
      <c r="L3399" s="158"/>
    </row>
    <row r="3400" spans="1:12" ht="15">
      <c r="A3400" s="148"/>
      <c r="B3400" s="148"/>
      <c r="C3400" s="149"/>
      <c r="D3400" s="149"/>
      <c r="E3400" s="145"/>
      <c r="F3400" s="149"/>
      <c r="G3400" s="149"/>
      <c r="H3400" s="149"/>
      <c r="I3400" s="149"/>
      <c r="J3400" s="149"/>
      <c r="K3400" s="146"/>
      <c r="L3400" s="158"/>
    </row>
    <row r="3401" spans="1:12" ht="15">
      <c r="A3401" s="148"/>
      <c r="B3401" s="148"/>
      <c r="C3401" s="149"/>
      <c r="D3401" s="149"/>
      <c r="E3401" s="145"/>
      <c r="F3401" s="149"/>
      <c r="G3401" s="149"/>
      <c r="H3401" s="149"/>
      <c r="I3401" s="149"/>
      <c r="J3401" s="149"/>
      <c r="K3401" s="146"/>
      <c r="L3401" s="158"/>
    </row>
    <row r="3402" spans="1:12" ht="15">
      <c r="A3402" s="148"/>
      <c r="B3402" s="148"/>
      <c r="C3402" s="149"/>
      <c r="D3402" s="149"/>
      <c r="E3402" s="145"/>
      <c r="F3402" s="149"/>
      <c r="G3402" s="149"/>
      <c r="H3402" s="149"/>
      <c r="I3402" s="149"/>
      <c r="J3402" s="149"/>
      <c r="K3402" s="146"/>
      <c r="L3402" s="158"/>
    </row>
    <row r="3403" spans="1:12" ht="15">
      <c r="A3403" s="148"/>
      <c r="B3403" s="148"/>
      <c r="C3403" s="149"/>
      <c r="D3403" s="149"/>
      <c r="E3403" s="145"/>
      <c r="F3403" s="149"/>
      <c r="G3403" s="149"/>
      <c r="H3403" s="149"/>
      <c r="I3403" s="149"/>
      <c r="J3403" s="149"/>
      <c r="K3403" s="146"/>
      <c r="L3403" s="158"/>
    </row>
    <row r="3404" spans="1:12" ht="15">
      <c r="A3404" s="148"/>
      <c r="B3404" s="148"/>
      <c r="C3404" s="149"/>
      <c r="D3404" s="149"/>
      <c r="E3404" s="145"/>
      <c r="F3404" s="149"/>
      <c r="G3404" s="149"/>
      <c r="H3404" s="149"/>
      <c r="I3404" s="149"/>
      <c r="J3404" s="149"/>
      <c r="K3404" s="146"/>
      <c r="L3404" s="158"/>
    </row>
    <row r="3405" spans="1:12" ht="15">
      <c r="A3405" s="148"/>
      <c r="B3405" s="148"/>
      <c r="C3405" s="149"/>
      <c r="D3405" s="149"/>
      <c r="E3405" s="145"/>
      <c r="F3405" s="149"/>
      <c r="G3405" s="149"/>
      <c r="H3405" s="149"/>
      <c r="I3405" s="149"/>
      <c r="J3405" s="149"/>
      <c r="K3405" s="146"/>
      <c r="L3405" s="158"/>
    </row>
    <row r="3406" spans="1:12" ht="15">
      <c r="A3406" s="148"/>
      <c r="B3406" s="148"/>
      <c r="C3406" s="149"/>
      <c r="D3406" s="149"/>
      <c r="E3406" s="145"/>
      <c r="F3406" s="150"/>
      <c r="G3406" s="149"/>
      <c r="H3406" s="149"/>
      <c r="I3406" s="149"/>
      <c r="J3406" s="149"/>
      <c r="K3406" s="146"/>
      <c r="L3406" s="158"/>
    </row>
    <row r="3407" spans="1:12" ht="15">
      <c r="A3407" s="148"/>
      <c r="B3407" s="148"/>
      <c r="C3407" s="149"/>
      <c r="D3407" s="149"/>
      <c r="E3407" s="145"/>
      <c r="F3407" s="150"/>
      <c r="G3407" s="149"/>
      <c r="H3407" s="149"/>
      <c r="I3407" s="149"/>
      <c r="J3407" s="149"/>
      <c r="K3407" s="146"/>
      <c r="L3407" s="158"/>
    </row>
    <row r="3408" spans="1:12" ht="15">
      <c r="A3408" s="148"/>
      <c r="B3408" s="148"/>
      <c r="C3408" s="149"/>
      <c r="D3408" s="149"/>
      <c r="E3408" s="145"/>
      <c r="F3408" s="149"/>
      <c r="G3408" s="149"/>
      <c r="H3408" s="149"/>
      <c r="I3408" s="149"/>
      <c r="J3408" s="149"/>
      <c r="K3408" s="146"/>
      <c r="L3408" s="158"/>
    </row>
    <row r="3409" spans="1:12" ht="15">
      <c r="A3409" s="148"/>
      <c r="B3409" s="148"/>
      <c r="C3409" s="149"/>
      <c r="D3409" s="149"/>
      <c r="E3409" s="145"/>
      <c r="F3409" s="149"/>
      <c r="G3409" s="149"/>
      <c r="H3409" s="149"/>
      <c r="I3409" s="149"/>
      <c r="J3409" s="149"/>
      <c r="K3409" s="146"/>
      <c r="L3409" s="158"/>
    </row>
    <row r="3410" spans="1:12" ht="15">
      <c r="A3410" s="148"/>
      <c r="B3410" s="148"/>
      <c r="C3410" s="149"/>
      <c r="D3410" s="149"/>
      <c r="E3410" s="145"/>
      <c r="F3410" s="149"/>
      <c r="G3410" s="149"/>
      <c r="H3410" s="149"/>
      <c r="I3410" s="149"/>
      <c r="J3410" s="149"/>
      <c r="K3410" s="146"/>
      <c r="L3410" s="158"/>
    </row>
    <row r="3411" spans="1:12" ht="15">
      <c r="A3411" s="148"/>
      <c r="B3411" s="148"/>
      <c r="C3411" s="149"/>
      <c r="D3411" s="149"/>
      <c r="E3411" s="145"/>
      <c r="F3411" s="149"/>
      <c r="G3411" s="149"/>
      <c r="H3411" s="149"/>
      <c r="I3411" s="149"/>
      <c r="J3411" s="149"/>
      <c r="K3411" s="146"/>
      <c r="L3411" s="158"/>
    </row>
    <row r="3412" spans="1:12" ht="15">
      <c r="A3412" s="148"/>
      <c r="B3412" s="148"/>
      <c r="C3412" s="149"/>
      <c r="D3412" s="149"/>
      <c r="E3412" s="145"/>
      <c r="F3412" s="149"/>
      <c r="G3412" s="149"/>
      <c r="H3412" s="149"/>
      <c r="I3412" s="149"/>
      <c r="J3412" s="149"/>
      <c r="K3412" s="146"/>
      <c r="L3412" s="158"/>
    </row>
    <row r="3413" spans="1:12" ht="15">
      <c r="A3413" s="148"/>
      <c r="B3413" s="148"/>
      <c r="C3413" s="149"/>
      <c r="D3413" s="149"/>
      <c r="E3413" s="145"/>
      <c r="F3413" s="149"/>
      <c r="G3413" s="149"/>
      <c r="H3413" s="149"/>
      <c r="I3413" s="149"/>
      <c r="J3413" s="149"/>
      <c r="K3413" s="146"/>
      <c r="L3413" s="158"/>
    </row>
    <row r="3414" spans="1:12" ht="15">
      <c r="A3414" s="148"/>
      <c r="B3414" s="148"/>
      <c r="C3414" s="149"/>
      <c r="D3414" s="149"/>
      <c r="E3414" s="145"/>
      <c r="F3414" s="149"/>
      <c r="G3414" s="149"/>
      <c r="H3414" s="149"/>
      <c r="I3414" s="149"/>
      <c r="J3414" s="149"/>
      <c r="K3414" s="146"/>
      <c r="L3414" s="158"/>
    </row>
    <row r="3415" spans="1:12" ht="15">
      <c r="A3415" s="148"/>
      <c r="B3415" s="148"/>
      <c r="C3415" s="149"/>
      <c r="D3415" s="149"/>
      <c r="E3415" s="145"/>
      <c r="F3415" s="149"/>
      <c r="G3415" s="149"/>
      <c r="H3415" s="149"/>
      <c r="I3415" s="149"/>
      <c r="J3415" s="149"/>
      <c r="K3415" s="146"/>
      <c r="L3415" s="158"/>
    </row>
    <row r="3416" spans="1:12" ht="15">
      <c r="A3416" s="148"/>
      <c r="B3416" s="148"/>
      <c r="C3416" s="149"/>
      <c r="D3416" s="149"/>
      <c r="E3416" s="145"/>
      <c r="F3416" s="149"/>
      <c r="G3416" s="149"/>
      <c r="H3416" s="149"/>
      <c r="I3416" s="149"/>
      <c r="J3416" s="149"/>
      <c r="K3416" s="146"/>
      <c r="L3416" s="158"/>
    </row>
    <row r="3417" spans="1:12" ht="15">
      <c r="A3417" s="148"/>
      <c r="B3417" s="148"/>
      <c r="C3417" s="149"/>
      <c r="D3417" s="149"/>
      <c r="E3417" s="145"/>
      <c r="F3417" s="149"/>
      <c r="G3417" s="149"/>
      <c r="H3417" s="149"/>
      <c r="I3417" s="149"/>
      <c r="J3417" s="149"/>
      <c r="K3417" s="146"/>
      <c r="L3417" s="158"/>
    </row>
    <row r="3418" spans="1:12" ht="15">
      <c r="A3418" s="148"/>
      <c r="B3418" s="148"/>
      <c r="C3418" s="149"/>
      <c r="D3418" s="149"/>
      <c r="E3418" s="145"/>
      <c r="F3418" s="149"/>
      <c r="G3418" s="149"/>
      <c r="H3418" s="149"/>
      <c r="I3418" s="149"/>
      <c r="J3418" s="149"/>
      <c r="K3418" s="146"/>
      <c r="L3418" s="158"/>
    </row>
    <row r="3419" spans="1:12" ht="15">
      <c r="A3419" s="148"/>
      <c r="B3419" s="148"/>
      <c r="C3419" s="149"/>
      <c r="D3419" s="149"/>
      <c r="E3419" s="145"/>
      <c r="F3419" s="149"/>
      <c r="G3419" s="149"/>
      <c r="H3419" s="149"/>
      <c r="I3419" s="149"/>
      <c r="J3419" s="149"/>
      <c r="K3419" s="146"/>
      <c r="L3419" s="158"/>
    </row>
    <row r="3420" spans="1:12" ht="15">
      <c r="A3420" s="148"/>
      <c r="B3420" s="148"/>
      <c r="C3420" s="149"/>
      <c r="D3420" s="149"/>
      <c r="E3420" s="145"/>
      <c r="F3420" s="149"/>
      <c r="G3420" s="149"/>
      <c r="H3420" s="149"/>
      <c r="I3420" s="149"/>
      <c r="J3420" s="149"/>
      <c r="K3420" s="146"/>
      <c r="L3420" s="158"/>
    </row>
    <row r="3421" spans="1:12" ht="15">
      <c r="A3421" s="148"/>
      <c r="B3421" s="148"/>
      <c r="C3421" s="149"/>
      <c r="D3421" s="149"/>
      <c r="E3421" s="145"/>
      <c r="F3421" s="149"/>
      <c r="G3421" s="149"/>
      <c r="H3421" s="149"/>
      <c r="I3421" s="149"/>
      <c r="J3421" s="149"/>
      <c r="K3421" s="146"/>
      <c r="L3421" s="158"/>
    </row>
    <row r="3422" spans="1:12" ht="15">
      <c r="A3422" s="148"/>
      <c r="B3422" s="148"/>
      <c r="C3422" s="149"/>
      <c r="D3422" s="149"/>
      <c r="E3422" s="145"/>
      <c r="F3422" s="149"/>
      <c r="G3422" s="149"/>
      <c r="H3422" s="149"/>
      <c r="I3422" s="149"/>
      <c r="J3422" s="149"/>
      <c r="K3422" s="146"/>
      <c r="L3422" s="158"/>
    </row>
    <row r="3423" spans="1:12" ht="15">
      <c r="A3423" s="148"/>
      <c r="B3423" s="148"/>
      <c r="C3423" s="149"/>
      <c r="D3423" s="149"/>
      <c r="E3423" s="145"/>
      <c r="F3423" s="149"/>
      <c r="G3423" s="149"/>
      <c r="H3423" s="149"/>
      <c r="I3423" s="149"/>
      <c r="J3423" s="149"/>
      <c r="K3423" s="146"/>
      <c r="L3423" s="158"/>
    </row>
    <row r="3424" spans="1:12" ht="15">
      <c r="A3424" s="148"/>
      <c r="B3424" s="148"/>
      <c r="C3424" s="149"/>
      <c r="D3424" s="149"/>
      <c r="E3424" s="145"/>
      <c r="F3424" s="149"/>
      <c r="G3424" s="149"/>
      <c r="H3424" s="149"/>
      <c r="I3424" s="149"/>
      <c r="J3424" s="149"/>
      <c r="K3424" s="146"/>
      <c r="L3424" s="158"/>
    </row>
    <row r="3425" spans="1:12" ht="15">
      <c r="A3425" s="148"/>
      <c r="B3425" s="148"/>
      <c r="C3425" s="149"/>
      <c r="D3425" s="149"/>
      <c r="E3425" s="145"/>
      <c r="F3425" s="149"/>
      <c r="G3425" s="149"/>
      <c r="H3425" s="149"/>
      <c r="I3425" s="149"/>
      <c r="J3425" s="149"/>
      <c r="K3425" s="146"/>
      <c r="L3425" s="158"/>
    </row>
    <row r="3426" spans="1:12" ht="15">
      <c r="A3426" s="148"/>
      <c r="B3426" s="148"/>
      <c r="C3426" s="149"/>
      <c r="D3426" s="149"/>
      <c r="E3426" s="145"/>
      <c r="F3426" s="149"/>
      <c r="G3426" s="149"/>
      <c r="H3426" s="149"/>
      <c r="I3426" s="149"/>
      <c r="J3426" s="149"/>
      <c r="K3426" s="146"/>
      <c r="L3426" s="158"/>
    </row>
    <row r="3427" spans="1:12" ht="15">
      <c r="A3427" s="148"/>
      <c r="B3427" s="148"/>
      <c r="C3427" s="149"/>
      <c r="D3427" s="149"/>
      <c r="E3427" s="145"/>
      <c r="F3427" s="149"/>
      <c r="G3427" s="149"/>
      <c r="H3427" s="149"/>
      <c r="I3427" s="149"/>
      <c r="J3427" s="149"/>
      <c r="K3427" s="146"/>
      <c r="L3427" s="158"/>
    </row>
    <row r="3428" spans="1:12" ht="15">
      <c r="A3428" s="148"/>
      <c r="B3428" s="148"/>
      <c r="C3428" s="149"/>
      <c r="D3428" s="149"/>
      <c r="E3428" s="145"/>
      <c r="F3428" s="149"/>
      <c r="G3428" s="149"/>
      <c r="H3428" s="149"/>
      <c r="I3428" s="149"/>
      <c r="J3428" s="149"/>
      <c r="K3428" s="146"/>
      <c r="L3428" s="158"/>
    </row>
    <row r="3429" spans="1:12" ht="15">
      <c r="A3429" s="148"/>
      <c r="B3429" s="148"/>
      <c r="C3429" s="149"/>
      <c r="D3429" s="149"/>
      <c r="E3429" s="145"/>
      <c r="F3429" s="149"/>
      <c r="G3429" s="149"/>
      <c r="H3429" s="149"/>
      <c r="I3429" s="149"/>
      <c r="J3429" s="149"/>
      <c r="K3429" s="146"/>
      <c r="L3429" s="158"/>
    </row>
    <row r="3430" spans="1:12" ht="15">
      <c r="A3430" s="148"/>
      <c r="B3430" s="148"/>
      <c r="C3430" s="149"/>
      <c r="D3430" s="149"/>
      <c r="E3430" s="145"/>
      <c r="F3430" s="149"/>
      <c r="G3430" s="149"/>
      <c r="H3430" s="149"/>
      <c r="I3430" s="149"/>
      <c r="J3430" s="149"/>
      <c r="K3430" s="146"/>
      <c r="L3430" s="158"/>
    </row>
    <row r="3431" spans="1:12" ht="15">
      <c r="A3431" s="148"/>
      <c r="B3431" s="148"/>
      <c r="C3431" s="149"/>
      <c r="D3431" s="149"/>
      <c r="E3431" s="145"/>
      <c r="F3431" s="149"/>
      <c r="G3431" s="149"/>
      <c r="H3431" s="149"/>
      <c r="I3431" s="149"/>
      <c r="J3431" s="149"/>
      <c r="K3431" s="146"/>
      <c r="L3431" s="158"/>
    </row>
    <row r="3432" spans="1:12" ht="15">
      <c r="A3432" s="148"/>
      <c r="B3432" s="148"/>
      <c r="C3432" s="149"/>
      <c r="D3432" s="149"/>
      <c r="E3432" s="145"/>
      <c r="F3432" s="150"/>
      <c r="G3432" s="149"/>
      <c r="H3432" s="149"/>
      <c r="I3432" s="149"/>
      <c r="J3432" s="149"/>
      <c r="K3432" s="146"/>
      <c r="L3432" s="158"/>
    </row>
    <row r="3433" spans="1:12" ht="15">
      <c r="A3433" s="148"/>
      <c r="B3433" s="148"/>
      <c r="C3433" s="149"/>
      <c r="D3433" s="149"/>
      <c r="E3433" s="145"/>
      <c r="F3433" s="150"/>
      <c r="G3433" s="149"/>
      <c r="H3433" s="149"/>
      <c r="I3433" s="149"/>
      <c r="J3433" s="149"/>
      <c r="K3433" s="146"/>
      <c r="L3433" s="158"/>
    </row>
    <row r="3434" spans="1:12" ht="15">
      <c r="A3434" s="148"/>
      <c r="B3434" s="148"/>
      <c r="C3434" s="149"/>
      <c r="D3434" s="149"/>
      <c r="E3434" s="145"/>
      <c r="F3434" s="149"/>
      <c r="G3434" s="149"/>
      <c r="H3434" s="149"/>
      <c r="I3434" s="149"/>
      <c r="J3434" s="149"/>
      <c r="K3434" s="146"/>
      <c r="L3434" s="158"/>
    </row>
    <row r="3435" spans="1:12" ht="15">
      <c r="A3435" s="148"/>
      <c r="B3435" s="148"/>
      <c r="C3435" s="149"/>
      <c r="D3435" s="149"/>
      <c r="E3435" s="145"/>
      <c r="F3435" s="149"/>
      <c r="G3435" s="149"/>
      <c r="H3435" s="149"/>
      <c r="I3435" s="149"/>
      <c r="J3435" s="149"/>
      <c r="K3435" s="146"/>
      <c r="L3435" s="158"/>
    </row>
    <row r="3436" spans="1:12" ht="15">
      <c r="A3436" s="148"/>
      <c r="B3436" s="148"/>
      <c r="C3436" s="149"/>
      <c r="D3436" s="149"/>
      <c r="E3436" s="145"/>
      <c r="F3436" s="149"/>
      <c r="G3436" s="149"/>
      <c r="H3436" s="149"/>
      <c r="I3436" s="149"/>
      <c r="J3436" s="149"/>
      <c r="K3436" s="146"/>
      <c r="L3436" s="158"/>
    </row>
    <row r="3437" spans="1:12" ht="15">
      <c r="A3437" s="148"/>
      <c r="B3437" s="148"/>
      <c r="C3437" s="149"/>
      <c r="D3437" s="149"/>
      <c r="E3437" s="145"/>
      <c r="F3437" s="149"/>
      <c r="G3437" s="149"/>
      <c r="H3437" s="149"/>
      <c r="I3437" s="149"/>
      <c r="J3437" s="149"/>
      <c r="K3437" s="146"/>
      <c r="L3437" s="158"/>
    </row>
    <row r="3438" spans="1:12" ht="15">
      <c r="A3438" s="148"/>
      <c r="B3438" s="148"/>
      <c r="C3438" s="149"/>
      <c r="D3438" s="149"/>
      <c r="E3438" s="145"/>
      <c r="F3438" s="149"/>
      <c r="G3438" s="150"/>
      <c r="H3438" s="149"/>
      <c r="I3438" s="149"/>
      <c r="J3438" s="149"/>
      <c r="K3438" s="146"/>
      <c r="L3438" s="158"/>
    </row>
    <row r="3439" spans="1:12" ht="15">
      <c r="A3439" s="148"/>
      <c r="B3439" s="148"/>
      <c r="C3439" s="149"/>
      <c r="D3439" s="149"/>
      <c r="E3439" s="145"/>
      <c r="F3439" s="149"/>
      <c r="G3439" s="150"/>
      <c r="H3439" s="149"/>
      <c r="I3439" s="149"/>
      <c r="J3439" s="149"/>
      <c r="K3439" s="146"/>
      <c r="L3439" s="158"/>
    </row>
    <row r="3440" spans="1:12" ht="15">
      <c r="A3440" s="148"/>
      <c r="B3440" s="148"/>
      <c r="C3440" s="149"/>
      <c r="D3440" s="149"/>
      <c r="E3440" s="145"/>
      <c r="F3440" s="149"/>
      <c r="G3440" s="149"/>
      <c r="H3440" s="149"/>
      <c r="I3440" s="149"/>
      <c r="J3440" s="149"/>
      <c r="K3440" s="146"/>
      <c r="L3440" s="158"/>
    </row>
    <row r="3441" spans="1:12" ht="15">
      <c r="A3441" s="148"/>
      <c r="B3441" s="148"/>
      <c r="C3441" s="149"/>
      <c r="D3441" s="149"/>
      <c r="E3441" s="145"/>
      <c r="F3441" s="149"/>
      <c r="G3441" s="149"/>
      <c r="H3441" s="149"/>
      <c r="I3441" s="149"/>
      <c r="J3441" s="149"/>
      <c r="K3441" s="146"/>
      <c r="L3441" s="158"/>
    </row>
    <row r="3442" spans="1:12" ht="15">
      <c r="A3442" s="148"/>
      <c r="B3442" s="148"/>
      <c r="C3442" s="149"/>
      <c r="D3442" s="149"/>
      <c r="E3442" s="145"/>
      <c r="F3442" s="149"/>
      <c r="G3442" s="149"/>
      <c r="H3442" s="149"/>
      <c r="I3442" s="149"/>
      <c r="J3442" s="149"/>
      <c r="K3442" s="146"/>
      <c r="L3442" s="158"/>
    </row>
    <row r="3443" spans="1:12" ht="15">
      <c r="A3443" s="148"/>
      <c r="B3443" s="148"/>
      <c r="C3443" s="149"/>
      <c r="D3443" s="149"/>
      <c r="E3443" s="145"/>
      <c r="F3443" s="149"/>
      <c r="G3443" s="149"/>
      <c r="H3443" s="149"/>
      <c r="I3443" s="149"/>
      <c r="J3443" s="149"/>
      <c r="K3443" s="146"/>
      <c r="L3443" s="158"/>
    </row>
    <row r="3444" spans="1:12" ht="15">
      <c r="A3444" s="148"/>
      <c r="B3444" s="148"/>
      <c r="C3444" s="149"/>
      <c r="D3444" s="149"/>
      <c r="E3444" s="145"/>
      <c r="F3444" s="149"/>
      <c r="G3444" s="149"/>
      <c r="H3444" s="149"/>
      <c r="I3444" s="149"/>
      <c r="J3444" s="149"/>
      <c r="K3444" s="146"/>
      <c r="L3444" s="158"/>
    </row>
    <row r="3445" spans="1:12" ht="15">
      <c r="A3445" s="148"/>
      <c r="B3445" s="148"/>
      <c r="C3445" s="149"/>
      <c r="D3445" s="149"/>
      <c r="E3445" s="145"/>
      <c r="F3445" s="149"/>
      <c r="G3445" s="149"/>
      <c r="H3445" s="149"/>
      <c r="I3445" s="149"/>
      <c r="J3445" s="149"/>
      <c r="K3445" s="146"/>
      <c r="L3445" s="158"/>
    </row>
    <row r="3446" spans="1:12" ht="15">
      <c r="A3446" s="148"/>
      <c r="B3446" s="148"/>
      <c r="C3446" s="149"/>
      <c r="D3446" s="149"/>
      <c r="E3446" s="145"/>
      <c r="F3446" s="149"/>
      <c r="G3446" s="149"/>
      <c r="H3446" s="149"/>
      <c r="I3446" s="149"/>
      <c r="J3446" s="149"/>
      <c r="K3446" s="146"/>
      <c r="L3446" s="158"/>
    </row>
    <row r="3447" spans="1:12" ht="15">
      <c r="A3447" s="148"/>
      <c r="B3447" s="148"/>
      <c r="C3447" s="149"/>
      <c r="D3447" s="149"/>
      <c r="E3447" s="145"/>
      <c r="F3447" s="149"/>
      <c r="G3447" s="149"/>
      <c r="H3447" s="149"/>
      <c r="I3447" s="149"/>
      <c r="J3447" s="149"/>
      <c r="K3447" s="146"/>
      <c r="L3447" s="158"/>
    </row>
    <row r="3448" spans="1:12" ht="15">
      <c r="A3448" s="148"/>
      <c r="B3448" s="148"/>
      <c r="C3448" s="149"/>
      <c r="D3448" s="149"/>
      <c r="E3448" s="145"/>
      <c r="F3448" s="149"/>
      <c r="G3448" s="149"/>
      <c r="H3448" s="149"/>
      <c r="I3448" s="149"/>
      <c r="J3448" s="149"/>
      <c r="K3448" s="146"/>
      <c r="L3448" s="158"/>
    </row>
    <row r="3449" spans="1:12" ht="15">
      <c r="A3449" s="148"/>
      <c r="B3449" s="148"/>
      <c r="C3449" s="149"/>
      <c r="D3449" s="149"/>
      <c r="E3449" s="145"/>
      <c r="F3449" s="149"/>
      <c r="G3449" s="149"/>
      <c r="H3449" s="149"/>
      <c r="I3449" s="149"/>
      <c r="J3449" s="149"/>
      <c r="K3449" s="146"/>
      <c r="L3449" s="158"/>
    </row>
    <row r="3450" spans="1:12" ht="15">
      <c r="A3450" s="148"/>
      <c r="B3450" s="148"/>
      <c r="C3450" s="149"/>
      <c r="D3450" s="149"/>
      <c r="E3450" s="145"/>
      <c r="F3450" s="149"/>
      <c r="G3450" s="149"/>
      <c r="H3450" s="149"/>
      <c r="I3450" s="149"/>
      <c r="J3450" s="149"/>
      <c r="K3450" s="146"/>
      <c r="L3450" s="158"/>
    </row>
    <row r="3451" spans="1:12" ht="15">
      <c r="A3451" s="148"/>
      <c r="B3451" s="148"/>
      <c r="C3451" s="149"/>
      <c r="D3451" s="149"/>
      <c r="E3451" s="145"/>
      <c r="F3451" s="149"/>
      <c r="G3451" s="149"/>
      <c r="H3451" s="149"/>
      <c r="I3451" s="149"/>
      <c r="J3451" s="149"/>
      <c r="K3451" s="146"/>
      <c r="L3451" s="158"/>
    </row>
    <row r="3452" spans="1:12" ht="15">
      <c r="A3452" s="148"/>
      <c r="B3452" s="148"/>
      <c r="C3452" s="149"/>
      <c r="D3452" s="149"/>
      <c r="E3452" s="145"/>
      <c r="F3452" s="149"/>
      <c r="G3452" s="149"/>
      <c r="H3452" s="149"/>
      <c r="I3452" s="149"/>
      <c r="J3452" s="149"/>
      <c r="K3452" s="146"/>
      <c r="L3452" s="158"/>
    </row>
    <row r="3453" spans="1:12" ht="15">
      <c r="A3453" s="148"/>
      <c r="B3453" s="148"/>
      <c r="C3453" s="149"/>
      <c r="D3453" s="149"/>
      <c r="E3453" s="145"/>
      <c r="F3453" s="149"/>
      <c r="G3453" s="149"/>
      <c r="H3453" s="149"/>
      <c r="I3453" s="149"/>
      <c r="J3453" s="149"/>
      <c r="K3453" s="146"/>
      <c r="L3453" s="158"/>
    </row>
    <row r="3454" spans="1:12" ht="15">
      <c r="A3454" s="148"/>
      <c r="B3454" s="148"/>
      <c r="C3454" s="149"/>
      <c r="D3454" s="149"/>
      <c r="E3454" s="145"/>
      <c r="F3454" s="149"/>
      <c r="G3454" s="149"/>
      <c r="H3454" s="149"/>
      <c r="I3454" s="149"/>
      <c r="J3454" s="149"/>
      <c r="K3454" s="146"/>
      <c r="L3454" s="158"/>
    </row>
    <row r="3455" spans="1:12" ht="15">
      <c r="A3455" s="148"/>
      <c r="B3455" s="148"/>
      <c r="C3455" s="149"/>
      <c r="D3455" s="149"/>
      <c r="E3455" s="145"/>
      <c r="F3455" s="149"/>
      <c r="G3455" s="149"/>
      <c r="H3455" s="149"/>
      <c r="I3455" s="149"/>
      <c r="J3455" s="149"/>
      <c r="K3455" s="146"/>
      <c r="L3455" s="158"/>
    </row>
    <row r="3456" spans="1:12" ht="15">
      <c r="A3456" s="148"/>
      <c r="B3456" s="148"/>
      <c r="C3456" s="149"/>
      <c r="D3456" s="149"/>
      <c r="E3456" s="145"/>
      <c r="F3456" s="149"/>
      <c r="G3456" s="149"/>
      <c r="H3456" s="149"/>
      <c r="I3456" s="149"/>
      <c r="J3456" s="149"/>
      <c r="K3456" s="146"/>
      <c r="L3456" s="158"/>
    </row>
    <row r="3457" spans="1:12" ht="15">
      <c r="A3457" s="148"/>
      <c r="B3457" s="148"/>
      <c r="C3457" s="149"/>
      <c r="D3457" s="149"/>
      <c r="E3457" s="145"/>
      <c r="F3457" s="149"/>
      <c r="G3457" s="149"/>
      <c r="H3457" s="149"/>
      <c r="I3457" s="149"/>
      <c r="J3457" s="149"/>
      <c r="K3457" s="146"/>
      <c r="L3457" s="158"/>
    </row>
    <row r="3458" spans="1:12" ht="15">
      <c r="A3458" s="148"/>
      <c r="B3458" s="148"/>
      <c r="C3458" s="149"/>
      <c r="D3458" s="149"/>
      <c r="E3458" s="145"/>
      <c r="F3458" s="149"/>
      <c r="G3458" s="149"/>
      <c r="H3458" s="149"/>
      <c r="I3458" s="149"/>
      <c r="J3458" s="149"/>
      <c r="K3458" s="146"/>
      <c r="L3458" s="158"/>
    </row>
    <row r="3459" spans="1:12" ht="15">
      <c r="A3459" s="148"/>
      <c r="B3459" s="148"/>
      <c r="C3459" s="149"/>
      <c r="D3459" s="149"/>
      <c r="E3459" s="145"/>
      <c r="F3459" s="149"/>
      <c r="G3459" s="149"/>
      <c r="H3459" s="149"/>
      <c r="I3459" s="149"/>
      <c r="J3459" s="149"/>
      <c r="K3459" s="146"/>
      <c r="L3459" s="158"/>
    </row>
    <row r="3460" spans="1:12" ht="15">
      <c r="A3460" s="148"/>
      <c r="B3460" s="148"/>
      <c r="C3460" s="149"/>
      <c r="D3460" s="149"/>
      <c r="E3460" s="145"/>
      <c r="F3460" s="149"/>
      <c r="G3460" s="149"/>
      <c r="H3460" s="149"/>
      <c r="I3460" s="149"/>
      <c r="J3460" s="149"/>
      <c r="K3460" s="146"/>
      <c r="L3460" s="158"/>
    </row>
    <row r="3461" spans="1:12" ht="15">
      <c r="A3461" s="148"/>
      <c r="B3461" s="148"/>
      <c r="C3461" s="149"/>
      <c r="D3461" s="149"/>
      <c r="E3461" s="145"/>
      <c r="F3461" s="149"/>
      <c r="G3461" s="149"/>
      <c r="H3461" s="149"/>
      <c r="I3461" s="149"/>
      <c r="J3461" s="149"/>
      <c r="K3461" s="146"/>
      <c r="L3461" s="158"/>
    </row>
    <row r="3462" spans="1:12" ht="15">
      <c r="A3462" s="148"/>
      <c r="B3462" s="148"/>
      <c r="C3462" s="149"/>
      <c r="D3462" s="149"/>
      <c r="E3462" s="145"/>
      <c r="F3462" s="149"/>
      <c r="G3462" s="149"/>
      <c r="H3462" s="149"/>
      <c r="I3462" s="149"/>
      <c r="J3462" s="149"/>
      <c r="K3462" s="146"/>
      <c r="L3462" s="158"/>
    </row>
    <row r="3463" spans="1:12" ht="15">
      <c r="A3463" s="148"/>
      <c r="B3463" s="148"/>
      <c r="C3463" s="149"/>
      <c r="D3463" s="149"/>
      <c r="E3463" s="145"/>
      <c r="F3463" s="149"/>
      <c r="G3463" s="149"/>
      <c r="H3463" s="149"/>
      <c r="I3463" s="149"/>
      <c r="J3463" s="149"/>
      <c r="K3463" s="146"/>
      <c r="L3463" s="158"/>
    </row>
    <row r="3464" spans="1:12" ht="15">
      <c r="A3464" s="148"/>
      <c r="B3464" s="148"/>
      <c r="C3464" s="149"/>
      <c r="D3464" s="149"/>
      <c r="E3464" s="145"/>
      <c r="F3464" s="149"/>
      <c r="G3464" s="149"/>
      <c r="H3464" s="149"/>
      <c r="I3464" s="149"/>
      <c r="J3464" s="149"/>
      <c r="K3464" s="146"/>
      <c r="L3464" s="158"/>
    </row>
    <row r="3465" spans="1:12" ht="15">
      <c r="A3465" s="148"/>
      <c r="B3465" s="148"/>
      <c r="C3465" s="149"/>
      <c r="D3465" s="149"/>
      <c r="E3465" s="145"/>
      <c r="F3465" s="149"/>
      <c r="G3465" s="149"/>
      <c r="H3465" s="149"/>
      <c r="I3465" s="149"/>
      <c r="J3465" s="149"/>
      <c r="K3465" s="146"/>
      <c r="L3465" s="158"/>
    </row>
    <row r="3466" spans="1:12" ht="15">
      <c r="A3466" s="148"/>
      <c r="B3466" s="148"/>
      <c r="C3466" s="149"/>
      <c r="D3466" s="149"/>
      <c r="E3466" s="145"/>
      <c r="F3466" s="149"/>
      <c r="G3466" s="149"/>
      <c r="H3466" s="149"/>
      <c r="I3466" s="149"/>
      <c r="J3466" s="149"/>
      <c r="K3466" s="146"/>
      <c r="L3466" s="158"/>
    </row>
    <row r="3467" spans="1:12" ht="15">
      <c r="A3467" s="148"/>
      <c r="B3467" s="148"/>
      <c r="C3467" s="149"/>
      <c r="D3467" s="149"/>
      <c r="E3467" s="145"/>
      <c r="F3467" s="149"/>
      <c r="G3467" s="149"/>
      <c r="H3467" s="149"/>
      <c r="I3467" s="149"/>
      <c r="J3467" s="149"/>
      <c r="K3467" s="146"/>
      <c r="L3467" s="158"/>
    </row>
    <row r="3468" spans="1:12" ht="15">
      <c r="A3468" s="148"/>
      <c r="B3468" s="148"/>
      <c r="C3468" s="149"/>
      <c r="D3468" s="149"/>
      <c r="E3468" s="145"/>
      <c r="F3468" s="149"/>
      <c r="G3468" s="149"/>
      <c r="H3468" s="149"/>
      <c r="I3468" s="149"/>
      <c r="J3468" s="149"/>
      <c r="K3468" s="146"/>
      <c r="L3468" s="158"/>
    </row>
    <row r="3469" spans="1:12" ht="15">
      <c r="A3469" s="148"/>
      <c r="B3469" s="148"/>
      <c r="C3469" s="149"/>
      <c r="D3469" s="149"/>
      <c r="E3469" s="145"/>
      <c r="F3469" s="149"/>
      <c r="G3469" s="149"/>
      <c r="H3469" s="149"/>
      <c r="I3469" s="149"/>
      <c r="J3469" s="149"/>
      <c r="K3469" s="146"/>
      <c r="L3469" s="158"/>
    </row>
    <row r="3470" spans="1:12" ht="15">
      <c r="A3470" s="148"/>
      <c r="B3470" s="148"/>
      <c r="C3470" s="149"/>
      <c r="D3470" s="149"/>
      <c r="E3470" s="145"/>
      <c r="F3470" s="149"/>
      <c r="G3470" s="149"/>
      <c r="H3470" s="149"/>
      <c r="I3470" s="149"/>
      <c r="J3470" s="149"/>
      <c r="K3470" s="146"/>
      <c r="L3470" s="158"/>
    </row>
    <row r="3471" spans="1:12" ht="15">
      <c r="A3471" s="148"/>
      <c r="B3471" s="148"/>
      <c r="C3471" s="149"/>
      <c r="D3471" s="149"/>
      <c r="E3471" s="145"/>
      <c r="F3471" s="149"/>
      <c r="G3471" s="149"/>
      <c r="H3471" s="149"/>
      <c r="I3471" s="149"/>
      <c r="J3471" s="149"/>
      <c r="K3471" s="146"/>
      <c r="L3471" s="158"/>
    </row>
    <row r="3472" spans="1:12" ht="15">
      <c r="A3472" s="148"/>
      <c r="B3472" s="148"/>
      <c r="C3472" s="149"/>
      <c r="D3472" s="149"/>
      <c r="E3472" s="145"/>
      <c r="F3472" s="149"/>
      <c r="G3472" s="149"/>
      <c r="H3472" s="149"/>
      <c r="I3472" s="149"/>
      <c r="J3472" s="149"/>
      <c r="K3472" s="146"/>
      <c r="L3472" s="158"/>
    </row>
    <row r="3473" spans="1:12" ht="15">
      <c r="A3473" s="148"/>
      <c r="B3473" s="148"/>
      <c r="C3473" s="149"/>
      <c r="D3473" s="149"/>
      <c r="E3473" s="145"/>
      <c r="F3473" s="149"/>
      <c r="G3473" s="149"/>
      <c r="H3473" s="149"/>
      <c r="I3473" s="149"/>
      <c r="J3473" s="149"/>
      <c r="K3473" s="146"/>
      <c r="L3473" s="158"/>
    </row>
    <row r="3474" spans="1:12" ht="15">
      <c r="A3474" s="148"/>
      <c r="B3474" s="148"/>
      <c r="C3474" s="149"/>
      <c r="D3474" s="149"/>
      <c r="E3474" s="145"/>
      <c r="F3474" s="149"/>
      <c r="G3474" s="149"/>
      <c r="H3474" s="149"/>
      <c r="I3474" s="149"/>
      <c r="J3474" s="149"/>
      <c r="K3474" s="146"/>
      <c r="L3474" s="158"/>
    </row>
    <row r="3475" spans="1:12" ht="15">
      <c r="A3475" s="148"/>
      <c r="B3475" s="148"/>
      <c r="C3475" s="149"/>
      <c r="D3475" s="149"/>
      <c r="E3475" s="145"/>
      <c r="F3475" s="149"/>
      <c r="G3475" s="149"/>
      <c r="H3475" s="149"/>
      <c r="I3475" s="149"/>
      <c r="J3475" s="149"/>
      <c r="K3475" s="146"/>
      <c r="L3475" s="158"/>
    </row>
    <row r="3476" spans="1:12" ht="15">
      <c r="A3476" s="148"/>
      <c r="B3476" s="148"/>
      <c r="C3476" s="149"/>
      <c r="D3476" s="149"/>
      <c r="E3476" s="145"/>
      <c r="F3476" s="149"/>
      <c r="G3476" s="149"/>
      <c r="H3476" s="149"/>
      <c r="I3476" s="149"/>
      <c r="J3476" s="149"/>
      <c r="K3476" s="146"/>
      <c r="L3476" s="158"/>
    </row>
    <row r="3477" spans="1:12" ht="15">
      <c r="A3477" s="148"/>
      <c r="B3477" s="148"/>
      <c r="C3477" s="149"/>
      <c r="D3477" s="149"/>
      <c r="E3477" s="145"/>
      <c r="F3477" s="149"/>
      <c r="G3477" s="149"/>
      <c r="H3477" s="149"/>
      <c r="I3477" s="149"/>
      <c r="J3477" s="149"/>
      <c r="K3477" s="146"/>
      <c r="L3477" s="158"/>
    </row>
    <row r="3478" spans="1:12" ht="15">
      <c r="A3478" s="148"/>
      <c r="B3478" s="148"/>
      <c r="C3478" s="149"/>
      <c r="D3478" s="149"/>
      <c r="E3478" s="145"/>
      <c r="F3478" s="149"/>
      <c r="G3478" s="149"/>
      <c r="H3478" s="149"/>
      <c r="I3478" s="149"/>
      <c r="J3478" s="149"/>
      <c r="K3478" s="146"/>
      <c r="L3478" s="158"/>
    </row>
    <row r="3479" spans="1:12" ht="15">
      <c r="A3479" s="148"/>
      <c r="B3479" s="148"/>
      <c r="C3479" s="149"/>
      <c r="D3479" s="149"/>
      <c r="E3479" s="145"/>
      <c r="F3479" s="149"/>
      <c r="G3479" s="149"/>
      <c r="H3479" s="149"/>
      <c r="I3479" s="149"/>
      <c r="J3479" s="149"/>
      <c r="K3479" s="146"/>
      <c r="L3479" s="158"/>
    </row>
    <row r="3480" spans="1:12" ht="15">
      <c r="A3480" s="148"/>
      <c r="B3480" s="148"/>
      <c r="C3480" s="149"/>
      <c r="D3480" s="149"/>
      <c r="E3480" s="145"/>
      <c r="F3480" s="149"/>
      <c r="G3480" s="149"/>
      <c r="H3480" s="149"/>
      <c r="I3480" s="149"/>
      <c r="J3480" s="149"/>
      <c r="K3480" s="146"/>
      <c r="L3480" s="158"/>
    </row>
    <row r="3481" spans="1:12" ht="15">
      <c r="A3481" s="148"/>
      <c r="B3481" s="148"/>
      <c r="C3481" s="149"/>
      <c r="D3481" s="149"/>
      <c r="E3481" s="145"/>
      <c r="F3481" s="149"/>
      <c r="G3481" s="149"/>
      <c r="H3481" s="149"/>
      <c r="I3481" s="149"/>
      <c r="J3481" s="149"/>
      <c r="K3481" s="146"/>
      <c r="L3481" s="158"/>
    </row>
    <row r="3482" spans="1:12" ht="15">
      <c r="A3482" s="148"/>
      <c r="B3482" s="148"/>
      <c r="C3482" s="149"/>
      <c r="D3482" s="149"/>
      <c r="E3482" s="145"/>
      <c r="F3482" s="149"/>
      <c r="G3482" s="149"/>
      <c r="H3482" s="149"/>
      <c r="I3482" s="149"/>
      <c r="J3482" s="149"/>
      <c r="K3482" s="146"/>
      <c r="L3482" s="158"/>
    </row>
    <row r="3483" spans="1:12" ht="15">
      <c r="A3483" s="148"/>
      <c r="B3483" s="148"/>
      <c r="C3483" s="149"/>
      <c r="D3483" s="149"/>
      <c r="E3483" s="145"/>
      <c r="F3483" s="149"/>
      <c r="G3483" s="149"/>
      <c r="H3483" s="149"/>
      <c r="I3483" s="149"/>
      <c r="J3483" s="149"/>
      <c r="K3483" s="146"/>
      <c r="L3483" s="158"/>
    </row>
    <row r="3484" spans="1:12" ht="15">
      <c r="A3484" s="148"/>
      <c r="B3484" s="148"/>
      <c r="C3484" s="149"/>
      <c r="D3484" s="149"/>
      <c r="E3484" s="145"/>
      <c r="F3484" s="149"/>
      <c r="G3484" s="149"/>
      <c r="H3484" s="149"/>
      <c r="I3484" s="149"/>
      <c r="J3484" s="149"/>
      <c r="K3484" s="146"/>
      <c r="L3484" s="158"/>
    </row>
    <row r="3485" spans="1:12" ht="15">
      <c r="A3485" s="148"/>
      <c r="B3485" s="148"/>
      <c r="C3485" s="149"/>
      <c r="D3485" s="149"/>
      <c r="E3485" s="145"/>
      <c r="F3485" s="149"/>
      <c r="G3485" s="149"/>
      <c r="H3485" s="149"/>
      <c r="I3485" s="149"/>
      <c r="J3485" s="149"/>
      <c r="K3485" s="146"/>
      <c r="L3485" s="158"/>
    </row>
    <row r="3486" spans="1:12" ht="15">
      <c r="A3486" s="148"/>
      <c r="B3486" s="148"/>
      <c r="C3486" s="149"/>
      <c r="D3486" s="149"/>
      <c r="E3486" s="145"/>
      <c r="F3486" s="149"/>
      <c r="G3486" s="149"/>
      <c r="H3486" s="149"/>
      <c r="I3486" s="149"/>
      <c r="J3486" s="149"/>
      <c r="K3486" s="146"/>
      <c r="L3486" s="158"/>
    </row>
    <row r="3487" spans="1:12" ht="15">
      <c r="A3487" s="148"/>
      <c r="B3487" s="148"/>
      <c r="C3487" s="149"/>
      <c r="D3487" s="149"/>
      <c r="E3487" s="145"/>
      <c r="F3487" s="149"/>
      <c r="G3487" s="149"/>
      <c r="H3487" s="149"/>
      <c r="I3487" s="149"/>
      <c r="J3487" s="149"/>
      <c r="K3487" s="146"/>
      <c r="L3487" s="158"/>
    </row>
    <row r="3488" spans="1:12" ht="15">
      <c r="A3488" s="148"/>
      <c r="B3488" s="148"/>
      <c r="C3488" s="149"/>
      <c r="D3488" s="149"/>
      <c r="E3488" s="145"/>
      <c r="F3488" s="149"/>
      <c r="G3488" s="149"/>
      <c r="H3488" s="149"/>
      <c r="I3488" s="149"/>
      <c r="J3488" s="149"/>
      <c r="K3488" s="146"/>
      <c r="L3488" s="158"/>
    </row>
    <row r="3489" spans="1:12" ht="15">
      <c r="A3489" s="148"/>
      <c r="B3489" s="148"/>
      <c r="C3489" s="149"/>
      <c r="D3489" s="149"/>
      <c r="E3489" s="145"/>
      <c r="F3489" s="149"/>
      <c r="G3489" s="149"/>
      <c r="H3489" s="149"/>
      <c r="I3489" s="149"/>
      <c r="J3489" s="149"/>
      <c r="K3489" s="146"/>
      <c r="L3489" s="158"/>
    </row>
    <row r="3490" spans="1:12" ht="15">
      <c r="A3490" s="148"/>
      <c r="B3490" s="148"/>
      <c r="C3490" s="149"/>
      <c r="D3490" s="149"/>
      <c r="E3490" s="145"/>
      <c r="F3490" s="149"/>
      <c r="G3490" s="149"/>
      <c r="H3490" s="149"/>
      <c r="I3490" s="149"/>
      <c r="J3490" s="149"/>
      <c r="K3490" s="146"/>
      <c r="L3490" s="158"/>
    </row>
    <row r="3491" spans="1:12" ht="15">
      <c r="A3491" s="148"/>
      <c r="B3491" s="148"/>
      <c r="C3491" s="149"/>
      <c r="D3491" s="149"/>
      <c r="E3491" s="145"/>
      <c r="F3491" s="149"/>
      <c r="G3491" s="149"/>
      <c r="H3491" s="149"/>
      <c r="I3491" s="149"/>
      <c r="J3491" s="149"/>
      <c r="K3491" s="146"/>
      <c r="L3491" s="158"/>
    </row>
    <row r="3492" spans="1:12" ht="15">
      <c r="A3492" s="148"/>
      <c r="B3492" s="148"/>
      <c r="C3492" s="149"/>
      <c r="D3492" s="149"/>
      <c r="E3492" s="145"/>
      <c r="F3492" s="149"/>
      <c r="G3492" s="149"/>
      <c r="H3492" s="149"/>
      <c r="I3492" s="149"/>
      <c r="J3492" s="149"/>
      <c r="K3492" s="146"/>
      <c r="L3492" s="158"/>
    </row>
    <row r="3493" spans="1:12" ht="15">
      <c r="A3493" s="148"/>
      <c r="B3493" s="148"/>
      <c r="C3493" s="149"/>
      <c r="D3493" s="149"/>
      <c r="E3493" s="145"/>
      <c r="F3493" s="149"/>
      <c r="G3493" s="149"/>
      <c r="H3493" s="149"/>
      <c r="I3493" s="149"/>
      <c r="J3493" s="149"/>
      <c r="K3493" s="146"/>
      <c r="L3493" s="158"/>
    </row>
    <row r="3494" spans="1:12" ht="15">
      <c r="A3494" s="148"/>
      <c r="B3494" s="148"/>
      <c r="C3494" s="149"/>
      <c r="D3494" s="149"/>
      <c r="E3494" s="145"/>
      <c r="F3494" s="150"/>
      <c r="G3494" s="149"/>
      <c r="H3494" s="149"/>
      <c r="I3494" s="149"/>
      <c r="J3494" s="149"/>
      <c r="K3494" s="146"/>
      <c r="L3494" s="158"/>
    </row>
    <row r="3495" spans="1:12" ht="15">
      <c r="A3495" s="148"/>
      <c r="B3495" s="148"/>
      <c r="C3495" s="149"/>
      <c r="D3495" s="149"/>
      <c r="E3495" s="145"/>
      <c r="F3495" s="150"/>
      <c r="G3495" s="149"/>
      <c r="H3495" s="149"/>
      <c r="I3495" s="149"/>
      <c r="J3495" s="149"/>
      <c r="K3495" s="146"/>
      <c r="L3495" s="158"/>
    </row>
    <row r="3496" spans="1:12" ht="15">
      <c r="A3496" s="148"/>
      <c r="B3496" s="148"/>
      <c r="C3496" s="149"/>
      <c r="D3496" s="149"/>
      <c r="E3496" s="145"/>
      <c r="F3496" s="149"/>
      <c r="G3496" s="149"/>
      <c r="H3496" s="149"/>
      <c r="I3496" s="149"/>
      <c r="J3496" s="149"/>
      <c r="K3496" s="146"/>
      <c r="L3496" s="158"/>
    </row>
    <row r="3497" spans="1:12" ht="15">
      <c r="A3497" s="148"/>
      <c r="B3497" s="148"/>
      <c r="C3497" s="149"/>
      <c r="D3497" s="149"/>
      <c r="E3497" s="145"/>
      <c r="F3497" s="149"/>
      <c r="G3497" s="149"/>
      <c r="H3497" s="149"/>
      <c r="I3497" s="149"/>
      <c r="J3497" s="149"/>
      <c r="K3497" s="146"/>
      <c r="L3497" s="158"/>
    </row>
    <row r="3498" spans="1:12" ht="15">
      <c r="A3498" s="148"/>
      <c r="B3498" s="148"/>
      <c r="C3498" s="149"/>
      <c r="D3498" s="149"/>
      <c r="E3498" s="145"/>
      <c r="F3498" s="149"/>
      <c r="G3498" s="149"/>
      <c r="H3498" s="149"/>
      <c r="I3498" s="149"/>
      <c r="J3498" s="149"/>
      <c r="K3498" s="146"/>
      <c r="L3498" s="158"/>
    </row>
    <row r="3499" spans="1:12" ht="15">
      <c r="A3499" s="148"/>
      <c r="B3499" s="148"/>
      <c r="C3499" s="149"/>
      <c r="D3499" s="149"/>
      <c r="E3499" s="145"/>
      <c r="F3499" s="149"/>
      <c r="G3499" s="149"/>
      <c r="H3499" s="149"/>
      <c r="I3499" s="149"/>
      <c r="J3499" s="149"/>
      <c r="K3499" s="146"/>
      <c r="L3499" s="158"/>
    </row>
    <row r="3500" spans="1:12" ht="15">
      <c r="A3500" s="148"/>
      <c r="B3500" s="148"/>
      <c r="C3500" s="149"/>
      <c r="D3500" s="149"/>
      <c r="E3500" s="145"/>
      <c r="F3500" s="149"/>
      <c r="G3500" s="149"/>
      <c r="H3500" s="149"/>
      <c r="I3500" s="149"/>
      <c r="J3500" s="149"/>
      <c r="K3500" s="146"/>
      <c r="L3500" s="158"/>
    </row>
    <row r="3501" spans="1:12" ht="15">
      <c r="A3501" s="148"/>
      <c r="B3501" s="148"/>
      <c r="C3501" s="149"/>
      <c r="D3501" s="149"/>
      <c r="E3501" s="145"/>
      <c r="F3501" s="149"/>
      <c r="G3501" s="149"/>
      <c r="H3501" s="149"/>
      <c r="I3501" s="149"/>
      <c r="J3501" s="149"/>
      <c r="K3501" s="146"/>
      <c r="L3501" s="158"/>
    </row>
    <row r="3502" spans="1:12" ht="15">
      <c r="A3502" s="148"/>
      <c r="B3502" s="148"/>
      <c r="C3502" s="149"/>
      <c r="D3502" s="149"/>
      <c r="E3502" s="145"/>
      <c r="F3502" s="149"/>
      <c r="G3502" s="149"/>
      <c r="H3502" s="149"/>
      <c r="I3502" s="149"/>
      <c r="J3502" s="149"/>
      <c r="K3502" s="146"/>
      <c r="L3502" s="158"/>
    </row>
    <row r="3503" spans="1:12" ht="15">
      <c r="A3503" s="148"/>
      <c r="B3503" s="148"/>
      <c r="C3503" s="149"/>
      <c r="D3503" s="149"/>
      <c r="E3503" s="145"/>
      <c r="F3503" s="149"/>
      <c r="G3503" s="149"/>
      <c r="H3503" s="149"/>
      <c r="I3503" s="149"/>
      <c r="J3503" s="149"/>
      <c r="K3503" s="146"/>
      <c r="L3503" s="158"/>
    </row>
    <row r="3504" spans="1:12" ht="15">
      <c r="A3504" s="148"/>
      <c r="B3504" s="148"/>
      <c r="C3504" s="149"/>
      <c r="D3504" s="149"/>
      <c r="E3504" s="145"/>
      <c r="F3504" s="149"/>
      <c r="G3504" s="149"/>
      <c r="H3504" s="149"/>
      <c r="I3504" s="149"/>
      <c r="J3504" s="149"/>
      <c r="K3504" s="146"/>
      <c r="L3504" s="158"/>
    </row>
    <row r="3505" spans="1:12" ht="15">
      <c r="A3505" s="148"/>
      <c r="B3505" s="148"/>
      <c r="C3505" s="149"/>
      <c r="D3505" s="149"/>
      <c r="E3505" s="145"/>
      <c r="F3505" s="149"/>
      <c r="G3505" s="149"/>
      <c r="H3505" s="149"/>
      <c r="I3505" s="149"/>
      <c r="J3505" s="149"/>
      <c r="K3505" s="146"/>
      <c r="L3505" s="158"/>
    </row>
    <row r="3506" spans="1:12" ht="15">
      <c r="A3506" s="148"/>
      <c r="B3506" s="148"/>
      <c r="C3506" s="149"/>
      <c r="D3506" s="149"/>
      <c r="E3506" s="145"/>
      <c r="F3506" s="149"/>
      <c r="G3506" s="149"/>
      <c r="H3506" s="149"/>
      <c r="I3506" s="149"/>
      <c r="J3506" s="149"/>
      <c r="K3506" s="146"/>
      <c r="L3506" s="158"/>
    </row>
    <row r="3507" spans="1:12" ht="15">
      <c r="A3507" s="148"/>
      <c r="B3507" s="148"/>
      <c r="C3507" s="149"/>
      <c r="D3507" s="149"/>
      <c r="E3507" s="145"/>
      <c r="F3507" s="149"/>
      <c r="G3507" s="149"/>
      <c r="H3507" s="149"/>
      <c r="I3507" s="149"/>
      <c r="J3507" s="149"/>
      <c r="K3507" s="146"/>
      <c r="L3507" s="158"/>
    </row>
    <row r="3508" spans="1:12" ht="15">
      <c r="A3508" s="148"/>
      <c r="B3508" s="148"/>
      <c r="C3508" s="149"/>
      <c r="D3508" s="149"/>
      <c r="E3508" s="145"/>
      <c r="F3508" s="149"/>
      <c r="G3508" s="149"/>
      <c r="H3508" s="149"/>
      <c r="I3508" s="149"/>
      <c r="J3508" s="149"/>
      <c r="K3508" s="146"/>
      <c r="L3508" s="158"/>
    </row>
    <row r="3509" spans="1:12" ht="15">
      <c r="A3509" s="148"/>
      <c r="B3509" s="148"/>
      <c r="C3509" s="149"/>
      <c r="D3509" s="149"/>
      <c r="E3509" s="145"/>
      <c r="F3509" s="149"/>
      <c r="G3509" s="149"/>
      <c r="H3509" s="149"/>
      <c r="I3509" s="149"/>
      <c r="J3509" s="149"/>
      <c r="K3509" s="146"/>
      <c r="L3509" s="158"/>
    </row>
    <row r="3510" spans="1:12" ht="15">
      <c r="A3510" s="148"/>
      <c r="B3510" s="148"/>
      <c r="C3510" s="149"/>
      <c r="D3510" s="149"/>
      <c r="E3510" s="145"/>
      <c r="F3510" s="149"/>
      <c r="G3510" s="149"/>
      <c r="H3510" s="149"/>
      <c r="I3510" s="149"/>
      <c r="J3510" s="149"/>
      <c r="K3510" s="146"/>
      <c r="L3510" s="158"/>
    </row>
    <row r="3511" spans="1:12" ht="15">
      <c r="A3511" s="148"/>
      <c r="B3511" s="148"/>
      <c r="C3511" s="149"/>
      <c r="D3511" s="149"/>
      <c r="E3511" s="145"/>
      <c r="F3511" s="149"/>
      <c r="G3511" s="149"/>
      <c r="H3511" s="149"/>
      <c r="I3511" s="149"/>
      <c r="J3511" s="149"/>
      <c r="K3511" s="146"/>
      <c r="L3511" s="158"/>
    </row>
    <row r="3512" spans="1:12" ht="15">
      <c r="A3512" s="148"/>
      <c r="B3512" s="148"/>
      <c r="C3512" s="149"/>
      <c r="D3512" s="149"/>
      <c r="E3512" s="145"/>
      <c r="F3512" s="149"/>
      <c r="G3512" s="149"/>
      <c r="H3512" s="149"/>
      <c r="I3512" s="149"/>
      <c r="J3512" s="149"/>
      <c r="K3512" s="146"/>
      <c r="L3512" s="158"/>
    </row>
    <row r="3513" spans="1:12" ht="15">
      <c r="A3513" s="148"/>
      <c r="B3513" s="148"/>
      <c r="C3513" s="149"/>
      <c r="D3513" s="149"/>
      <c r="E3513" s="145"/>
      <c r="F3513" s="149"/>
      <c r="G3513" s="149"/>
      <c r="H3513" s="149"/>
      <c r="I3513" s="149"/>
      <c r="J3513" s="149"/>
      <c r="K3513" s="146"/>
      <c r="L3513" s="158"/>
    </row>
    <row r="3514" spans="1:12" ht="15">
      <c r="A3514" s="148"/>
      <c r="B3514" s="148"/>
      <c r="C3514" s="149"/>
      <c r="D3514" s="149"/>
      <c r="E3514" s="145"/>
      <c r="F3514" s="149"/>
      <c r="G3514" s="149"/>
      <c r="H3514" s="149"/>
      <c r="I3514" s="149"/>
      <c r="J3514" s="149"/>
      <c r="K3514" s="146"/>
      <c r="L3514" s="158"/>
    </row>
    <row r="3515" spans="1:12" ht="15">
      <c r="A3515" s="148"/>
      <c r="B3515" s="148"/>
      <c r="C3515" s="149"/>
      <c r="D3515" s="149"/>
      <c r="E3515" s="145"/>
      <c r="F3515" s="149"/>
      <c r="G3515" s="149"/>
      <c r="H3515" s="149"/>
      <c r="I3515" s="149"/>
      <c r="J3515" s="149"/>
      <c r="K3515" s="146"/>
      <c r="L3515" s="158"/>
    </row>
    <row r="3516" spans="1:12" ht="15">
      <c r="A3516" s="148"/>
      <c r="B3516" s="148"/>
      <c r="C3516" s="149"/>
      <c r="D3516" s="149"/>
      <c r="E3516" s="145"/>
      <c r="F3516" s="149"/>
      <c r="G3516" s="149"/>
      <c r="H3516" s="149"/>
      <c r="I3516" s="149"/>
      <c r="J3516" s="149"/>
      <c r="K3516" s="146"/>
      <c r="L3516" s="158"/>
    </row>
    <row r="3517" spans="1:12" ht="15">
      <c r="A3517" s="148"/>
      <c r="B3517" s="148"/>
      <c r="C3517" s="149"/>
      <c r="D3517" s="149"/>
      <c r="E3517" s="145"/>
      <c r="F3517" s="149"/>
      <c r="G3517" s="149"/>
      <c r="H3517" s="149"/>
      <c r="I3517" s="149"/>
      <c r="J3517" s="149"/>
      <c r="K3517" s="146"/>
      <c r="L3517" s="158"/>
    </row>
    <row r="3518" spans="1:12" ht="15">
      <c r="A3518" s="148"/>
      <c r="B3518" s="148"/>
      <c r="C3518" s="149"/>
      <c r="D3518" s="149"/>
      <c r="E3518" s="145"/>
      <c r="F3518" s="149"/>
      <c r="G3518" s="149"/>
      <c r="H3518" s="149"/>
      <c r="I3518" s="149"/>
      <c r="J3518" s="149"/>
      <c r="K3518" s="146"/>
      <c r="L3518" s="158"/>
    </row>
    <row r="3519" spans="1:12" ht="15">
      <c r="A3519" s="148"/>
      <c r="B3519" s="148"/>
      <c r="C3519" s="149"/>
      <c r="D3519" s="149"/>
      <c r="E3519" s="145"/>
      <c r="F3519" s="149"/>
      <c r="G3519" s="149"/>
      <c r="H3519" s="149"/>
      <c r="I3519" s="149"/>
      <c r="J3519" s="149"/>
      <c r="K3519" s="146"/>
      <c r="L3519" s="158"/>
    </row>
    <row r="3520" spans="1:12" ht="15">
      <c r="A3520" s="148"/>
      <c r="B3520" s="148"/>
      <c r="C3520" s="149"/>
      <c r="D3520" s="149"/>
      <c r="E3520" s="145"/>
      <c r="F3520" s="149"/>
      <c r="G3520" s="149"/>
      <c r="H3520" s="149"/>
      <c r="I3520" s="149"/>
      <c r="J3520" s="149"/>
      <c r="K3520" s="146"/>
      <c r="L3520" s="158"/>
    </row>
    <row r="3521" spans="1:12" ht="15">
      <c r="A3521" s="148"/>
      <c r="B3521" s="148"/>
      <c r="C3521" s="149"/>
      <c r="D3521" s="149"/>
      <c r="E3521" s="145"/>
      <c r="F3521" s="149"/>
      <c r="G3521" s="149"/>
      <c r="H3521" s="149"/>
      <c r="I3521" s="149"/>
      <c r="J3521" s="149"/>
      <c r="K3521" s="146"/>
      <c r="L3521" s="158"/>
    </row>
    <row r="3522" spans="1:12" ht="15">
      <c r="A3522" s="148"/>
      <c r="B3522" s="148"/>
      <c r="C3522" s="149"/>
      <c r="D3522" s="149"/>
      <c r="E3522" s="145"/>
      <c r="F3522" s="149"/>
      <c r="G3522" s="149"/>
      <c r="H3522" s="149"/>
      <c r="I3522" s="149"/>
      <c r="J3522" s="149"/>
      <c r="K3522" s="146"/>
      <c r="L3522" s="158"/>
    </row>
    <row r="3523" spans="1:12" ht="15">
      <c r="A3523" s="148"/>
      <c r="B3523" s="148"/>
      <c r="C3523" s="149"/>
      <c r="D3523" s="149"/>
      <c r="E3523" s="145"/>
      <c r="F3523" s="149"/>
      <c r="G3523" s="149"/>
      <c r="H3523" s="149"/>
      <c r="I3523" s="149"/>
      <c r="J3523" s="149"/>
      <c r="K3523" s="146"/>
      <c r="L3523" s="158"/>
    </row>
    <row r="3524" spans="1:12" ht="15">
      <c r="A3524" s="148"/>
      <c r="B3524" s="148"/>
      <c r="C3524" s="149"/>
      <c r="D3524" s="149"/>
      <c r="E3524" s="145"/>
      <c r="F3524" s="149"/>
      <c r="G3524" s="149"/>
      <c r="H3524" s="149"/>
      <c r="I3524" s="149"/>
      <c r="J3524" s="149"/>
      <c r="K3524" s="146"/>
      <c r="L3524" s="158"/>
    </row>
    <row r="3525" spans="1:12" ht="15">
      <c r="A3525" s="148"/>
      <c r="B3525" s="148"/>
      <c r="C3525" s="149"/>
      <c r="D3525" s="149"/>
      <c r="E3525" s="145"/>
      <c r="F3525" s="149"/>
      <c r="G3525" s="149"/>
      <c r="H3525" s="149"/>
      <c r="I3525" s="149"/>
      <c r="J3525" s="149"/>
      <c r="K3525" s="146"/>
      <c r="L3525" s="158"/>
    </row>
    <row r="3526" spans="1:12" ht="15">
      <c r="A3526" s="148"/>
      <c r="B3526" s="148"/>
      <c r="C3526" s="149"/>
      <c r="D3526" s="149"/>
      <c r="E3526" s="145"/>
      <c r="F3526" s="149"/>
      <c r="G3526" s="149"/>
      <c r="H3526" s="149"/>
      <c r="I3526" s="149"/>
      <c r="J3526" s="149"/>
      <c r="K3526" s="146"/>
      <c r="L3526" s="158"/>
    </row>
    <row r="3527" spans="1:12" ht="15">
      <c r="A3527" s="148"/>
      <c r="B3527" s="148"/>
      <c r="C3527" s="149"/>
      <c r="D3527" s="149"/>
      <c r="E3527" s="145"/>
      <c r="F3527" s="149"/>
      <c r="G3527" s="149"/>
      <c r="H3527" s="149"/>
      <c r="I3527" s="149"/>
      <c r="J3527" s="149"/>
      <c r="K3527" s="146"/>
      <c r="L3527" s="158"/>
    </row>
    <row r="3528" spans="1:12" ht="15">
      <c r="A3528" s="148"/>
      <c r="B3528" s="148"/>
      <c r="C3528" s="149"/>
      <c r="D3528" s="149"/>
      <c r="E3528" s="145"/>
      <c r="F3528" s="149"/>
      <c r="G3528" s="149"/>
      <c r="H3528" s="149"/>
      <c r="I3528" s="149"/>
      <c r="J3528" s="149"/>
      <c r="K3528" s="146"/>
      <c r="L3528" s="158"/>
    </row>
    <row r="3529" spans="1:12" ht="15">
      <c r="A3529" s="148"/>
      <c r="B3529" s="148"/>
      <c r="C3529" s="149"/>
      <c r="D3529" s="149"/>
      <c r="E3529" s="145"/>
      <c r="F3529" s="149"/>
      <c r="G3529" s="149"/>
      <c r="H3529" s="149"/>
      <c r="I3529" s="149"/>
      <c r="J3529" s="149"/>
      <c r="K3529" s="146"/>
      <c r="L3529" s="158"/>
    </row>
    <row r="3530" spans="1:12" ht="15">
      <c r="A3530" s="148"/>
      <c r="B3530" s="148"/>
      <c r="C3530" s="149"/>
      <c r="D3530" s="149"/>
      <c r="E3530" s="145"/>
      <c r="F3530" s="149"/>
      <c r="G3530" s="149"/>
      <c r="H3530" s="149"/>
      <c r="I3530" s="149"/>
      <c r="J3530" s="149"/>
      <c r="K3530" s="146"/>
      <c r="L3530" s="158"/>
    </row>
    <row r="3531" spans="1:12" ht="15">
      <c r="A3531" s="148"/>
      <c r="B3531" s="148"/>
      <c r="C3531" s="149"/>
      <c r="D3531" s="149"/>
      <c r="E3531" s="145"/>
      <c r="F3531" s="149"/>
      <c r="G3531" s="149"/>
      <c r="H3531" s="149"/>
      <c r="I3531" s="149"/>
      <c r="J3531" s="149"/>
      <c r="K3531" s="146"/>
      <c r="L3531" s="158"/>
    </row>
    <row r="3532" spans="1:12" ht="15">
      <c r="A3532" s="148"/>
      <c r="B3532" s="148"/>
      <c r="C3532" s="149"/>
      <c r="D3532" s="149"/>
      <c r="E3532" s="145"/>
      <c r="F3532" s="150"/>
      <c r="G3532" s="149"/>
      <c r="H3532" s="149"/>
      <c r="I3532" s="149"/>
      <c r="J3532" s="149"/>
      <c r="K3532" s="146"/>
      <c r="L3532" s="158"/>
    </row>
    <row r="3533" spans="1:12" ht="15">
      <c r="A3533" s="148"/>
      <c r="B3533" s="148"/>
      <c r="C3533" s="149"/>
      <c r="D3533" s="149"/>
      <c r="E3533" s="145"/>
      <c r="F3533" s="150"/>
      <c r="G3533" s="149"/>
      <c r="H3533" s="149"/>
      <c r="I3533" s="149"/>
      <c r="J3533" s="149"/>
      <c r="K3533" s="146"/>
      <c r="L3533" s="158"/>
    </row>
    <row r="3534" spans="1:12" ht="15">
      <c r="A3534" s="148"/>
      <c r="B3534" s="148"/>
      <c r="C3534" s="149"/>
      <c r="D3534" s="149"/>
      <c r="E3534" s="145"/>
      <c r="F3534" s="149"/>
      <c r="G3534" s="149"/>
      <c r="H3534" s="149"/>
      <c r="I3534" s="149"/>
      <c r="J3534" s="149"/>
      <c r="K3534" s="146"/>
      <c r="L3534" s="158"/>
    </row>
    <row r="3535" spans="1:12" ht="15">
      <c r="A3535" s="148"/>
      <c r="B3535" s="148"/>
      <c r="C3535" s="149"/>
      <c r="D3535" s="149"/>
      <c r="E3535" s="145"/>
      <c r="F3535" s="149"/>
      <c r="G3535" s="149"/>
      <c r="H3535" s="149"/>
      <c r="I3535" s="149"/>
      <c r="J3535" s="149"/>
      <c r="K3535" s="146"/>
      <c r="L3535" s="158"/>
    </row>
    <row r="3536" spans="1:12" ht="15">
      <c r="A3536" s="148"/>
      <c r="B3536" s="148"/>
      <c r="C3536" s="149"/>
      <c r="D3536" s="149"/>
      <c r="E3536" s="145"/>
      <c r="F3536" s="149"/>
      <c r="G3536" s="149"/>
      <c r="H3536" s="149"/>
      <c r="I3536" s="149"/>
      <c r="J3536" s="149"/>
      <c r="K3536" s="146"/>
      <c r="L3536" s="158"/>
    </row>
    <row r="3537" spans="1:12" ht="15">
      <c r="A3537" s="148"/>
      <c r="B3537" s="148"/>
      <c r="C3537" s="149"/>
      <c r="D3537" s="149"/>
      <c r="E3537" s="145"/>
      <c r="F3537" s="149"/>
      <c r="G3537" s="149"/>
      <c r="H3537" s="149"/>
      <c r="I3537" s="149"/>
      <c r="J3537" s="149"/>
      <c r="K3537" s="146"/>
      <c r="L3537" s="158"/>
    </row>
    <row r="3538" spans="1:12" ht="15">
      <c r="A3538" s="148"/>
      <c r="B3538" s="148"/>
      <c r="C3538" s="149"/>
      <c r="D3538" s="149"/>
      <c r="E3538" s="145"/>
      <c r="F3538" s="149"/>
      <c r="G3538" s="149"/>
      <c r="H3538" s="149"/>
      <c r="I3538" s="149"/>
      <c r="J3538" s="149"/>
      <c r="K3538" s="146"/>
      <c r="L3538" s="158"/>
    </row>
    <row r="3539" spans="1:12" ht="15">
      <c r="A3539" s="148"/>
      <c r="B3539" s="148"/>
      <c r="C3539" s="149"/>
      <c r="D3539" s="149"/>
      <c r="E3539" s="145"/>
      <c r="F3539" s="149"/>
      <c r="G3539" s="149"/>
      <c r="H3539" s="149"/>
      <c r="I3539" s="149"/>
      <c r="J3539" s="149"/>
      <c r="K3539" s="146"/>
      <c r="L3539" s="158"/>
    </row>
    <row r="3540" spans="1:12" ht="15">
      <c r="A3540" s="148"/>
      <c r="B3540" s="148"/>
      <c r="C3540" s="149"/>
      <c r="D3540" s="149"/>
      <c r="E3540" s="145"/>
      <c r="F3540" s="149"/>
      <c r="G3540" s="149"/>
      <c r="H3540" s="149"/>
      <c r="I3540" s="149"/>
      <c r="J3540" s="149"/>
      <c r="K3540" s="146"/>
      <c r="L3540" s="158"/>
    </row>
    <row r="3541" spans="1:12" ht="15">
      <c r="A3541" s="148"/>
      <c r="B3541" s="148"/>
      <c r="C3541" s="149"/>
      <c r="D3541" s="149"/>
      <c r="E3541" s="145"/>
      <c r="F3541" s="149"/>
      <c r="G3541" s="149"/>
      <c r="H3541" s="149"/>
      <c r="I3541" s="149"/>
      <c r="J3541" s="149"/>
      <c r="K3541" s="146"/>
      <c r="L3541" s="158"/>
    </row>
    <row r="3542" spans="1:12" ht="15">
      <c r="A3542" s="148"/>
      <c r="B3542" s="148"/>
      <c r="C3542" s="149"/>
      <c r="D3542" s="149"/>
      <c r="E3542" s="145"/>
      <c r="F3542" s="149"/>
      <c r="G3542" s="149"/>
      <c r="H3542" s="149"/>
      <c r="I3542" s="149"/>
      <c r="J3542" s="149"/>
      <c r="K3542" s="146"/>
      <c r="L3542" s="158"/>
    </row>
    <row r="3543" spans="1:12" ht="15">
      <c r="A3543" s="148"/>
      <c r="B3543" s="148"/>
      <c r="C3543" s="149"/>
      <c r="D3543" s="149"/>
      <c r="E3543" s="145"/>
      <c r="F3543" s="149"/>
      <c r="G3543" s="149"/>
      <c r="H3543" s="149"/>
      <c r="I3543" s="149"/>
      <c r="J3543" s="149"/>
      <c r="K3543" s="146"/>
      <c r="L3543" s="158"/>
    </row>
    <row r="3544" spans="1:12" ht="15">
      <c r="A3544" s="148"/>
      <c r="B3544" s="148"/>
      <c r="C3544" s="149"/>
      <c r="D3544" s="149"/>
      <c r="E3544" s="145"/>
      <c r="F3544" s="149"/>
      <c r="G3544" s="149"/>
      <c r="H3544" s="149"/>
      <c r="I3544" s="149"/>
      <c r="J3544" s="149"/>
      <c r="K3544" s="146"/>
      <c r="L3544" s="158"/>
    </row>
    <row r="3545" spans="1:12" ht="15">
      <c r="A3545" s="148"/>
      <c r="B3545" s="148"/>
      <c r="C3545" s="149"/>
      <c r="D3545" s="149"/>
      <c r="E3545" s="145"/>
      <c r="F3545" s="149"/>
      <c r="G3545" s="149"/>
      <c r="H3545" s="149"/>
      <c r="I3545" s="149"/>
      <c r="J3545" s="149"/>
      <c r="K3545" s="146"/>
      <c r="L3545" s="158"/>
    </row>
    <row r="3546" spans="1:12" ht="15">
      <c r="A3546" s="148"/>
      <c r="B3546" s="148"/>
      <c r="C3546" s="149"/>
      <c r="D3546" s="149"/>
      <c r="E3546" s="145"/>
      <c r="F3546" s="149"/>
      <c r="G3546" s="149"/>
      <c r="H3546" s="149"/>
      <c r="I3546" s="149"/>
      <c r="J3546" s="149"/>
      <c r="K3546" s="146"/>
      <c r="L3546" s="158"/>
    </row>
    <row r="3547" spans="1:12" ht="15">
      <c r="A3547" s="148"/>
      <c r="B3547" s="148"/>
      <c r="C3547" s="149"/>
      <c r="D3547" s="149"/>
      <c r="E3547" s="145"/>
      <c r="F3547" s="149"/>
      <c r="G3547" s="149"/>
      <c r="H3547" s="149"/>
      <c r="I3547" s="149"/>
      <c r="J3547" s="149"/>
      <c r="K3547" s="146"/>
      <c r="L3547" s="158"/>
    </row>
    <row r="3548" spans="1:12" ht="15">
      <c r="A3548" s="148"/>
      <c r="B3548" s="148"/>
      <c r="C3548" s="149"/>
      <c r="D3548" s="149"/>
      <c r="E3548" s="145"/>
      <c r="F3548" s="149"/>
      <c r="G3548" s="149"/>
      <c r="H3548" s="149"/>
      <c r="I3548" s="149"/>
      <c r="J3548" s="149"/>
      <c r="K3548" s="146"/>
      <c r="L3548" s="158"/>
    </row>
    <row r="3549" spans="1:12" ht="15">
      <c r="A3549" s="148"/>
      <c r="B3549" s="148"/>
      <c r="C3549" s="149"/>
      <c r="D3549" s="149"/>
      <c r="E3549" s="145"/>
      <c r="F3549" s="149"/>
      <c r="G3549" s="149"/>
      <c r="H3549" s="149"/>
      <c r="I3549" s="149"/>
      <c r="J3549" s="149"/>
      <c r="K3549" s="146"/>
      <c r="L3549" s="158"/>
    </row>
    <row r="3550" spans="1:12" ht="15">
      <c r="A3550" s="148"/>
      <c r="B3550" s="148"/>
      <c r="C3550" s="149"/>
      <c r="D3550" s="149"/>
      <c r="E3550" s="145"/>
      <c r="F3550" s="149"/>
      <c r="G3550" s="149"/>
      <c r="H3550" s="149"/>
      <c r="I3550" s="149"/>
      <c r="J3550" s="149"/>
      <c r="K3550" s="146"/>
      <c r="L3550" s="158"/>
    </row>
    <row r="3551" spans="1:12" ht="15">
      <c r="A3551" s="148"/>
      <c r="B3551" s="148"/>
      <c r="C3551" s="149"/>
      <c r="D3551" s="149"/>
      <c r="E3551" s="145"/>
      <c r="F3551" s="149"/>
      <c r="G3551" s="149"/>
      <c r="H3551" s="149"/>
      <c r="I3551" s="149"/>
      <c r="J3551" s="149"/>
      <c r="K3551" s="146"/>
      <c r="L3551" s="158"/>
    </row>
    <row r="3552" spans="1:12" ht="15">
      <c r="A3552" s="148"/>
      <c r="B3552" s="148"/>
      <c r="C3552" s="149"/>
      <c r="D3552" s="149"/>
      <c r="E3552" s="145"/>
      <c r="F3552" s="149"/>
      <c r="G3552" s="149"/>
      <c r="H3552" s="149"/>
      <c r="I3552" s="149"/>
      <c r="J3552" s="149"/>
      <c r="K3552" s="146"/>
      <c r="L3552" s="158"/>
    </row>
    <row r="3553" spans="1:12" ht="15">
      <c r="A3553" s="148"/>
      <c r="B3553" s="148"/>
      <c r="C3553" s="149"/>
      <c r="D3553" s="149"/>
      <c r="E3553" s="145"/>
      <c r="F3553" s="149"/>
      <c r="G3553" s="149"/>
      <c r="H3553" s="149"/>
      <c r="I3553" s="149"/>
      <c r="J3553" s="149"/>
      <c r="K3553" s="146"/>
      <c r="L3553" s="158"/>
    </row>
    <row r="3554" spans="1:12" ht="15">
      <c r="A3554" s="148"/>
      <c r="B3554" s="148"/>
      <c r="C3554" s="149"/>
      <c r="D3554" s="149"/>
      <c r="E3554" s="145"/>
      <c r="F3554" s="149"/>
      <c r="G3554" s="149"/>
      <c r="H3554" s="149"/>
      <c r="I3554" s="149"/>
      <c r="J3554" s="149"/>
      <c r="K3554" s="146"/>
      <c r="L3554" s="158"/>
    </row>
    <row r="3555" spans="1:12" ht="15">
      <c r="A3555" s="148"/>
      <c r="B3555" s="148"/>
      <c r="C3555" s="149"/>
      <c r="D3555" s="149"/>
      <c r="E3555" s="145"/>
      <c r="F3555" s="149"/>
      <c r="G3555" s="149"/>
      <c r="H3555" s="149"/>
      <c r="I3555" s="149"/>
      <c r="J3555" s="149"/>
      <c r="K3555" s="146"/>
      <c r="L3555" s="158"/>
    </row>
    <row r="3556" spans="1:12" ht="15">
      <c r="A3556" s="148"/>
      <c r="B3556" s="148"/>
      <c r="C3556" s="149"/>
      <c r="D3556" s="149"/>
      <c r="E3556" s="145"/>
      <c r="F3556" s="149"/>
      <c r="G3556" s="149"/>
      <c r="H3556" s="149"/>
      <c r="I3556" s="149"/>
      <c r="J3556" s="149"/>
      <c r="K3556" s="146"/>
      <c r="L3556" s="158"/>
    </row>
    <row r="3557" spans="1:12" ht="15">
      <c r="A3557" s="148"/>
      <c r="B3557" s="148"/>
      <c r="C3557" s="149"/>
      <c r="D3557" s="149"/>
      <c r="E3557" s="145"/>
      <c r="F3557" s="149"/>
      <c r="G3557" s="149"/>
      <c r="H3557" s="149"/>
      <c r="I3557" s="149"/>
      <c r="J3557" s="149"/>
      <c r="K3557" s="146"/>
      <c r="L3557" s="158"/>
    </row>
    <row r="3558" spans="1:12" ht="15">
      <c r="A3558" s="148"/>
      <c r="B3558" s="148"/>
      <c r="C3558" s="149"/>
      <c r="D3558" s="149"/>
      <c r="E3558" s="145"/>
      <c r="F3558" s="150"/>
      <c r="G3558" s="149"/>
      <c r="H3558" s="149"/>
      <c r="I3558" s="149"/>
      <c r="J3558" s="149"/>
      <c r="K3558" s="146"/>
      <c r="L3558" s="158"/>
    </row>
    <row r="3559" spans="1:12" ht="15">
      <c r="A3559" s="148"/>
      <c r="B3559" s="148"/>
      <c r="C3559" s="149"/>
      <c r="D3559" s="149"/>
      <c r="E3559" s="145"/>
      <c r="F3559" s="150"/>
      <c r="G3559" s="149"/>
      <c r="H3559" s="149"/>
      <c r="I3559" s="149"/>
      <c r="J3559" s="149"/>
      <c r="K3559" s="146"/>
      <c r="L3559" s="158"/>
    </row>
    <row r="3560" spans="1:12" ht="15">
      <c r="A3560" s="148"/>
      <c r="B3560" s="148"/>
      <c r="C3560" s="149"/>
      <c r="D3560" s="149"/>
      <c r="E3560" s="145"/>
      <c r="F3560" s="149"/>
      <c r="G3560" s="149"/>
      <c r="H3560" s="149"/>
      <c r="I3560" s="149"/>
      <c r="J3560" s="149"/>
      <c r="K3560" s="146"/>
      <c r="L3560" s="158"/>
    </row>
    <row r="3561" spans="1:12" ht="15">
      <c r="A3561" s="148"/>
      <c r="B3561" s="148"/>
      <c r="C3561" s="149"/>
      <c r="D3561" s="149"/>
      <c r="E3561" s="145"/>
      <c r="F3561" s="149"/>
      <c r="G3561" s="149"/>
      <c r="H3561" s="149"/>
      <c r="I3561" s="149"/>
      <c r="J3561" s="149"/>
      <c r="K3561" s="146"/>
      <c r="L3561" s="158"/>
    </row>
    <row r="3562" spans="1:12" ht="15">
      <c r="A3562" s="148"/>
      <c r="B3562" s="148"/>
      <c r="C3562" s="149"/>
      <c r="D3562" s="149"/>
      <c r="E3562" s="145"/>
      <c r="F3562" s="149"/>
      <c r="G3562" s="149"/>
      <c r="H3562" s="149"/>
      <c r="I3562" s="149"/>
      <c r="J3562" s="149"/>
      <c r="K3562" s="146"/>
      <c r="L3562" s="158"/>
    </row>
    <row r="3563" spans="1:12" ht="15">
      <c r="A3563" s="148"/>
      <c r="B3563" s="148"/>
      <c r="C3563" s="149"/>
      <c r="D3563" s="149"/>
      <c r="E3563" s="145"/>
      <c r="F3563" s="149"/>
      <c r="G3563" s="149"/>
      <c r="H3563" s="149"/>
      <c r="I3563" s="149"/>
      <c r="J3563" s="149"/>
      <c r="K3563" s="146"/>
      <c r="L3563" s="158"/>
    </row>
    <row r="3564" spans="1:12" ht="15">
      <c r="A3564" s="148"/>
      <c r="B3564" s="148"/>
      <c r="C3564" s="149"/>
      <c r="D3564" s="149"/>
      <c r="E3564" s="145"/>
      <c r="F3564" s="149"/>
      <c r="G3564" s="149"/>
      <c r="H3564" s="149"/>
      <c r="I3564" s="149"/>
      <c r="J3564" s="149"/>
      <c r="K3564" s="146"/>
      <c r="L3564" s="158"/>
    </row>
    <row r="3565" spans="1:12" ht="15">
      <c r="A3565" s="148"/>
      <c r="B3565" s="148"/>
      <c r="C3565" s="149"/>
      <c r="D3565" s="149"/>
      <c r="E3565" s="145"/>
      <c r="F3565" s="149"/>
      <c r="G3565" s="149"/>
      <c r="H3565" s="149"/>
      <c r="I3565" s="149"/>
      <c r="J3565" s="149"/>
      <c r="K3565" s="146"/>
      <c r="L3565" s="158"/>
    </row>
    <row r="3566" spans="1:12" ht="15">
      <c r="A3566" s="148"/>
      <c r="B3566" s="148"/>
      <c r="C3566" s="149"/>
      <c r="D3566" s="149"/>
      <c r="E3566" s="145"/>
      <c r="F3566" s="149"/>
      <c r="G3566" s="149"/>
      <c r="H3566" s="149"/>
      <c r="I3566" s="149"/>
      <c r="J3566" s="149"/>
      <c r="K3566" s="146"/>
      <c r="L3566" s="158"/>
    </row>
    <row r="3567" spans="1:12" ht="15">
      <c r="A3567" s="148"/>
      <c r="B3567" s="148"/>
      <c r="C3567" s="149"/>
      <c r="D3567" s="149"/>
      <c r="E3567" s="145"/>
      <c r="F3567" s="149"/>
      <c r="G3567" s="149"/>
      <c r="H3567" s="149"/>
      <c r="I3567" s="149"/>
      <c r="J3567" s="149"/>
      <c r="K3567" s="146"/>
      <c r="L3567" s="158"/>
    </row>
    <row r="3568" spans="1:12" ht="15">
      <c r="A3568" s="148"/>
      <c r="B3568" s="148"/>
      <c r="C3568" s="149"/>
      <c r="D3568" s="149"/>
      <c r="E3568" s="145"/>
      <c r="F3568" s="149"/>
      <c r="G3568" s="149"/>
      <c r="H3568" s="149"/>
      <c r="I3568" s="149"/>
      <c r="J3568" s="149"/>
      <c r="K3568" s="146"/>
      <c r="L3568" s="158"/>
    </row>
    <row r="3569" spans="1:12" ht="15">
      <c r="A3569" s="148"/>
      <c r="B3569" s="148"/>
      <c r="C3569" s="149"/>
      <c r="D3569" s="149"/>
      <c r="E3569" s="145"/>
      <c r="F3569" s="149"/>
      <c r="G3569" s="149"/>
      <c r="H3569" s="149"/>
      <c r="I3569" s="149"/>
      <c r="J3569" s="149"/>
      <c r="K3569" s="146"/>
      <c r="L3569" s="158"/>
    </row>
    <row r="3570" spans="1:12" ht="15">
      <c r="A3570" s="148"/>
      <c r="B3570" s="148"/>
      <c r="C3570" s="149"/>
      <c r="D3570" s="149"/>
      <c r="E3570" s="145"/>
      <c r="F3570" s="149"/>
      <c r="G3570" s="149"/>
      <c r="H3570" s="149"/>
      <c r="I3570" s="149"/>
      <c r="J3570" s="149"/>
      <c r="K3570" s="146"/>
      <c r="L3570" s="158"/>
    </row>
    <row r="3571" spans="1:12" ht="15">
      <c r="A3571" s="148"/>
      <c r="B3571" s="148"/>
      <c r="C3571" s="149"/>
      <c r="D3571" s="149"/>
      <c r="E3571" s="145"/>
      <c r="F3571" s="149"/>
      <c r="G3571" s="149"/>
      <c r="H3571" s="149"/>
      <c r="I3571" s="149"/>
      <c r="J3571" s="149"/>
      <c r="K3571" s="146"/>
      <c r="L3571" s="158"/>
    </row>
    <row r="3572" spans="1:12" ht="15">
      <c r="A3572" s="148"/>
      <c r="B3572" s="148"/>
      <c r="C3572" s="149"/>
      <c r="D3572" s="149"/>
      <c r="E3572" s="145"/>
      <c r="F3572" s="149"/>
      <c r="G3572" s="149"/>
      <c r="H3572" s="149"/>
      <c r="I3572" s="149"/>
      <c r="J3572" s="149"/>
      <c r="K3572" s="146"/>
      <c r="L3572" s="158"/>
    </row>
    <row r="3573" spans="1:12" ht="15">
      <c r="A3573" s="148"/>
      <c r="B3573" s="148"/>
      <c r="C3573" s="149"/>
      <c r="D3573" s="149"/>
      <c r="E3573" s="145"/>
      <c r="F3573" s="149"/>
      <c r="G3573" s="149"/>
      <c r="H3573" s="149"/>
      <c r="I3573" s="149"/>
      <c r="J3573" s="149"/>
      <c r="K3573" s="146"/>
      <c r="L3573" s="158"/>
    </row>
    <row r="3574" spans="1:12" ht="15">
      <c r="A3574" s="148"/>
      <c r="B3574" s="148"/>
      <c r="C3574" s="149"/>
      <c r="D3574" s="149"/>
      <c r="E3574" s="145"/>
      <c r="F3574" s="149"/>
      <c r="G3574" s="149"/>
      <c r="H3574" s="149"/>
      <c r="I3574" s="149"/>
      <c r="J3574" s="149"/>
      <c r="K3574" s="146"/>
      <c r="L3574" s="158"/>
    </row>
    <row r="3575" spans="1:12" ht="15">
      <c r="A3575" s="148"/>
      <c r="B3575" s="148"/>
      <c r="C3575" s="149"/>
      <c r="D3575" s="149"/>
      <c r="E3575" s="145"/>
      <c r="F3575" s="149"/>
      <c r="G3575" s="149"/>
      <c r="H3575" s="149"/>
      <c r="I3575" s="149"/>
      <c r="J3575" s="149"/>
      <c r="K3575" s="146"/>
      <c r="L3575" s="158"/>
    </row>
    <row r="3576" spans="1:12" ht="15">
      <c r="A3576" s="148"/>
      <c r="B3576" s="148"/>
      <c r="C3576" s="149"/>
      <c r="D3576" s="149"/>
      <c r="E3576" s="145"/>
      <c r="F3576" s="149"/>
      <c r="G3576" s="149"/>
      <c r="H3576" s="149"/>
      <c r="I3576" s="149"/>
      <c r="J3576" s="149"/>
      <c r="K3576" s="146"/>
      <c r="L3576" s="158"/>
    </row>
    <row r="3577" spans="1:12" ht="15">
      <c r="A3577" s="148"/>
      <c r="B3577" s="148"/>
      <c r="C3577" s="149"/>
      <c r="D3577" s="149"/>
      <c r="E3577" s="145"/>
      <c r="F3577" s="149"/>
      <c r="G3577" s="149"/>
      <c r="H3577" s="149"/>
      <c r="I3577" s="149"/>
      <c r="J3577" s="149"/>
      <c r="K3577" s="146"/>
      <c r="L3577" s="158"/>
    </row>
    <row r="3578" spans="1:12" ht="15">
      <c r="A3578" s="148"/>
      <c r="B3578" s="148"/>
      <c r="C3578" s="149"/>
      <c r="D3578" s="149"/>
      <c r="E3578" s="145"/>
      <c r="F3578" s="149"/>
      <c r="G3578" s="149"/>
      <c r="H3578" s="149"/>
      <c r="I3578" s="149"/>
      <c r="J3578" s="149"/>
      <c r="K3578" s="146"/>
      <c r="L3578" s="158"/>
    </row>
    <row r="3579" spans="1:12" ht="15">
      <c r="A3579" s="148"/>
      <c r="B3579" s="148"/>
      <c r="C3579" s="149"/>
      <c r="D3579" s="149"/>
      <c r="E3579" s="145"/>
      <c r="F3579" s="149"/>
      <c r="G3579" s="149"/>
      <c r="H3579" s="149"/>
      <c r="I3579" s="149"/>
      <c r="J3579" s="149"/>
      <c r="K3579" s="146"/>
      <c r="L3579" s="158"/>
    </row>
    <row r="3580" spans="1:12" ht="15">
      <c r="A3580" s="148"/>
      <c r="B3580" s="148"/>
      <c r="C3580" s="149"/>
      <c r="D3580" s="149"/>
      <c r="E3580" s="145"/>
      <c r="F3580" s="149"/>
      <c r="G3580" s="149"/>
      <c r="H3580" s="149"/>
      <c r="I3580" s="149"/>
      <c r="J3580" s="149"/>
      <c r="K3580" s="146"/>
      <c r="L3580" s="158"/>
    </row>
    <row r="3581" spans="1:12" ht="15">
      <c r="A3581" s="148"/>
      <c r="B3581" s="148"/>
      <c r="C3581" s="149"/>
      <c r="D3581" s="149"/>
      <c r="E3581" s="145"/>
      <c r="F3581" s="149"/>
      <c r="G3581" s="149"/>
      <c r="H3581" s="149"/>
      <c r="I3581" s="149"/>
      <c r="J3581" s="149"/>
      <c r="K3581" s="146"/>
      <c r="L3581" s="158"/>
    </row>
    <row r="3582" spans="1:12" ht="15">
      <c r="A3582" s="148"/>
      <c r="B3582" s="148"/>
      <c r="C3582" s="149"/>
      <c r="D3582" s="149"/>
      <c r="E3582" s="145"/>
      <c r="F3582" s="150"/>
      <c r="G3582" s="149"/>
      <c r="H3582" s="149"/>
      <c r="I3582" s="149"/>
      <c r="J3582" s="149"/>
      <c r="K3582" s="146"/>
      <c r="L3582" s="158"/>
    </row>
    <row r="3583" spans="1:12" ht="15">
      <c r="A3583" s="148"/>
      <c r="B3583" s="148"/>
      <c r="C3583" s="149"/>
      <c r="D3583" s="149"/>
      <c r="E3583" s="145"/>
      <c r="F3583" s="150"/>
      <c r="G3583" s="149"/>
      <c r="H3583" s="149"/>
      <c r="I3583" s="149"/>
      <c r="J3583" s="149"/>
      <c r="K3583" s="146"/>
      <c r="L3583" s="158"/>
    </row>
    <row r="3584" spans="1:12" ht="15">
      <c r="A3584" s="148"/>
      <c r="B3584" s="148"/>
      <c r="C3584" s="149"/>
      <c r="D3584" s="149"/>
      <c r="E3584" s="145"/>
      <c r="F3584" s="149"/>
      <c r="G3584" s="149"/>
      <c r="H3584" s="149"/>
      <c r="I3584" s="149"/>
      <c r="J3584" s="149"/>
      <c r="K3584" s="146"/>
      <c r="L3584" s="158"/>
    </row>
    <row r="3585" spans="1:12" ht="15">
      <c r="A3585" s="148"/>
      <c r="B3585" s="148"/>
      <c r="C3585" s="149"/>
      <c r="D3585" s="149"/>
      <c r="E3585" s="145"/>
      <c r="F3585" s="149"/>
      <c r="G3585" s="149"/>
      <c r="H3585" s="149"/>
      <c r="I3585" s="149"/>
      <c r="J3585" s="149"/>
      <c r="K3585" s="146"/>
      <c r="L3585" s="158"/>
    </row>
    <row r="3586" spans="1:12" ht="15">
      <c r="A3586" s="148"/>
      <c r="B3586" s="148"/>
      <c r="C3586" s="149"/>
      <c r="D3586" s="149"/>
      <c r="E3586" s="145"/>
      <c r="F3586" s="149"/>
      <c r="G3586" s="149"/>
      <c r="H3586" s="149"/>
      <c r="I3586" s="149"/>
      <c r="J3586" s="149"/>
      <c r="K3586" s="146"/>
      <c r="L3586" s="158"/>
    </row>
    <row r="3587" spans="1:12" ht="15">
      <c r="A3587" s="148"/>
      <c r="B3587" s="148"/>
      <c r="C3587" s="149"/>
      <c r="D3587" s="149"/>
      <c r="E3587" s="145"/>
      <c r="F3587" s="149"/>
      <c r="G3587" s="149"/>
      <c r="H3587" s="149"/>
      <c r="I3587" s="149"/>
      <c r="J3587" s="149"/>
      <c r="K3587" s="146"/>
      <c r="L3587" s="158"/>
    </row>
    <row r="3588" spans="1:12" ht="15">
      <c r="A3588" s="148"/>
      <c r="B3588" s="148"/>
      <c r="C3588" s="149"/>
      <c r="D3588" s="149"/>
      <c r="E3588" s="145"/>
      <c r="F3588" s="149"/>
      <c r="G3588" s="149"/>
      <c r="H3588" s="149"/>
      <c r="I3588" s="149"/>
      <c r="J3588" s="149"/>
      <c r="K3588" s="146"/>
      <c r="L3588" s="158"/>
    </row>
    <row r="3589" spans="1:12" ht="15">
      <c r="A3589" s="148"/>
      <c r="B3589" s="148"/>
      <c r="C3589" s="149"/>
      <c r="D3589" s="149"/>
      <c r="E3589" s="145"/>
      <c r="F3589" s="149"/>
      <c r="G3589" s="149"/>
      <c r="H3589" s="149"/>
      <c r="I3589" s="149"/>
      <c r="J3589" s="149"/>
      <c r="K3589" s="146"/>
      <c r="L3589" s="158"/>
    </row>
    <row r="3590" spans="1:12" ht="15">
      <c r="A3590" s="148"/>
      <c r="B3590" s="148"/>
      <c r="C3590" s="149"/>
      <c r="D3590" s="149"/>
      <c r="E3590" s="145"/>
      <c r="F3590" s="149"/>
      <c r="G3590" s="149"/>
      <c r="H3590" s="149"/>
      <c r="I3590" s="149"/>
      <c r="J3590" s="149"/>
      <c r="K3590" s="146"/>
      <c r="L3590" s="158"/>
    </row>
    <row r="3591" spans="1:12" ht="15">
      <c r="A3591" s="148"/>
      <c r="B3591" s="148"/>
      <c r="C3591" s="149"/>
      <c r="D3591" s="149"/>
      <c r="E3591" s="145"/>
      <c r="F3591" s="149"/>
      <c r="G3591" s="149"/>
      <c r="H3591" s="149"/>
      <c r="I3591" s="149"/>
      <c r="J3591" s="149"/>
      <c r="K3591" s="146"/>
      <c r="L3591" s="158"/>
    </row>
    <row r="3592" spans="1:12" ht="15">
      <c r="A3592" s="148"/>
      <c r="B3592" s="148"/>
      <c r="C3592" s="149"/>
      <c r="D3592" s="149"/>
      <c r="E3592" s="145"/>
      <c r="F3592" s="149"/>
      <c r="G3592" s="149"/>
      <c r="H3592" s="149"/>
      <c r="I3592" s="149"/>
      <c r="J3592" s="149"/>
      <c r="K3592" s="146"/>
      <c r="L3592" s="158"/>
    </row>
    <row r="3593" spans="1:12" ht="15">
      <c r="A3593" s="148"/>
      <c r="B3593" s="148"/>
      <c r="C3593" s="149"/>
      <c r="D3593" s="149"/>
      <c r="E3593" s="145"/>
      <c r="F3593" s="149"/>
      <c r="G3593" s="149"/>
      <c r="H3593" s="149"/>
      <c r="I3593" s="149"/>
      <c r="J3593" s="149"/>
      <c r="K3593" s="146"/>
      <c r="L3593" s="158"/>
    </row>
    <row r="3594" spans="1:12" ht="15">
      <c r="A3594" s="148"/>
      <c r="B3594" s="148"/>
      <c r="C3594" s="149"/>
      <c r="D3594" s="149"/>
      <c r="E3594" s="145"/>
      <c r="F3594" s="149"/>
      <c r="G3594" s="149"/>
      <c r="H3594" s="149"/>
      <c r="I3594" s="149"/>
      <c r="J3594" s="149"/>
      <c r="K3594" s="146"/>
      <c r="L3594" s="158"/>
    </row>
    <row r="3595" spans="1:12" ht="15">
      <c r="A3595" s="148"/>
      <c r="B3595" s="148"/>
      <c r="C3595" s="149"/>
      <c r="D3595" s="149"/>
      <c r="E3595" s="145"/>
      <c r="F3595" s="149"/>
      <c r="G3595" s="149"/>
      <c r="H3595" s="149"/>
      <c r="I3595" s="149"/>
      <c r="J3595" s="149"/>
      <c r="K3595" s="146"/>
      <c r="L3595" s="158"/>
    </row>
    <row r="3596" spans="1:12" ht="15">
      <c r="A3596" s="148"/>
      <c r="B3596" s="148"/>
      <c r="C3596" s="149"/>
      <c r="D3596" s="149"/>
      <c r="E3596" s="145"/>
      <c r="F3596" s="149"/>
      <c r="G3596" s="149"/>
      <c r="H3596" s="149"/>
      <c r="I3596" s="149"/>
      <c r="J3596" s="149"/>
      <c r="K3596" s="146"/>
      <c r="L3596" s="158"/>
    </row>
    <row r="3597" spans="1:12" ht="15">
      <c r="A3597" s="148"/>
      <c r="B3597" s="148"/>
      <c r="C3597" s="149"/>
      <c r="D3597" s="149"/>
      <c r="E3597" s="145"/>
      <c r="F3597" s="149"/>
      <c r="G3597" s="149"/>
      <c r="H3597" s="149"/>
      <c r="I3597" s="149"/>
      <c r="J3597" s="149"/>
      <c r="K3597" s="146"/>
      <c r="L3597" s="158"/>
    </row>
    <row r="3598" spans="1:12" ht="15">
      <c r="A3598" s="148"/>
      <c r="B3598" s="148"/>
      <c r="C3598" s="149"/>
      <c r="D3598" s="149"/>
      <c r="E3598" s="145"/>
      <c r="F3598" s="149"/>
      <c r="G3598" s="149"/>
      <c r="H3598" s="149"/>
      <c r="I3598" s="149"/>
      <c r="J3598" s="149"/>
      <c r="K3598" s="146"/>
      <c r="L3598" s="158"/>
    </row>
    <row r="3599" spans="1:12" ht="15">
      <c r="A3599" s="148"/>
      <c r="B3599" s="148"/>
      <c r="C3599" s="149"/>
      <c r="D3599" s="149"/>
      <c r="E3599" s="145"/>
      <c r="F3599" s="149"/>
      <c r="G3599" s="149"/>
      <c r="H3599" s="149"/>
      <c r="I3599" s="149"/>
      <c r="J3599" s="149"/>
      <c r="K3599" s="146"/>
      <c r="L3599" s="158"/>
    </row>
    <row r="3600" spans="1:12" ht="15">
      <c r="A3600" s="148"/>
      <c r="B3600" s="148"/>
      <c r="C3600" s="149"/>
      <c r="D3600" s="149"/>
      <c r="E3600" s="145"/>
      <c r="F3600" s="149"/>
      <c r="G3600" s="149"/>
      <c r="H3600" s="149"/>
      <c r="I3600" s="149"/>
      <c r="J3600" s="149"/>
      <c r="K3600" s="146"/>
      <c r="L3600" s="158"/>
    </row>
    <row r="3601" spans="1:12" ht="15">
      <c r="A3601" s="148"/>
      <c r="B3601" s="148"/>
      <c r="C3601" s="149"/>
      <c r="D3601" s="149"/>
      <c r="E3601" s="145"/>
      <c r="F3601" s="149"/>
      <c r="G3601" s="149"/>
      <c r="H3601" s="149"/>
      <c r="I3601" s="149"/>
      <c r="J3601" s="149"/>
      <c r="K3601" s="146"/>
      <c r="L3601" s="158"/>
    </row>
    <row r="3602" spans="1:12" ht="15">
      <c r="A3602" s="148"/>
      <c r="B3602" s="148"/>
      <c r="C3602" s="149"/>
      <c r="D3602" s="149"/>
      <c r="E3602" s="145"/>
      <c r="F3602" s="149"/>
      <c r="G3602" s="149"/>
      <c r="H3602" s="149"/>
      <c r="I3602" s="149"/>
      <c r="J3602" s="149"/>
      <c r="K3602" s="146"/>
      <c r="L3602" s="158"/>
    </row>
    <row r="3603" spans="1:12" ht="15">
      <c r="A3603" s="148"/>
      <c r="B3603" s="148"/>
      <c r="C3603" s="149"/>
      <c r="D3603" s="149"/>
      <c r="E3603" s="145"/>
      <c r="F3603" s="149"/>
      <c r="G3603" s="149"/>
      <c r="H3603" s="149"/>
      <c r="I3603" s="149"/>
      <c r="J3603" s="149"/>
      <c r="K3603" s="146"/>
      <c r="L3603" s="158"/>
    </row>
    <row r="3604" spans="1:12" ht="15">
      <c r="A3604" s="148"/>
      <c r="B3604" s="148"/>
      <c r="C3604" s="149"/>
      <c r="D3604" s="149"/>
      <c r="E3604" s="145"/>
      <c r="F3604" s="149"/>
      <c r="G3604" s="149"/>
      <c r="H3604" s="149"/>
      <c r="I3604" s="149"/>
      <c r="J3604" s="149"/>
      <c r="K3604" s="146"/>
      <c r="L3604" s="158"/>
    </row>
    <row r="3605" spans="1:12" ht="15">
      <c r="A3605" s="148"/>
      <c r="B3605" s="148"/>
      <c r="C3605" s="149"/>
      <c r="D3605" s="149"/>
      <c r="E3605" s="145"/>
      <c r="F3605" s="149"/>
      <c r="G3605" s="149"/>
      <c r="H3605" s="149"/>
      <c r="I3605" s="149"/>
      <c r="J3605" s="149"/>
      <c r="K3605" s="146"/>
      <c r="L3605" s="158"/>
    </row>
    <row r="3606" spans="1:12" ht="15">
      <c r="A3606" s="148"/>
      <c r="B3606" s="148"/>
      <c r="C3606" s="149"/>
      <c r="D3606" s="149"/>
      <c r="E3606" s="145"/>
      <c r="F3606" s="149"/>
      <c r="G3606" s="149"/>
      <c r="H3606" s="149"/>
      <c r="I3606" s="149"/>
      <c r="J3606" s="149"/>
      <c r="K3606" s="146"/>
      <c r="L3606" s="158"/>
    </row>
    <row r="3607" spans="1:12" ht="15">
      <c r="A3607" s="148"/>
      <c r="B3607" s="148"/>
      <c r="C3607" s="149"/>
      <c r="D3607" s="149"/>
      <c r="E3607" s="145"/>
      <c r="F3607" s="149"/>
      <c r="G3607" s="149"/>
      <c r="H3607" s="149"/>
      <c r="I3607" s="149"/>
      <c r="J3607" s="149"/>
      <c r="K3607" s="146"/>
      <c r="L3607" s="158"/>
    </row>
    <row r="3608" spans="1:12" ht="15">
      <c r="A3608" s="148"/>
      <c r="B3608" s="148"/>
      <c r="C3608" s="149"/>
      <c r="D3608" s="149"/>
      <c r="E3608" s="145"/>
      <c r="F3608" s="149"/>
      <c r="G3608" s="149"/>
      <c r="H3608" s="149"/>
      <c r="I3608" s="149"/>
      <c r="J3608" s="149"/>
      <c r="K3608" s="146"/>
      <c r="L3608" s="158"/>
    </row>
    <row r="3609" spans="1:12" ht="15">
      <c r="A3609" s="148"/>
      <c r="B3609" s="148"/>
      <c r="C3609" s="149"/>
      <c r="D3609" s="149"/>
      <c r="E3609" s="145"/>
      <c r="F3609" s="149"/>
      <c r="G3609" s="149"/>
      <c r="H3609" s="149"/>
      <c r="I3609" s="149"/>
      <c r="J3609" s="149"/>
      <c r="K3609" s="146"/>
      <c r="L3609" s="158"/>
    </row>
    <row r="3610" spans="1:12" ht="15">
      <c r="A3610" s="148"/>
      <c r="B3610" s="148"/>
      <c r="C3610" s="149"/>
      <c r="D3610" s="149"/>
      <c r="E3610" s="145"/>
      <c r="F3610" s="149"/>
      <c r="G3610" s="149"/>
      <c r="H3610" s="149"/>
      <c r="I3610" s="149"/>
      <c r="J3610" s="149"/>
      <c r="K3610" s="146"/>
      <c r="L3610" s="158"/>
    </row>
    <row r="3611" spans="1:12" ht="15">
      <c r="A3611" s="148"/>
      <c r="B3611" s="148"/>
      <c r="C3611" s="149"/>
      <c r="D3611" s="149"/>
      <c r="E3611" s="145"/>
      <c r="F3611" s="149"/>
      <c r="G3611" s="149"/>
      <c r="H3611" s="149"/>
      <c r="I3611" s="149"/>
      <c r="J3611" s="149"/>
      <c r="K3611" s="146"/>
      <c r="L3611" s="158"/>
    </row>
    <row r="3612" spans="1:12" ht="15">
      <c r="A3612" s="148"/>
      <c r="B3612" s="148"/>
      <c r="C3612" s="149"/>
      <c r="D3612" s="149"/>
      <c r="E3612" s="145"/>
      <c r="F3612" s="149"/>
      <c r="G3612" s="149"/>
      <c r="H3612" s="149"/>
      <c r="I3612" s="149"/>
      <c r="J3612" s="149"/>
      <c r="K3612" s="146"/>
      <c r="L3612" s="158"/>
    </row>
    <row r="3613" spans="1:12" ht="15">
      <c r="A3613" s="148"/>
      <c r="B3613" s="148"/>
      <c r="C3613" s="149"/>
      <c r="D3613" s="149"/>
      <c r="E3613" s="145"/>
      <c r="F3613" s="149"/>
      <c r="G3613" s="149"/>
      <c r="H3613" s="149"/>
      <c r="I3613" s="149"/>
      <c r="J3613" s="149"/>
      <c r="K3613" s="146"/>
      <c r="L3613" s="158"/>
    </row>
    <row r="3614" spans="1:12" ht="15">
      <c r="A3614" s="148"/>
      <c r="B3614" s="148"/>
      <c r="C3614" s="149"/>
      <c r="D3614" s="149"/>
      <c r="E3614" s="145"/>
      <c r="F3614" s="149"/>
      <c r="G3614" s="149"/>
      <c r="H3614" s="149"/>
      <c r="I3614" s="149"/>
      <c r="J3614" s="149"/>
      <c r="K3614" s="146"/>
      <c r="L3614" s="158"/>
    </row>
    <row r="3615" spans="1:12" ht="15">
      <c r="A3615" s="148"/>
      <c r="B3615" s="148"/>
      <c r="C3615" s="149"/>
      <c r="D3615" s="149"/>
      <c r="E3615" s="145"/>
      <c r="F3615" s="149"/>
      <c r="G3615" s="149"/>
      <c r="H3615" s="149"/>
      <c r="I3615" s="149"/>
      <c r="J3615" s="149"/>
      <c r="K3615" s="146"/>
      <c r="L3615" s="158"/>
    </row>
    <row r="3616" spans="1:12" ht="15">
      <c r="A3616" s="148"/>
      <c r="B3616" s="148"/>
      <c r="C3616" s="149"/>
      <c r="D3616" s="149"/>
      <c r="E3616" s="145"/>
      <c r="F3616" s="149"/>
      <c r="G3616" s="149"/>
      <c r="H3616" s="149"/>
      <c r="I3616" s="149"/>
      <c r="J3616" s="149"/>
      <c r="K3616" s="146"/>
      <c r="L3616" s="158"/>
    </row>
    <row r="3617" spans="1:12" ht="15">
      <c r="A3617" s="148"/>
      <c r="B3617" s="148"/>
      <c r="C3617" s="149"/>
      <c r="D3617" s="149"/>
      <c r="E3617" s="145"/>
      <c r="F3617" s="149"/>
      <c r="G3617" s="149"/>
      <c r="H3617" s="149"/>
      <c r="I3617" s="149"/>
      <c r="J3617" s="149"/>
      <c r="K3617" s="146"/>
      <c r="L3617" s="158"/>
    </row>
    <row r="3618" spans="1:12" ht="15">
      <c r="A3618" s="148"/>
      <c r="B3618" s="148"/>
      <c r="C3618" s="149"/>
      <c r="D3618" s="149"/>
      <c r="E3618" s="145"/>
      <c r="F3618" s="149"/>
      <c r="G3618" s="149"/>
      <c r="H3618" s="149"/>
      <c r="I3618" s="149"/>
      <c r="J3618" s="149"/>
      <c r="K3618" s="146"/>
      <c r="L3618" s="158"/>
    </row>
    <row r="3619" spans="1:12" ht="15">
      <c r="A3619" s="148"/>
      <c r="B3619" s="148"/>
      <c r="C3619" s="149"/>
      <c r="D3619" s="149"/>
      <c r="E3619" s="145"/>
      <c r="F3619" s="149"/>
      <c r="G3619" s="149"/>
      <c r="H3619" s="149"/>
      <c r="I3619" s="149"/>
      <c r="J3619" s="149"/>
      <c r="K3619" s="146"/>
      <c r="L3619" s="158"/>
    </row>
    <row r="3620" spans="1:12" ht="15">
      <c r="A3620" s="148"/>
      <c r="B3620" s="148"/>
      <c r="C3620" s="149"/>
      <c r="D3620" s="149"/>
      <c r="E3620" s="145"/>
      <c r="F3620" s="149"/>
      <c r="G3620" s="149"/>
      <c r="H3620" s="149"/>
      <c r="I3620" s="149"/>
      <c r="J3620" s="149"/>
      <c r="K3620" s="146"/>
      <c r="L3620" s="158"/>
    </row>
    <row r="3621" spans="1:12" ht="15">
      <c r="A3621" s="148"/>
      <c r="B3621" s="148"/>
      <c r="C3621" s="149"/>
      <c r="D3621" s="149"/>
      <c r="E3621" s="145"/>
      <c r="F3621" s="149"/>
      <c r="G3621" s="149"/>
      <c r="H3621" s="149"/>
      <c r="I3621" s="149"/>
      <c r="J3621" s="149"/>
      <c r="K3621" s="146"/>
      <c r="L3621" s="158"/>
    </row>
    <row r="3622" spans="1:12" ht="15">
      <c r="A3622" s="148"/>
      <c r="B3622" s="148"/>
      <c r="C3622" s="149"/>
      <c r="D3622" s="149"/>
      <c r="E3622" s="145"/>
      <c r="F3622" s="149"/>
      <c r="G3622" s="149"/>
      <c r="H3622" s="149"/>
      <c r="I3622" s="149"/>
      <c r="J3622" s="149"/>
      <c r="K3622" s="146"/>
      <c r="L3622" s="158"/>
    </row>
    <row r="3623" spans="1:12" ht="15">
      <c r="A3623" s="148"/>
      <c r="B3623" s="148"/>
      <c r="C3623" s="149"/>
      <c r="D3623" s="149"/>
      <c r="E3623" s="145"/>
      <c r="F3623" s="149"/>
      <c r="G3623" s="149"/>
      <c r="H3623" s="149"/>
      <c r="I3623" s="149"/>
      <c r="J3623" s="149"/>
      <c r="K3623" s="146"/>
      <c r="L3623" s="158"/>
    </row>
    <row r="3624" spans="1:12" ht="15">
      <c r="A3624" s="148"/>
      <c r="B3624" s="148"/>
      <c r="C3624" s="149"/>
      <c r="D3624" s="149"/>
      <c r="E3624" s="145"/>
      <c r="F3624" s="149"/>
      <c r="G3624" s="149"/>
      <c r="H3624" s="149"/>
      <c r="I3624" s="149"/>
      <c r="J3624" s="149"/>
      <c r="K3624" s="146"/>
      <c r="L3624" s="158"/>
    </row>
    <row r="3625" spans="1:12" ht="15">
      <c r="A3625" s="148"/>
      <c r="B3625" s="148"/>
      <c r="C3625" s="149"/>
      <c r="D3625" s="149"/>
      <c r="E3625" s="145"/>
      <c r="F3625" s="149"/>
      <c r="G3625" s="149"/>
      <c r="H3625" s="149"/>
      <c r="I3625" s="149"/>
      <c r="J3625" s="149"/>
      <c r="K3625" s="146"/>
      <c r="L3625" s="158"/>
    </row>
    <row r="3626" spans="1:12" ht="15">
      <c r="A3626" s="148"/>
      <c r="B3626" s="148"/>
      <c r="C3626" s="149"/>
      <c r="D3626" s="149"/>
      <c r="E3626" s="145"/>
      <c r="F3626" s="149"/>
      <c r="G3626" s="149"/>
      <c r="H3626" s="149"/>
      <c r="I3626" s="149"/>
      <c r="J3626" s="149"/>
      <c r="K3626" s="146"/>
      <c r="L3626" s="158"/>
    </row>
    <row r="3627" spans="1:12" ht="15">
      <c r="A3627" s="148"/>
      <c r="B3627" s="148"/>
      <c r="C3627" s="149"/>
      <c r="D3627" s="149"/>
      <c r="E3627" s="145"/>
      <c r="F3627" s="149"/>
      <c r="G3627" s="149"/>
      <c r="H3627" s="149"/>
      <c r="I3627" s="149"/>
      <c r="J3627" s="149"/>
      <c r="K3627" s="146"/>
      <c r="L3627" s="158"/>
    </row>
    <row r="3628" spans="1:12" ht="15">
      <c r="A3628" s="148"/>
      <c r="B3628" s="148"/>
      <c r="C3628" s="149"/>
      <c r="D3628" s="149"/>
      <c r="E3628" s="145"/>
      <c r="F3628" s="149"/>
      <c r="G3628" s="149"/>
      <c r="H3628" s="149"/>
      <c r="I3628" s="149"/>
      <c r="J3628" s="149"/>
      <c r="K3628" s="146"/>
      <c r="L3628" s="158"/>
    </row>
    <row r="3629" spans="1:12" ht="15">
      <c r="A3629" s="148"/>
      <c r="B3629" s="148"/>
      <c r="C3629" s="149"/>
      <c r="D3629" s="149"/>
      <c r="E3629" s="145"/>
      <c r="F3629" s="149"/>
      <c r="G3629" s="149"/>
      <c r="H3629" s="149"/>
      <c r="I3629" s="149"/>
      <c r="J3629" s="149"/>
      <c r="K3629" s="146"/>
      <c r="L3629" s="158"/>
    </row>
    <row r="3630" spans="1:12" ht="15">
      <c r="A3630" s="148"/>
      <c r="B3630" s="148"/>
      <c r="C3630" s="149"/>
      <c r="D3630" s="149"/>
      <c r="E3630" s="145"/>
      <c r="F3630" s="149"/>
      <c r="G3630" s="149"/>
      <c r="H3630" s="149"/>
      <c r="I3630" s="149"/>
      <c r="J3630" s="149"/>
      <c r="K3630" s="146"/>
      <c r="L3630" s="158"/>
    </row>
    <row r="3631" spans="1:12" ht="15">
      <c r="A3631" s="148"/>
      <c r="B3631" s="148"/>
      <c r="C3631" s="149"/>
      <c r="D3631" s="149"/>
      <c r="E3631" s="145"/>
      <c r="F3631" s="149"/>
      <c r="G3631" s="149"/>
      <c r="H3631" s="149"/>
      <c r="I3631" s="149"/>
      <c r="J3631" s="149"/>
      <c r="K3631" s="146"/>
      <c r="L3631" s="158"/>
    </row>
    <row r="3632" spans="1:12" ht="15">
      <c r="A3632" s="148"/>
      <c r="B3632" s="148"/>
      <c r="C3632" s="149"/>
      <c r="D3632" s="149"/>
      <c r="E3632" s="145"/>
      <c r="F3632" s="149"/>
      <c r="G3632" s="149"/>
      <c r="H3632" s="149"/>
      <c r="I3632" s="149"/>
      <c r="J3632" s="149"/>
      <c r="K3632" s="146"/>
      <c r="L3632" s="158"/>
    </row>
    <row r="3633" spans="1:12" ht="15">
      <c r="A3633" s="148"/>
      <c r="B3633" s="148"/>
      <c r="C3633" s="149"/>
      <c r="D3633" s="149"/>
      <c r="E3633" s="145"/>
      <c r="F3633" s="149"/>
      <c r="G3633" s="149"/>
      <c r="H3633" s="149"/>
      <c r="I3633" s="149"/>
      <c r="J3633" s="149"/>
      <c r="K3633" s="146"/>
      <c r="L3633" s="158"/>
    </row>
    <row r="3634" spans="1:12" ht="15">
      <c r="A3634" s="148"/>
      <c r="B3634" s="148"/>
      <c r="C3634" s="149"/>
      <c r="D3634" s="149"/>
      <c r="E3634" s="145"/>
      <c r="F3634" s="149"/>
      <c r="G3634" s="149"/>
      <c r="H3634" s="149"/>
      <c r="I3634" s="149"/>
      <c r="J3634" s="149"/>
      <c r="K3634" s="146"/>
      <c r="L3634" s="158"/>
    </row>
    <row r="3635" spans="1:12" ht="15">
      <c r="A3635" s="148"/>
      <c r="B3635" s="148"/>
      <c r="C3635" s="149"/>
      <c r="D3635" s="149"/>
      <c r="E3635" s="145"/>
      <c r="F3635" s="149"/>
      <c r="G3635" s="149"/>
      <c r="H3635" s="149"/>
      <c r="I3635" s="149"/>
      <c r="J3635" s="149"/>
      <c r="K3635" s="146"/>
      <c r="L3635" s="158"/>
    </row>
    <row r="3636" spans="1:12" ht="15">
      <c r="A3636" s="148"/>
      <c r="B3636" s="148"/>
      <c r="C3636" s="149"/>
      <c r="D3636" s="149"/>
      <c r="E3636" s="145"/>
      <c r="F3636" s="150"/>
      <c r="G3636" s="149"/>
      <c r="H3636" s="149"/>
      <c r="I3636" s="149"/>
      <c r="J3636" s="149"/>
      <c r="K3636" s="146"/>
      <c r="L3636" s="158"/>
    </row>
    <row r="3637" spans="1:12" ht="15">
      <c r="A3637" s="148"/>
      <c r="B3637" s="148"/>
      <c r="C3637" s="149"/>
      <c r="D3637" s="149"/>
      <c r="E3637" s="145"/>
      <c r="F3637" s="150"/>
      <c r="G3637" s="149"/>
      <c r="H3637" s="149"/>
      <c r="I3637" s="149"/>
      <c r="J3637" s="149"/>
      <c r="K3637" s="146"/>
      <c r="L3637" s="158"/>
    </row>
    <row r="3638" spans="1:12" ht="15">
      <c r="A3638" s="148"/>
      <c r="B3638" s="148"/>
      <c r="C3638" s="149"/>
      <c r="D3638" s="149"/>
      <c r="E3638" s="145"/>
      <c r="F3638" s="149"/>
      <c r="G3638" s="149"/>
      <c r="H3638" s="149"/>
      <c r="I3638" s="149"/>
      <c r="J3638" s="149"/>
      <c r="K3638" s="146"/>
      <c r="L3638" s="158"/>
    </row>
    <row r="3639" spans="1:12" ht="15">
      <c r="A3639" s="148"/>
      <c r="B3639" s="148"/>
      <c r="C3639" s="149"/>
      <c r="D3639" s="149"/>
      <c r="E3639" s="145"/>
      <c r="F3639" s="149"/>
      <c r="G3639" s="149"/>
      <c r="H3639" s="149"/>
      <c r="I3639" s="149"/>
      <c r="J3639" s="149"/>
      <c r="K3639" s="146"/>
      <c r="L3639" s="158"/>
    </row>
    <row r="3640" spans="1:12" ht="15">
      <c r="A3640" s="148"/>
      <c r="B3640" s="148"/>
      <c r="C3640" s="149"/>
      <c r="D3640" s="149"/>
      <c r="E3640" s="145"/>
      <c r="F3640" s="149"/>
      <c r="G3640" s="149"/>
      <c r="H3640" s="149"/>
      <c r="I3640" s="149"/>
      <c r="J3640" s="149"/>
      <c r="K3640" s="146"/>
      <c r="L3640" s="158"/>
    </row>
    <row r="3641" spans="1:12" ht="15">
      <c r="A3641" s="148"/>
      <c r="B3641" s="148"/>
      <c r="C3641" s="149"/>
      <c r="D3641" s="149"/>
      <c r="E3641" s="145"/>
      <c r="F3641" s="149"/>
      <c r="G3641" s="149"/>
      <c r="H3641" s="149"/>
      <c r="I3641" s="149"/>
      <c r="J3641" s="149"/>
      <c r="K3641" s="146"/>
      <c r="L3641" s="158"/>
    </row>
    <row r="3642" spans="1:12" ht="15">
      <c r="A3642" s="148"/>
      <c r="B3642" s="148"/>
      <c r="C3642" s="149"/>
      <c r="D3642" s="149"/>
      <c r="E3642" s="145"/>
      <c r="F3642" s="149"/>
      <c r="G3642" s="149"/>
      <c r="H3642" s="149"/>
      <c r="I3642" s="149"/>
      <c r="J3642" s="149"/>
      <c r="K3642" s="146"/>
      <c r="L3642" s="158"/>
    </row>
    <row r="3643" spans="1:12" ht="15">
      <c r="A3643" s="148"/>
      <c r="B3643" s="148"/>
      <c r="C3643" s="149"/>
      <c r="D3643" s="149"/>
      <c r="E3643" s="145"/>
      <c r="F3643" s="149"/>
      <c r="G3643" s="149"/>
      <c r="H3643" s="149"/>
      <c r="I3643" s="149"/>
      <c r="J3643" s="149"/>
      <c r="K3643" s="146"/>
      <c r="L3643" s="158"/>
    </row>
    <row r="3644" spans="1:12" ht="15">
      <c r="A3644" s="148"/>
      <c r="B3644" s="148"/>
      <c r="C3644" s="149"/>
      <c r="D3644" s="149"/>
      <c r="E3644" s="145"/>
      <c r="F3644" s="149"/>
      <c r="G3644" s="149"/>
      <c r="H3644" s="149"/>
      <c r="I3644" s="149"/>
      <c r="J3644" s="149"/>
      <c r="K3644" s="146"/>
      <c r="L3644" s="158"/>
    </row>
    <row r="3645" spans="1:12" ht="15">
      <c r="A3645" s="148"/>
      <c r="B3645" s="148"/>
      <c r="C3645" s="149"/>
      <c r="D3645" s="149"/>
      <c r="E3645" s="145"/>
      <c r="F3645" s="149"/>
      <c r="G3645" s="149"/>
      <c r="H3645" s="149"/>
      <c r="I3645" s="149"/>
      <c r="J3645" s="149"/>
      <c r="K3645" s="146"/>
      <c r="L3645" s="158"/>
    </row>
    <row r="3646" spans="1:12" ht="15">
      <c r="A3646" s="148"/>
      <c r="B3646" s="148"/>
      <c r="C3646" s="149"/>
      <c r="D3646" s="149"/>
      <c r="E3646" s="145"/>
      <c r="F3646" s="149"/>
      <c r="G3646" s="149"/>
      <c r="H3646" s="149"/>
      <c r="I3646" s="149"/>
      <c r="J3646" s="149"/>
      <c r="K3646" s="146"/>
      <c r="L3646" s="158"/>
    </row>
    <row r="3647" spans="1:12" ht="15">
      <c r="A3647" s="148"/>
      <c r="B3647" s="148"/>
      <c r="C3647" s="149"/>
      <c r="D3647" s="149"/>
      <c r="E3647" s="145"/>
      <c r="F3647" s="149"/>
      <c r="G3647" s="149"/>
      <c r="H3647" s="149"/>
      <c r="I3647" s="149"/>
      <c r="J3647" s="149"/>
      <c r="K3647" s="146"/>
      <c r="L3647" s="158"/>
    </row>
    <row r="3648" spans="1:12" ht="15">
      <c r="A3648" s="148"/>
      <c r="B3648" s="148"/>
      <c r="C3648" s="149"/>
      <c r="D3648" s="149"/>
      <c r="E3648" s="145"/>
      <c r="F3648" s="149"/>
      <c r="G3648" s="149"/>
      <c r="H3648" s="149"/>
      <c r="I3648" s="149"/>
      <c r="J3648" s="149"/>
      <c r="K3648" s="146"/>
      <c r="L3648" s="158"/>
    </row>
    <row r="3649" spans="1:12" ht="15">
      <c r="A3649" s="148"/>
      <c r="B3649" s="148"/>
      <c r="C3649" s="149"/>
      <c r="D3649" s="149"/>
      <c r="E3649" s="145"/>
      <c r="F3649" s="149"/>
      <c r="G3649" s="149"/>
      <c r="H3649" s="149"/>
      <c r="I3649" s="149"/>
      <c r="J3649" s="149"/>
      <c r="K3649" s="146"/>
      <c r="L3649" s="158"/>
    </row>
    <row r="3650" spans="1:12" ht="15">
      <c r="A3650" s="148"/>
      <c r="B3650" s="148"/>
      <c r="C3650" s="149"/>
      <c r="D3650" s="149"/>
      <c r="E3650" s="145"/>
      <c r="F3650" s="149"/>
      <c r="G3650" s="149"/>
      <c r="H3650" s="149"/>
      <c r="I3650" s="149"/>
      <c r="J3650" s="149"/>
      <c r="K3650" s="146"/>
      <c r="L3650" s="158"/>
    </row>
    <row r="3651" spans="1:12" ht="15">
      <c r="A3651" s="148"/>
      <c r="B3651" s="148"/>
      <c r="C3651" s="149"/>
      <c r="D3651" s="149"/>
      <c r="E3651" s="145"/>
      <c r="F3651" s="149"/>
      <c r="G3651" s="149"/>
      <c r="H3651" s="149"/>
      <c r="I3651" s="149"/>
      <c r="J3651" s="149"/>
      <c r="K3651" s="146"/>
      <c r="L3651" s="158"/>
    </row>
    <row r="3652" spans="1:12" ht="15">
      <c r="A3652" s="148"/>
      <c r="B3652" s="148"/>
      <c r="C3652" s="149"/>
      <c r="D3652" s="149"/>
      <c r="E3652" s="145"/>
      <c r="F3652" s="149"/>
      <c r="G3652" s="149"/>
      <c r="H3652" s="149"/>
      <c r="I3652" s="149"/>
      <c r="J3652" s="149"/>
      <c r="K3652" s="146"/>
      <c r="L3652" s="158"/>
    </row>
    <row r="3653" spans="1:12" ht="15">
      <c r="A3653" s="148"/>
      <c r="B3653" s="148"/>
      <c r="C3653" s="149"/>
      <c r="D3653" s="149"/>
      <c r="E3653" s="145"/>
      <c r="F3653" s="149"/>
      <c r="G3653" s="149"/>
      <c r="H3653" s="149"/>
      <c r="I3653" s="149"/>
      <c r="J3653" s="149"/>
      <c r="K3653" s="146"/>
      <c r="L3653" s="158"/>
    </row>
    <row r="3654" spans="1:12" ht="15">
      <c r="A3654" s="148"/>
      <c r="B3654" s="148"/>
      <c r="C3654" s="149"/>
      <c r="D3654" s="149"/>
      <c r="E3654" s="145"/>
      <c r="F3654" s="149"/>
      <c r="G3654" s="149"/>
      <c r="H3654" s="149"/>
      <c r="I3654" s="149"/>
      <c r="J3654" s="149"/>
      <c r="K3654" s="146"/>
      <c r="L3654" s="158"/>
    </row>
    <row r="3655" spans="1:12" ht="15">
      <c r="A3655" s="148"/>
      <c r="B3655" s="148"/>
      <c r="C3655" s="149"/>
      <c r="D3655" s="149"/>
      <c r="E3655" s="145"/>
      <c r="F3655" s="149"/>
      <c r="G3655" s="149"/>
      <c r="H3655" s="149"/>
      <c r="I3655" s="149"/>
      <c r="J3655" s="149"/>
      <c r="K3655" s="146"/>
      <c r="L3655" s="158"/>
    </row>
    <row r="3656" spans="1:12" ht="15">
      <c r="A3656" s="148"/>
      <c r="B3656" s="148"/>
      <c r="C3656" s="149"/>
      <c r="D3656" s="149"/>
      <c r="E3656" s="145"/>
      <c r="F3656" s="149"/>
      <c r="G3656" s="149"/>
      <c r="H3656" s="149"/>
      <c r="I3656" s="149"/>
      <c r="J3656" s="149"/>
      <c r="K3656" s="146"/>
      <c r="L3656" s="158"/>
    </row>
    <row r="3657" spans="1:12" ht="15">
      <c r="A3657" s="148"/>
      <c r="B3657" s="148"/>
      <c r="C3657" s="149"/>
      <c r="D3657" s="149"/>
      <c r="E3657" s="145"/>
      <c r="F3657" s="149"/>
      <c r="G3657" s="149"/>
      <c r="H3657" s="149"/>
      <c r="I3657" s="149"/>
      <c r="J3657" s="149"/>
      <c r="K3657" s="146"/>
      <c r="L3657" s="158"/>
    </row>
    <row r="3658" spans="1:12" ht="15">
      <c r="A3658" s="148"/>
      <c r="B3658" s="148"/>
      <c r="C3658" s="149"/>
      <c r="D3658" s="149"/>
      <c r="E3658" s="145"/>
      <c r="F3658" s="149"/>
      <c r="G3658" s="149"/>
      <c r="H3658" s="149"/>
      <c r="I3658" s="149"/>
      <c r="J3658" s="149"/>
      <c r="K3658" s="146"/>
      <c r="L3658" s="158"/>
    </row>
    <row r="3659" spans="1:12" ht="15">
      <c r="A3659" s="148"/>
      <c r="B3659" s="148"/>
      <c r="C3659" s="149"/>
      <c r="D3659" s="149"/>
      <c r="E3659" s="145"/>
      <c r="F3659" s="149"/>
      <c r="G3659" s="149"/>
      <c r="H3659" s="149"/>
      <c r="I3659" s="149"/>
      <c r="J3659" s="149"/>
      <c r="K3659" s="146"/>
      <c r="L3659" s="158"/>
    </row>
    <row r="3660" spans="1:12" ht="15">
      <c r="A3660" s="148"/>
      <c r="B3660" s="148"/>
      <c r="C3660" s="149"/>
      <c r="D3660" s="149"/>
      <c r="E3660" s="145"/>
      <c r="F3660" s="149"/>
      <c r="G3660" s="149"/>
      <c r="H3660" s="149"/>
      <c r="I3660" s="149"/>
      <c r="J3660" s="149"/>
      <c r="K3660" s="146"/>
      <c r="L3660" s="158"/>
    </row>
    <row r="3661" spans="1:12" ht="15">
      <c r="A3661" s="148"/>
      <c r="B3661" s="148"/>
      <c r="C3661" s="149"/>
      <c r="D3661" s="149"/>
      <c r="E3661" s="145"/>
      <c r="F3661" s="149"/>
      <c r="G3661" s="149"/>
      <c r="H3661" s="149"/>
      <c r="I3661" s="149"/>
      <c r="J3661" s="149"/>
      <c r="K3661" s="146"/>
      <c r="L3661" s="158"/>
    </row>
    <row r="3662" spans="1:12" ht="15">
      <c r="A3662" s="148"/>
      <c r="B3662" s="148"/>
      <c r="C3662" s="149"/>
      <c r="D3662" s="149"/>
      <c r="E3662" s="145"/>
      <c r="F3662" s="149"/>
      <c r="G3662" s="149"/>
      <c r="H3662" s="149"/>
      <c r="I3662" s="149"/>
      <c r="J3662" s="149"/>
      <c r="K3662" s="146"/>
      <c r="L3662" s="158"/>
    </row>
    <row r="3663" spans="1:12" ht="15">
      <c r="A3663" s="148"/>
      <c r="B3663" s="148"/>
      <c r="C3663" s="149"/>
      <c r="D3663" s="149"/>
      <c r="E3663" s="145"/>
      <c r="F3663" s="149"/>
      <c r="G3663" s="149"/>
      <c r="H3663" s="149"/>
      <c r="I3663" s="149"/>
      <c r="J3663" s="149"/>
      <c r="K3663" s="146"/>
      <c r="L3663" s="158"/>
    </row>
    <row r="3664" spans="1:12" ht="15">
      <c r="A3664" s="148"/>
      <c r="B3664" s="148"/>
      <c r="C3664" s="149"/>
      <c r="D3664" s="149"/>
      <c r="E3664" s="145"/>
      <c r="F3664" s="149"/>
      <c r="G3664" s="149"/>
      <c r="H3664" s="149"/>
      <c r="I3664" s="149"/>
      <c r="J3664" s="149"/>
      <c r="K3664" s="146"/>
      <c r="L3664" s="158"/>
    </row>
    <row r="3665" spans="1:12" ht="15">
      <c r="A3665" s="148"/>
      <c r="B3665" s="148"/>
      <c r="C3665" s="149"/>
      <c r="D3665" s="149"/>
      <c r="E3665" s="145"/>
      <c r="F3665" s="149"/>
      <c r="G3665" s="149"/>
      <c r="H3665" s="149"/>
      <c r="I3665" s="149"/>
      <c r="J3665" s="149"/>
      <c r="K3665" s="146"/>
      <c r="L3665" s="158"/>
    </row>
    <row r="3666" spans="1:12" ht="15">
      <c r="A3666" s="148"/>
      <c r="B3666" s="148"/>
      <c r="C3666" s="149"/>
      <c r="D3666" s="149"/>
      <c r="E3666" s="145"/>
      <c r="F3666" s="149"/>
      <c r="G3666" s="149"/>
      <c r="H3666" s="149"/>
      <c r="I3666" s="149"/>
      <c r="J3666" s="149"/>
      <c r="K3666" s="146"/>
      <c r="L3666" s="158"/>
    </row>
    <row r="3667" spans="1:12" ht="15">
      <c r="A3667" s="148"/>
      <c r="B3667" s="148"/>
      <c r="C3667" s="149"/>
      <c r="D3667" s="149"/>
      <c r="E3667" s="145"/>
      <c r="F3667" s="149"/>
      <c r="G3667" s="149"/>
      <c r="H3667" s="149"/>
      <c r="I3667" s="149"/>
      <c r="J3667" s="149"/>
      <c r="K3667" s="146"/>
      <c r="L3667" s="158"/>
    </row>
    <row r="3668" spans="1:12" ht="15">
      <c r="A3668" s="148"/>
      <c r="B3668" s="148"/>
      <c r="C3668" s="149"/>
      <c r="D3668" s="149"/>
      <c r="E3668" s="145"/>
      <c r="F3668" s="149"/>
      <c r="G3668" s="149"/>
      <c r="H3668" s="149"/>
      <c r="I3668" s="149"/>
      <c r="J3668" s="149"/>
      <c r="K3668" s="146"/>
      <c r="L3668" s="158"/>
    </row>
    <row r="3669" spans="1:12" ht="15">
      <c r="A3669" s="148"/>
      <c r="B3669" s="148"/>
      <c r="C3669" s="149"/>
      <c r="D3669" s="149"/>
      <c r="E3669" s="145"/>
      <c r="F3669" s="149"/>
      <c r="G3669" s="149"/>
      <c r="H3669" s="149"/>
      <c r="I3669" s="149"/>
      <c r="J3669" s="149"/>
      <c r="K3669" s="146"/>
      <c r="L3669" s="158"/>
    </row>
    <row r="3670" spans="1:12" ht="15">
      <c r="A3670" s="148"/>
      <c r="B3670" s="148"/>
      <c r="C3670" s="149"/>
      <c r="D3670" s="149"/>
      <c r="E3670" s="145"/>
      <c r="F3670" s="149"/>
      <c r="G3670" s="149"/>
      <c r="H3670" s="149"/>
      <c r="I3670" s="149"/>
      <c r="J3670" s="149"/>
      <c r="K3670" s="146"/>
      <c r="L3670" s="158"/>
    </row>
    <row r="3671" spans="1:12" ht="15">
      <c r="A3671" s="148"/>
      <c r="B3671" s="148"/>
      <c r="C3671" s="149"/>
      <c r="D3671" s="149"/>
      <c r="E3671" s="145"/>
      <c r="F3671" s="149"/>
      <c r="G3671" s="149"/>
      <c r="H3671" s="149"/>
      <c r="I3671" s="149"/>
      <c r="J3671" s="149"/>
      <c r="K3671" s="146"/>
      <c r="L3671" s="158"/>
    </row>
    <row r="3672" spans="1:12" ht="15">
      <c r="A3672" s="148"/>
      <c r="B3672" s="148"/>
      <c r="C3672" s="149"/>
      <c r="D3672" s="149"/>
      <c r="E3672" s="145"/>
      <c r="F3672" s="149"/>
      <c r="G3672" s="149"/>
      <c r="H3672" s="149"/>
      <c r="I3672" s="149"/>
      <c r="J3672" s="149"/>
      <c r="K3672" s="146"/>
      <c r="L3672" s="158"/>
    </row>
    <row r="3673" spans="1:12" ht="15">
      <c r="A3673" s="148"/>
      <c r="B3673" s="148"/>
      <c r="C3673" s="149"/>
      <c r="D3673" s="149"/>
      <c r="E3673" s="145"/>
      <c r="F3673" s="149"/>
      <c r="G3673" s="149"/>
      <c r="H3673" s="149"/>
      <c r="I3673" s="149"/>
      <c r="J3673" s="149"/>
      <c r="K3673" s="146"/>
      <c r="L3673" s="158"/>
    </row>
    <row r="3674" spans="1:12" ht="15">
      <c r="A3674" s="148"/>
      <c r="B3674" s="148"/>
      <c r="C3674" s="149"/>
      <c r="D3674" s="149"/>
      <c r="E3674" s="145"/>
      <c r="F3674" s="149"/>
      <c r="G3674" s="149"/>
      <c r="H3674" s="149"/>
      <c r="I3674" s="149"/>
      <c r="J3674" s="149"/>
      <c r="K3674" s="146"/>
      <c r="L3674" s="158"/>
    </row>
    <row r="3675" spans="1:12" ht="15">
      <c r="A3675" s="148"/>
      <c r="B3675" s="148"/>
      <c r="C3675" s="149"/>
      <c r="D3675" s="149"/>
      <c r="E3675" s="145"/>
      <c r="F3675" s="149"/>
      <c r="G3675" s="149"/>
      <c r="H3675" s="149"/>
      <c r="I3675" s="149"/>
      <c r="J3675" s="149"/>
      <c r="K3675" s="146"/>
      <c r="L3675" s="158"/>
    </row>
    <row r="3676" spans="1:12" ht="15">
      <c r="A3676" s="148"/>
      <c r="B3676" s="148"/>
      <c r="C3676" s="149"/>
      <c r="D3676" s="149"/>
      <c r="E3676" s="145"/>
      <c r="F3676" s="149"/>
      <c r="G3676" s="149"/>
      <c r="H3676" s="149"/>
      <c r="I3676" s="149"/>
      <c r="J3676" s="149"/>
      <c r="K3676" s="146"/>
      <c r="L3676" s="158"/>
    </row>
    <row r="3677" spans="1:12" ht="15">
      <c r="A3677" s="148"/>
      <c r="B3677" s="148"/>
      <c r="C3677" s="149"/>
      <c r="D3677" s="149"/>
      <c r="E3677" s="145"/>
      <c r="F3677" s="149"/>
      <c r="G3677" s="149"/>
      <c r="H3677" s="149"/>
      <c r="I3677" s="149"/>
      <c r="J3677" s="149"/>
      <c r="K3677" s="146"/>
      <c r="L3677" s="158"/>
    </row>
    <row r="3678" spans="1:12" ht="15">
      <c r="A3678" s="148"/>
      <c r="B3678" s="148"/>
      <c r="C3678" s="149"/>
      <c r="D3678" s="149"/>
      <c r="E3678" s="145"/>
      <c r="F3678" s="149"/>
      <c r="G3678" s="149"/>
      <c r="H3678" s="149"/>
      <c r="I3678" s="149"/>
      <c r="J3678" s="149"/>
      <c r="K3678" s="146"/>
      <c r="L3678" s="158"/>
    </row>
    <row r="3679" spans="1:12" ht="15">
      <c r="A3679" s="148"/>
      <c r="B3679" s="148"/>
      <c r="C3679" s="149"/>
      <c r="D3679" s="149"/>
      <c r="E3679" s="145"/>
      <c r="F3679" s="149"/>
      <c r="G3679" s="149"/>
      <c r="H3679" s="149"/>
      <c r="I3679" s="149"/>
      <c r="J3679" s="149"/>
      <c r="K3679" s="146"/>
      <c r="L3679" s="158"/>
    </row>
    <row r="3680" spans="1:12" ht="15">
      <c r="A3680" s="148"/>
      <c r="B3680" s="148"/>
      <c r="C3680" s="149"/>
      <c r="D3680" s="149"/>
      <c r="E3680" s="145"/>
      <c r="F3680" s="149"/>
      <c r="G3680" s="149"/>
      <c r="H3680" s="149"/>
      <c r="I3680" s="149"/>
      <c r="J3680" s="149"/>
      <c r="K3680" s="146"/>
      <c r="L3680" s="158"/>
    </row>
    <row r="3681" spans="1:12" ht="15">
      <c r="A3681" s="148"/>
      <c r="B3681" s="148"/>
      <c r="C3681" s="149"/>
      <c r="D3681" s="149"/>
      <c r="E3681" s="145"/>
      <c r="F3681" s="149"/>
      <c r="G3681" s="149"/>
      <c r="H3681" s="149"/>
      <c r="I3681" s="149"/>
      <c r="J3681" s="149"/>
      <c r="K3681" s="146"/>
      <c r="L3681" s="158"/>
    </row>
    <row r="3682" spans="1:12" ht="15">
      <c r="A3682" s="148"/>
      <c r="B3682" s="148"/>
      <c r="C3682" s="149"/>
      <c r="D3682" s="149"/>
      <c r="E3682" s="145"/>
      <c r="F3682" s="149"/>
      <c r="G3682" s="149"/>
      <c r="H3682" s="149"/>
      <c r="I3682" s="149"/>
      <c r="J3682" s="149"/>
      <c r="K3682" s="146"/>
      <c r="L3682" s="158"/>
    </row>
    <row r="3683" spans="1:12" ht="15">
      <c r="A3683" s="148"/>
      <c r="B3683" s="148"/>
      <c r="C3683" s="149"/>
      <c r="D3683" s="149"/>
      <c r="E3683" s="145"/>
      <c r="F3683" s="149"/>
      <c r="G3683" s="149"/>
      <c r="H3683" s="149"/>
      <c r="I3683" s="149"/>
      <c r="J3683" s="149"/>
      <c r="K3683" s="146"/>
      <c r="L3683" s="158"/>
    </row>
    <row r="3684" spans="1:12" ht="15">
      <c r="A3684" s="148"/>
      <c r="B3684" s="148"/>
      <c r="C3684" s="149"/>
      <c r="D3684" s="149"/>
      <c r="E3684" s="145"/>
      <c r="F3684" s="149"/>
      <c r="G3684" s="149"/>
      <c r="H3684" s="149"/>
      <c r="I3684" s="149"/>
      <c r="J3684" s="149"/>
      <c r="K3684" s="146"/>
      <c r="L3684" s="158"/>
    </row>
    <row r="3685" spans="1:12" ht="15">
      <c r="A3685" s="148"/>
      <c r="B3685" s="148"/>
      <c r="C3685" s="149"/>
      <c r="D3685" s="149"/>
      <c r="E3685" s="145"/>
      <c r="F3685" s="149"/>
      <c r="G3685" s="149"/>
      <c r="H3685" s="149"/>
      <c r="I3685" s="149"/>
      <c r="J3685" s="149"/>
      <c r="K3685" s="146"/>
      <c r="L3685" s="158"/>
    </row>
    <row r="3686" spans="1:12" ht="15">
      <c r="A3686" s="148"/>
      <c r="B3686" s="148"/>
      <c r="C3686" s="149"/>
      <c r="D3686" s="149"/>
      <c r="E3686" s="145"/>
      <c r="F3686" s="149"/>
      <c r="G3686" s="149"/>
      <c r="H3686" s="149"/>
      <c r="I3686" s="149"/>
      <c r="J3686" s="149"/>
      <c r="K3686" s="146"/>
      <c r="L3686" s="158"/>
    </row>
    <row r="3687" spans="1:12" ht="15">
      <c r="A3687" s="148"/>
      <c r="B3687" s="148"/>
      <c r="C3687" s="149"/>
      <c r="D3687" s="149"/>
      <c r="E3687" s="145"/>
      <c r="F3687" s="149"/>
      <c r="G3687" s="149"/>
      <c r="H3687" s="149"/>
      <c r="I3687" s="149"/>
      <c r="J3687" s="149"/>
      <c r="K3687" s="146"/>
      <c r="L3687" s="158"/>
    </row>
    <row r="3688" spans="1:12" ht="15">
      <c r="A3688" s="148"/>
      <c r="B3688" s="148"/>
      <c r="C3688" s="149"/>
      <c r="D3688" s="149"/>
      <c r="E3688" s="145"/>
      <c r="F3688" s="149"/>
      <c r="G3688" s="149"/>
      <c r="H3688" s="149"/>
      <c r="I3688" s="149"/>
      <c r="J3688" s="149"/>
      <c r="K3688" s="146"/>
      <c r="L3688" s="158"/>
    </row>
    <row r="3689" spans="1:12" ht="15">
      <c r="A3689" s="148"/>
      <c r="B3689" s="148"/>
      <c r="C3689" s="149"/>
      <c r="D3689" s="149"/>
      <c r="E3689" s="145"/>
      <c r="F3689" s="149"/>
      <c r="G3689" s="149"/>
      <c r="H3689" s="149"/>
      <c r="I3689" s="149"/>
      <c r="J3689" s="149"/>
      <c r="K3689" s="146"/>
      <c r="L3689" s="158"/>
    </row>
    <row r="3690" spans="1:12" ht="15">
      <c r="A3690" s="148"/>
      <c r="B3690" s="148"/>
      <c r="C3690" s="149"/>
      <c r="D3690" s="149"/>
      <c r="E3690" s="145"/>
      <c r="F3690" s="149"/>
      <c r="G3690" s="149"/>
      <c r="H3690" s="149"/>
      <c r="I3690" s="149"/>
      <c r="J3690" s="149"/>
      <c r="K3690" s="146"/>
      <c r="L3690" s="158"/>
    </row>
    <row r="3691" spans="1:12" ht="15">
      <c r="A3691" s="148"/>
      <c r="B3691" s="148"/>
      <c r="C3691" s="149"/>
      <c r="D3691" s="149"/>
      <c r="E3691" s="145"/>
      <c r="F3691" s="149"/>
      <c r="G3691" s="149"/>
      <c r="H3691" s="149"/>
      <c r="I3691" s="149"/>
      <c r="J3691" s="149"/>
      <c r="K3691" s="146"/>
      <c r="L3691" s="158"/>
    </row>
    <row r="3692" spans="1:12" ht="15">
      <c r="A3692" s="148"/>
      <c r="B3692" s="148"/>
      <c r="C3692" s="149"/>
      <c r="D3692" s="149"/>
      <c r="E3692" s="145"/>
      <c r="F3692" s="149"/>
      <c r="G3692" s="149"/>
      <c r="H3692" s="149"/>
      <c r="I3692" s="149"/>
      <c r="J3692" s="149"/>
      <c r="K3692" s="146"/>
      <c r="L3692" s="158"/>
    </row>
    <row r="3693" spans="1:12" ht="15">
      <c r="A3693" s="148"/>
      <c r="B3693" s="148"/>
      <c r="C3693" s="149"/>
      <c r="D3693" s="149"/>
      <c r="E3693" s="145"/>
      <c r="F3693" s="149"/>
      <c r="G3693" s="149"/>
      <c r="H3693" s="149"/>
      <c r="I3693" s="149"/>
      <c r="J3693" s="149"/>
      <c r="K3693" s="146"/>
      <c r="L3693" s="158"/>
    </row>
    <row r="3694" spans="1:12" ht="15">
      <c r="A3694" s="148"/>
      <c r="B3694" s="148"/>
      <c r="C3694" s="149"/>
      <c r="D3694" s="149"/>
      <c r="E3694" s="145"/>
      <c r="F3694" s="149"/>
      <c r="G3694" s="149"/>
      <c r="H3694" s="149"/>
      <c r="I3694" s="149"/>
      <c r="J3694" s="149"/>
      <c r="K3694" s="146"/>
      <c r="L3694" s="158"/>
    </row>
    <row r="3695" spans="1:12" ht="15">
      <c r="A3695" s="148"/>
      <c r="B3695" s="148"/>
      <c r="C3695" s="149"/>
      <c r="D3695" s="149"/>
      <c r="E3695" s="145"/>
      <c r="F3695" s="149"/>
      <c r="G3695" s="149"/>
      <c r="H3695" s="149"/>
      <c r="I3695" s="149"/>
      <c r="J3695" s="149"/>
      <c r="K3695" s="146"/>
      <c r="L3695" s="158"/>
    </row>
    <row r="3696" spans="1:12" ht="15">
      <c r="A3696" s="148"/>
      <c r="B3696" s="148"/>
      <c r="C3696" s="149"/>
      <c r="D3696" s="149"/>
      <c r="E3696" s="145"/>
      <c r="F3696" s="149"/>
      <c r="G3696" s="149"/>
      <c r="H3696" s="149"/>
      <c r="I3696" s="149"/>
      <c r="J3696" s="149"/>
      <c r="K3696" s="146"/>
      <c r="L3696" s="158"/>
    </row>
    <row r="3697" spans="1:12" ht="15">
      <c r="A3697" s="148"/>
      <c r="B3697" s="148"/>
      <c r="C3697" s="149"/>
      <c r="D3697" s="149"/>
      <c r="E3697" s="145"/>
      <c r="F3697" s="149"/>
      <c r="G3697" s="149"/>
      <c r="H3697" s="149"/>
      <c r="I3697" s="149"/>
      <c r="J3697" s="149"/>
      <c r="K3697" s="146"/>
      <c r="L3697" s="158"/>
    </row>
    <row r="3698" spans="1:12" ht="15">
      <c r="A3698" s="148"/>
      <c r="B3698" s="148"/>
      <c r="C3698" s="149"/>
      <c r="D3698" s="149"/>
      <c r="E3698" s="145"/>
      <c r="F3698" s="149"/>
      <c r="G3698" s="149"/>
      <c r="H3698" s="149"/>
      <c r="I3698" s="149"/>
      <c r="J3698" s="149"/>
      <c r="K3698" s="146"/>
      <c r="L3698" s="158"/>
    </row>
    <row r="3699" spans="1:12" ht="15">
      <c r="A3699" s="148"/>
      <c r="B3699" s="148"/>
      <c r="C3699" s="149"/>
      <c r="D3699" s="149"/>
      <c r="E3699" s="145"/>
      <c r="F3699" s="149"/>
      <c r="G3699" s="149"/>
      <c r="H3699" s="149"/>
      <c r="I3699" s="149"/>
      <c r="J3699" s="149"/>
      <c r="K3699" s="146"/>
      <c r="L3699" s="158"/>
    </row>
    <row r="3700" spans="1:12" ht="15">
      <c r="A3700" s="148"/>
      <c r="B3700" s="148"/>
      <c r="C3700" s="149"/>
      <c r="D3700" s="149"/>
      <c r="E3700" s="145"/>
      <c r="F3700" s="149"/>
      <c r="G3700" s="149"/>
      <c r="H3700" s="149"/>
      <c r="I3700" s="149"/>
      <c r="J3700" s="149"/>
      <c r="K3700" s="146"/>
      <c r="L3700" s="158"/>
    </row>
    <row r="3701" spans="1:12" ht="15">
      <c r="A3701" s="148"/>
      <c r="B3701" s="148"/>
      <c r="C3701" s="149"/>
      <c r="D3701" s="149"/>
      <c r="E3701" s="145"/>
      <c r="F3701" s="149"/>
      <c r="G3701" s="149"/>
      <c r="H3701" s="149"/>
      <c r="I3701" s="149"/>
      <c r="J3701" s="149"/>
      <c r="K3701" s="146"/>
      <c r="L3701" s="158"/>
    </row>
    <row r="3702" spans="1:12" ht="15">
      <c r="A3702" s="148"/>
      <c r="B3702" s="148"/>
      <c r="C3702" s="149"/>
      <c r="D3702" s="149"/>
      <c r="E3702" s="145"/>
      <c r="F3702" s="150"/>
      <c r="G3702" s="149"/>
      <c r="H3702" s="149"/>
      <c r="I3702" s="149"/>
      <c r="J3702" s="149"/>
      <c r="K3702" s="146"/>
      <c r="L3702" s="158"/>
    </row>
    <row r="3703" spans="1:12" ht="15">
      <c r="A3703" s="148"/>
      <c r="B3703" s="148"/>
      <c r="C3703" s="149"/>
      <c r="D3703" s="149"/>
      <c r="E3703" s="145"/>
      <c r="F3703" s="150"/>
      <c r="G3703" s="149"/>
      <c r="H3703" s="149"/>
      <c r="I3703" s="149"/>
      <c r="J3703" s="149"/>
      <c r="K3703" s="146"/>
      <c r="L3703" s="158"/>
    </row>
    <row r="3704" spans="1:12" ht="15">
      <c r="A3704" s="148"/>
      <c r="B3704" s="148"/>
      <c r="C3704" s="149"/>
      <c r="D3704" s="149"/>
      <c r="E3704" s="145"/>
      <c r="F3704" s="149"/>
      <c r="G3704" s="149"/>
      <c r="H3704" s="149"/>
      <c r="I3704" s="149"/>
      <c r="J3704" s="149"/>
      <c r="K3704" s="146"/>
      <c r="L3704" s="158"/>
    </row>
    <row r="3705" spans="1:12" ht="15">
      <c r="A3705" s="148"/>
      <c r="B3705" s="148"/>
      <c r="C3705" s="149"/>
      <c r="D3705" s="149"/>
      <c r="E3705" s="145"/>
      <c r="F3705" s="149"/>
      <c r="G3705" s="149"/>
      <c r="H3705" s="149"/>
      <c r="I3705" s="149"/>
      <c r="J3705" s="149"/>
      <c r="K3705" s="146"/>
      <c r="L3705" s="158"/>
    </row>
    <row r="3706" spans="1:12" ht="15">
      <c r="A3706" s="148"/>
      <c r="B3706" s="148"/>
      <c r="C3706" s="149"/>
      <c r="D3706" s="149"/>
      <c r="E3706" s="145"/>
      <c r="F3706" s="149"/>
      <c r="G3706" s="149"/>
      <c r="H3706" s="149"/>
      <c r="I3706" s="149"/>
      <c r="J3706" s="149"/>
      <c r="K3706" s="146"/>
      <c r="L3706" s="158"/>
    </row>
    <row r="3707" spans="1:12" ht="15">
      <c r="A3707" s="148"/>
      <c r="B3707" s="148"/>
      <c r="C3707" s="149"/>
      <c r="D3707" s="149"/>
      <c r="E3707" s="145"/>
      <c r="F3707" s="149"/>
      <c r="G3707" s="149"/>
      <c r="H3707" s="149"/>
      <c r="I3707" s="149"/>
      <c r="J3707" s="149"/>
      <c r="K3707" s="146"/>
      <c r="L3707" s="158"/>
    </row>
    <row r="3708" spans="1:12" ht="15">
      <c r="A3708" s="148"/>
      <c r="B3708" s="148"/>
      <c r="C3708" s="149"/>
      <c r="D3708" s="149"/>
      <c r="E3708" s="145"/>
      <c r="F3708" s="149"/>
      <c r="G3708" s="149"/>
      <c r="H3708" s="149"/>
      <c r="I3708" s="149"/>
      <c r="J3708" s="149"/>
      <c r="K3708" s="146"/>
      <c r="L3708" s="158"/>
    </row>
    <row r="3709" spans="1:12" ht="15">
      <c r="A3709" s="148"/>
      <c r="B3709" s="148"/>
      <c r="C3709" s="149"/>
      <c r="D3709" s="149"/>
      <c r="E3709" s="145"/>
      <c r="F3709" s="149"/>
      <c r="G3709" s="149"/>
      <c r="H3709" s="149"/>
      <c r="I3709" s="149"/>
      <c r="J3709" s="149"/>
      <c r="K3709" s="146"/>
      <c r="L3709" s="158"/>
    </row>
    <row r="3710" spans="1:12" ht="15">
      <c r="A3710" s="148"/>
      <c r="B3710" s="148"/>
      <c r="C3710" s="149"/>
      <c r="D3710" s="149"/>
      <c r="E3710" s="145"/>
      <c r="F3710" s="149"/>
      <c r="G3710" s="149"/>
      <c r="H3710" s="149"/>
      <c r="I3710" s="149"/>
      <c r="J3710" s="149"/>
      <c r="K3710" s="146"/>
      <c r="L3710" s="158"/>
    </row>
    <row r="3711" spans="1:12" ht="15">
      <c r="A3711" s="148"/>
      <c r="B3711" s="148"/>
      <c r="C3711" s="149"/>
      <c r="D3711" s="149"/>
      <c r="E3711" s="145"/>
      <c r="F3711" s="149"/>
      <c r="G3711" s="149"/>
      <c r="H3711" s="149"/>
      <c r="I3711" s="149"/>
      <c r="J3711" s="149"/>
      <c r="K3711" s="146"/>
      <c r="L3711" s="158"/>
    </row>
    <row r="3712" spans="1:12" ht="15">
      <c r="A3712" s="148"/>
      <c r="B3712" s="148"/>
      <c r="C3712" s="149"/>
      <c r="D3712" s="149"/>
      <c r="E3712" s="145"/>
      <c r="F3712" s="149"/>
      <c r="G3712" s="149"/>
      <c r="H3712" s="149"/>
      <c r="I3712" s="149"/>
      <c r="J3712" s="149"/>
      <c r="K3712" s="146"/>
      <c r="L3712" s="158"/>
    </row>
    <row r="3713" spans="1:12" ht="15">
      <c r="A3713" s="148"/>
      <c r="B3713" s="148"/>
      <c r="C3713" s="149"/>
      <c r="D3713" s="149"/>
      <c r="E3713" s="145"/>
      <c r="F3713" s="149"/>
      <c r="G3713" s="149"/>
      <c r="H3713" s="149"/>
      <c r="I3713" s="149"/>
      <c r="J3713" s="149"/>
      <c r="K3713" s="146"/>
      <c r="L3713" s="158"/>
    </row>
    <row r="3714" spans="1:12" ht="15">
      <c r="A3714" s="148"/>
      <c r="B3714" s="148"/>
      <c r="C3714" s="149"/>
      <c r="D3714" s="149"/>
      <c r="E3714" s="145"/>
      <c r="F3714" s="149"/>
      <c r="G3714" s="149"/>
      <c r="H3714" s="149"/>
      <c r="I3714" s="149"/>
      <c r="J3714" s="149"/>
      <c r="K3714" s="146"/>
      <c r="L3714" s="158"/>
    </row>
    <row r="3715" spans="1:12" ht="15">
      <c r="A3715" s="148"/>
      <c r="B3715" s="148"/>
      <c r="C3715" s="149"/>
      <c r="D3715" s="149"/>
      <c r="E3715" s="145"/>
      <c r="F3715" s="149"/>
      <c r="G3715" s="149"/>
      <c r="H3715" s="149"/>
      <c r="I3715" s="149"/>
      <c r="J3715" s="149"/>
      <c r="K3715" s="146"/>
      <c r="L3715" s="158"/>
    </row>
    <row r="3716" spans="1:12" ht="15">
      <c r="A3716" s="148"/>
      <c r="B3716" s="148"/>
      <c r="C3716" s="149"/>
      <c r="D3716" s="149"/>
      <c r="E3716" s="145"/>
      <c r="F3716" s="149"/>
      <c r="G3716" s="149"/>
      <c r="H3716" s="149"/>
      <c r="I3716" s="149"/>
      <c r="J3716" s="149"/>
      <c r="K3716" s="146"/>
      <c r="L3716" s="158"/>
    </row>
    <row r="3717" spans="1:12" ht="15">
      <c r="A3717" s="148"/>
      <c r="B3717" s="148"/>
      <c r="C3717" s="149"/>
      <c r="D3717" s="149"/>
      <c r="E3717" s="145"/>
      <c r="F3717" s="149"/>
      <c r="G3717" s="149"/>
      <c r="H3717" s="149"/>
      <c r="I3717" s="149"/>
      <c r="J3717" s="149"/>
      <c r="K3717" s="146"/>
      <c r="L3717" s="158"/>
    </row>
    <row r="3718" spans="1:12" ht="15">
      <c r="A3718" s="148"/>
      <c r="B3718" s="148"/>
      <c r="C3718" s="149"/>
      <c r="D3718" s="149"/>
      <c r="E3718" s="145"/>
      <c r="F3718" s="150"/>
      <c r="G3718" s="149"/>
      <c r="H3718" s="149"/>
      <c r="I3718" s="149"/>
      <c r="J3718" s="149"/>
      <c r="K3718" s="146"/>
      <c r="L3718" s="158"/>
    </row>
    <row r="3719" spans="1:12" ht="15">
      <c r="A3719" s="148"/>
      <c r="B3719" s="148"/>
      <c r="C3719" s="149"/>
      <c r="D3719" s="149"/>
      <c r="E3719" s="145"/>
      <c r="F3719" s="150"/>
      <c r="G3719" s="149"/>
      <c r="H3719" s="149"/>
      <c r="I3719" s="149"/>
      <c r="J3719" s="149"/>
      <c r="K3719" s="146"/>
      <c r="L3719" s="158"/>
    </row>
    <row r="3720" spans="1:12" ht="15">
      <c r="A3720" s="148"/>
      <c r="B3720" s="148"/>
      <c r="C3720" s="149"/>
      <c r="D3720" s="149"/>
      <c r="E3720" s="145"/>
      <c r="F3720" s="149"/>
      <c r="G3720" s="149"/>
      <c r="H3720" s="149"/>
      <c r="I3720" s="149"/>
      <c r="J3720" s="149"/>
      <c r="K3720" s="146"/>
      <c r="L3720" s="158"/>
    </row>
    <row r="3721" spans="1:12" ht="15">
      <c r="A3721" s="148"/>
      <c r="B3721" s="148"/>
      <c r="C3721" s="149"/>
      <c r="D3721" s="149"/>
      <c r="E3721" s="145"/>
      <c r="F3721" s="149"/>
      <c r="G3721" s="149"/>
      <c r="H3721" s="149"/>
      <c r="I3721" s="149"/>
      <c r="J3721" s="149"/>
      <c r="K3721" s="146"/>
      <c r="L3721" s="158"/>
    </row>
    <row r="3722" spans="1:12" ht="15">
      <c r="A3722" s="148"/>
      <c r="B3722" s="148"/>
      <c r="C3722" s="149"/>
      <c r="D3722" s="149"/>
      <c r="E3722" s="145"/>
      <c r="F3722" s="149"/>
      <c r="G3722" s="149"/>
      <c r="H3722" s="149"/>
      <c r="I3722" s="149"/>
      <c r="J3722" s="149"/>
      <c r="K3722" s="146"/>
      <c r="L3722" s="158"/>
    </row>
    <row r="3723" spans="1:12" ht="15">
      <c r="A3723" s="148"/>
      <c r="B3723" s="148"/>
      <c r="C3723" s="149"/>
      <c r="D3723" s="149"/>
      <c r="E3723" s="145"/>
      <c r="F3723" s="149"/>
      <c r="G3723" s="149"/>
      <c r="H3723" s="149"/>
      <c r="I3723" s="149"/>
      <c r="J3723" s="149"/>
      <c r="K3723" s="146"/>
      <c r="L3723" s="158"/>
    </row>
    <row r="3724" spans="1:12" ht="15">
      <c r="A3724" s="148"/>
      <c r="B3724" s="148"/>
      <c r="C3724" s="149"/>
      <c r="D3724" s="149"/>
      <c r="E3724" s="145"/>
      <c r="F3724" s="149"/>
      <c r="G3724" s="149"/>
      <c r="H3724" s="149"/>
      <c r="I3724" s="149"/>
      <c r="J3724" s="149"/>
      <c r="K3724" s="146"/>
      <c r="L3724" s="158"/>
    </row>
    <row r="3725" spans="1:12" ht="15">
      <c r="A3725" s="148"/>
      <c r="B3725" s="148"/>
      <c r="C3725" s="149"/>
      <c r="D3725" s="149"/>
      <c r="E3725" s="145"/>
      <c r="F3725" s="149"/>
      <c r="G3725" s="149"/>
      <c r="H3725" s="149"/>
      <c r="I3725" s="149"/>
      <c r="J3725" s="149"/>
      <c r="K3725" s="146"/>
      <c r="L3725" s="158"/>
    </row>
    <row r="3726" spans="1:12" ht="15">
      <c r="A3726" s="148"/>
      <c r="B3726" s="148"/>
      <c r="C3726" s="149"/>
      <c r="D3726" s="149"/>
      <c r="E3726" s="145"/>
      <c r="F3726" s="149"/>
      <c r="G3726" s="149"/>
      <c r="H3726" s="149"/>
      <c r="I3726" s="149"/>
      <c r="J3726" s="149"/>
      <c r="K3726" s="146"/>
      <c r="L3726" s="158"/>
    </row>
    <row r="3727" spans="1:12" ht="15">
      <c r="A3727" s="148"/>
      <c r="B3727" s="148"/>
      <c r="C3727" s="149"/>
      <c r="D3727" s="149"/>
      <c r="E3727" s="145"/>
      <c r="F3727" s="149"/>
      <c r="G3727" s="149"/>
      <c r="H3727" s="149"/>
      <c r="I3727" s="149"/>
      <c r="J3727" s="149"/>
      <c r="K3727" s="146"/>
      <c r="L3727" s="158"/>
    </row>
    <row r="3728" spans="1:12" ht="15">
      <c r="A3728" s="148"/>
      <c r="B3728" s="148"/>
      <c r="C3728" s="149"/>
      <c r="D3728" s="149"/>
      <c r="E3728" s="145"/>
      <c r="F3728" s="149"/>
      <c r="G3728" s="149"/>
      <c r="H3728" s="149"/>
      <c r="I3728" s="149"/>
      <c r="J3728" s="149"/>
      <c r="K3728" s="146"/>
      <c r="L3728" s="158"/>
    </row>
    <row r="3729" spans="1:12" ht="15">
      <c r="A3729" s="148"/>
      <c r="B3729" s="148"/>
      <c r="C3729" s="149"/>
      <c r="D3729" s="149"/>
      <c r="E3729" s="145"/>
      <c r="F3729" s="149"/>
      <c r="G3729" s="149"/>
      <c r="H3729" s="149"/>
      <c r="I3729" s="149"/>
      <c r="J3729" s="149"/>
      <c r="K3729" s="146"/>
      <c r="L3729" s="158"/>
    </row>
    <row r="3730" spans="1:12" ht="15">
      <c r="A3730" s="148"/>
      <c r="B3730" s="148"/>
      <c r="C3730" s="149"/>
      <c r="D3730" s="149"/>
      <c r="E3730" s="145"/>
      <c r="F3730" s="149"/>
      <c r="G3730" s="149"/>
      <c r="H3730" s="149"/>
      <c r="I3730" s="149"/>
      <c r="J3730" s="149"/>
      <c r="K3730" s="146"/>
      <c r="L3730" s="158"/>
    </row>
    <row r="3731" spans="1:12" ht="15">
      <c r="A3731" s="148"/>
      <c r="B3731" s="148"/>
      <c r="C3731" s="149"/>
      <c r="D3731" s="149"/>
      <c r="E3731" s="145"/>
      <c r="F3731" s="149"/>
      <c r="G3731" s="149"/>
      <c r="H3731" s="149"/>
      <c r="I3731" s="149"/>
      <c r="J3731" s="149"/>
      <c r="K3731" s="146"/>
      <c r="L3731" s="158"/>
    </row>
    <row r="3732" spans="1:12" ht="15">
      <c r="A3732" s="148"/>
      <c r="B3732" s="148"/>
      <c r="C3732" s="149"/>
      <c r="D3732" s="149"/>
      <c r="E3732" s="145"/>
      <c r="F3732" s="149"/>
      <c r="G3732" s="149"/>
      <c r="H3732" s="149"/>
      <c r="I3732" s="150"/>
      <c r="J3732" s="149"/>
      <c r="K3732" s="146"/>
      <c r="L3732" s="158"/>
    </row>
    <row r="3733" spans="1:12" ht="15">
      <c r="A3733" s="148"/>
      <c r="B3733" s="148"/>
      <c r="C3733" s="149"/>
      <c r="D3733" s="149"/>
      <c r="E3733" s="145"/>
      <c r="F3733" s="149"/>
      <c r="G3733" s="149"/>
      <c r="H3733" s="149"/>
      <c r="I3733" s="150"/>
      <c r="J3733" s="149"/>
      <c r="K3733" s="146"/>
      <c r="L3733" s="158"/>
    </row>
    <row r="3734" spans="1:12" ht="15">
      <c r="A3734" s="148"/>
      <c r="B3734" s="148"/>
      <c r="C3734" s="149"/>
      <c r="D3734" s="149"/>
      <c r="E3734" s="145"/>
      <c r="F3734" s="149"/>
      <c r="G3734" s="149"/>
      <c r="H3734" s="149"/>
      <c r="I3734" s="149"/>
      <c r="J3734" s="149"/>
      <c r="K3734" s="146"/>
      <c r="L3734" s="158"/>
    </row>
    <row r="3735" spans="1:12" ht="15">
      <c r="A3735" s="148"/>
      <c r="B3735" s="148"/>
      <c r="C3735" s="149"/>
      <c r="D3735" s="149"/>
      <c r="E3735" s="145"/>
      <c r="F3735" s="149"/>
      <c r="G3735" s="149"/>
      <c r="H3735" s="149"/>
      <c r="I3735" s="149"/>
      <c r="J3735" s="149"/>
      <c r="K3735" s="146"/>
      <c r="L3735" s="158"/>
    </row>
    <row r="3736" spans="1:12" ht="15">
      <c r="A3736" s="148"/>
      <c r="B3736" s="148"/>
      <c r="C3736" s="149"/>
      <c r="D3736" s="149"/>
      <c r="E3736" s="145"/>
      <c r="F3736" s="149"/>
      <c r="G3736" s="149"/>
      <c r="H3736" s="149"/>
      <c r="I3736" s="149"/>
      <c r="J3736" s="149"/>
      <c r="K3736" s="146"/>
      <c r="L3736" s="158"/>
    </row>
    <row r="3737" spans="1:12" ht="15">
      <c r="A3737" s="148"/>
      <c r="B3737" s="148"/>
      <c r="C3737" s="149"/>
      <c r="D3737" s="149"/>
      <c r="E3737" s="145"/>
      <c r="F3737" s="149"/>
      <c r="G3737" s="149"/>
      <c r="H3737" s="149"/>
      <c r="I3737" s="149"/>
      <c r="J3737" s="149"/>
      <c r="K3737" s="146"/>
      <c r="L3737" s="158"/>
    </row>
    <row r="3738" spans="1:12" ht="15">
      <c r="A3738" s="148"/>
      <c r="B3738" s="148"/>
      <c r="C3738" s="149"/>
      <c r="D3738" s="149"/>
      <c r="E3738" s="145"/>
      <c r="F3738" s="149"/>
      <c r="G3738" s="149"/>
      <c r="H3738" s="149"/>
      <c r="I3738" s="149"/>
      <c r="J3738" s="149"/>
      <c r="K3738" s="146"/>
      <c r="L3738" s="158"/>
    </row>
    <row r="3739" spans="1:12" ht="15">
      <c r="A3739" s="148"/>
      <c r="B3739" s="148"/>
      <c r="C3739" s="149"/>
      <c r="D3739" s="149"/>
      <c r="E3739" s="145"/>
      <c r="F3739" s="149"/>
      <c r="G3739" s="149"/>
      <c r="H3739" s="149"/>
      <c r="I3739" s="149"/>
      <c r="J3739" s="149"/>
      <c r="K3739" s="146"/>
      <c r="L3739" s="158"/>
    </row>
    <row r="3740" spans="1:12" ht="15">
      <c r="A3740" s="148"/>
      <c r="B3740" s="148"/>
      <c r="C3740" s="149"/>
      <c r="D3740" s="149"/>
      <c r="E3740" s="145"/>
      <c r="F3740" s="149"/>
      <c r="G3740" s="149"/>
      <c r="H3740" s="149"/>
      <c r="I3740" s="149"/>
      <c r="J3740" s="149"/>
      <c r="K3740" s="146"/>
      <c r="L3740" s="158"/>
    </row>
    <row r="3741" spans="1:12" ht="15">
      <c r="A3741" s="148"/>
      <c r="B3741" s="148"/>
      <c r="C3741" s="149"/>
      <c r="D3741" s="149"/>
      <c r="E3741" s="145"/>
      <c r="F3741" s="149"/>
      <c r="G3741" s="149"/>
      <c r="H3741" s="149"/>
      <c r="I3741" s="149"/>
      <c r="J3741" s="149"/>
      <c r="K3741" s="146"/>
      <c r="L3741" s="158"/>
    </row>
    <row r="3742" spans="1:12" ht="15">
      <c r="A3742" s="148"/>
      <c r="B3742" s="148"/>
      <c r="C3742" s="149"/>
      <c r="D3742" s="149"/>
      <c r="E3742" s="145"/>
      <c r="F3742" s="149"/>
      <c r="G3742" s="149"/>
      <c r="H3742" s="149"/>
      <c r="I3742" s="149"/>
      <c r="J3742" s="149"/>
      <c r="K3742" s="146"/>
      <c r="L3742" s="158"/>
    </row>
    <row r="3743" spans="1:12" ht="15">
      <c r="A3743" s="148"/>
      <c r="B3743" s="148"/>
      <c r="C3743" s="149"/>
      <c r="D3743" s="149"/>
      <c r="E3743" s="145"/>
      <c r="F3743" s="149"/>
      <c r="G3743" s="149"/>
      <c r="H3743" s="149"/>
      <c r="I3743" s="149"/>
      <c r="J3743" s="149"/>
      <c r="K3743" s="146"/>
      <c r="L3743" s="158"/>
    </row>
    <row r="3744" spans="1:12" ht="15">
      <c r="A3744" s="148"/>
      <c r="B3744" s="148"/>
      <c r="C3744" s="149"/>
      <c r="D3744" s="149"/>
      <c r="E3744" s="145"/>
      <c r="F3744" s="149"/>
      <c r="G3744" s="149"/>
      <c r="H3744" s="149"/>
      <c r="I3744" s="149"/>
      <c r="J3744" s="149"/>
      <c r="K3744" s="146"/>
      <c r="L3744" s="158"/>
    </row>
    <row r="3745" spans="1:12" ht="15">
      <c r="A3745" s="148"/>
      <c r="B3745" s="148"/>
      <c r="C3745" s="149"/>
      <c r="D3745" s="149"/>
      <c r="E3745" s="145"/>
      <c r="F3745" s="149"/>
      <c r="G3745" s="149"/>
      <c r="H3745" s="149"/>
      <c r="I3745" s="149"/>
      <c r="J3745" s="149"/>
      <c r="K3745" s="146"/>
      <c r="L3745" s="158"/>
    </row>
    <row r="3746" spans="1:12" ht="15">
      <c r="A3746" s="148"/>
      <c r="B3746" s="148"/>
      <c r="C3746" s="149"/>
      <c r="D3746" s="149"/>
      <c r="E3746" s="145"/>
      <c r="F3746" s="149"/>
      <c r="G3746" s="149"/>
      <c r="H3746" s="149"/>
      <c r="I3746" s="149"/>
      <c r="J3746" s="149"/>
      <c r="K3746" s="146"/>
      <c r="L3746" s="158"/>
    </row>
    <row r="3747" spans="1:12" ht="15">
      <c r="A3747" s="148"/>
      <c r="B3747" s="148"/>
      <c r="C3747" s="149"/>
      <c r="D3747" s="149"/>
      <c r="E3747" s="145"/>
      <c r="F3747" s="149"/>
      <c r="G3747" s="149"/>
      <c r="H3747" s="149"/>
      <c r="I3747" s="149"/>
      <c r="J3747" s="149"/>
      <c r="K3747" s="146"/>
      <c r="L3747" s="158"/>
    </row>
    <row r="3748" spans="1:12" ht="15">
      <c r="A3748" s="148"/>
      <c r="B3748" s="148"/>
      <c r="C3748" s="149"/>
      <c r="D3748" s="149"/>
      <c r="E3748" s="145"/>
      <c r="F3748" s="149"/>
      <c r="G3748" s="149"/>
      <c r="H3748" s="149"/>
      <c r="I3748" s="149"/>
      <c r="J3748" s="149"/>
      <c r="K3748" s="146"/>
      <c r="L3748" s="158"/>
    </row>
    <row r="3749" spans="1:12" ht="15">
      <c r="A3749" s="148"/>
      <c r="B3749" s="148"/>
      <c r="C3749" s="149"/>
      <c r="D3749" s="149"/>
      <c r="E3749" s="145"/>
      <c r="F3749" s="149"/>
      <c r="G3749" s="149"/>
      <c r="H3749" s="149"/>
      <c r="I3749" s="149"/>
      <c r="J3749" s="149"/>
      <c r="K3749" s="146"/>
      <c r="L3749" s="158"/>
    </row>
    <row r="3750" spans="1:12" ht="15">
      <c r="A3750" s="148"/>
      <c r="B3750" s="148"/>
      <c r="C3750" s="149"/>
      <c r="D3750" s="149"/>
      <c r="E3750" s="145"/>
      <c r="F3750" s="149"/>
      <c r="G3750" s="149"/>
      <c r="H3750" s="149"/>
      <c r="I3750" s="149"/>
      <c r="J3750" s="149"/>
      <c r="K3750" s="146"/>
      <c r="L3750" s="158"/>
    </row>
    <row r="3751" spans="1:12" ht="15">
      <c r="A3751" s="148"/>
      <c r="B3751" s="148"/>
      <c r="C3751" s="149"/>
      <c r="D3751" s="149"/>
      <c r="E3751" s="145"/>
      <c r="F3751" s="149"/>
      <c r="G3751" s="149"/>
      <c r="H3751" s="149"/>
      <c r="I3751" s="149"/>
      <c r="J3751" s="149"/>
      <c r="K3751" s="146"/>
      <c r="L3751" s="158"/>
    </row>
    <row r="3752" spans="1:12" ht="15">
      <c r="A3752" s="148"/>
      <c r="B3752" s="148"/>
      <c r="C3752" s="149"/>
      <c r="D3752" s="149"/>
      <c r="E3752" s="145"/>
      <c r="F3752" s="149"/>
      <c r="G3752" s="149"/>
      <c r="H3752" s="149"/>
      <c r="I3752" s="149"/>
      <c r="J3752" s="149"/>
      <c r="K3752" s="146"/>
      <c r="L3752" s="158"/>
    </row>
    <row r="3753" spans="1:12" ht="15">
      <c r="A3753" s="148"/>
      <c r="B3753" s="148"/>
      <c r="C3753" s="149"/>
      <c r="D3753" s="149"/>
      <c r="E3753" s="145"/>
      <c r="F3753" s="149"/>
      <c r="G3753" s="149"/>
      <c r="H3753" s="149"/>
      <c r="I3753" s="149"/>
      <c r="J3753" s="149"/>
      <c r="K3753" s="146"/>
      <c r="L3753" s="158"/>
    </row>
    <row r="3754" spans="1:12" ht="15">
      <c r="A3754" s="148"/>
      <c r="B3754" s="148"/>
      <c r="C3754" s="149"/>
      <c r="D3754" s="149"/>
      <c r="E3754" s="145"/>
      <c r="F3754" s="149"/>
      <c r="G3754" s="149"/>
      <c r="H3754" s="149"/>
      <c r="I3754" s="149"/>
      <c r="J3754" s="149"/>
      <c r="K3754" s="146"/>
      <c r="L3754" s="158"/>
    </row>
    <row r="3755" spans="1:12" ht="15">
      <c r="A3755" s="148"/>
      <c r="B3755" s="148"/>
      <c r="C3755" s="149"/>
      <c r="D3755" s="149"/>
      <c r="E3755" s="145"/>
      <c r="F3755" s="149"/>
      <c r="G3755" s="149"/>
      <c r="H3755" s="149"/>
      <c r="I3755" s="149"/>
      <c r="J3755" s="149"/>
      <c r="K3755" s="146"/>
      <c r="L3755" s="158"/>
    </row>
    <row r="3756" spans="1:12" ht="15">
      <c r="A3756" s="148"/>
      <c r="B3756" s="148"/>
      <c r="C3756" s="149"/>
      <c r="D3756" s="149"/>
      <c r="E3756" s="145"/>
      <c r="F3756" s="149"/>
      <c r="G3756" s="149"/>
      <c r="H3756" s="149"/>
      <c r="I3756" s="149"/>
      <c r="J3756" s="149"/>
      <c r="K3756" s="146"/>
      <c r="L3756" s="158"/>
    </row>
    <row r="3757" spans="1:12" ht="15">
      <c r="A3757" s="148"/>
      <c r="B3757" s="148"/>
      <c r="C3757" s="149"/>
      <c r="D3757" s="149"/>
      <c r="E3757" s="145"/>
      <c r="F3757" s="149"/>
      <c r="G3757" s="149"/>
      <c r="H3757" s="149"/>
      <c r="I3757" s="149"/>
      <c r="J3757" s="149"/>
      <c r="K3757" s="146"/>
      <c r="L3757" s="158"/>
    </row>
    <row r="3758" spans="1:12" ht="15">
      <c r="A3758" s="148"/>
      <c r="B3758" s="148"/>
      <c r="C3758" s="149"/>
      <c r="D3758" s="149"/>
      <c r="E3758" s="145"/>
      <c r="F3758" s="149"/>
      <c r="G3758" s="149"/>
      <c r="H3758" s="149"/>
      <c r="I3758" s="149"/>
      <c r="J3758" s="149"/>
      <c r="K3758" s="146"/>
      <c r="L3758" s="158"/>
    </row>
    <row r="3759" spans="1:12" ht="15">
      <c r="A3759" s="148"/>
      <c r="B3759" s="148"/>
      <c r="C3759" s="149"/>
      <c r="D3759" s="149"/>
      <c r="E3759" s="145"/>
      <c r="F3759" s="149"/>
      <c r="G3759" s="149"/>
      <c r="H3759" s="149"/>
      <c r="I3759" s="149"/>
      <c r="J3759" s="149"/>
      <c r="K3759" s="146"/>
      <c r="L3759" s="158"/>
    </row>
    <row r="3760" spans="1:12" ht="15">
      <c r="A3760" s="148"/>
      <c r="B3760" s="148"/>
      <c r="C3760" s="149"/>
      <c r="D3760" s="149"/>
      <c r="E3760" s="145"/>
      <c r="F3760" s="150"/>
      <c r="G3760" s="149"/>
      <c r="H3760" s="149"/>
      <c r="I3760" s="149"/>
      <c r="J3760" s="149"/>
      <c r="K3760" s="146"/>
      <c r="L3760" s="158"/>
    </row>
    <row r="3761" spans="1:12" ht="15">
      <c r="A3761" s="148"/>
      <c r="B3761" s="148"/>
      <c r="C3761" s="149"/>
      <c r="D3761" s="149"/>
      <c r="E3761" s="145"/>
      <c r="F3761" s="150"/>
      <c r="G3761" s="149"/>
      <c r="H3761" s="149"/>
      <c r="I3761" s="149"/>
      <c r="J3761" s="149"/>
      <c r="K3761" s="146"/>
      <c r="L3761" s="158"/>
    </row>
    <row r="3762" spans="1:12" ht="15">
      <c r="A3762" s="148"/>
      <c r="B3762" s="148"/>
      <c r="C3762" s="149"/>
      <c r="D3762" s="149"/>
      <c r="E3762" s="145"/>
      <c r="F3762" s="149"/>
      <c r="G3762" s="149"/>
      <c r="H3762" s="149"/>
      <c r="I3762" s="149"/>
      <c r="J3762" s="149"/>
      <c r="K3762" s="146"/>
      <c r="L3762" s="158"/>
    </row>
    <row r="3763" spans="1:12" ht="15">
      <c r="A3763" s="148"/>
      <c r="B3763" s="148"/>
      <c r="C3763" s="149"/>
      <c r="D3763" s="149"/>
      <c r="E3763" s="145"/>
      <c r="F3763" s="149"/>
      <c r="G3763" s="149"/>
      <c r="H3763" s="149"/>
      <c r="I3763" s="149"/>
      <c r="J3763" s="149"/>
      <c r="K3763" s="146"/>
      <c r="L3763" s="158"/>
    </row>
    <row r="3764" spans="1:12" ht="15">
      <c r="A3764" s="148"/>
      <c r="B3764" s="148"/>
      <c r="C3764" s="149"/>
      <c r="D3764" s="149"/>
      <c r="E3764" s="145"/>
      <c r="F3764" s="149"/>
      <c r="G3764" s="149"/>
      <c r="H3764" s="149"/>
      <c r="I3764" s="149"/>
      <c r="J3764" s="149"/>
      <c r="K3764" s="146"/>
      <c r="L3764" s="158"/>
    </row>
    <row r="3765" spans="1:12" ht="15">
      <c r="A3765" s="148"/>
      <c r="B3765" s="148"/>
      <c r="C3765" s="149"/>
      <c r="D3765" s="149"/>
      <c r="E3765" s="145"/>
      <c r="F3765" s="149"/>
      <c r="G3765" s="149"/>
      <c r="H3765" s="149"/>
      <c r="I3765" s="149"/>
      <c r="J3765" s="149"/>
      <c r="K3765" s="146"/>
      <c r="L3765" s="158"/>
    </row>
    <row r="3766" spans="1:12" ht="15">
      <c r="A3766" s="148"/>
      <c r="B3766" s="148"/>
      <c r="C3766" s="149"/>
      <c r="D3766" s="149"/>
      <c r="E3766" s="145"/>
      <c r="F3766" s="149"/>
      <c r="G3766" s="149"/>
      <c r="H3766" s="149"/>
      <c r="I3766" s="149"/>
      <c r="J3766" s="149"/>
      <c r="K3766" s="146"/>
      <c r="L3766" s="158"/>
    </row>
    <row r="3767" spans="1:12" ht="15">
      <c r="A3767" s="148"/>
      <c r="B3767" s="148"/>
      <c r="C3767" s="149"/>
      <c r="D3767" s="149"/>
      <c r="E3767" s="145"/>
      <c r="F3767" s="149"/>
      <c r="G3767" s="149"/>
      <c r="H3767" s="149"/>
      <c r="I3767" s="149"/>
      <c r="J3767" s="149"/>
      <c r="K3767" s="146"/>
      <c r="L3767" s="158"/>
    </row>
    <row r="3768" spans="1:12" ht="15">
      <c r="A3768" s="148"/>
      <c r="B3768" s="148"/>
      <c r="C3768" s="149"/>
      <c r="D3768" s="149"/>
      <c r="E3768" s="145"/>
      <c r="F3768" s="149"/>
      <c r="G3768" s="149"/>
      <c r="H3768" s="149"/>
      <c r="I3768" s="149"/>
      <c r="J3768" s="149"/>
      <c r="K3768" s="146"/>
      <c r="L3768" s="158"/>
    </row>
    <row r="3769" spans="1:12" ht="15">
      <c r="A3769" s="148"/>
      <c r="B3769" s="148"/>
      <c r="C3769" s="149"/>
      <c r="D3769" s="149"/>
      <c r="E3769" s="145"/>
      <c r="F3769" s="149"/>
      <c r="G3769" s="149"/>
      <c r="H3769" s="149"/>
      <c r="I3769" s="149"/>
      <c r="J3769" s="149"/>
      <c r="K3769" s="146"/>
      <c r="L3769" s="158"/>
    </row>
    <row r="3770" spans="1:12" ht="15">
      <c r="A3770" s="148"/>
      <c r="B3770" s="148"/>
      <c r="C3770" s="149"/>
      <c r="D3770" s="149"/>
      <c r="E3770" s="145"/>
      <c r="F3770" s="150"/>
      <c r="G3770" s="149"/>
      <c r="H3770" s="149"/>
      <c r="I3770" s="149"/>
      <c r="J3770" s="149"/>
      <c r="K3770" s="146"/>
      <c r="L3770" s="158"/>
    </row>
    <row r="3771" spans="1:12" ht="15">
      <c r="A3771" s="148"/>
      <c r="B3771" s="148"/>
      <c r="C3771" s="149"/>
      <c r="D3771" s="149"/>
      <c r="E3771" s="145"/>
      <c r="F3771" s="150"/>
      <c r="G3771" s="149"/>
      <c r="H3771" s="149"/>
      <c r="I3771" s="149"/>
      <c r="J3771" s="149"/>
      <c r="K3771" s="146"/>
      <c r="L3771" s="158"/>
    </row>
    <row r="3772" spans="1:12" ht="15">
      <c r="A3772" s="148"/>
      <c r="B3772" s="148"/>
      <c r="C3772" s="149"/>
      <c r="D3772" s="149"/>
      <c r="E3772" s="145"/>
      <c r="F3772" s="149"/>
      <c r="G3772" s="149"/>
      <c r="H3772" s="149"/>
      <c r="I3772" s="149"/>
      <c r="J3772" s="149"/>
      <c r="K3772" s="146"/>
      <c r="L3772" s="158"/>
    </row>
    <row r="3773" spans="1:12" ht="15">
      <c r="A3773" s="148"/>
      <c r="B3773" s="148"/>
      <c r="C3773" s="149"/>
      <c r="D3773" s="149"/>
      <c r="E3773" s="145"/>
      <c r="F3773" s="149"/>
      <c r="G3773" s="149"/>
      <c r="H3773" s="149"/>
      <c r="I3773" s="149"/>
      <c r="J3773" s="149"/>
      <c r="K3773" s="146"/>
      <c r="L3773" s="158"/>
    </row>
    <row r="3774" spans="1:12" ht="15">
      <c r="A3774" s="148"/>
      <c r="B3774" s="148"/>
      <c r="C3774" s="149"/>
      <c r="D3774" s="149"/>
      <c r="E3774" s="145"/>
      <c r="F3774" s="149"/>
      <c r="G3774" s="149"/>
      <c r="H3774" s="149"/>
      <c r="I3774" s="149"/>
      <c r="J3774" s="149"/>
      <c r="K3774" s="146"/>
      <c r="L3774" s="158"/>
    </row>
    <row r="3775" spans="1:12" ht="15">
      <c r="A3775" s="148"/>
      <c r="B3775" s="148"/>
      <c r="C3775" s="149"/>
      <c r="D3775" s="149"/>
      <c r="E3775" s="145"/>
      <c r="F3775" s="149"/>
      <c r="G3775" s="149"/>
      <c r="H3775" s="149"/>
      <c r="I3775" s="149"/>
      <c r="J3775" s="149"/>
      <c r="K3775" s="146"/>
      <c r="L3775" s="158"/>
    </row>
    <row r="3776" spans="1:12" ht="15">
      <c r="A3776" s="148"/>
      <c r="B3776" s="148"/>
      <c r="C3776" s="149"/>
      <c r="D3776" s="149"/>
      <c r="E3776" s="145"/>
      <c r="F3776" s="149"/>
      <c r="G3776" s="149"/>
      <c r="H3776" s="149"/>
      <c r="I3776" s="149"/>
      <c r="J3776" s="149"/>
      <c r="K3776" s="146"/>
      <c r="L3776" s="158"/>
    </row>
    <row r="3777" spans="1:12" ht="15">
      <c r="A3777" s="148"/>
      <c r="B3777" s="148"/>
      <c r="C3777" s="149"/>
      <c r="D3777" s="149"/>
      <c r="E3777" s="145"/>
      <c r="F3777" s="149"/>
      <c r="G3777" s="149"/>
      <c r="H3777" s="149"/>
      <c r="I3777" s="149"/>
      <c r="J3777" s="149"/>
      <c r="K3777" s="146"/>
      <c r="L3777" s="158"/>
    </row>
    <row r="3778" spans="1:12" ht="15">
      <c r="A3778" s="148"/>
      <c r="B3778" s="148"/>
      <c r="C3778" s="149"/>
      <c r="D3778" s="149"/>
      <c r="E3778" s="145"/>
      <c r="F3778" s="149"/>
      <c r="G3778" s="149"/>
      <c r="H3778" s="149"/>
      <c r="I3778" s="149"/>
      <c r="J3778" s="149"/>
      <c r="K3778" s="146"/>
      <c r="L3778" s="158"/>
    </row>
    <row r="3779" spans="1:12" ht="15">
      <c r="A3779" s="148"/>
      <c r="B3779" s="148"/>
      <c r="C3779" s="149"/>
      <c r="D3779" s="149"/>
      <c r="E3779" s="145"/>
      <c r="F3779" s="149"/>
      <c r="G3779" s="149"/>
      <c r="H3779" s="149"/>
      <c r="I3779" s="149"/>
      <c r="J3779" s="149"/>
      <c r="K3779" s="146"/>
      <c r="L3779" s="158"/>
    </row>
    <row r="3780" spans="1:12" ht="15">
      <c r="A3780" s="148"/>
      <c r="B3780" s="148"/>
      <c r="C3780" s="149"/>
      <c r="D3780" s="149"/>
      <c r="E3780" s="145"/>
      <c r="F3780" s="149"/>
      <c r="G3780" s="149"/>
      <c r="H3780" s="149"/>
      <c r="I3780" s="149"/>
      <c r="J3780" s="149"/>
      <c r="K3780" s="146"/>
      <c r="L3780" s="158"/>
    </row>
    <row r="3781" spans="1:12" ht="15">
      <c r="A3781" s="148"/>
      <c r="B3781" s="148"/>
      <c r="C3781" s="149"/>
      <c r="D3781" s="149"/>
      <c r="E3781" s="145"/>
      <c r="F3781" s="149"/>
      <c r="G3781" s="149"/>
      <c r="H3781" s="149"/>
      <c r="I3781" s="149"/>
      <c r="J3781" s="149"/>
      <c r="K3781" s="146"/>
      <c r="L3781" s="158"/>
    </row>
    <row r="3782" spans="1:12" ht="15">
      <c r="A3782" s="148"/>
      <c r="B3782" s="148"/>
      <c r="C3782" s="149"/>
      <c r="D3782" s="149"/>
      <c r="E3782" s="145"/>
      <c r="F3782" s="149"/>
      <c r="G3782" s="149"/>
      <c r="H3782" s="149"/>
      <c r="I3782" s="149"/>
      <c r="J3782" s="149"/>
      <c r="K3782" s="146"/>
      <c r="L3782" s="158"/>
    </row>
    <row r="3783" spans="1:12" ht="15">
      <c r="A3783" s="148"/>
      <c r="B3783" s="148"/>
      <c r="C3783" s="149"/>
      <c r="D3783" s="149"/>
      <c r="E3783" s="145"/>
      <c r="F3783" s="149"/>
      <c r="G3783" s="149"/>
      <c r="H3783" s="149"/>
      <c r="I3783" s="149"/>
      <c r="J3783" s="149"/>
      <c r="K3783" s="146"/>
      <c r="L3783" s="158"/>
    </row>
    <row r="3784" spans="1:12" ht="15">
      <c r="A3784" s="148"/>
      <c r="B3784" s="148"/>
      <c r="C3784" s="149"/>
      <c r="D3784" s="149"/>
      <c r="E3784" s="145"/>
      <c r="F3784" s="149"/>
      <c r="G3784" s="149"/>
      <c r="H3784" s="149"/>
      <c r="I3784" s="149"/>
      <c r="J3784" s="149"/>
      <c r="K3784" s="146"/>
      <c r="L3784" s="158"/>
    </row>
    <row r="3785" spans="1:12" ht="15">
      <c r="A3785" s="148"/>
      <c r="B3785" s="148"/>
      <c r="C3785" s="149"/>
      <c r="D3785" s="149"/>
      <c r="E3785" s="145"/>
      <c r="F3785" s="149"/>
      <c r="G3785" s="149"/>
      <c r="H3785" s="149"/>
      <c r="I3785" s="149"/>
      <c r="J3785" s="149"/>
      <c r="K3785" s="146"/>
      <c r="L3785" s="158"/>
    </row>
    <row r="3786" spans="1:12" ht="15">
      <c r="A3786" s="148"/>
      <c r="B3786" s="148"/>
      <c r="C3786" s="149"/>
      <c r="D3786" s="149"/>
      <c r="E3786" s="145"/>
      <c r="F3786" s="149"/>
      <c r="G3786" s="149"/>
      <c r="H3786" s="149"/>
      <c r="I3786" s="149"/>
      <c r="J3786" s="149"/>
      <c r="K3786" s="146"/>
      <c r="L3786" s="158"/>
    </row>
    <row r="3787" spans="1:12" ht="15">
      <c r="A3787" s="148"/>
      <c r="B3787" s="148"/>
      <c r="C3787" s="149"/>
      <c r="D3787" s="149"/>
      <c r="E3787" s="145"/>
      <c r="F3787" s="149"/>
      <c r="G3787" s="149"/>
      <c r="H3787" s="149"/>
      <c r="I3787" s="149"/>
      <c r="J3787" s="149"/>
      <c r="K3787" s="146"/>
      <c r="L3787" s="158"/>
    </row>
    <row r="3788" spans="1:12" ht="15">
      <c r="A3788" s="148"/>
      <c r="B3788" s="148"/>
      <c r="C3788" s="149"/>
      <c r="D3788" s="149"/>
      <c r="E3788" s="145"/>
      <c r="F3788" s="149"/>
      <c r="G3788" s="149"/>
      <c r="H3788" s="149"/>
      <c r="I3788" s="149"/>
      <c r="J3788" s="149"/>
      <c r="K3788" s="146"/>
      <c r="L3788" s="158"/>
    </row>
    <row r="3789" spans="1:12" ht="15">
      <c r="A3789" s="148"/>
      <c r="B3789" s="148"/>
      <c r="C3789" s="149"/>
      <c r="D3789" s="149"/>
      <c r="E3789" s="145"/>
      <c r="F3789" s="149"/>
      <c r="G3789" s="149"/>
      <c r="H3789" s="149"/>
      <c r="I3789" s="149"/>
      <c r="J3789" s="149"/>
      <c r="K3789" s="146"/>
      <c r="L3789" s="158"/>
    </row>
    <row r="3790" spans="1:12" ht="15">
      <c r="A3790" s="148"/>
      <c r="B3790" s="148"/>
      <c r="C3790" s="149"/>
      <c r="D3790" s="149"/>
      <c r="E3790" s="145"/>
      <c r="F3790" s="149"/>
      <c r="G3790" s="149"/>
      <c r="H3790" s="149"/>
      <c r="I3790" s="149"/>
      <c r="J3790" s="149"/>
      <c r="K3790" s="146"/>
      <c r="L3790" s="158"/>
    </row>
    <row r="3791" spans="1:12" ht="15">
      <c r="A3791" s="148"/>
      <c r="B3791" s="148"/>
      <c r="C3791" s="149"/>
      <c r="D3791" s="149"/>
      <c r="E3791" s="145"/>
      <c r="F3791" s="149"/>
      <c r="G3791" s="149"/>
      <c r="H3791" s="149"/>
      <c r="I3791" s="149"/>
      <c r="J3791" s="149"/>
      <c r="K3791" s="146"/>
      <c r="L3791" s="158"/>
    </row>
    <row r="3792" spans="1:12" ht="15">
      <c r="A3792" s="148"/>
      <c r="B3792" s="148"/>
      <c r="C3792" s="149"/>
      <c r="D3792" s="149"/>
      <c r="E3792" s="145"/>
      <c r="F3792" s="149"/>
      <c r="G3792" s="149"/>
      <c r="H3792" s="149"/>
      <c r="I3792" s="149"/>
      <c r="J3792" s="149"/>
      <c r="K3792" s="146"/>
      <c r="L3792" s="158"/>
    </row>
    <row r="3793" spans="1:12" ht="15">
      <c r="A3793" s="148"/>
      <c r="B3793" s="148"/>
      <c r="C3793" s="149"/>
      <c r="D3793" s="149"/>
      <c r="E3793" s="145"/>
      <c r="F3793" s="149"/>
      <c r="G3793" s="149"/>
      <c r="H3793" s="149"/>
      <c r="I3793" s="149"/>
      <c r="J3793" s="149"/>
      <c r="K3793" s="146"/>
      <c r="L3793" s="158"/>
    </row>
    <row r="3794" spans="1:12" ht="15">
      <c r="A3794" s="148"/>
      <c r="B3794" s="148"/>
      <c r="C3794" s="149"/>
      <c r="D3794" s="149"/>
      <c r="E3794" s="145"/>
      <c r="F3794" s="149"/>
      <c r="G3794" s="149"/>
      <c r="H3794" s="149"/>
      <c r="I3794" s="149"/>
      <c r="J3794" s="149"/>
      <c r="K3794" s="146"/>
      <c r="L3794" s="158"/>
    </row>
    <row r="3795" spans="1:12" ht="15">
      <c r="A3795" s="148"/>
      <c r="B3795" s="148"/>
      <c r="C3795" s="149"/>
      <c r="D3795" s="149"/>
      <c r="E3795" s="145"/>
      <c r="F3795" s="149"/>
      <c r="G3795" s="149"/>
      <c r="H3795" s="149"/>
      <c r="I3795" s="149"/>
      <c r="J3795" s="149"/>
      <c r="K3795" s="146"/>
      <c r="L3795" s="158"/>
    </row>
    <row r="3796" spans="1:12" ht="15">
      <c r="A3796" s="148"/>
      <c r="B3796" s="148"/>
      <c r="C3796" s="149"/>
      <c r="D3796" s="149"/>
      <c r="E3796" s="145"/>
      <c r="F3796" s="149"/>
      <c r="G3796" s="149"/>
      <c r="H3796" s="149"/>
      <c r="I3796" s="149"/>
      <c r="J3796" s="149"/>
      <c r="K3796" s="146"/>
      <c r="L3796" s="158"/>
    </row>
    <row r="3797" spans="1:12" ht="15">
      <c r="A3797" s="148"/>
      <c r="B3797" s="148"/>
      <c r="C3797" s="149"/>
      <c r="D3797" s="149"/>
      <c r="E3797" s="145"/>
      <c r="F3797" s="149"/>
      <c r="G3797" s="149"/>
      <c r="H3797" s="149"/>
      <c r="I3797" s="149"/>
      <c r="J3797" s="149"/>
      <c r="K3797" s="146"/>
      <c r="L3797" s="158"/>
    </row>
    <row r="3798" spans="1:12" ht="15">
      <c r="A3798" s="148"/>
      <c r="B3798" s="148"/>
      <c r="C3798" s="149"/>
      <c r="D3798" s="149"/>
      <c r="E3798" s="145"/>
      <c r="F3798" s="149"/>
      <c r="G3798" s="149"/>
      <c r="H3798" s="149"/>
      <c r="I3798" s="149"/>
      <c r="J3798" s="149"/>
      <c r="K3798" s="146"/>
      <c r="L3798" s="158"/>
    </row>
    <row r="3799" spans="1:12" ht="15">
      <c r="A3799" s="148"/>
      <c r="B3799" s="148"/>
      <c r="C3799" s="149"/>
      <c r="D3799" s="149"/>
      <c r="E3799" s="145"/>
      <c r="F3799" s="149"/>
      <c r="G3799" s="149"/>
      <c r="H3799" s="149"/>
      <c r="I3799" s="149"/>
      <c r="J3799" s="149"/>
      <c r="K3799" s="146"/>
      <c r="L3799" s="158"/>
    </row>
    <row r="3800" spans="1:12" ht="15">
      <c r="A3800" s="148"/>
      <c r="B3800" s="148"/>
      <c r="C3800" s="149"/>
      <c r="D3800" s="149"/>
      <c r="E3800" s="145"/>
      <c r="F3800" s="149"/>
      <c r="G3800" s="149"/>
      <c r="H3800" s="149"/>
      <c r="I3800" s="149"/>
      <c r="J3800" s="149"/>
      <c r="K3800" s="146"/>
      <c r="L3800" s="158"/>
    </row>
    <row r="3801" spans="1:12" ht="15">
      <c r="A3801" s="148"/>
      <c r="B3801" s="148"/>
      <c r="C3801" s="149"/>
      <c r="D3801" s="149"/>
      <c r="E3801" s="145"/>
      <c r="F3801" s="149"/>
      <c r="G3801" s="149"/>
      <c r="H3801" s="149"/>
      <c r="I3801" s="149"/>
      <c r="J3801" s="149"/>
      <c r="K3801" s="146"/>
      <c r="L3801" s="158"/>
    </row>
    <row r="3802" spans="1:12" ht="15">
      <c r="A3802" s="148"/>
      <c r="B3802" s="148"/>
      <c r="C3802" s="149"/>
      <c r="D3802" s="149"/>
      <c r="E3802" s="145"/>
      <c r="F3802" s="149"/>
      <c r="G3802" s="149"/>
      <c r="H3802" s="149"/>
      <c r="I3802" s="149"/>
      <c r="J3802" s="149"/>
      <c r="K3802" s="146"/>
      <c r="L3802" s="158"/>
    </row>
    <row r="3803" spans="1:12" ht="15">
      <c r="A3803" s="148"/>
      <c r="B3803" s="148"/>
      <c r="C3803" s="149"/>
      <c r="D3803" s="149"/>
      <c r="E3803" s="145"/>
      <c r="F3803" s="149"/>
      <c r="G3803" s="149"/>
      <c r="H3803" s="149"/>
      <c r="I3803" s="149"/>
      <c r="J3803" s="149"/>
      <c r="K3803" s="146"/>
      <c r="L3803" s="158"/>
    </row>
    <row r="3804" spans="1:12" ht="15">
      <c r="A3804" s="148"/>
      <c r="B3804" s="148"/>
      <c r="C3804" s="149"/>
      <c r="D3804" s="149"/>
      <c r="E3804" s="145"/>
      <c r="F3804" s="149"/>
      <c r="G3804" s="149"/>
      <c r="H3804" s="149"/>
      <c r="I3804" s="149"/>
      <c r="J3804" s="149"/>
      <c r="K3804" s="146"/>
      <c r="L3804" s="158"/>
    </row>
    <row r="3805" spans="1:12" ht="15">
      <c r="A3805" s="148"/>
      <c r="B3805" s="148"/>
      <c r="C3805" s="149"/>
      <c r="D3805" s="149"/>
      <c r="E3805" s="145"/>
      <c r="F3805" s="149"/>
      <c r="G3805" s="149"/>
      <c r="H3805" s="149"/>
      <c r="I3805" s="149"/>
      <c r="J3805" s="149"/>
      <c r="K3805" s="146"/>
      <c r="L3805" s="158"/>
    </row>
    <row r="3806" spans="1:12" ht="15">
      <c r="A3806" s="148"/>
      <c r="B3806" s="148"/>
      <c r="C3806" s="149"/>
      <c r="D3806" s="149"/>
      <c r="E3806" s="145"/>
      <c r="F3806" s="150"/>
      <c r="G3806" s="149"/>
      <c r="H3806" s="149"/>
      <c r="I3806" s="149"/>
      <c r="J3806" s="149"/>
      <c r="K3806" s="146"/>
      <c r="L3806" s="158"/>
    </row>
    <row r="3807" spans="1:12" ht="15">
      <c r="A3807" s="148"/>
      <c r="B3807" s="148"/>
      <c r="C3807" s="149"/>
      <c r="D3807" s="149"/>
      <c r="E3807" s="145"/>
      <c r="F3807" s="150"/>
      <c r="G3807" s="149"/>
      <c r="H3807" s="149"/>
      <c r="I3807" s="149"/>
      <c r="J3807" s="149"/>
      <c r="K3807" s="146"/>
      <c r="L3807" s="158"/>
    </row>
    <row r="3808" spans="1:12" ht="15">
      <c r="A3808" s="148"/>
      <c r="B3808" s="148"/>
      <c r="C3808" s="149"/>
      <c r="D3808" s="149"/>
      <c r="E3808" s="145"/>
      <c r="F3808" s="149"/>
      <c r="G3808" s="149"/>
      <c r="H3808" s="149"/>
      <c r="I3808" s="149"/>
      <c r="J3808" s="149"/>
      <c r="K3808" s="146"/>
      <c r="L3808" s="158"/>
    </row>
    <row r="3809" spans="1:12" ht="15">
      <c r="A3809" s="148"/>
      <c r="B3809" s="148"/>
      <c r="C3809" s="149"/>
      <c r="D3809" s="149"/>
      <c r="E3809" s="145"/>
      <c r="F3809" s="149"/>
      <c r="G3809" s="149"/>
      <c r="H3809" s="149"/>
      <c r="I3809" s="149"/>
      <c r="J3809" s="149"/>
      <c r="K3809" s="146"/>
      <c r="L3809" s="158"/>
    </row>
    <row r="3810" spans="1:12" ht="15">
      <c r="A3810" s="148"/>
      <c r="B3810" s="148"/>
      <c r="C3810" s="149"/>
      <c r="D3810" s="149"/>
      <c r="E3810" s="145"/>
      <c r="F3810" s="149"/>
      <c r="G3810" s="149"/>
      <c r="H3810" s="149"/>
      <c r="I3810" s="149"/>
      <c r="J3810" s="149"/>
      <c r="K3810" s="146"/>
      <c r="L3810" s="158"/>
    </row>
    <row r="3811" spans="1:12" ht="15">
      <c r="A3811" s="148"/>
      <c r="B3811" s="148"/>
      <c r="C3811" s="149"/>
      <c r="D3811" s="149"/>
      <c r="E3811" s="145"/>
      <c r="F3811" s="149"/>
      <c r="G3811" s="149"/>
      <c r="H3811" s="149"/>
      <c r="I3811" s="149"/>
      <c r="J3811" s="149"/>
      <c r="K3811" s="146"/>
      <c r="L3811" s="158"/>
    </row>
    <row r="3812" spans="1:12" ht="15">
      <c r="A3812" s="148"/>
      <c r="B3812" s="148"/>
      <c r="C3812" s="149"/>
      <c r="D3812" s="149"/>
      <c r="E3812" s="145"/>
      <c r="F3812" s="149"/>
      <c r="G3812" s="149"/>
      <c r="H3812" s="149"/>
      <c r="I3812" s="149"/>
      <c r="J3812" s="149"/>
      <c r="K3812" s="146"/>
      <c r="L3812" s="158"/>
    </row>
    <row r="3813" spans="1:12" ht="15">
      <c r="A3813" s="148"/>
      <c r="B3813" s="148"/>
      <c r="C3813" s="149"/>
      <c r="D3813" s="149"/>
      <c r="E3813" s="145"/>
      <c r="F3813" s="149"/>
      <c r="G3813" s="149"/>
      <c r="H3813" s="149"/>
      <c r="I3813" s="149"/>
      <c r="J3813" s="149"/>
      <c r="K3813" s="146"/>
      <c r="L3813" s="158"/>
    </row>
    <row r="3814" spans="1:12" ht="15">
      <c r="A3814" s="148"/>
      <c r="B3814" s="148"/>
      <c r="C3814" s="149"/>
      <c r="D3814" s="149"/>
      <c r="E3814" s="145"/>
      <c r="F3814" s="149"/>
      <c r="G3814" s="149"/>
      <c r="H3814" s="149"/>
      <c r="I3814" s="149"/>
      <c r="J3814" s="149"/>
      <c r="K3814" s="146"/>
      <c r="L3814" s="158"/>
    </row>
    <row r="3815" spans="1:12" ht="15">
      <c r="A3815" s="148"/>
      <c r="B3815" s="148"/>
      <c r="C3815" s="149"/>
      <c r="D3815" s="149"/>
      <c r="E3815" s="145"/>
      <c r="F3815" s="149"/>
      <c r="G3815" s="149"/>
      <c r="H3815" s="149"/>
      <c r="I3815" s="149"/>
      <c r="J3815" s="149"/>
      <c r="K3815" s="146"/>
      <c r="L3815" s="158"/>
    </row>
    <row r="3816" spans="1:12" ht="15">
      <c r="A3816" s="148"/>
      <c r="B3816" s="148"/>
      <c r="C3816" s="149"/>
      <c r="D3816" s="149"/>
      <c r="E3816" s="145"/>
      <c r="F3816" s="149"/>
      <c r="G3816" s="149"/>
      <c r="H3816" s="149"/>
      <c r="I3816" s="149"/>
      <c r="J3816" s="149"/>
      <c r="K3816" s="146"/>
      <c r="L3816" s="158"/>
    </row>
    <row r="3817" spans="1:12" ht="15">
      <c r="A3817" s="148"/>
      <c r="B3817" s="148"/>
      <c r="C3817" s="149"/>
      <c r="D3817" s="149"/>
      <c r="E3817" s="145"/>
      <c r="F3817" s="149"/>
      <c r="G3817" s="149"/>
      <c r="H3817" s="149"/>
      <c r="I3817" s="149"/>
      <c r="J3817" s="149"/>
      <c r="K3817" s="146"/>
      <c r="L3817" s="158"/>
    </row>
    <row r="3818" spans="1:12" ht="15">
      <c r="A3818" s="148"/>
      <c r="B3818" s="148"/>
      <c r="C3818" s="149"/>
      <c r="D3818" s="149"/>
      <c r="E3818" s="145"/>
      <c r="F3818" s="149"/>
      <c r="G3818" s="149"/>
      <c r="H3818" s="149"/>
      <c r="I3818" s="149"/>
      <c r="J3818" s="149"/>
      <c r="K3818" s="146"/>
      <c r="L3818" s="158"/>
    </row>
    <row r="3819" spans="1:12" ht="15">
      <c r="A3819" s="148"/>
      <c r="B3819" s="148"/>
      <c r="C3819" s="149"/>
      <c r="D3819" s="149"/>
      <c r="E3819" s="145"/>
      <c r="F3819" s="149"/>
      <c r="G3819" s="149"/>
      <c r="H3819" s="149"/>
      <c r="I3819" s="149"/>
      <c r="J3819" s="149"/>
      <c r="K3819" s="146"/>
      <c r="L3819" s="158"/>
    </row>
    <row r="3820" spans="1:12" ht="15">
      <c r="A3820" s="148"/>
      <c r="B3820" s="148"/>
      <c r="C3820" s="149"/>
      <c r="D3820" s="149"/>
      <c r="E3820" s="145"/>
      <c r="F3820" s="149"/>
      <c r="G3820" s="149"/>
      <c r="H3820" s="149"/>
      <c r="I3820" s="149"/>
      <c r="J3820" s="149"/>
      <c r="K3820" s="146"/>
      <c r="L3820" s="158"/>
    </row>
    <row r="3821" spans="1:12" ht="15">
      <c r="A3821" s="148"/>
      <c r="B3821" s="148"/>
      <c r="C3821" s="149"/>
      <c r="D3821" s="149"/>
      <c r="E3821" s="145"/>
      <c r="F3821" s="149"/>
      <c r="G3821" s="149"/>
      <c r="H3821" s="149"/>
      <c r="I3821" s="149"/>
      <c r="J3821" s="149"/>
      <c r="K3821" s="146"/>
      <c r="L3821" s="158"/>
    </row>
    <row r="3822" spans="1:12" ht="15">
      <c r="A3822" s="148"/>
      <c r="B3822" s="148"/>
      <c r="C3822" s="149"/>
      <c r="D3822" s="149"/>
      <c r="E3822" s="145"/>
      <c r="F3822" s="149"/>
      <c r="G3822" s="149"/>
      <c r="H3822" s="149"/>
      <c r="I3822" s="149"/>
      <c r="J3822" s="149"/>
      <c r="K3822" s="146"/>
      <c r="L3822" s="158"/>
    </row>
    <row r="3823" spans="1:12" ht="15">
      <c r="A3823" s="148"/>
      <c r="B3823" s="148"/>
      <c r="C3823" s="149"/>
      <c r="D3823" s="149"/>
      <c r="E3823" s="145"/>
      <c r="F3823" s="149"/>
      <c r="G3823" s="149"/>
      <c r="H3823" s="149"/>
      <c r="I3823" s="149"/>
      <c r="J3823" s="149"/>
      <c r="K3823" s="146"/>
      <c r="L3823" s="158"/>
    </row>
    <row r="3824" spans="1:12" ht="15">
      <c r="A3824" s="148"/>
      <c r="B3824" s="148"/>
      <c r="C3824" s="149"/>
      <c r="D3824" s="149"/>
      <c r="E3824" s="145"/>
      <c r="F3824" s="149"/>
      <c r="G3824" s="149"/>
      <c r="H3824" s="149"/>
      <c r="I3824" s="149"/>
      <c r="J3824" s="149"/>
      <c r="K3824" s="146"/>
      <c r="L3824" s="158"/>
    </row>
    <row r="3825" spans="1:12" ht="15">
      <c r="A3825" s="148"/>
      <c r="B3825" s="148"/>
      <c r="C3825" s="149"/>
      <c r="D3825" s="149"/>
      <c r="E3825" s="145"/>
      <c r="F3825" s="149"/>
      <c r="G3825" s="149"/>
      <c r="H3825" s="149"/>
      <c r="I3825" s="149"/>
      <c r="J3825" s="149"/>
      <c r="K3825" s="146"/>
      <c r="L3825" s="158"/>
    </row>
    <row r="3826" spans="1:12" ht="15">
      <c r="A3826" s="148"/>
      <c r="B3826" s="148"/>
      <c r="C3826" s="149"/>
      <c r="D3826" s="149"/>
      <c r="E3826" s="145"/>
      <c r="F3826" s="149"/>
      <c r="G3826" s="149"/>
      <c r="H3826" s="149"/>
      <c r="I3826" s="149"/>
      <c r="J3826" s="149"/>
      <c r="K3826" s="146"/>
      <c r="L3826" s="158"/>
    </row>
    <row r="3827" spans="1:12" ht="15">
      <c r="A3827" s="148"/>
      <c r="B3827" s="148"/>
      <c r="C3827" s="149"/>
      <c r="D3827" s="149"/>
      <c r="E3827" s="145"/>
      <c r="F3827" s="149"/>
      <c r="G3827" s="149"/>
      <c r="H3827" s="149"/>
      <c r="I3827" s="149"/>
      <c r="J3827" s="149"/>
      <c r="K3827" s="146"/>
      <c r="L3827" s="158"/>
    </row>
    <row r="3828" spans="1:12" ht="15">
      <c r="A3828" s="148"/>
      <c r="B3828" s="148"/>
      <c r="C3828" s="149"/>
      <c r="D3828" s="149"/>
      <c r="E3828" s="145"/>
      <c r="F3828" s="149"/>
      <c r="G3828" s="149"/>
      <c r="H3828" s="149"/>
      <c r="I3828" s="149"/>
      <c r="J3828" s="149"/>
      <c r="K3828" s="146"/>
      <c r="L3828" s="158"/>
    </row>
    <row r="3829" spans="1:12" ht="15">
      <c r="A3829" s="148"/>
      <c r="B3829" s="148"/>
      <c r="C3829" s="149"/>
      <c r="D3829" s="149"/>
      <c r="E3829" s="145"/>
      <c r="F3829" s="149"/>
      <c r="G3829" s="149"/>
      <c r="H3829" s="149"/>
      <c r="I3829" s="149"/>
      <c r="J3829" s="149"/>
      <c r="K3829" s="146"/>
      <c r="L3829" s="158"/>
    </row>
    <row r="3830" spans="1:12" ht="15">
      <c r="A3830" s="148"/>
      <c r="B3830" s="148"/>
      <c r="C3830" s="149"/>
      <c r="D3830" s="149"/>
      <c r="E3830" s="145"/>
      <c r="F3830" s="149"/>
      <c r="G3830" s="149"/>
      <c r="H3830" s="149"/>
      <c r="I3830" s="149"/>
      <c r="J3830" s="149"/>
      <c r="K3830" s="146"/>
      <c r="L3830" s="158"/>
    </row>
    <row r="3831" spans="1:12" ht="15">
      <c r="A3831" s="148"/>
      <c r="B3831" s="148"/>
      <c r="C3831" s="149"/>
      <c r="D3831" s="149"/>
      <c r="E3831" s="145"/>
      <c r="F3831" s="149"/>
      <c r="G3831" s="149"/>
      <c r="H3831" s="149"/>
      <c r="I3831" s="149"/>
      <c r="J3831" s="149"/>
      <c r="K3831" s="146"/>
      <c r="L3831" s="158"/>
    </row>
    <row r="3832" spans="1:12" ht="15">
      <c r="A3832" s="148"/>
      <c r="B3832" s="148"/>
      <c r="C3832" s="149"/>
      <c r="D3832" s="149"/>
      <c r="E3832" s="145"/>
      <c r="F3832" s="149"/>
      <c r="G3832" s="149"/>
      <c r="H3832" s="149"/>
      <c r="I3832" s="149"/>
      <c r="J3832" s="149"/>
      <c r="K3832" s="146"/>
      <c r="L3832" s="158"/>
    </row>
    <row r="3833" spans="1:12" ht="15">
      <c r="A3833" s="148"/>
      <c r="B3833" s="148"/>
      <c r="C3833" s="149"/>
      <c r="D3833" s="149"/>
      <c r="E3833" s="145"/>
      <c r="F3833" s="149"/>
      <c r="G3833" s="149"/>
      <c r="H3833" s="149"/>
      <c r="I3833" s="149"/>
      <c r="J3833" s="149"/>
      <c r="K3833" s="146"/>
      <c r="L3833" s="158"/>
    </row>
    <row r="3834" spans="1:12" ht="15">
      <c r="A3834" s="148"/>
      <c r="B3834" s="148"/>
      <c r="C3834" s="149"/>
      <c r="D3834" s="149"/>
      <c r="E3834" s="145"/>
      <c r="F3834" s="149"/>
      <c r="G3834" s="149"/>
      <c r="H3834" s="149"/>
      <c r="I3834" s="149"/>
      <c r="J3834" s="149"/>
      <c r="K3834" s="146"/>
      <c r="L3834" s="158"/>
    </row>
    <row r="3835" spans="1:12" ht="15">
      <c r="A3835" s="148"/>
      <c r="B3835" s="148"/>
      <c r="C3835" s="149"/>
      <c r="D3835" s="149"/>
      <c r="E3835" s="145"/>
      <c r="F3835" s="149"/>
      <c r="G3835" s="149"/>
      <c r="H3835" s="149"/>
      <c r="I3835" s="149"/>
      <c r="J3835" s="149"/>
      <c r="K3835" s="146"/>
      <c r="L3835" s="158"/>
    </row>
    <row r="3836" spans="1:12" ht="15">
      <c r="A3836" s="148"/>
      <c r="B3836" s="148"/>
      <c r="C3836" s="149"/>
      <c r="D3836" s="149"/>
      <c r="E3836" s="145"/>
      <c r="F3836" s="149"/>
      <c r="G3836" s="149"/>
      <c r="H3836" s="149"/>
      <c r="I3836" s="149"/>
      <c r="J3836" s="149"/>
      <c r="K3836" s="146"/>
      <c r="L3836" s="158"/>
    </row>
    <row r="3837" spans="1:12" ht="15">
      <c r="A3837" s="148"/>
      <c r="B3837" s="148"/>
      <c r="C3837" s="149"/>
      <c r="D3837" s="149"/>
      <c r="E3837" s="145"/>
      <c r="F3837" s="149"/>
      <c r="G3837" s="149"/>
      <c r="H3837" s="149"/>
      <c r="I3837" s="149"/>
      <c r="J3837" s="149"/>
      <c r="K3837" s="146"/>
      <c r="L3837" s="158"/>
    </row>
    <row r="3838" spans="1:12" ht="15">
      <c r="A3838" s="148"/>
      <c r="B3838" s="148"/>
      <c r="C3838" s="149"/>
      <c r="D3838" s="149"/>
      <c r="E3838" s="145"/>
      <c r="F3838" s="149"/>
      <c r="G3838" s="149"/>
      <c r="H3838" s="149"/>
      <c r="I3838" s="149"/>
      <c r="J3838" s="149"/>
      <c r="K3838" s="146"/>
      <c r="L3838" s="158"/>
    </row>
    <row r="3839" spans="1:12" ht="15">
      <c r="A3839" s="148"/>
      <c r="B3839" s="148"/>
      <c r="C3839" s="149"/>
      <c r="D3839" s="149"/>
      <c r="E3839" s="145"/>
      <c r="F3839" s="149"/>
      <c r="G3839" s="149"/>
      <c r="H3839" s="149"/>
      <c r="I3839" s="149"/>
      <c r="J3839" s="149"/>
      <c r="K3839" s="146"/>
      <c r="L3839" s="158"/>
    </row>
    <row r="3840" spans="1:12" ht="15">
      <c r="A3840" s="148"/>
      <c r="B3840" s="148"/>
      <c r="C3840" s="149"/>
      <c r="D3840" s="149"/>
      <c r="E3840" s="145"/>
      <c r="F3840" s="149"/>
      <c r="G3840" s="149"/>
      <c r="H3840" s="149"/>
      <c r="I3840" s="149"/>
      <c r="J3840" s="149"/>
      <c r="K3840" s="146"/>
      <c r="L3840" s="158"/>
    </row>
    <row r="3841" spans="1:12" ht="15">
      <c r="A3841" s="148"/>
      <c r="B3841" s="148"/>
      <c r="C3841" s="149"/>
      <c r="D3841" s="149"/>
      <c r="E3841" s="145"/>
      <c r="F3841" s="149"/>
      <c r="G3841" s="149"/>
      <c r="H3841" s="149"/>
      <c r="I3841" s="149"/>
      <c r="J3841" s="149"/>
      <c r="K3841" s="146"/>
      <c r="L3841" s="158"/>
    </row>
    <row r="3842" spans="1:12" ht="15">
      <c r="A3842" s="148"/>
      <c r="B3842" s="148"/>
      <c r="C3842" s="149"/>
      <c r="D3842" s="149"/>
      <c r="E3842" s="145"/>
      <c r="F3842" s="149"/>
      <c r="G3842" s="149"/>
      <c r="H3842" s="149"/>
      <c r="I3842" s="149"/>
      <c r="J3842" s="149"/>
      <c r="K3842" s="146"/>
      <c r="L3842" s="158"/>
    </row>
    <row r="3843" spans="1:12" ht="15">
      <c r="A3843" s="148"/>
      <c r="B3843" s="148"/>
      <c r="C3843" s="149"/>
      <c r="D3843" s="149"/>
      <c r="E3843" s="145"/>
      <c r="F3843" s="149"/>
      <c r="G3843" s="149"/>
      <c r="H3843" s="149"/>
      <c r="I3843" s="149"/>
      <c r="J3843" s="149"/>
      <c r="K3843" s="146"/>
      <c r="L3843" s="158"/>
    </row>
    <row r="3844" spans="1:12" ht="15">
      <c r="A3844" s="148"/>
      <c r="B3844" s="148"/>
      <c r="C3844" s="149"/>
      <c r="D3844" s="149"/>
      <c r="E3844" s="145"/>
      <c r="F3844" s="149"/>
      <c r="G3844" s="149"/>
      <c r="H3844" s="149"/>
      <c r="I3844" s="149"/>
      <c r="J3844" s="149"/>
      <c r="K3844" s="146"/>
      <c r="L3844" s="158"/>
    </row>
    <row r="3845" spans="1:12" ht="15">
      <c r="A3845" s="148"/>
      <c r="B3845" s="148"/>
      <c r="C3845" s="149"/>
      <c r="D3845" s="149"/>
      <c r="E3845" s="145"/>
      <c r="F3845" s="149"/>
      <c r="G3845" s="149"/>
      <c r="H3845" s="149"/>
      <c r="I3845" s="149"/>
      <c r="J3845" s="149"/>
      <c r="K3845" s="146"/>
      <c r="L3845" s="158"/>
    </row>
    <row r="3846" spans="1:12" ht="15">
      <c r="A3846" s="148"/>
      <c r="B3846" s="148"/>
      <c r="C3846" s="149"/>
      <c r="D3846" s="149"/>
      <c r="E3846" s="145"/>
      <c r="F3846" s="149"/>
      <c r="G3846" s="149"/>
      <c r="H3846" s="149"/>
      <c r="I3846" s="149"/>
      <c r="J3846" s="149"/>
      <c r="K3846" s="146"/>
      <c r="L3846" s="158"/>
    </row>
    <row r="3847" spans="1:12" ht="15">
      <c r="A3847" s="148"/>
      <c r="B3847" s="148"/>
      <c r="C3847" s="149"/>
      <c r="D3847" s="149"/>
      <c r="E3847" s="145"/>
      <c r="F3847" s="149"/>
      <c r="G3847" s="149"/>
      <c r="H3847" s="149"/>
      <c r="I3847" s="149"/>
      <c r="J3847" s="149"/>
      <c r="K3847" s="146"/>
      <c r="L3847" s="158"/>
    </row>
    <row r="3848" spans="1:12" ht="15">
      <c r="A3848" s="148"/>
      <c r="B3848" s="148"/>
      <c r="C3848" s="149"/>
      <c r="D3848" s="149"/>
      <c r="E3848" s="145"/>
      <c r="F3848" s="150"/>
      <c r="G3848" s="149"/>
      <c r="H3848" s="149"/>
      <c r="I3848" s="149"/>
      <c r="J3848" s="149"/>
      <c r="K3848" s="146"/>
      <c r="L3848" s="158"/>
    </row>
    <row r="3849" spans="1:12" ht="15">
      <c r="A3849" s="148"/>
      <c r="B3849" s="148"/>
      <c r="C3849" s="149"/>
      <c r="D3849" s="149"/>
      <c r="E3849" s="145"/>
      <c r="F3849" s="150"/>
      <c r="G3849" s="149"/>
      <c r="H3849" s="149"/>
      <c r="I3849" s="149"/>
      <c r="J3849" s="149"/>
      <c r="K3849" s="146"/>
      <c r="L3849" s="158"/>
    </row>
    <row r="3850" spans="1:12" ht="15">
      <c r="A3850" s="148"/>
      <c r="B3850" s="148"/>
      <c r="C3850" s="149"/>
      <c r="D3850" s="149"/>
      <c r="E3850" s="145"/>
      <c r="F3850" s="149"/>
      <c r="G3850" s="149"/>
      <c r="H3850" s="149"/>
      <c r="I3850" s="149"/>
      <c r="J3850" s="149"/>
      <c r="K3850" s="146"/>
      <c r="L3850" s="158"/>
    </row>
    <row r="3851" spans="1:12" ht="15">
      <c r="A3851" s="148"/>
      <c r="B3851" s="148"/>
      <c r="C3851" s="149"/>
      <c r="D3851" s="149"/>
      <c r="E3851" s="145"/>
      <c r="F3851" s="149"/>
      <c r="G3851" s="149"/>
      <c r="H3851" s="149"/>
      <c r="I3851" s="149"/>
      <c r="J3851" s="149"/>
      <c r="K3851" s="146"/>
      <c r="L3851" s="158"/>
    </row>
    <row r="3852" spans="1:12" ht="15">
      <c r="A3852" s="148"/>
      <c r="B3852" s="148"/>
      <c r="C3852" s="149"/>
      <c r="D3852" s="149"/>
      <c r="E3852" s="145"/>
      <c r="F3852" s="149"/>
      <c r="G3852" s="149"/>
      <c r="H3852" s="149"/>
      <c r="I3852" s="149"/>
      <c r="J3852" s="149"/>
      <c r="K3852" s="146"/>
      <c r="L3852" s="158"/>
    </row>
    <row r="3853" spans="1:12" ht="15">
      <c r="A3853" s="148"/>
      <c r="B3853" s="148"/>
      <c r="C3853" s="149"/>
      <c r="D3853" s="149"/>
      <c r="E3853" s="145"/>
      <c r="F3853" s="149"/>
      <c r="G3853" s="149"/>
      <c r="H3853" s="149"/>
      <c r="I3853" s="149"/>
      <c r="J3853" s="149"/>
      <c r="K3853" s="146"/>
      <c r="L3853" s="158"/>
    </row>
    <row r="3854" spans="1:12" ht="15">
      <c r="A3854" s="148"/>
      <c r="B3854" s="148"/>
      <c r="C3854" s="149"/>
      <c r="D3854" s="149"/>
      <c r="E3854" s="145"/>
      <c r="F3854" s="149"/>
      <c r="G3854" s="149"/>
      <c r="H3854" s="149"/>
      <c r="I3854" s="149"/>
      <c r="J3854" s="149"/>
      <c r="K3854" s="146"/>
      <c r="L3854" s="158"/>
    </row>
    <row r="3855" spans="1:12" ht="15">
      <c r="A3855" s="148"/>
      <c r="B3855" s="148"/>
      <c r="C3855" s="149"/>
      <c r="D3855" s="149"/>
      <c r="E3855" s="145"/>
      <c r="F3855" s="149"/>
      <c r="G3855" s="149"/>
      <c r="H3855" s="149"/>
      <c r="I3855" s="149"/>
      <c r="J3855" s="149"/>
      <c r="K3855" s="146"/>
      <c r="L3855" s="158"/>
    </row>
    <row r="3856" spans="1:12" ht="15">
      <c r="A3856" s="148"/>
      <c r="B3856" s="148"/>
      <c r="C3856" s="149"/>
      <c r="D3856" s="149"/>
      <c r="E3856" s="145"/>
      <c r="F3856" s="149"/>
      <c r="G3856" s="149"/>
      <c r="H3856" s="149"/>
      <c r="I3856" s="149"/>
      <c r="J3856" s="149"/>
      <c r="K3856" s="146"/>
      <c r="L3856" s="158"/>
    </row>
    <row r="3857" spans="1:12" ht="15">
      <c r="A3857" s="148"/>
      <c r="B3857" s="148"/>
      <c r="C3857" s="149"/>
      <c r="D3857" s="149"/>
      <c r="E3857" s="145"/>
      <c r="F3857" s="149"/>
      <c r="G3857" s="149"/>
      <c r="H3857" s="149"/>
      <c r="I3857" s="149"/>
      <c r="J3857" s="149"/>
      <c r="K3857" s="146"/>
      <c r="L3857" s="158"/>
    </row>
    <row r="3858" spans="1:12" ht="15">
      <c r="A3858" s="148"/>
      <c r="B3858" s="148"/>
      <c r="C3858" s="149"/>
      <c r="D3858" s="149"/>
      <c r="E3858" s="145"/>
      <c r="F3858" s="149"/>
      <c r="G3858" s="149"/>
      <c r="H3858" s="149"/>
      <c r="I3858" s="149"/>
      <c r="J3858" s="149"/>
      <c r="K3858" s="146"/>
      <c r="L3858" s="158"/>
    </row>
    <row r="3859" spans="1:12" ht="15">
      <c r="A3859" s="148"/>
      <c r="B3859" s="148"/>
      <c r="C3859" s="149"/>
      <c r="D3859" s="149"/>
      <c r="E3859" s="145"/>
      <c r="F3859" s="149"/>
      <c r="G3859" s="149"/>
      <c r="H3859" s="149"/>
      <c r="I3859" s="149"/>
      <c r="J3859" s="149"/>
      <c r="K3859" s="146"/>
      <c r="L3859" s="158"/>
    </row>
    <row r="3860" spans="1:12" ht="15">
      <c r="A3860" s="148"/>
      <c r="B3860" s="148"/>
      <c r="C3860" s="149"/>
      <c r="D3860" s="149"/>
      <c r="E3860" s="145"/>
      <c r="F3860" s="149"/>
      <c r="G3860" s="149"/>
      <c r="H3860" s="149"/>
      <c r="I3860" s="149"/>
      <c r="J3860" s="149"/>
      <c r="K3860" s="146"/>
      <c r="L3860" s="158"/>
    </row>
    <row r="3861" spans="1:12" ht="15">
      <c r="A3861" s="148"/>
      <c r="B3861" s="148"/>
      <c r="C3861" s="149"/>
      <c r="D3861" s="149"/>
      <c r="E3861" s="145"/>
      <c r="F3861" s="149"/>
      <c r="G3861" s="149"/>
      <c r="H3861" s="149"/>
      <c r="I3861" s="149"/>
      <c r="J3861" s="149"/>
      <c r="K3861" s="146"/>
      <c r="L3861" s="158"/>
    </row>
    <row r="3862" spans="1:12" ht="15">
      <c r="A3862" s="148"/>
      <c r="B3862" s="148"/>
      <c r="C3862" s="149"/>
      <c r="D3862" s="149"/>
      <c r="E3862" s="145"/>
      <c r="F3862" s="149"/>
      <c r="G3862" s="149"/>
      <c r="H3862" s="149"/>
      <c r="I3862" s="149"/>
      <c r="J3862" s="149"/>
      <c r="K3862" s="146"/>
      <c r="L3862" s="158"/>
    </row>
    <row r="3863" spans="1:12" ht="15">
      <c r="A3863" s="148"/>
      <c r="B3863" s="148"/>
      <c r="C3863" s="149"/>
      <c r="D3863" s="149"/>
      <c r="E3863" s="145"/>
      <c r="F3863" s="149"/>
      <c r="G3863" s="149"/>
      <c r="H3863" s="149"/>
      <c r="I3863" s="149"/>
      <c r="J3863" s="149"/>
      <c r="K3863" s="146"/>
      <c r="L3863" s="158"/>
    </row>
    <row r="3864" spans="1:12" ht="15">
      <c r="A3864" s="148"/>
      <c r="B3864" s="148"/>
      <c r="C3864" s="149"/>
      <c r="D3864" s="149"/>
      <c r="E3864" s="145"/>
      <c r="F3864" s="149"/>
      <c r="G3864" s="149"/>
      <c r="H3864" s="149"/>
      <c r="I3864" s="149"/>
      <c r="J3864" s="149"/>
      <c r="K3864" s="146"/>
      <c r="L3864" s="158"/>
    </row>
    <row r="3865" spans="1:12" ht="15">
      <c r="A3865" s="148"/>
      <c r="B3865" s="148"/>
      <c r="C3865" s="149"/>
      <c r="D3865" s="149"/>
      <c r="E3865" s="145"/>
      <c r="F3865" s="149"/>
      <c r="G3865" s="149"/>
      <c r="H3865" s="149"/>
      <c r="I3865" s="149"/>
      <c r="J3865" s="149"/>
      <c r="K3865" s="146"/>
      <c r="L3865" s="158"/>
    </row>
    <row r="3866" spans="1:12" ht="15">
      <c r="A3866" s="148"/>
      <c r="B3866" s="148"/>
      <c r="C3866" s="149"/>
      <c r="D3866" s="149"/>
      <c r="E3866" s="145"/>
      <c r="F3866" s="149"/>
      <c r="G3866" s="149"/>
      <c r="H3866" s="149"/>
      <c r="I3866" s="149"/>
      <c r="J3866" s="149"/>
      <c r="K3866" s="146"/>
      <c r="L3866" s="158"/>
    </row>
    <row r="3867" spans="1:12" ht="15">
      <c r="A3867" s="148"/>
      <c r="B3867" s="148"/>
      <c r="C3867" s="149"/>
      <c r="D3867" s="149"/>
      <c r="E3867" s="145"/>
      <c r="F3867" s="149"/>
      <c r="G3867" s="149"/>
      <c r="H3867" s="149"/>
      <c r="I3867" s="149"/>
      <c r="J3867" s="149"/>
      <c r="K3867" s="146"/>
      <c r="L3867" s="158"/>
    </row>
    <row r="3868" spans="1:12" ht="15">
      <c r="A3868" s="148"/>
      <c r="B3868" s="148"/>
      <c r="C3868" s="149"/>
      <c r="D3868" s="149"/>
      <c r="E3868" s="145"/>
      <c r="F3868" s="149"/>
      <c r="G3868" s="149"/>
      <c r="H3868" s="149"/>
      <c r="I3868" s="149"/>
      <c r="J3868" s="149"/>
      <c r="K3868" s="146"/>
      <c r="L3868" s="158"/>
    </row>
    <row r="3869" spans="1:12" ht="15">
      <c r="A3869" s="148"/>
      <c r="B3869" s="148"/>
      <c r="C3869" s="149"/>
      <c r="D3869" s="149"/>
      <c r="E3869" s="145"/>
      <c r="F3869" s="149"/>
      <c r="G3869" s="149"/>
      <c r="H3869" s="149"/>
      <c r="I3869" s="149"/>
      <c r="J3869" s="149"/>
      <c r="K3869" s="146"/>
      <c r="L3869" s="158"/>
    </row>
    <row r="3870" spans="1:12" ht="15">
      <c r="A3870" s="148"/>
      <c r="B3870" s="148"/>
      <c r="C3870" s="149"/>
      <c r="D3870" s="149"/>
      <c r="E3870" s="145"/>
      <c r="F3870" s="149"/>
      <c r="G3870" s="149"/>
      <c r="H3870" s="149"/>
      <c r="I3870" s="149"/>
      <c r="J3870" s="149"/>
      <c r="K3870" s="146"/>
      <c r="L3870" s="158"/>
    </row>
    <row r="3871" spans="1:12" ht="15">
      <c r="A3871" s="148"/>
      <c r="B3871" s="148"/>
      <c r="C3871" s="149"/>
      <c r="D3871" s="149"/>
      <c r="E3871" s="145"/>
      <c r="F3871" s="149"/>
      <c r="G3871" s="149"/>
      <c r="H3871" s="149"/>
      <c r="I3871" s="149"/>
      <c r="J3871" s="149"/>
      <c r="K3871" s="146"/>
      <c r="L3871" s="158"/>
    </row>
    <row r="3872" spans="1:12" ht="15">
      <c r="A3872" s="148"/>
      <c r="B3872" s="148"/>
      <c r="C3872" s="149"/>
      <c r="D3872" s="149"/>
      <c r="E3872" s="145"/>
      <c r="F3872" s="149"/>
      <c r="G3872" s="149"/>
      <c r="H3872" s="149"/>
      <c r="I3872" s="149"/>
      <c r="J3872" s="149"/>
      <c r="K3872" s="146"/>
      <c r="L3872" s="158"/>
    </row>
    <row r="3873" spans="1:12" ht="15">
      <c r="A3873" s="148"/>
      <c r="B3873" s="148"/>
      <c r="C3873" s="149"/>
      <c r="D3873" s="149"/>
      <c r="E3873" s="145"/>
      <c r="F3873" s="149"/>
      <c r="G3873" s="149"/>
      <c r="H3873" s="149"/>
      <c r="I3873" s="149"/>
      <c r="J3873" s="149"/>
      <c r="K3873" s="146"/>
      <c r="L3873" s="158"/>
    </row>
    <row r="3874" spans="1:12" ht="15">
      <c r="A3874" s="148"/>
      <c r="B3874" s="148"/>
      <c r="C3874" s="149"/>
      <c r="D3874" s="149"/>
      <c r="E3874" s="145"/>
      <c r="F3874" s="149"/>
      <c r="G3874" s="149"/>
      <c r="H3874" s="149"/>
      <c r="I3874" s="149"/>
      <c r="J3874" s="149"/>
      <c r="K3874" s="146"/>
      <c r="L3874" s="158"/>
    </row>
    <row r="3875" spans="1:12" ht="15">
      <c r="A3875" s="148"/>
      <c r="B3875" s="148"/>
      <c r="C3875" s="149"/>
      <c r="D3875" s="149"/>
      <c r="E3875" s="145"/>
      <c r="F3875" s="149"/>
      <c r="G3875" s="149"/>
      <c r="H3875" s="149"/>
      <c r="I3875" s="149"/>
      <c r="J3875" s="149"/>
      <c r="K3875" s="146"/>
      <c r="L3875" s="158"/>
    </row>
    <row r="3876" spans="1:12" ht="15">
      <c r="A3876" s="148"/>
      <c r="B3876" s="148"/>
      <c r="C3876" s="149"/>
      <c r="D3876" s="149"/>
      <c r="E3876" s="145"/>
      <c r="F3876" s="149"/>
      <c r="G3876" s="149"/>
      <c r="H3876" s="149"/>
      <c r="I3876" s="149"/>
      <c r="J3876" s="149"/>
      <c r="K3876" s="146"/>
      <c r="L3876" s="158"/>
    </row>
    <row r="3877" spans="1:12" ht="15">
      <c r="A3877" s="148"/>
      <c r="B3877" s="148"/>
      <c r="C3877" s="149"/>
      <c r="D3877" s="149"/>
      <c r="E3877" s="145"/>
      <c r="F3877" s="149"/>
      <c r="G3877" s="149"/>
      <c r="H3877" s="149"/>
      <c r="I3877" s="149"/>
      <c r="J3877" s="149"/>
      <c r="K3877" s="146"/>
      <c r="L3877" s="158"/>
    </row>
    <row r="3878" spans="1:12" ht="15">
      <c r="A3878" s="148"/>
      <c r="B3878" s="148"/>
      <c r="C3878" s="149"/>
      <c r="D3878" s="149"/>
      <c r="E3878" s="145"/>
      <c r="F3878" s="149"/>
      <c r="G3878" s="149"/>
      <c r="H3878" s="149"/>
      <c r="I3878" s="149"/>
      <c r="J3878" s="149"/>
      <c r="K3878" s="146"/>
      <c r="L3878" s="158"/>
    </row>
    <row r="3879" spans="1:12" ht="15">
      <c r="A3879" s="148"/>
      <c r="B3879" s="148"/>
      <c r="C3879" s="149"/>
      <c r="D3879" s="149"/>
      <c r="E3879" s="145"/>
      <c r="F3879" s="149"/>
      <c r="G3879" s="149"/>
      <c r="H3879" s="149"/>
      <c r="I3879" s="149"/>
      <c r="J3879" s="149"/>
      <c r="K3879" s="146"/>
      <c r="L3879" s="158"/>
    </row>
    <row r="3880" spans="1:12" ht="15">
      <c r="A3880" s="148"/>
      <c r="B3880" s="148"/>
      <c r="C3880" s="149"/>
      <c r="D3880" s="149"/>
      <c r="E3880" s="145"/>
      <c r="F3880" s="149"/>
      <c r="G3880" s="149"/>
      <c r="H3880" s="149"/>
      <c r="I3880" s="149"/>
      <c r="J3880" s="149"/>
      <c r="K3880" s="146"/>
      <c r="L3880" s="158"/>
    </row>
    <row r="3881" spans="1:12" ht="15">
      <c r="A3881" s="148"/>
      <c r="B3881" s="148"/>
      <c r="C3881" s="149"/>
      <c r="D3881" s="149"/>
      <c r="E3881" s="145"/>
      <c r="F3881" s="149"/>
      <c r="G3881" s="149"/>
      <c r="H3881" s="149"/>
      <c r="I3881" s="149"/>
      <c r="J3881" s="149"/>
      <c r="K3881" s="146"/>
      <c r="L3881" s="158"/>
    </row>
    <row r="3882" spans="1:12" ht="15">
      <c r="A3882" s="148"/>
      <c r="B3882" s="148"/>
      <c r="C3882" s="149"/>
      <c r="D3882" s="149"/>
      <c r="E3882" s="145"/>
      <c r="F3882" s="149"/>
      <c r="G3882" s="149"/>
      <c r="H3882" s="149"/>
      <c r="I3882" s="149"/>
      <c r="J3882" s="149"/>
      <c r="K3882" s="146"/>
      <c r="L3882" s="158"/>
    </row>
    <row r="3883" spans="1:12" ht="15">
      <c r="A3883" s="148"/>
      <c r="B3883" s="148"/>
      <c r="C3883" s="149"/>
      <c r="D3883" s="149"/>
      <c r="E3883" s="145"/>
      <c r="F3883" s="149"/>
      <c r="G3883" s="149"/>
      <c r="H3883" s="149"/>
      <c r="I3883" s="149"/>
      <c r="J3883" s="149"/>
      <c r="K3883" s="146"/>
      <c r="L3883" s="158"/>
    </row>
    <row r="3884" spans="1:12" ht="15">
      <c r="A3884" s="148"/>
      <c r="B3884" s="148"/>
      <c r="C3884" s="149"/>
      <c r="D3884" s="149"/>
      <c r="E3884" s="145"/>
      <c r="F3884" s="149"/>
      <c r="G3884" s="149"/>
      <c r="H3884" s="149"/>
      <c r="I3884" s="149"/>
      <c r="J3884" s="149"/>
      <c r="K3884" s="146"/>
      <c r="L3884" s="158"/>
    </row>
    <row r="3885" spans="1:12" ht="15">
      <c r="A3885" s="148"/>
      <c r="B3885" s="148"/>
      <c r="C3885" s="149"/>
      <c r="D3885" s="149"/>
      <c r="E3885" s="145"/>
      <c r="F3885" s="149"/>
      <c r="G3885" s="149"/>
      <c r="H3885" s="149"/>
      <c r="I3885" s="149"/>
      <c r="J3885" s="149"/>
      <c r="K3885" s="146"/>
      <c r="L3885" s="158"/>
    </row>
    <row r="3886" spans="1:12" ht="15">
      <c r="A3886" s="148"/>
      <c r="B3886" s="148"/>
      <c r="C3886" s="149"/>
      <c r="D3886" s="149"/>
      <c r="E3886" s="145"/>
      <c r="F3886" s="149"/>
      <c r="G3886" s="149"/>
      <c r="H3886" s="149"/>
      <c r="I3886" s="149"/>
      <c r="J3886" s="149"/>
      <c r="K3886" s="146"/>
      <c r="L3886" s="158"/>
    </row>
    <row r="3887" spans="1:12" ht="15">
      <c r="A3887" s="148"/>
      <c r="B3887" s="148"/>
      <c r="C3887" s="149"/>
      <c r="D3887" s="149"/>
      <c r="E3887" s="145"/>
      <c r="F3887" s="149"/>
      <c r="G3887" s="149"/>
      <c r="H3887" s="149"/>
      <c r="I3887" s="149"/>
      <c r="J3887" s="149"/>
      <c r="K3887" s="146"/>
      <c r="L3887" s="158"/>
    </row>
    <row r="3888" spans="1:12" ht="15">
      <c r="A3888" s="148"/>
      <c r="B3888" s="148"/>
      <c r="C3888" s="149"/>
      <c r="D3888" s="149"/>
      <c r="E3888" s="145"/>
      <c r="F3888" s="149"/>
      <c r="G3888" s="149"/>
      <c r="H3888" s="149"/>
      <c r="I3888" s="149"/>
      <c r="J3888" s="149"/>
      <c r="K3888" s="146"/>
      <c r="L3888" s="158"/>
    </row>
    <row r="3889" spans="1:12" ht="15">
      <c r="A3889" s="148"/>
      <c r="B3889" s="148"/>
      <c r="C3889" s="149"/>
      <c r="D3889" s="149"/>
      <c r="E3889" s="145"/>
      <c r="F3889" s="149"/>
      <c r="G3889" s="149"/>
      <c r="H3889" s="149"/>
      <c r="I3889" s="149"/>
      <c r="J3889" s="149"/>
      <c r="K3889" s="146"/>
      <c r="L3889" s="158"/>
    </row>
    <row r="3890" spans="1:12" ht="15">
      <c r="A3890" s="148"/>
      <c r="B3890" s="148"/>
      <c r="C3890" s="149"/>
      <c r="D3890" s="149"/>
      <c r="E3890" s="145"/>
      <c r="F3890" s="149"/>
      <c r="G3890" s="149"/>
      <c r="H3890" s="149"/>
      <c r="I3890" s="149"/>
      <c r="J3890" s="149"/>
      <c r="K3890" s="146"/>
      <c r="L3890" s="158"/>
    </row>
    <row r="3891" spans="1:12" ht="15">
      <c r="A3891" s="148"/>
      <c r="B3891" s="148"/>
      <c r="C3891" s="149"/>
      <c r="D3891" s="149"/>
      <c r="E3891" s="145"/>
      <c r="F3891" s="149"/>
      <c r="G3891" s="149"/>
      <c r="H3891" s="149"/>
      <c r="I3891" s="149"/>
      <c r="J3891" s="149"/>
      <c r="K3891" s="146"/>
      <c r="L3891" s="158"/>
    </row>
    <row r="3892" spans="1:12" ht="15">
      <c r="A3892" s="148"/>
      <c r="B3892" s="148"/>
      <c r="C3892" s="149"/>
      <c r="D3892" s="149"/>
      <c r="E3892" s="145"/>
      <c r="F3892" s="149"/>
      <c r="G3892" s="149"/>
      <c r="H3892" s="149"/>
      <c r="I3892" s="149"/>
      <c r="J3892" s="149"/>
      <c r="K3892" s="146"/>
      <c r="L3892" s="158"/>
    </row>
    <row r="3893" spans="1:12" ht="15">
      <c r="A3893" s="148"/>
      <c r="B3893" s="148"/>
      <c r="C3893" s="149"/>
      <c r="D3893" s="149"/>
      <c r="E3893" s="145"/>
      <c r="F3893" s="149"/>
      <c r="G3893" s="149"/>
      <c r="H3893" s="149"/>
      <c r="I3893" s="149"/>
      <c r="J3893" s="149"/>
      <c r="K3893" s="146"/>
      <c r="L3893" s="158"/>
    </row>
    <row r="3894" spans="1:12" ht="15">
      <c r="A3894" s="148"/>
      <c r="B3894" s="148"/>
      <c r="C3894" s="149"/>
      <c r="D3894" s="149"/>
      <c r="E3894" s="145"/>
      <c r="F3894" s="149"/>
      <c r="G3894" s="149"/>
      <c r="H3894" s="149"/>
      <c r="I3894" s="149"/>
      <c r="J3894" s="149"/>
      <c r="K3894" s="146"/>
      <c r="L3894" s="158"/>
    </row>
    <row r="3895" spans="1:12" ht="15">
      <c r="A3895" s="148"/>
      <c r="B3895" s="148"/>
      <c r="C3895" s="149"/>
      <c r="D3895" s="149"/>
      <c r="E3895" s="145"/>
      <c r="F3895" s="149"/>
      <c r="G3895" s="149"/>
      <c r="H3895" s="149"/>
      <c r="I3895" s="149"/>
      <c r="J3895" s="149"/>
      <c r="K3895" s="146"/>
      <c r="L3895" s="158"/>
    </row>
    <row r="3896" spans="1:12" ht="15">
      <c r="A3896" s="148"/>
      <c r="B3896" s="148"/>
      <c r="C3896" s="149"/>
      <c r="D3896" s="149"/>
      <c r="E3896" s="145"/>
      <c r="F3896" s="150"/>
      <c r="G3896" s="149"/>
      <c r="H3896" s="149"/>
      <c r="I3896" s="149"/>
      <c r="J3896" s="149"/>
      <c r="K3896" s="146"/>
      <c r="L3896" s="158"/>
    </row>
    <row r="3897" spans="1:12" ht="15">
      <c r="A3897" s="148"/>
      <c r="B3897" s="148"/>
      <c r="C3897" s="149"/>
      <c r="D3897" s="149"/>
      <c r="E3897" s="145"/>
      <c r="F3897" s="150"/>
      <c r="G3897" s="149"/>
      <c r="H3897" s="149"/>
      <c r="I3897" s="149"/>
      <c r="J3897" s="149"/>
      <c r="K3897" s="146"/>
      <c r="L3897" s="158"/>
    </row>
    <row r="3898" spans="1:12" ht="15">
      <c r="A3898" s="148"/>
      <c r="B3898" s="148"/>
      <c r="C3898" s="149"/>
      <c r="D3898" s="149"/>
      <c r="E3898" s="145"/>
      <c r="F3898" s="149"/>
      <c r="G3898" s="149"/>
      <c r="H3898" s="149"/>
      <c r="I3898" s="149"/>
      <c r="J3898" s="149"/>
      <c r="K3898" s="146"/>
      <c r="L3898" s="158"/>
    </row>
    <row r="3899" spans="1:12" ht="15">
      <c r="A3899" s="148"/>
      <c r="B3899" s="148"/>
      <c r="C3899" s="149"/>
      <c r="D3899" s="149"/>
      <c r="E3899" s="145"/>
      <c r="F3899" s="149"/>
      <c r="G3899" s="149"/>
      <c r="H3899" s="149"/>
      <c r="I3899" s="149"/>
      <c r="J3899" s="149"/>
      <c r="K3899" s="146"/>
      <c r="L3899" s="158"/>
    </row>
    <row r="3900" spans="1:12" ht="15">
      <c r="A3900" s="148"/>
      <c r="B3900" s="148"/>
      <c r="C3900" s="149"/>
      <c r="D3900" s="149"/>
      <c r="E3900" s="145"/>
      <c r="F3900" s="149"/>
      <c r="G3900" s="149"/>
      <c r="H3900" s="149"/>
      <c r="I3900" s="149"/>
      <c r="J3900" s="149"/>
      <c r="K3900" s="146"/>
      <c r="L3900" s="158"/>
    </row>
    <row r="3901" spans="1:12" ht="15">
      <c r="A3901" s="148"/>
      <c r="B3901" s="148"/>
      <c r="C3901" s="149"/>
      <c r="D3901" s="149"/>
      <c r="E3901" s="145"/>
      <c r="F3901" s="149"/>
      <c r="G3901" s="149"/>
      <c r="H3901" s="149"/>
      <c r="I3901" s="149"/>
      <c r="J3901" s="149"/>
      <c r="K3901" s="146"/>
      <c r="L3901" s="158"/>
    </row>
    <row r="3902" spans="1:12" ht="15">
      <c r="A3902" s="148"/>
      <c r="B3902" s="148"/>
      <c r="C3902" s="149"/>
      <c r="D3902" s="149"/>
      <c r="E3902" s="145"/>
      <c r="F3902" s="149"/>
      <c r="G3902" s="149"/>
      <c r="H3902" s="149"/>
      <c r="I3902" s="149"/>
      <c r="J3902" s="149"/>
      <c r="K3902" s="146"/>
      <c r="L3902" s="158"/>
    </row>
    <row r="3903" spans="1:12" ht="15">
      <c r="A3903" s="148"/>
      <c r="B3903" s="148"/>
      <c r="C3903" s="149"/>
      <c r="D3903" s="149"/>
      <c r="E3903" s="145"/>
      <c r="F3903" s="149"/>
      <c r="G3903" s="149"/>
      <c r="H3903" s="149"/>
      <c r="I3903" s="149"/>
      <c r="J3903" s="149"/>
      <c r="K3903" s="146"/>
      <c r="L3903" s="158"/>
    </row>
    <row r="3904" spans="1:12" ht="15">
      <c r="A3904" s="148"/>
      <c r="B3904" s="148"/>
      <c r="C3904" s="149"/>
      <c r="D3904" s="149"/>
      <c r="E3904" s="145"/>
      <c r="F3904" s="149"/>
      <c r="G3904" s="149"/>
      <c r="H3904" s="149"/>
      <c r="I3904" s="149"/>
      <c r="J3904" s="149"/>
      <c r="K3904" s="146"/>
      <c r="L3904" s="158"/>
    </row>
    <row r="3905" spans="1:12" ht="15">
      <c r="A3905" s="148"/>
      <c r="B3905" s="148"/>
      <c r="C3905" s="149"/>
      <c r="D3905" s="149"/>
      <c r="E3905" s="145"/>
      <c r="F3905" s="149"/>
      <c r="G3905" s="149"/>
      <c r="H3905" s="149"/>
      <c r="I3905" s="149"/>
      <c r="J3905" s="149"/>
      <c r="K3905" s="146"/>
      <c r="L3905" s="158"/>
    </row>
    <row r="3906" spans="1:12" ht="15">
      <c r="A3906" s="148"/>
      <c r="B3906" s="148"/>
      <c r="C3906" s="149"/>
      <c r="D3906" s="149"/>
      <c r="E3906" s="145"/>
      <c r="F3906" s="149"/>
      <c r="G3906" s="149"/>
      <c r="H3906" s="149"/>
      <c r="I3906" s="149"/>
      <c r="J3906" s="149"/>
      <c r="K3906" s="146"/>
      <c r="L3906" s="158"/>
    </row>
    <row r="3907" spans="1:12" ht="15">
      <c r="A3907" s="148"/>
      <c r="B3907" s="148"/>
      <c r="C3907" s="149"/>
      <c r="D3907" s="149"/>
      <c r="E3907" s="145"/>
      <c r="F3907" s="149"/>
      <c r="G3907" s="149"/>
      <c r="H3907" s="149"/>
      <c r="I3907" s="149"/>
      <c r="J3907" s="149"/>
      <c r="K3907" s="146"/>
      <c r="L3907" s="158"/>
    </row>
    <row r="3908" spans="1:12" ht="15">
      <c r="A3908" s="148"/>
      <c r="B3908" s="148"/>
      <c r="C3908" s="149"/>
      <c r="D3908" s="149"/>
      <c r="E3908" s="145"/>
      <c r="F3908" s="149"/>
      <c r="G3908" s="149"/>
      <c r="H3908" s="149"/>
      <c r="I3908" s="149"/>
      <c r="J3908" s="149"/>
      <c r="K3908" s="146"/>
      <c r="L3908" s="158"/>
    </row>
    <row r="3909" spans="1:12" ht="15">
      <c r="A3909" s="148"/>
      <c r="B3909" s="148"/>
      <c r="C3909" s="149"/>
      <c r="D3909" s="149"/>
      <c r="E3909" s="145"/>
      <c r="F3909" s="149"/>
      <c r="G3909" s="149"/>
      <c r="H3909" s="149"/>
      <c r="I3909" s="149"/>
      <c r="J3909" s="149"/>
      <c r="K3909" s="146"/>
      <c r="L3909" s="158"/>
    </row>
    <row r="3910" spans="1:12" ht="15">
      <c r="A3910" s="148"/>
      <c r="B3910" s="148"/>
      <c r="C3910" s="149"/>
      <c r="D3910" s="149"/>
      <c r="E3910" s="145"/>
      <c r="F3910" s="149"/>
      <c r="G3910" s="149"/>
      <c r="H3910" s="149"/>
      <c r="I3910" s="149"/>
      <c r="J3910" s="149"/>
      <c r="K3910" s="146"/>
      <c r="L3910" s="158"/>
    </row>
    <row r="3911" spans="1:12" ht="15">
      <c r="A3911" s="148"/>
      <c r="B3911" s="148"/>
      <c r="C3911" s="149"/>
      <c r="D3911" s="149"/>
      <c r="E3911" s="145"/>
      <c r="F3911" s="149"/>
      <c r="G3911" s="149"/>
      <c r="H3911" s="149"/>
      <c r="I3911" s="149"/>
      <c r="J3911" s="149"/>
      <c r="K3911" s="146"/>
      <c r="L3911" s="158"/>
    </row>
    <row r="3912" spans="1:12" ht="15">
      <c r="A3912" s="148"/>
      <c r="B3912" s="148"/>
      <c r="C3912" s="149"/>
      <c r="D3912" s="149"/>
      <c r="E3912" s="145"/>
      <c r="F3912" s="149"/>
      <c r="G3912" s="149"/>
      <c r="H3912" s="149"/>
      <c r="I3912" s="149"/>
      <c r="J3912" s="149"/>
      <c r="K3912" s="146"/>
      <c r="L3912" s="158"/>
    </row>
    <row r="3913" spans="1:12" ht="15">
      <c r="A3913" s="148"/>
      <c r="B3913" s="148"/>
      <c r="C3913" s="149"/>
      <c r="D3913" s="149"/>
      <c r="E3913" s="145"/>
      <c r="F3913" s="149"/>
      <c r="G3913" s="149"/>
      <c r="H3913" s="149"/>
      <c r="I3913" s="149"/>
      <c r="J3913" s="149"/>
      <c r="K3913" s="146"/>
      <c r="L3913" s="158"/>
    </row>
    <row r="3914" spans="1:12" ht="15">
      <c r="A3914" s="148"/>
      <c r="B3914" s="148"/>
      <c r="C3914" s="149"/>
      <c r="D3914" s="149"/>
      <c r="E3914" s="145"/>
      <c r="F3914" s="149"/>
      <c r="G3914" s="149"/>
      <c r="H3914" s="149"/>
      <c r="I3914" s="149"/>
      <c r="J3914" s="149"/>
      <c r="K3914" s="146"/>
      <c r="L3914" s="158"/>
    </row>
    <row r="3915" spans="1:12" ht="15">
      <c r="A3915" s="148"/>
      <c r="B3915" s="148"/>
      <c r="C3915" s="149"/>
      <c r="D3915" s="149"/>
      <c r="E3915" s="145"/>
      <c r="F3915" s="149"/>
      <c r="G3915" s="149"/>
      <c r="H3915" s="149"/>
      <c r="I3915" s="149"/>
      <c r="J3915" s="149"/>
      <c r="K3915" s="146"/>
      <c r="L3915" s="158"/>
    </row>
    <row r="3916" spans="1:12" ht="15">
      <c r="A3916" s="148"/>
      <c r="B3916" s="148"/>
      <c r="C3916" s="149"/>
      <c r="D3916" s="149"/>
      <c r="E3916" s="145"/>
      <c r="F3916" s="149"/>
      <c r="G3916" s="149"/>
      <c r="H3916" s="149"/>
      <c r="I3916" s="149"/>
      <c r="J3916" s="149"/>
      <c r="K3916" s="146"/>
      <c r="L3916" s="158"/>
    </row>
    <row r="3917" spans="1:12" ht="15">
      <c r="A3917" s="148"/>
      <c r="B3917" s="148"/>
      <c r="C3917" s="149"/>
      <c r="D3917" s="149"/>
      <c r="E3917" s="145"/>
      <c r="F3917" s="149"/>
      <c r="G3917" s="149"/>
      <c r="H3917" s="149"/>
      <c r="I3917" s="149"/>
      <c r="J3917" s="149"/>
      <c r="K3917" s="146"/>
      <c r="L3917" s="158"/>
    </row>
    <row r="3918" spans="1:12" ht="15">
      <c r="A3918" s="148"/>
      <c r="B3918" s="148"/>
      <c r="C3918" s="149"/>
      <c r="D3918" s="149"/>
      <c r="E3918" s="145"/>
      <c r="F3918" s="149"/>
      <c r="G3918" s="149"/>
      <c r="H3918" s="149"/>
      <c r="I3918" s="149"/>
      <c r="J3918" s="149"/>
      <c r="K3918" s="146"/>
      <c r="L3918" s="158"/>
    </row>
    <row r="3919" spans="1:12" ht="15">
      <c r="A3919" s="148"/>
      <c r="B3919" s="148"/>
      <c r="C3919" s="149"/>
      <c r="D3919" s="149"/>
      <c r="E3919" s="145"/>
      <c r="F3919" s="149"/>
      <c r="G3919" s="149"/>
      <c r="H3919" s="149"/>
      <c r="I3919" s="149"/>
      <c r="J3919" s="149"/>
      <c r="K3919" s="146"/>
      <c r="L3919" s="158"/>
    </row>
    <row r="3920" spans="1:12" ht="15">
      <c r="A3920" s="148"/>
      <c r="B3920" s="148"/>
      <c r="C3920" s="149"/>
      <c r="D3920" s="149"/>
      <c r="E3920" s="145"/>
      <c r="F3920" s="149"/>
      <c r="G3920" s="149"/>
      <c r="H3920" s="149"/>
      <c r="I3920" s="149"/>
      <c r="J3920" s="149"/>
      <c r="K3920" s="146"/>
      <c r="L3920" s="158"/>
    </row>
    <row r="3921" spans="1:12" ht="15">
      <c r="A3921" s="148"/>
      <c r="B3921" s="148"/>
      <c r="C3921" s="149"/>
      <c r="D3921" s="149"/>
      <c r="E3921" s="145"/>
      <c r="F3921" s="149"/>
      <c r="G3921" s="149"/>
      <c r="H3921" s="149"/>
      <c r="I3921" s="149"/>
      <c r="J3921" s="149"/>
      <c r="K3921" s="146"/>
      <c r="L3921" s="158"/>
    </row>
    <row r="3922" spans="1:12" ht="15">
      <c r="A3922" s="148"/>
      <c r="B3922" s="148"/>
      <c r="C3922" s="149"/>
      <c r="D3922" s="149"/>
      <c r="E3922" s="145"/>
      <c r="F3922" s="149"/>
      <c r="G3922" s="149"/>
      <c r="H3922" s="149"/>
      <c r="I3922" s="149"/>
      <c r="J3922" s="149"/>
      <c r="K3922" s="146"/>
      <c r="L3922" s="158"/>
    </row>
    <row r="3923" spans="1:12" ht="15">
      <c r="A3923" s="148"/>
      <c r="B3923" s="148"/>
      <c r="C3923" s="149"/>
      <c r="D3923" s="149"/>
      <c r="E3923" s="145"/>
      <c r="F3923" s="149"/>
      <c r="G3923" s="149"/>
      <c r="H3923" s="149"/>
      <c r="I3923" s="149"/>
      <c r="J3923" s="149"/>
      <c r="K3923" s="146"/>
      <c r="L3923" s="158"/>
    </row>
    <row r="3924" spans="1:12" ht="15">
      <c r="A3924" s="148"/>
      <c r="B3924" s="148"/>
      <c r="C3924" s="149"/>
      <c r="D3924" s="149"/>
      <c r="E3924" s="145"/>
      <c r="F3924" s="149"/>
      <c r="G3924" s="149"/>
      <c r="H3924" s="149"/>
      <c r="I3924" s="149"/>
      <c r="J3924" s="149"/>
      <c r="K3924" s="146"/>
      <c r="L3924" s="158"/>
    </row>
    <row r="3925" spans="1:12" ht="15">
      <c r="A3925" s="148"/>
      <c r="B3925" s="148"/>
      <c r="C3925" s="149"/>
      <c r="D3925" s="149"/>
      <c r="E3925" s="145"/>
      <c r="F3925" s="149"/>
      <c r="G3925" s="149"/>
      <c r="H3925" s="149"/>
      <c r="I3925" s="149"/>
      <c r="J3925" s="149"/>
      <c r="K3925" s="146"/>
      <c r="L3925" s="158"/>
    </row>
    <row r="3926" spans="1:12" ht="15">
      <c r="A3926" s="148"/>
      <c r="B3926" s="148"/>
      <c r="C3926" s="149"/>
      <c r="D3926" s="149"/>
      <c r="E3926" s="145"/>
      <c r="F3926" s="149"/>
      <c r="G3926" s="149"/>
      <c r="H3926" s="149"/>
      <c r="I3926" s="149"/>
      <c r="J3926" s="149"/>
      <c r="K3926" s="146"/>
      <c r="L3926" s="158"/>
    </row>
    <row r="3927" spans="1:12" ht="15">
      <c r="A3927" s="148"/>
      <c r="B3927" s="148"/>
      <c r="C3927" s="149"/>
      <c r="D3927" s="149"/>
      <c r="E3927" s="145"/>
      <c r="F3927" s="149"/>
      <c r="G3927" s="149"/>
      <c r="H3927" s="149"/>
      <c r="I3927" s="149"/>
      <c r="J3927" s="149"/>
      <c r="K3927" s="146"/>
      <c r="L3927" s="158"/>
    </row>
    <row r="3928" spans="1:12" ht="15">
      <c r="A3928" s="148"/>
      <c r="B3928" s="148"/>
      <c r="C3928" s="149"/>
      <c r="D3928" s="149"/>
      <c r="E3928" s="145"/>
      <c r="F3928" s="149"/>
      <c r="G3928" s="149"/>
      <c r="H3928" s="149"/>
      <c r="I3928" s="149"/>
      <c r="J3928" s="149"/>
      <c r="K3928" s="146"/>
      <c r="L3928" s="158"/>
    </row>
    <row r="3929" spans="1:12" ht="15">
      <c r="A3929" s="148"/>
      <c r="B3929" s="148"/>
      <c r="C3929" s="149"/>
      <c r="D3929" s="149"/>
      <c r="E3929" s="145"/>
      <c r="F3929" s="149"/>
      <c r="G3929" s="149"/>
      <c r="H3929" s="149"/>
      <c r="I3929" s="149"/>
      <c r="J3929" s="149"/>
      <c r="K3929" s="146"/>
      <c r="L3929" s="158"/>
    </row>
    <row r="3930" spans="1:12" ht="15">
      <c r="A3930" s="148"/>
      <c r="B3930" s="148"/>
      <c r="C3930" s="149"/>
      <c r="D3930" s="149"/>
      <c r="E3930" s="145"/>
      <c r="F3930" s="149"/>
      <c r="G3930" s="149"/>
      <c r="H3930" s="149"/>
      <c r="I3930" s="149"/>
      <c r="J3930" s="149"/>
      <c r="K3930" s="146"/>
      <c r="L3930" s="158"/>
    </row>
    <row r="3931" spans="1:12" ht="15">
      <c r="A3931" s="148"/>
      <c r="B3931" s="148"/>
      <c r="C3931" s="149"/>
      <c r="D3931" s="149"/>
      <c r="E3931" s="145"/>
      <c r="F3931" s="149"/>
      <c r="G3931" s="149"/>
      <c r="H3931" s="149"/>
      <c r="I3931" s="149"/>
      <c r="J3931" s="149"/>
      <c r="K3931" s="146"/>
      <c r="L3931" s="158"/>
    </row>
    <row r="3932" spans="1:12" ht="15">
      <c r="A3932" s="148"/>
      <c r="B3932" s="148"/>
      <c r="C3932" s="149"/>
      <c r="D3932" s="149"/>
      <c r="E3932" s="145"/>
      <c r="F3932" s="150"/>
      <c r="G3932" s="149"/>
      <c r="H3932" s="149"/>
      <c r="I3932" s="149"/>
      <c r="J3932" s="149"/>
      <c r="K3932" s="146"/>
      <c r="L3932" s="158"/>
    </row>
    <row r="3933" spans="1:12" ht="15">
      <c r="A3933" s="148"/>
      <c r="B3933" s="148"/>
      <c r="C3933" s="149"/>
      <c r="D3933" s="149"/>
      <c r="E3933" s="145"/>
      <c r="F3933" s="150"/>
      <c r="G3933" s="149"/>
      <c r="H3933" s="149"/>
      <c r="I3933" s="149"/>
      <c r="J3933" s="149"/>
      <c r="K3933" s="146"/>
      <c r="L3933" s="158"/>
    </row>
    <row r="3934" spans="1:12" ht="15">
      <c r="A3934" s="148"/>
      <c r="B3934" s="148"/>
      <c r="C3934" s="149"/>
      <c r="D3934" s="149"/>
      <c r="E3934" s="145"/>
      <c r="F3934" s="149"/>
      <c r="G3934" s="149"/>
      <c r="H3934" s="149"/>
      <c r="I3934" s="149"/>
      <c r="J3934" s="149"/>
      <c r="K3934" s="146"/>
      <c r="L3934" s="158"/>
    </row>
    <row r="3935" spans="1:12" ht="15">
      <c r="A3935" s="148"/>
      <c r="B3935" s="148"/>
      <c r="C3935" s="149"/>
      <c r="D3935" s="149"/>
      <c r="E3935" s="145"/>
      <c r="F3935" s="149"/>
      <c r="G3935" s="149"/>
      <c r="H3935" s="149"/>
      <c r="I3935" s="149"/>
      <c r="J3935" s="149"/>
      <c r="K3935" s="146"/>
      <c r="L3935" s="158"/>
    </row>
    <row r="3936" spans="1:12" ht="15">
      <c r="A3936" s="148"/>
      <c r="B3936" s="148"/>
      <c r="C3936" s="149"/>
      <c r="D3936" s="149"/>
      <c r="E3936" s="145"/>
      <c r="F3936" s="150"/>
      <c r="G3936" s="149"/>
      <c r="H3936" s="149"/>
      <c r="I3936" s="149"/>
      <c r="J3936" s="149"/>
      <c r="K3936" s="146"/>
      <c r="L3936" s="158"/>
    </row>
    <row r="3937" spans="1:12" ht="15">
      <c r="A3937" s="148"/>
      <c r="B3937" s="148"/>
      <c r="C3937" s="149"/>
      <c r="D3937" s="149"/>
      <c r="E3937" s="145"/>
      <c r="F3937" s="150"/>
      <c r="G3937" s="149"/>
      <c r="H3937" s="149"/>
      <c r="I3937" s="149"/>
      <c r="J3937" s="149"/>
      <c r="K3937" s="146"/>
      <c r="L3937" s="158"/>
    </row>
    <row r="3938" spans="1:12" ht="15">
      <c r="A3938" s="148"/>
      <c r="B3938" s="148"/>
      <c r="C3938" s="149"/>
      <c r="D3938" s="149"/>
      <c r="E3938" s="145"/>
      <c r="F3938" s="150"/>
      <c r="G3938" s="149"/>
      <c r="H3938" s="149"/>
      <c r="I3938" s="149"/>
      <c r="J3938" s="149"/>
      <c r="K3938" s="146"/>
      <c r="L3938" s="158"/>
    </row>
    <row r="3939" spans="1:12" ht="15">
      <c r="A3939" s="148"/>
      <c r="B3939" s="148"/>
      <c r="C3939" s="149"/>
      <c r="D3939" s="149"/>
      <c r="E3939" s="145"/>
      <c r="F3939" s="150"/>
      <c r="G3939" s="149"/>
      <c r="H3939" s="149"/>
      <c r="I3939" s="149"/>
      <c r="J3939" s="149"/>
      <c r="K3939" s="146"/>
      <c r="L3939" s="158"/>
    </row>
    <row r="3940" spans="1:12" ht="15">
      <c r="A3940" s="148"/>
      <c r="B3940" s="148"/>
      <c r="C3940" s="149"/>
      <c r="D3940" s="149"/>
      <c r="E3940" s="145"/>
      <c r="F3940" s="149"/>
      <c r="G3940" s="149"/>
      <c r="H3940" s="149"/>
      <c r="I3940" s="149"/>
      <c r="J3940" s="149"/>
      <c r="K3940" s="146"/>
      <c r="L3940" s="158"/>
    </row>
    <row r="3941" spans="1:12" ht="15">
      <c r="A3941" s="148"/>
      <c r="B3941" s="148"/>
      <c r="C3941" s="149"/>
      <c r="D3941" s="149"/>
      <c r="E3941" s="145"/>
      <c r="F3941" s="149"/>
      <c r="G3941" s="149"/>
      <c r="H3941" s="149"/>
      <c r="I3941" s="149"/>
      <c r="J3941" s="149"/>
      <c r="K3941" s="146"/>
      <c r="L3941" s="158"/>
    </row>
    <row r="3942" spans="1:12" ht="15">
      <c r="A3942" s="148"/>
      <c r="B3942" s="148"/>
      <c r="C3942" s="149"/>
      <c r="D3942" s="149"/>
      <c r="E3942" s="145"/>
      <c r="F3942" s="149"/>
      <c r="G3942" s="149"/>
      <c r="H3942" s="149"/>
      <c r="I3942" s="149"/>
      <c r="J3942" s="149"/>
      <c r="K3942" s="146"/>
      <c r="L3942" s="158"/>
    </row>
    <row r="3943" spans="1:12" ht="15">
      <c r="A3943" s="148"/>
      <c r="B3943" s="148"/>
      <c r="C3943" s="149"/>
      <c r="D3943" s="149"/>
      <c r="E3943" s="145"/>
      <c r="F3943" s="149"/>
      <c r="G3943" s="149"/>
      <c r="H3943" s="149"/>
      <c r="I3943" s="149"/>
      <c r="J3943" s="149"/>
      <c r="K3943" s="146"/>
      <c r="L3943" s="158"/>
    </row>
    <row r="3944" spans="1:12" ht="15">
      <c r="A3944" s="148"/>
      <c r="B3944" s="148"/>
      <c r="C3944" s="149"/>
      <c r="D3944" s="149"/>
      <c r="E3944" s="145"/>
      <c r="F3944" s="149"/>
      <c r="G3944" s="149"/>
      <c r="H3944" s="149"/>
      <c r="I3944" s="149"/>
      <c r="J3944" s="149"/>
      <c r="K3944" s="146"/>
      <c r="L3944" s="158"/>
    </row>
    <row r="3945" spans="1:12" ht="15">
      <c r="A3945" s="148"/>
      <c r="B3945" s="148"/>
      <c r="C3945" s="149"/>
      <c r="D3945" s="149"/>
      <c r="E3945" s="145"/>
      <c r="F3945" s="149"/>
      <c r="G3945" s="149"/>
      <c r="H3945" s="149"/>
      <c r="I3945" s="149"/>
      <c r="J3945" s="149"/>
      <c r="K3945" s="146"/>
      <c r="L3945" s="158"/>
    </row>
    <row r="3946" spans="1:12" ht="15">
      <c r="A3946" s="148"/>
      <c r="B3946" s="148"/>
      <c r="C3946" s="149"/>
      <c r="D3946" s="149"/>
      <c r="E3946" s="145"/>
      <c r="F3946" s="149"/>
      <c r="G3946" s="149"/>
      <c r="H3946" s="149"/>
      <c r="I3946" s="149"/>
      <c r="J3946" s="149"/>
      <c r="K3946" s="146"/>
      <c r="L3946" s="158"/>
    </row>
    <row r="3947" spans="1:12" ht="15">
      <c r="A3947" s="148"/>
      <c r="B3947" s="148"/>
      <c r="C3947" s="149"/>
      <c r="D3947" s="149"/>
      <c r="E3947" s="145"/>
      <c r="F3947" s="149"/>
      <c r="G3947" s="149"/>
      <c r="H3947" s="149"/>
      <c r="I3947" s="149"/>
      <c r="J3947" s="149"/>
      <c r="K3947" s="146"/>
      <c r="L3947" s="158"/>
    </row>
    <row r="3948" spans="1:12" ht="15">
      <c r="A3948" s="148"/>
      <c r="B3948" s="148"/>
      <c r="C3948" s="149"/>
      <c r="D3948" s="149"/>
      <c r="E3948" s="145"/>
      <c r="F3948" s="150"/>
      <c r="G3948" s="149"/>
      <c r="H3948" s="149"/>
      <c r="I3948" s="149"/>
      <c r="J3948" s="149"/>
      <c r="K3948" s="146"/>
      <c r="L3948" s="158"/>
    </row>
    <row r="3949" spans="1:12" ht="15">
      <c r="A3949" s="148"/>
      <c r="B3949" s="148"/>
      <c r="C3949" s="149"/>
      <c r="D3949" s="149"/>
      <c r="E3949" s="145"/>
      <c r="F3949" s="150"/>
      <c r="G3949" s="149"/>
      <c r="H3949" s="149"/>
      <c r="I3949" s="149"/>
      <c r="J3949" s="149"/>
      <c r="K3949" s="146"/>
      <c r="L3949" s="158"/>
    </row>
    <row r="3950" spans="1:12" ht="15">
      <c r="A3950" s="148"/>
      <c r="B3950" s="148"/>
      <c r="C3950" s="149"/>
      <c r="D3950" s="149"/>
      <c r="E3950" s="145"/>
      <c r="F3950" s="149"/>
      <c r="G3950" s="149"/>
      <c r="H3950" s="149"/>
      <c r="I3950" s="149"/>
      <c r="J3950" s="149"/>
      <c r="K3950" s="146"/>
      <c r="L3950" s="158"/>
    </row>
    <row r="3951" spans="1:12" ht="15">
      <c r="A3951" s="148"/>
      <c r="B3951" s="148"/>
      <c r="C3951" s="149"/>
      <c r="D3951" s="149"/>
      <c r="E3951" s="145"/>
      <c r="F3951" s="149"/>
      <c r="G3951" s="149"/>
      <c r="H3951" s="149"/>
      <c r="I3951" s="149"/>
      <c r="J3951" s="149"/>
      <c r="K3951" s="146"/>
      <c r="L3951" s="158"/>
    </row>
    <row r="3952" spans="1:12" ht="15">
      <c r="A3952" s="148"/>
      <c r="B3952" s="148"/>
      <c r="C3952" s="149"/>
      <c r="D3952" s="149"/>
      <c r="E3952" s="145"/>
      <c r="F3952" s="149"/>
      <c r="G3952" s="149"/>
      <c r="H3952" s="149"/>
      <c r="I3952" s="149"/>
      <c r="J3952" s="149"/>
      <c r="K3952" s="146"/>
      <c r="L3952" s="158"/>
    </row>
    <row r="3953" spans="1:12" ht="15">
      <c r="A3953" s="148"/>
      <c r="B3953" s="148"/>
      <c r="C3953" s="149"/>
      <c r="D3953" s="149"/>
      <c r="E3953" s="145"/>
      <c r="F3953" s="149"/>
      <c r="G3953" s="149"/>
      <c r="H3953" s="149"/>
      <c r="I3953" s="149"/>
      <c r="J3953" s="149"/>
      <c r="K3953" s="146"/>
      <c r="L3953" s="158"/>
    </row>
    <row r="3954" spans="1:12" ht="15">
      <c r="A3954" s="148"/>
      <c r="B3954" s="148"/>
      <c r="C3954" s="149"/>
      <c r="D3954" s="149"/>
      <c r="E3954" s="145"/>
      <c r="F3954" s="150"/>
      <c r="G3954" s="149"/>
      <c r="H3954" s="149"/>
      <c r="I3954" s="149"/>
      <c r="J3954" s="149"/>
      <c r="K3954" s="146"/>
      <c r="L3954" s="158"/>
    </row>
    <row r="3955" spans="1:12" ht="15">
      <c r="A3955" s="148"/>
      <c r="B3955" s="148"/>
      <c r="C3955" s="149"/>
      <c r="D3955" s="149"/>
      <c r="E3955" s="145"/>
      <c r="F3955" s="150"/>
      <c r="G3955" s="149"/>
      <c r="H3955" s="149"/>
      <c r="I3955" s="149"/>
      <c r="J3955" s="149"/>
      <c r="K3955" s="146"/>
      <c r="L3955" s="158"/>
    </row>
    <row r="3956" spans="1:12" ht="15">
      <c r="A3956" s="148"/>
      <c r="B3956" s="148"/>
      <c r="C3956" s="149"/>
      <c r="D3956" s="149"/>
      <c r="E3956" s="145"/>
      <c r="F3956" s="150"/>
      <c r="G3956" s="149"/>
      <c r="H3956" s="149"/>
      <c r="I3956" s="149"/>
      <c r="J3956" s="149"/>
      <c r="K3956" s="146"/>
      <c r="L3956" s="158"/>
    </row>
    <row r="3957" spans="1:12" ht="15">
      <c r="A3957" s="148"/>
      <c r="B3957" s="148"/>
      <c r="C3957" s="149"/>
      <c r="D3957" s="149"/>
      <c r="E3957" s="145"/>
      <c r="F3957" s="150"/>
      <c r="G3957" s="149"/>
      <c r="H3957" s="149"/>
      <c r="I3957" s="149"/>
      <c r="J3957" s="149"/>
      <c r="K3957" s="146"/>
      <c r="L3957" s="158"/>
    </row>
    <row r="3958" spans="1:12" ht="15">
      <c r="A3958" s="148"/>
      <c r="B3958" s="148"/>
      <c r="C3958" s="149"/>
      <c r="D3958" s="149"/>
      <c r="E3958" s="145"/>
      <c r="F3958" s="149"/>
      <c r="G3958" s="149"/>
      <c r="H3958" s="149"/>
      <c r="I3958" s="149"/>
      <c r="J3958" s="149"/>
      <c r="K3958" s="146"/>
      <c r="L3958" s="158"/>
    </row>
    <row r="3959" spans="1:12" ht="15">
      <c r="A3959" s="148"/>
      <c r="B3959" s="148"/>
      <c r="C3959" s="149"/>
      <c r="D3959" s="149"/>
      <c r="E3959" s="145"/>
      <c r="F3959" s="149"/>
      <c r="G3959" s="149"/>
      <c r="H3959" s="149"/>
      <c r="I3959" s="149"/>
      <c r="J3959" s="149"/>
      <c r="K3959" s="146"/>
      <c r="L3959" s="158"/>
    </row>
    <row r="3960" spans="1:12" ht="15">
      <c r="A3960" s="148"/>
      <c r="B3960" s="148"/>
      <c r="C3960" s="149"/>
      <c r="D3960" s="149"/>
      <c r="E3960" s="145"/>
      <c r="F3960" s="149"/>
      <c r="G3960" s="149"/>
      <c r="H3960" s="149"/>
      <c r="I3960" s="149"/>
      <c r="J3960" s="149"/>
      <c r="K3960" s="146"/>
      <c r="L3960" s="158"/>
    </row>
    <row r="3961" spans="1:12" ht="15">
      <c r="A3961" s="148"/>
      <c r="B3961" s="148"/>
      <c r="C3961" s="149"/>
      <c r="D3961" s="149"/>
      <c r="E3961" s="145"/>
      <c r="F3961" s="149"/>
      <c r="G3961" s="149"/>
      <c r="H3961" s="149"/>
      <c r="I3961" s="149"/>
      <c r="J3961" s="149"/>
      <c r="K3961" s="146"/>
      <c r="L3961" s="158"/>
    </row>
    <row r="3962" spans="1:12" ht="15">
      <c r="A3962" s="148"/>
      <c r="B3962" s="148"/>
      <c r="C3962" s="149"/>
      <c r="D3962" s="149"/>
      <c r="E3962" s="145"/>
      <c r="F3962" s="149"/>
      <c r="G3962" s="149"/>
      <c r="H3962" s="149"/>
      <c r="I3962" s="149"/>
      <c r="J3962" s="149"/>
      <c r="K3962" s="146"/>
      <c r="L3962" s="158"/>
    </row>
    <row r="3963" spans="1:12" ht="15">
      <c r="A3963" s="148"/>
      <c r="B3963" s="148"/>
      <c r="C3963" s="149"/>
      <c r="D3963" s="149"/>
      <c r="E3963" s="145"/>
      <c r="F3963" s="149"/>
      <c r="G3963" s="149"/>
      <c r="H3963" s="149"/>
      <c r="I3963" s="149"/>
      <c r="J3963" s="149"/>
      <c r="K3963" s="146"/>
      <c r="L3963" s="158"/>
    </row>
    <row r="3964" spans="1:12" ht="15">
      <c r="A3964" s="148"/>
      <c r="B3964" s="148"/>
      <c r="C3964" s="149"/>
      <c r="D3964" s="149"/>
      <c r="E3964" s="145"/>
      <c r="F3964" s="149"/>
      <c r="G3964" s="149"/>
      <c r="H3964" s="149"/>
      <c r="I3964" s="149"/>
      <c r="J3964" s="149"/>
      <c r="K3964" s="146"/>
      <c r="L3964" s="158"/>
    </row>
    <row r="3965" spans="1:12" ht="15">
      <c r="A3965" s="148"/>
      <c r="B3965" s="148"/>
      <c r="C3965" s="149"/>
      <c r="D3965" s="149"/>
      <c r="E3965" s="145"/>
      <c r="F3965" s="149"/>
      <c r="G3965" s="149"/>
      <c r="H3965" s="149"/>
      <c r="I3965" s="149"/>
      <c r="J3965" s="149"/>
      <c r="K3965" s="146"/>
      <c r="L3965" s="158"/>
    </row>
    <row r="3966" spans="1:12" ht="15">
      <c r="A3966" s="148"/>
      <c r="B3966" s="148"/>
      <c r="C3966" s="149"/>
      <c r="D3966" s="149"/>
      <c r="E3966" s="145"/>
      <c r="F3966" s="149"/>
      <c r="G3966" s="149"/>
      <c r="H3966" s="149"/>
      <c r="I3966" s="149"/>
      <c r="J3966" s="149"/>
      <c r="K3966" s="146"/>
      <c r="L3966" s="158"/>
    </row>
    <row r="3967" spans="1:12" ht="15">
      <c r="A3967" s="148"/>
      <c r="B3967" s="148"/>
      <c r="C3967" s="149"/>
      <c r="D3967" s="149"/>
      <c r="E3967" s="145"/>
      <c r="F3967" s="149"/>
      <c r="G3967" s="149"/>
      <c r="H3967" s="149"/>
      <c r="I3967" s="149"/>
      <c r="J3967" s="149"/>
      <c r="K3967" s="146"/>
      <c r="L3967" s="158"/>
    </row>
    <row r="3968" spans="1:12" ht="15">
      <c r="A3968" s="148"/>
      <c r="B3968" s="148"/>
      <c r="C3968" s="149"/>
      <c r="D3968" s="149"/>
      <c r="E3968" s="145"/>
      <c r="F3968" s="149"/>
      <c r="G3968" s="149"/>
      <c r="H3968" s="149"/>
      <c r="I3968" s="149"/>
      <c r="J3968" s="149"/>
      <c r="K3968" s="146"/>
      <c r="L3968" s="158"/>
    </row>
    <row r="3969" spans="1:12" ht="15">
      <c r="A3969" s="148"/>
      <c r="B3969" s="148"/>
      <c r="C3969" s="149"/>
      <c r="D3969" s="149"/>
      <c r="E3969" s="145"/>
      <c r="F3969" s="149"/>
      <c r="G3969" s="149"/>
      <c r="H3969" s="149"/>
      <c r="I3969" s="149"/>
      <c r="J3969" s="149"/>
      <c r="K3969" s="146"/>
      <c r="L3969" s="158"/>
    </row>
    <row r="3970" spans="1:12" ht="15">
      <c r="A3970" s="148"/>
      <c r="B3970" s="148"/>
      <c r="C3970" s="149"/>
      <c r="D3970" s="149"/>
      <c r="E3970" s="145"/>
      <c r="F3970" s="150"/>
      <c r="G3970" s="149"/>
      <c r="H3970" s="149"/>
      <c r="I3970" s="149"/>
      <c r="J3970" s="149"/>
      <c r="K3970" s="146"/>
      <c r="L3970" s="158"/>
    </row>
    <row r="3971" spans="1:12" ht="15">
      <c r="A3971" s="148"/>
      <c r="B3971" s="148"/>
      <c r="C3971" s="149"/>
      <c r="D3971" s="149"/>
      <c r="E3971" s="145"/>
      <c r="F3971" s="150"/>
      <c r="G3971" s="149"/>
      <c r="H3971" s="149"/>
      <c r="I3971" s="149"/>
      <c r="J3971" s="149"/>
      <c r="K3971" s="146"/>
      <c r="L3971" s="158"/>
    </row>
    <row r="3972" spans="1:12" ht="15">
      <c r="A3972" s="148"/>
      <c r="B3972" s="148"/>
      <c r="C3972" s="149"/>
      <c r="D3972" s="149"/>
      <c r="E3972" s="145"/>
      <c r="F3972" s="149"/>
      <c r="G3972" s="149"/>
      <c r="H3972" s="149"/>
      <c r="I3972" s="149"/>
      <c r="J3972" s="149"/>
      <c r="K3972" s="146"/>
      <c r="L3972" s="158"/>
    </row>
    <row r="3973" spans="1:12" ht="15">
      <c r="A3973" s="148"/>
      <c r="B3973" s="148"/>
      <c r="C3973" s="149"/>
      <c r="D3973" s="149"/>
      <c r="E3973" s="145"/>
      <c r="F3973" s="149"/>
      <c r="G3973" s="149"/>
      <c r="H3973" s="149"/>
      <c r="I3973" s="149"/>
      <c r="J3973" s="149"/>
      <c r="K3973" s="146"/>
      <c r="L3973" s="158"/>
    </row>
    <row r="3974" spans="1:12" ht="15">
      <c r="A3974" s="148"/>
      <c r="B3974" s="148"/>
      <c r="C3974" s="149"/>
      <c r="D3974" s="149"/>
      <c r="E3974" s="145"/>
      <c r="F3974" s="150"/>
      <c r="G3974" s="149"/>
      <c r="H3974" s="149"/>
      <c r="I3974" s="149"/>
      <c r="J3974" s="149"/>
      <c r="K3974" s="146"/>
      <c r="L3974" s="158"/>
    </row>
    <row r="3975" spans="1:12" ht="15">
      <c r="A3975" s="148"/>
      <c r="B3975" s="148"/>
      <c r="C3975" s="149"/>
      <c r="D3975" s="149"/>
      <c r="E3975" s="145"/>
      <c r="F3975" s="150"/>
      <c r="G3975" s="149"/>
      <c r="H3975" s="149"/>
      <c r="I3975" s="149"/>
      <c r="J3975" s="149"/>
      <c r="K3975" s="146"/>
      <c r="L3975" s="158"/>
    </row>
    <row r="3976" spans="1:12" ht="15">
      <c r="A3976" s="148"/>
      <c r="B3976" s="148"/>
      <c r="C3976" s="149"/>
      <c r="D3976" s="149"/>
      <c r="E3976" s="145"/>
      <c r="F3976" s="149"/>
      <c r="G3976" s="149"/>
      <c r="H3976" s="149"/>
      <c r="I3976" s="149"/>
      <c r="J3976" s="149"/>
      <c r="K3976" s="146"/>
      <c r="L3976" s="158"/>
    </row>
    <row r="3977" spans="1:12" ht="15">
      <c r="A3977" s="148"/>
      <c r="B3977" s="148"/>
      <c r="C3977" s="149"/>
      <c r="D3977" s="149"/>
      <c r="E3977" s="145"/>
      <c r="F3977" s="149"/>
      <c r="G3977" s="149"/>
      <c r="H3977" s="149"/>
      <c r="I3977" s="149"/>
      <c r="J3977" s="149"/>
      <c r="K3977" s="146"/>
      <c r="L3977" s="158"/>
    </row>
    <row r="3978" spans="1:12" ht="15">
      <c r="A3978" s="148"/>
      <c r="B3978" s="148"/>
      <c r="C3978" s="149"/>
      <c r="D3978" s="149"/>
      <c r="E3978" s="145"/>
      <c r="F3978" s="149"/>
      <c r="G3978" s="149"/>
      <c r="H3978" s="149"/>
      <c r="I3978" s="149"/>
      <c r="J3978" s="149"/>
      <c r="K3978" s="146"/>
      <c r="L3978" s="158"/>
    </row>
    <row r="3979" spans="1:12" ht="15">
      <c r="A3979" s="148"/>
      <c r="B3979" s="148"/>
      <c r="C3979" s="149"/>
      <c r="D3979" s="149"/>
      <c r="E3979" s="145"/>
      <c r="F3979" s="149"/>
      <c r="G3979" s="149"/>
      <c r="H3979" s="149"/>
      <c r="I3979" s="149"/>
      <c r="J3979" s="149"/>
      <c r="K3979" s="146"/>
      <c r="L3979" s="158"/>
    </row>
    <row r="3980" spans="1:12" ht="15">
      <c r="A3980" s="148"/>
      <c r="B3980" s="148"/>
      <c r="C3980" s="149"/>
      <c r="D3980" s="149"/>
      <c r="E3980" s="145"/>
      <c r="F3980" s="149"/>
      <c r="G3980" s="149"/>
      <c r="H3980" s="149"/>
      <c r="I3980" s="149"/>
      <c r="J3980" s="149"/>
      <c r="K3980" s="146"/>
      <c r="L3980" s="158"/>
    </row>
    <row r="3981" spans="1:12" ht="15">
      <c r="A3981" s="148"/>
      <c r="B3981" s="148"/>
      <c r="C3981" s="149"/>
      <c r="D3981" s="149"/>
      <c r="E3981" s="145"/>
      <c r="F3981" s="149"/>
      <c r="G3981" s="149"/>
      <c r="H3981" s="149"/>
      <c r="I3981" s="149"/>
      <c r="J3981" s="149"/>
      <c r="K3981" s="146"/>
      <c r="L3981" s="158"/>
    </row>
    <row r="3982" spans="1:12" ht="15">
      <c r="A3982" s="148"/>
      <c r="B3982" s="148"/>
      <c r="C3982" s="149"/>
      <c r="D3982" s="149"/>
      <c r="E3982" s="145"/>
      <c r="F3982" s="149"/>
      <c r="G3982" s="149"/>
      <c r="H3982" s="149"/>
      <c r="I3982" s="149"/>
      <c r="J3982" s="149"/>
      <c r="K3982" s="146"/>
      <c r="L3982" s="158"/>
    </row>
    <row r="3983" spans="1:12" ht="15">
      <c r="A3983" s="148"/>
      <c r="B3983" s="148"/>
      <c r="C3983" s="149"/>
      <c r="D3983" s="149"/>
      <c r="E3983" s="145"/>
      <c r="F3983" s="149"/>
      <c r="G3983" s="149"/>
      <c r="H3983" s="149"/>
      <c r="I3983" s="149"/>
      <c r="J3983" s="149"/>
      <c r="K3983" s="146"/>
      <c r="L3983" s="158"/>
    </row>
    <row r="3984" spans="1:12" ht="15">
      <c r="A3984" s="148"/>
      <c r="B3984" s="148"/>
      <c r="C3984" s="149"/>
      <c r="D3984" s="149"/>
      <c r="E3984" s="145"/>
      <c r="F3984" s="149"/>
      <c r="G3984" s="149"/>
      <c r="H3984" s="149"/>
      <c r="I3984" s="149"/>
      <c r="J3984" s="149"/>
      <c r="K3984" s="146"/>
      <c r="L3984" s="158"/>
    </row>
    <row r="3985" spans="1:12" ht="15">
      <c r="A3985" s="148"/>
      <c r="B3985" s="148"/>
      <c r="C3985" s="149"/>
      <c r="D3985" s="149"/>
      <c r="E3985" s="145"/>
      <c r="F3985" s="149"/>
      <c r="G3985" s="149"/>
      <c r="H3985" s="149"/>
      <c r="I3985" s="149"/>
      <c r="J3985" s="149"/>
      <c r="K3985" s="146"/>
      <c r="L3985" s="158"/>
    </row>
    <row r="3986" spans="1:12" ht="15">
      <c r="A3986" s="148"/>
      <c r="B3986" s="148"/>
      <c r="C3986" s="149"/>
      <c r="D3986" s="149"/>
      <c r="E3986" s="145"/>
      <c r="F3986" s="150"/>
      <c r="G3986" s="149"/>
      <c r="H3986" s="149"/>
      <c r="I3986" s="149"/>
      <c r="J3986" s="149"/>
      <c r="K3986" s="146"/>
      <c r="L3986" s="158"/>
    </row>
    <row r="3987" spans="1:12" ht="15">
      <c r="A3987" s="148"/>
      <c r="B3987" s="148"/>
      <c r="C3987" s="149"/>
      <c r="D3987" s="149"/>
      <c r="E3987" s="145"/>
      <c r="F3987" s="150"/>
      <c r="G3987" s="149"/>
      <c r="H3987" s="149"/>
      <c r="I3987" s="149"/>
      <c r="J3987" s="149"/>
      <c r="K3987" s="146"/>
      <c r="L3987" s="158"/>
    </row>
    <row r="3988" spans="1:12" ht="15">
      <c r="A3988" s="148"/>
      <c r="B3988" s="148"/>
      <c r="C3988" s="149"/>
      <c r="D3988" s="149"/>
      <c r="E3988" s="145"/>
      <c r="F3988" s="149"/>
      <c r="G3988" s="149"/>
      <c r="H3988" s="149"/>
      <c r="I3988" s="149"/>
      <c r="J3988" s="149"/>
      <c r="K3988" s="146"/>
      <c r="L3988" s="158"/>
    </row>
    <row r="3989" spans="1:12" ht="15">
      <c r="A3989" s="148"/>
      <c r="B3989" s="148"/>
      <c r="C3989" s="149"/>
      <c r="D3989" s="149"/>
      <c r="E3989" s="145"/>
      <c r="F3989" s="149"/>
      <c r="G3989" s="149"/>
      <c r="H3989" s="149"/>
      <c r="I3989" s="149"/>
      <c r="J3989" s="149"/>
      <c r="K3989" s="146"/>
      <c r="L3989" s="158"/>
    </row>
    <row r="3990" spans="1:12" ht="15">
      <c r="A3990" s="148"/>
      <c r="B3990" s="148"/>
      <c r="C3990" s="149"/>
      <c r="D3990" s="149"/>
      <c r="E3990" s="145"/>
      <c r="F3990" s="149"/>
      <c r="G3990" s="149"/>
      <c r="H3990" s="149"/>
      <c r="I3990" s="149"/>
      <c r="J3990" s="149"/>
      <c r="K3990" s="146"/>
      <c r="L3990" s="158"/>
    </row>
    <row r="3991" spans="1:12" ht="15">
      <c r="A3991" s="148"/>
      <c r="B3991" s="148"/>
      <c r="C3991" s="149"/>
      <c r="D3991" s="149"/>
      <c r="E3991" s="145"/>
      <c r="F3991" s="149"/>
      <c r="G3991" s="149"/>
      <c r="H3991" s="149"/>
      <c r="I3991" s="149"/>
      <c r="J3991" s="149"/>
      <c r="K3991" s="146"/>
      <c r="L3991" s="158"/>
    </row>
    <row r="3992" spans="1:12" ht="15">
      <c r="A3992" s="148"/>
      <c r="B3992" s="148"/>
      <c r="C3992" s="149"/>
      <c r="D3992" s="149"/>
      <c r="E3992" s="145"/>
      <c r="F3992" s="149"/>
      <c r="G3992" s="149"/>
      <c r="H3992" s="149"/>
      <c r="I3992" s="149"/>
      <c r="J3992" s="149"/>
      <c r="K3992" s="146"/>
      <c r="L3992" s="158"/>
    </row>
    <row r="3993" spans="1:12" ht="15">
      <c r="A3993" s="148"/>
      <c r="B3993" s="148"/>
      <c r="C3993" s="149"/>
      <c r="D3993" s="149"/>
      <c r="E3993" s="145"/>
      <c r="F3993" s="149"/>
      <c r="G3993" s="149"/>
      <c r="H3993" s="149"/>
      <c r="I3993" s="149"/>
      <c r="J3993" s="149"/>
      <c r="K3993" s="146"/>
      <c r="L3993" s="158"/>
    </row>
    <row r="3994" spans="1:12" ht="15">
      <c r="A3994" s="148"/>
      <c r="B3994" s="148"/>
      <c r="C3994" s="149"/>
      <c r="D3994" s="149"/>
      <c r="E3994" s="145"/>
      <c r="F3994" s="149"/>
      <c r="G3994" s="149"/>
      <c r="H3994" s="149"/>
      <c r="I3994" s="149"/>
      <c r="J3994" s="149"/>
      <c r="K3994" s="146"/>
      <c r="L3994" s="158"/>
    </row>
    <row r="3995" spans="1:12" ht="15">
      <c r="A3995" s="148"/>
      <c r="B3995" s="148"/>
      <c r="C3995" s="149"/>
      <c r="D3995" s="149"/>
      <c r="E3995" s="145"/>
      <c r="F3995" s="149"/>
      <c r="G3995" s="149"/>
      <c r="H3995" s="149"/>
      <c r="I3995" s="149"/>
      <c r="J3995" s="149"/>
      <c r="K3995" s="146"/>
      <c r="L3995" s="158"/>
    </row>
    <row r="3996" spans="1:12" ht="15">
      <c r="A3996" s="148"/>
      <c r="B3996" s="148"/>
      <c r="C3996" s="149"/>
      <c r="D3996" s="149"/>
      <c r="E3996" s="145"/>
      <c r="F3996" s="149"/>
      <c r="G3996" s="149"/>
      <c r="H3996" s="149"/>
      <c r="I3996" s="149"/>
      <c r="J3996" s="149"/>
      <c r="K3996" s="146"/>
      <c r="L3996" s="158"/>
    </row>
    <row r="3997" spans="1:12" ht="15">
      <c r="A3997" s="148"/>
      <c r="B3997" s="148"/>
      <c r="C3997" s="149"/>
      <c r="D3997" s="149"/>
      <c r="E3997" s="145"/>
      <c r="F3997" s="149"/>
      <c r="G3997" s="149"/>
      <c r="H3997" s="149"/>
      <c r="I3997" s="149"/>
      <c r="J3997" s="149"/>
      <c r="K3997" s="146"/>
      <c r="L3997" s="158"/>
    </row>
    <row r="3998" spans="1:12" ht="15">
      <c r="A3998" s="148"/>
      <c r="B3998" s="148"/>
      <c r="C3998" s="149"/>
      <c r="D3998" s="149"/>
      <c r="E3998" s="145"/>
      <c r="F3998" s="149"/>
      <c r="G3998" s="149"/>
      <c r="H3998" s="149"/>
      <c r="I3998" s="149"/>
      <c r="J3998" s="149"/>
      <c r="K3998" s="146"/>
      <c r="L3998" s="158"/>
    </row>
    <row r="3999" spans="1:12" ht="15">
      <c r="A3999" s="148"/>
      <c r="B3999" s="148"/>
      <c r="C3999" s="149"/>
      <c r="D3999" s="149"/>
      <c r="E3999" s="145"/>
      <c r="F3999" s="149"/>
      <c r="G3999" s="149"/>
      <c r="H3999" s="149"/>
      <c r="I3999" s="149"/>
      <c r="J3999" s="149"/>
      <c r="K3999" s="146"/>
      <c r="L3999" s="158"/>
    </row>
    <row r="4000" spans="1:12" ht="15">
      <c r="A4000" s="148"/>
      <c r="B4000" s="148"/>
      <c r="C4000" s="149"/>
      <c r="D4000" s="149"/>
      <c r="E4000" s="145"/>
      <c r="F4000" s="149"/>
      <c r="G4000" s="149"/>
      <c r="H4000" s="149"/>
      <c r="I4000" s="149"/>
      <c r="J4000" s="149"/>
      <c r="K4000" s="146"/>
      <c r="L4000" s="158"/>
    </row>
    <row r="4001" spans="1:12" ht="15">
      <c r="A4001" s="148"/>
      <c r="B4001" s="148"/>
      <c r="C4001" s="149"/>
      <c r="D4001" s="149"/>
      <c r="E4001" s="145"/>
      <c r="F4001" s="149"/>
      <c r="G4001" s="149"/>
      <c r="H4001" s="149"/>
      <c r="I4001" s="149"/>
      <c r="J4001" s="149"/>
      <c r="K4001" s="146"/>
      <c r="L4001" s="158"/>
    </row>
    <row r="4002" spans="1:12" ht="15">
      <c r="A4002" s="148"/>
      <c r="B4002" s="148"/>
      <c r="C4002" s="149"/>
      <c r="D4002" s="149"/>
      <c r="E4002" s="145"/>
      <c r="F4002" s="150"/>
      <c r="G4002" s="149"/>
      <c r="H4002" s="149"/>
      <c r="I4002" s="149"/>
      <c r="J4002" s="149"/>
      <c r="K4002" s="146"/>
      <c r="L4002" s="158"/>
    </row>
    <row r="4003" spans="1:12" ht="15">
      <c r="A4003" s="148"/>
      <c r="B4003" s="148"/>
      <c r="C4003" s="149"/>
      <c r="D4003" s="149"/>
      <c r="E4003" s="145"/>
      <c r="F4003" s="150"/>
      <c r="G4003" s="149"/>
      <c r="H4003" s="149"/>
      <c r="I4003" s="149"/>
      <c r="J4003" s="149"/>
      <c r="K4003" s="146"/>
      <c r="L4003" s="158"/>
    </row>
    <row r="4004" spans="1:12" ht="15">
      <c r="A4004" s="148"/>
      <c r="B4004" s="148"/>
      <c r="C4004" s="149"/>
      <c r="D4004" s="149"/>
      <c r="E4004" s="145"/>
      <c r="F4004" s="149"/>
      <c r="G4004" s="149"/>
      <c r="H4004" s="149"/>
      <c r="I4004" s="149"/>
      <c r="J4004" s="149"/>
      <c r="K4004" s="146"/>
      <c r="L4004" s="158"/>
    </row>
    <row r="4005" spans="1:12" ht="15">
      <c r="A4005" s="148"/>
      <c r="B4005" s="148"/>
      <c r="C4005" s="149"/>
      <c r="D4005" s="149"/>
      <c r="E4005" s="145"/>
      <c r="F4005" s="149"/>
      <c r="G4005" s="149"/>
      <c r="H4005" s="149"/>
      <c r="I4005" s="149"/>
      <c r="J4005" s="149"/>
      <c r="K4005" s="146"/>
      <c r="L4005" s="158"/>
    </row>
    <row r="4006" spans="1:12" ht="15">
      <c r="A4006" s="148"/>
      <c r="B4006" s="148"/>
      <c r="C4006" s="149"/>
      <c r="D4006" s="149"/>
      <c r="E4006" s="145"/>
      <c r="F4006" s="149"/>
      <c r="G4006" s="149"/>
      <c r="H4006" s="149"/>
      <c r="I4006" s="149"/>
      <c r="J4006" s="149"/>
      <c r="K4006" s="146"/>
      <c r="L4006" s="158"/>
    </row>
    <row r="4007" spans="1:12" ht="15">
      <c r="A4007" s="148"/>
      <c r="B4007" s="148"/>
      <c r="C4007" s="149"/>
      <c r="D4007" s="149"/>
      <c r="E4007" s="145"/>
      <c r="F4007" s="149"/>
      <c r="G4007" s="149"/>
      <c r="H4007" s="149"/>
      <c r="I4007" s="149"/>
      <c r="J4007" s="149"/>
      <c r="K4007" s="146"/>
      <c r="L4007" s="158"/>
    </row>
    <row r="4008" spans="1:12" ht="15">
      <c r="A4008" s="148"/>
      <c r="B4008" s="148"/>
      <c r="C4008" s="149"/>
      <c r="D4008" s="149"/>
      <c r="E4008" s="145"/>
      <c r="F4008" s="149"/>
      <c r="G4008" s="149"/>
      <c r="H4008" s="149"/>
      <c r="I4008" s="149"/>
      <c r="J4008" s="149"/>
      <c r="K4008" s="146"/>
      <c r="L4008" s="158"/>
    </row>
    <row r="4009" spans="1:12" ht="15">
      <c r="A4009" s="148"/>
      <c r="B4009" s="148"/>
      <c r="C4009" s="149"/>
      <c r="D4009" s="149"/>
      <c r="E4009" s="145"/>
      <c r="F4009" s="149"/>
      <c r="G4009" s="149"/>
      <c r="H4009" s="149"/>
      <c r="I4009" s="149"/>
      <c r="J4009" s="149"/>
      <c r="K4009" s="146"/>
      <c r="L4009" s="158"/>
    </row>
    <row r="4010" spans="1:12" ht="15">
      <c r="A4010" s="148"/>
      <c r="B4010" s="148"/>
      <c r="C4010" s="149"/>
      <c r="D4010" s="149"/>
      <c r="E4010" s="145"/>
      <c r="F4010" s="149"/>
      <c r="G4010" s="149"/>
      <c r="H4010" s="149"/>
      <c r="I4010" s="149"/>
      <c r="J4010" s="149"/>
      <c r="K4010" s="146"/>
      <c r="L4010" s="158"/>
    </row>
    <row r="4011" spans="1:12" ht="15">
      <c r="A4011" s="148"/>
      <c r="B4011" s="148"/>
      <c r="C4011" s="149"/>
      <c r="D4011" s="149"/>
      <c r="E4011" s="145"/>
      <c r="F4011" s="149"/>
      <c r="G4011" s="149"/>
      <c r="H4011" s="149"/>
      <c r="I4011" s="149"/>
      <c r="J4011" s="149"/>
      <c r="K4011" s="146"/>
      <c r="L4011" s="158"/>
    </row>
    <row r="4012" spans="1:12" ht="15">
      <c r="A4012" s="148"/>
      <c r="B4012" s="148"/>
      <c r="C4012" s="149"/>
      <c r="D4012" s="149"/>
      <c r="E4012" s="145"/>
      <c r="F4012" s="150"/>
      <c r="G4012" s="149"/>
      <c r="H4012" s="149"/>
      <c r="I4012" s="149"/>
      <c r="J4012" s="149"/>
      <c r="K4012" s="146"/>
      <c r="L4012" s="158"/>
    </row>
    <row r="4013" spans="1:12" ht="15">
      <c r="A4013" s="148"/>
      <c r="B4013" s="148"/>
      <c r="C4013" s="149"/>
      <c r="D4013" s="149"/>
      <c r="E4013" s="145"/>
      <c r="F4013" s="150"/>
      <c r="G4013" s="149"/>
      <c r="H4013" s="149"/>
      <c r="I4013" s="149"/>
      <c r="J4013" s="149"/>
      <c r="K4013" s="146"/>
      <c r="L4013" s="158"/>
    </row>
    <row r="4014" spans="1:12" ht="15">
      <c r="A4014" s="148"/>
      <c r="B4014" s="148"/>
      <c r="C4014" s="149"/>
      <c r="D4014" s="149"/>
      <c r="E4014" s="145"/>
      <c r="F4014" s="149"/>
      <c r="G4014" s="149"/>
      <c r="H4014" s="149"/>
      <c r="I4014" s="149"/>
      <c r="J4014" s="149"/>
      <c r="K4014" s="146"/>
      <c r="L4014" s="158"/>
    </row>
    <row r="4015" spans="1:12" ht="15">
      <c r="A4015" s="148"/>
      <c r="B4015" s="148"/>
      <c r="C4015" s="149"/>
      <c r="D4015" s="149"/>
      <c r="E4015" s="145"/>
      <c r="F4015" s="149"/>
      <c r="G4015" s="149"/>
      <c r="H4015" s="149"/>
      <c r="I4015" s="149"/>
      <c r="J4015" s="149"/>
      <c r="K4015" s="146"/>
      <c r="L4015" s="158"/>
    </row>
    <row r="4016" spans="1:12" ht="15">
      <c r="A4016" s="148"/>
      <c r="B4016" s="148"/>
      <c r="C4016" s="149"/>
      <c r="D4016" s="149"/>
      <c r="E4016" s="145"/>
      <c r="F4016" s="149"/>
      <c r="G4016" s="149"/>
      <c r="H4016" s="149"/>
      <c r="I4016" s="149"/>
      <c r="J4016" s="149"/>
      <c r="K4016" s="146"/>
      <c r="L4016" s="158"/>
    </row>
    <row r="4017" spans="1:12" ht="15">
      <c r="A4017" s="148"/>
      <c r="B4017" s="148"/>
      <c r="C4017" s="149"/>
      <c r="D4017" s="149"/>
      <c r="E4017" s="145"/>
      <c r="F4017" s="149"/>
      <c r="G4017" s="149"/>
      <c r="H4017" s="149"/>
      <c r="I4017" s="149"/>
      <c r="J4017" s="149"/>
      <c r="K4017" s="146"/>
      <c r="L4017" s="158"/>
    </row>
    <row r="4018" spans="1:12" ht="15">
      <c r="A4018" s="148"/>
      <c r="B4018" s="148"/>
      <c r="C4018" s="149"/>
      <c r="D4018" s="149"/>
      <c r="E4018" s="145"/>
      <c r="F4018" s="149"/>
      <c r="G4018" s="149"/>
      <c r="H4018" s="149"/>
      <c r="I4018" s="149"/>
      <c r="J4018" s="149"/>
      <c r="K4018" s="146"/>
      <c r="L4018" s="158"/>
    </row>
    <row r="4019" spans="1:12" ht="15">
      <c r="A4019" s="148"/>
      <c r="B4019" s="148"/>
      <c r="C4019" s="149"/>
      <c r="D4019" s="149"/>
      <c r="E4019" s="145"/>
      <c r="F4019" s="149"/>
      <c r="G4019" s="149"/>
      <c r="H4019" s="149"/>
      <c r="I4019" s="149"/>
      <c r="J4019" s="149"/>
      <c r="K4019" s="146"/>
      <c r="L4019" s="158"/>
    </row>
    <row r="4020" spans="1:12" ht="15">
      <c r="A4020" s="148"/>
      <c r="B4020" s="148"/>
      <c r="C4020" s="149"/>
      <c r="D4020" s="149"/>
      <c r="E4020" s="145"/>
      <c r="F4020" s="149"/>
      <c r="G4020" s="149"/>
      <c r="H4020" s="149"/>
      <c r="I4020" s="149"/>
      <c r="J4020" s="149"/>
      <c r="K4020" s="146"/>
      <c r="L4020" s="158"/>
    </row>
    <row r="4021" spans="1:12" ht="15">
      <c r="A4021" s="148"/>
      <c r="B4021" s="148"/>
      <c r="C4021" s="149"/>
      <c r="D4021" s="149"/>
      <c r="E4021" s="145"/>
      <c r="F4021" s="149"/>
      <c r="G4021" s="149"/>
      <c r="H4021" s="149"/>
      <c r="I4021" s="149"/>
      <c r="J4021" s="149"/>
      <c r="K4021" s="146"/>
      <c r="L4021" s="158"/>
    </row>
    <row r="4022" spans="1:12" ht="15">
      <c r="A4022" s="148"/>
      <c r="B4022" s="148"/>
      <c r="C4022" s="149"/>
      <c r="D4022" s="149"/>
      <c r="E4022" s="145"/>
      <c r="F4022" s="149"/>
      <c r="G4022" s="149"/>
      <c r="H4022" s="149"/>
      <c r="I4022" s="149"/>
      <c r="J4022" s="149"/>
      <c r="K4022" s="146"/>
      <c r="L4022" s="158"/>
    </row>
    <row r="4023" spans="1:12" ht="15">
      <c r="A4023" s="148"/>
      <c r="B4023" s="148"/>
      <c r="C4023" s="149"/>
      <c r="D4023" s="149"/>
      <c r="E4023" s="145"/>
      <c r="F4023" s="149"/>
      <c r="G4023" s="149"/>
      <c r="H4023" s="149"/>
      <c r="I4023" s="149"/>
      <c r="J4023" s="149"/>
      <c r="K4023" s="146"/>
      <c r="L4023" s="158"/>
    </row>
    <row r="4024" spans="1:12" ht="15">
      <c r="A4024" s="148"/>
      <c r="B4024" s="148"/>
      <c r="C4024" s="149"/>
      <c r="D4024" s="149"/>
      <c r="E4024" s="145"/>
      <c r="F4024" s="149"/>
      <c r="G4024" s="149"/>
      <c r="H4024" s="149"/>
      <c r="I4024" s="149"/>
      <c r="J4024" s="149"/>
      <c r="K4024" s="146"/>
      <c r="L4024" s="158"/>
    </row>
    <row r="4025" spans="1:12" ht="15">
      <c r="A4025" s="148"/>
      <c r="B4025" s="148"/>
      <c r="C4025" s="149"/>
      <c r="D4025" s="149"/>
      <c r="E4025" s="145"/>
      <c r="F4025" s="149"/>
      <c r="G4025" s="149"/>
      <c r="H4025" s="149"/>
      <c r="I4025" s="149"/>
      <c r="J4025" s="149"/>
      <c r="K4025" s="146"/>
      <c r="L4025" s="158"/>
    </row>
    <row r="4026" spans="1:12" ht="15">
      <c r="A4026" s="148"/>
      <c r="B4026" s="148"/>
      <c r="C4026" s="149"/>
      <c r="D4026" s="149"/>
      <c r="E4026" s="145"/>
      <c r="F4026" s="149"/>
      <c r="G4026" s="149"/>
      <c r="H4026" s="149"/>
      <c r="I4026" s="149"/>
      <c r="J4026" s="149"/>
      <c r="K4026" s="146"/>
      <c r="L4026" s="158"/>
    </row>
    <row r="4027" spans="1:12" ht="15">
      <c r="A4027" s="148"/>
      <c r="B4027" s="148"/>
      <c r="C4027" s="149"/>
      <c r="D4027" s="149"/>
      <c r="E4027" s="145"/>
      <c r="F4027" s="149"/>
      <c r="G4027" s="149"/>
      <c r="H4027" s="149"/>
      <c r="I4027" s="149"/>
      <c r="J4027" s="149"/>
      <c r="K4027" s="146"/>
      <c r="L4027" s="158"/>
    </row>
    <row r="4028" spans="1:12" ht="15">
      <c r="A4028" s="148"/>
      <c r="B4028" s="148"/>
      <c r="C4028" s="149"/>
      <c r="D4028" s="149"/>
      <c r="E4028" s="145"/>
      <c r="F4028" s="149"/>
      <c r="G4028" s="149"/>
      <c r="H4028" s="149"/>
      <c r="I4028" s="149"/>
      <c r="J4028" s="149"/>
      <c r="K4028" s="146"/>
      <c r="L4028" s="158"/>
    </row>
    <row r="4029" spans="1:12" ht="15">
      <c r="A4029" s="148"/>
      <c r="B4029" s="148"/>
      <c r="C4029" s="149"/>
      <c r="D4029" s="149"/>
      <c r="E4029" s="145"/>
      <c r="F4029" s="149"/>
      <c r="G4029" s="149"/>
      <c r="H4029" s="149"/>
      <c r="I4029" s="149"/>
      <c r="J4029" s="149"/>
      <c r="K4029" s="146"/>
      <c r="L4029" s="158"/>
    </row>
    <row r="4030" spans="1:12" ht="15">
      <c r="A4030" s="148"/>
      <c r="B4030" s="148"/>
      <c r="C4030" s="149"/>
      <c r="D4030" s="149"/>
      <c r="E4030" s="145"/>
      <c r="F4030" s="149"/>
      <c r="G4030" s="149"/>
      <c r="H4030" s="149"/>
      <c r="I4030" s="149"/>
      <c r="J4030" s="149"/>
      <c r="K4030" s="146"/>
      <c r="L4030" s="158"/>
    </row>
    <row r="4031" spans="1:12" ht="15">
      <c r="A4031" s="148"/>
      <c r="B4031" s="148"/>
      <c r="C4031" s="149"/>
      <c r="D4031" s="149"/>
      <c r="E4031" s="145"/>
      <c r="F4031" s="149"/>
      <c r="G4031" s="149"/>
      <c r="H4031" s="149"/>
      <c r="I4031" s="149"/>
      <c r="J4031" s="149"/>
      <c r="K4031" s="146"/>
      <c r="L4031" s="158"/>
    </row>
    <row r="4032" spans="1:12" ht="15">
      <c r="A4032" s="148"/>
      <c r="B4032" s="148"/>
      <c r="C4032" s="149"/>
      <c r="D4032" s="149"/>
      <c r="E4032" s="145"/>
      <c r="F4032" s="149"/>
      <c r="G4032" s="149"/>
      <c r="H4032" s="149"/>
      <c r="I4032" s="149"/>
      <c r="J4032" s="149"/>
      <c r="K4032" s="146"/>
      <c r="L4032" s="158"/>
    </row>
    <row r="4033" spans="1:12" ht="15">
      <c r="A4033" s="148"/>
      <c r="B4033" s="148"/>
      <c r="C4033" s="149"/>
      <c r="D4033" s="149"/>
      <c r="E4033" s="145"/>
      <c r="F4033" s="149"/>
      <c r="G4033" s="149"/>
      <c r="H4033" s="149"/>
      <c r="I4033" s="149"/>
      <c r="J4033" s="149"/>
      <c r="K4033" s="146"/>
      <c r="L4033" s="158"/>
    </row>
    <row r="4034" spans="1:12" ht="15">
      <c r="A4034" s="148"/>
      <c r="B4034" s="148"/>
      <c r="C4034" s="149"/>
      <c r="D4034" s="149"/>
      <c r="E4034" s="145"/>
      <c r="F4034" s="149"/>
      <c r="G4034" s="149"/>
      <c r="H4034" s="149"/>
      <c r="I4034" s="149"/>
      <c r="J4034" s="149"/>
      <c r="K4034" s="146"/>
      <c r="L4034" s="158"/>
    </row>
    <row r="4035" spans="1:12" ht="15">
      <c r="A4035" s="148"/>
      <c r="B4035" s="148"/>
      <c r="C4035" s="149"/>
      <c r="D4035" s="149"/>
      <c r="E4035" s="145"/>
      <c r="F4035" s="149"/>
      <c r="G4035" s="149"/>
      <c r="H4035" s="149"/>
      <c r="I4035" s="149"/>
      <c r="J4035" s="149"/>
      <c r="K4035" s="146"/>
      <c r="L4035" s="158"/>
    </row>
    <row r="4036" spans="1:12" ht="15">
      <c r="A4036" s="148"/>
      <c r="B4036" s="148"/>
      <c r="C4036" s="149"/>
      <c r="D4036" s="149"/>
      <c r="E4036" s="145"/>
      <c r="F4036" s="149"/>
      <c r="G4036" s="149"/>
      <c r="H4036" s="149"/>
      <c r="I4036" s="149"/>
      <c r="J4036" s="149"/>
      <c r="K4036" s="146"/>
      <c r="L4036" s="158"/>
    </row>
    <row r="4037" spans="1:12" ht="15">
      <c r="A4037" s="148"/>
      <c r="B4037" s="148"/>
      <c r="C4037" s="149"/>
      <c r="D4037" s="149"/>
      <c r="E4037" s="145"/>
      <c r="F4037" s="149"/>
      <c r="G4037" s="149"/>
      <c r="H4037" s="149"/>
      <c r="I4037" s="149"/>
      <c r="J4037" s="149"/>
      <c r="K4037" s="146"/>
      <c r="L4037" s="158"/>
    </row>
    <row r="4038" spans="1:12" ht="15">
      <c r="A4038" s="148"/>
      <c r="B4038" s="148"/>
      <c r="C4038" s="149"/>
      <c r="D4038" s="149"/>
      <c r="E4038" s="145"/>
      <c r="F4038" s="149"/>
      <c r="G4038" s="149"/>
      <c r="H4038" s="149"/>
      <c r="I4038" s="149"/>
      <c r="J4038" s="149"/>
      <c r="K4038" s="146"/>
      <c r="L4038" s="158"/>
    </row>
    <row r="4039" spans="1:12" ht="15">
      <c r="A4039" s="148"/>
      <c r="B4039" s="148"/>
      <c r="C4039" s="149"/>
      <c r="D4039" s="149"/>
      <c r="E4039" s="145"/>
      <c r="F4039" s="149"/>
      <c r="G4039" s="149"/>
      <c r="H4039" s="149"/>
      <c r="I4039" s="149"/>
      <c r="J4039" s="149"/>
      <c r="K4039" s="146"/>
      <c r="L4039" s="158"/>
    </row>
    <row r="4040" spans="1:12" ht="15">
      <c r="A4040" s="148"/>
      <c r="B4040" s="148"/>
      <c r="C4040" s="149"/>
      <c r="D4040" s="149"/>
      <c r="E4040" s="145"/>
      <c r="F4040" s="149"/>
      <c r="G4040" s="149"/>
      <c r="H4040" s="149"/>
      <c r="I4040" s="149"/>
      <c r="J4040" s="149"/>
      <c r="K4040" s="146"/>
      <c r="L4040" s="158"/>
    </row>
    <row r="4041" spans="1:12" ht="15">
      <c r="A4041" s="148"/>
      <c r="B4041" s="148"/>
      <c r="C4041" s="149"/>
      <c r="D4041" s="149"/>
      <c r="E4041" s="145"/>
      <c r="F4041" s="149"/>
      <c r="G4041" s="149"/>
      <c r="H4041" s="149"/>
      <c r="I4041" s="149"/>
      <c r="J4041" s="149"/>
      <c r="K4041" s="146"/>
      <c r="L4041" s="158"/>
    </row>
    <row r="4042" spans="1:12" ht="15">
      <c r="A4042" s="148"/>
      <c r="B4042" s="148"/>
      <c r="C4042" s="149"/>
      <c r="D4042" s="149"/>
      <c r="E4042" s="145"/>
      <c r="F4042" s="149"/>
      <c r="G4042" s="149"/>
      <c r="H4042" s="149"/>
      <c r="I4042" s="149"/>
      <c r="J4042" s="149"/>
      <c r="K4042" s="146"/>
      <c r="L4042" s="158"/>
    </row>
    <row r="4043" spans="1:12" ht="15">
      <c r="A4043" s="148"/>
      <c r="B4043" s="148"/>
      <c r="C4043" s="149"/>
      <c r="D4043" s="149"/>
      <c r="E4043" s="145"/>
      <c r="F4043" s="149"/>
      <c r="G4043" s="149"/>
      <c r="H4043" s="149"/>
      <c r="I4043" s="149"/>
      <c r="J4043" s="149"/>
      <c r="K4043" s="146"/>
      <c r="L4043" s="158"/>
    </row>
    <row r="4044" spans="1:12" ht="15">
      <c r="A4044" s="148"/>
      <c r="B4044" s="148"/>
      <c r="C4044" s="149"/>
      <c r="D4044" s="149"/>
      <c r="E4044" s="145"/>
      <c r="F4044" s="149"/>
      <c r="G4044" s="149"/>
      <c r="H4044" s="149"/>
      <c r="I4044" s="149"/>
      <c r="J4044" s="149"/>
      <c r="K4044" s="146"/>
      <c r="L4044" s="158"/>
    </row>
    <row r="4045" spans="1:12" ht="15">
      <c r="A4045" s="148"/>
      <c r="B4045" s="148"/>
      <c r="C4045" s="149"/>
      <c r="D4045" s="149"/>
      <c r="E4045" s="145"/>
      <c r="F4045" s="149"/>
      <c r="G4045" s="149"/>
      <c r="H4045" s="149"/>
      <c r="I4045" s="149"/>
      <c r="J4045" s="149"/>
      <c r="K4045" s="146"/>
      <c r="L4045" s="158"/>
    </row>
    <row r="4046" spans="1:12" ht="15">
      <c r="A4046" s="148"/>
      <c r="B4046" s="148"/>
      <c r="C4046" s="149"/>
      <c r="D4046" s="149"/>
      <c r="E4046" s="145"/>
      <c r="F4046" s="149"/>
      <c r="G4046" s="149"/>
      <c r="H4046" s="149"/>
      <c r="I4046" s="149"/>
      <c r="J4046" s="149"/>
      <c r="K4046" s="146"/>
      <c r="L4046" s="158"/>
    </row>
    <row r="4047" spans="1:12" ht="15">
      <c r="A4047" s="148"/>
      <c r="B4047" s="148"/>
      <c r="C4047" s="149"/>
      <c r="D4047" s="149"/>
      <c r="E4047" s="145"/>
      <c r="F4047" s="149"/>
      <c r="G4047" s="149"/>
      <c r="H4047" s="149"/>
      <c r="I4047" s="149"/>
      <c r="J4047" s="149"/>
      <c r="K4047" s="146"/>
      <c r="L4047" s="158"/>
    </row>
    <row r="4048" spans="1:12" ht="15">
      <c r="A4048" s="148"/>
      <c r="B4048" s="148"/>
      <c r="C4048" s="149"/>
      <c r="D4048" s="149"/>
      <c r="E4048" s="145"/>
      <c r="F4048" s="149"/>
      <c r="G4048" s="149"/>
      <c r="H4048" s="149"/>
      <c r="I4048" s="149"/>
      <c r="J4048" s="149"/>
      <c r="K4048" s="146"/>
      <c r="L4048" s="158"/>
    </row>
    <row r="4049" spans="1:12" ht="15">
      <c r="A4049" s="148"/>
      <c r="B4049" s="148"/>
      <c r="C4049" s="149"/>
      <c r="D4049" s="149"/>
      <c r="E4049" s="145"/>
      <c r="F4049" s="149"/>
      <c r="G4049" s="149"/>
      <c r="H4049" s="149"/>
      <c r="I4049" s="149"/>
      <c r="J4049" s="149"/>
      <c r="K4049" s="146"/>
      <c r="L4049" s="158"/>
    </row>
    <row r="4050" spans="1:12" ht="15">
      <c r="A4050" s="148"/>
      <c r="B4050" s="148"/>
      <c r="C4050" s="149"/>
      <c r="D4050" s="149"/>
      <c r="E4050" s="145"/>
      <c r="F4050" s="149"/>
      <c r="G4050" s="149"/>
      <c r="H4050" s="149"/>
      <c r="I4050" s="149"/>
      <c r="J4050" s="149"/>
      <c r="K4050" s="146"/>
      <c r="L4050" s="158"/>
    </row>
    <row r="4051" spans="1:12" ht="15">
      <c r="A4051" s="148"/>
      <c r="B4051" s="148"/>
      <c r="C4051" s="149"/>
      <c r="D4051" s="149"/>
      <c r="E4051" s="145"/>
      <c r="F4051" s="149"/>
      <c r="G4051" s="149"/>
      <c r="H4051" s="149"/>
      <c r="I4051" s="149"/>
      <c r="J4051" s="149"/>
      <c r="K4051" s="146"/>
      <c r="L4051" s="158"/>
    </row>
    <row r="4052" spans="1:12" ht="15">
      <c r="A4052" s="148"/>
      <c r="B4052" s="148"/>
      <c r="C4052" s="149"/>
      <c r="D4052" s="149"/>
      <c r="E4052" s="145"/>
      <c r="F4052" s="149"/>
      <c r="G4052" s="149"/>
      <c r="H4052" s="149"/>
      <c r="I4052" s="149"/>
      <c r="J4052" s="149"/>
      <c r="K4052" s="146"/>
      <c r="L4052" s="158"/>
    </row>
    <row r="4053" spans="1:12" ht="15">
      <c r="A4053" s="148"/>
      <c r="B4053" s="148"/>
      <c r="C4053" s="149"/>
      <c r="D4053" s="149"/>
      <c r="E4053" s="145"/>
      <c r="F4053" s="149"/>
      <c r="G4053" s="149"/>
      <c r="H4053" s="149"/>
      <c r="I4053" s="149"/>
      <c r="J4053" s="149"/>
      <c r="K4053" s="146"/>
      <c r="L4053" s="158"/>
    </row>
    <row r="4054" spans="1:12" ht="15">
      <c r="A4054" s="148"/>
      <c r="B4054" s="148"/>
      <c r="C4054" s="149"/>
      <c r="D4054" s="149"/>
      <c r="E4054" s="145"/>
      <c r="F4054" s="149"/>
      <c r="G4054" s="149"/>
      <c r="H4054" s="149"/>
      <c r="I4054" s="149"/>
      <c r="J4054" s="149"/>
      <c r="K4054" s="146"/>
      <c r="L4054" s="158"/>
    </row>
    <row r="4055" spans="1:12" ht="15">
      <c r="A4055" s="148"/>
      <c r="B4055" s="148"/>
      <c r="C4055" s="149"/>
      <c r="D4055" s="149"/>
      <c r="E4055" s="145"/>
      <c r="F4055" s="149"/>
      <c r="G4055" s="149"/>
      <c r="H4055" s="149"/>
      <c r="I4055" s="149"/>
      <c r="J4055" s="149"/>
      <c r="K4055" s="146"/>
      <c r="L4055" s="158"/>
    </row>
    <row r="4056" spans="1:12" ht="15">
      <c r="A4056" s="148"/>
      <c r="B4056" s="148"/>
      <c r="C4056" s="149"/>
      <c r="D4056" s="149"/>
      <c r="E4056" s="145"/>
      <c r="F4056" s="149"/>
      <c r="G4056" s="149"/>
      <c r="H4056" s="149"/>
      <c r="I4056" s="149"/>
      <c r="J4056" s="149"/>
      <c r="K4056" s="146"/>
      <c r="L4056" s="158"/>
    </row>
    <row r="4057" spans="1:12" ht="15">
      <c r="A4057" s="148"/>
      <c r="B4057" s="148"/>
      <c r="C4057" s="149"/>
      <c r="D4057" s="149"/>
      <c r="E4057" s="145"/>
      <c r="F4057" s="149"/>
      <c r="G4057" s="149"/>
      <c r="H4057" s="149"/>
      <c r="I4057" s="149"/>
      <c r="J4057" s="149"/>
      <c r="K4057" s="146"/>
      <c r="L4057" s="158"/>
    </row>
    <row r="4058" spans="1:12" ht="15">
      <c r="A4058" s="148"/>
      <c r="B4058" s="148"/>
      <c r="C4058" s="149"/>
      <c r="D4058" s="149"/>
      <c r="E4058" s="145"/>
      <c r="F4058" s="149"/>
      <c r="G4058" s="149"/>
      <c r="H4058" s="149"/>
      <c r="I4058" s="149"/>
      <c r="J4058" s="149"/>
      <c r="K4058" s="146"/>
      <c r="L4058" s="158"/>
    </row>
    <row r="4059" spans="1:12" ht="15">
      <c r="A4059" s="148"/>
      <c r="B4059" s="148"/>
      <c r="C4059" s="149"/>
      <c r="D4059" s="149"/>
      <c r="E4059" s="145"/>
      <c r="F4059" s="149"/>
      <c r="G4059" s="149"/>
      <c r="H4059" s="149"/>
      <c r="I4059" s="149"/>
      <c r="J4059" s="149"/>
      <c r="K4059" s="146"/>
      <c r="L4059" s="158"/>
    </row>
    <row r="4060" spans="1:12" ht="15">
      <c r="A4060" s="148"/>
      <c r="B4060" s="148"/>
      <c r="C4060" s="149"/>
      <c r="D4060" s="149"/>
      <c r="E4060" s="145"/>
      <c r="F4060" s="149"/>
      <c r="G4060" s="149"/>
      <c r="H4060" s="149"/>
      <c r="I4060" s="149"/>
      <c r="J4060" s="149"/>
      <c r="K4060" s="146"/>
      <c r="L4060" s="158"/>
    </row>
    <row r="4061" spans="1:12" ht="15">
      <c r="A4061" s="148"/>
      <c r="B4061" s="148"/>
      <c r="C4061" s="149"/>
      <c r="D4061" s="149"/>
      <c r="E4061" s="145"/>
      <c r="F4061" s="149"/>
      <c r="G4061" s="149"/>
      <c r="H4061" s="149"/>
      <c r="I4061" s="149"/>
      <c r="J4061" s="149"/>
      <c r="K4061" s="146"/>
      <c r="L4061" s="158"/>
    </row>
    <row r="4062" spans="1:12" ht="15">
      <c r="A4062" s="148"/>
      <c r="B4062" s="148"/>
      <c r="C4062" s="149"/>
      <c r="D4062" s="149"/>
      <c r="E4062" s="145"/>
      <c r="F4062" s="149"/>
      <c r="G4062" s="149"/>
      <c r="H4062" s="149"/>
      <c r="I4062" s="149"/>
      <c r="J4062" s="149"/>
      <c r="K4062" s="146"/>
      <c r="L4062" s="158"/>
    </row>
    <row r="4063" spans="1:12" ht="15">
      <c r="A4063" s="148"/>
      <c r="B4063" s="148"/>
      <c r="C4063" s="149"/>
      <c r="D4063" s="149"/>
      <c r="E4063" s="145"/>
      <c r="F4063" s="149"/>
      <c r="G4063" s="149"/>
      <c r="H4063" s="149"/>
      <c r="I4063" s="149"/>
      <c r="J4063" s="149"/>
      <c r="K4063" s="146"/>
      <c r="L4063" s="158"/>
    </row>
    <row r="4064" spans="1:12" ht="15">
      <c r="A4064" s="148"/>
      <c r="B4064" s="148"/>
      <c r="C4064" s="149"/>
      <c r="D4064" s="149"/>
      <c r="E4064" s="145"/>
      <c r="F4064" s="149"/>
      <c r="G4064" s="149"/>
      <c r="H4064" s="149"/>
      <c r="I4064" s="149"/>
      <c r="J4064" s="149"/>
      <c r="K4064" s="146"/>
      <c r="L4064" s="158"/>
    </row>
    <row r="4065" spans="1:12" ht="15">
      <c r="A4065" s="148"/>
      <c r="B4065" s="148"/>
      <c r="C4065" s="149"/>
      <c r="D4065" s="149"/>
      <c r="E4065" s="145"/>
      <c r="F4065" s="149"/>
      <c r="G4065" s="149"/>
      <c r="H4065" s="149"/>
      <c r="I4065" s="149"/>
      <c r="J4065" s="149"/>
      <c r="K4065" s="146"/>
      <c r="L4065" s="158"/>
    </row>
    <row r="4066" spans="1:12" ht="15">
      <c r="A4066" s="148"/>
      <c r="B4066" s="148"/>
      <c r="C4066" s="149"/>
      <c r="D4066" s="149"/>
      <c r="E4066" s="145"/>
      <c r="F4066" s="150"/>
      <c r="G4066" s="149"/>
      <c r="H4066" s="149"/>
      <c r="I4066" s="149"/>
      <c r="J4066" s="149"/>
      <c r="K4066" s="146"/>
      <c r="L4066" s="158"/>
    </row>
    <row r="4067" spans="1:12" ht="15">
      <c r="A4067" s="148"/>
      <c r="B4067" s="148"/>
      <c r="C4067" s="149"/>
      <c r="D4067" s="149"/>
      <c r="E4067" s="145"/>
      <c r="F4067" s="150"/>
      <c r="G4067" s="149"/>
      <c r="H4067" s="149"/>
      <c r="I4067" s="149"/>
      <c r="J4067" s="149"/>
      <c r="K4067" s="146"/>
      <c r="L4067" s="158"/>
    </row>
    <row r="4068" spans="1:12" ht="15">
      <c r="A4068" s="148"/>
      <c r="B4068" s="148"/>
      <c r="C4068" s="149"/>
      <c r="D4068" s="149"/>
      <c r="E4068" s="145"/>
      <c r="F4068" s="149"/>
      <c r="G4068" s="149"/>
      <c r="H4068" s="149"/>
      <c r="I4068" s="149"/>
      <c r="J4068" s="149"/>
      <c r="K4068" s="146"/>
      <c r="L4068" s="158"/>
    </row>
    <row r="4069" spans="1:12" ht="15">
      <c r="A4069" s="148"/>
      <c r="B4069" s="148"/>
      <c r="C4069" s="149"/>
      <c r="D4069" s="149"/>
      <c r="E4069" s="145"/>
      <c r="F4069" s="149"/>
      <c r="G4069" s="149"/>
      <c r="H4069" s="149"/>
      <c r="I4069" s="149"/>
      <c r="J4069" s="149"/>
      <c r="K4069" s="146"/>
      <c r="L4069" s="158"/>
    </row>
    <row r="4070" spans="1:12" ht="15">
      <c r="A4070" s="148"/>
      <c r="B4070" s="148"/>
      <c r="C4070" s="149"/>
      <c r="D4070" s="149"/>
      <c r="E4070" s="145"/>
      <c r="F4070" s="149"/>
      <c r="G4070" s="149"/>
      <c r="H4070" s="149"/>
      <c r="I4070" s="149"/>
      <c r="J4070" s="149"/>
      <c r="K4070" s="146"/>
      <c r="L4070" s="158"/>
    </row>
    <row r="4071" spans="1:12" ht="15">
      <c r="A4071" s="148"/>
      <c r="B4071" s="148"/>
      <c r="C4071" s="149"/>
      <c r="D4071" s="149"/>
      <c r="E4071" s="145"/>
      <c r="F4071" s="149"/>
      <c r="G4071" s="149"/>
      <c r="H4071" s="149"/>
      <c r="I4071" s="149"/>
      <c r="J4071" s="149"/>
      <c r="K4071" s="146"/>
      <c r="L4071" s="158"/>
    </row>
    <row r="4072" spans="1:12" ht="15">
      <c r="A4072" s="148"/>
      <c r="B4072" s="148"/>
      <c r="C4072" s="149"/>
      <c r="D4072" s="149"/>
      <c r="E4072" s="145"/>
      <c r="F4072" s="149"/>
      <c r="G4072" s="149"/>
      <c r="H4072" s="149"/>
      <c r="I4072" s="149"/>
      <c r="J4072" s="149"/>
      <c r="K4072" s="146"/>
      <c r="L4072" s="158"/>
    </row>
    <row r="4073" spans="1:12" ht="15">
      <c r="A4073" s="148"/>
      <c r="B4073" s="148"/>
      <c r="C4073" s="149"/>
      <c r="D4073" s="149"/>
      <c r="E4073" s="145"/>
      <c r="F4073" s="149"/>
      <c r="G4073" s="149"/>
      <c r="H4073" s="149"/>
      <c r="I4073" s="149"/>
      <c r="J4073" s="149"/>
      <c r="K4073" s="146"/>
      <c r="L4073" s="158"/>
    </row>
    <row r="4074" spans="1:12" ht="15">
      <c r="A4074" s="148"/>
      <c r="B4074" s="148"/>
      <c r="C4074" s="149"/>
      <c r="D4074" s="149"/>
      <c r="E4074" s="145"/>
      <c r="F4074" s="149"/>
      <c r="G4074" s="149"/>
      <c r="H4074" s="149"/>
      <c r="I4074" s="149"/>
      <c r="J4074" s="149"/>
      <c r="K4074" s="146"/>
      <c r="L4074" s="158"/>
    </row>
    <row r="4075" spans="1:12" ht="15">
      <c r="A4075" s="148"/>
      <c r="B4075" s="148"/>
      <c r="C4075" s="149"/>
      <c r="D4075" s="149"/>
      <c r="E4075" s="145"/>
      <c r="F4075" s="149"/>
      <c r="G4075" s="149"/>
      <c r="H4075" s="149"/>
      <c r="I4075" s="149"/>
      <c r="J4075" s="149"/>
      <c r="K4075" s="146"/>
      <c r="L4075" s="158"/>
    </row>
    <row r="4076" spans="1:12" ht="15">
      <c r="A4076" s="148"/>
      <c r="B4076" s="148"/>
      <c r="C4076" s="149"/>
      <c r="D4076" s="149"/>
      <c r="E4076" s="145"/>
      <c r="F4076" s="149"/>
      <c r="G4076" s="149"/>
      <c r="H4076" s="149"/>
      <c r="I4076" s="149"/>
      <c r="J4076" s="149"/>
      <c r="K4076" s="146"/>
      <c r="L4076" s="158"/>
    </row>
    <row r="4077" spans="1:12" ht="15">
      <c r="A4077" s="148"/>
      <c r="B4077" s="148"/>
      <c r="C4077" s="149"/>
      <c r="D4077" s="149"/>
      <c r="E4077" s="145"/>
      <c r="F4077" s="149"/>
      <c r="G4077" s="149"/>
      <c r="H4077" s="149"/>
      <c r="I4077" s="149"/>
      <c r="J4077" s="149"/>
      <c r="K4077" s="146"/>
      <c r="L4077" s="158"/>
    </row>
    <row r="4078" spans="1:12" ht="15">
      <c r="A4078" s="148"/>
      <c r="B4078" s="148"/>
      <c r="C4078" s="149"/>
      <c r="D4078" s="149"/>
      <c r="E4078" s="145"/>
      <c r="F4078" s="149"/>
      <c r="G4078" s="149"/>
      <c r="H4078" s="149"/>
      <c r="I4078" s="149"/>
      <c r="J4078" s="149"/>
      <c r="K4078" s="146"/>
      <c r="L4078" s="158"/>
    </row>
    <row r="4079" spans="1:12" ht="15">
      <c r="A4079" s="148"/>
      <c r="B4079" s="148"/>
      <c r="C4079" s="149"/>
      <c r="D4079" s="149"/>
      <c r="E4079" s="145"/>
      <c r="F4079" s="149"/>
      <c r="G4079" s="149"/>
      <c r="H4079" s="149"/>
      <c r="I4079" s="149"/>
      <c r="J4079" s="149"/>
      <c r="K4079" s="146"/>
      <c r="L4079" s="158"/>
    </row>
    <row r="4080" spans="1:12" ht="15">
      <c r="A4080" s="148"/>
      <c r="B4080" s="148"/>
      <c r="C4080" s="149"/>
      <c r="D4080" s="149"/>
      <c r="E4080" s="145"/>
      <c r="F4080" s="149"/>
      <c r="G4080" s="149"/>
      <c r="H4080" s="149"/>
      <c r="I4080" s="149"/>
      <c r="J4080" s="149"/>
      <c r="K4080" s="146"/>
      <c r="L4080" s="158"/>
    </row>
    <row r="4081" spans="1:12" ht="15">
      <c r="A4081" s="148"/>
      <c r="B4081" s="148"/>
      <c r="C4081" s="149"/>
      <c r="D4081" s="149"/>
      <c r="E4081" s="145"/>
      <c r="F4081" s="149"/>
      <c r="G4081" s="149"/>
      <c r="H4081" s="149"/>
      <c r="I4081" s="149"/>
      <c r="J4081" s="149"/>
      <c r="K4081" s="146"/>
      <c r="L4081" s="158"/>
    </row>
    <row r="4082" spans="1:12" ht="15">
      <c r="A4082" s="148"/>
      <c r="B4082" s="148"/>
      <c r="C4082" s="149"/>
      <c r="D4082" s="149"/>
      <c r="E4082" s="145"/>
      <c r="F4082" s="149"/>
      <c r="G4082" s="149"/>
      <c r="H4082" s="149"/>
      <c r="I4082" s="149"/>
      <c r="J4082" s="149"/>
      <c r="K4082" s="146"/>
      <c r="L4082" s="158"/>
    </row>
    <row r="4083" spans="1:12" ht="15">
      <c r="A4083" s="148"/>
      <c r="B4083" s="148"/>
      <c r="C4083" s="149"/>
      <c r="D4083" s="149"/>
      <c r="E4083" s="145"/>
      <c r="F4083" s="149"/>
      <c r="G4083" s="149"/>
      <c r="H4083" s="149"/>
      <c r="I4083" s="149"/>
      <c r="J4083" s="149"/>
      <c r="K4083" s="146"/>
      <c r="L4083" s="158"/>
    </row>
    <row r="4084" spans="1:12" ht="15">
      <c r="A4084" s="148"/>
      <c r="B4084" s="148"/>
      <c r="C4084" s="149"/>
      <c r="D4084" s="149"/>
      <c r="E4084" s="145"/>
      <c r="F4084" s="149"/>
      <c r="G4084" s="149"/>
      <c r="H4084" s="149"/>
      <c r="I4084" s="149"/>
      <c r="J4084" s="149"/>
      <c r="K4084" s="146"/>
      <c r="L4084" s="158"/>
    </row>
    <row r="4085" spans="1:12" ht="15">
      <c r="A4085" s="148"/>
      <c r="B4085" s="148"/>
      <c r="C4085" s="149"/>
      <c r="D4085" s="149"/>
      <c r="E4085" s="145"/>
      <c r="F4085" s="149"/>
      <c r="G4085" s="149"/>
      <c r="H4085" s="149"/>
      <c r="I4085" s="149"/>
      <c r="J4085" s="149"/>
      <c r="K4085" s="146"/>
      <c r="L4085" s="158"/>
    </row>
    <row r="4086" spans="1:12" ht="15">
      <c r="A4086" s="148"/>
      <c r="B4086" s="148"/>
      <c r="C4086" s="149"/>
      <c r="D4086" s="149"/>
      <c r="E4086" s="145"/>
      <c r="F4086" s="149"/>
      <c r="G4086" s="149"/>
      <c r="H4086" s="149"/>
      <c r="I4086" s="149"/>
      <c r="J4086" s="149"/>
      <c r="K4086" s="146"/>
      <c r="L4086" s="158"/>
    </row>
    <row r="4087" spans="1:12" ht="15">
      <c r="A4087" s="148"/>
      <c r="B4087" s="148"/>
      <c r="C4087" s="149"/>
      <c r="D4087" s="149"/>
      <c r="E4087" s="145"/>
      <c r="F4087" s="149"/>
      <c r="G4087" s="149"/>
      <c r="H4087" s="149"/>
      <c r="I4087" s="149"/>
      <c r="J4087" s="149"/>
      <c r="K4087" s="146"/>
      <c r="L4087" s="158"/>
    </row>
    <row r="4088" spans="1:12" ht="15">
      <c r="A4088" s="148"/>
      <c r="B4088" s="148"/>
      <c r="C4088" s="149"/>
      <c r="D4088" s="149"/>
      <c r="E4088" s="145"/>
      <c r="F4088" s="150"/>
      <c r="G4088" s="149"/>
      <c r="H4088" s="149"/>
      <c r="I4088" s="149"/>
      <c r="J4088" s="149"/>
      <c r="K4088" s="146"/>
      <c r="L4088" s="158"/>
    </row>
    <row r="4089" spans="1:12" ht="15">
      <c r="A4089" s="148"/>
      <c r="B4089" s="148"/>
      <c r="C4089" s="149"/>
      <c r="D4089" s="149"/>
      <c r="E4089" s="145"/>
      <c r="F4089" s="150"/>
      <c r="G4089" s="149"/>
      <c r="H4089" s="149"/>
      <c r="I4089" s="149"/>
      <c r="J4089" s="149"/>
      <c r="K4089" s="146"/>
      <c r="L4089" s="158"/>
    </row>
    <row r="4090" spans="1:12" ht="15">
      <c r="A4090" s="148"/>
      <c r="B4090" s="148"/>
      <c r="C4090" s="149"/>
      <c r="D4090" s="149"/>
      <c r="E4090" s="145"/>
      <c r="F4090" s="149"/>
      <c r="G4090" s="149"/>
      <c r="H4090" s="149"/>
      <c r="I4090" s="149"/>
      <c r="J4090" s="149"/>
      <c r="K4090" s="146"/>
      <c r="L4090" s="158"/>
    </row>
    <row r="4091" spans="1:12" ht="15">
      <c r="A4091" s="148"/>
      <c r="B4091" s="148"/>
      <c r="C4091" s="149"/>
      <c r="D4091" s="149"/>
      <c r="E4091" s="145"/>
      <c r="F4091" s="149"/>
      <c r="G4091" s="149"/>
      <c r="H4091" s="149"/>
      <c r="I4091" s="149"/>
      <c r="J4091" s="149"/>
      <c r="K4091" s="146"/>
      <c r="L4091" s="158"/>
    </row>
    <row r="4092" spans="1:12" ht="15">
      <c r="A4092" s="148"/>
      <c r="B4092" s="148"/>
      <c r="C4092" s="149"/>
      <c r="D4092" s="149"/>
      <c r="E4092" s="145"/>
      <c r="F4092" s="149"/>
      <c r="G4092" s="149"/>
      <c r="H4092" s="149"/>
      <c r="I4092" s="149"/>
      <c r="J4092" s="149"/>
      <c r="K4092" s="146"/>
      <c r="L4092" s="158"/>
    </row>
    <row r="4093" spans="1:12" ht="15">
      <c r="A4093" s="148"/>
      <c r="B4093" s="148"/>
      <c r="C4093" s="149"/>
      <c r="D4093" s="149"/>
      <c r="E4093" s="145"/>
      <c r="F4093" s="149"/>
      <c r="G4093" s="149"/>
      <c r="H4093" s="149"/>
      <c r="I4093" s="149"/>
      <c r="J4093" s="149"/>
      <c r="K4093" s="146"/>
      <c r="L4093" s="158"/>
    </row>
    <row r="4094" spans="1:12" ht="15">
      <c r="A4094" s="148"/>
      <c r="B4094" s="148"/>
      <c r="C4094" s="149"/>
      <c r="D4094" s="149"/>
      <c r="E4094" s="145"/>
      <c r="F4094" s="149"/>
      <c r="G4094" s="149"/>
      <c r="H4094" s="149"/>
      <c r="I4094" s="149"/>
      <c r="J4094" s="149"/>
      <c r="K4094" s="146"/>
      <c r="L4094" s="158"/>
    </row>
    <row r="4095" spans="1:12" ht="15">
      <c r="A4095" s="148"/>
      <c r="B4095" s="148"/>
      <c r="C4095" s="149"/>
      <c r="D4095" s="149"/>
      <c r="E4095" s="145"/>
      <c r="F4095" s="149"/>
      <c r="G4095" s="149"/>
      <c r="H4095" s="149"/>
      <c r="I4095" s="149"/>
      <c r="J4095" s="149"/>
      <c r="K4095" s="146"/>
      <c r="L4095" s="158"/>
    </row>
    <row r="4096" spans="1:12" ht="15">
      <c r="A4096" s="148"/>
      <c r="B4096" s="148"/>
      <c r="C4096" s="149"/>
      <c r="D4096" s="149"/>
      <c r="E4096" s="145"/>
      <c r="F4096" s="149"/>
      <c r="G4096" s="149"/>
      <c r="H4096" s="149"/>
      <c r="I4096" s="149"/>
      <c r="J4096" s="149"/>
      <c r="K4096" s="146"/>
      <c r="L4096" s="158"/>
    </row>
    <row r="4097" spans="1:12" ht="15">
      <c r="A4097" s="148"/>
      <c r="B4097" s="148"/>
      <c r="C4097" s="149"/>
      <c r="D4097" s="149"/>
      <c r="E4097" s="145"/>
      <c r="F4097" s="149"/>
      <c r="G4097" s="149"/>
      <c r="H4097" s="149"/>
      <c r="I4097" s="149"/>
      <c r="J4097" s="149"/>
      <c r="K4097" s="146"/>
      <c r="L4097" s="158"/>
    </row>
    <row r="4098" spans="1:12" ht="15">
      <c r="A4098" s="148"/>
      <c r="B4098" s="148"/>
      <c r="C4098" s="149"/>
      <c r="D4098" s="149"/>
      <c r="E4098" s="145"/>
      <c r="F4098" s="149"/>
      <c r="G4098" s="149"/>
      <c r="H4098" s="149"/>
      <c r="I4098" s="149"/>
      <c r="J4098" s="149"/>
      <c r="K4098" s="146"/>
      <c r="L4098" s="158"/>
    </row>
    <row r="4099" spans="1:12" ht="15">
      <c r="A4099" s="148"/>
      <c r="B4099" s="148"/>
      <c r="C4099" s="149"/>
      <c r="D4099" s="149"/>
      <c r="E4099" s="145"/>
      <c r="F4099" s="149"/>
      <c r="G4099" s="149"/>
      <c r="H4099" s="149"/>
      <c r="I4099" s="149"/>
      <c r="J4099" s="149"/>
      <c r="K4099" s="146"/>
      <c r="L4099" s="158"/>
    </row>
    <row r="4100" spans="1:12" ht="15">
      <c r="A4100" s="148"/>
      <c r="B4100" s="148"/>
      <c r="C4100" s="149"/>
      <c r="D4100" s="149"/>
      <c r="E4100" s="145"/>
      <c r="F4100" s="149"/>
      <c r="G4100" s="149"/>
      <c r="H4100" s="149"/>
      <c r="I4100" s="149"/>
      <c r="J4100" s="149"/>
      <c r="K4100" s="146"/>
      <c r="L4100" s="158"/>
    </row>
    <row r="4101" spans="1:12" ht="15">
      <c r="A4101" s="148"/>
      <c r="B4101" s="148"/>
      <c r="C4101" s="149"/>
      <c r="D4101" s="149"/>
      <c r="E4101" s="145"/>
      <c r="F4101" s="149"/>
      <c r="G4101" s="149"/>
      <c r="H4101" s="149"/>
      <c r="I4101" s="149"/>
      <c r="J4101" s="149"/>
      <c r="K4101" s="146"/>
      <c r="L4101" s="158"/>
    </row>
    <row r="4102" spans="1:12" ht="15">
      <c r="A4102" s="148"/>
      <c r="B4102" s="148"/>
      <c r="C4102" s="149"/>
      <c r="D4102" s="149"/>
      <c r="E4102" s="145"/>
      <c r="F4102" s="149"/>
      <c r="G4102" s="149"/>
      <c r="H4102" s="149"/>
      <c r="I4102" s="149"/>
      <c r="J4102" s="149"/>
      <c r="K4102" s="146"/>
      <c r="L4102" s="158"/>
    </row>
    <row r="4103" spans="1:12" ht="15">
      <c r="A4103" s="148"/>
      <c r="B4103" s="148"/>
      <c r="C4103" s="149"/>
      <c r="D4103" s="149"/>
      <c r="E4103" s="145"/>
      <c r="F4103" s="149"/>
      <c r="G4103" s="149"/>
      <c r="H4103" s="149"/>
      <c r="I4103" s="149"/>
      <c r="J4103" s="149"/>
      <c r="K4103" s="146"/>
      <c r="L4103" s="158"/>
    </row>
    <row r="4104" spans="1:12" ht="15">
      <c r="A4104" s="148"/>
      <c r="B4104" s="148"/>
      <c r="C4104" s="149"/>
      <c r="D4104" s="149"/>
      <c r="E4104" s="145"/>
      <c r="F4104" s="149"/>
      <c r="G4104" s="149"/>
      <c r="H4104" s="149"/>
      <c r="I4104" s="149"/>
      <c r="J4104" s="149"/>
      <c r="K4104" s="146"/>
      <c r="L4104" s="158"/>
    </row>
    <row r="4105" spans="1:12" ht="15">
      <c r="A4105" s="148"/>
      <c r="B4105" s="148"/>
      <c r="C4105" s="149"/>
      <c r="D4105" s="149"/>
      <c r="E4105" s="145"/>
      <c r="F4105" s="149"/>
      <c r="G4105" s="149"/>
      <c r="H4105" s="149"/>
      <c r="I4105" s="149"/>
      <c r="J4105" s="149"/>
      <c r="K4105" s="146"/>
      <c r="L4105" s="158"/>
    </row>
    <row r="4106" spans="1:12" ht="15">
      <c r="A4106" s="148"/>
      <c r="B4106" s="148"/>
      <c r="C4106" s="149"/>
      <c r="D4106" s="149"/>
      <c r="E4106" s="145"/>
      <c r="F4106" s="149"/>
      <c r="G4106" s="149"/>
      <c r="H4106" s="149"/>
      <c r="I4106" s="149"/>
      <c r="J4106" s="149"/>
      <c r="K4106" s="146"/>
      <c r="L4106" s="158"/>
    </row>
    <row r="4107" spans="1:12" ht="15">
      <c r="A4107" s="148"/>
      <c r="B4107" s="148"/>
      <c r="C4107" s="149"/>
      <c r="D4107" s="149"/>
      <c r="E4107" s="145"/>
      <c r="F4107" s="149"/>
      <c r="G4107" s="149"/>
      <c r="H4107" s="149"/>
      <c r="I4107" s="149"/>
      <c r="J4107" s="149"/>
      <c r="K4107" s="146"/>
      <c r="L4107" s="158"/>
    </row>
    <row r="4108" spans="1:12" ht="15">
      <c r="A4108" s="148"/>
      <c r="B4108" s="148"/>
      <c r="C4108" s="149"/>
      <c r="D4108" s="149"/>
      <c r="E4108" s="145"/>
      <c r="F4108" s="149"/>
      <c r="G4108" s="149"/>
      <c r="H4108" s="149"/>
      <c r="I4108" s="149"/>
      <c r="J4108" s="149"/>
      <c r="K4108" s="146"/>
      <c r="L4108" s="158"/>
    </row>
    <row r="4109" spans="1:12" ht="15">
      <c r="A4109" s="148"/>
      <c r="B4109" s="148"/>
      <c r="C4109" s="149"/>
      <c r="D4109" s="149"/>
      <c r="E4109" s="145"/>
      <c r="F4109" s="149"/>
      <c r="G4109" s="149"/>
      <c r="H4109" s="149"/>
      <c r="I4109" s="149"/>
      <c r="J4109" s="149"/>
      <c r="K4109" s="146"/>
      <c r="L4109" s="158"/>
    </row>
    <row r="4110" spans="1:12" ht="15">
      <c r="A4110" s="148"/>
      <c r="B4110" s="148"/>
      <c r="C4110" s="149"/>
      <c r="D4110" s="149"/>
      <c r="E4110" s="145"/>
      <c r="F4110" s="149"/>
      <c r="G4110" s="149"/>
      <c r="H4110" s="149"/>
      <c r="I4110" s="149"/>
      <c r="J4110" s="149"/>
      <c r="K4110" s="146"/>
      <c r="L4110" s="158"/>
    </row>
    <row r="4111" spans="1:12" ht="15">
      <c r="A4111" s="148"/>
      <c r="B4111" s="148"/>
      <c r="C4111" s="149"/>
      <c r="D4111" s="149"/>
      <c r="E4111" s="145"/>
      <c r="F4111" s="149"/>
      <c r="G4111" s="149"/>
      <c r="H4111" s="149"/>
      <c r="I4111" s="149"/>
      <c r="J4111" s="149"/>
      <c r="K4111" s="146"/>
      <c r="L4111" s="158"/>
    </row>
    <row r="4112" spans="1:12" ht="15">
      <c r="A4112" s="148"/>
      <c r="B4112" s="148"/>
      <c r="C4112" s="149"/>
      <c r="D4112" s="149"/>
      <c r="E4112" s="145"/>
      <c r="F4112" s="149"/>
      <c r="G4112" s="149"/>
      <c r="H4112" s="149"/>
      <c r="I4112" s="149"/>
      <c r="J4112" s="149"/>
      <c r="K4112" s="146"/>
      <c r="L4112" s="158"/>
    </row>
    <row r="4113" spans="1:12" ht="15">
      <c r="A4113" s="148"/>
      <c r="B4113" s="148"/>
      <c r="C4113" s="149"/>
      <c r="D4113" s="149"/>
      <c r="E4113" s="145"/>
      <c r="F4113" s="149"/>
      <c r="G4113" s="149"/>
      <c r="H4113" s="149"/>
      <c r="I4113" s="149"/>
      <c r="J4113" s="149"/>
      <c r="K4113" s="146"/>
      <c r="L4113" s="158"/>
    </row>
    <row r="4114" spans="1:12" ht="15">
      <c r="A4114" s="148"/>
      <c r="B4114" s="148"/>
      <c r="C4114" s="149"/>
      <c r="D4114" s="149"/>
      <c r="E4114" s="145"/>
      <c r="F4114" s="149"/>
      <c r="G4114" s="149"/>
      <c r="H4114" s="149"/>
      <c r="I4114" s="149"/>
      <c r="J4114" s="149"/>
      <c r="K4114" s="146"/>
      <c r="L4114" s="158"/>
    </row>
    <row r="4115" spans="1:12" ht="15">
      <c r="A4115" s="148"/>
      <c r="B4115" s="148"/>
      <c r="C4115" s="149"/>
      <c r="D4115" s="149"/>
      <c r="E4115" s="145"/>
      <c r="F4115" s="149"/>
      <c r="G4115" s="149"/>
      <c r="H4115" s="149"/>
      <c r="I4115" s="149"/>
      <c r="J4115" s="149"/>
      <c r="K4115" s="146"/>
      <c r="L4115" s="158"/>
    </row>
    <row r="4116" spans="1:12" ht="15">
      <c r="A4116" s="148"/>
      <c r="B4116" s="148"/>
      <c r="C4116" s="149"/>
      <c r="D4116" s="149"/>
      <c r="E4116" s="145"/>
      <c r="F4116" s="149"/>
      <c r="G4116" s="149"/>
      <c r="H4116" s="149"/>
      <c r="I4116" s="149"/>
      <c r="J4116" s="149"/>
      <c r="K4116" s="146"/>
      <c r="L4116" s="158"/>
    </row>
    <row r="4117" spans="1:12" ht="15">
      <c r="A4117" s="148"/>
      <c r="B4117" s="148"/>
      <c r="C4117" s="149"/>
      <c r="D4117" s="149"/>
      <c r="E4117" s="145"/>
      <c r="F4117" s="149"/>
      <c r="G4117" s="149"/>
      <c r="H4117" s="149"/>
      <c r="I4117" s="149"/>
      <c r="J4117" s="149"/>
      <c r="K4117" s="146"/>
      <c r="L4117" s="158"/>
    </row>
    <row r="4118" spans="1:12" ht="15">
      <c r="A4118" s="148"/>
      <c r="B4118" s="148"/>
      <c r="C4118" s="149"/>
      <c r="D4118" s="149"/>
      <c r="E4118" s="145"/>
      <c r="F4118" s="149"/>
      <c r="G4118" s="149"/>
      <c r="H4118" s="149"/>
      <c r="I4118" s="149"/>
      <c r="J4118" s="149"/>
      <c r="K4118" s="146"/>
      <c r="L4118" s="158"/>
    </row>
    <row r="4119" spans="1:12" ht="15">
      <c r="A4119" s="148"/>
      <c r="B4119" s="148"/>
      <c r="C4119" s="149"/>
      <c r="D4119" s="149"/>
      <c r="E4119" s="145"/>
      <c r="F4119" s="149"/>
      <c r="G4119" s="149"/>
      <c r="H4119" s="149"/>
      <c r="I4119" s="149"/>
      <c r="J4119" s="149"/>
      <c r="K4119" s="146"/>
      <c r="L4119" s="158"/>
    </row>
    <row r="4120" spans="1:12" ht="15">
      <c r="A4120" s="148"/>
      <c r="B4120" s="148"/>
      <c r="C4120" s="149"/>
      <c r="D4120" s="149"/>
      <c r="E4120" s="145"/>
      <c r="F4120" s="149"/>
      <c r="G4120" s="149"/>
      <c r="H4120" s="149"/>
      <c r="I4120" s="149"/>
      <c r="J4120" s="149"/>
      <c r="K4120" s="146"/>
      <c r="L4120" s="158"/>
    </row>
    <row r="4121" spans="1:12" ht="15">
      <c r="A4121" s="148"/>
      <c r="B4121" s="148"/>
      <c r="C4121" s="149"/>
      <c r="D4121" s="149"/>
      <c r="E4121" s="145"/>
      <c r="F4121" s="149"/>
      <c r="G4121" s="149"/>
      <c r="H4121" s="149"/>
      <c r="I4121" s="149"/>
      <c r="J4121" s="149"/>
      <c r="K4121" s="146"/>
      <c r="L4121" s="158"/>
    </row>
    <row r="4122" spans="1:12" ht="15">
      <c r="A4122" s="148"/>
      <c r="B4122" s="148"/>
      <c r="C4122" s="149"/>
      <c r="D4122" s="149"/>
      <c r="E4122" s="145"/>
      <c r="F4122" s="149"/>
      <c r="G4122" s="149"/>
      <c r="H4122" s="149"/>
      <c r="I4122" s="149"/>
      <c r="J4122" s="149"/>
      <c r="K4122" s="146"/>
      <c r="L4122" s="158"/>
    </row>
    <row r="4123" spans="1:12" ht="15">
      <c r="A4123" s="148"/>
      <c r="B4123" s="148"/>
      <c r="C4123" s="149"/>
      <c r="D4123" s="149"/>
      <c r="E4123" s="145"/>
      <c r="F4123" s="149"/>
      <c r="G4123" s="149"/>
      <c r="H4123" s="149"/>
      <c r="I4123" s="149"/>
      <c r="J4123" s="149"/>
      <c r="K4123" s="146"/>
      <c r="L4123" s="158"/>
    </row>
    <row r="4124" spans="1:12" ht="15">
      <c r="A4124" s="148"/>
      <c r="B4124" s="148"/>
      <c r="C4124" s="149"/>
      <c r="D4124" s="149"/>
      <c r="E4124" s="145"/>
      <c r="F4124" s="149"/>
      <c r="G4124" s="149"/>
      <c r="H4124" s="149"/>
      <c r="I4124" s="149"/>
      <c r="J4124" s="149"/>
      <c r="K4124" s="146"/>
      <c r="L4124" s="158"/>
    </row>
    <row r="4125" spans="1:12" ht="15">
      <c r="A4125" s="148"/>
      <c r="B4125" s="148"/>
      <c r="C4125" s="149"/>
      <c r="D4125" s="149"/>
      <c r="E4125" s="145"/>
      <c r="F4125" s="149"/>
      <c r="G4125" s="149"/>
      <c r="H4125" s="149"/>
      <c r="I4125" s="149"/>
      <c r="J4125" s="149"/>
      <c r="K4125" s="146"/>
      <c r="L4125" s="158"/>
    </row>
    <row r="4126" spans="1:12" ht="15">
      <c r="A4126" s="148"/>
      <c r="B4126" s="148"/>
      <c r="C4126" s="149"/>
      <c r="D4126" s="149"/>
      <c r="E4126" s="145"/>
      <c r="F4126" s="149"/>
      <c r="G4126" s="149"/>
      <c r="H4126" s="149"/>
      <c r="I4126" s="149"/>
      <c r="J4126" s="149"/>
      <c r="K4126" s="146"/>
      <c r="L4126" s="158"/>
    </row>
    <row r="4127" spans="1:12" ht="15">
      <c r="A4127" s="148"/>
      <c r="B4127" s="148"/>
      <c r="C4127" s="149"/>
      <c r="D4127" s="149"/>
      <c r="E4127" s="145"/>
      <c r="F4127" s="149"/>
      <c r="G4127" s="149"/>
      <c r="H4127" s="149"/>
      <c r="I4127" s="149"/>
      <c r="J4127" s="149"/>
      <c r="K4127" s="146"/>
      <c r="L4127" s="158"/>
    </row>
    <row r="4128" spans="1:12" ht="15">
      <c r="A4128" s="148"/>
      <c r="B4128" s="148"/>
      <c r="C4128" s="149"/>
      <c r="D4128" s="149"/>
      <c r="E4128" s="145"/>
      <c r="F4128" s="149"/>
      <c r="G4128" s="149"/>
      <c r="H4128" s="149"/>
      <c r="I4128" s="149"/>
      <c r="J4128" s="149"/>
      <c r="K4128" s="146"/>
      <c r="L4128" s="158"/>
    </row>
    <row r="4129" spans="1:12" ht="15">
      <c r="A4129" s="148"/>
      <c r="B4129" s="148"/>
      <c r="C4129" s="149"/>
      <c r="D4129" s="149"/>
      <c r="E4129" s="145"/>
      <c r="F4129" s="149"/>
      <c r="G4129" s="149"/>
      <c r="H4129" s="149"/>
      <c r="I4129" s="149"/>
      <c r="J4129" s="149"/>
      <c r="K4129" s="146"/>
      <c r="L4129" s="158"/>
    </row>
    <row r="4130" spans="1:12" ht="15">
      <c r="A4130" s="148"/>
      <c r="B4130" s="148"/>
      <c r="C4130" s="149"/>
      <c r="D4130" s="149"/>
      <c r="E4130" s="145"/>
      <c r="F4130" s="149"/>
      <c r="G4130" s="149"/>
      <c r="H4130" s="149"/>
      <c r="I4130" s="149"/>
      <c r="J4130" s="149"/>
      <c r="K4130" s="146"/>
      <c r="L4130" s="158"/>
    </row>
    <row r="4131" spans="1:12" ht="15">
      <c r="A4131" s="148"/>
      <c r="B4131" s="148"/>
      <c r="C4131" s="149"/>
      <c r="D4131" s="149"/>
      <c r="E4131" s="145"/>
      <c r="F4131" s="149"/>
      <c r="G4131" s="149"/>
      <c r="H4131" s="149"/>
      <c r="I4131" s="149"/>
      <c r="J4131" s="149"/>
      <c r="K4131" s="146"/>
      <c r="L4131" s="158"/>
    </row>
    <row r="4132" spans="1:12" ht="15">
      <c r="A4132" s="148"/>
      <c r="B4132" s="148"/>
      <c r="C4132" s="149"/>
      <c r="D4132" s="149"/>
      <c r="E4132" s="145"/>
      <c r="F4132" s="149"/>
      <c r="G4132" s="149"/>
      <c r="H4132" s="149"/>
      <c r="I4132" s="149"/>
      <c r="J4132" s="149"/>
      <c r="K4132" s="146"/>
      <c r="L4132" s="158"/>
    </row>
    <row r="4133" spans="1:12" ht="15">
      <c r="A4133" s="148"/>
      <c r="B4133" s="148"/>
      <c r="C4133" s="149"/>
      <c r="D4133" s="149"/>
      <c r="E4133" s="145"/>
      <c r="F4133" s="149"/>
      <c r="G4133" s="149"/>
      <c r="H4133" s="149"/>
      <c r="I4133" s="149"/>
      <c r="J4133" s="149"/>
      <c r="K4133" s="146"/>
      <c r="L4133" s="158"/>
    </row>
    <row r="4134" spans="1:12" ht="15">
      <c r="A4134" s="148"/>
      <c r="B4134" s="148"/>
      <c r="C4134" s="149"/>
      <c r="D4134" s="149"/>
      <c r="E4134" s="145"/>
      <c r="F4134" s="149"/>
      <c r="G4134" s="149"/>
      <c r="H4134" s="149"/>
      <c r="I4134" s="149"/>
      <c r="J4134" s="149"/>
      <c r="K4134" s="146"/>
      <c r="L4134" s="158"/>
    </row>
    <row r="4135" spans="1:12" ht="15">
      <c r="A4135" s="148"/>
      <c r="B4135" s="148"/>
      <c r="C4135" s="149"/>
      <c r="D4135" s="149"/>
      <c r="E4135" s="145"/>
      <c r="F4135" s="149"/>
      <c r="G4135" s="149"/>
      <c r="H4135" s="149"/>
      <c r="I4135" s="149"/>
      <c r="J4135" s="149"/>
      <c r="K4135" s="146"/>
      <c r="L4135" s="158"/>
    </row>
    <row r="4136" spans="1:12" ht="15">
      <c r="A4136" s="148"/>
      <c r="B4136" s="148"/>
      <c r="C4136" s="149"/>
      <c r="D4136" s="149"/>
      <c r="E4136" s="145"/>
      <c r="F4136" s="149"/>
      <c r="G4136" s="149"/>
      <c r="H4136" s="149"/>
      <c r="I4136" s="149"/>
      <c r="J4136" s="149"/>
      <c r="K4136" s="146"/>
      <c r="L4136" s="158"/>
    </row>
    <row r="4137" spans="1:12" ht="15">
      <c r="A4137" s="148"/>
      <c r="B4137" s="148"/>
      <c r="C4137" s="149"/>
      <c r="D4137" s="149"/>
      <c r="E4137" s="145"/>
      <c r="F4137" s="149"/>
      <c r="G4137" s="149"/>
      <c r="H4137" s="149"/>
      <c r="I4137" s="149"/>
      <c r="J4137" s="149"/>
      <c r="K4137" s="146"/>
      <c r="L4137" s="158"/>
    </row>
    <row r="4138" spans="1:12" ht="15">
      <c r="A4138" s="148"/>
      <c r="B4138" s="148"/>
      <c r="C4138" s="149"/>
      <c r="D4138" s="149"/>
      <c r="E4138" s="145"/>
      <c r="F4138" s="149"/>
      <c r="G4138" s="149"/>
      <c r="H4138" s="149"/>
      <c r="I4138" s="149"/>
      <c r="J4138" s="149"/>
      <c r="K4138" s="146"/>
      <c r="L4138" s="158"/>
    </row>
    <row r="4139" spans="1:12" ht="15">
      <c r="A4139" s="148"/>
      <c r="B4139" s="148"/>
      <c r="C4139" s="149"/>
      <c r="D4139" s="149"/>
      <c r="E4139" s="145"/>
      <c r="F4139" s="149"/>
      <c r="G4139" s="149"/>
      <c r="H4139" s="149"/>
      <c r="I4139" s="149"/>
      <c r="J4139" s="149"/>
      <c r="K4139" s="146"/>
      <c r="L4139" s="158"/>
    </row>
    <row r="4140" spans="1:12" ht="15">
      <c r="A4140" s="148"/>
      <c r="B4140" s="148"/>
      <c r="C4140" s="149"/>
      <c r="D4140" s="149"/>
      <c r="E4140" s="145"/>
      <c r="F4140" s="149"/>
      <c r="G4140" s="149"/>
      <c r="H4140" s="149"/>
      <c r="I4140" s="149"/>
      <c r="J4140" s="149"/>
      <c r="K4140" s="146"/>
      <c r="L4140" s="158"/>
    </row>
    <row r="4141" spans="1:12" ht="15">
      <c r="A4141" s="148"/>
      <c r="B4141" s="148"/>
      <c r="C4141" s="149"/>
      <c r="D4141" s="149"/>
      <c r="E4141" s="145"/>
      <c r="F4141" s="149"/>
      <c r="G4141" s="149"/>
      <c r="H4141" s="149"/>
      <c r="I4141" s="149"/>
      <c r="J4141" s="149"/>
      <c r="K4141" s="146"/>
      <c r="L4141" s="158"/>
    </row>
    <row r="4142" spans="1:12" ht="15">
      <c r="A4142" s="148"/>
      <c r="B4142" s="148"/>
      <c r="C4142" s="149"/>
      <c r="D4142" s="149"/>
      <c r="E4142" s="145"/>
      <c r="F4142" s="149"/>
      <c r="G4142" s="149"/>
      <c r="H4142" s="149"/>
      <c r="I4142" s="149"/>
      <c r="J4142" s="149"/>
      <c r="K4142" s="146"/>
      <c r="L4142" s="158"/>
    </row>
    <row r="4143" spans="1:12" ht="15">
      <c r="A4143" s="148"/>
      <c r="B4143" s="148"/>
      <c r="C4143" s="149"/>
      <c r="D4143" s="149"/>
      <c r="E4143" s="145"/>
      <c r="F4143" s="149"/>
      <c r="G4143" s="149"/>
      <c r="H4143" s="149"/>
      <c r="I4143" s="149"/>
      <c r="J4143" s="149"/>
      <c r="K4143" s="146"/>
      <c r="L4143" s="158"/>
    </row>
    <row r="4144" spans="1:12" ht="15">
      <c r="A4144" s="148"/>
      <c r="B4144" s="148"/>
      <c r="C4144" s="149"/>
      <c r="D4144" s="149"/>
      <c r="E4144" s="145"/>
      <c r="F4144" s="149"/>
      <c r="G4144" s="149"/>
      <c r="H4144" s="149"/>
      <c r="I4144" s="149"/>
      <c r="J4144" s="149"/>
      <c r="K4144" s="146"/>
      <c r="L4144" s="158"/>
    </row>
    <row r="4145" spans="1:12" ht="15">
      <c r="A4145" s="148"/>
      <c r="B4145" s="148"/>
      <c r="C4145" s="149"/>
      <c r="D4145" s="149"/>
      <c r="E4145" s="145"/>
      <c r="F4145" s="149"/>
      <c r="G4145" s="149"/>
      <c r="H4145" s="149"/>
      <c r="I4145" s="149"/>
      <c r="J4145" s="149"/>
      <c r="K4145" s="146"/>
      <c r="L4145" s="158"/>
    </row>
    <row r="4146" spans="1:12" ht="15">
      <c r="A4146" s="148"/>
      <c r="B4146" s="148"/>
      <c r="C4146" s="149"/>
      <c r="D4146" s="149"/>
      <c r="E4146" s="145"/>
      <c r="F4146" s="149"/>
      <c r="G4146" s="149"/>
      <c r="H4146" s="149"/>
      <c r="I4146" s="149"/>
      <c r="J4146" s="149"/>
      <c r="K4146" s="146"/>
      <c r="L4146" s="158"/>
    </row>
    <row r="4147" spans="1:12" ht="15">
      <c r="A4147" s="148"/>
      <c r="B4147" s="148"/>
      <c r="C4147" s="149"/>
      <c r="D4147" s="149"/>
      <c r="E4147" s="145"/>
      <c r="F4147" s="149"/>
      <c r="G4147" s="149"/>
      <c r="H4147" s="149"/>
      <c r="I4147" s="149"/>
      <c r="J4147" s="149"/>
      <c r="K4147" s="146"/>
      <c r="L4147" s="158"/>
    </row>
    <row r="4148" spans="1:12" ht="15">
      <c r="A4148" s="148"/>
      <c r="B4148" s="148"/>
      <c r="C4148" s="149"/>
      <c r="D4148" s="149"/>
      <c r="E4148" s="145"/>
      <c r="F4148" s="149"/>
      <c r="G4148" s="149"/>
      <c r="H4148" s="149"/>
      <c r="I4148" s="149"/>
      <c r="J4148" s="149"/>
      <c r="K4148" s="146"/>
      <c r="L4148" s="158"/>
    </row>
    <row r="4149" spans="1:12" ht="15">
      <c r="A4149" s="148"/>
      <c r="B4149" s="148"/>
      <c r="C4149" s="149"/>
      <c r="D4149" s="149"/>
      <c r="E4149" s="145"/>
      <c r="F4149" s="149"/>
      <c r="G4149" s="149"/>
      <c r="H4149" s="149"/>
      <c r="I4149" s="149"/>
      <c r="J4149" s="149"/>
      <c r="K4149" s="146"/>
      <c r="L4149" s="158"/>
    </row>
    <row r="4150" spans="1:12" ht="15">
      <c r="A4150" s="148"/>
      <c r="B4150" s="148"/>
      <c r="C4150" s="149"/>
      <c r="D4150" s="149"/>
      <c r="E4150" s="145"/>
      <c r="F4150" s="149"/>
      <c r="G4150" s="149"/>
      <c r="H4150" s="149"/>
      <c r="I4150" s="149"/>
      <c r="J4150" s="149"/>
      <c r="K4150" s="146"/>
      <c r="L4150" s="158"/>
    </row>
    <row r="4151" spans="1:12" ht="15">
      <c r="A4151" s="148"/>
      <c r="B4151" s="148"/>
      <c r="C4151" s="149"/>
      <c r="D4151" s="149"/>
      <c r="E4151" s="145"/>
      <c r="F4151" s="149"/>
      <c r="G4151" s="149"/>
      <c r="H4151" s="149"/>
      <c r="I4151" s="149"/>
      <c r="J4151" s="149"/>
      <c r="K4151" s="146"/>
      <c r="L4151" s="158"/>
    </row>
    <row r="4152" spans="1:12" ht="15">
      <c r="A4152" s="148"/>
      <c r="B4152" s="148"/>
      <c r="C4152" s="149"/>
      <c r="D4152" s="149"/>
      <c r="E4152" s="145"/>
      <c r="F4152" s="150"/>
      <c r="G4152" s="149"/>
      <c r="H4152" s="149"/>
      <c r="I4152" s="149"/>
      <c r="J4152" s="149"/>
      <c r="K4152" s="146"/>
      <c r="L4152" s="158"/>
    </row>
    <row r="4153" spans="1:12" ht="15">
      <c r="A4153" s="148"/>
      <c r="B4153" s="148"/>
      <c r="C4153" s="149"/>
      <c r="D4153" s="149"/>
      <c r="E4153" s="145"/>
      <c r="F4153" s="150"/>
      <c r="G4153" s="149"/>
      <c r="H4153" s="149"/>
      <c r="I4153" s="149"/>
      <c r="J4153" s="149"/>
      <c r="K4153" s="146"/>
      <c r="L4153" s="158"/>
    </row>
    <row r="4154" spans="1:12" ht="15">
      <c r="A4154" s="148"/>
      <c r="B4154" s="148"/>
      <c r="C4154" s="149"/>
      <c r="D4154" s="149"/>
      <c r="E4154" s="145"/>
      <c r="F4154" s="149"/>
      <c r="G4154" s="149"/>
      <c r="H4154" s="149"/>
      <c r="I4154" s="149"/>
      <c r="J4154" s="149"/>
      <c r="K4154" s="146"/>
      <c r="L4154" s="158"/>
    </row>
    <row r="4155" spans="1:12" ht="15">
      <c r="A4155" s="148"/>
      <c r="B4155" s="148"/>
      <c r="C4155" s="149"/>
      <c r="D4155" s="149"/>
      <c r="E4155" s="145"/>
      <c r="F4155" s="149"/>
      <c r="G4155" s="149"/>
      <c r="H4155" s="149"/>
      <c r="I4155" s="149"/>
      <c r="J4155" s="149"/>
      <c r="K4155" s="146"/>
      <c r="L4155" s="158"/>
    </row>
    <row r="4156" spans="1:12" ht="15">
      <c r="A4156" s="148"/>
      <c r="B4156" s="148"/>
      <c r="C4156" s="149"/>
      <c r="D4156" s="149"/>
      <c r="E4156" s="145"/>
      <c r="F4156" s="149"/>
      <c r="G4156" s="149"/>
      <c r="H4156" s="149"/>
      <c r="I4156" s="149"/>
      <c r="J4156" s="149"/>
      <c r="K4156" s="146"/>
      <c r="L4156" s="158"/>
    </row>
    <row r="4157" spans="1:12" ht="15">
      <c r="A4157" s="148"/>
      <c r="B4157" s="148"/>
      <c r="C4157" s="149"/>
      <c r="D4157" s="149"/>
      <c r="E4157" s="145"/>
      <c r="F4157" s="149"/>
      <c r="G4157" s="149"/>
      <c r="H4157" s="149"/>
      <c r="I4157" s="149"/>
      <c r="J4157" s="149"/>
      <c r="K4157" s="146"/>
      <c r="L4157" s="158"/>
    </row>
    <row r="4158" spans="1:12" ht="15">
      <c r="A4158" s="148"/>
      <c r="B4158" s="148"/>
      <c r="C4158" s="149"/>
      <c r="D4158" s="149"/>
      <c r="E4158" s="145"/>
      <c r="F4158" s="149"/>
      <c r="G4158" s="149"/>
      <c r="H4158" s="149"/>
      <c r="I4158" s="149"/>
      <c r="J4158" s="149"/>
      <c r="K4158" s="146"/>
      <c r="L4158" s="158"/>
    </row>
    <row r="4159" spans="1:12" ht="15">
      <c r="A4159" s="148"/>
      <c r="B4159" s="148"/>
      <c r="C4159" s="149"/>
      <c r="D4159" s="149"/>
      <c r="E4159" s="145"/>
      <c r="F4159" s="149"/>
      <c r="G4159" s="149"/>
      <c r="H4159" s="149"/>
      <c r="I4159" s="149"/>
      <c r="J4159" s="149"/>
      <c r="K4159" s="146"/>
      <c r="L4159" s="158"/>
    </row>
    <row r="4160" spans="1:12" ht="15">
      <c r="A4160" s="148"/>
      <c r="B4160" s="148"/>
      <c r="C4160" s="149"/>
      <c r="D4160" s="149"/>
      <c r="E4160" s="145"/>
      <c r="F4160" s="149"/>
      <c r="G4160" s="149"/>
      <c r="H4160" s="149"/>
      <c r="I4160" s="149"/>
      <c r="J4160" s="149"/>
      <c r="K4160" s="146"/>
      <c r="L4160" s="158"/>
    </row>
    <row r="4161" spans="1:12" ht="15">
      <c r="A4161" s="148"/>
      <c r="B4161" s="148"/>
      <c r="C4161" s="149"/>
      <c r="D4161" s="149"/>
      <c r="E4161" s="145"/>
      <c r="F4161" s="149"/>
      <c r="G4161" s="149"/>
      <c r="H4161" s="149"/>
      <c r="I4161" s="149"/>
      <c r="J4161" s="149"/>
      <c r="K4161" s="146"/>
      <c r="L4161" s="158"/>
    </row>
    <row r="4162" spans="1:12" ht="15">
      <c r="A4162" s="148"/>
      <c r="B4162" s="148"/>
      <c r="C4162" s="149"/>
      <c r="D4162" s="149"/>
      <c r="E4162" s="145"/>
      <c r="F4162" s="149"/>
      <c r="G4162" s="149"/>
      <c r="H4162" s="149"/>
      <c r="I4162" s="149"/>
      <c r="J4162" s="149"/>
      <c r="K4162" s="146"/>
      <c r="L4162" s="158"/>
    </row>
    <row r="4163" spans="1:12" ht="15">
      <c r="A4163" s="148"/>
      <c r="B4163" s="148"/>
      <c r="C4163" s="149"/>
      <c r="D4163" s="149"/>
      <c r="E4163" s="145"/>
      <c r="F4163" s="149"/>
      <c r="G4163" s="149"/>
      <c r="H4163" s="149"/>
      <c r="I4163" s="149"/>
      <c r="J4163" s="149"/>
      <c r="K4163" s="146"/>
      <c r="L4163" s="158"/>
    </row>
    <row r="4164" spans="1:12" ht="15">
      <c r="A4164" s="148"/>
      <c r="B4164" s="148"/>
      <c r="C4164" s="149"/>
      <c r="D4164" s="149"/>
      <c r="E4164" s="145"/>
      <c r="F4164" s="149"/>
      <c r="G4164" s="149"/>
      <c r="H4164" s="149"/>
      <c r="I4164" s="149"/>
      <c r="J4164" s="149"/>
      <c r="K4164" s="146"/>
      <c r="L4164" s="158"/>
    </row>
    <row r="4165" spans="1:12" ht="15">
      <c r="A4165" s="148"/>
      <c r="B4165" s="148"/>
      <c r="C4165" s="149"/>
      <c r="D4165" s="149"/>
      <c r="E4165" s="145"/>
      <c r="F4165" s="149"/>
      <c r="G4165" s="149"/>
      <c r="H4165" s="149"/>
      <c r="I4165" s="149"/>
      <c r="J4165" s="149"/>
      <c r="K4165" s="146"/>
      <c r="L4165" s="158"/>
    </row>
    <row r="4166" spans="1:12" ht="15">
      <c r="A4166" s="148"/>
      <c r="B4166" s="148"/>
      <c r="C4166" s="149"/>
      <c r="D4166" s="149"/>
      <c r="E4166" s="145"/>
      <c r="F4166" s="149"/>
      <c r="G4166" s="149"/>
      <c r="H4166" s="149"/>
      <c r="I4166" s="149"/>
      <c r="J4166" s="149"/>
      <c r="K4166" s="146"/>
      <c r="L4166" s="158"/>
    </row>
    <row r="4167" spans="1:12" ht="15">
      <c r="A4167" s="148"/>
      <c r="B4167" s="148"/>
      <c r="C4167" s="149"/>
      <c r="D4167" s="149"/>
      <c r="E4167" s="145"/>
      <c r="F4167" s="149"/>
      <c r="G4167" s="149"/>
      <c r="H4167" s="149"/>
      <c r="I4167" s="149"/>
      <c r="J4167" s="149"/>
      <c r="K4167" s="146"/>
      <c r="L4167" s="158"/>
    </row>
    <row r="4168" spans="1:12" ht="15">
      <c r="A4168" s="148"/>
      <c r="B4168" s="148"/>
      <c r="C4168" s="149"/>
      <c r="D4168" s="149"/>
      <c r="E4168" s="145"/>
      <c r="F4168" s="149"/>
      <c r="G4168" s="149"/>
      <c r="H4168" s="149"/>
      <c r="I4168" s="149"/>
      <c r="J4168" s="149"/>
      <c r="K4168" s="146"/>
      <c r="L4168" s="158"/>
    </row>
    <row r="4169" spans="1:12" ht="15">
      <c r="A4169" s="148"/>
      <c r="B4169" s="148"/>
      <c r="C4169" s="149"/>
      <c r="D4169" s="149"/>
      <c r="E4169" s="145"/>
      <c r="F4169" s="149"/>
      <c r="G4169" s="149"/>
      <c r="H4169" s="149"/>
      <c r="I4169" s="149"/>
      <c r="J4169" s="149"/>
      <c r="K4169" s="146"/>
      <c r="L4169" s="158"/>
    </row>
    <row r="4170" spans="1:12" ht="15">
      <c r="A4170" s="148"/>
      <c r="B4170" s="148"/>
      <c r="C4170" s="149"/>
      <c r="D4170" s="149"/>
      <c r="E4170" s="145"/>
      <c r="F4170" s="149"/>
      <c r="G4170" s="149"/>
      <c r="H4170" s="149"/>
      <c r="I4170" s="149"/>
      <c r="J4170" s="149"/>
      <c r="K4170" s="146"/>
      <c r="L4170" s="158"/>
    </row>
    <row r="4171" spans="1:12" ht="15">
      <c r="A4171" s="148"/>
      <c r="B4171" s="148"/>
      <c r="C4171" s="149"/>
      <c r="D4171" s="149"/>
      <c r="E4171" s="145"/>
      <c r="F4171" s="149"/>
      <c r="G4171" s="149"/>
      <c r="H4171" s="149"/>
      <c r="I4171" s="149"/>
      <c r="J4171" s="149"/>
      <c r="K4171" s="146"/>
      <c r="L4171" s="158"/>
    </row>
    <row r="4172" spans="1:12" ht="15">
      <c r="A4172" s="148"/>
      <c r="B4172" s="148"/>
      <c r="C4172" s="149"/>
      <c r="D4172" s="149"/>
      <c r="E4172" s="145"/>
      <c r="F4172" s="150"/>
      <c r="G4172" s="149"/>
      <c r="H4172" s="149"/>
      <c r="I4172" s="149"/>
      <c r="J4172" s="149"/>
      <c r="K4172" s="146"/>
      <c r="L4172" s="158"/>
    </row>
    <row r="4173" spans="1:12" ht="15">
      <c r="A4173" s="148"/>
      <c r="B4173" s="148"/>
      <c r="C4173" s="149"/>
      <c r="D4173" s="149"/>
      <c r="E4173" s="145"/>
      <c r="F4173" s="150"/>
      <c r="G4173" s="149"/>
      <c r="H4173" s="149"/>
      <c r="I4173" s="149"/>
      <c r="J4173" s="149"/>
      <c r="K4173" s="146"/>
      <c r="L4173" s="158"/>
    </row>
    <row r="4174" spans="1:12" ht="15">
      <c r="A4174" s="148"/>
      <c r="B4174" s="148"/>
      <c r="C4174" s="149"/>
      <c r="D4174" s="149"/>
      <c r="E4174" s="145"/>
      <c r="F4174" s="150"/>
      <c r="G4174" s="149"/>
      <c r="H4174" s="149"/>
      <c r="I4174" s="149"/>
      <c r="J4174" s="149"/>
      <c r="K4174" s="146"/>
      <c r="L4174" s="158"/>
    </row>
    <row r="4175" spans="1:12" ht="15">
      <c r="A4175" s="148"/>
      <c r="B4175" s="148"/>
      <c r="C4175" s="149"/>
      <c r="D4175" s="149"/>
      <c r="E4175" s="145"/>
      <c r="F4175" s="150"/>
      <c r="G4175" s="149"/>
      <c r="H4175" s="149"/>
      <c r="I4175" s="149"/>
      <c r="J4175" s="149"/>
      <c r="K4175" s="146"/>
      <c r="L4175" s="158"/>
    </row>
    <row r="4176" spans="1:12" ht="15">
      <c r="A4176" s="148"/>
      <c r="B4176" s="148"/>
      <c r="C4176" s="149"/>
      <c r="D4176" s="149"/>
      <c r="E4176" s="145"/>
      <c r="F4176" s="149"/>
      <c r="G4176" s="149"/>
      <c r="H4176" s="149"/>
      <c r="I4176" s="149"/>
      <c r="J4176" s="149"/>
      <c r="K4176" s="146"/>
      <c r="L4176" s="158"/>
    </row>
    <row r="4177" spans="1:12" ht="15">
      <c r="A4177" s="148"/>
      <c r="B4177" s="148"/>
      <c r="C4177" s="149"/>
      <c r="D4177" s="149"/>
      <c r="E4177" s="145"/>
      <c r="F4177" s="149"/>
      <c r="G4177" s="149"/>
      <c r="H4177" s="149"/>
      <c r="I4177" s="149"/>
      <c r="J4177" s="149"/>
      <c r="K4177" s="146"/>
      <c r="L4177" s="158"/>
    </row>
    <row r="4178" spans="1:12" ht="15">
      <c r="A4178" s="148"/>
      <c r="B4178" s="148"/>
      <c r="C4178" s="149"/>
      <c r="D4178" s="149"/>
      <c r="E4178" s="145"/>
      <c r="F4178" s="149"/>
      <c r="G4178" s="149"/>
      <c r="H4178" s="149"/>
      <c r="I4178" s="149"/>
      <c r="J4178" s="149"/>
      <c r="K4178" s="146"/>
      <c r="L4178" s="158"/>
    </row>
    <row r="4179" spans="1:12" ht="15">
      <c r="A4179" s="148"/>
      <c r="B4179" s="148"/>
      <c r="C4179" s="149"/>
      <c r="D4179" s="149"/>
      <c r="E4179" s="145"/>
      <c r="F4179" s="149"/>
      <c r="G4179" s="149"/>
      <c r="H4179" s="149"/>
      <c r="I4179" s="149"/>
      <c r="J4179" s="149"/>
      <c r="K4179" s="146"/>
      <c r="L4179" s="158"/>
    </row>
    <row r="4180" spans="1:12" ht="15">
      <c r="A4180" s="148"/>
      <c r="B4180" s="148"/>
      <c r="C4180" s="149"/>
      <c r="D4180" s="149"/>
      <c r="E4180" s="145"/>
      <c r="F4180" s="150"/>
      <c r="G4180" s="149"/>
      <c r="H4180" s="149"/>
      <c r="I4180" s="149"/>
      <c r="J4180" s="149"/>
      <c r="K4180" s="146"/>
      <c r="L4180" s="158"/>
    </row>
    <row r="4181" spans="1:12" ht="15">
      <c r="A4181" s="148"/>
      <c r="B4181" s="148"/>
      <c r="C4181" s="149"/>
      <c r="D4181" s="149"/>
      <c r="E4181" s="145"/>
      <c r="F4181" s="150"/>
      <c r="G4181" s="149"/>
      <c r="H4181" s="149"/>
      <c r="I4181" s="149"/>
      <c r="J4181" s="149"/>
      <c r="K4181" s="146"/>
      <c r="L4181" s="158"/>
    </row>
    <row r="4182" spans="1:12" ht="15">
      <c r="A4182" s="148"/>
      <c r="B4182" s="148"/>
      <c r="C4182" s="149"/>
      <c r="D4182" s="149"/>
      <c r="E4182" s="145"/>
      <c r="F4182" s="149"/>
      <c r="G4182" s="149"/>
      <c r="H4182" s="149"/>
      <c r="I4182" s="149"/>
      <c r="J4182" s="149"/>
      <c r="K4182" s="146"/>
      <c r="L4182" s="158"/>
    </row>
    <row r="4183" spans="1:12" ht="15">
      <c r="A4183" s="148"/>
      <c r="B4183" s="148"/>
      <c r="C4183" s="149"/>
      <c r="D4183" s="149"/>
      <c r="E4183" s="145"/>
      <c r="F4183" s="149"/>
      <c r="G4183" s="149"/>
      <c r="H4183" s="149"/>
      <c r="I4183" s="149"/>
      <c r="J4183" s="149"/>
      <c r="K4183" s="146"/>
      <c r="L4183" s="158"/>
    </row>
    <row r="4184" spans="1:12" ht="15">
      <c r="A4184" s="148"/>
      <c r="B4184" s="148"/>
      <c r="C4184" s="149"/>
      <c r="D4184" s="149"/>
      <c r="E4184" s="145"/>
      <c r="F4184" s="149"/>
      <c r="G4184" s="149"/>
      <c r="H4184" s="149"/>
      <c r="I4184" s="149"/>
      <c r="J4184" s="149"/>
      <c r="K4184" s="146"/>
      <c r="L4184" s="158"/>
    </row>
    <row r="4185" spans="1:12" ht="15">
      <c r="A4185" s="148"/>
      <c r="B4185" s="148"/>
      <c r="C4185" s="149"/>
      <c r="D4185" s="149"/>
      <c r="E4185" s="145"/>
      <c r="F4185" s="149"/>
      <c r="G4185" s="149"/>
      <c r="H4185" s="149"/>
      <c r="I4185" s="149"/>
      <c r="J4185" s="149"/>
      <c r="K4185" s="146"/>
      <c r="L4185" s="158"/>
    </row>
    <row r="4186" spans="1:12" ht="15">
      <c r="A4186" s="148"/>
      <c r="B4186" s="148"/>
      <c r="C4186" s="149"/>
      <c r="D4186" s="149"/>
      <c r="E4186" s="145"/>
      <c r="F4186" s="149"/>
      <c r="G4186" s="149"/>
      <c r="H4186" s="149"/>
      <c r="I4186" s="149"/>
      <c r="J4186" s="149"/>
      <c r="K4186" s="146"/>
      <c r="L4186" s="158"/>
    </row>
    <row r="4187" spans="1:12" ht="15">
      <c r="A4187" s="148"/>
      <c r="B4187" s="148"/>
      <c r="C4187" s="149"/>
      <c r="D4187" s="149"/>
      <c r="E4187" s="145"/>
      <c r="F4187" s="149"/>
      <c r="G4187" s="149"/>
      <c r="H4187" s="149"/>
      <c r="I4187" s="149"/>
      <c r="J4187" s="149"/>
      <c r="K4187" s="146"/>
      <c r="L4187" s="158"/>
    </row>
    <row r="4188" spans="1:12" ht="15">
      <c r="A4188" s="148"/>
      <c r="B4188" s="148"/>
      <c r="C4188" s="149"/>
      <c r="D4188" s="149"/>
      <c r="E4188" s="145"/>
      <c r="F4188" s="149"/>
      <c r="G4188" s="149"/>
      <c r="H4188" s="149"/>
      <c r="I4188" s="149"/>
      <c r="J4188" s="149"/>
      <c r="K4188" s="146"/>
      <c r="L4188" s="158"/>
    </row>
    <row r="4189" spans="1:12" ht="15">
      <c r="A4189" s="148"/>
      <c r="B4189" s="148"/>
      <c r="C4189" s="149"/>
      <c r="D4189" s="149"/>
      <c r="E4189" s="145"/>
      <c r="F4189" s="149"/>
      <c r="G4189" s="149"/>
      <c r="H4189" s="149"/>
      <c r="I4189" s="149"/>
      <c r="J4189" s="149"/>
      <c r="K4189" s="146"/>
      <c r="L4189" s="158"/>
    </row>
    <row r="4190" spans="1:12" ht="15">
      <c r="A4190" s="148"/>
      <c r="B4190" s="148"/>
      <c r="C4190" s="149"/>
      <c r="D4190" s="149"/>
      <c r="E4190" s="145"/>
      <c r="F4190" s="149"/>
      <c r="G4190" s="149"/>
      <c r="H4190" s="149"/>
      <c r="I4190" s="149"/>
      <c r="J4190" s="149"/>
      <c r="K4190" s="146"/>
      <c r="L4190" s="158"/>
    </row>
    <row r="4191" spans="1:12" ht="15">
      <c r="A4191" s="148"/>
      <c r="B4191" s="148"/>
      <c r="C4191" s="149"/>
      <c r="D4191" s="149"/>
      <c r="E4191" s="145"/>
      <c r="F4191" s="149"/>
      <c r="G4191" s="149"/>
      <c r="H4191" s="149"/>
      <c r="I4191" s="149"/>
      <c r="J4191" s="149"/>
      <c r="K4191" s="146"/>
      <c r="L4191" s="158"/>
    </row>
    <row r="4192" spans="1:12" ht="15">
      <c r="A4192" s="148"/>
      <c r="B4192" s="148"/>
      <c r="C4192" s="149"/>
      <c r="D4192" s="149"/>
      <c r="E4192" s="145"/>
      <c r="F4192" s="149"/>
      <c r="G4192" s="149"/>
      <c r="H4192" s="149"/>
      <c r="I4192" s="149"/>
      <c r="J4192" s="149"/>
      <c r="K4192" s="146"/>
      <c r="L4192" s="158"/>
    </row>
    <row r="4193" spans="1:12" ht="15">
      <c r="A4193" s="148"/>
      <c r="B4193" s="148"/>
      <c r="C4193" s="149"/>
      <c r="D4193" s="149"/>
      <c r="E4193" s="145"/>
      <c r="F4193" s="149"/>
      <c r="G4193" s="149"/>
      <c r="H4193" s="149"/>
      <c r="I4193" s="149"/>
      <c r="J4193" s="149"/>
      <c r="K4193" s="146"/>
      <c r="L4193" s="158"/>
    </row>
    <row r="4194" spans="1:12" ht="15">
      <c r="A4194" s="148"/>
      <c r="B4194" s="148"/>
      <c r="C4194" s="149"/>
      <c r="D4194" s="149"/>
      <c r="E4194" s="145"/>
      <c r="F4194" s="149"/>
      <c r="G4194" s="149"/>
      <c r="H4194" s="149"/>
      <c r="I4194" s="149"/>
      <c r="J4194" s="149"/>
      <c r="K4194" s="146"/>
      <c r="L4194" s="158"/>
    </row>
    <row r="4195" spans="1:12" ht="15">
      <c r="A4195" s="148"/>
      <c r="B4195" s="148"/>
      <c r="C4195" s="149"/>
      <c r="D4195" s="149"/>
      <c r="E4195" s="145"/>
      <c r="F4195" s="149"/>
      <c r="G4195" s="149"/>
      <c r="H4195" s="149"/>
      <c r="I4195" s="149"/>
      <c r="J4195" s="149"/>
      <c r="K4195" s="146"/>
      <c r="L4195" s="158"/>
    </row>
    <row r="4196" spans="1:12" ht="15">
      <c r="A4196" s="148"/>
      <c r="B4196" s="148"/>
      <c r="C4196" s="149"/>
      <c r="D4196" s="149"/>
      <c r="E4196" s="145"/>
      <c r="F4196" s="149"/>
      <c r="G4196" s="149"/>
      <c r="H4196" s="149"/>
      <c r="I4196" s="149"/>
      <c r="J4196" s="149"/>
      <c r="K4196" s="146"/>
      <c r="L4196" s="158"/>
    </row>
    <row r="4197" spans="1:12" ht="15">
      <c r="A4197" s="148"/>
      <c r="B4197" s="148"/>
      <c r="C4197" s="149"/>
      <c r="D4197" s="149"/>
      <c r="E4197" s="145"/>
      <c r="F4197" s="149"/>
      <c r="G4197" s="149"/>
      <c r="H4197" s="149"/>
      <c r="I4197" s="149"/>
      <c r="J4197" s="149"/>
      <c r="K4197" s="146"/>
      <c r="L4197" s="158"/>
    </row>
    <row r="4198" spans="1:12" ht="15">
      <c r="A4198" s="148"/>
      <c r="B4198" s="148"/>
      <c r="C4198" s="149"/>
      <c r="D4198" s="149"/>
      <c r="E4198" s="145"/>
      <c r="F4198" s="149"/>
      <c r="G4198" s="149"/>
      <c r="H4198" s="149"/>
      <c r="I4198" s="149"/>
      <c r="J4198" s="149"/>
      <c r="K4198" s="146"/>
      <c r="L4198" s="158"/>
    </row>
    <row r="4199" spans="1:12" ht="15">
      <c r="A4199" s="148"/>
      <c r="B4199" s="148"/>
      <c r="C4199" s="149"/>
      <c r="D4199" s="149"/>
      <c r="E4199" s="145"/>
      <c r="F4199" s="149"/>
      <c r="G4199" s="149"/>
      <c r="H4199" s="149"/>
      <c r="I4199" s="149"/>
      <c r="J4199" s="149"/>
      <c r="K4199" s="146"/>
      <c r="L4199" s="158"/>
    </row>
    <row r="4200" spans="1:12" ht="15">
      <c r="A4200" s="148"/>
      <c r="B4200" s="148"/>
      <c r="C4200" s="149"/>
      <c r="D4200" s="149"/>
      <c r="E4200" s="145"/>
      <c r="F4200" s="149"/>
      <c r="G4200" s="149"/>
      <c r="H4200" s="149"/>
      <c r="I4200" s="149"/>
      <c r="J4200" s="149"/>
      <c r="K4200" s="146"/>
      <c r="L4200" s="158"/>
    </row>
    <row r="4201" spans="1:12" ht="15">
      <c r="A4201" s="148"/>
      <c r="B4201" s="148"/>
      <c r="C4201" s="149"/>
      <c r="D4201" s="149"/>
      <c r="E4201" s="145"/>
      <c r="F4201" s="149"/>
      <c r="G4201" s="149"/>
      <c r="H4201" s="149"/>
      <c r="I4201" s="149"/>
      <c r="J4201" s="149"/>
      <c r="K4201" s="146"/>
      <c r="L4201" s="158"/>
    </row>
    <row r="4202" spans="1:12" ht="15">
      <c r="A4202" s="148"/>
      <c r="B4202" s="148"/>
      <c r="C4202" s="149"/>
      <c r="D4202" s="149"/>
      <c r="E4202" s="145"/>
      <c r="F4202" s="149"/>
      <c r="G4202" s="149"/>
      <c r="H4202" s="149"/>
      <c r="I4202" s="149"/>
      <c r="J4202" s="149"/>
      <c r="K4202" s="146"/>
      <c r="L4202" s="158"/>
    </row>
    <row r="4203" spans="1:12" ht="15">
      <c r="A4203" s="148"/>
      <c r="B4203" s="148"/>
      <c r="C4203" s="149"/>
      <c r="D4203" s="149"/>
      <c r="E4203" s="145"/>
      <c r="F4203" s="149"/>
      <c r="G4203" s="149"/>
      <c r="H4203" s="149"/>
      <c r="I4203" s="149"/>
      <c r="J4203" s="149"/>
      <c r="K4203" s="146"/>
      <c r="L4203" s="158"/>
    </row>
    <row r="4204" spans="1:12" ht="15">
      <c r="A4204" s="148"/>
      <c r="B4204" s="148"/>
      <c r="C4204" s="149"/>
      <c r="D4204" s="149"/>
      <c r="E4204" s="145"/>
      <c r="F4204" s="149"/>
      <c r="G4204" s="149"/>
      <c r="H4204" s="149"/>
      <c r="I4204" s="149"/>
      <c r="J4204" s="149"/>
      <c r="K4204" s="146"/>
      <c r="L4204" s="158"/>
    </row>
    <row r="4205" spans="1:12" ht="15">
      <c r="A4205" s="148"/>
      <c r="B4205" s="148"/>
      <c r="C4205" s="149"/>
      <c r="D4205" s="149"/>
      <c r="E4205" s="145"/>
      <c r="F4205" s="149"/>
      <c r="G4205" s="149"/>
      <c r="H4205" s="149"/>
      <c r="I4205" s="149"/>
      <c r="J4205" s="149"/>
      <c r="K4205" s="146"/>
      <c r="L4205" s="158"/>
    </row>
    <row r="4206" spans="1:12" ht="15">
      <c r="A4206" s="148"/>
      <c r="B4206" s="148"/>
      <c r="C4206" s="149"/>
      <c r="D4206" s="149"/>
      <c r="E4206" s="145"/>
      <c r="F4206" s="149"/>
      <c r="G4206" s="149"/>
      <c r="H4206" s="149"/>
      <c r="I4206" s="149"/>
      <c r="J4206" s="149"/>
      <c r="K4206" s="146"/>
      <c r="L4206" s="158"/>
    </row>
    <row r="4207" spans="1:12" ht="15">
      <c r="A4207" s="148"/>
      <c r="B4207" s="148"/>
      <c r="C4207" s="149"/>
      <c r="D4207" s="149"/>
      <c r="E4207" s="145"/>
      <c r="F4207" s="149"/>
      <c r="G4207" s="149"/>
      <c r="H4207" s="149"/>
      <c r="I4207" s="149"/>
      <c r="J4207" s="149"/>
      <c r="K4207" s="146"/>
      <c r="L4207" s="158"/>
    </row>
    <row r="4208" spans="1:12" ht="15">
      <c r="A4208" s="148"/>
      <c r="B4208" s="148"/>
      <c r="C4208" s="149"/>
      <c r="D4208" s="149"/>
      <c r="E4208" s="145"/>
      <c r="F4208" s="149"/>
      <c r="G4208" s="149"/>
      <c r="H4208" s="149"/>
      <c r="I4208" s="149"/>
      <c r="J4208" s="149"/>
      <c r="K4208" s="146"/>
      <c r="L4208" s="158"/>
    </row>
    <row r="4209" spans="1:12" ht="15">
      <c r="A4209" s="148"/>
      <c r="B4209" s="148"/>
      <c r="C4209" s="149"/>
      <c r="D4209" s="149"/>
      <c r="E4209" s="145"/>
      <c r="F4209" s="149"/>
      <c r="G4209" s="149"/>
      <c r="H4209" s="149"/>
      <c r="I4209" s="149"/>
      <c r="J4209" s="149"/>
      <c r="K4209" s="146"/>
      <c r="L4209" s="158"/>
    </row>
    <row r="4210" spans="1:12" ht="15">
      <c r="A4210" s="148"/>
      <c r="B4210" s="148"/>
      <c r="C4210" s="149"/>
      <c r="D4210" s="149"/>
      <c r="E4210" s="145"/>
      <c r="F4210" s="149"/>
      <c r="G4210" s="149"/>
      <c r="H4210" s="149"/>
      <c r="I4210" s="149"/>
      <c r="J4210" s="149"/>
      <c r="K4210" s="146"/>
      <c r="L4210" s="158"/>
    </row>
    <row r="4211" spans="1:12" ht="15">
      <c r="A4211" s="148"/>
      <c r="B4211" s="148"/>
      <c r="C4211" s="149"/>
      <c r="D4211" s="149"/>
      <c r="E4211" s="145"/>
      <c r="F4211" s="149"/>
      <c r="G4211" s="149"/>
      <c r="H4211" s="149"/>
      <c r="I4211" s="149"/>
      <c r="J4211" s="149"/>
      <c r="K4211" s="146"/>
      <c r="L4211" s="158"/>
    </row>
    <row r="4212" spans="1:12" ht="15">
      <c r="A4212" s="148"/>
      <c r="B4212" s="148"/>
      <c r="C4212" s="149"/>
      <c r="D4212" s="149"/>
      <c r="E4212" s="145"/>
      <c r="F4212" s="149"/>
      <c r="G4212" s="149"/>
      <c r="H4212" s="149"/>
      <c r="I4212" s="149"/>
      <c r="J4212" s="149"/>
      <c r="K4212" s="146"/>
      <c r="L4212" s="158"/>
    </row>
    <row r="4213" spans="1:12" ht="15">
      <c r="A4213" s="148"/>
      <c r="B4213" s="148"/>
      <c r="C4213" s="149"/>
      <c r="D4213" s="149"/>
      <c r="E4213" s="145"/>
      <c r="F4213" s="149"/>
      <c r="G4213" s="149"/>
      <c r="H4213" s="149"/>
      <c r="I4213" s="149"/>
      <c r="J4213" s="149"/>
      <c r="K4213" s="146"/>
      <c r="L4213" s="158"/>
    </row>
    <row r="4214" spans="1:12" ht="15">
      <c r="A4214" s="148"/>
      <c r="B4214" s="148"/>
      <c r="C4214" s="149"/>
      <c r="D4214" s="149"/>
      <c r="E4214" s="145"/>
      <c r="F4214" s="149"/>
      <c r="G4214" s="149"/>
      <c r="H4214" s="149"/>
      <c r="I4214" s="149"/>
      <c r="J4214" s="149"/>
      <c r="K4214" s="146"/>
      <c r="L4214" s="158"/>
    </row>
    <row r="4215" spans="1:12" ht="15">
      <c r="A4215" s="148"/>
      <c r="B4215" s="148"/>
      <c r="C4215" s="149"/>
      <c r="D4215" s="149"/>
      <c r="E4215" s="145"/>
      <c r="F4215" s="149"/>
      <c r="G4215" s="149"/>
      <c r="H4215" s="149"/>
      <c r="I4215" s="149"/>
      <c r="J4215" s="149"/>
      <c r="K4215" s="146"/>
      <c r="L4215" s="158"/>
    </row>
    <row r="4216" spans="1:12" ht="15">
      <c r="A4216" s="148"/>
      <c r="B4216" s="148"/>
      <c r="C4216" s="149"/>
      <c r="D4216" s="149"/>
      <c r="E4216" s="145"/>
      <c r="F4216" s="149"/>
      <c r="G4216" s="149"/>
      <c r="H4216" s="149"/>
      <c r="I4216" s="149"/>
      <c r="J4216" s="149"/>
      <c r="K4216" s="146"/>
      <c r="L4216" s="158"/>
    </row>
    <row r="4217" spans="1:12" ht="15">
      <c r="A4217" s="148"/>
      <c r="B4217" s="148"/>
      <c r="C4217" s="149"/>
      <c r="D4217" s="149"/>
      <c r="E4217" s="145"/>
      <c r="F4217" s="149"/>
      <c r="G4217" s="149"/>
      <c r="H4217" s="149"/>
      <c r="I4217" s="149"/>
      <c r="J4217" s="149"/>
      <c r="K4217" s="146"/>
      <c r="L4217" s="158"/>
    </row>
    <row r="4218" spans="1:12" ht="15">
      <c r="A4218" s="148"/>
      <c r="B4218" s="148"/>
      <c r="C4218" s="149"/>
      <c r="D4218" s="149"/>
      <c r="E4218" s="145"/>
      <c r="F4218" s="149"/>
      <c r="G4218" s="149"/>
      <c r="H4218" s="149"/>
      <c r="I4218" s="149"/>
      <c r="J4218" s="149"/>
      <c r="K4218" s="146"/>
      <c r="L4218" s="158"/>
    </row>
    <row r="4219" spans="1:12" ht="15">
      <c r="A4219" s="148"/>
      <c r="B4219" s="148"/>
      <c r="C4219" s="149"/>
      <c r="D4219" s="149"/>
      <c r="E4219" s="145"/>
      <c r="F4219" s="149"/>
      <c r="G4219" s="149"/>
      <c r="H4219" s="149"/>
      <c r="I4219" s="149"/>
      <c r="J4219" s="149"/>
      <c r="K4219" s="146"/>
      <c r="L4219" s="158"/>
    </row>
    <row r="4220" spans="1:12" ht="15">
      <c r="A4220" s="148"/>
      <c r="B4220" s="148"/>
      <c r="C4220" s="149"/>
      <c r="D4220" s="149"/>
      <c r="E4220" s="145"/>
      <c r="F4220" s="149"/>
      <c r="G4220" s="149"/>
      <c r="H4220" s="149"/>
      <c r="I4220" s="149"/>
      <c r="J4220" s="149"/>
      <c r="K4220" s="146"/>
      <c r="L4220" s="158"/>
    </row>
    <row r="4221" spans="1:12" ht="15">
      <c r="A4221" s="148"/>
      <c r="B4221" s="148"/>
      <c r="C4221" s="149"/>
      <c r="D4221" s="149"/>
      <c r="E4221" s="145"/>
      <c r="F4221" s="149"/>
      <c r="G4221" s="149"/>
      <c r="H4221" s="149"/>
      <c r="I4221" s="149"/>
      <c r="J4221" s="149"/>
      <c r="K4221" s="146"/>
      <c r="L4221" s="158"/>
    </row>
    <row r="4222" spans="1:12" ht="15">
      <c r="A4222" s="148"/>
      <c r="B4222" s="148"/>
      <c r="C4222" s="149"/>
      <c r="D4222" s="149"/>
      <c r="E4222" s="145"/>
      <c r="F4222" s="149"/>
      <c r="G4222" s="149"/>
      <c r="H4222" s="149"/>
      <c r="I4222" s="149"/>
      <c r="J4222" s="149"/>
      <c r="K4222" s="146"/>
      <c r="L4222" s="158"/>
    </row>
    <row r="4223" spans="1:12" ht="15">
      <c r="A4223" s="148"/>
      <c r="B4223" s="148"/>
      <c r="C4223" s="149"/>
      <c r="D4223" s="149"/>
      <c r="E4223" s="145"/>
      <c r="F4223" s="149"/>
      <c r="G4223" s="149"/>
      <c r="H4223" s="149"/>
      <c r="I4223" s="149"/>
      <c r="J4223" s="149"/>
      <c r="K4223" s="146"/>
      <c r="L4223" s="158"/>
    </row>
    <row r="4224" spans="1:12" ht="15">
      <c r="A4224" s="148"/>
      <c r="B4224" s="148"/>
      <c r="C4224" s="149"/>
      <c r="D4224" s="149"/>
      <c r="E4224" s="145"/>
      <c r="F4224" s="149"/>
      <c r="G4224" s="149"/>
      <c r="H4224" s="149"/>
      <c r="I4224" s="149"/>
      <c r="J4224" s="149"/>
      <c r="K4224" s="146"/>
      <c r="L4224" s="158"/>
    </row>
    <row r="4225" spans="1:12" ht="15">
      <c r="A4225" s="148"/>
      <c r="B4225" s="148"/>
      <c r="C4225" s="149"/>
      <c r="D4225" s="149"/>
      <c r="E4225" s="145"/>
      <c r="F4225" s="149"/>
      <c r="G4225" s="149"/>
      <c r="H4225" s="149"/>
      <c r="I4225" s="149"/>
      <c r="J4225" s="149"/>
      <c r="K4225" s="146"/>
      <c r="L4225" s="158"/>
    </row>
    <row r="4226" spans="1:12" ht="15">
      <c r="A4226" s="148"/>
      <c r="B4226" s="148"/>
      <c r="C4226" s="149"/>
      <c r="D4226" s="149"/>
      <c r="E4226" s="145"/>
      <c r="F4226" s="149"/>
      <c r="G4226" s="149"/>
      <c r="H4226" s="149"/>
      <c r="I4226" s="149"/>
      <c r="J4226" s="149"/>
      <c r="K4226" s="146"/>
      <c r="L4226" s="158"/>
    </row>
    <row r="4227" spans="1:12" ht="15">
      <c r="A4227" s="148"/>
      <c r="B4227" s="148"/>
      <c r="C4227" s="149"/>
      <c r="D4227" s="149"/>
      <c r="E4227" s="145"/>
      <c r="F4227" s="149"/>
      <c r="G4227" s="149"/>
      <c r="H4227" s="149"/>
      <c r="I4227" s="149"/>
      <c r="J4227" s="149"/>
      <c r="K4227" s="146"/>
      <c r="L4227" s="158"/>
    </row>
    <row r="4228" spans="1:12" ht="15">
      <c r="A4228" s="148"/>
      <c r="B4228" s="148"/>
      <c r="C4228" s="149"/>
      <c r="D4228" s="149"/>
      <c r="E4228" s="145"/>
      <c r="F4228" s="150"/>
      <c r="G4228" s="149"/>
      <c r="H4228" s="149"/>
      <c r="I4228" s="149"/>
      <c r="J4228" s="149"/>
      <c r="K4228" s="146"/>
      <c r="L4228" s="158"/>
    </row>
    <row r="4229" spans="1:12" ht="15">
      <c r="A4229" s="148"/>
      <c r="B4229" s="148"/>
      <c r="C4229" s="149"/>
      <c r="D4229" s="149"/>
      <c r="E4229" s="145"/>
      <c r="F4229" s="150"/>
      <c r="G4229" s="149"/>
      <c r="H4229" s="149"/>
      <c r="I4229" s="149"/>
      <c r="J4229" s="149"/>
      <c r="K4229" s="146"/>
      <c r="L4229" s="158"/>
    </row>
    <row r="4230" spans="1:12" ht="15">
      <c r="A4230" s="148"/>
      <c r="B4230" s="148"/>
      <c r="C4230" s="149"/>
      <c r="D4230" s="149"/>
      <c r="E4230" s="145"/>
      <c r="F4230" s="149"/>
      <c r="G4230" s="149"/>
      <c r="H4230" s="149"/>
      <c r="I4230" s="149"/>
      <c r="J4230" s="149"/>
      <c r="K4230" s="146"/>
      <c r="L4230" s="158"/>
    </row>
    <row r="4231" spans="1:12" ht="15">
      <c r="A4231" s="148"/>
      <c r="B4231" s="148"/>
      <c r="C4231" s="149"/>
      <c r="D4231" s="149"/>
      <c r="E4231" s="145"/>
      <c r="F4231" s="149"/>
      <c r="G4231" s="149"/>
      <c r="H4231" s="149"/>
      <c r="I4231" s="149"/>
      <c r="J4231" s="149"/>
      <c r="K4231" s="146"/>
      <c r="L4231" s="158"/>
    </row>
    <row r="4232" spans="1:12" ht="15">
      <c r="A4232" s="148"/>
      <c r="B4232" s="148"/>
      <c r="C4232" s="149"/>
      <c r="D4232" s="149"/>
      <c r="E4232" s="145"/>
      <c r="F4232" s="149"/>
      <c r="G4232" s="149"/>
      <c r="H4232" s="149"/>
      <c r="I4232" s="149"/>
      <c r="J4232" s="149"/>
      <c r="K4232" s="146"/>
      <c r="L4232" s="158"/>
    </row>
    <row r="4233" spans="1:12" ht="15">
      <c r="A4233" s="148"/>
      <c r="B4233" s="148"/>
      <c r="C4233" s="149"/>
      <c r="D4233" s="149"/>
      <c r="E4233" s="145"/>
      <c r="F4233" s="149"/>
      <c r="G4233" s="149"/>
      <c r="H4233" s="149"/>
      <c r="I4233" s="149"/>
      <c r="J4233" s="149"/>
      <c r="K4233" s="146"/>
      <c r="L4233" s="158"/>
    </row>
    <row r="4234" spans="1:12" ht="15">
      <c r="A4234" s="148"/>
      <c r="B4234" s="148"/>
      <c r="C4234" s="149"/>
      <c r="D4234" s="149"/>
      <c r="E4234" s="145"/>
      <c r="F4234" s="149"/>
      <c r="G4234" s="149"/>
      <c r="H4234" s="149"/>
      <c r="I4234" s="149"/>
      <c r="J4234" s="149"/>
      <c r="K4234" s="146"/>
      <c r="L4234" s="158"/>
    </row>
    <row r="4235" spans="1:12" ht="15">
      <c r="A4235" s="148"/>
      <c r="B4235" s="148"/>
      <c r="C4235" s="149"/>
      <c r="D4235" s="149"/>
      <c r="E4235" s="145"/>
      <c r="F4235" s="149"/>
      <c r="G4235" s="149"/>
      <c r="H4235" s="149"/>
      <c r="I4235" s="149"/>
      <c r="J4235" s="149"/>
      <c r="K4235" s="146"/>
      <c r="L4235" s="158"/>
    </row>
    <row r="4236" spans="1:12" ht="15">
      <c r="A4236" s="148"/>
      <c r="B4236" s="148"/>
      <c r="C4236" s="149"/>
      <c r="D4236" s="149"/>
      <c r="E4236" s="145"/>
      <c r="F4236" s="149"/>
      <c r="G4236" s="149"/>
      <c r="H4236" s="149"/>
      <c r="I4236" s="149"/>
      <c r="J4236" s="149"/>
      <c r="K4236" s="146"/>
      <c r="L4236" s="158"/>
    </row>
    <row r="4237" spans="1:12" ht="15">
      <c r="A4237" s="148"/>
      <c r="B4237" s="148"/>
      <c r="C4237" s="149"/>
      <c r="D4237" s="149"/>
      <c r="E4237" s="145"/>
      <c r="F4237" s="149"/>
      <c r="G4237" s="149"/>
      <c r="H4237" s="149"/>
      <c r="I4237" s="149"/>
      <c r="J4237" s="149"/>
      <c r="K4237" s="146"/>
      <c r="L4237" s="158"/>
    </row>
    <row r="4238" spans="1:12" ht="15">
      <c r="A4238" s="148"/>
      <c r="B4238" s="148"/>
      <c r="C4238" s="149"/>
      <c r="D4238" s="149"/>
      <c r="E4238" s="145"/>
      <c r="F4238" s="150"/>
      <c r="G4238" s="149"/>
      <c r="H4238" s="149"/>
      <c r="I4238" s="149"/>
      <c r="J4238" s="149"/>
      <c r="K4238" s="146"/>
      <c r="L4238" s="158"/>
    </row>
    <row r="4239" spans="1:12" ht="15">
      <c r="A4239" s="148"/>
      <c r="B4239" s="148"/>
      <c r="C4239" s="149"/>
      <c r="D4239" s="149"/>
      <c r="E4239" s="145"/>
      <c r="F4239" s="150"/>
      <c r="G4239" s="149"/>
      <c r="H4239" s="149"/>
      <c r="I4239" s="149"/>
      <c r="J4239" s="149"/>
      <c r="K4239" s="146"/>
      <c r="L4239" s="158"/>
    </row>
    <row r="4240" spans="1:12" ht="15">
      <c r="A4240" s="148"/>
      <c r="B4240" s="148"/>
      <c r="C4240" s="149"/>
      <c r="D4240" s="149"/>
      <c r="E4240" s="145"/>
      <c r="F4240" s="149"/>
      <c r="G4240" s="149"/>
      <c r="H4240" s="149"/>
      <c r="I4240" s="149"/>
      <c r="J4240" s="149"/>
      <c r="K4240" s="146"/>
      <c r="L4240" s="158"/>
    </row>
    <row r="4241" spans="1:12" ht="15">
      <c r="A4241" s="148"/>
      <c r="B4241" s="148"/>
      <c r="C4241" s="149"/>
      <c r="D4241" s="149"/>
      <c r="E4241" s="145"/>
      <c r="F4241" s="149"/>
      <c r="G4241" s="149"/>
      <c r="H4241" s="149"/>
      <c r="I4241" s="149"/>
      <c r="J4241" s="149"/>
      <c r="K4241" s="146"/>
      <c r="L4241" s="158"/>
    </row>
    <row r="4242" spans="1:12" ht="15">
      <c r="A4242" s="148"/>
      <c r="B4242" s="148"/>
      <c r="C4242" s="149"/>
      <c r="D4242" s="149"/>
      <c r="E4242" s="145"/>
      <c r="F4242" s="149"/>
      <c r="G4242" s="149"/>
      <c r="H4242" s="149"/>
      <c r="I4242" s="149"/>
      <c r="J4242" s="149"/>
      <c r="K4242" s="146"/>
      <c r="L4242" s="158"/>
    </row>
    <row r="4243" spans="1:12" ht="15">
      <c r="A4243" s="148"/>
      <c r="B4243" s="148"/>
      <c r="C4243" s="149"/>
      <c r="D4243" s="149"/>
      <c r="E4243" s="145"/>
      <c r="F4243" s="149"/>
      <c r="G4243" s="149"/>
      <c r="H4243" s="149"/>
      <c r="I4243" s="149"/>
      <c r="J4243" s="149"/>
      <c r="K4243" s="146"/>
      <c r="L4243" s="158"/>
    </row>
    <row r="4244" spans="1:12" ht="15">
      <c r="A4244" s="148"/>
      <c r="B4244" s="148"/>
      <c r="C4244" s="149"/>
      <c r="D4244" s="149"/>
      <c r="E4244" s="145"/>
      <c r="F4244" s="149"/>
      <c r="G4244" s="149"/>
      <c r="H4244" s="149"/>
      <c r="I4244" s="149"/>
      <c r="J4244" s="149"/>
      <c r="K4244" s="146"/>
      <c r="L4244" s="158"/>
    </row>
    <row r="4245" spans="1:12" ht="15">
      <c r="A4245" s="148"/>
      <c r="B4245" s="148"/>
      <c r="C4245" s="149"/>
      <c r="D4245" s="149"/>
      <c r="E4245" s="145"/>
      <c r="F4245" s="149"/>
      <c r="G4245" s="149"/>
      <c r="H4245" s="149"/>
      <c r="I4245" s="149"/>
      <c r="J4245" s="149"/>
      <c r="K4245" s="146"/>
      <c r="L4245" s="158"/>
    </row>
    <row r="4246" spans="1:12" ht="15">
      <c r="A4246" s="148"/>
      <c r="B4246" s="148"/>
      <c r="C4246" s="149"/>
      <c r="D4246" s="149"/>
      <c r="E4246" s="145"/>
      <c r="F4246" s="149"/>
      <c r="G4246" s="149"/>
      <c r="H4246" s="149"/>
      <c r="I4246" s="149"/>
      <c r="J4246" s="149"/>
      <c r="K4246" s="146"/>
      <c r="L4246" s="158"/>
    </row>
    <row r="4247" spans="1:12" ht="15">
      <c r="A4247" s="148"/>
      <c r="B4247" s="148"/>
      <c r="C4247" s="149"/>
      <c r="D4247" s="149"/>
      <c r="E4247" s="145"/>
      <c r="F4247" s="149"/>
      <c r="G4247" s="149"/>
      <c r="H4247" s="149"/>
      <c r="I4247" s="149"/>
      <c r="J4247" s="149"/>
      <c r="K4247" s="146"/>
      <c r="L4247" s="158"/>
    </row>
    <row r="4248" spans="1:12" ht="15">
      <c r="A4248" s="148"/>
      <c r="B4248" s="148"/>
      <c r="C4248" s="149"/>
      <c r="D4248" s="149"/>
      <c r="E4248" s="145"/>
      <c r="F4248" s="149"/>
      <c r="G4248" s="149"/>
      <c r="H4248" s="149"/>
      <c r="I4248" s="149"/>
      <c r="J4248" s="149"/>
      <c r="K4248" s="146"/>
      <c r="L4248" s="158"/>
    </row>
    <row r="4249" spans="1:12" ht="15">
      <c r="A4249" s="148"/>
      <c r="B4249" s="148"/>
      <c r="C4249" s="149"/>
      <c r="D4249" s="149"/>
      <c r="E4249" s="145"/>
      <c r="F4249" s="149"/>
      <c r="G4249" s="149"/>
      <c r="H4249" s="149"/>
      <c r="I4249" s="149"/>
      <c r="J4249" s="149"/>
      <c r="K4249" s="146"/>
      <c r="L4249" s="158"/>
    </row>
    <row r="4250" spans="1:12" ht="15">
      <c r="A4250" s="148"/>
      <c r="B4250" s="148"/>
      <c r="C4250" s="149"/>
      <c r="D4250" s="149"/>
      <c r="E4250" s="145"/>
      <c r="F4250" s="149"/>
      <c r="G4250" s="149"/>
      <c r="H4250" s="149"/>
      <c r="I4250" s="149"/>
      <c r="J4250" s="149"/>
      <c r="K4250" s="146"/>
      <c r="L4250" s="158"/>
    </row>
    <row r="4251" spans="1:12" ht="15">
      <c r="A4251" s="148"/>
      <c r="B4251" s="148"/>
      <c r="C4251" s="149"/>
      <c r="D4251" s="149"/>
      <c r="E4251" s="145"/>
      <c r="F4251" s="149"/>
      <c r="G4251" s="149"/>
      <c r="H4251" s="149"/>
      <c r="I4251" s="149"/>
      <c r="J4251" s="149"/>
      <c r="K4251" s="146"/>
      <c r="L4251" s="158"/>
    </row>
    <row r="4252" spans="1:12" ht="15">
      <c r="A4252" s="148"/>
      <c r="B4252" s="148"/>
      <c r="C4252" s="149"/>
      <c r="D4252" s="149"/>
      <c r="E4252" s="145"/>
      <c r="F4252" s="149"/>
      <c r="G4252" s="149"/>
      <c r="H4252" s="149"/>
      <c r="I4252" s="149"/>
      <c r="J4252" s="149"/>
      <c r="K4252" s="146"/>
      <c r="L4252" s="158"/>
    </row>
    <row r="4253" spans="1:12" ht="15">
      <c r="A4253" s="148"/>
      <c r="B4253" s="148"/>
      <c r="C4253" s="149"/>
      <c r="D4253" s="149"/>
      <c r="E4253" s="145"/>
      <c r="F4253" s="149"/>
      <c r="G4253" s="149"/>
      <c r="H4253" s="149"/>
      <c r="I4253" s="149"/>
      <c r="J4253" s="149"/>
      <c r="K4253" s="146"/>
      <c r="L4253" s="158"/>
    </row>
    <row r="4254" spans="1:12" ht="15">
      <c r="A4254" s="148"/>
      <c r="B4254" s="148"/>
      <c r="C4254" s="149"/>
      <c r="D4254" s="149"/>
      <c r="E4254" s="145"/>
      <c r="F4254" s="149"/>
      <c r="G4254" s="149"/>
      <c r="H4254" s="149"/>
      <c r="I4254" s="149"/>
      <c r="J4254" s="149"/>
      <c r="K4254" s="146"/>
      <c r="L4254" s="158"/>
    </row>
    <row r="4255" spans="1:12" ht="15">
      <c r="A4255" s="148"/>
      <c r="B4255" s="148"/>
      <c r="C4255" s="149"/>
      <c r="D4255" s="149"/>
      <c r="E4255" s="145"/>
      <c r="F4255" s="149"/>
      <c r="G4255" s="149"/>
      <c r="H4255" s="149"/>
      <c r="I4255" s="149"/>
      <c r="J4255" s="149"/>
      <c r="K4255" s="146"/>
      <c r="L4255" s="158"/>
    </row>
    <row r="4256" spans="1:12" ht="15">
      <c r="A4256" s="148"/>
      <c r="B4256" s="148"/>
      <c r="C4256" s="149"/>
      <c r="D4256" s="149"/>
      <c r="E4256" s="145"/>
      <c r="F4256" s="149"/>
      <c r="G4256" s="149"/>
      <c r="H4256" s="149"/>
      <c r="I4256" s="149"/>
      <c r="J4256" s="149"/>
      <c r="K4256" s="146"/>
      <c r="L4256" s="158"/>
    </row>
    <row r="4257" spans="1:12" ht="15">
      <c r="A4257" s="148"/>
      <c r="B4257" s="148"/>
      <c r="C4257" s="149"/>
      <c r="D4257" s="149"/>
      <c r="E4257" s="145"/>
      <c r="F4257" s="149"/>
      <c r="G4257" s="149"/>
      <c r="H4257" s="149"/>
      <c r="I4257" s="149"/>
      <c r="J4257" s="149"/>
      <c r="K4257" s="146"/>
      <c r="L4257" s="158"/>
    </row>
    <row r="4258" spans="1:12" ht="15">
      <c r="A4258" s="148"/>
      <c r="B4258" s="148"/>
      <c r="C4258" s="149"/>
      <c r="D4258" s="149"/>
      <c r="E4258" s="145"/>
      <c r="F4258" s="149"/>
      <c r="G4258" s="149"/>
      <c r="H4258" s="149"/>
      <c r="I4258" s="149"/>
      <c r="J4258" s="149"/>
      <c r="K4258" s="146"/>
      <c r="L4258" s="158"/>
    </row>
    <row r="4259" spans="1:12" ht="15">
      <c r="A4259" s="148"/>
      <c r="B4259" s="148"/>
      <c r="C4259" s="149"/>
      <c r="D4259" s="149"/>
      <c r="E4259" s="145"/>
      <c r="F4259" s="149"/>
      <c r="G4259" s="149"/>
      <c r="H4259" s="149"/>
      <c r="I4259" s="149"/>
      <c r="J4259" s="149"/>
      <c r="K4259" s="146"/>
      <c r="L4259" s="158"/>
    </row>
    <row r="4260" spans="1:12" ht="15">
      <c r="A4260" s="148"/>
      <c r="B4260" s="148"/>
      <c r="C4260" s="149"/>
      <c r="D4260" s="149"/>
      <c r="E4260" s="145"/>
      <c r="F4260" s="150"/>
      <c r="G4260" s="149"/>
      <c r="H4260" s="149"/>
      <c r="I4260" s="149"/>
      <c r="J4260" s="149"/>
      <c r="K4260" s="146"/>
      <c r="L4260" s="158"/>
    </row>
    <row r="4261" spans="1:12" ht="15">
      <c r="A4261" s="148"/>
      <c r="B4261" s="148"/>
      <c r="C4261" s="149"/>
      <c r="D4261" s="149"/>
      <c r="E4261" s="145"/>
      <c r="F4261" s="150"/>
      <c r="G4261" s="149"/>
      <c r="H4261" s="149"/>
      <c r="I4261" s="149"/>
      <c r="J4261" s="149"/>
      <c r="K4261" s="146"/>
      <c r="L4261" s="158"/>
    </row>
    <row r="4262" spans="1:12" ht="15">
      <c r="A4262" s="148"/>
      <c r="B4262" s="148"/>
      <c r="C4262" s="149"/>
      <c r="D4262" s="149"/>
      <c r="E4262" s="145"/>
      <c r="F4262" s="150"/>
      <c r="G4262" s="149"/>
      <c r="H4262" s="149"/>
      <c r="I4262" s="149"/>
      <c r="J4262" s="149"/>
      <c r="K4262" s="146"/>
      <c r="L4262" s="158"/>
    </row>
    <row r="4263" spans="1:12" ht="15">
      <c r="A4263" s="148"/>
      <c r="B4263" s="148"/>
      <c r="C4263" s="149"/>
      <c r="D4263" s="149"/>
      <c r="E4263" s="145"/>
      <c r="F4263" s="150"/>
      <c r="G4263" s="149"/>
      <c r="H4263" s="149"/>
      <c r="I4263" s="149"/>
      <c r="J4263" s="149"/>
      <c r="K4263" s="146"/>
      <c r="L4263" s="158"/>
    </row>
    <row r="4264" spans="1:12" ht="15">
      <c r="A4264" s="148"/>
      <c r="B4264" s="148"/>
      <c r="C4264" s="149"/>
      <c r="D4264" s="149"/>
      <c r="E4264" s="145"/>
      <c r="F4264" s="149"/>
      <c r="G4264" s="149"/>
      <c r="H4264" s="149"/>
      <c r="I4264" s="149"/>
      <c r="J4264" s="149"/>
      <c r="K4264" s="146"/>
      <c r="L4264" s="158"/>
    </row>
    <row r="4265" spans="1:12" ht="15">
      <c r="A4265" s="148"/>
      <c r="B4265" s="148"/>
      <c r="C4265" s="149"/>
      <c r="D4265" s="149"/>
      <c r="E4265" s="145"/>
      <c r="F4265" s="149"/>
      <c r="G4265" s="149"/>
      <c r="H4265" s="149"/>
      <c r="I4265" s="149"/>
      <c r="J4265" s="149"/>
      <c r="K4265" s="146"/>
      <c r="L4265" s="158"/>
    </row>
    <row r="4266" spans="1:12" ht="15">
      <c r="A4266" s="148"/>
      <c r="B4266" s="148"/>
      <c r="C4266" s="149"/>
      <c r="D4266" s="149"/>
      <c r="E4266" s="145"/>
      <c r="F4266" s="149"/>
      <c r="G4266" s="149"/>
      <c r="H4266" s="150"/>
      <c r="I4266" s="149"/>
      <c r="J4266" s="149"/>
      <c r="K4266" s="146"/>
      <c r="L4266" s="158"/>
    </row>
    <row r="4267" spans="1:12" ht="15">
      <c r="A4267" s="148"/>
      <c r="B4267" s="148"/>
      <c r="C4267" s="149"/>
      <c r="D4267" s="149"/>
      <c r="E4267" s="145"/>
      <c r="F4267" s="149"/>
      <c r="G4267" s="149"/>
      <c r="H4267" s="150"/>
      <c r="I4267" s="149"/>
      <c r="J4267" s="149"/>
      <c r="K4267" s="146"/>
      <c r="L4267" s="158"/>
    </row>
    <row r="4268" spans="1:12" ht="15">
      <c r="A4268" s="148"/>
      <c r="B4268" s="148"/>
      <c r="C4268" s="149"/>
      <c r="D4268" s="149"/>
      <c r="E4268" s="145"/>
      <c r="F4268" s="149"/>
      <c r="G4268" s="149"/>
      <c r="H4268" s="149"/>
      <c r="I4268" s="149"/>
      <c r="J4268" s="149"/>
      <c r="K4268" s="146"/>
      <c r="L4268" s="158"/>
    </row>
    <row r="4269" spans="1:12" ht="15">
      <c r="A4269" s="148"/>
      <c r="B4269" s="148"/>
      <c r="C4269" s="149"/>
      <c r="D4269" s="149"/>
      <c r="E4269" s="145"/>
      <c r="F4269" s="149"/>
      <c r="G4269" s="149"/>
      <c r="H4269" s="149"/>
      <c r="I4269" s="149"/>
      <c r="J4269" s="149"/>
      <c r="K4269" s="146"/>
      <c r="L4269" s="158"/>
    </row>
    <row r="4270" spans="1:12" ht="15">
      <c r="A4270" s="148"/>
      <c r="B4270" s="148"/>
      <c r="C4270" s="149"/>
      <c r="D4270" s="149"/>
      <c r="E4270" s="145"/>
      <c r="F4270" s="149"/>
      <c r="G4270" s="149"/>
      <c r="H4270" s="149"/>
      <c r="I4270" s="149"/>
      <c r="J4270" s="149"/>
      <c r="K4270" s="146"/>
      <c r="L4270" s="158"/>
    </row>
    <row r="4271" spans="1:12" ht="15">
      <c r="A4271" s="148"/>
      <c r="B4271" s="148"/>
      <c r="C4271" s="149"/>
      <c r="D4271" s="149"/>
      <c r="E4271" s="145"/>
      <c r="F4271" s="149"/>
      <c r="G4271" s="149"/>
      <c r="H4271" s="149"/>
      <c r="I4271" s="149"/>
      <c r="J4271" s="149"/>
      <c r="K4271" s="146"/>
      <c r="L4271" s="158"/>
    </row>
    <row r="4272" spans="1:12" ht="15">
      <c r="A4272" s="148"/>
      <c r="B4272" s="148"/>
      <c r="C4272" s="149"/>
      <c r="D4272" s="149"/>
      <c r="E4272" s="145"/>
      <c r="F4272" s="149"/>
      <c r="G4272" s="149"/>
      <c r="H4272" s="149"/>
      <c r="I4272" s="149"/>
      <c r="J4272" s="149"/>
      <c r="K4272" s="146"/>
      <c r="L4272" s="158"/>
    </row>
    <row r="4273" spans="1:12" ht="15">
      <c r="A4273" s="148"/>
      <c r="B4273" s="148"/>
      <c r="C4273" s="149"/>
      <c r="D4273" s="149"/>
      <c r="E4273" s="145"/>
      <c r="F4273" s="149"/>
      <c r="G4273" s="149"/>
      <c r="H4273" s="149"/>
      <c r="I4273" s="149"/>
      <c r="J4273" s="149"/>
      <c r="K4273" s="146"/>
      <c r="L4273" s="158"/>
    </row>
    <row r="4274" spans="1:12" ht="15">
      <c r="A4274" s="148"/>
      <c r="B4274" s="148"/>
      <c r="C4274" s="149"/>
      <c r="D4274" s="149"/>
      <c r="E4274" s="145"/>
      <c r="F4274" s="149"/>
      <c r="G4274" s="149"/>
      <c r="H4274" s="149"/>
      <c r="I4274" s="149"/>
      <c r="J4274" s="149"/>
      <c r="K4274" s="146"/>
      <c r="L4274" s="158"/>
    </row>
    <row r="4275" spans="1:12" ht="15">
      <c r="A4275" s="148"/>
      <c r="B4275" s="148"/>
      <c r="C4275" s="149"/>
      <c r="D4275" s="149"/>
      <c r="E4275" s="145"/>
      <c r="F4275" s="149"/>
      <c r="G4275" s="149"/>
      <c r="H4275" s="149"/>
      <c r="I4275" s="149"/>
      <c r="J4275" s="149"/>
      <c r="K4275" s="146"/>
      <c r="L4275" s="158"/>
    </row>
    <row r="4276" spans="1:12" ht="15">
      <c r="A4276" s="148"/>
      <c r="B4276" s="148"/>
      <c r="C4276" s="149"/>
      <c r="D4276" s="149"/>
      <c r="E4276" s="145"/>
      <c r="F4276" s="150"/>
      <c r="G4276" s="149"/>
      <c r="H4276" s="149"/>
      <c r="I4276" s="149"/>
      <c r="J4276" s="149"/>
      <c r="K4276" s="146"/>
      <c r="L4276" s="158"/>
    </row>
    <row r="4277" spans="1:12" ht="15">
      <c r="A4277" s="148"/>
      <c r="B4277" s="148"/>
      <c r="C4277" s="149"/>
      <c r="D4277" s="149"/>
      <c r="E4277" s="145"/>
      <c r="F4277" s="150"/>
      <c r="G4277" s="149"/>
      <c r="H4277" s="149"/>
      <c r="I4277" s="149"/>
      <c r="J4277" s="149"/>
      <c r="K4277" s="146"/>
      <c r="L4277" s="158"/>
    </row>
    <row r="4278" spans="1:12" ht="15">
      <c r="A4278" s="148"/>
      <c r="B4278" s="148"/>
      <c r="C4278" s="149"/>
      <c r="D4278" s="149"/>
      <c r="E4278" s="145"/>
      <c r="F4278" s="150"/>
      <c r="G4278" s="149"/>
      <c r="H4278" s="149"/>
      <c r="I4278" s="149"/>
      <c r="J4278" s="149"/>
      <c r="K4278" s="146"/>
      <c r="L4278" s="158"/>
    </row>
    <row r="4279" spans="1:12" ht="15">
      <c r="A4279" s="148"/>
      <c r="B4279" s="148"/>
      <c r="C4279" s="149"/>
      <c r="D4279" s="149"/>
      <c r="E4279" s="145"/>
      <c r="F4279" s="150"/>
      <c r="G4279" s="149"/>
      <c r="H4279" s="149"/>
      <c r="I4279" s="149"/>
      <c r="J4279" s="149"/>
      <c r="K4279" s="146"/>
      <c r="L4279" s="158"/>
    </row>
    <row r="4280" spans="1:12" ht="15">
      <c r="A4280" s="148"/>
      <c r="B4280" s="148"/>
      <c r="C4280" s="149"/>
      <c r="D4280" s="149"/>
      <c r="E4280" s="145"/>
      <c r="F4280" s="149"/>
      <c r="G4280" s="149"/>
      <c r="H4280" s="149"/>
      <c r="I4280" s="149"/>
      <c r="J4280" s="149"/>
      <c r="K4280" s="146"/>
      <c r="L4280" s="158"/>
    </row>
    <row r="4281" spans="1:12" ht="15">
      <c r="A4281" s="148"/>
      <c r="B4281" s="148"/>
      <c r="C4281" s="149"/>
      <c r="D4281" s="149"/>
      <c r="E4281" s="145"/>
      <c r="F4281" s="149"/>
      <c r="G4281" s="149"/>
      <c r="H4281" s="149"/>
      <c r="I4281" s="149"/>
      <c r="J4281" s="149"/>
      <c r="K4281" s="146"/>
      <c r="L4281" s="158"/>
    </row>
    <row r="4282" spans="1:12" ht="15">
      <c r="A4282" s="148"/>
      <c r="B4282" s="148"/>
      <c r="C4282" s="149"/>
      <c r="D4282" s="149"/>
      <c r="E4282" s="145"/>
      <c r="F4282" s="149"/>
      <c r="G4282" s="149"/>
      <c r="H4282" s="149"/>
      <c r="I4282" s="149"/>
      <c r="J4282" s="149"/>
      <c r="K4282" s="146"/>
      <c r="L4282" s="158"/>
    </row>
    <row r="4283" spans="1:12" ht="15">
      <c r="A4283" s="148"/>
      <c r="B4283" s="148"/>
      <c r="C4283" s="149"/>
      <c r="D4283" s="149"/>
      <c r="E4283" s="145"/>
      <c r="F4283" s="149"/>
      <c r="G4283" s="149"/>
      <c r="H4283" s="149"/>
      <c r="I4283" s="149"/>
      <c r="J4283" s="149"/>
      <c r="K4283" s="146"/>
      <c r="L4283" s="158"/>
    </row>
    <row r="4284" spans="1:12" ht="15">
      <c r="A4284" s="148"/>
      <c r="B4284" s="148"/>
      <c r="C4284" s="149"/>
      <c r="D4284" s="149"/>
      <c r="E4284" s="145"/>
      <c r="F4284" s="149"/>
      <c r="G4284" s="149"/>
      <c r="H4284" s="149"/>
      <c r="I4284" s="149"/>
      <c r="J4284" s="149"/>
      <c r="K4284" s="146"/>
      <c r="L4284" s="158"/>
    </row>
    <row r="4285" spans="1:12" ht="15">
      <c r="A4285" s="148"/>
      <c r="B4285" s="148"/>
      <c r="C4285" s="149"/>
      <c r="D4285" s="149"/>
      <c r="E4285" s="145"/>
      <c r="F4285" s="149"/>
      <c r="G4285" s="149"/>
      <c r="H4285" s="149"/>
      <c r="I4285" s="149"/>
      <c r="J4285" s="149"/>
      <c r="K4285" s="146"/>
      <c r="L4285" s="158"/>
    </row>
    <row r="4286" spans="1:12" ht="15">
      <c r="A4286" s="148"/>
      <c r="B4286" s="148"/>
      <c r="C4286" s="149"/>
      <c r="D4286" s="149"/>
      <c r="E4286" s="145"/>
      <c r="F4286" s="149"/>
      <c r="G4286" s="149"/>
      <c r="H4286" s="149"/>
      <c r="I4286" s="149"/>
      <c r="J4286" s="149"/>
      <c r="K4286" s="146"/>
      <c r="L4286" s="158"/>
    </row>
    <row r="4287" spans="1:12" ht="15">
      <c r="A4287" s="148"/>
      <c r="B4287" s="148"/>
      <c r="C4287" s="149"/>
      <c r="D4287" s="149"/>
      <c r="E4287" s="145"/>
      <c r="F4287" s="149"/>
      <c r="G4287" s="149"/>
      <c r="H4287" s="149"/>
      <c r="I4287" s="149"/>
      <c r="J4287" s="149"/>
      <c r="K4287" s="146"/>
      <c r="L4287" s="158"/>
    </row>
    <row r="4288" spans="1:12" ht="15">
      <c r="A4288" s="148"/>
      <c r="B4288" s="148"/>
      <c r="C4288" s="149"/>
      <c r="D4288" s="149"/>
      <c r="E4288" s="145"/>
      <c r="F4288" s="149"/>
      <c r="G4288" s="149"/>
      <c r="H4288" s="149"/>
      <c r="I4288" s="149"/>
      <c r="J4288" s="149"/>
      <c r="K4288" s="146"/>
      <c r="L4288" s="158"/>
    </row>
    <row r="4289" spans="1:12" ht="15">
      <c r="A4289" s="148"/>
      <c r="B4289" s="148"/>
      <c r="C4289" s="149"/>
      <c r="D4289" s="149"/>
      <c r="E4289" s="145"/>
      <c r="F4289" s="149"/>
      <c r="G4289" s="149"/>
      <c r="H4289" s="149"/>
      <c r="I4289" s="149"/>
      <c r="J4289" s="149"/>
      <c r="K4289" s="146"/>
      <c r="L4289" s="158"/>
    </row>
    <row r="4290" spans="1:12" ht="15">
      <c r="A4290" s="148"/>
      <c r="B4290" s="148"/>
      <c r="C4290" s="149"/>
      <c r="D4290" s="149"/>
      <c r="E4290" s="145"/>
      <c r="F4290" s="149"/>
      <c r="G4290" s="149"/>
      <c r="H4290" s="149"/>
      <c r="I4290" s="149"/>
      <c r="J4290" s="149"/>
      <c r="K4290" s="146"/>
      <c r="L4290" s="158"/>
    </row>
    <row r="4291" spans="1:12" ht="15">
      <c r="A4291" s="148"/>
      <c r="B4291" s="148"/>
      <c r="C4291" s="149"/>
      <c r="D4291" s="149"/>
      <c r="E4291" s="145"/>
      <c r="F4291" s="149"/>
      <c r="G4291" s="149"/>
      <c r="H4291" s="149"/>
      <c r="I4291" s="149"/>
      <c r="J4291" s="149"/>
      <c r="K4291" s="146"/>
      <c r="L4291" s="158"/>
    </row>
    <row r="4292" spans="1:12" ht="15">
      <c r="A4292" s="148"/>
      <c r="B4292" s="148"/>
      <c r="C4292" s="149"/>
      <c r="D4292" s="149"/>
      <c r="E4292" s="145"/>
      <c r="F4292" s="149"/>
      <c r="G4292" s="149"/>
      <c r="H4292" s="149"/>
      <c r="I4292" s="149"/>
      <c r="J4292" s="149"/>
      <c r="K4292" s="146"/>
      <c r="L4292" s="158"/>
    </row>
    <row r="4293" spans="1:12" ht="15">
      <c r="A4293" s="148"/>
      <c r="B4293" s="148"/>
      <c r="C4293" s="149"/>
      <c r="D4293" s="149"/>
      <c r="E4293" s="145"/>
      <c r="F4293" s="149"/>
      <c r="G4293" s="149"/>
      <c r="H4293" s="149"/>
      <c r="I4293" s="149"/>
      <c r="J4293" s="149"/>
      <c r="K4293" s="146"/>
      <c r="L4293" s="158"/>
    </row>
    <row r="4294" spans="1:12" ht="15">
      <c r="A4294" s="148"/>
      <c r="B4294" s="148"/>
      <c r="C4294" s="149"/>
      <c r="D4294" s="149"/>
      <c r="E4294" s="145"/>
      <c r="F4294" s="149"/>
      <c r="G4294" s="149"/>
      <c r="H4294" s="149"/>
      <c r="I4294" s="149"/>
      <c r="J4294" s="149"/>
      <c r="K4294" s="146"/>
      <c r="L4294" s="158"/>
    </row>
    <row r="4295" spans="1:12" ht="15">
      <c r="A4295" s="148"/>
      <c r="B4295" s="148"/>
      <c r="C4295" s="149"/>
      <c r="D4295" s="149"/>
      <c r="E4295" s="145"/>
      <c r="F4295" s="149"/>
      <c r="G4295" s="149"/>
      <c r="H4295" s="149"/>
      <c r="I4295" s="149"/>
      <c r="J4295" s="149"/>
      <c r="K4295" s="146"/>
      <c r="L4295" s="158"/>
    </row>
    <row r="4296" spans="1:12" ht="15">
      <c r="A4296" s="148"/>
      <c r="B4296" s="148"/>
      <c r="C4296" s="149"/>
      <c r="D4296" s="149"/>
      <c r="E4296" s="145"/>
      <c r="F4296" s="149"/>
      <c r="G4296" s="149"/>
      <c r="H4296" s="149"/>
      <c r="I4296" s="149"/>
      <c r="J4296" s="149"/>
      <c r="K4296" s="146"/>
      <c r="L4296" s="158"/>
    </row>
    <row r="4297" spans="1:12" ht="15">
      <c r="A4297" s="148"/>
      <c r="B4297" s="148"/>
      <c r="C4297" s="149"/>
      <c r="D4297" s="149"/>
      <c r="E4297" s="145"/>
      <c r="F4297" s="149"/>
      <c r="G4297" s="149"/>
      <c r="H4297" s="149"/>
      <c r="I4297" s="149"/>
      <c r="J4297" s="149"/>
      <c r="K4297" s="146"/>
      <c r="L4297" s="158"/>
    </row>
    <row r="4298" spans="1:12" ht="15">
      <c r="A4298" s="148"/>
      <c r="B4298" s="148"/>
      <c r="C4298" s="149"/>
      <c r="D4298" s="149"/>
      <c r="E4298" s="145"/>
      <c r="F4298" s="149"/>
      <c r="G4298" s="149"/>
      <c r="H4298" s="149"/>
      <c r="I4298" s="149"/>
      <c r="J4298" s="149"/>
      <c r="K4298" s="146"/>
      <c r="L4298" s="158"/>
    </row>
    <row r="4299" spans="1:12" ht="15">
      <c r="A4299" s="148"/>
      <c r="B4299" s="148"/>
      <c r="C4299" s="149"/>
      <c r="D4299" s="149"/>
      <c r="E4299" s="145"/>
      <c r="F4299" s="149"/>
      <c r="G4299" s="149"/>
      <c r="H4299" s="149"/>
      <c r="I4299" s="149"/>
      <c r="J4299" s="149"/>
      <c r="K4299" s="146"/>
      <c r="L4299" s="158"/>
    </row>
    <row r="4300" spans="1:12" ht="15">
      <c r="A4300" s="148"/>
      <c r="B4300" s="148"/>
      <c r="C4300" s="149"/>
      <c r="D4300" s="149"/>
      <c r="E4300" s="145"/>
      <c r="F4300" s="149"/>
      <c r="G4300" s="149"/>
      <c r="H4300" s="149"/>
      <c r="I4300" s="149"/>
      <c r="J4300" s="149"/>
      <c r="K4300" s="146"/>
      <c r="L4300" s="158"/>
    </row>
    <row r="4301" spans="1:12" ht="15">
      <c r="A4301" s="148"/>
      <c r="B4301" s="148"/>
      <c r="C4301" s="149"/>
      <c r="D4301" s="149"/>
      <c r="E4301" s="145"/>
      <c r="F4301" s="149"/>
      <c r="G4301" s="149"/>
      <c r="H4301" s="149"/>
      <c r="I4301" s="149"/>
      <c r="J4301" s="149"/>
      <c r="K4301" s="146"/>
      <c r="L4301" s="158"/>
    </row>
    <row r="4302" spans="1:12" ht="15">
      <c r="A4302" s="148"/>
      <c r="B4302" s="148"/>
      <c r="C4302" s="149"/>
      <c r="D4302" s="149"/>
      <c r="E4302" s="145"/>
      <c r="F4302" s="150"/>
      <c r="G4302" s="149"/>
      <c r="H4302" s="149"/>
      <c r="I4302" s="149"/>
      <c r="J4302" s="149"/>
      <c r="K4302" s="146"/>
      <c r="L4302" s="158"/>
    </row>
    <row r="4303" spans="1:12" ht="15">
      <c r="A4303" s="148"/>
      <c r="B4303" s="148"/>
      <c r="C4303" s="149"/>
      <c r="D4303" s="149"/>
      <c r="E4303" s="145"/>
      <c r="F4303" s="150"/>
      <c r="G4303" s="149"/>
      <c r="H4303" s="149"/>
      <c r="I4303" s="149"/>
      <c r="J4303" s="149"/>
      <c r="K4303" s="146"/>
      <c r="L4303" s="158"/>
    </row>
    <row r="4304" spans="1:12" ht="15">
      <c r="A4304" s="148"/>
      <c r="B4304" s="148"/>
      <c r="C4304" s="149"/>
      <c r="D4304" s="149"/>
      <c r="E4304" s="145"/>
      <c r="F4304" s="150"/>
      <c r="G4304" s="149"/>
      <c r="H4304" s="149"/>
      <c r="I4304" s="149"/>
      <c r="J4304" s="149"/>
      <c r="K4304" s="146"/>
      <c r="L4304" s="158"/>
    </row>
    <row r="4305" spans="1:12" ht="15">
      <c r="A4305" s="148"/>
      <c r="B4305" s="148"/>
      <c r="C4305" s="149"/>
      <c r="D4305" s="149"/>
      <c r="E4305" s="145"/>
      <c r="F4305" s="150"/>
      <c r="G4305" s="149"/>
      <c r="H4305" s="149"/>
      <c r="I4305" s="149"/>
      <c r="J4305" s="149"/>
      <c r="K4305" s="146"/>
      <c r="L4305" s="158"/>
    </row>
    <row r="4306" spans="1:12" ht="15">
      <c r="A4306" s="148"/>
      <c r="B4306" s="148"/>
      <c r="C4306" s="149"/>
      <c r="D4306" s="149"/>
      <c r="E4306" s="145"/>
      <c r="F4306" s="149"/>
      <c r="G4306" s="149"/>
      <c r="H4306" s="149"/>
      <c r="I4306" s="149"/>
      <c r="J4306" s="149"/>
      <c r="K4306" s="146"/>
      <c r="L4306" s="158"/>
    </row>
    <row r="4307" spans="1:12" ht="15">
      <c r="A4307" s="148"/>
      <c r="B4307" s="148"/>
      <c r="C4307" s="149"/>
      <c r="D4307" s="149"/>
      <c r="E4307" s="145"/>
      <c r="F4307" s="149"/>
      <c r="G4307" s="149"/>
      <c r="H4307" s="149"/>
      <c r="I4307" s="149"/>
      <c r="J4307" s="149"/>
      <c r="K4307" s="146"/>
      <c r="L4307" s="158"/>
    </row>
    <row r="4308" spans="1:12" ht="15">
      <c r="A4308" s="148"/>
      <c r="B4308" s="148"/>
      <c r="C4308" s="149"/>
      <c r="D4308" s="149"/>
      <c r="E4308" s="145"/>
      <c r="F4308" s="149"/>
      <c r="G4308" s="149"/>
      <c r="H4308" s="149"/>
      <c r="I4308" s="149"/>
      <c r="J4308" s="149"/>
      <c r="K4308" s="146"/>
      <c r="L4308" s="158"/>
    </row>
    <row r="4309" spans="1:12" ht="15">
      <c r="A4309" s="148"/>
      <c r="B4309" s="148"/>
      <c r="C4309" s="149"/>
      <c r="D4309" s="149"/>
      <c r="E4309" s="145"/>
      <c r="F4309" s="149"/>
      <c r="G4309" s="149"/>
      <c r="H4309" s="149"/>
      <c r="I4309" s="149"/>
      <c r="J4309" s="149"/>
      <c r="K4309" s="146"/>
      <c r="L4309" s="158"/>
    </row>
    <row r="4310" spans="1:12" ht="15">
      <c r="A4310" s="148"/>
      <c r="B4310" s="148"/>
      <c r="C4310" s="149"/>
      <c r="D4310" s="149"/>
      <c r="E4310" s="145"/>
      <c r="F4310" s="149"/>
      <c r="G4310" s="149"/>
      <c r="H4310" s="149"/>
      <c r="I4310" s="149"/>
      <c r="J4310" s="149"/>
      <c r="K4310" s="146"/>
      <c r="L4310" s="158"/>
    </row>
    <row r="4311" spans="1:12" ht="15">
      <c r="A4311" s="148"/>
      <c r="B4311" s="148"/>
      <c r="C4311" s="149"/>
      <c r="D4311" s="149"/>
      <c r="E4311" s="145"/>
      <c r="F4311" s="149"/>
      <c r="G4311" s="149"/>
      <c r="H4311" s="149"/>
      <c r="I4311" s="149"/>
      <c r="J4311" s="149"/>
      <c r="K4311" s="146"/>
      <c r="L4311" s="158"/>
    </row>
    <row r="4312" spans="1:12" ht="15">
      <c r="A4312" s="148"/>
      <c r="B4312" s="148"/>
      <c r="C4312" s="149"/>
      <c r="D4312" s="149"/>
      <c r="E4312" s="145"/>
      <c r="F4312" s="149"/>
      <c r="G4312" s="149"/>
      <c r="H4312" s="149"/>
      <c r="I4312" s="149"/>
      <c r="J4312" s="149"/>
      <c r="K4312" s="146"/>
      <c r="L4312" s="158"/>
    </row>
    <row r="4313" spans="1:12" ht="15">
      <c r="A4313" s="148"/>
      <c r="B4313" s="148"/>
      <c r="C4313" s="149"/>
      <c r="D4313" s="149"/>
      <c r="E4313" s="145"/>
      <c r="F4313" s="149"/>
      <c r="G4313" s="149"/>
      <c r="H4313" s="149"/>
      <c r="I4313" s="149"/>
      <c r="J4313" s="149"/>
      <c r="K4313" s="146"/>
      <c r="L4313" s="158"/>
    </row>
    <row r="4314" spans="1:12" ht="15">
      <c r="A4314" s="148"/>
      <c r="B4314" s="148"/>
      <c r="C4314" s="149"/>
      <c r="D4314" s="149"/>
      <c r="E4314" s="145"/>
      <c r="F4314" s="149"/>
      <c r="G4314" s="149"/>
      <c r="H4314" s="149"/>
      <c r="I4314" s="149"/>
      <c r="J4314" s="149"/>
      <c r="K4314" s="146"/>
      <c r="L4314" s="158"/>
    </row>
    <row r="4315" spans="1:12" ht="15">
      <c r="A4315" s="148"/>
      <c r="B4315" s="148"/>
      <c r="C4315" s="149"/>
      <c r="D4315" s="149"/>
      <c r="E4315" s="145"/>
      <c r="F4315" s="149"/>
      <c r="G4315" s="149"/>
      <c r="H4315" s="149"/>
      <c r="I4315" s="149"/>
      <c r="J4315" s="149"/>
      <c r="K4315" s="146"/>
      <c r="L4315" s="158"/>
    </row>
    <row r="4316" spans="1:12" ht="15">
      <c r="A4316" s="148"/>
      <c r="B4316" s="148"/>
      <c r="C4316" s="149"/>
      <c r="D4316" s="149"/>
      <c r="E4316" s="145"/>
      <c r="F4316" s="149"/>
      <c r="G4316" s="149"/>
      <c r="H4316" s="149"/>
      <c r="I4316" s="149"/>
      <c r="J4316" s="149"/>
      <c r="K4316" s="146"/>
      <c r="L4316" s="158"/>
    </row>
    <row r="4317" spans="1:12" ht="15">
      <c r="A4317" s="148"/>
      <c r="B4317" s="148"/>
      <c r="C4317" s="149"/>
      <c r="D4317" s="149"/>
      <c r="E4317" s="145"/>
      <c r="F4317" s="149"/>
      <c r="G4317" s="149"/>
      <c r="H4317" s="149"/>
      <c r="I4317" s="149"/>
      <c r="J4317" s="149"/>
      <c r="K4317" s="146"/>
      <c r="L4317" s="158"/>
    </row>
    <row r="4318" spans="1:12" ht="15">
      <c r="A4318" s="148"/>
      <c r="B4318" s="148"/>
      <c r="C4318" s="149"/>
      <c r="D4318" s="149"/>
      <c r="E4318" s="145"/>
      <c r="F4318" s="149"/>
      <c r="G4318" s="149"/>
      <c r="H4318" s="149"/>
      <c r="I4318" s="149"/>
      <c r="J4318" s="149"/>
      <c r="K4318" s="146"/>
      <c r="L4318" s="158"/>
    </row>
    <row r="4319" spans="1:12" ht="15">
      <c r="A4319" s="148"/>
      <c r="B4319" s="148"/>
      <c r="C4319" s="149"/>
      <c r="D4319" s="149"/>
      <c r="E4319" s="145"/>
      <c r="F4319" s="149"/>
      <c r="G4319" s="149"/>
      <c r="H4319" s="149"/>
      <c r="I4319" s="149"/>
      <c r="J4319" s="149"/>
      <c r="K4319" s="146"/>
      <c r="L4319" s="158"/>
    </row>
    <row r="4320" spans="1:12" ht="15">
      <c r="A4320" s="148"/>
      <c r="B4320" s="148"/>
      <c r="C4320" s="149"/>
      <c r="D4320" s="149"/>
      <c r="E4320" s="145"/>
      <c r="F4320" s="149"/>
      <c r="G4320" s="149"/>
      <c r="H4320" s="149"/>
      <c r="I4320" s="149"/>
      <c r="J4320" s="149"/>
      <c r="K4320" s="146"/>
      <c r="L4320" s="158"/>
    </row>
    <row r="4321" spans="1:12" ht="15">
      <c r="A4321" s="148"/>
      <c r="B4321" s="148"/>
      <c r="C4321" s="149"/>
      <c r="D4321" s="149"/>
      <c r="E4321" s="145"/>
      <c r="F4321" s="149"/>
      <c r="G4321" s="149"/>
      <c r="H4321" s="149"/>
      <c r="I4321" s="149"/>
      <c r="J4321" s="149"/>
      <c r="K4321" s="146"/>
      <c r="L4321" s="158"/>
    </row>
    <row r="4322" spans="1:12" ht="15">
      <c r="A4322" s="148"/>
      <c r="B4322" s="148"/>
      <c r="C4322" s="149"/>
      <c r="D4322" s="149"/>
      <c r="E4322" s="145"/>
      <c r="F4322" s="149"/>
      <c r="G4322" s="149"/>
      <c r="H4322" s="149"/>
      <c r="I4322" s="149"/>
      <c r="J4322" s="149"/>
      <c r="K4322" s="146"/>
      <c r="L4322" s="158"/>
    </row>
    <row r="4323" spans="1:12" ht="15">
      <c r="A4323" s="148"/>
      <c r="B4323" s="148"/>
      <c r="C4323" s="149"/>
      <c r="D4323" s="149"/>
      <c r="E4323" s="145"/>
      <c r="F4323" s="149"/>
      <c r="G4323" s="149"/>
      <c r="H4323" s="149"/>
      <c r="I4323" s="149"/>
      <c r="J4323" s="149"/>
      <c r="K4323" s="146"/>
      <c r="L4323" s="158"/>
    </row>
    <row r="4324" spans="1:12" ht="15">
      <c r="A4324" s="148"/>
      <c r="B4324" s="148"/>
      <c r="C4324" s="149"/>
      <c r="D4324" s="149"/>
      <c r="E4324" s="145"/>
      <c r="F4324" s="149"/>
      <c r="G4324" s="149"/>
      <c r="H4324" s="149"/>
      <c r="I4324" s="149"/>
      <c r="J4324" s="149"/>
      <c r="K4324" s="146"/>
      <c r="L4324" s="158"/>
    </row>
    <row r="4325" spans="1:12" ht="15">
      <c r="A4325" s="148"/>
      <c r="B4325" s="148"/>
      <c r="C4325" s="149"/>
      <c r="D4325" s="149"/>
      <c r="E4325" s="145"/>
      <c r="F4325" s="149"/>
      <c r="G4325" s="149"/>
      <c r="H4325" s="149"/>
      <c r="I4325" s="149"/>
      <c r="J4325" s="149"/>
      <c r="K4325" s="146"/>
      <c r="L4325" s="158"/>
    </row>
    <row r="4326" spans="1:12" ht="15">
      <c r="A4326" s="148"/>
      <c r="B4326" s="148"/>
      <c r="C4326" s="149"/>
      <c r="D4326" s="149"/>
      <c r="E4326" s="145"/>
      <c r="F4326" s="149"/>
      <c r="G4326" s="149"/>
      <c r="H4326" s="149"/>
      <c r="I4326" s="149"/>
      <c r="J4326" s="149"/>
      <c r="K4326" s="146"/>
      <c r="L4326" s="158"/>
    </row>
    <row r="4327" spans="1:12" ht="15">
      <c r="A4327" s="148"/>
      <c r="B4327" s="148"/>
      <c r="C4327" s="149"/>
      <c r="D4327" s="149"/>
      <c r="E4327" s="145"/>
      <c r="F4327" s="149"/>
      <c r="G4327" s="149"/>
      <c r="H4327" s="149"/>
      <c r="I4327" s="149"/>
      <c r="J4327" s="149"/>
      <c r="K4327" s="146"/>
      <c r="L4327" s="158"/>
    </row>
    <row r="4328" spans="1:12" ht="15">
      <c r="A4328" s="148"/>
      <c r="B4328" s="148"/>
      <c r="C4328" s="149"/>
      <c r="D4328" s="149"/>
      <c r="E4328" s="145"/>
      <c r="F4328" s="149"/>
      <c r="G4328" s="149"/>
      <c r="H4328" s="149"/>
      <c r="I4328" s="149"/>
      <c r="J4328" s="149"/>
      <c r="K4328" s="146"/>
      <c r="L4328" s="158"/>
    </row>
    <row r="4329" spans="1:12" ht="15">
      <c r="A4329" s="148"/>
      <c r="B4329" s="148"/>
      <c r="C4329" s="149"/>
      <c r="D4329" s="149"/>
      <c r="E4329" s="145"/>
      <c r="F4329" s="149"/>
      <c r="G4329" s="149"/>
      <c r="H4329" s="149"/>
      <c r="I4329" s="149"/>
      <c r="J4329" s="149"/>
      <c r="K4329" s="146"/>
      <c r="L4329" s="158"/>
    </row>
    <row r="4330" spans="1:12" ht="15">
      <c r="A4330" s="148"/>
      <c r="B4330" s="148"/>
      <c r="C4330" s="149"/>
      <c r="D4330" s="149"/>
      <c r="E4330" s="145"/>
      <c r="F4330" s="149"/>
      <c r="G4330" s="149"/>
      <c r="H4330" s="149"/>
      <c r="I4330" s="149"/>
      <c r="J4330" s="149"/>
      <c r="K4330" s="146"/>
      <c r="L4330" s="158"/>
    </row>
    <row r="4331" spans="1:12" ht="15">
      <c r="A4331" s="148"/>
      <c r="B4331" s="148"/>
      <c r="C4331" s="149"/>
      <c r="D4331" s="149"/>
      <c r="E4331" s="145"/>
      <c r="F4331" s="149"/>
      <c r="G4331" s="149"/>
      <c r="H4331" s="149"/>
      <c r="I4331" s="149"/>
      <c r="J4331" s="149"/>
      <c r="K4331" s="146"/>
      <c r="L4331" s="158"/>
    </row>
    <row r="4332" spans="1:12" ht="15">
      <c r="A4332" s="148"/>
      <c r="B4332" s="148"/>
      <c r="C4332" s="149"/>
      <c r="D4332" s="149"/>
      <c r="E4332" s="145"/>
      <c r="F4332" s="150"/>
      <c r="G4332" s="149"/>
      <c r="H4332" s="149"/>
      <c r="I4332" s="149"/>
      <c r="J4332" s="149"/>
      <c r="K4332" s="146"/>
      <c r="L4332" s="158"/>
    </row>
    <row r="4333" spans="1:12" ht="15">
      <c r="A4333" s="148"/>
      <c r="B4333" s="148"/>
      <c r="C4333" s="149"/>
      <c r="D4333" s="149"/>
      <c r="E4333" s="145"/>
      <c r="F4333" s="150"/>
      <c r="G4333" s="149"/>
      <c r="H4333" s="149"/>
      <c r="I4333" s="149"/>
      <c r="J4333" s="149"/>
      <c r="K4333" s="146"/>
      <c r="L4333" s="158"/>
    </row>
    <row r="4334" spans="1:12" ht="15">
      <c r="A4334" s="148"/>
      <c r="B4334" s="148"/>
      <c r="C4334" s="149"/>
      <c r="D4334" s="149"/>
      <c r="E4334" s="145"/>
      <c r="F4334" s="149"/>
      <c r="G4334" s="149"/>
      <c r="H4334" s="149"/>
      <c r="I4334" s="149"/>
      <c r="J4334" s="149"/>
      <c r="K4334" s="146"/>
      <c r="L4334" s="158"/>
    </row>
    <row r="4335" spans="1:12" ht="15">
      <c r="A4335" s="148"/>
      <c r="B4335" s="148"/>
      <c r="C4335" s="149"/>
      <c r="D4335" s="149"/>
      <c r="E4335" s="145"/>
      <c r="F4335" s="149"/>
      <c r="G4335" s="149"/>
      <c r="H4335" s="149"/>
      <c r="I4335" s="149"/>
      <c r="J4335" s="149"/>
      <c r="K4335" s="146"/>
      <c r="L4335" s="158"/>
    </row>
    <row r="4336" spans="1:12" ht="15">
      <c r="A4336" s="148"/>
      <c r="B4336" s="148"/>
      <c r="C4336" s="149"/>
      <c r="D4336" s="149"/>
      <c r="E4336" s="145"/>
      <c r="F4336" s="149"/>
      <c r="G4336" s="149"/>
      <c r="H4336" s="149"/>
      <c r="I4336" s="149"/>
      <c r="J4336" s="149"/>
      <c r="K4336" s="146"/>
      <c r="L4336" s="158"/>
    </row>
    <row r="4337" spans="1:12" ht="15">
      <c r="A4337" s="148"/>
      <c r="B4337" s="148"/>
      <c r="C4337" s="149"/>
      <c r="D4337" s="149"/>
      <c r="E4337" s="145"/>
      <c r="F4337" s="149"/>
      <c r="G4337" s="149"/>
      <c r="H4337" s="149"/>
      <c r="I4337" s="149"/>
      <c r="J4337" s="149"/>
      <c r="K4337" s="146"/>
      <c r="L4337" s="158"/>
    </row>
    <row r="4338" spans="1:12" ht="15">
      <c r="A4338" s="148"/>
      <c r="B4338" s="148"/>
      <c r="C4338" s="149"/>
      <c r="D4338" s="149"/>
      <c r="E4338" s="145"/>
      <c r="F4338" s="149"/>
      <c r="G4338" s="149"/>
      <c r="H4338" s="149"/>
      <c r="I4338" s="149"/>
      <c r="J4338" s="149"/>
      <c r="K4338" s="146"/>
      <c r="L4338" s="158"/>
    </row>
    <row r="4339" spans="1:12" ht="15">
      <c r="A4339" s="148"/>
      <c r="B4339" s="148"/>
      <c r="C4339" s="149"/>
      <c r="D4339" s="149"/>
      <c r="E4339" s="145"/>
      <c r="F4339" s="149"/>
      <c r="G4339" s="149"/>
      <c r="H4339" s="149"/>
      <c r="I4339" s="149"/>
      <c r="J4339" s="149"/>
      <c r="K4339" s="146"/>
      <c r="L4339" s="158"/>
    </row>
    <row r="4340" spans="1:12" ht="15">
      <c r="A4340" s="148"/>
      <c r="B4340" s="148"/>
      <c r="C4340" s="149"/>
      <c r="D4340" s="149"/>
      <c r="E4340" s="145"/>
      <c r="F4340" s="149"/>
      <c r="G4340" s="149"/>
      <c r="H4340" s="149"/>
      <c r="I4340" s="149"/>
      <c r="J4340" s="149"/>
      <c r="K4340" s="146"/>
      <c r="L4340" s="158"/>
    </row>
    <row r="4341" spans="1:12" ht="15">
      <c r="A4341" s="148"/>
      <c r="B4341" s="148"/>
      <c r="C4341" s="149"/>
      <c r="D4341" s="149"/>
      <c r="E4341" s="145"/>
      <c r="F4341" s="149"/>
      <c r="G4341" s="149"/>
      <c r="H4341" s="149"/>
      <c r="I4341" s="149"/>
      <c r="J4341" s="149"/>
      <c r="K4341" s="146"/>
      <c r="L4341" s="158"/>
    </row>
    <row r="4342" spans="1:12" ht="15">
      <c r="A4342" s="148"/>
      <c r="B4342" s="148"/>
      <c r="C4342" s="149"/>
      <c r="D4342" s="149"/>
      <c r="E4342" s="145"/>
      <c r="F4342" s="149"/>
      <c r="G4342" s="149"/>
      <c r="H4342" s="149"/>
      <c r="I4342" s="149"/>
      <c r="J4342" s="149"/>
      <c r="K4342" s="146"/>
      <c r="L4342" s="158"/>
    </row>
    <row r="4343" spans="1:12" ht="15">
      <c r="A4343" s="148"/>
      <c r="B4343" s="148"/>
      <c r="C4343" s="149"/>
      <c r="D4343" s="149"/>
      <c r="E4343" s="145"/>
      <c r="F4343" s="149"/>
      <c r="G4343" s="149"/>
      <c r="H4343" s="149"/>
      <c r="I4343" s="149"/>
      <c r="J4343" s="149"/>
      <c r="K4343" s="146"/>
      <c r="L4343" s="158"/>
    </row>
    <row r="4344" spans="1:12" ht="15">
      <c r="A4344" s="148"/>
      <c r="B4344" s="148"/>
      <c r="C4344" s="149"/>
      <c r="D4344" s="149"/>
      <c r="E4344" s="145"/>
      <c r="F4344" s="150"/>
      <c r="G4344" s="149"/>
      <c r="H4344" s="149"/>
      <c r="I4344" s="149"/>
      <c r="J4344" s="149"/>
      <c r="K4344" s="146"/>
      <c r="L4344" s="158"/>
    </row>
    <row r="4345" spans="1:12" ht="15">
      <c r="A4345" s="148"/>
      <c r="B4345" s="148"/>
      <c r="C4345" s="149"/>
      <c r="D4345" s="149"/>
      <c r="E4345" s="145"/>
      <c r="F4345" s="150"/>
      <c r="G4345" s="149"/>
      <c r="H4345" s="149"/>
      <c r="I4345" s="149"/>
      <c r="J4345" s="149"/>
      <c r="K4345" s="146"/>
      <c r="L4345" s="158"/>
    </row>
    <row r="4346" spans="1:12" ht="15">
      <c r="A4346" s="148"/>
      <c r="B4346" s="148"/>
      <c r="C4346" s="149"/>
      <c r="D4346" s="149"/>
      <c r="E4346" s="145"/>
      <c r="F4346" s="149"/>
      <c r="G4346" s="149"/>
      <c r="H4346" s="149"/>
      <c r="I4346" s="149"/>
      <c r="J4346" s="149"/>
      <c r="K4346" s="146"/>
      <c r="L4346" s="158"/>
    </row>
    <row r="4347" spans="1:12" ht="15">
      <c r="A4347" s="148"/>
      <c r="B4347" s="148"/>
      <c r="C4347" s="149"/>
      <c r="D4347" s="149"/>
      <c r="E4347" s="145"/>
      <c r="F4347" s="149"/>
      <c r="G4347" s="149"/>
      <c r="H4347" s="149"/>
      <c r="I4347" s="149"/>
      <c r="J4347" s="149"/>
      <c r="K4347" s="146"/>
      <c r="L4347" s="158"/>
    </row>
    <row r="4348" spans="1:12" ht="15">
      <c r="A4348" s="148"/>
      <c r="B4348" s="148"/>
      <c r="C4348" s="149"/>
      <c r="D4348" s="149"/>
      <c r="E4348" s="145"/>
      <c r="F4348" s="150"/>
      <c r="G4348" s="149"/>
      <c r="H4348" s="149"/>
      <c r="I4348" s="149"/>
      <c r="J4348" s="149"/>
      <c r="K4348" s="146"/>
      <c r="L4348" s="158"/>
    </row>
    <row r="4349" spans="1:12" ht="15">
      <c r="A4349" s="148"/>
      <c r="B4349" s="148"/>
      <c r="C4349" s="149"/>
      <c r="D4349" s="149"/>
      <c r="E4349" s="145"/>
      <c r="F4349" s="150"/>
      <c r="G4349" s="149"/>
      <c r="H4349" s="149"/>
      <c r="I4349" s="149"/>
      <c r="J4349" s="149"/>
      <c r="K4349" s="146"/>
      <c r="L4349" s="158"/>
    </row>
    <row r="4350" spans="1:12" ht="15">
      <c r="A4350" s="148"/>
      <c r="B4350" s="148"/>
      <c r="C4350" s="149"/>
      <c r="D4350" s="149"/>
      <c r="E4350" s="145"/>
      <c r="F4350" s="150"/>
      <c r="G4350" s="149"/>
      <c r="H4350" s="149"/>
      <c r="I4350" s="149"/>
      <c r="J4350" s="149"/>
      <c r="K4350" s="146"/>
      <c r="L4350" s="158"/>
    </row>
    <row r="4351" spans="1:12" ht="15">
      <c r="A4351" s="148"/>
      <c r="B4351" s="148"/>
      <c r="C4351" s="149"/>
      <c r="D4351" s="149"/>
      <c r="E4351" s="145"/>
      <c r="F4351" s="150"/>
      <c r="G4351" s="149"/>
      <c r="H4351" s="149"/>
      <c r="I4351" s="149"/>
      <c r="J4351" s="149"/>
      <c r="K4351" s="146"/>
      <c r="L4351" s="158"/>
    </row>
    <row r="4352" spans="1:12" ht="15">
      <c r="A4352" s="148"/>
      <c r="B4352" s="148"/>
      <c r="C4352" s="149"/>
      <c r="D4352" s="149"/>
      <c r="E4352" s="145"/>
      <c r="F4352" s="149"/>
      <c r="G4352" s="149"/>
      <c r="H4352" s="149"/>
      <c r="I4352" s="149"/>
      <c r="J4352" s="149"/>
      <c r="K4352" s="146"/>
      <c r="L4352" s="158"/>
    </row>
    <row r="4353" spans="1:12" ht="15">
      <c r="A4353" s="148"/>
      <c r="B4353" s="148"/>
      <c r="C4353" s="149"/>
      <c r="D4353" s="149"/>
      <c r="E4353" s="145"/>
      <c r="F4353" s="149"/>
      <c r="G4353" s="149"/>
      <c r="H4353" s="149"/>
      <c r="I4353" s="149"/>
      <c r="J4353" s="149"/>
      <c r="K4353" s="146"/>
      <c r="L4353" s="158"/>
    </row>
    <row r="4354" spans="1:12" ht="15">
      <c r="A4354" s="148"/>
      <c r="B4354" s="148"/>
      <c r="C4354" s="149"/>
      <c r="D4354" s="149"/>
      <c r="E4354" s="145"/>
      <c r="F4354" s="149"/>
      <c r="G4354" s="149"/>
      <c r="H4354" s="149"/>
      <c r="I4354" s="149"/>
      <c r="J4354" s="149"/>
      <c r="K4354" s="146"/>
      <c r="L4354" s="158"/>
    </row>
    <row r="4355" spans="1:12" ht="15">
      <c r="A4355" s="148"/>
      <c r="B4355" s="148"/>
      <c r="C4355" s="149"/>
      <c r="D4355" s="149"/>
      <c r="E4355" s="145"/>
      <c r="F4355" s="149"/>
      <c r="G4355" s="149"/>
      <c r="H4355" s="149"/>
      <c r="I4355" s="149"/>
      <c r="J4355" s="149"/>
      <c r="K4355" s="146"/>
      <c r="L4355" s="158"/>
    </row>
    <row r="4356" spans="1:12" ht="15">
      <c r="A4356" s="148"/>
      <c r="B4356" s="148"/>
      <c r="C4356" s="149"/>
      <c r="D4356" s="149"/>
      <c r="E4356" s="145"/>
      <c r="F4356" s="149"/>
      <c r="G4356" s="149"/>
      <c r="H4356" s="149"/>
      <c r="I4356" s="149"/>
      <c r="J4356" s="149"/>
      <c r="K4356" s="146"/>
      <c r="L4356" s="158"/>
    </row>
    <row r="4357" spans="1:12" ht="15">
      <c r="A4357" s="148"/>
      <c r="B4357" s="148"/>
      <c r="C4357" s="149"/>
      <c r="D4357" s="149"/>
      <c r="E4357" s="145"/>
      <c r="F4357" s="149"/>
      <c r="G4357" s="149"/>
      <c r="H4357" s="149"/>
      <c r="I4357" s="149"/>
      <c r="J4357" s="149"/>
      <c r="K4357" s="146"/>
      <c r="L4357" s="158"/>
    </row>
    <row r="4358" spans="1:12" ht="15">
      <c r="A4358" s="148"/>
      <c r="B4358" s="148"/>
      <c r="C4358" s="149"/>
      <c r="D4358" s="149"/>
      <c r="E4358" s="145"/>
      <c r="F4358" s="150"/>
      <c r="G4358" s="149"/>
      <c r="H4358" s="149"/>
      <c r="I4358" s="149"/>
      <c r="J4358" s="149"/>
      <c r="K4358" s="146"/>
      <c r="L4358" s="158"/>
    </row>
    <row r="4359" spans="1:12" ht="15">
      <c r="A4359" s="148"/>
      <c r="B4359" s="148"/>
      <c r="C4359" s="149"/>
      <c r="D4359" s="149"/>
      <c r="E4359" s="145"/>
      <c r="F4359" s="150"/>
      <c r="G4359" s="149"/>
      <c r="H4359" s="149"/>
      <c r="I4359" s="149"/>
      <c r="J4359" s="149"/>
      <c r="K4359" s="146"/>
      <c r="L4359" s="158"/>
    </row>
    <row r="4360" spans="1:12" ht="15">
      <c r="A4360" s="148"/>
      <c r="B4360" s="148"/>
      <c r="C4360" s="149"/>
      <c r="D4360" s="149"/>
      <c r="E4360" s="145"/>
      <c r="F4360" s="150"/>
      <c r="G4360" s="149"/>
      <c r="H4360" s="149"/>
      <c r="I4360" s="149"/>
      <c r="J4360" s="149"/>
      <c r="K4360" s="146"/>
      <c r="L4360" s="158"/>
    </row>
    <row r="4361" spans="1:12" ht="15">
      <c r="A4361" s="148"/>
      <c r="B4361" s="148"/>
      <c r="C4361" s="149"/>
      <c r="D4361" s="149"/>
      <c r="E4361" s="145"/>
      <c r="F4361" s="150"/>
      <c r="G4361" s="149"/>
      <c r="H4361" s="149"/>
      <c r="I4361" s="149"/>
      <c r="J4361" s="149"/>
      <c r="K4361" s="146"/>
      <c r="L4361" s="158"/>
    </row>
    <row r="4362" spans="1:12" ht="15">
      <c r="A4362" s="148"/>
      <c r="B4362" s="148"/>
      <c r="C4362" s="149"/>
      <c r="D4362" s="149"/>
      <c r="E4362" s="145"/>
      <c r="F4362" s="149"/>
      <c r="G4362" s="149"/>
      <c r="H4362" s="149"/>
      <c r="I4362" s="149"/>
      <c r="J4362" s="149"/>
      <c r="K4362" s="146"/>
      <c r="L4362" s="158"/>
    </row>
    <row r="4363" spans="1:12" ht="15">
      <c r="A4363" s="148"/>
      <c r="B4363" s="148"/>
      <c r="C4363" s="149"/>
      <c r="D4363" s="149"/>
      <c r="E4363" s="145"/>
      <c r="F4363" s="149"/>
      <c r="G4363" s="149"/>
      <c r="H4363" s="149"/>
      <c r="I4363" s="149"/>
      <c r="J4363" s="149"/>
      <c r="K4363" s="146"/>
      <c r="L4363" s="158"/>
    </row>
    <row r="4364" spans="1:12" ht="15">
      <c r="A4364" s="148"/>
      <c r="B4364" s="148"/>
      <c r="C4364" s="149"/>
      <c r="D4364" s="149"/>
      <c r="E4364" s="145"/>
      <c r="F4364" s="149"/>
      <c r="G4364" s="149"/>
      <c r="H4364" s="149"/>
      <c r="I4364" s="149"/>
      <c r="J4364" s="149"/>
      <c r="K4364" s="146"/>
      <c r="L4364" s="158"/>
    </row>
    <row r="4365" spans="1:12" ht="15">
      <c r="A4365" s="148"/>
      <c r="B4365" s="148"/>
      <c r="C4365" s="149"/>
      <c r="D4365" s="149"/>
      <c r="E4365" s="145"/>
      <c r="F4365" s="149"/>
      <c r="G4365" s="149"/>
      <c r="H4365" s="149"/>
      <c r="I4365" s="149"/>
      <c r="J4365" s="149"/>
      <c r="K4365" s="146"/>
      <c r="L4365" s="158"/>
    </row>
    <row r="4366" spans="1:12" ht="15">
      <c r="A4366" s="148"/>
      <c r="B4366" s="148"/>
      <c r="C4366" s="149"/>
      <c r="D4366" s="149"/>
      <c r="E4366" s="145"/>
      <c r="F4366" s="149"/>
      <c r="G4366" s="149"/>
      <c r="H4366" s="149"/>
      <c r="I4366" s="149"/>
      <c r="J4366" s="149"/>
      <c r="K4366" s="146"/>
      <c r="L4366" s="158"/>
    </row>
    <row r="4367" spans="1:12" ht="15">
      <c r="A4367" s="148"/>
      <c r="B4367" s="148"/>
      <c r="C4367" s="149"/>
      <c r="D4367" s="149"/>
      <c r="E4367" s="145"/>
      <c r="F4367" s="149"/>
      <c r="G4367" s="149"/>
      <c r="H4367" s="149"/>
      <c r="I4367" s="149"/>
      <c r="J4367" s="149"/>
      <c r="K4367" s="146"/>
      <c r="L4367" s="158"/>
    </row>
    <row r="4368" spans="1:12" ht="15">
      <c r="A4368" s="148"/>
      <c r="B4368" s="148"/>
      <c r="C4368" s="149"/>
      <c r="D4368" s="149"/>
      <c r="E4368" s="145"/>
      <c r="F4368" s="149"/>
      <c r="G4368" s="149"/>
      <c r="H4368" s="149"/>
      <c r="I4368" s="149"/>
      <c r="J4368" s="149"/>
      <c r="K4368" s="146"/>
      <c r="L4368" s="158"/>
    </row>
    <row r="4369" spans="1:12" ht="15">
      <c r="A4369" s="148"/>
      <c r="B4369" s="148"/>
      <c r="C4369" s="149"/>
      <c r="D4369" s="149"/>
      <c r="E4369" s="145"/>
      <c r="F4369" s="149"/>
      <c r="G4369" s="149"/>
      <c r="H4369" s="149"/>
      <c r="I4369" s="149"/>
      <c r="J4369" s="149"/>
      <c r="K4369" s="146"/>
      <c r="L4369" s="158"/>
    </row>
    <row r="4370" spans="1:12" ht="15">
      <c r="A4370" s="148"/>
      <c r="B4370" s="148"/>
      <c r="C4370" s="149"/>
      <c r="D4370" s="149"/>
      <c r="E4370" s="145"/>
      <c r="F4370" s="150"/>
      <c r="G4370" s="149"/>
      <c r="H4370" s="149"/>
      <c r="I4370" s="149"/>
      <c r="J4370" s="149"/>
      <c r="K4370" s="146"/>
      <c r="L4370" s="158"/>
    </row>
    <row r="4371" spans="1:12" ht="15">
      <c r="A4371" s="148"/>
      <c r="B4371" s="148"/>
      <c r="C4371" s="149"/>
      <c r="D4371" s="149"/>
      <c r="E4371" s="145"/>
      <c r="F4371" s="150"/>
      <c r="G4371" s="149"/>
      <c r="H4371" s="149"/>
      <c r="I4371" s="149"/>
      <c r="J4371" s="149"/>
      <c r="K4371" s="146"/>
      <c r="L4371" s="158"/>
    </row>
    <row r="4372" spans="1:12" ht="15">
      <c r="A4372" s="148"/>
      <c r="B4372" s="148"/>
      <c r="C4372" s="149"/>
      <c r="D4372" s="149"/>
      <c r="E4372" s="145"/>
      <c r="F4372" s="149"/>
      <c r="G4372" s="149"/>
      <c r="H4372" s="149"/>
      <c r="I4372" s="149"/>
      <c r="J4372" s="149"/>
      <c r="K4372" s="146"/>
      <c r="L4372" s="158"/>
    </row>
    <row r="4373" spans="1:12" ht="15">
      <c r="A4373" s="148"/>
      <c r="B4373" s="148"/>
      <c r="C4373" s="149"/>
      <c r="D4373" s="149"/>
      <c r="E4373" s="145"/>
      <c r="F4373" s="149"/>
      <c r="G4373" s="149"/>
      <c r="H4373" s="149"/>
      <c r="I4373" s="149"/>
      <c r="J4373" s="149"/>
      <c r="K4373" s="146"/>
      <c r="L4373" s="158"/>
    </row>
    <row r="4374" spans="1:12" ht="15">
      <c r="A4374" s="148"/>
      <c r="B4374" s="148"/>
      <c r="C4374" s="149"/>
      <c r="D4374" s="149"/>
      <c r="E4374" s="145"/>
      <c r="F4374" s="149"/>
      <c r="G4374" s="149"/>
      <c r="H4374" s="149"/>
      <c r="I4374" s="149"/>
      <c r="J4374" s="149"/>
      <c r="K4374" s="146"/>
      <c r="L4374" s="158"/>
    </row>
    <row r="4375" spans="1:12" ht="15">
      <c r="A4375" s="148"/>
      <c r="B4375" s="148"/>
      <c r="C4375" s="149"/>
      <c r="D4375" s="149"/>
      <c r="E4375" s="145"/>
      <c r="F4375" s="149"/>
      <c r="G4375" s="149"/>
      <c r="H4375" s="149"/>
      <c r="I4375" s="149"/>
      <c r="J4375" s="149"/>
      <c r="K4375" s="146"/>
      <c r="L4375" s="158"/>
    </row>
    <row r="4376" spans="1:12" ht="15">
      <c r="A4376" s="148"/>
      <c r="B4376" s="148"/>
      <c r="C4376" s="149"/>
      <c r="D4376" s="149"/>
      <c r="E4376" s="145"/>
      <c r="F4376" s="149"/>
      <c r="G4376" s="149"/>
      <c r="H4376" s="149"/>
      <c r="I4376" s="149"/>
      <c r="J4376" s="149"/>
      <c r="K4376" s="146"/>
      <c r="L4376" s="158"/>
    </row>
    <row r="4377" spans="1:12" ht="15">
      <c r="A4377" s="148"/>
      <c r="B4377" s="148"/>
      <c r="C4377" s="149"/>
      <c r="D4377" s="149"/>
      <c r="E4377" s="145"/>
      <c r="F4377" s="149"/>
      <c r="G4377" s="149"/>
      <c r="H4377" s="149"/>
      <c r="I4377" s="149"/>
      <c r="J4377" s="149"/>
      <c r="K4377" s="146"/>
      <c r="L4377" s="158"/>
    </row>
    <row r="4378" spans="1:12" ht="15">
      <c r="A4378" s="148"/>
      <c r="B4378" s="148"/>
      <c r="C4378" s="149"/>
      <c r="D4378" s="149"/>
      <c r="E4378" s="145"/>
      <c r="F4378" s="149"/>
      <c r="G4378" s="149"/>
      <c r="H4378" s="149"/>
      <c r="I4378" s="149"/>
      <c r="J4378" s="149"/>
      <c r="K4378" s="146"/>
      <c r="L4378" s="158"/>
    </row>
    <row r="4379" spans="1:12" ht="15">
      <c r="A4379" s="148"/>
      <c r="B4379" s="148"/>
      <c r="C4379" s="149"/>
      <c r="D4379" s="149"/>
      <c r="E4379" s="145"/>
      <c r="F4379" s="149"/>
      <c r="G4379" s="149"/>
      <c r="H4379" s="149"/>
      <c r="I4379" s="149"/>
      <c r="J4379" s="149"/>
      <c r="K4379" s="146"/>
      <c r="L4379" s="158"/>
    </row>
    <row r="4380" spans="1:12" ht="15">
      <c r="A4380" s="148"/>
      <c r="B4380" s="148"/>
      <c r="C4380" s="149"/>
      <c r="D4380" s="149"/>
      <c r="E4380" s="145"/>
      <c r="F4380" s="149"/>
      <c r="G4380" s="149"/>
      <c r="H4380" s="149"/>
      <c r="I4380" s="149"/>
      <c r="J4380" s="149"/>
      <c r="K4380" s="146"/>
      <c r="L4380" s="158"/>
    </row>
    <row r="4381" spans="1:12" ht="15">
      <c r="A4381" s="148"/>
      <c r="B4381" s="148"/>
      <c r="C4381" s="149"/>
      <c r="D4381" s="149"/>
      <c r="E4381" s="145"/>
      <c r="F4381" s="149"/>
      <c r="G4381" s="149"/>
      <c r="H4381" s="149"/>
      <c r="I4381" s="149"/>
      <c r="J4381" s="149"/>
      <c r="K4381" s="146"/>
      <c r="L4381" s="158"/>
    </row>
    <row r="4382" spans="1:12" ht="15">
      <c r="A4382" s="148"/>
      <c r="B4382" s="148"/>
      <c r="C4382" s="149"/>
      <c r="D4382" s="149"/>
      <c r="E4382" s="145"/>
      <c r="F4382" s="149"/>
      <c r="G4382" s="149"/>
      <c r="H4382" s="149"/>
      <c r="I4382" s="149"/>
      <c r="J4382" s="149"/>
      <c r="K4382" s="146"/>
      <c r="L4382" s="158"/>
    </row>
    <row r="4383" spans="1:12" ht="15">
      <c r="A4383" s="148"/>
      <c r="B4383" s="148"/>
      <c r="C4383" s="149"/>
      <c r="D4383" s="149"/>
      <c r="E4383" s="145"/>
      <c r="F4383" s="149"/>
      <c r="G4383" s="149"/>
      <c r="H4383" s="149"/>
      <c r="I4383" s="149"/>
      <c r="J4383" s="149"/>
      <c r="K4383" s="146"/>
      <c r="L4383" s="158"/>
    </row>
    <row r="4384" spans="1:12" ht="15">
      <c r="A4384" s="148"/>
      <c r="B4384" s="148"/>
      <c r="C4384" s="149"/>
      <c r="D4384" s="149"/>
      <c r="E4384" s="145"/>
      <c r="F4384" s="149"/>
      <c r="G4384" s="149"/>
      <c r="H4384" s="149"/>
      <c r="I4384" s="149"/>
      <c r="J4384" s="149"/>
      <c r="K4384" s="146"/>
      <c r="L4384" s="158"/>
    </row>
    <row r="4385" spans="1:12" ht="15">
      <c r="A4385" s="148"/>
      <c r="B4385" s="148"/>
      <c r="C4385" s="149"/>
      <c r="D4385" s="149"/>
      <c r="E4385" s="145"/>
      <c r="F4385" s="149"/>
      <c r="G4385" s="149"/>
      <c r="H4385" s="149"/>
      <c r="I4385" s="149"/>
      <c r="J4385" s="149"/>
      <c r="K4385" s="146"/>
      <c r="L4385" s="158"/>
    </row>
    <row r="4386" spans="1:12" ht="15">
      <c r="A4386" s="148"/>
      <c r="B4386" s="148"/>
      <c r="C4386" s="149"/>
      <c r="D4386" s="149"/>
      <c r="E4386" s="145"/>
      <c r="F4386" s="150"/>
      <c r="G4386" s="149"/>
      <c r="H4386" s="149"/>
      <c r="I4386" s="149"/>
      <c r="J4386" s="149"/>
      <c r="K4386" s="146"/>
      <c r="L4386" s="158"/>
    </row>
    <row r="4387" spans="1:12" ht="15">
      <c r="A4387" s="148"/>
      <c r="B4387" s="148"/>
      <c r="C4387" s="149"/>
      <c r="D4387" s="149"/>
      <c r="E4387" s="145"/>
      <c r="F4387" s="150"/>
      <c r="G4387" s="149"/>
      <c r="H4387" s="149"/>
      <c r="I4387" s="149"/>
      <c r="J4387" s="149"/>
      <c r="K4387" s="146"/>
      <c r="L4387" s="158"/>
    </row>
    <row r="4388" spans="1:12" ht="15">
      <c r="A4388" s="148"/>
      <c r="B4388" s="148"/>
      <c r="C4388" s="149"/>
      <c r="D4388" s="149"/>
      <c r="E4388" s="145"/>
      <c r="F4388" s="149"/>
      <c r="G4388" s="149"/>
      <c r="H4388" s="149"/>
      <c r="I4388" s="149"/>
      <c r="J4388" s="149"/>
      <c r="K4388" s="146"/>
      <c r="L4388" s="158"/>
    </row>
    <row r="4389" spans="1:12" ht="15">
      <c r="A4389" s="148"/>
      <c r="B4389" s="148"/>
      <c r="C4389" s="149"/>
      <c r="D4389" s="149"/>
      <c r="E4389" s="145"/>
      <c r="F4389" s="149"/>
      <c r="G4389" s="149"/>
      <c r="H4389" s="149"/>
      <c r="I4389" s="149"/>
      <c r="J4389" s="149"/>
      <c r="K4389" s="146"/>
      <c r="L4389" s="158"/>
    </row>
    <row r="4390" spans="1:12" ht="15">
      <c r="A4390" s="148"/>
      <c r="B4390" s="148"/>
      <c r="C4390" s="149"/>
      <c r="D4390" s="149"/>
      <c r="E4390" s="145"/>
      <c r="F4390" s="149"/>
      <c r="G4390" s="149"/>
      <c r="H4390" s="149"/>
      <c r="I4390" s="149"/>
      <c r="J4390" s="149"/>
      <c r="K4390" s="146"/>
      <c r="L4390" s="158"/>
    </row>
    <row r="4391" spans="1:12" ht="15">
      <c r="A4391" s="148"/>
      <c r="B4391" s="148"/>
      <c r="C4391" s="149"/>
      <c r="D4391" s="149"/>
      <c r="E4391" s="145"/>
      <c r="F4391" s="149"/>
      <c r="G4391" s="149"/>
      <c r="H4391" s="149"/>
      <c r="I4391" s="149"/>
      <c r="J4391" s="149"/>
      <c r="K4391" s="146"/>
      <c r="L4391" s="158"/>
    </row>
    <row r="4392" spans="1:12" ht="15">
      <c r="A4392" s="148"/>
      <c r="B4392" s="148"/>
      <c r="C4392" s="149"/>
      <c r="D4392" s="149"/>
      <c r="E4392" s="145"/>
      <c r="F4392" s="149"/>
      <c r="G4392" s="149"/>
      <c r="H4392" s="149"/>
      <c r="I4392" s="149"/>
      <c r="J4392" s="149"/>
      <c r="K4392" s="146"/>
      <c r="L4392" s="158"/>
    </row>
    <row r="4393" spans="1:12" ht="15">
      <c r="A4393" s="148"/>
      <c r="B4393" s="148"/>
      <c r="C4393" s="149"/>
      <c r="D4393" s="149"/>
      <c r="E4393" s="145"/>
      <c r="F4393" s="149"/>
      <c r="G4393" s="149"/>
      <c r="H4393" s="149"/>
      <c r="I4393" s="149"/>
      <c r="J4393" s="149"/>
      <c r="K4393" s="146"/>
      <c r="L4393" s="158"/>
    </row>
    <row r="4394" spans="1:12" ht="15">
      <c r="A4394" s="148"/>
      <c r="B4394" s="148"/>
      <c r="C4394" s="149"/>
      <c r="D4394" s="149"/>
      <c r="E4394" s="145"/>
      <c r="F4394" s="149"/>
      <c r="G4394" s="149"/>
      <c r="H4394" s="149"/>
      <c r="I4394" s="149"/>
      <c r="J4394" s="149"/>
      <c r="K4394" s="146"/>
      <c r="L4394" s="158"/>
    </row>
    <row r="4395" spans="1:12" ht="15">
      <c r="A4395" s="148"/>
      <c r="B4395" s="148"/>
      <c r="C4395" s="149"/>
      <c r="D4395" s="149"/>
      <c r="E4395" s="145"/>
      <c r="F4395" s="149"/>
      <c r="G4395" s="149"/>
      <c r="H4395" s="149"/>
      <c r="I4395" s="149"/>
      <c r="J4395" s="149"/>
      <c r="K4395" s="146"/>
      <c r="L4395" s="158"/>
    </row>
    <row r="4396" spans="1:12" ht="15">
      <c r="A4396" s="148"/>
      <c r="B4396" s="148"/>
      <c r="C4396" s="149"/>
      <c r="D4396" s="149"/>
      <c r="E4396" s="145"/>
      <c r="F4396" s="149"/>
      <c r="G4396" s="149"/>
      <c r="H4396" s="149"/>
      <c r="I4396" s="149"/>
      <c r="J4396" s="149"/>
      <c r="K4396" s="146"/>
      <c r="L4396" s="158"/>
    </row>
    <row r="4397" spans="1:12" ht="15">
      <c r="A4397" s="148"/>
      <c r="B4397" s="148"/>
      <c r="C4397" s="149"/>
      <c r="D4397" s="149"/>
      <c r="E4397" s="145"/>
      <c r="F4397" s="149"/>
      <c r="G4397" s="149"/>
      <c r="H4397" s="149"/>
      <c r="I4397" s="149"/>
      <c r="J4397" s="149"/>
      <c r="K4397" s="146"/>
      <c r="L4397" s="158"/>
    </row>
    <row r="4398" spans="1:12" ht="15">
      <c r="A4398" s="148"/>
      <c r="B4398" s="148"/>
      <c r="C4398" s="149"/>
      <c r="D4398" s="149"/>
      <c r="E4398" s="145"/>
      <c r="F4398" s="149"/>
      <c r="G4398" s="149"/>
      <c r="H4398" s="149"/>
      <c r="I4398" s="149"/>
      <c r="J4398" s="149"/>
      <c r="K4398" s="146"/>
      <c r="L4398" s="158"/>
    </row>
    <row r="4399" spans="1:12" ht="15">
      <c r="A4399" s="148"/>
      <c r="B4399" s="148"/>
      <c r="C4399" s="149"/>
      <c r="D4399" s="149"/>
      <c r="E4399" s="145"/>
      <c r="F4399" s="149"/>
      <c r="G4399" s="149"/>
      <c r="H4399" s="149"/>
      <c r="I4399" s="149"/>
      <c r="J4399" s="149"/>
      <c r="K4399" s="146"/>
      <c r="L4399" s="158"/>
    </row>
    <row r="4400" spans="1:12" ht="15">
      <c r="A4400" s="148"/>
      <c r="B4400" s="148"/>
      <c r="C4400" s="149"/>
      <c r="D4400" s="149"/>
      <c r="E4400" s="145"/>
      <c r="F4400" s="149"/>
      <c r="G4400" s="149"/>
      <c r="H4400" s="149"/>
      <c r="I4400" s="149"/>
      <c r="J4400" s="149"/>
      <c r="K4400" s="146"/>
      <c r="L4400" s="158"/>
    </row>
    <row r="4401" spans="1:12" ht="15">
      <c r="A4401" s="148"/>
      <c r="B4401" s="148"/>
      <c r="C4401" s="149"/>
      <c r="D4401" s="149"/>
      <c r="E4401" s="145"/>
      <c r="F4401" s="149"/>
      <c r="G4401" s="149"/>
      <c r="H4401" s="149"/>
      <c r="I4401" s="149"/>
      <c r="J4401" s="149"/>
      <c r="K4401" s="146"/>
      <c r="L4401" s="158"/>
    </row>
    <row r="4402" spans="1:12" ht="15">
      <c r="A4402" s="148"/>
      <c r="B4402" s="148"/>
      <c r="C4402" s="149"/>
      <c r="D4402" s="149"/>
      <c r="E4402" s="145"/>
      <c r="F4402" s="149"/>
      <c r="G4402" s="149"/>
      <c r="H4402" s="149"/>
      <c r="I4402" s="149"/>
      <c r="J4402" s="149"/>
      <c r="K4402" s="146"/>
      <c r="L4402" s="158"/>
    </row>
    <row r="4403" spans="1:12" ht="15">
      <c r="A4403" s="148"/>
      <c r="B4403" s="148"/>
      <c r="C4403" s="149"/>
      <c r="D4403" s="149"/>
      <c r="E4403" s="145"/>
      <c r="F4403" s="149"/>
      <c r="G4403" s="149"/>
      <c r="H4403" s="149"/>
      <c r="I4403" s="149"/>
      <c r="J4403" s="149"/>
      <c r="K4403" s="146"/>
      <c r="L4403" s="158"/>
    </row>
    <row r="4404" spans="1:12" ht="15">
      <c r="A4404" s="148"/>
      <c r="B4404" s="148"/>
      <c r="C4404" s="149"/>
      <c r="D4404" s="149"/>
      <c r="E4404" s="145"/>
      <c r="F4404" s="149"/>
      <c r="G4404" s="149"/>
      <c r="H4404" s="149"/>
      <c r="I4404" s="149"/>
      <c r="J4404" s="149"/>
      <c r="K4404" s="146"/>
      <c r="L4404" s="158"/>
    </row>
    <row r="4405" spans="1:12" ht="15">
      <c r="A4405" s="148"/>
      <c r="B4405" s="148"/>
      <c r="C4405" s="149"/>
      <c r="D4405" s="149"/>
      <c r="E4405" s="145"/>
      <c r="F4405" s="149"/>
      <c r="G4405" s="149"/>
      <c r="H4405" s="149"/>
      <c r="I4405" s="149"/>
      <c r="J4405" s="149"/>
      <c r="K4405" s="146"/>
      <c r="L4405" s="158"/>
    </row>
    <row r="4406" spans="1:12" ht="15">
      <c r="A4406" s="148"/>
      <c r="B4406" s="148"/>
      <c r="C4406" s="149"/>
      <c r="D4406" s="149"/>
      <c r="E4406" s="145"/>
      <c r="F4406" s="149"/>
      <c r="G4406" s="149"/>
      <c r="H4406" s="149"/>
      <c r="I4406" s="149"/>
      <c r="J4406" s="149"/>
      <c r="K4406" s="146"/>
      <c r="L4406" s="158"/>
    </row>
    <row r="4407" spans="1:12" ht="15">
      <c r="A4407" s="148"/>
      <c r="B4407" s="148"/>
      <c r="C4407" s="149"/>
      <c r="D4407" s="149"/>
      <c r="E4407" s="145"/>
      <c r="F4407" s="149"/>
      <c r="G4407" s="149"/>
      <c r="H4407" s="149"/>
      <c r="I4407" s="149"/>
      <c r="J4407" s="149"/>
      <c r="K4407" s="146"/>
      <c r="L4407" s="158"/>
    </row>
    <row r="4408" spans="1:12" ht="15">
      <c r="A4408" s="148"/>
      <c r="B4408" s="148"/>
      <c r="C4408" s="149"/>
      <c r="D4408" s="149"/>
      <c r="E4408" s="145"/>
      <c r="F4408" s="149"/>
      <c r="G4408" s="149"/>
      <c r="H4408" s="149"/>
      <c r="I4408" s="149"/>
      <c r="J4408" s="149"/>
      <c r="K4408" s="146"/>
      <c r="L4408" s="158"/>
    </row>
    <row r="4409" spans="1:12" ht="15">
      <c r="A4409" s="148"/>
      <c r="B4409" s="148"/>
      <c r="C4409" s="149"/>
      <c r="D4409" s="149"/>
      <c r="E4409" s="145"/>
      <c r="F4409" s="149"/>
      <c r="G4409" s="149"/>
      <c r="H4409" s="149"/>
      <c r="I4409" s="149"/>
      <c r="J4409" s="149"/>
      <c r="K4409" s="146"/>
      <c r="L4409" s="158"/>
    </row>
    <row r="4410" spans="1:12" ht="15">
      <c r="A4410" s="148"/>
      <c r="B4410" s="148"/>
      <c r="C4410" s="149"/>
      <c r="D4410" s="149"/>
      <c r="E4410" s="145"/>
      <c r="F4410" s="149"/>
      <c r="G4410" s="149"/>
      <c r="H4410" s="149"/>
      <c r="I4410" s="149"/>
      <c r="J4410" s="149"/>
      <c r="K4410" s="146"/>
      <c r="L4410" s="158"/>
    </row>
    <row r="4411" spans="1:12" ht="15">
      <c r="A4411" s="148"/>
      <c r="B4411" s="148"/>
      <c r="C4411" s="149"/>
      <c r="D4411" s="149"/>
      <c r="E4411" s="145"/>
      <c r="F4411" s="149"/>
      <c r="G4411" s="149"/>
      <c r="H4411" s="149"/>
      <c r="I4411" s="149"/>
      <c r="J4411" s="149"/>
      <c r="K4411" s="146"/>
      <c r="L4411" s="158"/>
    </row>
    <row r="4412" spans="1:12" ht="15">
      <c r="A4412" s="148"/>
      <c r="B4412" s="148"/>
      <c r="C4412" s="149"/>
      <c r="D4412" s="149"/>
      <c r="E4412" s="145"/>
      <c r="F4412" s="149"/>
      <c r="G4412" s="149"/>
      <c r="H4412" s="149"/>
      <c r="I4412" s="149"/>
      <c r="J4412" s="149"/>
      <c r="K4412" s="146"/>
      <c r="L4412" s="158"/>
    </row>
    <row r="4413" spans="1:12" ht="15">
      <c r="A4413" s="148"/>
      <c r="B4413" s="148"/>
      <c r="C4413" s="149"/>
      <c r="D4413" s="149"/>
      <c r="E4413" s="145"/>
      <c r="F4413" s="149"/>
      <c r="G4413" s="149"/>
      <c r="H4413" s="149"/>
      <c r="I4413" s="149"/>
      <c r="J4413" s="149"/>
      <c r="K4413" s="146"/>
      <c r="L4413" s="158"/>
    </row>
    <row r="4414" spans="1:12" ht="15">
      <c r="A4414" s="148"/>
      <c r="B4414" s="148"/>
      <c r="C4414" s="149"/>
      <c r="D4414" s="149"/>
      <c r="E4414" s="145"/>
      <c r="F4414" s="149"/>
      <c r="G4414" s="149"/>
      <c r="H4414" s="149"/>
      <c r="I4414" s="149"/>
      <c r="J4414" s="149"/>
      <c r="K4414" s="146"/>
      <c r="L4414" s="158"/>
    </row>
    <row r="4415" spans="1:12" ht="15">
      <c r="A4415" s="148"/>
      <c r="B4415" s="148"/>
      <c r="C4415" s="149"/>
      <c r="D4415" s="149"/>
      <c r="E4415" s="145"/>
      <c r="F4415" s="149"/>
      <c r="G4415" s="149"/>
      <c r="H4415" s="149"/>
      <c r="I4415" s="149"/>
      <c r="J4415" s="149"/>
      <c r="K4415" s="146"/>
      <c r="L4415" s="158"/>
    </row>
    <row r="4416" spans="1:12" ht="15">
      <c r="A4416" s="148"/>
      <c r="B4416" s="148"/>
      <c r="C4416" s="149"/>
      <c r="D4416" s="149"/>
      <c r="E4416" s="145"/>
      <c r="F4416" s="149"/>
      <c r="G4416" s="149"/>
      <c r="H4416" s="149"/>
      <c r="I4416" s="149"/>
      <c r="J4416" s="149"/>
      <c r="K4416" s="146"/>
      <c r="L4416" s="158"/>
    </row>
    <row r="4417" spans="1:12" ht="15">
      <c r="A4417" s="148"/>
      <c r="B4417" s="148"/>
      <c r="C4417" s="149"/>
      <c r="D4417" s="149"/>
      <c r="E4417" s="145"/>
      <c r="F4417" s="149"/>
      <c r="G4417" s="149"/>
      <c r="H4417" s="149"/>
      <c r="I4417" s="149"/>
      <c r="J4417" s="149"/>
      <c r="K4417" s="146"/>
      <c r="L4417" s="158"/>
    </row>
    <row r="4418" spans="1:12" ht="15">
      <c r="A4418" s="148"/>
      <c r="B4418" s="148"/>
      <c r="C4418" s="149"/>
      <c r="D4418" s="149"/>
      <c r="E4418" s="145"/>
      <c r="F4418" s="149"/>
      <c r="G4418" s="149"/>
      <c r="H4418" s="149"/>
      <c r="I4418" s="149"/>
      <c r="J4418" s="149"/>
      <c r="K4418" s="146"/>
      <c r="L4418" s="158"/>
    </row>
    <row r="4419" spans="1:12" ht="15">
      <c r="A4419" s="148"/>
      <c r="B4419" s="148"/>
      <c r="C4419" s="149"/>
      <c r="D4419" s="149"/>
      <c r="E4419" s="145"/>
      <c r="F4419" s="149"/>
      <c r="G4419" s="149"/>
      <c r="H4419" s="149"/>
      <c r="I4419" s="149"/>
      <c r="J4419" s="149"/>
      <c r="K4419" s="146"/>
      <c r="L4419" s="158"/>
    </row>
    <row r="4420" spans="1:12" ht="15">
      <c r="A4420" s="148"/>
      <c r="B4420" s="148"/>
      <c r="C4420" s="149"/>
      <c r="D4420" s="149"/>
      <c r="E4420" s="145"/>
      <c r="F4420" s="149"/>
      <c r="G4420" s="149"/>
      <c r="H4420" s="149"/>
      <c r="I4420" s="149"/>
      <c r="J4420" s="149"/>
      <c r="K4420" s="146"/>
      <c r="L4420" s="158"/>
    </row>
    <row r="4421" spans="1:12" ht="15">
      <c r="A4421" s="148"/>
      <c r="B4421" s="148"/>
      <c r="C4421" s="149"/>
      <c r="D4421" s="149"/>
      <c r="E4421" s="145"/>
      <c r="F4421" s="149"/>
      <c r="G4421" s="149"/>
      <c r="H4421" s="149"/>
      <c r="I4421" s="149"/>
      <c r="J4421" s="149"/>
      <c r="K4421" s="146"/>
      <c r="L4421" s="158"/>
    </row>
    <row r="4422" spans="1:12" ht="15">
      <c r="A4422" s="148"/>
      <c r="B4422" s="148"/>
      <c r="C4422" s="149"/>
      <c r="D4422" s="149"/>
      <c r="E4422" s="145"/>
      <c r="F4422" s="149"/>
      <c r="G4422" s="149"/>
      <c r="H4422" s="149"/>
      <c r="I4422" s="149"/>
      <c r="J4422" s="149"/>
      <c r="K4422" s="146"/>
      <c r="L4422" s="158"/>
    </row>
    <row r="4423" spans="1:12" ht="15">
      <c r="A4423" s="148"/>
      <c r="B4423" s="148"/>
      <c r="C4423" s="149"/>
      <c r="D4423" s="149"/>
      <c r="E4423" s="145"/>
      <c r="F4423" s="149"/>
      <c r="G4423" s="149"/>
      <c r="H4423" s="149"/>
      <c r="I4423" s="149"/>
      <c r="J4423" s="149"/>
      <c r="K4423" s="146"/>
      <c r="L4423" s="158"/>
    </row>
    <row r="4424" spans="1:12" ht="15">
      <c r="A4424" s="148"/>
      <c r="B4424" s="148"/>
      <c r="C4424" s="149"/>
      <c r="D4424" s="149"/>
      <c r="E4424" s="145"/>
      <c r="F4424" s="150"/>
      <c r="G4424" s="149"/>
      <c r="H4424" s="149"/>
      <c r="I4424" s="149"/>
      <c r="J4424" s="149"/>
      <c r="K4424" s="146"/>
      <c r="L4424" s="158"/>
    </row>
    <row r="4425" spans="1:12" ht="15">
      <c r="A4425" s="148"/>
      <c r="B4425" s="148"/>
      <c r="C4425" s="149"/>
      <c r="D4425" s="149"/>
      <c r="E4425" s="145"/>
      <c r="F4425" s="150"/>
      <c r="G4425" s="149"/>
      <c r="H4425" s="149"/>
      <c r="I4425" s="149"/>
      <c r="J4425" s="149"/>
      <c r="K4425" s="146"/>
      <c r="L4425" s="158"/>
    </row>
    <row r="4426" spans="1:12" ht="15">
      <c r="A4426" s="148"/>
      <c r="B4426" s="148"/>
      <c r="C4426" s="149"/>
      <c r="D4426" s="149"/>
      <c r="E4426" s="145"/>
      <c r="F4426" s="149"/>
      <c r="G4426" s="149"/>
      <c r="H4426" s="149"/>
      <c r="I4426" s="149"/>
      <c r="J4426" s="149"/>
      <c r="K4426" s="146"/>
      <c r="L4426" s="158"/>
    </row>
    <row r="4427" spans="1:12" ht="15">
      <c r="A4427" s="148"/>
      <c r="B4427" s="148"/>
      <c r="C4427" s="149"/>
      <c r="D4427" s="149"/>
      <c r="E4427" s="145"/>
      <c r="F4427" s="149"/>
      <c r="G4427" s="149"/>
      <c r="H4427" s="149"/>
      <c r="I4427" s="149"/>
      <c r="J4427" s="149"/>
      <c r="K4427" s="146"/>
      <c r="L4427" s="158"/>
    </row>
    <row r="4428" spans="1:12" ht="15">
      <c r="A4428" s="148"/>
      <c r="B4428" s="148"/>
      <c r="C4428" s="149"/>
      <c r="D4428" s="149"/>
      <c r="E4428" s="145"/>
      <c r="F4428" s="149"/>
      <c r="G4428" s="149"/>
      <c r="H4428" s="149"/>
      <c r="I4428" s="149"/>
      <c r="J4428" s="149"/>
      <c r="K4428" s="146"/>
      <c r="L4428" s="158"/>
    </row>
    <row r="4429" spans="1:12" ht="15">
      <c r="A4429" s="148"/>
      <c r="B4429" s="148"/>
      <c r="C4429" s="149"/>
      <c r="D4429" s="149"/>
      <c r="E4429" s="145"/>
      <c r="F4429" s="149"/>
      <c r="G4429" s="149"/>
      <c r="H4429" s="149"/>
      <c r="I4429" s="149"/>
      <c r="J4429" s="149"/>
      <c r="K4429" s="146"/>
      <c r="L4429" s="158"/>
    </row>
    <row r="4430" spans="1:12" ht="15">
      <c r="A4430" s="148"/>
      <c r="B4430" s="148"/>
      <c r="C4430" s="149"/>
      <c r="D4430" s="149"/>
      <c r="E4430" s="145"/>
      <c r="F4430" s="149"/>
      <c r="G4430" s="149"/>
      <c r="H4430" s="149"/>
      <c r="I4430" s="149"/>
      <c r="J4430" s="149"/>
      <c r="K4430" s="146"/>
      <c r="L4430" s="158"/>
    </row>
    <row r="4431" spans="1:12" ht="15">
      <c r="A4431" s="148"/>
      <c r="B4431" s="148"/>
      <c r="C4431" s="149"/>
      <c r="D4431" s="149"/>
      <c r="E4431" s="145"/>
      <c r="F4431" s="149"/>
      <c r="G4431" s="149"/>
      <c r="H4431" s="149"/>
      <c r="I4431" s="149"/>
      <c r="J4431" s="149"/>
      <c r="K4431" s="146"/>
      <c r="L4431" s="158"/>
    </row>
    <row r="4432" spans="1:12" ht="15">
      <c r="A4432" s="148"/>
      <c r="B4432" s="148"/>
      <c r="C4432" s="149"/>
      <c r="D4432" s="149"/>
      <c r="E4432" s="145"/>
      <c r="F4432" s="150"/>
      <c r="G4432" s="149"/>
      <c r="H4432" s="149"/>
      <c r="I4432" s="149"/>
      <c r="J4432" s="149"/>
      <c r="K4432" s="146"/>
      <c r="L4432" s="158"/>
    </row>
    <row r="4433" spans="1:12" ht="15">
      <c r="A4433" s="148"/>
      <c r="B4433" s="148"/>
      <c r="C4433" s="149"/>
      <c r="D4433" s="149"/>
      <c r="E4433" s="145"/>
      <c r="F4433" s="150"/>
      <c r="G4433" s="149"/>
      <c r="H4433" s="149"/>
      <c r="I4433" s="149"/>
      <c r="J4433" s="149"/>
      <c r="K4433" s="146"/>
      <c r="L4433" s="158"/>
    </row>
    <row r="4434" spans="1:12" ht="15">
      <c r="A4434" s="148"/>
      <c r="B4434" s="148"/>
      <c r="C4434" s="149"/>
      <c r="D4434" s="149"/>
      <c r="E4434" s="145"/>
      <c r="F4434" s="149"/>
      <c r="G4434" s="149"/>
      <c r="H4434" s="149"/>
      <c r="I4434" s="149"/>
      <c r="J4434" s="149"/>
      <c r="K4434" s="146"/>
      <c r="L4434" s="158"/>
    </row>
    <row r="4435" spans="1:12" ht="15">
      <c r="A4435" s="148"/>
      <c r="B4435" s="148"/>
      <c r="C4435" s="149"/>
      <c r="D4435" s="149"/>
      <c r="E4435" s="145"/>
      <c r="F4435" s="149"/>
      <c r="G4435" s="149"/>
      <c r="H4435" s="149"/>
      <c r="I4435" s="149"/>
      <c r="J4435" s="149"/>
      <c r="K4435" s="146"/>
      <c r="L4435" s="158"/>
    </row>
    <row r="4436" spans="1:12" ht="15">
      <c r="A4436" s="148"/>
      <c r="B4436" s="148"/>
      <c r="C4436" s="149"/>
      <c r="D4436" s="149"/>
      <c r="E4436" s="145"/>
      <c r="F4436" s="149"/>
      <c r="G4436" s="149"/>
      <c r="H4436" s="149"/>
      <c r="I4436" s="149"/>
      <c r="J4436" s="149"/>
      <c r="K4436" s="146"/>
      <c r="L4436" s="158"/>
    </row>
    <row r="4437" spans="1:12" ht="15">
      <c r="A4437" s="148"/>
      <c r="B4437" s="148"/>
      <c r="C4437" s="149"/>
      <c r="D4437" s="149"/>
      <c r="E4437" s="145"/>
      <c r="F4437" s="149"/>
      <c r="G4437" s="149"/>
      <c r="H4437" s="149"/>
      <c r="I4437" s="149"/>
      <c r="J4437" s="149"/>
      <c r="K4437" s="146"/>
      <c r="L4437" s="158"/>
    </row>
    <row r="4438" spans="1:12" ht="15">
      <c r="A4438" s="148"/>
      <c r="B4438" s="148"/>
      <c r="C4438" s="149"/>
      <c r="D4438" s="149"/>
      <c r="E4438" s="145"/>
      <c r="F4438" s="150"/>
      <c r="G4438" s="149"/>
      <c r="H4438" s="149"/>
      <c r="I4438" s="149"/>
      <c r="J4438" s="149"/>
      <c r="K4438" s="146"/>
      <c r="L4438" s="158"/>
    </row>
    <row r="4439" spans="1:12" ht="15">
      <c r="A4439" s="148"/>
      <c r="B4439" s="148"/>
      <c r="C4439" s="149"/>
      <c r="D4439" s="149"/>
      <c r="E4439" s="145"/>
      <c r="F4439" s="150"/>
      <c r="G4439" s="149"/>
      <c r="H4439" s="149"/>
      <c r="I4439" s="149"/>
      <c r="J4439" s="149"/>
      <c r="K4439" s="146"/>
      <c r="L4439" s="158"/>
    </row>
    <row r="4440" spans="1:12" ht="15">
      <c r="A4440" s="148"/>
      <c r="B4440" s="148"/>
      <c r="C4440" s="149"/>
      <c r="D4440" s="149"/>
      <c r="E4440" s="145"/>
      <c r="F4440" s="149"/>
      <c r="G4440" s="149"/>
      <c r="H4440" s="149"/>
      <c r="I4440" s="149"/>
      <c r="J4440" s="149"/>
      <c r="K4440" s="146"/>
      <c r="L4440" s="158"/>
    </row>
    <row r="4441" spans="1:12" ht="15">
      <c r="A4441" s="148"/>
      <c r="B4441" s="148"/>
      <c r="C4441" s="149"/>
      <c r="D4441" s="149"/>
      <c r="E4441" s="145"/>
      <c r="F4441" s="149"/>
      <c r="G4441" s="149"/>
      <c r="H4441" s="149"/>
      <c r="I4441" s="149"/>
      <c r="J4441" s="149"/>
      <c r="K4441" s="146"/>
      <c r="L4441" s="158"/>
    </row>
    <row r="4442" spans="1:12" ht="15">
      <c r="A4442" s="148"/>
      <c r="B4442" s="148"/>
      <c r="C4442" s="149"/>
      <c r="D4442" s="149"/>
      <c r="E4442" s="145"/>
      <c r="F4442" s="149"/>
      <c r="G4442" s="149"/>
      <c r="H4442" s="149"/>
      <c r="I4442" s="149"/>
      <c r="J4442" s="149"/>
      <c r="K4442" s="146"/>
      <c r="L4442" s="158"/>
    </row>
    <row r="4443" spans="1:12" ht="15">
      <c r="A4443" s="148"/>
      <c r="B4443" s="148"/>
      <c r="C4443" s="149"/>
      <c r="D4443" s="149"/>
      <c r="E4443" s="145"/>
      <c r="F4443" s="149"/>
      <c r="G4443" s="149"/>
      <c r="H4443" s="149"/>
      <c r="I4443" s="149"/>
      <c r="J4443" s="149"/>
      <c r="K4443" s="146"/>
      <c r="L4443" s="158"/>
    </row>
    <row r="4444" spans="1:12" ht="15">
      <c r="A4444" s="148"/>
      <c r="B4444" s="148"/>
      <c r="C4444" s="149"/>
      <c r="D4444" s="149"/>
      <c r="E4444" s="145"/>
      <c r="F4444" s="149"/>
      <c r="G4444" s="149"/>
      <c r="H4444" s="149"/>
      <c r="I4444" s="149"/>
      <c r="J4444" s="149"/>
      <c r="K4444" s="146"/>
      <c r="L4444" s="158"/>
    </row>
    <row r="4445" spans="1:12" ht="15">
      <c r="A4445" s="148"/>
      <c r="B4445" s="148"/>
      <c r="C4445" s="149"/>
      <c r="D4445" s="149"/>
      <c r="E4445" s="145"/>
      <c r="F4445" s="149"/>
      <c r="G4445" s="149"/>
      <c r="H4445" s="149"/>
      <c r="I4445" s="149"/>
      <c r="J4445" s="149"/>
      <c r="K4445" s="146"/>
      <c r="L4445" s="158"/>
    </row>
    <row r="4446" spans="1:12" ht="15">
      <c r="A4446" s="148"/>
      <c r="B4446" s="148"/>
      <c r="C4446" s="149"/>
      <c r="D4446" s="149"/>
      <c r="E4446" s="145"/>
      <c r="F4446" s="149"/>
      <c r="G4446" s="149"/>
      <c r="H4446" s="149"/>
      <c r="I4446" s="149"/>
      <c r="J4446" s="149"/>
      <c r="K4446" s="146"/>
      <c r="L4446" s="158"/>
    </row>
    <row r="4447" spans="1:12" ht="15">
      <c r="A4447" s="148"/>
      <c r="B4447" s="148"/>
      <c r="C4447" s="149"/>
      <c r="D4447" s="149"/>
      <c r="E4447" s="145"/>
      <c r="F4447" s="149"/>
      <c r="G4447" s="149"/>
      <c r="H4447" s="149"/>
      <c r="I4447" s="149"/>
      <c r="J4447" s="149"/>
      <c r="K4447" s="146"/>
      <c r="L4447" s="158"/>
    </row>
    <row r="4448" spans="1:12" ht="15">
      <c r="A4448" s="148"/>
      <c r="B4448" s="148"/>
      <c r="C4448" s="149"/>
      <c r="D4448" s="149"/>
      <c r="E4448" s="145"/>
      <c r="F4448" s="149"/>
      <c r="G4448" s="149"/>
      <c r="H4448" s="149"/>
      <c r="I4448" s="149"/>
      <c r="J4448" s="149"/>
      <c r="K4448" s="146"/>
      <c r="L4448" s="158"/>
    </row>
    <row r="4449" spans="1:12" ht="15">
      <c r="A4449" s="148"/>
      <c r="B4449" s="148"/>
      <c r="C4449" s="149"/>
      <c r="D4449" s="149"/>
      <c r="E4449" s="145"/>
      <c r="F4449" s="149"/>
      <c r="G4449" s="149"/>
      <c r="H4449" s="149"/>
      <c r="I4449" s="149"/>
      <c r="J4449" s="149"/>
      <c r="K4449" s="146"/>
      <c r="L4449" s="158"/>
    </row>
    <row r="4450" spans="1:12" ht="15">
      <c r="A4450" s="148"/>
      <c r="B4450" s="148"/>
      <c r="C4450" s="149"/>
      <c r="D4450" s="149"/>
      <c r="E4450" s="145"/>
      <c r="F4450" s="149"/>
      <c r="G4450" s="149"/>
      <c r="H4450" s="149"/>
      <c r="I4450" s="149"/>
      <c r="J4450" s="149"/>
      <c r="K4450" s="146"/>
      <c r="L4450" s="158"/>
    </row>
    <row r="4451" spans="1:12" ht="15">
      <c r="A4451" s="148"/>
      <c r="B4451" s="148"/>
      <c r="C4451" s="149"/>
      <c r="D4451" s="149"/>
      <c r="E4451" s="145"/>
      <c r="F4451" s="149"/>
      <c r="G4451" s="149"/>
      <c r="H4451" s="149"/>
      <c r="I4451" s="149"/>
      <c r="J4451" s="149"/>
      <c r="K4451" s="146"/>
      <c r="L4451" s="158"/>
    </row>
    <row r="4452" spans="1:12" ht="15">
      <c r="A4452" s="148"/>
      <c r="B4452" s="148"/>
      <c r="C4452" s="149"/>
      <c r="D4452" s="149"/>
      <c r="E4452" s="145"/>
      <c r="F4452" s="149"/>
      <c r="G4452" s="149"/>
      <c r="H4452" s="149"/>
      <c r="I4452" s="149"/>
      <c r="J4452" s="149"/>
      <c r="K4452" s="146"/>
      <c r="L4452" s="158"/>
    </row>
    <row r="4453" spans="1:12" ht="15">
      <c r="A4453" s="148"/>
      <c r="B4453" s="148"/>
      <c r="C4453" s="149"/>
      <c r="D4453" s="149"/>
      <c r="E4453" s="145"/>
      <c r="F4453" s="149"/>
      <c r="G4453" s="149"/>
      <c r="H4453" s="149"/>
      <c r="I4453" s="149"/>
      <c r="J4453" s="149"/>
      <c r="K4453" s="146"/>
      <c r="L4453" s="158"/>
    </row>
    <row r="4454" spans="1:12" ht="15">
      <c r="A4454" s="148"/>
      <c r="B4454" s="148"/>
      <c r="C4454" s="149"/>
      <c r="D4454" s="149"/>
      <c r="E4454" s="145"/>
      <c r="F4454" s="149"/>
      <c r="G4454" s="149"/>
      <c r="H4454" s="149"/>
      <c r="I4454" s="149"/>
      <c r="J4454" s="149"/>
      <c r="K4454" s="146"/>
      <c r="L4454" s="158"/>
    </row>
    <row r="4455" spans="1:12" ht="15">
      <c r="A4455" s="148"/>
      <c r="B4455" s="148"/>
      <c r="C4455" s="149"/>
      <c r="D4455" s="149"/>
      <c r="E4455" s="145"/>
      <c r="F4455" s="149"/>
      <c r="G4455" s="149"/>
      <c r="H4455" s="149"/>
      <c r="I4455" s="149"/>
      <c r="J4455" s="149"/>
      <c r="K4455" s="146"/>
      <c r="L4455" s="158"/>
    </row>
    <row r="4456" spans="1:12" ht="15">
      <c r="A4456" s="148"/>
      <c r="B4456" s="148"/>
      <c r="C4456" s="149"/>
      <c r="D4456" s="149"/>
      <c r="E4456" s="145"/>
      <c r="F4456" s="149"/>
      <c r="G4456" s="149"/>
      <c r="H4456" s="149"/>
      <c r="I4456" s="149"/>
      <c r="J4456" s="149"/>
      <c r="K4456" s="146"/>
      <c r="L4456" s="158"/>
    </row>
    <row r="4457" spans="1:12" ht="15">
      <c r="A4457" s="148"/>
      <c r="B4457" s="148"/>
      <c r="C4457" s="149"/>
      <c r="D4457" s="149"/>
      <c r="E4457" s="145"/>
      <c r="F4457" s="149"/>
      <c r="G4457" s="149"/>
      <c r="H4457" s="149"/>
      <c r="I4457" s="149"/>
      <c r="J4457" s="149"/>
      <c r="K4457" s="146"/>
      <c r="L4457" s="158"/>
    </row>
    <row r="4458" spans="1:12" ht="15">
      <c r="A4458" s="148"/>
      <c r="B4458" s="148"/>
      <c r="C4458" s="149"/>
      <c r="D4458" s="149"/>
      <c r="E4458" s="145"/>
      <c r="F4458" s="149"/>
      <c r="G4458" s="149"/>
      <c r="H4458" s="149"/>
      <c r="I4458" s="149"/>
      <c r="J4458" s="149"/>
      <c r="K4458" s="146"/>
      <c r="L4458" s="158"/>
    </row>
    <row r="4459" spans="1:12" ht="15">
      <c r="A4459" s="148"/>
      <c r="B4459" s="148"/>
      <c r="C4459" s="149"/>
      <c r="D4459" s="149"/>
      <c r="E4459" s="145"/>
      <c r="F4459" s="149"/>
      <c r="G4459" s="149"/>
      <c r="H4459" s="149"/>
      <c r="I4459" s="149"/>
      <c r="J4459" s="149"/>
      <c r="K4459" s="146"/>
      <c r="L4459" s="158"/>
    </row>
    <row r="4460" spans="1:12" ht="15">
      <c r="A4460" s="148"/>
      <c r="B4460" s="148"/>
      <c r="C4460" s="149"/>
      <c r="D4460" s="149"/>
      <c r="E4460" s="145"/>
      <c r="F4460" s="149"/>
      <c r="G4460" s="149"/>
      <c r="H4460" s="149"/>
      <c r="I4460" s="149"/>
      <c r="J4460" s="149"/>
      <c r="K4460" s="146"/>
      <c r="L4460" s="158"/>
    </row>
    <row r="4461" spans="1:12" ht="15">
      <c r="A4461" s="148"/>
      <c r="B4461" s="148"/>
      <c r="C4461" s="149"/>
      <c r="D4461" s="149"/>
      <c r="E4461" s="145"/>
      <c r="F4461" s="149"/>
      <c r="G4461" s="149"/>
      <c r="H4461" s="149"/>
      <c r="I4461" s="149"/>
      <c r="J4461" s="149"/>
      <c r="K4461" s="146"/>
      <c r="L4461" s="158"/>
    </row>
    <row r="4462" spans="1:12" ht="15">
      <c r="A4462" s="148"/>
      <c r="B4462" s="148"/>
      <c r="C4462" s="149"/>
      <c r="D4462" s="149"/>
      <c r="E4462" s="145"/>
      <c r="F4462" s="149"/>
      <c r="G4462" s="149"/>
      <c r="H4462" s="150"/>
      <c r="I4462" s="149"/>
      <c r="J4462" s="149"/>
      <c r="K4462" s="146"/>
      <c r="L4462" s="158"/>
    </row>
    <row r="4463" spans="1:12" ht="15">
      <c r="A4463" s="148"/>
      <c r="B4463" s="148"/>
      <c r="C4463" s="149"/>
      <c r="D4463" s="149"/>
      <c r="E4463" s="145"/>
      <c r="F4463" s="149"/>
      <c r="G4463" s="149"/>
      <c r="H4463" s="150"/>
      <c r="I4463" s="149"/>
      <c r="J4463" s="149"/>
      <c r="K4463" s="146"/>
      <c r="L4463" s="158"/>
    </row>
    <row r="4464" spans="1:12" ht="15">
      <c r="A4464" s="148"/>
      <c r="B4464" s="148"/>
      <c r="C4464" s="149"/>
      <c r="D4464" s="149"/>
      <c r="E4464" s="145"/>
      <c r="F4464" s="149"/>
      <c r="G4464" s="149"/>
      <c r="H4464" s="149"/>
      <c r="I4464" s="149"/>
      <c r="J4464" s="149"/>
      <c r="K4464" s="146"/>
      <c r="L4464" s="158"/>
    </row>
    <row r="4465" spans="1:12" ht="15">
      <c r="A4465" s="148"/>
      <c r="B4465" s="148"/>
      <c r="C4465" s="149"/>
      <c r="D4465" s="149"/>
      <c r="E4465" s="145"/>
      <c r="F4465" s="149"/>
      <c r="G4465" s="149"/>
      <c r="H4465" s="149"/>
      <c r="I4465" s="149"/>
      <c r="J4465" s="149"/>
      <c r="K4465" s="146"/>
      <c r="L4465" s="158"/>
    </row>
    <row r="4466" spans="1:12" ht="15">
      <c r="A4466" s="148"/>
      <c r="B4466" s="148"/>
      <c r="C4466" s="149"/>
      <c r="D4466" s="149"/>
      <c r="E4466" s="145"/>
      <c r="F4466" s="150"/>
      <c r="G4466" s="149"/>
      <c r="H4466" s="149"/>
      <c r="I4466" s="149"/>
      <c r="J4466" s="149"/>
      <c r="K4466" s="146"/>
      <c r="L4466" s="158"/>
    </row>
    <row r="4467" spans="1:12" ht="15">
      <c r="A4467" s="148"/>
      <c r="B4467" s="148"/>
      <c r="C4467" s="149"/>
      <c r="D4467" s="149"/>
      <c r="E4467" s="145"/>
      <c r="F4467" s="150"/>
      <c r="G4467" s="149"/>
      <c r="H4467" s="149"/>
      <c r="I4467" s="149"/>
      <c r="J4467" s="149"/>
      <c r="K4467" s="146"/>
      <c r="L4467" s="158"/>
    </row>
    <row r="4468" spans="1:12" ht="15">
      <c r="A4468" s="148"/>
      <c r="B4468" s="148"/>
      <c r="C4468" s="149"/>
      <c r="D4468" s="149"/>
      <c r="E4468" s="145"/>
      <c r="F4468" s="149"/>
      <c r="G4468" s="149"/>
      <c r="H4468" s="149"/>
      <c r="I4468" s="149"/>
      <c r="J4468" s="149"/>
      <c r="K4468" s="146"/>
      <c r="L4468" s="158"/>
    </row>
    <row r="4469" spans="1:12" ht="15">
      <c r="A4469" s="148"/>
      <c r="B4469" s="148"/>
      <c r="C4469" s="149"/>
      <c r="D4469" s="149"/>
      <c r="E4469" s="145"/>
      <c r="F4469" s="149"/>
      <c r="G4469" s="149"/>
      <c r="H4469" s="149"/>
      <c r="I4469" s="149"/>
      <c r="J4469" s="149"/>
      <c r="K4469" s="146"/>
      <c r="L4469" s="158"/>
    </row>
    <row r="4470" spans="1:12" ht="15">
      <c r="A4470" s="148"/>
      <c r="B4470" s="148"/>
      <c r="C4470" s="149"/>
      <c r="D4470" s="149"/>
      <c r="E4470" s="145"/>
      <c r="F4470" s="149"/>
      <c r="G4470" s="149"/>
      <c r="H4470" s="149"/>
      <c r="I4470" s="149"/>
      <c r="J4470" s="149"/>
      <c r="K4470" s="146"/>
      <c r="L4470" s="158"/>
    </row>
    <row r="4471" spans="1:12" ht="15">
      <c r="A4471" s="148"/>
      <c r="B4471" s="148"/>
      <c r="C4471" s="149"/>
      <c r="D4471" s="149"/>
      <c r="E4471" s="145"/>
      <c r="F4471" s="149"/>
      <c r="G4471" s="149"/>
      <c r="H4471" s="149"/>
      <c r="I4471" s="149"/>
      <c r="J4471" s="149"/>
      <c r="K4471" s="146"/>
      <c r="L4471" s="158"/>
    </row>
    <row r="4472" spans="1:12" ht="15">
      <c r="A4472" s="148"/>
      <c r="B4472" s="148"/>
      <c r="C4472" s="149"/>
      <c r="D4472" s="149"/>
      <c r="E4472" s="145"/>
      <c r="F4472" s="149"/>
      <c r="G4472" s="149"/>
      <c r="H4472" s="149"/>
      <c r="I4472" s="149"/>
      <c r="J4472" s="149"/>
      <c r="K4472" s="146"/>
      <c r="L4472" s="158"/>
    </row>
    <row r="4473" spans="1:12" ht="15">
      <c r="A4473" s="148"/>
      <c r="B4473" s="148"/>
      <c r="C4473" s="149"/>
      <c r="D4473" s="149"/>
      <c r="E4473" s="145"/>
      <c r="F4473" s="149"/>
      <c r="G4473" s="149"/>
      <c r="H4473" s="149"/>
      <c r="I4473" s="149"/>
      <c r="J4473" s="149"/>
      <c r="K4473" s="146"/>
      <c r="L4473" s="158"/>
    </row>
    <row r="4474" spans="1:12" ht="15">
      <c r="A4474" s="148"/>
      <c r="B4474" s="148"/>
      <c r="C4474" s="149"/>
      <c r="D4474" s="149"/>
      <c r="E4474" s="145"/>
      <c r="F4474" s="149"/>
      <c r="G4474" s="149"/>
      <c r="H4474" s="149"/>
      <c r="I4474" s="149"/>
      <c r="J4474" s="149"/>
      <c r="K4474" s="146"/>
      <c r="L4474" s="158"/>
    </row>
    <row r="4475" spans="1:12" ht="15">
      <c r="A4475" s="148"/>
      <c r="B4475" s="148"/>
      <c r="C4475" s="149"/>
      <c r="D4475" s="149"/>
      <c r="E4475" s="145"/>
      <c r="F4475" s="149"/>
      <c r="G4475" s="149"/>
      <c r="H4475" s="149"/>
      <c r="I4475" s="149"/>
      <c r="J4475" s="149"/>
      <c r="K4475" s="146"/>
      <c r="L4475" s="158"/>
    </row>
    <row r="4476" spans="1:12" ht="15">
      <c r="A4476" s="148"/>
      <c r="B4476" s="148"/>
      <c r="C4476" s="149"/>
      <c r="D4476" s="149"/>
      <c r="E4476" s="145"/>
      <c r="F4476" s="149"/>
      <c r="G4476" s="149"/>
      <c r="H4476" s="149"/>
      <c r="I4476" s="149"/>
      <c r="J4476" s="149"/>
      <c r="K4476" s="146"/>
      <c r="L4476" s="158"/>
    </row>
    <row r="4477" spans="1:12" ht="15">
      <c r="A4477" s="148"/>
      <c r="B4477" s="148"/>
      <c r="C4477" s="149"/>
      <c r="D4477" s="149"/>
      <c r="E4477" s="145"/>
      <c r="F4477" s="149"/>
      <c r="G4477" s="149"/>
      <c r="H4477" s="149"/>
      <c r="I4477" s="149"/>
      <c r="J4477" s="149"/>
      <c r="K4477" s="146"/>
      <c r="L4477" s="158"/>
    </row>
    <row r="4478" spans="1:12" ht="15">
      <c r="A4478" s="148"/>
      <c r="B4478" s="148"/>
      <c r="C4478" s="149"/>
      <c r="D4478" s="149"/>
      <c r="E4478" s="145"/>
      <c r="F4478" s="149"/>
      <c r="G4478" s="149"/>
      <c r="H4478" s="149"/>
      <c r="I4478" s="149"/>
      <c r="J4478" s="149"/>
      <c r="K4478" s="146"/>
      <c r="L4478" s="158"/>
    </row>
    <row r="4479" spans="1:12" ht="15">
      <c r="A4479" s="148"/>
      <c r="B4479" s="148"/>
      <c r="C4479" s="149"/>
      <c r="D4479" s="149"/>
      <c r="E4479" s="145"/>
      <c r="F4479" s="149"/>
      <c r="G4479" s="149"/>
      <c r="H4479" s="149"/>
      <c r="I4479" s="149"/>
      <c r="J4479" s="149"/>
      <c r="K4479" s="146"/>
      <c r="L4479" s="158"/>
    </row>
    <row r="4480" spans="1:12" ht="15">
      <c r="A4480" s="148"/>
      <c r="B4480" s="148"/>
      <c r="C4480" s="149"/>
      <c r="D4480" s="149"/>
      <c r="E4480" s="145"/>
      <c r="F4480" s="149"/>
      <c r="G4480" s="149"/>
      <c r="H4480" s="149"/>
      <c r="I4480" s="149"/>
      <c r="J4480" s="149"/>
      <c r="K4480" s="146"/>
      <c r="L4480" s="158"/>
    </row>
    <row r="4481" spans="1:12" ht="15">
      <c r="A4481" s="148"/>
      <c r="B4481" s="148"/>
      <c r="C4481" s="149"/>
      <c r="D4481" s="149"/>
      <c r="E4481" s="145"/>
      <c r="F4481" s="149"/>
      <c r="G4481" s="149"/>
      <c r="H4481" s="149"/>
      <c r="I4481" s="149"/>
      <c r="J4481" s="149"/>
      <c r="K4481" s="146"/>
      <c r="L4481" s="158"/>
    </row>
    <row r="4482" spans="1:12" ht="15">
      <c r="A4482" s="148"/>
      <c r="B4482" s="148"/>
      <c r="C4482" s="149"/>
      <c r="D4482" s="149"/>
      <c r="E4482" s="145"/>
      <c r="F4482" s="149"/>
      <c r="G4482" s="149"/>
      <c r="H4482" s="149"/>
      <c r="I4482" s="149"/>
      <c r="J4482" s="149"/>
      <c r="K4482" s="146"/>
      <c r="L4482" s="158"/>
    </row>
    <row r="4483" spans="1:12" ht="15">
      <c r="A4483" s="148"/>
      <c r="B4483" s="148"/>
      <c r="C4483" s="149"/>
      <c r="D4483" s="149"/>
      <c r="E4483" s="145"/>
      <c r="F4483" s="149"/>
      <c r="G4483" s="149"/>
      <c r="H4483" s="149"/>
      <c r="I4483" s="149"/>
      <c r="J4483" s="149"/>
      <c r="K4483" s="146"/>
      <c r="L4483" s="158"/>
    </row>
    <row r="4484" spans="1:12" ht="15">
      <c r="A4484" s="148"/>
      <c r="B4484" s="148"/>
      <c r="C4484" s="149"/>
      <c r="D4484" s="149"/>
      <c r="E4484" s="145"/>
      <c r="F4484" s="149"/>
      <c r="G4484" s="149"/>
      <c r="H4484" s="149"/>
      <c r="I4484" s="149"/>
      <c r="J4484" s="149"/>
      <c r="K4484" s="146"/>
      <c r="L4484" s="158"/>
    </row>
    <row r="4485" spans="1:12" ht="15">
      <c r="A4485" s="148"/>
      <c r="B4485" s="148"/>
      <c r="C4485" s="149"/>
      <c r="D4485" s="149"/>
      <c r="E4485" s="145"/>
      <c r="F4485" s="149"/>
      <c r="G4485" s="149"/>
      <c r="H4485" s="149"/>
      <c r="I4485" s="149"/>
      <c r="J4485" s="149"/>
      <c r="K4485" s="146"/>
      <c r="L4485" s="158"/>
    </row>
    <row r="4486" spans="1:12" ht="15">
      <c r="A4486" s="148"/>
      <c r="B4486" s="148"/>
      <c r="C4486" s="149"/>
      <c r="D4486" s="149"/>
      <c r="E4486" s="145"/>
      <c r="F4486" s="149"/>
      <c r="G4486" s="149"/>
      <c r="H4486" s="149"/>
      <c r="I4486" s="149"/>
      <c r="J4486" s="149"/>
      <c r="K4486" s="146"/>
      <c r="L4486" s="158"/>
    </row>
    <row r="4487" spans="1:12" ht="15">
      <c r="A4487" s="148"/>
      <c r="B4487" s="148"/>
      <c r="C4487" s="149"/>
      <c r="D4487" s="149"/>
      <c r="E4487" s="145"/>
      <c r="F4487" s="149"/>
      <c r="G4487" s="149"/>
      <c r="H4487" s="149"/>
      <c r="I4487" s="149"/>
      <c r="J4487" s="149"/>
      <c r="K4487" s="146"/>
      <c r="L4487" s="158"/>
    </row>
    <row r="4488" spans="1:12" ht="15">
      <c r="A4488" s="148"/>
      <c r="B4488" s="148"/>
      <c r="C4488" s="149"/>
      <c r="D4488" s="149"/>
      <c r="E4488" s="145"/>
      <c r="F4488" s="149"/>
      <c r="G4488" s="149"/>
      <c r="H4488" s="149"/>
      <c r="I4488" s="149"/>
      <c r="J4488" s="149"/>
      <c r="K4488" s="146"/>
      <c r="L4488" s="158"/>
    </row>
    <row r="4489" spans="1:12" ht="15">
      <c r="A4489" s="148"/>
      <c r="B4489" s="148"/>
      <c r="C4489" s="149"/>
      <c r="D4489" s="149"/>
      <c r="E4489" s="145"/>
      <c r="F4489" s="149"/>
      <c r="G4489" s="149"/>
      <c r="H4489" s="149"/>
      <c r="I4489" s="149"/>
      <c r="J4489" s="149"/>
      <c r="K4489" s="146"/>
      <c r="L4489" s="158"/>
    </row>
    <row r="4490" spans="1:12" ht="15">
      <c r="A4490" s="148"/>
      <c r="B4490" s="148"/>
      <c r="C4490" s="149"/>
      <c r="D4490" s="149"/>
      <c r="E4490" s="145"/>
      <c r="F4490" s="149"/>
      <c r="G4490" s="149"/>
      <c r="H4490" s="149"/>
      <c r="I4490" s="149"/>
      <c r="J4490" s="149"/>
      <c r="K4490" s="146"/>
      <c r="L4490" s="158"/>
    </row>
    <row r="4491" spans="1:12" ht="15">
      <c r="A4491" s="148"/>
      <c r="B4491" s="148"/>
      <c r="C4491" s="149"/>
      <c r="D4491" s="149"/>
      <c r="E4491" s="145"/>
      <c r="F4491" s="149"/>
      <c r="G4491" s="149"/>
      <c r="H4491" s="149"/>
      <c r="I4491" s="149"/>
      <c r="J4491" s="149"/>
      <c r="K4491" s="146"/>
      <c r="L4491" s="158"/>
    </row>
    <row r="4492" spans="1:12" ht="15">
      <c r="A4492" s="148"/>
      <c r="B4492" s="148"/>
      <c r="C4492" s="149"/>
      <c r="D4492" s="149"/>
      <c r="E4492" s="145"/>
      <c r="F4492" s="149"/>
      <c r="G4492" s="149"/>
      <c r="H4492" s="149"/>
      <c r="I4492" s="149"/>
      <c r="J4492" s="149"/>
      <c r="K4492" s="146"/>
      <c r="L4492" s="158"/>
    </row>
    <row r="4493" spans="1:12" ht="15">
      <c r="A4493" s="148"/>
      <c r="B4493" s="148"/>
      <c r="C4493" s="149"/>
      <c r="D4493" s="149"/>
      <c r="E4493" s="145"/>
      <c r="F4493" s="149"/>
      <c r="G4493" s="149"/>
      <c r="H4493" s="149"/>
      <c r="I4493" s="149"/>
      <c r="J4493" s="149"/>
      <c r="K4493" s="146"/>
      <c r="L4493" s="158"/>
    </row>
    <row r="4494" spans="1:12" ht="15">
      <c r="A4494" s="148"/>
      <c r="B4494" s="148"/>
      <c r="C4494" s="149"/>
      <c r="D4494" s="149"/>
      <c r="E4494" s="145"/>
      <c r="F4494" s="149"/>
      <c r="G4494" s="149"/>
      <c r="H4494" s="149"/>
      <c r="I4494" s="149"/>
      <c r="J4494" s="149"/>
      <c r="K4494" s="146"/>
      <c r="L4494" s="158"/>
    </row>
    <row r="4495" spans="1:12" ht="15">
      <c r="A4495" s="148"/>
      <c r="B4495" s="148"/>
      <c r="C4495" s="149"/>
      <c r="D4495" s="149"/>
      <c r="E4495" s="145"/>
      <c r="F4495" s="149"/>
      <c r="G4495" s="149"/>
      <c r="H4495" s="149"/>
      <c r="I4495" s="149"/>
      <c r="J4495" s="149"/>
      <c r="K4495" s="146"/>
      <c r="L4495" s="158"/>
    </row>
    <row r="4496" spans="1:12" ht="15">
      <c r="A4496" s="148"/>
      <c r="B4496" s="148"/>
      <c r="C4496" s="149"/>
      <c r="D4496" s="149"/>
      <c r="E4496" s="145"/>
      <c r="F4496" s="149"/>
      <c r="G4496" s="149"/>
      <c r="H4496" s="149"/>
      <c r="I4496" s="149"/>
      <c r="J4496" s="149"/>
      <c r="K4496" s="146"/>
      <c r="L4496" s="158"/>
    </row>
    <row r="4497" spans="1:12" ht="15">
      <c r="A4497" s="148"/>
      <c r="B4497" s="148"/>
      <c r="C4497" s="149"/>
      <c r="D4497" s="149"/>
      <c r="E4497" s="145"/>
      <c r="F4497" s="149"/>
      <c r="G4497" s="149"/>
      <c r="H4497" s="149"/>
      <c r="I4497" s="149"/>
      <c r="J4497" s="149"/>
      <c r="K4497" s="146"/>
      <c r="L4497" s="158"/>
    </row>
    <row r="4498" spans="1:12" ht="15">
      <c r="A4498" s="148"/>
      <c r="B4498" s="148"/>
      <c r="C4498" s="149"/>
      <c r="D4498" s="149"/>
      <c r="E4498" s="145"/>
      <c r="F4498" s="149"/>
      <c r="G4498" s="149"/>
      <c r="H4498" s="149"/>
      <c r="I4498" s="149"/>
      <c r="J4498" s="149"/>
      <c r="K4498" s="146"/>
      <c r="L4498" s="158"/>
    </row>
    <row r="4499" spans="1:12" ht="15">
      <c r="A4499" s="148"/>
      <c r="B4499" s="148"/>
      <c r="C4499" s="149"/>
      <c r="D4499" s="149"/>
      <c r="E4499" s="145"/>
      <c r="F4499" s="149"/>
      <c r="G4499" s="149"/>
      <c r="H4499" s="149"/>
      <c r="I4499" s="149"/>
      <c r="J4499" s="149"/>
      <c r="K4499" s="146"/>
      <c r="L4499" s="158"/>
    </row>
    <row r="4500" spans="1:12" ht="15">
      <c r="A4500" s="148"/>
      <c r="B4500" s="148"/>
      <c r="C4500" s="149"/>
      <c r="D4500" s="149"/>
      <c r="E4500" s="145"/>
      <c r="F4500" s="149"/>
      <c r="G4500" s="149"/>
      <c r="H4500" s="149"/>
      <c r="I4500" s="149"/>
      <c r="J4500" s="149"/>
      <c r="K4500" s="146"/>
      <c r="L4500" s="158"/>
    </row>
    <row r="4501" spans="1:12" ht="15">
      <c r="A4501" s="148"/>
      <c r="B4501" s="148"/>
      <c r="C4501" s="149"/>
      <c r="D4501" s="149"/>
      <c r="E4501" s="145"/>
      <c r="F4501" s="149"/>
      <c r="G4501" s="149"/>
      <c r="H4501" s="149"/>
      <c r="I4501" s="149"/>
      <c r="J4501" s="149"/>
      <c r="K4501" s="146"/>
      <c r="L4501" s="158"/>
    </row>
    <row r="4502" spans="1:12" ht="15">
      <c r="A4502" s="148"/>
      <c r="B4502" s="148"/>
      <c r="C4502" s="149"/>
      <c r="D4502" s="149"/>
      <c r="E4502" s="145"/>
      <c r="F4502" s="150"/>
      <c r="G4502" s="149"/>
      <c r="H4502" s="149"/>
      <c r="I4502" s="149"/>
      <c r="J4502" s="149"/>
      <c r="K4502" s="146"/>
      <c r="L4502" s="158"/>
    </row>
    <row r="4503" spans="1:12" ht="15">
      <c r="A4503" s="148"/>
      <c r="B4503" s="148"/>
      <c r="C4503" s="149"/>
      <c r="D4503" s="149"/>
      <c r="E4503" s="145"/>
      <c r="F4503" s="150"/>
      <c r="G4503" s="149"/>
      <c r="H4503" s="149"/>
      <c r="I4503" s="149"/>
      <c r="J4503" s="149"/>
      <c r="K4503" s="146"/>
      <c r="L4503" s="158"/>
    </row>
    <row r="4504" spans="1:12" ht="15">
      <c r="A4504" s="148"/>
      <c r="B4504" s="148"/>
      <c r="C4504" s="149"/>
      <c r="D4504" s="149"/>
      <c r="E4504" s="145"/>
      <c r="F4504" s="149"/>
      <c r="G4504" s="149"/>
      <c r="H4504" s="149"/>
      <c r="I4504" s="149"/>
      <c r="J4504" s="149"/>
      <c r="K4504" s="146"/>
      <c r="L4504" s="158"/>
    </row>
    <row r="4505" spans="1:12" ht="15">
      <c r="A4505" s="148"/>
      <c r="B4505" s="148"/>
      <c r="C4505" s="149"/>
      <c r="D4505" s="149"/>
      <c r="E4505" s="145"/>
      <c r="F4505" s="149"/>
      <c r="G4505" s="149"/>
      <c r="H4505" s="149"/>
      <c r="I4505" s="149"/>
      <c r="J4505" s="149"/>
      <c r="K4505" s="146"/>
      <c r="L4505" s="158"/>
    </row>
    <row r="4506" spans="1:12" ht="15">
      <c r="A4506" s="148"/>
      <c r="B4506" s="148"/>
      <c r="C4506" s="149"/>
      <c r="D4506" s="149"/>
      <c r="E4506" s="145"/>
      <c r="F4506" s="149"/>
      <c r="G4506" s="149"/>
      <c r="H4506" s="149"/>
      <c r="I4506" s="149"/>
      <c r="J4506" s="149"/>
      <c r="K4506" s="146"/>
      <c r="L4506" s="158"/>
    </row>
    <row r="4507" spans="1:12" ht="15">
      <c r="A4507" s="148"/>
      <c r="B4507" s="148"/>
      <c r="C4507" s="149"/>
      <c r="D4507" s="149"/>
      <c r="E4507" s="145"/>
      <c r="F4507" s="149"/>
      <c r="G4507" s="149"/>
      <c r="H4507" s="149"/>
      <c r="I4507" s="149"/>
      <c r="J4507" s="149"/>
      <c r="K4507" s="146"/>
      <c r="L4507" s="158"/>
    </row>
    <row r="4508" spans="1:12" ht="15">
      <c r="A4508" s="148"/>
      <c r="B4508" s="148"/>
      <c r="C4508" s="149"/>
      <c r="D4508" s="149"/>
      <c r="E4508" s="145"/>
      <c r="F4508" s="149"/>
      <c r="G4508" s="149"/>
      <c r="H4508" s="149"/>
      <c r="I4508" s="149"/>
      <c r="J4508" s="149"/>
      <c r="K4508" s="146"/>
      <c r="L4508" s="158"/>
    </row>
    <row r="4509" spans="1:12" ht="15">
      <c r="A4509" s="148"/>
      <c r="B4509" s="148"/>
      <c r="C4509" s="149"/>
      <c r="D4509" s="149"/>
      <c r="E4509" s="145"/>
      <c r="F4509" s="149"/>
      <c r="G4509" s="149"/>
      <c r="H4509" s="149"/>
      <c r="I4509" s="149"/>
      <c r="J4509" s="149"/>
      <c r="K4509" s="146"/>
      <c r="L4509" s="158"/>
    </row>
    <row r="4510" spans="1:12" ht="15">
      <c r="A4510" s="148"/>
      <c r="B4510" s="148"/>
      <c r="C4510" s="149"/>
      <c r="D4510" s="149"/>
      <c r="E4510" s="145"/>
      <c r="F4510" s="149"/>
      <c r="G4510" s="149"/>
      <c r="H4510" s="149"/>
      <c r="I4510" s="149"/>
      <c r="J4510" s="149"/>
      <c r="K4510" s="146"/>
      <c r="L4510" s="158"/>
    </row>
    <row r="4511" spans="1:12" ht="15">
      <c r="A4511" s="148"/>
      <c r="B4511" s="148"/>
      <c r="C4511" s="149"/>
      <c r="D4511" s="149"/>
      <c r="E4511" s="145"/>
      <c r="F4511" s="149"/>
      <c r="G4511" s="149"/>
      <c r="H4511" s="149"/>
      <c r="I4511" s="149"/>
      <c r="J4511" s="149"/>
      <c r="K4511" s="146"/>
      <c r="L4511" s="158"/>
    </row>
    <row r="4512" spans="1:12" ht="15">
      <c r="A4512" s="148"/>
      <c r="B4512" s="148"/>
      <c r="C4512" s="149"/>
      <c r="D4512" s="149"/>
      <c r="E4512" s="145"/>
      <c r="F4512" s="149"/>
      <c r="G4512" s="149"/>
      <c r="H4512" s="149"/>
      <c r="I4512" s="149"/>
      <c r="J4512" s="149"/>
      <c r="K4512" s="146"/>
      <c r="L4512" s="158"/>
    </row>
    <row r="4513" spans="1:12" ht="15">
      <c r="A4513" s="148"/>
      <c r="B4513" s="148"/>
      <c r="C4513" s="149"/>
      <c r="D4513" s="149"/>
      <c r="E4513" s="145"/>
      <c r="F4513" s="149"/>
      <c r="G4513" s="149"/>
      <c r="H4513" s="149"/>
      <c r="I4513" s="149"/>
      <c r="J4513" s="149"/>
      <c r="K4513" s="146"/>
      <c r="L4513" s="158"/>
    </row>
    <row r="4514" spans="1:12" ht="15">
      <c r="A4514" s="148"/>
      <c r="B4514" s="148"/>
      <c r="C4514" s="149"/>
      <c r="D4514" s="149"/>
      <c r="E4514" s="145"/>
      <c r="F4514" s="149"/>
      <c r="G4514" s="149"/>
      <c r="H4514" s="149"/>
      <c r="I4514" s="149"/>
      <c r="J4514" s="149"/>
      <c r="K4514" s="146"/>
      <c r="L4514" s="158"/>
    </row>
    <row r="4515" spans="1:12" ht="15">
      <c r="A4515" s="148"/>
      <c r="B4515" s="148"/>
      <c r="C4515" s="149"/>
      <c r="D4515" s="149"/>
      <c r="E4515" s="145"/>
      <c r="F4515" s="149"/>
      <c r="G4515" s="149"/>
      <c r="H4515" s="149"/>
      <c r="I4515" s="149"/>
      <c r="J4515" s="149"/>
      <c r="K4515" s="146"/>
      <c r="L4515" s="158"/>
    </row>
    <row r="4516" spans="1:12" ht="15">
      <c r="A4516" s="148"/>
      <c r="B4516" s="148"/>
      <c r="C4516" s="149"/>
      <c r="D4516" s="149"/>
      <c r="E4516" s="145"/>
      <c r="F4516" s="149"/>
      <c r="G4516" s="149"/>
      <c r="H4516" s="149"/>
      <c r="I4516" s="149"/>
      <c r="J4516" s="149"/>
      <c r="K4516" s="146"/>
      <c r="L4516" s="158"/>
    </row>
    <row r="4517" spans="1:12" ht="15">
      <c r="A4517" s="148"/>
      <c r="B4517" s="148"/>
      <c r="C4517" s="149"/>
      <c r="D4517" s="149"/>
      <c r="E4517" s="145"/>
      <c r="F4517" s="149"/>
      <c r="G4517" s="149"/>
      <c r="H4517" s="149"/>
      <c r="I4517" s="149"/>
      <c r="J4517" s="149"/>
      <c r="K4517" s="146"/>
      <c r="L4517" s="158"/>
    </row>
    <row r="4518" spans="1:12" ht="15">
      <c r="A4518" s="148"/>
      <c r="B4518" s="148"/>
      <c r="C4518" s="149"/>
      <c r="D4518" s="149"/>
      <c r="E4518" s="145"/>
      <c r="F4518" s="149"/>
      <c r="G4518" s="149"/>
      <c r="H4518" s="149"/>
      <c r="I4518" s="149"/>
      <c r="J4518" s="149"/>
      <c r="K4518" s="146"/>
      <c r="L4518" s="158"/>
    </row>
    <row r="4519" spans="1:12" ht="15">
      <c r="A4519" s="148"/>
      <c r="B4519" s="148"/>
      <c r="C4519" s="149"/>
      <c r="D4519" s="149"/>
      <c r="E4519" s="145"/>
      <c r="F4519" s="149"/>
      <c r="G4519" s="149"/>
      <c r="H4519" s="149"/>
      <c r="I4519" s="149"/>
      <c r="J4519" s="149"/>
      <c r="K4519" s="146"/>
      <c r="L4519" s="158"/>
    </row>
    <row r="4520" spans="1:12" ht="15">
      <c r="A4520" s="148"/>
      <c r="B4520" s="148"/>
      <c r="C4520" s="149"/>
      <c r="D4520" s="149"/>
      <c r="E4520" s="145"/>
      <c r="F4520" s="149"/>
      <c r="G4520" s="149"/>
      <c r="H4520" s="149"/>
      <c r="I4520" s="149"/>
      <c r="J4520" s="149"/>
      <c r="K4520" s="146"/>
      <c r="L4520" s="158"/>
    </row>
    <row r="4521" spans="1:12" ht="15">
      <c r="A4521" s="148"/>
      <c r="B4521" s="148"/>
      <c r="C4521" s="149"/>
      <c r="D4521" s="149"/>
      <c r="E4521" s="145"/>
      <c r="F4521" s="149"/>
      <c r="G4521" s="149"/>
      <c r="H4521" s="149"/>
      <c r="I4521" s="149"/>
      <c r="J4521" s="149"/>
      <c r="K4521" s="146"/>
      <c r="L4521" s="158"/>
    </row>
    <row r="4522" spans="1:12" ht="15">
      <c r="A4522" s="148"/>
      <c r="B4522" s="148"/>
      <c r="C4522" s="149"/>
      <c r="D4522" s="149"/>
      <c r="E4522" s="145"/>
      <c r="F4522" s="149"/>
      <c r="G4522" s="149"/>
      <c r="H4522" s="149"/>
      <c r="I4522" s="149"/>
      <c r="J4522" s="149"/>
      <c r="K4522" s="146"/>
      <c r="L4522" s="158"/>
    </row>
    <row r="4523" spans="1:12" ht="15">
      <c r="A4523" s="148"/>
      <c r="B4523" s="148"/>
      <c r="C4523" s="149"/>
      <c r="D4523" s="149"/>
      <c r="E4523" s="145"/>
      <c r="F4523" s="149"/>
      <c r="G4523" s="149"/>
      <c r="H4523" s="149"/>
      <c r="I4523" s="149"/>
      <c r="J4523" s="149"/>
      <c r="K4523" s="146"/>
      <c r="L4523" s="158"/>
    </row>
    <row r="4524" spans="1:12" ht="15">
      <c r="A4524" s="148"/>
      <c r="B4524" s="148"/>
      <c r="C4524" s="149"/>
      <c r="D4524" s="149"/>
      <c r="E4524" s="145"/>
      <c r="F4524" s="149"/>
      <c r="G4524" s="149"/>
      <c r="H4524" s="149"/>
      <c r="I4524" s="149"/>
      <c r="J4524" s="149"/>
      <c r="K4524" s="146"/>
      <c r="L4524" s="158"/>
    </row>
    <row r="4525" spans="1:12" ht="15">
      <c r="A4525" s="148"/>
      <c r="B4525" s="148"/>
      <c r="C4525" s="149"/>
      <c r="D4525" s="149"/>
      <c r="E4525" s="145"/>
      <c r="F4525" s="149"/>
      <c r="G4525" s="149"/>
      <c r="H4525" s="149"/>
      <c r="I4525" s="149"/>
      <c r="J4525" s="149"/>
      <c r="K4525" s="146"/>
      <c r="L4525" s="158"/>
    </row>
    <row r="4526" spans="1:12" ht="15">
      <c r="A4526" s="148"/>
      <c r="B4526" s="148"/>
      <c r="C4526" s="149"/>
      <c r="D4526" s="149"/>
      <c r="E4526" s="145"/>
      <c r="F4526" s="149"/>
      <c r="G4526" s="149"/>
      <c r="H4526" s="149"/>
      <c r="I4526" s="149"/>
      <c r="J4526" s="149"/>
      <c r="K4526" s="146"/>
      <c r="L4526" s="158"/>
    </row>
    <row r="4527" spans="1:12" ht="15">
      <c r="A4527" s="148"/>
      <c r="B4527" s="148"/>
      <c r="C4527" s="149"/>
      <c r="D4527" s="149"/>
      <c r="E4527" s="145"/>
      <c r="F4527" s="149"/>
      <c r="G4527" s="149"/>
      <c r="H4527" s="149"/>
      <c r="I4527" s="149"/>
      <c r="J4527" s="149"/>
      <c r="K4527" s="146"/>
      <c r="L4527" s="158"/>
    </row>
    <row r="4528" spans="1:12" ht="15">
      <c r="A4528" s="148"/>
      <c r="B4528" s="148"/>
      <c r="C4528" s="149"/>
      <c r="D4528" s="149"/>
      <c r="E4528" s="145"/>
      <c r="F4528" s="150"/>
      <c r="G4528" s="149"/>
      <c r="H4528" s="149"/>
      <c r="I4528" s="149"/>
      <c r="J4528" s="149"/>
      <c r="K4528" s="146"/>
      <c r="L4528" s="158"/>
    </row>
    <row r="4529" spans="1:12" ht="15">
      <c r="A4529" s="148"/>
      <c r="B4529" s="148"/>
      <c r="C4529" s="149"/>
      <c r="D4529" s="149"/>
      <c r="E4529" s="145"/>
      <c r="F4529" s="150"/>
      <c r="G4529" s="149"/>
      <c r="H4529" s="149"/>
      <c r="I4529" s="149"/>
      <c r="J4529" s="149"/>
      <c r="K4529" s="146"/>
      <c r="L4529" s="158"/>
    </row>
    <row r="4530" spans="1:12" ht="15">
      <c r="A4530" s="148"/>
      <c r="B4530" s="148"/>
      <c r="C4530" s="149"/>
      <c r="D4530" s="149"/>
      <c r="E4530" s="145"/>
      <c r="F4530" s="149"/>
      <c r="G4530" s="149"/>
      <c r="H4530" s="149"/>
      <c r="I4530" s="149"/>
      <c r="J4530" s="149"/>
      <c r="K4530" s="146"/>
      <c r="L4530" s="158"/>
    </row>
    <row r="4531" spans="1:12" ht="15">
      <c r="A4531" s="148"/>
      <c r="B4531" s="148"/>
      <c r="C4531" s="149"/>
      <c r="D4531" s="149"/>
      <c r="E4531" s="145"/>
      <c r="F4531" s="149"/>
      <c r="G4531" s="149"/>
      <c r="H4531" s="149"/>
      <c r="I4531" s="149"/>
      <c r="J4531" s="149"/>
      <c r="K4531" s="146"/>
      <c r="L4531" s="158"/>
    </row>
    <row r="4532" spans="1:12" ht="15">
      <c r="A4532" s="148"/>
      <c r="B4532" s="148"/>
      <c r="C4532" s="149"/>
      <c r="D4532" s="149"/>
      <c r="E4532" s="145"/>
      <c r="F4532" s="149"/>
      <c r="G4532" s="149"/>
      <c r="H4532" s="149"/>
      <c r="I4532" s="149"/>
      <c r="J4532" s="149"/>
      <c r="K4532" s="146"/>
      <c r="L4532" s="158"/>
    </row>
    <row r="4533" spans="1:12" ht="15">
      <c r="A4533" s="148"/>
      <c r="B4533" s="148"/>
      <c r="C4533" s="149"/>
      <c r="D4533" s="149"/>
      <c r="E4533" s="145"/>
      <c r="F4533" s="149"/>
      <c r="G4533" s="149"/>
      <c r="H4533" s="149"/>
      <c r="I4533" s="149"/>
      <c r="J4533" s="149"/>
      <c r="K4533" s="146"/>
      <c r="L4533" s="158"/>
    </row>
    <row r="4534" spans="1:12" ht="15">
      <c r="A4534" s="148"/>
      <c r="B4534" s="148"/>
      <c r="C4534" s="149"/>
      <c r="D4534" s="149"/>
      <c r="E4534" s="145"/>
      <c r="F4534" s="149"/>
      <c r="G4534" s="149"/>
      <c r="H4534" s="149"/>
      <c r="I4534" s="149"/>
      <c r="J4534" s="149"/>
      <c r="K4534" s="146"/>
      <c r="L4534" s="158"/>
    </row>
    <row r="4535" spans="1:12" ht="15">
      <c r="A4535" s="148"/>
      <c r="B4535" s="148"/>
      <c r="C4535" s="149"/>
      <c r="D4535" s="149"/>
      <c r="E4535" s="145"/>
      <c r="F4535" s="149"/>
      <c r="G4535" s="149"/>
      <c r="H4535" s="149"/>
      <c r="I4535" s="149"/>
      <c r="J4535" s="149"/>
      <c r="K4535" s="146"/>
      <c r="L4535" s="158"/>
    </row>
    <row r="4536" spans="1:12" ht="15">
      <c r="A4536" s="148"/>
      <c r="B4536" s="148"/>
      <c r="C4536" s="149"/>
      <c r="D4536" s="149"/>
      <c r="E4536" s="145"/>
      <c r="F4536" s="149"/>
      <c r="G4536" s="149"/>
      <c r="H4536" s="149"/>
      <c r="I4536" s="149"/>
      <c r="J4536" s="149"/>
      <c r="K4536" s="146"/>
      <c r="L4536" s="158"/>
    </row>
    <row r="4537" spans="1:12" ht="15">
      <c r="A4537" s="148"/>
      <c r="B4537" s="148"/>
      <c r="C4537" s="149"/>
      <c r="D4537" s="149"/>
      <c r="E4537" s="145"/>
      <c r="F4537" s="149"/>
      <c r="G4537" s="149"/>
      <c r="H4537" s="149"/>
      <c r="I4537" s="149"/>
      <c r="J4537" s="149"/>
      <c r="K4537" s="146"/>
      <c r="L4537" s="158"/>
    </row>
    <row r="4538" spans="1:12" ht="15">
      <c r="A4538" s="148"/>
      <c r="B4538" s="148"/>
      <c r="C4538" s="149"/>
      <c r="D4538" s="149"/>
      <c r="E4538" s="145"/>
      <c r="F4538" s="149"/>
      <c r="G4538" s="149"/>
      <c r="H4538" s="149"/>
      <c r="I4538" s="149"/>
      <c r="J4538" s="149"/>
      <c r="K4538" s="146"/>
      <c r="L4538" s="158"/>
    </row>
    <row r="4539" spans="1:12" ht="15">
      <c r="A4539" s="148"/>
      <c r="B4539" s="148"/>
      <c r="C4539" s="149"/>
      <c r="D4539" s="149"/>
      <c r="E4539" s="145"/>
      <c r="F4539" s="149"/>
      <c r="G4539" s="149"/>
      <c r="H4539" s="149"/>
      <c r="I4539" s="149"/>
      <c r="J4539" s="149"/>
      <c r="K4539" s="146"/>
      <c r="L4539" s="158"/>
    </row>
    <row r="4540" spans="1:12" ht="15">
      <c r="A4540" s="148"/>
      <c r="B4540" s="148"/>
      <c r="C4540" s="149"/>
      <c r="D4540" s="149"/>
      <c r="E4540" s="145"/>
      <c r="F4540" s="149"/>
      <c r="G4540" s="149"/>
      <c r="H4540" s="149"/>
      <c r="I4540" s="149"/>
      <c r="J4540" s="149"/>
      <c r="K4540" s="146"/>
      <c r="L4540" s="158"/>
    </row>
    <row r="4541" spans="1:12" ht="15">
      <c r="A4541" s="148"/>
      <c r="B4541" s="148"/>
      <c r="C4541" s="149"/>
      <c r="D4541" s="149"/>
      <c r="E4541" s="145"/>
      <c r="F4541" s="149"/>
      <c r="G4541" s="149"/>
      <c r="H4541" s="149"/>
      <c r="I4541" s="149"/>
      <c r="J4541" s="149"/>
      <c r="K4541" s="146"/>
      <c r="L4541" s="158"/>
    </row>
    <row r="4542" spans="1:12" ht="15">
      <c r="A4542" s="148"/>
      <c r="B4542" s="148"/>
      <c r="C4542" s="149"/>
      <c r="D4542" s="149"/>
      <c r="E4542" s="145"/>
      <c r="F4542" s="149"/>
      <c r="G4542" s="149"/>
      <c r="H4542" s="149"/>
      <c r="I4542" s="149"/>
      <c r="J4542" s="149"/>
      <c r="K4542" s="146"/>
      <c r="L4542" s="158"/>
    </row>
    <row r="4543" spans="1:12" ht="15">
      <c r="A4543" s="148"/>
      <c r="B4543" s="148"/>
      <c r="C4543" s="149"/>
      <c r="D4543" s="149"/>
      <c r="E4543" s="145"/>
      <c r="F4543" s="149"/>
      <c r="G4543" s="149"/>
      <c r="H4543" s="149"/>
      <c r="I4543" s="149"/>
      <c r="J4543" s="149"/>
      <c r="K4543" s="146"/>
      <c r="L4543" s="158"/>
    </row>
    <row r="4544" spans="1:12" ht="15">
      <c r="A4544" s="148"/>
      <c r="B4544" s="148"/>
      <c r="C4544" s="149"/>
      <c r="D4544" s="149"/>
      <c r="E4544" s="145"/>
      <c r="F4544" s="150"/>
      <c r="G4544" s="149"/>
      <c r="H4544" s="149"/>
      <c r="I4544" s="149"/>
      <c r="J4544" s="149"/>
      <c r="K4544" s="146"/>
      <c r="L4544" s="158"/>
    </row>
    <row r="4545" spans="1:12" ht="15">
      <c r="A4545" s="148"/>
      <c r="B4545" s="148"/>
      <c r="C4545" s="149"/>
      <c r="D4545" s="149"/>
      <c r="E4545" s="145"/>
      <c r="F4545" s="150"/>
      <c r="G4545" s="149"/>
      <c r="H4545" s="149"/>
      <c r="I4545" s="149"/>
      <c r="J4545" s="149"/>
      <c r="K4545" s="146"/>
      <c r="L4545" s="158"/>
    </row>
    <row r="4546" spans="1:12" ht="15">
      <c r="A4546" s="148"/>
      <c r="B4546" s="148"/>
      <c r="C4546" s="149"/>
      <c r="D4546" s="149"/>
      <c r="E4546" s="145"/>
      <c r="F4546" s="150"/>
      <c r="G4546" s="149"/>
      <c r="H4546" s="149"/>
      <c r="I4546" s="149"/>
      <c r="J4546" s="149"/>
      <c r="K4546" s="146"/>
      <c r="L4546" s="158"/>
    </row>
    <row r="4547" spans="1:12" ht="15">
      <c r="A4547" s="148"/>
      <c r="B4547" s="148"/>
      <c r="C4547" s="149"/>
      <c r="D4547" s="149"/>
      <c r="E4547" s="145"/>
      <c r="F4547" s="150"/>
      <c r="G4547" s="149"/>
      <c r="H4547" s="149"/>
      <c r="I4547" s="149"/>
      <c r="J4547" s="149"/>
      <c r="K4547" s="146"/>
      <c r="L4547" s="158"/>
    </row>
    <row r="4548" spans="1:12" ht="15">
      <c r="A4548" s="148"/>
      <c r="B4548" s="148"/>
      <c r="C4548" s="149"/>
      <c r="D4548" s="149"/>
      <c r="E4548" s="145"/>
      <c r="F4548" s="149"/>
      <c r="G4548" s="149"/>
      <c r="H4548" s="149"/>
      <c r="I4548" s="149"/>
      <c r="J4548" s="149"/>
      <c r="K4548" s="146"/>
      <c r="L4548" s="158"/>
    </row>
    <row r="4549" spans="1:12" ht="15">
      <c r="A4549" s="148"/>
      <c r="B4549" s="148"/>
      <c r="C4549" s="149"/>
      <c r="D4549" s="149"/>
      <c r="E4549" s="145"/>
      <c r="F4549" s="149"/>
      <c r="G4549" s="149"/>
      <c r="H4549" s="149"/>
      <c r="I4549" s="149"/>
      <c r="J4549" s="149"/>
      <c r="K4549" s="146"/>
      <c r="L4549" s="158"/>
    </row>
    <row r="4550" spans="1:12" ht="15">
      <c r="A4550" s="148"/>
      <c r="B4550" s="148"/>
      <c r="C4550" s="149"/>
      <c r="D4550" s="149"/>
      <c r="E4550" s="145"/>
      <c r="F4550" s="149"/>
      <c r="G4550" s="149"/>
      <c r="H4550" s="149"/>
      <c r="I4550" s="149"/>
      <c r="J4550" s="149"/>
      <c r="K4550" s="146"/>
      <c r="L4550" s="158"/>
    </row>
    <row r="4551" spans="1:12" ht="15">
      <c r="A4551" s="148"/>
      <c r="B4551" s="148"/>
      <c r="C4551" s="149"/>
      <c r="D4551" s="149"/>
      <c r="E4551" s="145"/>
      <c r="F4551" s="149"/>
      <c r="G4551" s="149"/>
      <c r="H4551" s="149"/>
      <c r="I4551" s="149"/>
      <c r="J4551" s="149"/>
      <c r="K4551" s="146"/>
      <c r="L4551" s="158"/>
    </row>
    <row r="4552" spans="1:12" ht="15">
      <c r="A4552" s="148"/>
      <c r="B4552" s="148"/>
      <c r="C4552" s="149"/>
      <c r="D4552" s="149"/>
      <c r="E4552" s="145"/>
      <c r="F4552" s="149"/>
      <c r="G4552" s="149"/>
      <c r="H4552" s="149"/>
      <c r="I4552" s="149"/>
      <c r="J4552" s="149"/>
      <c r="K4552" s="146"/>
      <c r="L4552" s="158"/>
    </row>
    <row r="4553" spans="1:12" ht="15">
      <c r="A4553" s="148"/>
      <c r="B4553" s="148"/>
      <c r="C4553" s="149"/>
      <c r="D4553" s="149"/>
      <c r="E4553" s="145"/>
      <c r="F4553" s="149"/>
      <c r="G4553" s="149"/>
      <c r="H4553" s="149"/>
      <c r="I4553" s="149"/>
      <c r="J4553" s="149"/>
      <c r="K4553" s="146"/>
      <c r="L4553" s="158"/>
    </row>
    <row r="4554" spans="1:12" ht="15">
      <c r="A4554" s="148"/>
      <c r="B4554" s="148"/>
      <c r="C4554" s="149"/>
      <c r="D4554" s="149"/>
      <c r="E4554" s="145"/>
      <c r="F4554" s="149"/>
      <c r="G4554" s="149"/>
      <c r="H4554" s="149"/>
      <c r="I4554" s="149"/>
      <c r="J4554" s="149"/>
      <c r="K4554" s="146"/>
      <c r="L4554" s="158"/>
    </row>
    <row r="4555" spans="1:12" ht="15">
      <c r="A4555" s="148"/>
      <c r="B4555" s="148"/>
      <c r="C4555" s="149"/>
      <c r="D4555" s="149"/>
      <c r="E4555" s="145"/>
      <c r="F4555" s="149"/>
      <c r="G4555" s="149"/>
      <c r="H4555" s="149"/>
      <c r="I4555" s="149"/>
      <c r="J4555" s="149"/>
      <c r="K4555" s="146"/>
      <c r="L4555" s="158"/>
    </row>
    <row r="4556" spans="1:12" ht="15">
      <c r="A4556" s="148"/>
      <c r="B4556" s="148"/>
      <c r="C4556" s="149"/>
      <c r="D4556" s="149"/>
      <c r="E4556" s="145"/>
      <c r="F4556" s="149"/>
      <c r="G4556" s="149"/>
      <c r="H4556" s="149"/>
      <c r="I4556" s="149"/>
      <c r="J4556" s="149"/>
      <c r="K4556" s="146"/>
      <c r="L4556" s="158"/>
    </row>
    <row r="4557" spans="1:12" ht="15">
      <c r="A4557" s="148"/>
      <c r="B4557" s="148"/>
      <c r="C4557" s="149"/>
      <c r="D4557" s="149"/>
      <c r="E4557" s="145"/>
      <c r="F4557" s="149"/>
      <c r="G4557" s="149"/>
      <c r="H4557" s="149"/>
      <c r="I4557" s="149"/>
      <c r="J4557" s="149"/>
      <c r="K4557" s="146"/>
      <c r="L4557" s="158"/>
    </row>
    <row r="4558" spans="1:12" ht="15">
      <c r="A4558" s="148"/>
      <c r="B4558" s="148"/>
      <c r="C4558" s="149"/>
      <c r="D4558" s="149"/>
      <c r="E4558" s="145"/>
      <c r="F4558" s="149"/>
      <c r="G4558" s="149"/>
      <c r="H4558" s="149"/>
      <c r="I4558" s="149"/>
      <c r="J4558" s="149"/>
      <c r="K4558" s="146"/>
      <c r="L4558" s="158"/>
    </row>
    <row r="4559" spans="1:12" ht="15">
      <c r="A4559" s="148"/>
      <c r="B4559" s="148"/>
      <c r="C4559" s="149"/>
      <c r="D4559" s="149"/>
      <c r="E4559" s="145"/>
      <c r="F4559" s="149"/>
      <c r="G4559" s="149"/>
      <c r="H4559" s="149"/>
      <c r="I4559" s="149"/>
      <c r="J4559" s="149"/>
      <c r="K4559" s="146"/>
      <c r="L4559" s="158"/>
    </row>
    <row r="4560" spans="1:12" ht="15">
      <c r="A4560" s="148"/>
      <c r="B4560" s="148"/>
      <c r="C4560" s="149"/>
      <c r="D4560" s="149"/>
      <c r="E4560" s="145"/>
      <c r="F4560" s="149"/>
      <c r="G4560" s="149"/>
      <c r="H4560" s="149"/>
      <c r="I4560" s="149"/>
      <c r="J4560" s="149"/>
      <c r="K4560" s="146"/>
      <c r="L4560" s="158"/>
    </row>
    <row r="4561" spans="1:12" ht="15">
      <c r="A4561" s="148"/>
      <c r="B4561" s="148"/>
      <c r="C4561" s="149"/>
      <c r="D4561" s="149"/>
      <c r="E4561" s="145"/>
      <c r="F4561" s="149"/>
      <c r="G4561" s="149"/>
      <c r="H4561" s="149"/>
      <c r="I4561" s="149"/>
      <c r="J4561" s="149"/>
      <c r="K4561" s="146"/>
      <c r="L4561" s="158"/>
    </row>
    <row r="4562" spans="1:12" ht="15">
      <c r="A4562" s="148"/>
      <c r="B4562" s="148"/>
      <c r="C4562" s="149"/>
      <c r="D4562" s="149"/>
      <c r="E4562" s="145"/>
      <c r="F4562" s="149"/>
      <c r="G4562" s="149"/>
      <c r="H4562" s="149"/>
      <c r="I4562" s="149"/>
      <c r="J4562" s="149"/>
      <c r="K4562" s="146"/>
      <c r="L4562" s="158"/>
    </row>
    <row r="4563" spans="1:12" ht="15">
      <c r="A4563" s="148"/>
      <c r="B4563" s="148"/>
      <c r="C4563" s="149"/>
      <c r="D4563" s="149"/>
      <c r="E4563" s="145"/>
      <c r="F4563" s="149"/>
      <c r="G4563" s="149"/>
      <c r="H4563" s="149"/>
      <c r="I4563" s="149"/>
      <c r="J4563" s="149"/>
      <c r="K4563" s="146"/>
      <c r="L4563" s="158"/>
    </row>
    <row r="4564" spans="1:12" ht="15">
      <c r="A4564" s="148"/>
      <c r="B4564" s="148"/>
      <c r="C4564" s="149"/>
      <c r="D4564" s="149"/>
      <c r="E4564" s="145"/>
      <c r="F4564" s="149"/>
      <c r="G4564" s="149"/>
      <c r="H4564" s="149"/>
      <c r="I4564" s="149"/>
      <c r="J4564" s="149"/>
      <c r="K4564" s="146"/>
      <c r="L4564" s="158"/>
    </row>
    <row r="4565" spans="1:12" ht="15">
      <c r="A4565" s="148"/>
      <c r="B4565" s="148"/>
      <c r="C4565" s="149"/>
      <c r="D4565" s="149"/>
      <c r="E4565" s="145"/>
      <c r="F4565" s="149"/>
      <c r="G4565" s="149"/>
      <c r="H4565" s="149"/>
      <c r="I4565" s="149"/>
      <c r="J4565" s="149"/>
      <c r="K4565" s="146"/>
      <c r="L4565" s="158"/>
    </row>
    <row r="4566" spans="1:12" ht="15">
      <c r="A4566" s="148"/>
      <c r="B4566" s="148"/>
      <c r="C4566" s="149"/>
      <c r="D4566" s="149"/>
      <c r="E4566" s="145"/>
      <c r="F4566" s="149"/>
      <c r="G4566" s="149"/>
      <c r="H4566" s="149"/>
      <c r="I4566" s="149"/>
      <c r="J4566" s="149"/>
      <c r="K4566" s="146"/>
      <c r="L4566" s="158"/>
    </row>
    <row r="4567" spans="1:12" ht="15">
      <c r="A4567" s="148"/>
      <c r="B4567" s="148"/>
      <c r="C4567" s="149"/>
      <c r="D4567" s="149"/>
      <c r="E4567" s="145"/>
      <c r="F4567" s="149"/>
      <c r="G4567" s="149"/>
      <c r="H4567" s="149"/>
      <c r="I4567" s="149"/>
      <c r="J4567" s="149"/>
      <c r="K4567" s="146"/>
      <c r="L4567" s="158"/>
    </row>
    <row r="4568" spans="1:12" ht="15">
      <c r="A4568" s="148"/>
      <c r="B4568" s="148"/>
      <c r="C4568" s="149"/>
      <c r="D4568" s="149"/>
      <c r="E4568" s="145"/>
      <c r="F4568" s="149"/>
      <c r="G4568" s="149"/>
      <c r="H4568" s="149"/>
      <c r="I4568" s="149"/>
      <c r="J4568" s="149"/>
      <c r="K4568" s="146"/>
      <c r="L4568" s="158"/>
    </row>
    <row r="4569" spans="1:12" ht="15">
      <c r="A4569" s="148"/>
      <c r="B4569" s="148"/>
      <c r="C4569" s="149"/>
      <c r="D4569" s="149"/>
      <c r="E4569" s="145"/>
      <c r="F4569" s="149"/>
      <c r="G4569" s="149"/>
      <c r="H4569" s="149"/>
      <c r="I4569" s="149"/>
      <c r="J4569" s="149"/>
      <c r="K4569" s="146"/>
      <c r="L4569" s="158"/>
    </row>
    <row r="4570" spans="1:12" ht="15">
      <c r="A4570" s="148"/>
      <c r="B4570" s="148"/>
      <c r="C4570" s="149"/>
      <c r="D4570" s="149"/>
      <c r="E4570" s="145"/>
      <c r="F4570" s="149"/>
      <c r="G4570" s="149"/>
      <c r="H4570" s="149"/>
      <c r="I4570" s="149"/>
      <c r="J4570" s="149"/>
      <c r="K4570" s="146"/>
      <c r="L4570" s="158"/>
    </row>
    <row r="4571" spans="1:12" ht="15">
      <c r="A4571" s="148"/>
      <c r="B4571" s="148"/>
      <c r="C4571" s="149"/>
      <c r="D4571" s="149"/>
      <c r="E4571" s="145"/>
      <c r="F4571" s="149"/>
      <c r="G4571" s="149"/>
      <c r="H4571" s="149"/>
      <c r="I4571" s="149"/>
      <c r="J4571" s="149"/>
      <c r="K4571" s="146"/>
      <c r="L4571" s="158"/>
    </row>
    <row r="4572" spans="1:12" ht="15">
      <c r="A4572" s="148"/>
      <c r="B4572" s="148"/>
      <c r="C4572" s="149"/>
      <c r="D4572" s="149"/>
      <c r="E4572" s="145"/>
      <c r="F4572" s="149"/>
      <c r="G4572" s="149"/>
      <c r="H4572" s="149"/>
      <c r="I4572" s="149"/>
      <c r="J4572" s="149"/>
      <c r="K4572" s="146"/>
      <c r="L4572" s="158"/>
    </row>
    <row r="4573" spans="1:12" ht="15">
      <c r="A4573" s="148"/>
      <c r="B4573" s="148"/>
      <c r="C4573" s="149"/>
      <c r="D4573" s="149"/>
      <c r="E4573" s="145"/>
      <c r="F4573" s="149"/>
      <c r="G4573" s="149"/>
      <c r="H4573" s="149"/>
      <c r="I4573" s="149"/>
      <c r="J4573" s="149"/>
      <c r="K4573" s="146"/>
      <c r="L4573" s="158"/>
    </row>
    <row r="4574" spans="1:12" ht="15">
      <c r="A4574" s="148"/>
      <c r="B4574" s="148"/>
      <c r="C4574" s="149"/>
      <c r="D4574" s="149"/>
      <c r="E4574" s="145"/>
      <c r="F4574" s="149"/>
      <c r="G4574" s="149"/>
      <c r="H4574" s="149"/>
      <c r="I4574" s="149"/>
      <c r="J4574" s="149"/>
      <c r="K4574" s="146"/>
      <c r="L4574" s="158"/>
    </row>
    <row r="4575" spans="1:12" ht="15">
      <c r="A4575" s="148"/>
      <c r="B4575" s="148"/>
      <c r="C4575" s="149"/>
      <c r="D4575" s="149"/>
      <c r="E4575" s="145"/>
      <c r="F4575" s="149"/>
      <c r="G4575" s="149"/>
      <c r="H4575" s="149"/>
      <c r="I4575" s="149"/>
      <c r="J4575" s="149"/>
      <c r="K4575" s="146"/>
      <c r="L4575" s="158"/>
    </row>
    <row r="4576" spans="1:12" ht="15">
      <c r="A4576" s="148"/>
      <c r="B4576" s="148"/>
      <c r="C4576" s="149"/>
      <c r="D4576" s="149"/>
      <c r="E4576" s="145"/>
      <c r="F4576" s="149"/>
      <c r="G4576" s="149"/>
      <c r="H4576" s="149"/>
      <c r="I4576" s="149"/>
      <c r="J4576" s="149"/>
      <c r="K4576" s="146"/>
      <c r="L4576" s="158"/>
    </row>
    <row r="4577" spans="1:12" ht="15">
      <c r="A4577" s="148"/>
      <c r="B4577" s="148"/>
      <c r="C4577" s="149"/>
      <c r="D4577" s="149"/>
      <c r="E4577" s="145"/>
      <c r="F4577" s="149"/>
      <c r="G4577" s="149"/>
      <c r="H4577" s="149"/>
      <c r="I4577" s="149"/>
      <c r="J4577" s="149"/>
      <c r="K4577" s="146"/>
      <c r="L4577" s="158"/>
    </row>
    <row r="4578" spans="1:12" ht="15">
      <c r="A4578" s="148"/>
      <c r="B4578" s="148"/>
      <c r="C4578" s="149"/>
      <c r="D4578" s="149"/>
      <c r="E4578" s="145"/>
      <c r="F4578" s="149"/>
      <c r="G4578" s="149"/>
      <c r="H4578" s="149"/>
      <c r="I4578" s="149"/>
      <c r="J4578" s="149"/>
      <c r="K4578" s="146"/>
      <c r="L4578" s="158"/>
    </row>
    <row r="4579" spans="1:12" ht="15">
      <c r="A4579" s="148"/>
      <c r="B4579" s="148"/>
      <c r="C4579" s="149"/>
      <c r="D4579" s="149"/>
      <c r="E4579" s="145"/>
      <c r="F4579" s="149"/>
      <c r="G4579" s="149"/>
      <c r="H4579" s="149"/>
      <c r="I4579" s="149"/>
      <c r="J4579" s="149"/>
      <c r="K4579" s="146"/>
      <c r="L4579" s="158"/>
    </row>
    <row r="4580" spans="1:12" ht="15">
      <c r="A4580" s="148"/>
      <c r="B4580" s="148"/>
      <c r="C4580" s="149"/>
      <c r="D4580" s="149"/>
      <c r="E4580" s="145"/>
      <c r="F4580" s="149"/>
      <c r="G4580" s="149"/>
      <c r="H4580" s="149"/>
      <c r="I4580" s="149"/>
      <c r="J4580" s="149"/>
      <c r="K4580" s="146"/>
      <c r="L4580" s="158"/>
    </row>
    <row r="4581" spans="1:12" ht="15">
      <c r="A4581" s="148"/>
      <c r="B4581" s="148"/>
      <c r="C4581" s="149"/>
      <c r="D4581" s="149"/>
      <c r="E4581" s="145"/>
      <c r="F4581" s="149"/>
      <c r="G4581" s="149"/>
      <c r="H4581" s="149"/>
      <c r="I4581" s="149"/>
      <c r="J4581" s="149"/>
      <c r="K4581" s="146"/>
      <c r="L4581" s="158"/>
    </row>
    <row r="4582" spans="1:12" ht="15">
      <c r="A4582" s="148"/>
      <c r="B4582" s="148"/>
      <c r="C4582" s="149"/>
      <c r="D4582" s="149"/>
      <c r="E4582" s="145"/>
      <c r="F4582" s="149"/>
      <c r="G4582" s="149"/>
      <c r="H4582" s="149"/>
      <c r="I4582" s="149"/>
      <c r="J4582" s="149"/>
      <c r="K4582" s="146"/>
      <c r="L4582" s="158"/>
    </row>
    <row r="4583" spans="1:12" ht="15">
      <c r="A4583" s="148"/>
      <c r="B4583" s="148"/>
      <c r="C4583" s="149"/>
      <c r="D4583" s="149"/>
      <c r="E4583" s="145"/>
      <c r="F4583" s="149"/>
      <c r="G4583" s="149"/>
      <c r="H4583" s="149"/>
      <c r="I4583" s="149"/>
      <c r="J4583" s="149"/>
      <c r="K4583" s="146"/>
      <c r="L4583" s="158"/>
    </row>
    <row r="4584" spans="1:12" ht="15">
      <c r="A4584" s="148"/>
      <c r="B4584" s="148"/>
      <c r="C4584" s="149"/>
      <c r="D4584" s="149"/>
      <c r="E4584" s="145"/>
      <c r="F4584" s="149"/>
      <c r="G4584" s="149"/>
      <c r="H4584" s="149"/>
      <c r="I4584" s="149"/>
      <c r="J4584" s="149"/>
      <c r="K4584" s="146"/>
      <c r="L4584" s="158"/>
    </row>
    <row r="4585" spans="1:12" ht="15">
      <c r="A4585" s="148"/>
      <c r="B4585" s="148"/>
      <c r="C4585" s="149"/>
      <c r="D4585" s="149"/>
      <c r="E4585" s="145"/>
      <c r="F4585" s="149"/>
      <c r="G4585" s="149"/>
      <c r="H4585" s="149"/>
      <c r="I4585" s="149"/>
      <c r="J4585" s="149"/>
      <c r="K4585" s="146"/>
      <c r="L4585" s="158"/>
    </row>
    <row r="4586" spans="1:12" ht="15">
      <c r="A4586" s="148"/>
      <c r="B4586" s="148"/>
      <c r="C4586" s="149"/>
      <c r="D4586" s="149"/>
      <c r="E4586" s="145"/>
      <c r="F4586" s="149"/>
      <c r="G4586" s="149"/>
      <c r="H4586" s="149"/>
      <c r="I4586" s="149"/>
      <c r="J4586" s="149"/>
      <c r="K4586" s="146"/>
      <c r="L4586" s="158"/>
    </row>
    <row r="4587" spans="1:12" ht="15">
      <c r="A4587" s="148"/>
      <c r="B4587" s="148"/>
      <c r="C4587" s="149"/>
      <c r="D4587" s="149"/>
      <c r="E4587" s="145"/>
      <c r="F4587" s="149"/>
      <c r="G4587" s="149"/>
      <c r="H4587" s="149"/>
      <c r="I4587" s="149"/>
      <c r="J4587" s="149"/>
      <c r="K4587" s="146"/>
      <c r="L4587" s="158"/>
    </row>
    <row r="4588" spans="1:12" ht="15">
      <c r="A4588" s="148"/>
      <c r="B4588" s="148"/>
      <c r="C4588" s="149"/>
      <c r="D4588" s="149"/>
      <c r="E4588" s="145"/>
      <c r="F4588" s="149"/>
      <c r="G4588" s="149"/>
      <c r="H4588" s="149"/>
      <c r="I4588" s="149"/>
      <c r="J4588" s="149"/>
      <c r="K4588" s="146"/>
      <c r="L4588" s="158"/>
    </row>
    <row r="4589" spans="1:12" ht="15">
      <c r="A4589" s="148"/>
      <c r="B4589" s="148"/>
      <c r="C4589" s="149"/>
      <c r="D4589" s="149"/>
      <c r="E4589" s="145"/>
      <c r="F4589" s="149"/>
      <c r="G4589" s="149"/>
      <c r="H4589" s="149"/>
      <c r="I4589" s="149"/>
      <c r="J4589" s="149"/>
      <c r="K4589" s="146"/>
      <c r="L4589" s="158"/>
    </row>
    <row r="4590" spans="1:12" ht="15">
      <c r="A4590" s="148"/>
      <c r="B4590" s="148"/>
      <c r="C4590" s="149"/>
      <c r="D4590" s="149"/>
      <c r="E4590" s="145"/>
      <c r="F4590" s="149"/>
      <c r="G4590" s="149"/>
      <c r="H4590" s="149"/>
      <c r="I4590" s="149"/>
      <c r="J4590" s="149"/>
      <c r="K4590" s="146"/>
      <c r="L4590" s="158"/>
    </row>
    <row r="4591" spans="1:12" ht="15">
      <c r="A4591" s="148"/>
      <c r="B4591" s="148"/>
      <c r="C4591" s="149"/>
      <c r="D4591" s="149"/>
      <c r="E4591" s="145"/>
      <c r="F4591" s="149"/>
      <c r="G4591" s="149"/>
      <c r="H4591" s="149"/>
      <c r="I4591" s="149"/>
      <c r="J4591" s="149"/>
      <c r="K4591" s="146"/>
      <c r="L4591" s="158"/>
    </row>
    <row r="4592" spans="1:12" ht="15">
      <c r="A4592" s="148"/>
      <c r="B4592" s="148"/>
      <c r="C4592" s="149"/>
      <c r="D4592" s="149"/>
      <c r="E4592" s="145"/>
      <c r="F4592" s="149"/>
      <c r="G4592" s="149"/>
      <c r="H4592" s="149"/>
      <c r="I4592" s="149"/>
      <c r="J4592" s="149"/>
      <c r="K4592" s="146"/>
      <c r="L4592" s="158"/>
    </row>
    <row r="4593" spans="1:12" ht="15">
      <c r="A4593" s="148"/>
      <c r="B4593" s="148"/>
      <c r="C4593" s="149"/>
      <c r="D4593" s="149"/>
      <c r="E4593" s="145"/>
      <c r="F4593" s="149"/>
      <c r="G4593" s="149"/>
      <c r="H4593" s="149"/>
      <c r="I4593" s="149"/>
      <c r="J4593" s="149"/>
      <c r="K4593" s="146"/>
      <c r="L4593" s="158"/>
    </row>
    <row r="4594" spans="1:12" ht="15">
      <c r="A4594" s="148"/>
      <c r="B4594" s="148"/>
      <c r="C4594" s="149"/>
      <c r="D4594" s="149"/>
      <c r="E4594" s="145"/>
      <c r="F4594" s="149"/>
      <c r="G4594" s="149"/>
      <c r="H4594" s="149"/>
      <c r="I4594" s="149"/>
      <c r="J4594" s="149"/>
      <c r="K4594" s="146"/>
      <c r="L4594" s="158"/>
    </row>
    <row r="4595" spans="1:12" ht="15">
      <c r="A4595" s="148"/>
      <c r="B4595" s="148"/>
      <c r="C4595" s="149"/>
      <c r="D4595" s="149"/>
      <c r="E4595" s="145"/>
      <c r="F4595" s="149"/>
      <c r="G4595" s="149"/>
      <c r="H4595" s="149"/>
      <c r="I4595" s="149"/>
      <c r="J4595" s="149"/>
      <c r="K4595" s="146"/>
      <c r="L4595" s="158"/>
    </row>
    <row r="4596" spans="1:12" ht="15">
      <c r="A4596" s="148"/>
      <c r="B4596" s="148"/>
      <c r="C4596" s="149"/>
      <c r="D4596" s="149"/>
      <c r="E4596" s="145"/>
      <c r="F4596" s="149"/>
      <c r="G4596" s="149"/>
      <c r="H4596" s="149"/>
      <c r="I4596" s="149"/>
      <c r="J4596" s="149"/>
      <c r="K4596" s="146"/>
      <c r="L4596" s="158"/>
    </row>
    <row r="4597" spans="1:12" ht="15">
      <c r="A4597" s="148"/>
      <c r="B4597" s="148"/>
      <c r="C4597" s="149"/>
      <c r="D4597" s="149"/>
      <c r="E4597" s="145"/>
      <c r="F4597" s="149"/>
      <c r="G4597" s="149"/>
      <c r="H4597" s="149"/>
      <c r="I4597" s="149"/>
      <c r="J4597" s="149"/>
      <c r="K4597" s="146"/>
      <c r="L4597" s="158"/>
    </row>
    <row r="4598" spans="1:12" ht="15">
      <c r="A4598" s="148"/>
      <c r="B4598" s="148"/>
      <c r="C4598" s="149"/>
      <c r="D4598" s="149"/>
      <c r="E4598" s="145"/>
      <c r="F4598" s="149"/>
      <c r="G4598" s="149"/>
      <c r="H4598" s="149"/>
      <c r="I4598" s="149"/>
      <c r="J4598" s="149"/>
      <c r="K4598" s="146"/>
      <c r="L4598" s="158"/>
    </row>
    <row r="4599" spans="1:12" ht="15">
      <c r="A4599" s="148"/>
      <c r="B4599" s="148"/>
      <c r="C4599" s="149"/>
      <c r="D4599" s="149"/>
      <c r="E4599" s="145"/>
      <c r="F4599" s="149"/>
      <c r="G4599" s="149"/>
      <c r="H4599" s="149"/>
      <c r="I4599" s="149"/>
      <c r="J4599" s="149"/>
      <c r="K4599" s="146"/>
      <c r="L4599" s="158"/>
    </row>
    <row r="4600" spans="1:12" ht="15">
      <c r="A4600" s="148"/>
      <c r="B4600" s="148"/>
      <c r="C4600" s="149"/>
      <c r="D4600" s="149"/>
      <c r="E4600" s="145"/>
      <c r="F4600" s="149"/>
      <c r="G4600" s="149"/>
      <c r="H4600" s="149"/>
      <c r="I4600" s="149"/>
      <c r="J4600" s="149"/>
      <c r="K4600" s="146"/>
      <c r="L4600" s="158"/>
    </row>
    <row r="4601" spans="1:12" ht="15">
      <c r="A4601" s="148"/>
      <c r="B4601" s="148"/>
      <c r="C4601" s="149"/>
      <c r="D4601" s="149"/>
      <c r="E4601" s="145"/>
      <c r="F4601" s="149"/>
      <c r="G4601" s="149"/>
      <c r="H4601" s="149"/>
      <c r="I4601" s="149"/>
      <c r="J4601" s="149"/>
      <c r="K4601" s="146"/>
      <c r="L4601" s="158"/>
    </row>
    <row r="4602" spans="1:12" ht="15">
      <c r="A4602" s="148"/>
      <c r="B4602" s="148"/>
      <c r="C4602" s="149"/>
      <c r="D4602" s="149"/>
      <c r="E4602" s="145"/>
      <c r="F4602" s="149"/>
      <c r="G4602" s="149"/>
      <c r="H4602" s="149"/>
      <c r="I4602" s="149"/>
      <c r="J4602" s="149"/>
      <c r="K4602" s="146"/>
      <c r="L4602" s="158"/>
    </row>
    <row r="4603" spans="1:12" ht="15">
      <c r="A4603" s="148"/>
      <c r="B4603" s="148"/>
      <c r="C4603" s="149"/>
      <c r="D4603" s="149"/>
      <c r="E4603" s="145"/>
      <c r="F4603" s="149"/>
      <c r="G4603" s="149"/>
      <c r="H4603" s="149"/>
      <c r="I4603" s="149"/>
      <c r="J4603" s="149"/>
      <c r="K4603" s="146"/>
      <c r="L4603" s="158"/>
    </row>
    <row r="4604" spans="1:12" ht="15">
      <c r="A4604" s="148"/>
      <c r="B4604" s="148"/>
      <c r="C4604" s="149"/>
      <c r="D4604" s="149"/>
      <c r="E4604" s="145"/>
      <c r="F4604" s="149"/>
      <c r="G4604" s="149"/>
      <c r="H4604" s="149"/>
      <c r="I4604" s="149"/>
      <c r="J4604" s="149"/>
      <c r="K4604" s="146"/>
      <c r="L4604" s="158"/>
    </row>
    <row r="4605" spans="1:12" ht="15">
      <c r="A4605" s="148"/>
      <c r="B4605" s="148"/>
      <c r="C4605" s="149"/>
      <c r="D4605" s="149"/>
      <c r="E4605" s="145"/>
      <c r="F4605" s="149"/>
      <c r="G4605" s="149"/>
      <c r="H4605" s="149"/>
      <c r="I4605" s="149"/>
      <c r="J4605" s="149"/>
      <c r="K4605" s="146"/>
      <c r="L4605" s="158"/>
    </row>
    <row r="4606" spans="1:12" ht="15">
      <c r="A4606" s="148"/>
      <c r="B4606" s="148"/>
      <c r="C4606" s="149"/>
      <c r="D4606" s="149"/>
      <c r="E4606" s="145"/>
      <c r="F4606" s="150"/>
      <c r="G4606" s="149"/>
      <c r="H4606" s="149"/>
      <c r="I4606" s="149"/>
      <c r="J4606" s="149"/>
      <c r="K4606" s="146"/>
      <c r="L4606" s="158"/>
    </row>
    <row r="4607" spans="1:12" ht="15">
      <c r="A4607" s="148"/>
      <c r="B4607" s="148"/>
      <c r="C4607" s="149"/>
      <c r="D4607" s="149"/>
      <c r="E4607" s="145"/>
      <c r="F4607" s="150"/>
      <c r="G4607" s="149"/>
      <c r="H4607" s="149"/>
      <c r="I4607" s="149"/>
      <c r="J4607" s="149"/>
      <c r="K4607" s="146"/>
      <c r="L4607" s="158"/>
    </row>
    <row r="4608" spans="1:12" ht="15">
      <c r="A4608" s="148"/>
      <c r="B4608" s="148"/>
      <c r="C4608" s="149"/>
      <c r="D4608" s="149"/>
      <c r="E4608" s="145"/>
      <c r="F4608" s="149"/>
      <c r="G4608" s="149"/>
      <c r="H4608" s="149"/>
      <c r="I4608" s="149"/>
      <c r="J4608" s="149"/>
      <c r="K4608" s="146"/>
      <c r="L4608" s="158"/>
    </row>
    <row r="4609" spans="1:12" ht="15">
      <c r="A4609" s="148"/>
      <c r="B4609" s="148"/>
      <c r="C4609" s="149"/>
      <c r="D4609" s="149"/>
      <c r="E4609" s="145"/>
      <c r="F4609" s="149"/>
      <c r="G4609" s="149"/>
      <c r="H4609" s="149"/>
      <c r="I4609" s="149"/>
      <c r="J4609" s="149"/>
      <c r="K4609" s="146"/>
      <c r="L4609" s="158"/>
    </row>
    <row r="4610" spans="1:12" ht="15">
      <c r="A4610" s="148"/>
      <c r="B4610" s="148"/>
      <c r="C4610" s="149"/>
      <c r="D4610" s="149"/>
      <c r="E4610" s="145"/>
      <c r="F4610" s="149"/>
      <c r="G4610" s="149"/>
      <c r="H4610" s="149"/>
      <c r="I4610" s="149"/>
      <c r="J4610" s="149"/>
      <c r="K4610" s="146"/>
      <c r="L4610" s="158"/>
    </row>
    <row r="4611" spans="1:12" ht="15">
      <c r="A4611" s="148"/>
      <c r="B4611" s="148"/>
      <c r="C4611" s="149"/>
      <c r="D4611" s="149"/>
      <c r="E4611" s="145"/>
      <c r="F4611" s="149"/>
      <c r="G4611" s="149"/>
      <c r="H4611" s="149"/>
      <c r="I4611" s="149"/>
      <c r="J4611" s="149"/>
      <c r="K4611" s="146"/>
      <c r="L4611" s="158"/>
    </row>
    <row r="4612" spans="1:12" ht="15">
      <c r="A4612" s="148"/>
      <c r="B4612" s="148"/>
      <c r="C4612" s="149"/>
      <c r="D4612" s="149"/>
      <c r="E4612" s="145"/>
      <c r="F4612" s="149"/>
      <c r="G4612" s="149"/>
      <c r="H4612" s="149"/>
      <c r="I4612" s="149"/>
      <c r="J4612" s="149"/>
      <c r="K4612" s="146"/>
      <c r="L4612" s="158"/>
    </row>
    <row r="4613" spans="1:12" ht="15">
      <c r="A4613" s="148"/>
      <c r="B4613" s="148"/>
      <c r="C4613" s="149"/>
      <c r="D4613" s="149"/>
      <c r="E4613" s="145"/>
      <c r="F4613" s="149"/>
      <c r="G4613" s="149"/>
      <c r="H4613" s="149"/>
      <c r="I4613" s="149"/>
      <c r="J4613" s="149"/>
      <c r="K4613" s="146"/>
      <c r="L4613" s="158"/>
    </row>
    <row r="4614" spans="1:12" ht="15">
      <c r="A4614" s="148"/>
      <c r="B4614" s="148"/>
      <c r="C4614" s="149"/>
      <c r="D4614" s="149"/>
      <c r="E4614" s="145"/>
      <c r="F4614" s="149"/>
      <c r="G4614" s="149"/>
      <c r="H4614" s="149"/>
      <c r="I4614" s="149"/>
      <c r="J4614" s="149"/>
      <c r="K4614" s="146"/>
      <c r="L4614" s="158"/>
    </row>
    <row r="4615" spans="1:12" ht="15">
      <c r="A4615" s="148"/>
      <c r="B4615" s="148"/>
      <c r="C4615" s="149"/>
      <c r="D4615" s="149"/>
      <c r="E4615" s="145"/>
      <c r="F4615" s="149"/>
      <c r="G4615" s="149"/>
      <c r="H4615" s="149"/>
      <c r="I4615" s="149"/>
      <c r="J4615" s="149"/>
      <c r="K4615" s="146"/>
      <c r="L4615" s="158"/>
    </row>
    <row r="4616" spans="1:12" ht="15">
      <c r="A4616" s="148"/>
      <c r="B4616" s="148"/>
      <c r="C4616" s="149"/>
      <c r="D4616" s="149"/>
      <c r="E4616" s="145"/>
      <c r="F4616" s="149"/>
      <c r="G4616" s="149"/>
      <c r="H4616" s="149"/>
      <c r="I4616" s="149"/>
      <c r="J4616" s="149"/>
      <c r="K4616" s="146"/>
      <c r="L4616" s="158"/>
    </row>
    <row r="4617" spans="1:12" ht="15">
      <c r="A4617" s="148"/>
      <c r="B4617" s="148"/>
      <c r="C4617" s="149"/>
      <c r="D4617" s="149"/>
      <c r="E4617" s="145"/>
      <c r="F4617" s="149"/>
      <c r="G4617" s="149"/>
      <c r="H4617" s="149"/>
      <c r="I4617" s="149"/>
      <c r="J4617" s="149"/>
      <c r="K4617" s="146"/>
      <c r="L4617" s="158"/>
    </row>
    <row r="4618" spans="1:12" ht="15">
      <c r="A4618" s="148"/>
      <c r="B4618" s="148"/>
      <c r="C4618" s="149"/>
      <c r="D4618" s="149"/>
      <c r="E4618" s="145"/>
      <c r="F4618" s="149"/>
      <c r="G4618" s="149"/>
      <c r="H4618" s="149"/>
      <c r="I4618" s="149"/>
      <c r="J4618" s="149"/>
      <c r="K4618" s="146"/>
      <c r="L4618" s="158"/>
    </row>
    <row r="4619" spans="1:12" ht="15">
      <c r="A4619" s="148"/>
      <c r="B4619" s="148"/>
      <c r="C4619" s="149"/>
      <c r="D4619" s="149"/>
      <c r="E4619" s="145"/>
      <c r="F4619" s="149"/>
      <c r="G4619" s="149"/>
      <c r="H4619" s="149"/>
      <c r="I4619" s="149"/>
      <c r="J4619" s="149"/>
      <c r="K4619" s="146"/>
      <c r="L4619" s="158"/>
    </row>
    <row r="4620" spans="1:12" ht="15">
      <c r="A4620" s="148"/>
      <c r="B4620" s="148"/>
      <c r="C4620" s="149"/>
      <c r="D4620" s="149"/>
      <c r="E4620" s="145"/>
      <c r="F4620" s="149"/>
      <c r="G4620" s="149"/>
      <c r="H4620" s="149"/>
      <c r="I4620" s="149"/>
      <c r="J4620" s="149"/>
      <c r="K4620" s="146"/>
      <c r="L4620" s="158"/>
    </row>
    <row r="4621" spans="1:12" ht="15">
      <c r="A4621" s="148"/>
      <c r="B4621" s="148"/>
      <c r="C4621" s="149"/>
      <c r="D4621" s="149"/>
      <c r="E4621" s="145"/>
      <c r="F4621" s="149"/>
      <c r="G4621" s="149"/>
      <c r="H4621" s="149"/>
      <c r="I4621" s="149"/>
      <c r="J4621" s="149"/>
      <c r="K4621" s="146"/>
      <c r="L4621" s="158"/>
    </row>
    <row r="4622" spans="1:12" ht="15">
      <c r="A4622" s="148"/>
      <c r="B4622" s="148"/>
      <c r="C4622" s="149"/>
      <c r="D4622" s="149"/>
      <c r="E4622" s="145"/>
      <c r="F4622" s="149"/>
      <c r="G4622" s="149"/>
      <c r="H4622" s="149"/>
      <c r="I4622" s="149"/>
      <c r="J4622" s="149"/>
      <c r="K4622" s="146"/>
      <c r="L4622" s="158"/>
    </row>
    <row r="4623" spans="1:12" ht="15">
      <c r="A4623" s="148"/>
      <c r="B4623" s="148"/>
      <c r="C4623" s="149"/>
      <c r="D4623" s="149"/>
      <c r="E4623" s="145"/>
      <c r="F4623" s="149"/>
      <c r="G4623" s="149"/>
      <c r="H4623" s="149"/>
      <c r="I4623" s="149"/>
      <c r="J4623" s="149"/>
      <c r="K4623" s="146"/>
      <c r="L4623" s="158"/>
    </row>
    <row r="4624" spans="1:12" ht="15">
      <c r="A4624" s="148"/>
      <c r="B4624" s="148"/>
      <c r="C4624" s="149"/>
      <c r="D4624" s="149"/>
      <c r="E4624" s="145"/>
      <c r="F4624" s="149"/>
      <c r="G4624" s="149"/>
      <c r="H4624" s="149"/>
      <c r="I4624" s="149"/>
      <c r="J4624" s="149"/>
      <c r="K4624" s="146"/>
      <c r="L4624" s="158"/>
    </row>
    <row r="4625" spans="1:12" ht="15">
      <c r="A4625" s="148"/>
      <c r="B4625" s="148"/>
      <c r="C4625" s="149"/>
      <c r="D4625" s="149"/>
      <c r="E4625" s="145"/>
      <c r="F4625" s="149"/>
      <c r="G4625" s="149"/>
      <c r="H4625" s="149"/>
      <c r="I4625" s="149"/>
      <c r="J4625" s="149"/>
      <c r="K4625" s="146"/>
      <c r="L4625" s="158"/>
    </row>
    <row r="4626" spans="1:12" ht="15">
      <c r="A4626" s="148"/>
      <c r="B4626" s="148"/>
      <c r="C4626" s="149"/>
      <c r="D4626" s="149"/>
      <c r="E4626" s="145"/>
      <c r="F4626" s="149"/>
      <c r="G4626" s="149"/>
      <c r="H4626" s="149"/>
      <c r="I4626" s="149"/>
      <c r="J4626" s="149"/>
      <c r="K4626" s="146"/>
      <c r="L4626" s="158"/>
    </row>
    <row r="4627" spans="1:12" ht="15">
      <c r="A4627" s="148"/>
      <c r="B4627" s="148"/>
      <c r="C4627" s="149"/>
      <c r="D4627" s="149"/>
      <c r="E4627" s="145"/>
      <c r="F4627" s="149"/>
      <c r="G4627" s="149"/>
      <c r="H4627" s="149"/>
      <c r="I4627" s="149"/>
      <c r="J4627" s="149"/>
      <c r="K4627" s="146"/>
      <c r="L4627" s="158"/>
    </row>
    <row r="4628" spans="1:12" ht="15">
      <c r="A4628" s="148"/>
      <c r="B4628" s="148"/>
      <c r="C4628" s="149"/>
      <c r="D4628" s="149"/>
      <c r="E4628" s="145"/>
      <c r="F4628" s="149"/>
      <c r="G4628" s="149"/>
      <c r="H4628" s="149"/>
      <c r="I4628" s="149"/>
      <c r="J4628" s="149"/>
      <c r="K4628" s="146"/>
      <c r="L4628" s="158"/>
    </row>
    <row r="4629" spans="1:12" ht="15">
      <c r="A4629" s="148"/>
      <c r="B4629" s="148"/>
      <c r="C4629" s="149"/>
      <c r="D4629" s="149"/>
      <c r="E4629" s="145"/>
      <c r="F4629" s="149"/>
      <c r="G4629" s="149"/>
      <c r="H4629" s="149"/>
      <c r="I4629" s="149"/>
      <c r="J4629" s="149"/>
      <c r="K4629" s="146"/>
      <c r="L4629" s="158"/>
    </row>
    <row r="4630" spans="1:12" ht="15">
      <c r="A4630" s="148"/>
      <c r="B4630" s="148"/>
      <c r="C4630" s="149"/>
      <c r="D4630" s="149"/>
      <c r="E4630" s="145"/>
      <c r="F4630" s="150"/>
      <c r="G4630" s="149"/>
      <c r="H4630" s="149"/>
      <c r="I4630" s="149"/>
      <c r="J4630" s="149"/>
      <c r="K4630" s="146"/>
      <c r="L4630" s="158"/>
    </row>
    <row r="4631" spans="1:12" ht="15">
      <c r="A4631" s="148"/>
      <c r="B4631" s="148"/>
      <c r="C4631" s="149"/>
      <c r="D4631" s="149"/>
      <c r="E4631" s="145"/>
      <c r="F4631" s="150"/>
      <c r="G4631" s="149"/>
      <c r="H4631" s="149"/>
      <c r="I4631" s="149"/>
      <c r="J4631" s="149"/>
      <c r="K4631" s="146"/>
      <c r="L4631" s="158"/>
    </row>
    <row r="4632" spans="1:12" ht="15">
      <c r="A4632" s="148"/>
      <c r="B4632" s="148"/>
      <c r="C4632" s="149"/>
      <c r="D4632" s="149"/>
      <c r="E4632" s="145"/>
      <c r="F4632" s="149"/>
      <c r="G4632" s="149"/>
      <c r="H4632" s="149"/>
      <c r="I4632" s="149"/>
      <c r="J4632" s="149"/>
      <c r="K4632" s="146"/>
      <c r="L4632" s="158"/>
    </row>
    <row r="4633" spans="1:12" ht="15">
      <c r="A4633" s="148"/>
      <c r="B4633" s="148"/>
      <c r="C4633" s="149"/>
      <c r="D4633" s="149"/>
      <c r="E4633" s="145"/>
      <c r="F4633" s="149"/>
      <c r="G4633" s="149"/>
      <c r="H4633" s="149"/>
      <c r="I4633" s="149"/>
      <c r="J4633" s="149"/>
      <c r="K4633" s="146"/>
      <c r="L4633" s="158"/>
    </row>
    <row r="4634" spans="1:12" ht="15">
      <c r="A4634" s="148"/>
      <c r="B4634" s="148"/>
      <c r="C4634" s="149"/>
      <c r="D4634" s="149"/>
      <c r="E4634" s="145"/>
      <c r="F4634" s="150"/>
      <c r="G4634" s="149"/>
      <c r="H4634" s="149"/>
      <c r="I4634" s="149"/>
      <c r="J4634" s="149"/>
      <c r="K4634" s="146"/>
      <c r="L4634" s="158"/>
    </row>
    <row r="4635" spans="1:12" ht="15">
      <c r="A4635" s="148"/>
      <c r="B4635" s="148"/>
      <c r="C4635" s="149"/>
      <c r="D4635" s="149"/>
      <c r="E4635" s="145"/>
      <c r="F4635" s="150"/>
      <c r="G4635" s="149"/>
      <c r="H4635" s="149"/>
      <c r="I4635" s="149"/>
      <c r="J4635" s="149"/>
      <c r="K4635" s="146"/>
      <c r="L4635" s="158"/>
    </row>
    <row r="4636" spans="1:12" ht="15">
      <c r="A4636" s="148"/>
      <c r="B4636" s="148"/>
      <c r="C4636" s="149"/>
      <c r="D4636" s="149"/>
      <c r="E4636" s="145"/>
      <c r="F4636" s="149"/>
      <c r="G4636" s="149"/>
      <c r="H4636" s="149"/>
      <c r="I4636" s="149"/>
      <c r="J4636" s="149"/>
      <c r="K4636" s="146"/>
      <c r="L4636" s="158"/>
    </row>
    <row r="4637" spans="1:12" ht="15">
      <c r="A4637" s="148"/>
      <c r="B4637" s="148"/>
      <c r="C4637" s="149"/>
      <c r="D4637" s="149"/>
      <c r="E4637" s="145"/>
      <c r="F4637" s="149"/>
      <c r="G4637" s="149"/>
      <c r="H4637" s="149"/>
      <c r="I4637" s="149"/>
      <c r="J4637" s="149"/>
      <c r="K4637" s="146"/>
      <c r="L4637" s="158"/>
    </row>
    <row r="4638" spans="1:12" ht="15">
      <c r="A4638" s="148"/>
      <c r="B4638" s="148"/>
      <c r="C4638" s="149"/>
      <c r="D4638" s="149"/>
      <c r="E4638" s="145"/>
      <c r="F4638" s="149"/>
      <c r="G4638" s="149"/>
      <c r="H4638" s="149"/>
      <c r="I4638" s="149"/>
      <c r="J4638" s="149"/>
      <c r="K4638" s="146"/>
      <c r="L4638" s="158"/>
    </row>
    <row r="4639" spans="1:12" ht="15">
      <c r="A4639" s="148"/>
      <c r="B4639" s="148"/>
      <c r="C4639" s="149"/>
      <c r="D4639" s="149"/>
      <c r="E4639" s="145"/>
      <c r="F4639" s="149"/>
      <c r="G4639" s="149"/>
      <c r="H4639" s="149"/>
      <c r="I4639" s="149"/>
      <c r="J4639" s="149"/>
      <c r="K4639" s="146"/>
      <c r="L4639" s="158"/>
    </row>
    <row r="4640" spans="1:12" ht="15">
      <c r="A4640" s="148"/>
      <c r="B4640" s="148"/>
      <c r="C4640" s="149"/>
      <c r="D4640" s="149"/>
      <c r="E4640" s="145"/>
      <c r="F4640" s="149"/>
      <c r="G4640" s="149"/>
      <c r="H4640" s="149"/>
      <c r="I4640" s="149"/>
      <c r="J4640" s="149"/>
      <c r="K4640" s="146"/>
      <c r="L4640" s="158"/>
    </row>
    <row r="4641" spans="1:12" ht="15">
      <c r="A4641" s="148"/>
      <c r="B4641" s="148"/>
      <c r="C4641" s="149"/>
      <c r="D4641" s="149"/>
      <c r="E4641" s="145"/>
      <c r="F4641" s="149"/>
      <c r="G4641" s="149"/>
      <c r="H4641" s="149"/>
      <c r="I4641" s="149"/>
      <c r="J4641" s="149"/>
      <c r="K4641" s="146"/>
      <c r="L4641" s="158"/>
    </row>
    <row r="4642" spans="1:12" ht="15">
      <c r="A4642" s="148"/>
      <c r="B4642" s="148"/>
      <c r="C4642" s="149"/>
      <c r="D4642" s="149"/>
      <c r="E4642" s="145"/>
      <c r="F4642" s="149"/>
      <c r="G4642" s="149"/>
      <c r="H4642" s="149"/>
      <c r="I4642" s="149"/>
      <c r="J4642" s="149"/>
      <c r="K4642" s="146"/>
      <c r="L4642" s="158"/>
    </row>
    <row r="4643" spans="1:12" ht="15">
      <c r="A4643" s="148"/>
      <c r="B4643" s="148"/>
      <c r="C4643" s="149"/>
      <c r="D4643" s="149"/>
      <c r="E4643" s="145"/>
      <c r="F4643" s="149"/>
      <c r="G4643" s="149"/>
      <c r="H4643" s="149"/>
      <c r="I4643" s="149"/>
      <c r="J4643" s="149"/>
      <c r="K4643" s="146"/>
      <c r="L4643" s="158"/>
    </row>
    <row r="4644" spans="1:12" ht="15">
      <c r="A4644" s="148"/>
      <c r="B4644" s="148"/>
      <c r="C4644" s="149"/>
      <c r="D4644" s="149"/>
      <c r="E4644" s="145"/>
      <c r="F4644" s="149"/>
      <c r="G4644" s="149"/>
      <c r="H4644" s="149"/>
      <c r="I4644" s="149"/>
      <c r="J4644" s="149"/>
      <c r="K4644" s="146"/>
      <c r="L4644" s="158"/>
    </row>
    <row r="4645" spans="1:12" ht="15">
      <c r="A4645" s="148"/>
      <c r="B4645" s="148"/>
      <c r="C4645" s="149"/>
      <c r="D4645" s="149"/>
      <c r="E4645" s="145"/>
      <c r="F4645" s="149"/>
      <c r="G4645" s="149"/>
      <c r="H4645" s="149"/>
      <c r="I4645" s="149"/>
      <c r="J4645" s="149"/>
      <c r="K4645" s="146"/>
      <c r="L4645" s="158"/>
    </row>
    <row r="4646" spans="1:12" ht="15">
      <c r="A4646" s="148"/>
      <c r="B4646" s="148"/>
      <c r="C4646" s="149"/>
      <c r="D4646" s="149"/>
      <c r="E4646" s="145"/>
      <c r="F4646" s="149"/>
      <c r="G4646" s="149"/>
      <c r="H4646" s="149"/>
      <c r="I4646" s="149"/>
      <c r="J4646" s="149"/>
      <c r="K4646" s="146"/>
      <c r="L4646" s="158"/>
    </row>
    <row r="4647" spans="1:12" ht="15">
      <c r="A4647" s="148"/>
      <c r="B4647" s="148"/>
      <c r="C4647" s="149"/>
      <c r="D4647" s="149"/>
      <c r="E4647" s="145"/>
      <c r="F4647" s="149"/>
      <c r="G4647" s="149"/>
      <c r="H4647" s="149"/>
      <c r="I4647" s="149"/>
      <c r="J4647" s="149"/>
      <c r="K4647" s="146"/>
      <c r="L4647" s="158"/>
    </row>
    <row r="4648" spans="1:12" ht="15">
      <c r="A4648" s="148"/>
      <c r="B4648" s="148"/>
      <c r="C4648" s="149"/>
      <c r="D4648" s="149"/>
      <c r="E4648" s="145"/>
      <c r="F4648" s="149"/>
      <c r="G4648" s="149"/>
      <c r="H4648" s="149"/>
      <c r="I4648" s="149"/>
      <c r="J4648" s="149"/>
      <c r="K4648" s="146"/>
      <c r="L4648" s="158"/>
    </row>
    <row r="4649" spans="1:12" ht="15">
      <c r="A4649" s="148"/>
      <c r="B4649" s="148"/>
      <c r="C4649" s="149"/>
      <c r="D4649" s="149"/>
      <c r="E4649" s="145"/>
      <c r="F4649" s="149"/>
      <c r="G4649" s="149"/>
      <c r="H4649" s="149"/>
      <c r="I4649" s="149"/>
      <c r="J4649" s="149"/>
      <c r="K4649" s="146"/>
      <c r="L4649" s="158"/>
    </row>
    <row r="4650" spans="1:12" ht="15">
      <c r="A4650" s="148"/>
      <c r="B4650" s="148"/>
      <c r="C4650" s="149"/>
      <c r="D4650" s="149"/>
      <c r="E4650" s="145"/>
      <c r="F4650" s="149"/>
      <c r="G4650" s="149"/>
      <c r="H4650" s="149"/>
      <c r="I4650" s="149"/>
      <c r="J4650" s="149"/>
      <c r="K4650" s="146"/>
      <c r="L4650" s="158"/>
    </row>
    <row r="4651" spans="1:12" ht="15">
      <c r="A4651" s="148"/>
      <c r="B4651" s="148"/>
      <c r="C4651" s="149"/>
      <c r="D4651" s="149"/>
      <c r="E4651" s="145"/>
      <c r="F4651" s="149"/>
      <c r="G4651" s="149"/>
      <c r="H4651" s="149"/>
      <c r="I4651" s="149"/>
      <c r="J4651" s="149"/>
      <c r="K4651" s="146"/>
      <c r="L4651" s="158"/>
    </row>
    <row r="4652" spans="1:12" ht="15">
      <c r="A4652" s="148"/>
      <c r="B4652" s="148"/>
      <c r="C4652" s="149"/>
      <c r="D4652" s="149"/>
      <c r="E4652" s="145"/>
      <c r="F4652" s="149"/>
      <c r="G4652" s="149"/>
      <c r="H4652" s="149"/>
      <c r="I4652" s="149"/>
      <c r="J4652" s="149"/>
      <c r="K4652" s="146"/>
      <c r="L4652" s="158"/>
    </row>
    <row r="4653" spans="1:12" ht="15">
      <c r="A4653" s="148"/>
      <c r="B4653" s="148"/>
      <c r="C4653" s="149"/>
      <c r="D4653" s="149"/>
      <c r="E4653" s="145"/>
      <c r="F4653" s="149"/>
      <c r="G4653" s="149"/>
      <c r="H4653" s="149"/>
      <c r="I4653" s="149"/>
      <c r="J4653" s="149"/>
      <c r="K4653" s="146"/>
      <c r="L4653" s="158"/>
    </row>
    <row r="4654" spans="1:12" ht="15">
      <c r="A4654" s="148"/>
      <c r="B4654" s="148"/>
      <c r="C4654" s="149"/>
      <c r="D4654" s="149"/>
      <c r="E4654" s="145"/>
      <c r="F4654" s="149"/>
      <c r="G4654" s="149"/>
      <c r="H4654" s="149"/>
      <c r="I4654" s="149"/>
      <c r="J4654" s="149"/>
      <c r="K4654" s="146"/>
      <c r="L4654" s="158"/>
    </row>
    <row r="4655" spans="1:12" ht="15">
      <c r="A4655" s="148"/>
      <c r="B4655" s="148"/>
      <c r="C4655" s="149"/>
      <c r="D4655" s="149"/>
      <c r="E4655" s="145"/>
      <c r="F4655" s="149"/>
      <c r="G4655" s="149"/>
      <c r="H4655" s="149"/>
      <c r="I4655" s="149"/>
      <c r="J4655" s="149"/>
      <c r="K4655" s="146"/>
      <c r="L4655" s="158"/>
    </row>
    <row r="4656" spans="1:12" ht="15">
      <c r="A4656" s="148"/>
      <c r="B4656" s="148"/>
      <c r="C4656" s="149"/>
      <c r="D4656" s="149"/>
      <c r="E4656" s="145"/>
      <c r="F4656" s="149"/>
      <c r="G4656" s="149"/>
      <c r="H4656" s="149"/>
      <c r="I4656" s="149"/>
      <c r="J4656" s="149"/>
      <c r="K4656" s="146"/>
      <c r="L4656" s="158"/>
    </row>
    <row r="4657" spans="1:12" ht="15">
      <c r="A4657" s="148"/>
      <c r="B4657" s="148"/>
      <c r="C4657" s="149"/>
      <c r="D4657" s="149"/>
      <c r="E4657" s="145"/>
      <c r="F4657" s="149"/>
      <c r="G4657" s="149"/>
      <c r="H4657" s="149"/>
      <c r="I4657" s="149"/>
      <c r="J4657" s="149"/>
      <c r="K4657" s="146"/>
      <c r="L4657" s="158"/>
    </row>
    <row r="4658" spans="1:12" ht="15">
      <c r="A4658" s="148"/>
      <c r="B4658" s="148"/>
      <c r="C4658" s="149"/>
      <c r="D4658" s="149"/>
      <c r="E4658" s="145"/>
      <c r="F4658" s="149"/>
      <c r="G4658" s="149"/>
      <c r="H4658" s="149"/>
      <c r="I4658" s="149"/>
      <c r="J4658" s="149"/>
      <c r="K4658" s="146"/>
      <c r="L4658" s="158"/>
    </row>
    <row r="4659" spans="1:12" ht="15">
      <c r="A4659" s="148"/>
      <c r="B4659" s="148"/>
      <c r="C4659" s="149"/>
      <c r="D4659" s="149"/>
      <c r="E4659" s="145"/>
      <c r="F4659" s="149"/>
      <c r="G4659" s="149"/>
      <c r="H4659" s="149"/>
      <c r="I4659" s="149"/>
      <c r="J4659" s="149"/>
      <c r="K4659" s="146"/>
      <c r="L4659" s="158"/>
    </row>
    <row r="4660" spans="1:12" ht="15">
      <c r="A4660" s="148"/>
      <c r="B4660" s="148"/>
      <c r="C4660" s="149"/>
      <c r="D4660" s="149"/>
      <c r="E4660" s="145"/>
      <c r="F4660" s="150"/>
      <c r="G4660" s="149"/>
      <c r="H4660" s="149"/>
      <c r="I4660" s="149"/>
      <c r="J4660" s="149"/>
      <c r="K4660" s="146"/>
      <c r="L4660" s="158"/>
    </row>
    <row r="4661" spans="1:12" ht="15">
      <c r="A4661" s="148"/>
      <c r="B4661" s="148"/>
      <c r="C4661" s="149"/>
      <c r="D4661" s="149"/>
      <c r="E4661" s="145"/>
      <c r="F4661" s="150"/>
      <c r="G4661" s="149"/>
      <c r="H4661" s="149"/>
      <c r="I4661" s="149"/>
      <c r="J4661" s="149"/>
      <c r="K4661" s="146"/>
      <c r="L4661" s="158"/>
    </row>
    <row r="4662" spans="1:12" ht="15">
      <c r="A4662" s="148"/>
      <c r="B4662" s="148"/>
      <c r="C4662" s="149"/>
      <c r="D4662" s="149"/>
      <c r="E4662" s="145"/>
      <c r="F4662" s="149"/>
      <c r="G4662" s="149"/>
      <c r="H4662" s="149"/>
      <c r="I4662" s="149"/>
      <c r="J4662" s="149"/>
      <c r="K4662" s="146"/>
      <c r="L4662" s="158"/>
    </row>
    <row r="4663" spans="1:12" ht="15">
      <c r="A4663" s="148"/>
      <c r="B4663" s="148"/>
      <c r="C4663" s="149"/>
      <c r="D4663" s="149"/>
      <c r="E4663" s="145"/>
      <c r="F4663" s="149"/>
      <c r="G4663" s="149"/>
      <c r="H4663" s="149"/>
      <c r="I4663" s="149"/>
      <c r="J4663" s="149"/>
      <c r="K4663" s="146"/>
      <c r="L4663" s="158"/>
    </row>
    <row r="4664" spans="1:12" ht="15">
      <c r="A4664" s="148"/>
      <c r="B4664" s="148"/>
      <c r="C4664" s="149"/>
      <c r="D4664" s="149"/>
      <c r="E4664" s="145"/>
      <c r="F4664" s="149"/>
      <c r="G4664" s="149"/>
      <c r="H4664" s="149"/>
      <c r="I4664" s="149"/>
      <c r="J4664" s="149"/>
      <c r="K4664" s="146"/>
      <c r="L4664" s="158"/>
    </row>
    <row r="4665" spans="1:12" ht="15">
      <c r="A4665" s="148"/>
      <c r="B4665" s="148"/>
      <c r="C4665" s="149"/>
      <c r="D4665" s="149"/>
      <c r="E4665" s="145"/>
      <c r="F4665" s="149"/>
      <c r="G4665" s="149"/>
      <c r="H4665" s="149"/>
      <c r="I4665" s="149"/>
      <c r="J4665" s="149"/>
      <c r="K4665" s="146"/>
      <c r="L4665" s="158"/>
    </row>
    <row r="4666" spans="1:12" ht="15">
      <c r="A4666" s="148"/>
      <c r="B4666" s="148"/>
      <c r="C4666" s="149"/>
      <c r="D4666" s="149"/>
      <c r="E4666" s="145"/>
      <c r="F4666" s="149"/>
      <c r="G4666" s="149"/>
      <c r="H4666" s="149"/>
      <c r="I4666" s="149"/>
      <c r="J4666" s="149"/>
      <c r="K4666" s="146"/>
      <c r="L4666" s="158"/>
    </row>
    <row r="4667" spans="1:12" ht="15">
      <c r="A4667" s="148"/>
      <c r="B4667" s="148"/>
      <c r="C4667" s="149"/>
      <c r="D4667" s="149"/>
      <c r="E4667" s="145"/>
      <c r="F4667" s="149"/>
      <c r="G4667" s="149"/>
      <c r="H4667" s="149"/>
      <c r="I4667" s="149"/>
      <c r="J4667" s="149"/>
      <c r="K4667" s="146"/>
      <c r="L4667" s="158"/>
    </row>
    <row r="4668" spans="1:12" ht="15">
      <c r="A4668" s="148"/>
      <c r="B4668" s="148"/>
      <c r="C4668" s="149"/>
      <c r="D4668" s="149"/>
      <c r="E4668" s="145"/>
      <c r="F4668" s="149"/>
      <c r="G4668" s="149"/>
      <c r="H4668" s="149"/>
      <c r="I4668" s="149"/>
      <c r="J4668" s="149"/>
      <c r="K4668" s="146"/>
      <c r="L4668" s="158"/>
    </row>
    <row r="4669" spans="1:12" ht="15">
      <c r="A4669" s="148"/>
      <c r="B4669" s="148"/>
      <c r="C4669" s="149"/>
      <c r="D4669" s="149"/>
      <c r="E4669" s="145"/>
      <c r="F4669" s="149"/>
      <c r="G4669" s="149"/>
      <c r="H4669" s="149"/>
      <c r="I4669" s="149"/>
      <c r="J4669" s="149"/>
      <c r="K4669" s="146"/>
      <c r="L4669" s="158"/>
    </row>
    <row r="4670" spans="1:12" ht="15">
      <c r="A4670" s="148"/>
      <c r="B4670" s="148"/>
      <c r="C4670" s="149"/>
      <c r="D4670" s="149"/>
      <c r="E4670" s="145"/>
      <c r="F4670" s="149"/>
      <c r="G4670" s="149"/>
      <c r="H4670" s="149"/>
      <c r="I4670" s="149"/>
      <c r="J4670" s="149"/>
      <c r="K4670" s="146"/>
      <c r="L4670" s="158"/>
    </row>
    <row r="4671" spans="1:12" ht="15">
      <c r="A4671" s="148"/>
      <c r="B4671" s="148"/>
      <c r="C4671" s="149"/>
      <c r="D4671" s="149"/>
      <c r="E4671" s="145"/>
      <c r="F4671" s="149"/>
      <c r="G4671" s="149"/>
      <c r="H4671" s="149"/>
      <c r="I4671" s="149"/>
      <c r="J4671" s="149"/>
      <c r="K4671" s="146"/>
      <c r="L4671" s="158"/>
    </row>
    <row r="4672" spans="1:12" ht="15">
      <c r="A4672" s="148"/>
      <c r="B4672" s="148"/>
      <c r="C4672" s="149"/>
      <c r="D4672" s="149"/>
      <c r="E4672" s="145"/>
      <c r="F4672" s="149"/>
      <c r="G4672" s="149"/>
      <c r="H4672" s="149"/>
      <c r="I4672" s="149"/>
      <c r="J4672" s="149"/>
      <c r="K4672" s="146"/>
      <c r="L4672" s="158"/>
    </row>
    <row r="4673" spans="1:12" ht="15">
      <c r="A4673" s="148"/>
      <c r="B4673" s="148"/>
      <c r="C4673" s="149"/>
      <c r="D4673" s="149"/>
      <c r="E4673" s="145"/>
      <c r="F4673" s="149"/>
      <c r="G4673" s="149"/>
      <c r="H4673" s="149"/>
      <c r="I4673" s="149"/>
      <c r="J4673" s="149"/>
      <c r="K4673" s="146"/>
      <c r="L4673" s="158"/>
    </row>
    <row r="4674" spans="1:12" ht="15">
      <c r="A4674" s="148"/>
      <c r="B4674" s="148"/>
      <c r="C4674" s="149"/>
      <c r="D4674" s="149"/>
      <c r="E4674" s="145"/>
      <c r="F4674" s="149"/>
      <c r="G4674" s="149"/>
      <c r="H4674" s="149"/>
      <c r="I4674" s="149"/>
      <c r="J4674" s="149"/>
      <c r="K4674" s="146"/>
      <c r="L4674" s="158"/>
    </row>
    <row r="4675" spans="1:12" ht="15">
      <c r="A4675" s="148"/>
      <c r="B4675" s="148"/>
      <c r="C4675" s="149"/>
      <c r="D4675" s="149"/>
      <c r="E4675" s="145"/>
      <c r="F4675" s="149"/>
      <c r="G4675" s="149"/>
      <c r="H4675" s="149"/>
      <c r="I4675" s="149"/>
      <c r="J4675" s="149"/>
      <c r="K4675" s="146"/>
      <c r="L4675" s="158"/>
    </row>
    <row r="4676" spans="1:12" ht="15">
      <c r="A4676" s="148"/>
      <c r="B4676" s="148"/>
      <c r="C4676" s="149"/>
      <c r="D4676" s="149"/>
      <c r="E4676" s="145"/>
      <c r="F4676" s="149"/>
      <c r="G4676" s="149"/>
      <c r="H4676" s="149"/>
      <c r="I4676" s="149"/>
      <c r="J4676" s="149"/>
      <c r="K4676" s="146"/>
      <c r="L4676" s="158"/>
    </row>
    <row r="4677" spans="1:12" ht="15">
      <c r="A4677" s="148"/>
      <c r="B4677" s="148"/>
      <c r="C4677" s="149"/>
      <c r="D4677" s="149"/>
      <c r="E4677" s="145"/>
      <c r="F4677" s="149"/>
      <c r="G4677" s="149"/>
      <c r="H4677" s="149"/>
      <c r="I4677" s="149"/>
      <c r="J4677" s="149"/>
      <c r="K4677" s="146"/>
      <c r="L4677" s="158"/>
    </row>
    <row r="4678" spans="1:12" ht="15">
      <c r="A4678" s="148"/>
      <c r="B4678" s="148"/>
      <c r="C4678" s="149"/>
      <c r="D4678" s="149"/>
      <c r="E4678" s="145"/>
      <c r="F4678" s="149"/>
      <c r="G4678" s="149"/>
      <c r="H4678" s="149"/>
      <c r="I4678" s="149"/>
      <c r="J4678" s="149"/>
      <c r="K4678" s="146"/>
      <c r="L4678" s="158"/>
    </row>
    <row r="4679" spans="1:12" ht="15">
      <c r="A4679" s="148"/>
      <c r="B4679" s="148"/>
      <c r="C4679" s="149"/>
      <c r="D4679" s="149"/>
      <c r="E4679" s="145"/>
      <c r="F4679" s="149"/>
      <c r="G4679" s="149"/>
      <c r="H4679" s="149"/>
      <c r="I4679" s="149"/>
      <c r="J4679" s="149"/>
      <c r="K4679" s="146"/>
      <c r="L4679" s="158"/>
    </row>
    <row r="4680" spans="1:12" ht="15">
      <c r="A4680" s="148"/>
      <c r="B4680" s="148"/>
      <c r="C4680" s="149"/>
      <c r="D4680" s="149"/>
      <c r="E4680" s="145"/>
      <c r="F4680" s="150"/>
      <c r="G4680" s="149"/>
      <c r="H4680" s="149"/>
      <c r="I4680" s="149"/>
      <c r="J4680" s="149"/>
      <c r="K4680" s="146"/>
      <c r="L4680" s="158"/>
    </row>
    <row r="4681" spans="1:12" ht="15">
      <c r="A4681" s="148"/>
      <c r="B4681" s="148"/>
      <c r="C4681" s="149"/>
      <c r="D4681" s="149"/>
      <c r="E4681" s="145"/>
      <c r="F4681" s="150"/>
      <c r="G4681" s="149"/>
      <c r="H4681" s="149"/>
      <c r="I4681" s="149"/>
      <c r="J4681" s="149"/>
      <c r="K4681" s="146"/>
      <c r="L4681" s="158"/>
    </row>
    <row r="4682" spans="1:12" ht="15">
      <c r="A4682" s="148"/>
      <c r="B4682" s="148"/>
      <c r="C4682" s="149"/>
      <c r="D4682" s="149"/>
      <c r="E4682" s="145"/>
      <c r="F4682" s="149"/>
      <c r="G4682" s="149"/>
      <c r="H4682" s="149"/>
      <c r="I4682" s="149"/>
      <c r="J4682" s="149"/>
      <c r="K4682" s="146"/>
      <c r="L4682" s="158"/>
    </row>
    <row r="4683" spans="1:12" ht="15">
      <c r="A4683" s="148"/>
      <c r="B4683" s="148"/>
      <c r="C4683" s="149"/>
      <c r="D4683" s="149"/>
      <c r="E4683" s="145"/>
      <c r="F4683" s="149"/>
      <c r="G4683" s="149"/>
      <c r="H4683" s="149"/>
      <c r="I4683" s="149"/>
      <c r="J4683" s="149"/>
      <c r="K4683" s="146"/>
      <c r="L4683" s="158"/>
    </row>
    <row r="4684" spans="1:12" ht="15">
      <c r="A4684" s="148"/>
      <c r="B4684" s="148"/>
      <c r="C4684" s="149"/>
      <c r="D4684" s="149"/>
      <c r="E4684" s="145"/>
      <c r="F4684" s="149"/>
      <c r="G4684" s="149"/>
      <c r="H4684" s="149"/>
      <c r="I4684" s="149"/>
      <c r="J4684" s="149"/>
      <c r="K4684" s="146"/>
      <c r="L4684" s="158"/>
    </row>
    <row r="4685" spans="1:12" ht="15">
      <c r="A4685" s="148"/>
      <c r="B4685" s="148"/>
      <c r="C4685" s="149"/>
      <c r="D4685" s="149"/>
      <c r="E4685" s="145"/>
      <c r="F4685" s="149"/>
      <c r="G4685" s="149"/>
      <c r="H4685" s="149"/>
      <c r="I4685" s="149"/>
      <c r="J4685" s="149"/>
      <c r="K4685" s="146"/>
      <c r="L4685" s="158"/>
    </row>
    <row r="4686" spans="1:12" ht="15">
      <c r="A4686" s="148"/>
      <c r="B4686" s="148"/>
      <c r="C4686" s="149"/>
      <c r="D4686" s="149"/>
      <c r="E4686" s="145"/>
      <c r="F4686" s="149"/>
      <c r="G4686" s="149"/>
      <c r="H4686" s="149"/>
      <c r="I4686" s="149"/>
      <c r="J4686" s="149"/>
      <c r="K4686" s="146"/>
      <c r="L4686" s="158"/>
    </row>
    <row r="4687" spans="1:12" ht="15">
      <c r="A4687" s="148"/>
      <c r="B4687" s="148"/>
      <c r="C4687" s="149"/>
      <c r="D4687" s="149"/>
      <c r="E4687" s="145"/>
      <c r="F4687" s="149"/>
      <c r="G4687" s="149"/>
      <c r="H4687" s="149"/>
      <c r="I4687" s="149"/>
      <c r="J4687" s="149"/>
      <c r="K4687" s="146"/>
      <c r="L4687" s="158"/>
    </row>
    <row r="4688" spans="1:12" ht="15">
      <c r="A4688" s="148"/>
      <c r="B4688" s="148"/>
      <c r="C4688" s="149"/>
      <c r="D4688" s="149"/>
      <c r="E4688" s="145"/>
      <c r="F4688" s="149"/>
      <c r="G4688" s="149"/>
      <c r="H4688" s="149"/>
      <c r="I4688" s="149"/>
      <c r="J4688" s="149"/>
      <c r="K4688" s="146"/>
      <c r="L4688" s="158"/>
    </row>
    <row r="4689" spans="1:12" ht="15">
      <c r="A4689" s="148"/>
      <c r="B4689" s="148"/>
      <c r="C4689" s="149"/>
      <c r="D4689" s="149"/>
      <c r="E4689" s="145"/>
      <c r="F4689" s="149"/>
      <c r="G4689" s="149"/>
      <c r="H4689" s="149"/>
      <c r="I4689" s="149"/>
      <c r="J4689" s="149"/>
      <c r="K4689" s="146"/>
      <c r="L4689" s="158"/>
    </row>
    <row r="4690" spans="1:12" ht="15">
      <c r="A4690" s="148"/>
      <c r="B4690" s="148"/>
      <c r="C4690" s="149"/>
      <c r="D4690" s="149"/>
      <c r="E4690" s="145"/>
      <c r="F4690" s="149"/>
      <c r="G4690" s="149"/>
      <c r="H4690" s="149"/>
      <c r="I4690" s="149"/>
      <c r="J4690" s="149"/>
      <c r="K4690" s="146"/>
      <c r="L4690" s="158"/>
    </row>
    <row r="4691" spans="1:12" ht="15">
      <c r="A4691" s="148"/>
      <c r="B4691" s="148"/>
      <c r="C4691" s="149"/>
      <c r="D4691" s="149"/>
      <c r="E4691" s="145"/>
      <c r="F4691" s="149"/>
      <c r="G4691" s="149"/>
      <c r="H4691" s="149"/>
      <c r="I4691" s="149"/>
      <c r="J4691" s="149"/>
      <c r="K4691" s="146"/>
      <c r="L4691" s="158"/>
    </row>
    <row r="4692" spans="1:12" ht="15">
      <c r="A4692" s="148"/>
      <c r="B4692" s="148"/>
      <c r="C4692" s="149"/>
      <c r="D4692" s="149"/>
      <c r="E4692" s="145"/>
      <c r="F4692" s="149"/>
      <c r="G4692" s="149"/>
      <c r="H4692" s="149"/>
      <c r="I4692" s="149"/>
      <c r="J4692" s="149"/>
      <c r="K4692" s="146"/>
      <c r="L4692" s="158"/>
    </row>
    <row r="4693" spans="1:12" ht="15">
      <c r="A4693" s="148"/>
      <c r="B4693" s="148"/>
      <c r="C4693" s="149"/>
      <c r="D4693" s="149"/>
      <c r="E4693" s="145"/>
      <c r="F4693" s="149"/>
      <c r="G4693" s="149"/>
      <c r="H4693" s="149"/>
      <c r="I4693" s="149"/>
      <c r="J4693" s="149"/>
      <c r="K4693" s="146"/>
      <c r="L4693" s="158"/>
    </row>
    <row r="4694" spans="1:12" ht="15">
      <c r="A4694" s="148"/>
      <c r="B4694" s="148"/>
      <c r="C4694" s="149"/>
      <c r="D4694" s="149"/>
      <c r="E4694" s="145"/>
      <c r="F4694" s="150"/>
      <c r="G4694" s="149"/>
      <c r="H4694" s="149"/>
      <c r="I4694" s="149"/>
      <c r="J4694" s="149"/>
      <c r="K4694" s="146"/>
      <c r="L4694" s="158"/>
    </row>
    <row r="4695" spans="1:12" ht="15">
      <c r="A4695" s="148"/>
      <c r="B4695" s="148"/>
      <c r="C4695" s="149"/>
      <c r="D4695" s="149"/>
      <c r="E4695" s="145"/>
      <c r="F4695" s="150"/>
      <c r="G4695" s="149"/>
      <c r="H4695" s="149"/>
      <c r="I4695" s="149"/>
      <c r="J4695" s="149"/>
      <c r="K4695" s="146"/>
      <c r="L4695" s="158"/>
    </row>
    <row r="4696" spans="1:12" ht="15">
      <c r="A4696" s="148"/>
      <c r="B4696" s="148"/>
      <c r="C4696" s="149"/>
      <c r="D4696" s="149"/>
      <c r="E4696" s="145"/>
      <c r="F4696" s="149"/>
      <c r="G4696" s="149"/>
      <c r="H4696" s="149"/>
      <c r="I4696" s="149"/>
      <c r="J4696" s="149"/>
      <c r="K4696" s="146"/>
      <c r="L4696" s="158"/>
    </row>
    <row r="4697" spans="1:12" ht="15">
      <c r="A4697" s="148"/>
      <c r="B4697" s="148"/>
      <c r="C4697" s="149"/>
      <c r="D4697" s="149"/>
      <c r="E4697" s="145"/>
      <c r="F4697" s="149"/>
      <c r="G4697" s="149"/>
      <c r="H4697" s="149"/>
      <c r="I4697" s="149"/>
      <c r="J4697" s="149"/>
      <c r="K4697" s="146"/>
      <c r="L4697" s="158"/>
    </row>
    <row r="4698" spans="1:12" ht="15">
      <c r="A4698" s="148"/>
      <c r="B4698" s="148"/>
      <c r="C4698" s="149"/>
      <c r="D4698" s="149"/>
      <c r="E4698" s="145"/>
      <c r="F4698" s="149"/>
      <c r="G4698" s="149"/>
      <c r="H4698" s="149"/>
      <c r="I4698" s="149"/>
      <c r="J4698" s="149"/>
      <c r="K4698" s="146"/>
      <c r="L4698" s="158"/>
    </row>
    <row r="4699" spans="1:12" ht="15">
      <c r="A4699" s="148"/>
      <c r="B4699" s="148"/>
      <c r="C4699" s="149"/>
      <c r="D4699" s="149"/>
      <c r="E4699" s="145"/>
      <c r="F4699" s="149"/>
      <c r="G4699" s="149"/>
      <c r="H4699" s="149"/>
      <c r="I4699" s="149"/>
      <c r="J4699" s="149"/>
      <c r="K4699" s="146"/>
      <c r="L4699" s="158"/>
    </row>
    <row r="4700" spans="1:12" ht="15">
      <c r="A4700" s="148"/>
      <c r="B4700" s="148"/>
      <c r="C4700" s="149"/>
      <c r="D4700" s="149"/>
      <c r="E4700" s="145"/>
      <c r="F4700" s="149"/>
      <c r="G4700" s="149"/>
      <c r="H4700" s="149"/>
      <c r="I4700" s="149"/>
      <c r="J4700" s="149"/>
      <c r="K4700" s="146"/>
      <c r="L4700" s="158"/>
    </row>
    <row r="4701" spans="1:12" ht="15">
      <c r="A4701" s="148"/>
      <c r="B4701" s="148"/>
      <c r="C4701" s="149"/>
      <c r="D4701" s="149"/>
      <c r="E4701" s="145"/>
      <c r="F4701" s="149"/>
      <c r="G4701" s="149"/>
      <c r="H4701" s="149"/>
      <c r="I4701" s="149"/>
      <c r="J4701" s="149"/>
      <c r="K4701" s="146"/>
      <c r="L4701" s="158"/>
    </row>
    <row r="4702" spans="1:12" ht="15">
      <c r="A4702" s="148"/>
      <c r="B4702" s="148"/>
      <c r="C4702" s="149"/>
      <c r="D4702" s="149"/>
      <c r="E4702" s="145"/>
      <c r="F4702" s="149"/>
      <c r="G4702" s="149"/>
      <c r="H4702" s="149"/>
      <c r="I4702" s="149"/>
      <c r="J4702" s="149"/>
      <c r="K4702" s="146"/>
      <c r="L4702" s="158"/>
    </row>
    <row r="4703" spans="1:12" ht="15">
      <c r="A4703" s="148"/>
      <c r="B4703" s="148"/>
      <c r="C4703" s="149"/>
      <c r="D4703" s="149"/>
      <c r="E4703" s="145"/>
      <c r="F4703" s="149"/>
      <c r="G4703" s="149"/>
      <c r="H4703" s="149"/>
      <c r="I4703" s="149"/>
      <c r="J4703" s="149"/>
      <c r="K4703" s="146"/>
      <c r="L4703" s="158"/>
    </row>
    <row r="4704" spans="1:12" ht="15">
      <c r="A4704" s="148"/>
      <c r="B4704" s="148"/>
      <c r="C4704" s="149"/>
      <c r="D4704" s="149"/>
      <c r="E4704" s="145"/>
      <c r="F4704" s="149"/>
      <c r="G4704" s="149"/>
      <c r="H4704" s="149"/>
      <c r="I4704" s="149"/>
      <c r="J4704" s="149"/>
      <c r="K4704" s="146"/>
      <c r="L4704" s="158"/>
    </row>
    <row r="4705" spans="1:12" ht="15">
      <c r="A4705" s="148"/>
      <c r="B4705" s="148"/>
      <c r="C4705" s="149"/>
      <c r="D4705" s="149"/>
      <c r="E4705" s="145"/>
      <c r="F4705" s="149"/>
      <c r="G4705" s="149"/>
      <c r="H4705" s="149"/>
      <c r="I4705" s="149"/>
      <c r="J4705" s="149"/>
      <c r="K4705" s="146"/>
      <c r="L4705" s="158"/>
    </row>
    <row r="4706" spans="1:12" ht="15">
      <c r="A4706" s="148"/>
      <c r="B4706" s="148"/>
      <c r="C4706" s="149"/>
      <c r="D4706" s="149"/>
      <c r="E4706" s="145"/>
      <c r="F4706" s="149"/>
      <c r="G4706" s="149"/>
      <c r="H4706" s="149"/>
      <c r="I4706" s="149"/>
      <c r="J4706" s="149"/>
      <c r="K4706" s="146"/>
      <c r="L4706" s="158"/>
    </row>
    <row r="4707" spans="1:12" ht="15">
      <c r="A4707" s="148"/>
      <c r="B4707" s="148"/>
      <c r="C4707" s="149"/>
      <c r="D4707" s="149"/>
      <c r="E4707" s="145"/>
      <c r="F4707" s="149"/>
      <c r="G4707" s="149"/>
      <c r="H4707" s="149"/>
      <c r="I4707" s="149"/>
      <c r="J4707" s="149"/>
      <c r="K4707" s="146"/>
      <c r="L4707" s="158"/>
    </row>
    <row r="4708" spans="1:12" ht="15">
      <c r="A4708" s="148"/>
      <c r="B4708" s="148"/>
      <c r="C4708" s="149"/>
      <c r="D4708" s="149"/>
      <c r="E4708" s="145"/>
      <c r="F4708" s="149"/>
      <c r="G4708" s="149"/>
      <c r="H4708" s="149"/>
      <c r="I4708" s="149"/>
      <c r="J4708" s="149"/>
      <c r="K4708" s="146"/>
      <c r="L4708" s="158"/>
    </row>
    <row r="4709" spans="1:12" ht="15">
      <c r="A4709" s="148"/>
      <c r="B4709" s="148"/>
      <c r="C4709" s="149"/>
      <c r="D4709" s="149"/>
      <c r="E4709" s="145"/>
      <c r="F4709" s="149"/>
      <c r="G4709" s="149"/>
      <c r="H4709" s="149"/>
      <c r="I4709" s="149"/>
      <c r="J4709" s="149"/>
      <c r="K4709" s="146"/>
      <c r="L4709" s="158"/>
    </row>
    <row r="4710" spans="1:12" ht="15">
      <c r="A4710" s="148"/>
      <c r="B4710" s="148"/>
      <c r="C4710" s="149"/>
      <c r="D4710" s="149"/>
      <c r="E4710" s="145"/>
      <c r="F4710" s="149"/>
      <c r="G4710" s="149"/>
      <c r="H4710" s="149"/>
      <c r="I4710" s="149"/>
      <c r="J4710" s="149"/>
      <c r="K4710" s="146"/>
      <c r="L4710" s="158"/>
    </row>
    <row r="4711" spans="1:12" ht="15">
      <c r="A4711" s="148"/>
      <c r="B4711" s="148"/>
      <c r="C4711" s="149"/>
      <c r="D4711" s="149"/>
      <c r="E4711" s="145"/>
      <c r="F4711" s="149"/>
      <c r="G4711" s="149"/>
      <c r="H4711" s="149"/>
      <c r="I4711" s="149"/>
      <c r="J4711" s="149"/>
      <c r="K4711" s="146"/>
      <c r="L4711" s="158"/>
    </row>
    <row r="4712" spans="1:12" ht="15">
      <c r="A4712" s="148"/>
      <c r="B4712" s="148"/>
      <c r="C4712" s="149"/>
      <c r="D4712" s="149"/>
      <c r="E4712" s="145"/>
      <c r="F4712" s="149"/>
      <c r="G4712" s="149"/>
      <c r="H4712" s="149"/>
      <c r="I4712" s="149"/>
      <c r="J4712" s="149"/>
      <c r="K4712" s="146"/>
      <c r="L4712" s="158"/>
    </row>
    <row r="4713" spans="1:12" ht="15">
      <c r="A4713" s="148"/>
      <c r="B4713" s="148"/>
      <c r="C4713" s="149"/>
      <c r="D4713" s="149"/>
      <c r="E4713" s="145"/>
      <c r="F4713" s="149"/>
      <c r="G4713" s="149"/>
      <c r="H4713" s="149"/>
      <c r="I4713" s="149"/>
      <c r="J4713" s="149"/>
      <c r="K4713" s="146"/>
      <c r="L4713" s="158"/>
    </row>
    <row r="4714" spans="1:12" ht="15">
      <c r="A4714" s="148"/>
      <c r="B4714" s="148"/>
      <c r="C4714" s="149"/>
      <c r="D4714" s="149"/>
      <c r="E4714" s="145"/>
      <c r="F4714" s="149"/>
      <c r="G4714" s="149"/>
      <c r="H4714" s="149"/>
      <c r="I4714" s="149"/>
      <c r="J4714" s="149"/>
      <c r="K4714" s="146"/>
      <c r="L4714" s="158"/>
    </row>
    <row r="4715" spans="1:12" ht="15">
      <c r="A4715" s="148"/>
      <c r="B4715" s="148"/>
      <c r="C4715" s="149"/>
      <c r="D4715" s="149"/>
      <c r="E4715" s="145"/>
      <c r="F4715" s="149"/>
      <c r="G4715" s="149"/>
      <c r="H4715" s="149"/>
      <c r="I4715" s="149"/>
      <c r="J4715" s="149"/>
      <c r="K4715" s="146"/>
      <c r="L4715" s="158"/>
    </row>
    <row r="4716" spans="1:12" ht="15">
      <c r="A4716" s="148"/>
      <c r="B4716" s="148"/>
      <c r="C4716" s="149"/>
      <c r="D4716" s="149"/>
      <c r="E4716" s="145"/>
      <c r="F4716" s="149"/>
      <c r="G4716" s="149"/>
      <c r="H4716" s="149"/>
      <c r="I4716" s="149"/>
      <c r="J4716" s="149"/>
      <c r="K4716" s="146"/>
      <c r="L4716" s="158"/>
    </row>
    <row r="4717" spans="1:12" ht="15">
      <c r="A4717" s="148"/>
      <c r="B4717" s="148"/>
      <c r="C4717" s="149"/>
      <c r="D4717" s="149"/>
      <c r="E4717" s="145"/>
      <c r="F4717" s="149"/>
      <c r="G4717" s="149"/>
      <c r="H4717" s="149"/>
      <c r="I4717" s="149"/>
      <c r="J4717" s="149"/>
      <c r="K4717" s="146"/>
      <c r="L4717" s="158"/>
    </row>
    <row r="4718" spans="1:12" ht="15">
      <c r="A4718" s="148"/>
      <c r="B4718" s="148"/>
      <c r="C4718" s="149"/>
      <c r="D4718" s="149"/>
      <c r="E4718" s="145"/>
      <c r="F4718" s="149"/>
      <c r="G4718" s="149"/>
      <c r="H4718" s="149"/>
      <c r="I4718" s="149"/>
      <c r="J4718" s="149"/>
      <c r="K4718" s="146"/>
      <c r="L4718" s="158"/>
    </row>
    <row r="4719" spans="1:12" ht="15">
      <c r="A4719" s="148"/>
      <c r="B4719" s="148"/>
      <c r="C4719" s="149"/>
      <c r="D4719" s="149"/>
      <c r="E4719" s="145"/>
      <c r="F4719" s="149"/>
      <c r="G4719" s="149"/>
      <c r="H4719" s="149"/>
      <c r="I4719" s="149"/>
      <c r="J4719" s="149"/>
      <c r="K4719" s="146"/>
      <c r="L4719" s="158"/>
    </row>
    <row r="4720" spans="1:12" ht="15">
      <c r="A4720" s="148"/>
      <c r="B4720" s="148"/>
      <c r="C4720" s="149"/>
      <c r="D4720" s="149"/>
      <c r="E4720" s="145"/>
      <c r="F4720" s="149"/>
      <c r="G4720" s="149"/>
      <c r="H4720" s="149"/>
      <c r="I4720" s="149"/>
      <c r="J4720" s="149"/>
      <c r="K4720" s="146"/>
      <c r="L4720" s="158"/>
    </row>
    <row r="4721" spans="1:12" ht="15">
      <c r="A4721" s="148"/>
      <c r="B4721" s="148"/>
      <c r="C4721" s="149"/>
      <c r="D4721" s="149"/>
      <c r="E4721" s="145"/>
      <c r="F4721" s="149"/>
      <c r="G4721" s="149"/>
      <c r="H4721" s="149"/>
      <c r="I4721" s="149"/>
      <c r="J4721" s="149"/>
      <c r="K4721" s="146"/>
      <c r="L4721" s="158"/>
    </row>
    <row r="4722" spans="1:12" ht="15">
      <c r="A4722" s="148"/>
      <c r="B4722" s="148"/>
      <c r="C4722" s="149"/>
      <c r="D4722" s="149"/>
      <c r="E4722" s="145"/>
      <c r="F4722" s="149"/>
      <c r="G4722" s="149"/>
      <c r="H4722" s="149"/>
      <c r="I4722" s="149"/>
      <c r="J4722" s="149"/>
      <c r="K4722" s="146"/>
      <c r="L4722" s="158"/>
    </row>
    <row r="4723" spans="1:12" ht="15">
      <c r="A4723" s="148"/>
      <c r="B4723" s="148"/>
      <c r="C4723" s="149"/>
      <c r="D4723" s="149"/>
      <c r="E4723" s="145"/>
      <c r="F4723" s="149"/>
      <c r="G4723" s="149"/>
      <c r="H4723" s="149"/>
      <c r="I4723" s="149"/>
      <c r="J4723" s="149"/>
      <c r="K4723" s="146"/>
      <c r="L4723" s="158"/>
    </row>
    <row r="4724" spans="1:12" ht="15">
      <c r="A4724" s="148"/>
      <c r="B4724" s="148"/>
      <c r="C4724" s="149"/>
      <c r="D4724" s="149"/>
      <c r="E4724" s="145"/>
      <c r="F4724" s="149"/>
      <c r="G4724" s="149"/>
      <c r="H4724" s="149"/>
      <c r="I4724" s="149"/>
      <c r="J4724" s="149"/>
      <c r="K4724" s="146"/>
      <c r="L4724" s="158"/>
    </row>
    <row r="4725" spans="1:12" ht="15">
      <c r="A4725" s="148"/>
      <c r="B4725" s="148"/>
      <c r="C4725" s="149"/>
      <c r="D4725" s="149"/>
      <c r="E4725" s="145"/>
      <c r="F4725" s="149"/>
      <c r="G4725" s="149"/>
      <c r="H4725" s="149"/>
      <c r="I4725" s="149"/>
      <c r="J4725" s="149"/>
      <c r="K4725" s="146"/>
      <c r="L4725" s="158"/>
    </row>
    <row r="4726" spans="1:12" ht="15">
      <c r="A4726" s="148"/>
      <c r="B4726" s="148"/>
      <c r="C4726" s="149"/>
      <c r="D4726" s="149"/>
      <c r="E4726" s="145"/>
      <c r="F4726" s="149"/>
      <c r="G4726" s="149"/>
      <c r="H4726" s="149"/>
      <c r="I4726" s="149"/>
      <c r="J4726" s="149"/>
      <c r="K4726" s="146"/>
      <c r="L4726" s="158"/>
    </row>
    <row r="4727" spans="1:12" ht="15">
      <c r="A4727" s="148"/>
      <c r="B4727" s="148"/>
      <c r="C4727" s="149"/>
      <c r="D4727" s="149"/>
      <c r="E4727" s="145"/>
      <c r="F4727" s="149"/>
      <c r="G4727" s="149"/>
      <c r="H4727" s="149"/>
      <c r="I4727" s="149"/>
      <c r="J4727" s="149"/>
      <c r="K4727" s="146"/>
      <c r="L4727" s="158"/>
    </row>
    <row r="4728" spans="1:12" ht="15">
      <c r="A4728" s="148"/>
      <c r="B4728" s="148"/>
      <c r="C4728" s="149"/>
      <c r="D4728" s="149"/>
      <c r="E4728" s="145"/>
      <c r="F4728" s="149"/>
      <c r="G4728" s="149"/>
      <c r="H4728" s="149"/>
      <c r="I4728" s="149"/>
      <c r="J4728" s="149"/>
      <c r="K4728" s="146"/>
      <c r="L4728" s="158"/>
    </row>
    <row r="4729" spans="1:12" ht="15">
      <c r="A4729" s="148"/>
      <c r="B4729" s="148"/>
      <c r="C4729" s="149"/>
      <c r="D4729" s="149"/>
      <c r="E4729" s="145"/>
      <c r="F4729" s="149"/>
      <c r="G4729" s="149"/>
      <c r="H4729" s="149"/>
      <c r="I4729" s="149"/>
      <c r="J4729" s="149"/>
      <c r="K4729" s="146"/>
      <c r="L4729" s="158"/>
    </row>
    <row r="4730" spans="1:12" ht="15">
      <c r="A4730" s="148"/>
      <c r="B4730" s="148"/>
      <c r="C4730" s="149"/>
      <c r="D4730" s="149"/>
      <c r="E4730" s="145"/>
      <c r="F4730" s="149"/>
      <c r="G4730" s="149"/>
      <c r="H4730" s="149"/>
      <c r="I4730" s="149"/>
      <c r="J4730" s="149"/>
      <c r="K4730" s="146"/>
      <c r="L4730" s="158"/>
    </row>
    <row r="4731" spans="1:12" ht="15">
      <c r="A4731" s="148"/>
      <c r="B4731" s="148"/>
      <c r="C4731" s="149"/>
      <c r="D4731" s="149"/>
      <c r="E4731" s="145"/>
      <c r="F4731" s="149"/>
      <c r="G4731" s="149"/>
      <c r="H4731" s="149"/>
      <c r="I4731" s="149"/>
      <c r="J4731" s="149"/>
      <c r="K4731" s="146"/>
      <c r="L4731" s="158"/>
    </row>
    <row r="4732" spans="1:12" ht="15">
      <c r="A4732" s="148"/>
      <c r="B4732" s="148"/>
      <c r="C4732" s="149"/>
      <c r="D4732" s="149"/>
      <c r="E4732" s="145"/>
      <c r="F4732" s="150"/>
      <c r="G4732" s="149"/>
      <c r="H4732" s="149"/>
      <c r="I4732" s="149"/>
      <c r="J4732" s="149"/>
      <c r="K4732" s="146"/>
      <c r="L4732" s="158"/>
    </row>
    <row r="4733" spans="1:12" ht="15">
      <c r="A4733" s="148"/>
      <c r="B4733" s="148"/>
      <c r="C4733" s="149"/>
      <c r="D4733" s="149"/>
      <c r="E4733" s="145"/>
      <c r="F4733" s="150"/>
      <c r="G4733" s="149"/>
      <c r="H4733" s="149"/>
      <c r="I4733" s="149"/>
      <c r="J4733" s="149"/>
      <c r="K4733" s="146"/>
      <c r="L4733" s="158"/>
    </row>
    <row r="4734" spans="1:12" ht="15">
      <c r="A4734" s="148"/>
      <c r="B4734" s="148"/>
      <c r="C4734" s="149"/>
      <c r="D4734" s="149"/>
      <c r="E4734" s="145"/>
      <c r="F4734" s="149"/>
      <c r="G4734" s="149"/>
      <c r="H4734" s="149"/>
      <c r="I4734" s="149"/>
      <c r="J4734" s="149"/>
      <c r="K4734" s="146"/>
      <c r="L4734" s="158"/>
    </row>
    <row r="4735" spans="1:12" ht="15">
      <c r="A4735" s="148"/>
      <c r="B4735" s="148"/>
      <c r="C4735" s="149"/>
      <c r="D4735" s="149"/>
      <c r="E4735" s="145"/>
      <c r="F4735" s="149"/>
      <c r="G4735" s="149"/>
      <c r="H4735" s="149"/>
      <c r="I4735" s="149"/>
      <c r="J4735" s="149"/>
      <c r="K4735" s="146"/>
      <c r="L4735" s="158"/>
    </row>
    <row r="4736" spans="1:12" ht="15">
      <c r="A4736" s="148"/>
      <c r="B4736" s="148"/>
      <c r="C4736" s="149"/>
      <c r="D4736" s="149"/>
      <c r="E4736" s="145"/>
      <c r="F4736" s="149"/>
      <c r="G4736" s="149"/>
      <c r="H4736" s="149"/>
      <c r="I4736" s="149"/>
      <c r="J4736" s="149"/>
      <c r="K4736" s="146"/>
      <c r="L4736" s="158"/>
    </row>
    <row r="4737" spans="1:12" ht="15">
      <c r="A4737" s="148"/>
      <c r="B4737" s="148"/>
      <c r="C4737" s="149"/>
      <c r="D4737" s="149"/>
      <c r="E4737" s="145"/>
      <c r="F4737" s="149"/>
      <c r="G4737" s="149"/>
      <c r="H4737" s="149"/>
      <c r="I4737" s="149"/>
      <c r="J4737" s="149"/>
      <c r="K4737" s="146"/>
      <c r="L4737" s="158"/>
    </row>
    <row r="4738" spans="1:12" ht="15">
      <c r="A4738" s="148"/>
      <c r="B4738" s="148"/>
      <c r="C4738" s="149"/>
      <c r="D4738" s="149"/>
      <c r="E4738" s="145"/>
      <c r="F4738" s="149"/>
      <c r="G4738" s="149"/>
      <c r="H4738" s="149"/>
      <c r="I4738" s="149"/>
      <c r="J4738" s="149"/>
      <c r="K4738" s="146"/>
      <c r="L4738" s="158"/>
    </row>
    <row r="4739" spans="1:12" ht="15">
      <c r="A4739" s="148"/>
      <c r="B4739" s="148"/>
      <c r="C4739" s="149"/>
      <c r="D4739" s="149"/>
      <c r="E4739" s="145"/>
      <c r="F4739" s="149"/>
      <c r="G4739" s="149"/>
      <c r="H4739" s="149"/>
      <c r="I4739" s="149"/>
      <c r="J4739" s="149"/>
      <c r="K4739" s="146"/>
      <c r="L4739" s="158"/>
    </row>
    <row r="4740" spans="1:12" ht="15">
      <c r="A4740" s="148"/>
      <c r="B4740" s="148"/>
      <c r="C4740" s="149"/>
      <c r="D4740" s="149"/>
      <c r="E4740" s="145"/>
      <c r="F4740" s="149"/>
      <c r="G4740" s="149"/>
      <c r="H4740" s="149"/>
      <c r="I4740" s="149"/>
      <c r="J4740" s="149"/>
      <c r="K4740" s="146"/>
      <c r="L4740" s="158"/>
    </row>
    <row r="4741" spans="1:12" ht="15">
      <c r="A4741" s="148"/>
      <c r="B4741" s="148"/>
      <c r="C4741" s="149"/>
      <c r="D4741" s="149"/>
      <c r="E4741" s="145"/>
      <c r="F4741" s="149"/>
      <c r="G4741" s="149"/>
      <c r="H4741" s="149"/>
      <c r="I4741" s="149"/>
      <c r="J4741" s="149"/>
      <c r="K4741" s="146"/>
      <c r="L4741" s="158"/>
    </row>
    <row r="4742" spans="1:12" ht="15">
      <c r="A4742" s="148"/>
      <c r="B4742" s="148"/>
      <c r="C4742" s="149"/>
      <c r="D4742" s="149"/>
      <c r="E4742" s="145"/>
      <c r="F4742" s="149"/>
      <c r="G4742" s="149"/>
      <c r="H4742" s="149"/>
      <c r="I4742" s="149"/>
      <c r="J4742" s="149"/>
      <c r="K4742" s="146"/>
      <c r="L4742" s="158"/>
    </row>
    <row r="4743" spans="1:12" ht="15">
      <c r="A4743" s="148"/>
      <c r="B4743" s="148"/>
      <c r="C4743" s="149"/>
      <c r="D4743" s="149"/>
      <c r="E4743" s="145"/>
      <c r="F4743" s="149"/>
      <c r="G4743" s="149"/>
      <c r="H4743" s="149"/>
      <c r="I4743" s="149"/>
      <c r="J4743" s="149"/>
      <c r="K4743" s="146"/>
      <c r="L4743" s="158"/>
    </row>
    <row r="4744" spans="1:12" ht="15">
      <c r="A4744" s="148"/>
      <c r="B4744" s="148"/>
      <c r="C4744" s="149"/>
      <c r="D4744" s="149"/>
      <c r="E4744" s="145"/>
      <c r="F4744" s="149"/>
      <c r="G4744" s="149"/>
      <c r="H4744" s="149"/>
      <c r="I4744" s="149"/>
      <c r="J4744" s="149"/>
      <c r="K4744" s="146"/>
      <c r="L4744" s="158"/>
    </row>
    <row r="4745" spans="1:12" ht="15">
      <c r="A4745" s="148"/>
      <c r="B4745" s="148"/>
      <c r="C4745" s="149"/>
      <c r="D4745" s="149"/>
      <c r="E4745" s="145"/>
      <c r="F4745" s="149"/>
      <c r="G4745" s="149"/>
      <c r="H4745" s="149"/>
      <c r="I4745" s="149"/>
      <c r="J4745" s="149"/>
      <c r="K4745" s="146"/>
      <c r="L4745" s="158"/>
    </row>
    <row r="4746" spans="1:12" ht="15">
      <c r="A4746" s="148"/>
      <c r="B4746" s="148"/>
      <c r="C4746" s="149"/>
      <c r="D4746" s="149"/>
      <c r="E4746" s="145"/>
      <c r="F4746" s="149"/>
      <c r="G4746" s="149"/>
      <c r="H4746" s="149"/>
      <c r="I4746" s="149"/>
      <c r="J4746" s="149"/>
      <c r="K4746" s="146"/>
      <c r="L4746" s="158"/>
    </row>
    <row r="4747" spans="1:12" ht="15">
      <c r="A4747" s="148"/>
      <c r="B4747" s="148"/>
      <c r="C4747" s="149"/>
      <c r="D4747" s="149"/>
      <c r="E4747" s="145"/>
      <c r="F4747" s="149"/>
      <c r="G4747" s="149"/>
      <c r="H4747" s="149"/>
      <c r="I4747" s="149"/>
      <c r="J4747" s="149"/>
      <c r="K4747" s="146"/>
      <c r="L4747" s="158"/>
    </row>
    <row r="4748" spans="1:12" ht="15">
      <c r="A4748" s="148"/>
      <c r="B4748" s="148"/>
      <c r="C4748" s="149"/>
      <c r="D4748" s="149"/>
      <c r="E4748" s="145"/>
      <c r="F4748" s="149"/>
      <c r="G4748" s="149"/>
      <c r="H4748" s="149"/>
      <c r="I4748" s="149"/>
      <c r="J4748" s="149"/>
      <c r="K4748" s="146"/>
      <c r="L4748" s="158"/>
    </row>
    <row r="4749" spans="1:12" ht="15">
      <c r="A4749" s="148"/>
      <c r="B4749" s="148"/>
      <c r="C4749" s="149"/>
      <c r="D4749" s="149"/>
      <c r="E4749" s="145"/>
      <c r="F4749" s="149"/>
      <c r="G4749" s="149"/>
      <c r="H4749" s="149"/>
      <c r="I4749" s="149"/>
      <c r="J4749" s="149"/>
      <c r="K4749" s="146"/>
      <c r="L4749" s="158"/>
    </row>
    <row r="4750" spans="1:12" ht="15">
      <c r="A4750" s="148"/>
      <c r="B4750" s="148"/>
      <c r="C4750" s="149"/>
      <c r="D4750" s="149"/>
      <c r="E4750" s="145"/>
      <c r="F4750" s="149"/>
      <c r="G4750" s="149"/>
      <c r="H4750" s="149"/>
      <c r="I4750" s="149"/>
      <c r="J4750" s="149"/>
      <c r="K4750" s="146"/>
      <c r="L4750" s="158"/>
    </row>
    <row r="4751" spans="1:12" ht="15">
      <c r="A4751" s="148"/>
      <c r="B4751" s="148"/>
      <c r="C4751" s="149"/>
      <c r="D4751" s="149"/>
      <c r="E4751" s="145"/>
      <c r="F4751" s="149"/>
      <c r="G4751" s="149"/>
      <c r="H4751" s="149"/>
      <c r="I4751" s="149"/>
      <c r="J4751" s="149"/>
      <c r="K4751" s="146"/>
      <c r="L4751" s="158"/>
    </row>
    <row r="4752" spans="1:12" ht="15">
      <c r="A4752" s="148"/>
      <c r="B4752" s="148"/>
      <c r="C4752" s="149"/>
      <c r="D4752" s="149"/>
      <c r="E4752" s="145"/>
      <c r="F4752" s="149"/>
      <c r="G4752" s="149"/>
      <c r="H4752" s="149"/>
      <c r="I4752" s="149"/>
      <c r="J4752" s="149"/>
      <c r="K4752" s="146"/>
      <c r="L4752" s="158"/>
    </row>
    <row r="4753" spans="1:12" ht="15">
      <c r="A4753" s="148"/>
      <c r="B4753" s="148"/>
      <c r="C4753" s="149"/>
      <c r="D4753" s="149"/>
      <c r="E4753" s="145"/>
      <c r="F4753" s="149"/>
      <c r="G4753" s="149"/>
      <c r="H4753" s="149"/>
      <c r="I4753" s="149"/>
      <c r="J4753" s="149"/>
      <c r="K4753" s="146"/>
      <c r="L4753" s="158"/>
    </row>
    <row r="4754" spans="1:12" ht="15">
      <c r="A4754" s="148"/>
      <c r="B4754" s="148"/>
      <c r="C4754" s="149"/>
      <c r="D4754" s="149"/>
      <c r="E4754" s="145"/>
      <c r="F4754" s="149"/>
      <c r="G4754" s="149"/>
      <c r="H4754" s="149"/>
      <c r="I4754" s="149"/>
      <c r="J4754" s="149"/>
      <c r="K4754" s="146"/>
      <c r="L4754" s="158"/>
    </row>
    <row r="4755" spans="1:12" ht="15">
      <c r="A4755" s="148"/>
      <c r="B4755" s="148"/>
      <c r="C4755" s="149"/>
      <c r="D4755" s="149"/>
      <c r="E4755" s="145"/>
      <c r="F4755" s="149"/>
      <c r="G4755" s="149"/>
      <c r="H4755" s="149"/>
      <c r="I4755" s="149"/>
      <c r="J4755" s="149"/>
      <c r="K4755" s="146"/>
      <c r="L4755" s="158"/>
    </row>
    <row r="4756" spans="1:12" ht="15">
      <c r="A4756" s="148"/>
      <c r="B4756" s="148"/>
      <c r="C4756" s="149"/>
      <c r="D4756" s="149"/>
      <c r="E4756" s="145"/>
      <c r="F4756" s="149"/>
      <c r="G4756" s="149"/>
      <c r="H4756" s="149"/>
      <c r="I4756" s="149"/>
      <c r="J4756" s="149"/>
      <c r="K4756" s="146"/>
      <c r="L4756" s="158"/>
    </row>
    <row r="4757" spans="1:12" ht="15">
      <c r="A4757" s="148"/>
      <c r="B4757" s="148"/>
      <c r="C4757" s="149"/>
      <c r="D4757" s="149"/>
      <c r="E4757" s="145"/>
      <c r="F4757" s="149"/>
      <c r="G4757" s="149"/>
      <c r="H4757" s="149"/>
      <c r="I4757" s="149"/>
      <c r="J4757" s="149"/>
      <c r="K4757" s="146"/>
      <c r="L4757" s="158"/>
    </row>
    <row r="4758" spans="1:12" ht="15">
      <c r="A4758" s="148"/>
      <c r="B4758" s="148"/>
      <c r="C4758" s="149"/>
      <c r="D4758" s="149"/>
      <c r="E4758" s="145"/>
      <c r="F4758" s="149"/>
      <c r="G4758" s="149"/>
      <c r="H4758" s="149"/>
      <c r="I4758" s="149"/>
      <c r="J4758" s="149"/>
      <c r="K4758" s="146"/>
      <c r="L4758" s="158"/>
    </row>
    <row r="4759" spans="1:12" ht="15">
      <c r="A4759" s="148"/>
      <c r="B4759" s="148"/>
      <c r="C4759" s="149"/>
      <c r="D4759" s="149"/>
      <c r="E4759" s="145"/>
      <c r="F4759" s="149"/>
      <c r="G4759" s="149"/>
      <c r="H4759" s="149"/>
      <c r="I4759" s="149"/>
      <c r="J4759" s="149"/>
      <c r="K4759" s="146"/>
      <c r="L4759" s="158"/>
    </row>
    <row r="4760" spans="1:12" ht="15">
      <c r="A4760" s="148"/>
      <c r="B4760" s="148"/>
      <c r="C4760" s="149"/>
      <c r="D4760" s="149"/>
      <c r="E4760" s="145"/>
      <c r="F4760" s="150"/>
      <c r="G4760" s="149"/>
      <c r="H4760" s="149"/>
      <c r="I4760" s="149"/>
      <c r="J4760" s="149"/>
      <c r="K4760" s="146"/>
      <c r="L4760" s="158"/>
    </row>
    <row r="4761" spans="1:12" ht="15">
      <c r="A4761" s="148"/>
      <c r="B4761" s="148"/>
      <c r="C4761" s="149"/>
      <c r="D4761" s="149"/>
      <c r="E4761" s="145"/>
      <c r="F4761" s="150"/>
      <c r="G4761" s="149"/>
      <c r="H4761" s="149"/>
      <c r="I4761" s="149"/>
      <c r="J4761" s="149"/>
      <c r="K4761" s="146"/>
      <c r="L4761" s="158"/>
    </row>
    <row r="4762" spans="1:12" ht="15">
      <c r="A4762" s="148"/>
      <c r="B4762" s="148"/>
      <c r="C4762" s="149"/>
      <c r="D4762" s="149"/>
      <c r="E4762" s="145"/>
      <c r="F4762" s="150"/>
      <c r="G4762" s="149"/>
      <c r="H4762" s="149"/>
      <c r="I4762" s="149"/>
      <c r="J4762" s="149"/>
      <c r="K4762" s="146"/>
      <c r="L4762" s="158"/>
    </row>
    <row r="4763" spans="1:12" ht="15">
      <c r="A4763" s="148"/>
      <c r="B4763" s="148"/>
      <c r="C4763" s="149"/>
      <c r="D4763" s="149"/>
      <c r="E4763" s="145"/>
      <c r="F4763" s="150"/>
      <c r="G4763" s="149"/>
      <c r="H4763" s="149"/>
      <c r="I4763" s="149"/>
      <c r="J4763" s="149"/>
      <c r="K4763" s="146"/>
      <c r="L4763" s="158"/>
    </row>
    <row r="4764" spans="1:12" ht="15">
      <c r="A4764" s="148"/>
      <c r="B4764" s="148"/>
      <c r="C4764" s="149"/>
      <c r="D4764" s="149"/>
      <c r="E4764" s="145"/>
      <c r="F4764" s="149"/>
      <c r="G4764" s="149"/>
      <c r="H4764" s="149"/>
      <c r="I4764" s="149"/>
      <c r="J4764" s="149"/>
      <c r="K4764" s="146"/>
      <c r="L4764" s="158"/>
    </row>
    <row r="4765" spans="1:12" ht="15">
      <c r="A4765" s="148"/>
      <c r="B4765" s="148"/>
      <c r="C4765" s="149"/>
      <c r="D4765" s="149"/>
      <c r="E4765" s="145"/>
      <c r="F4765" s="149"/>
      <c r="G4765" s="149"/>
      <c r="H4765" s="149"/>
      <c r="I4765" s="149"/>
      <c r="J4765" s="149"/>
      <c r="K4765" s="146"/>
      <c r="L4765" s="158"/>
    </row>
    <row r="4766" spans="1:12" ht="15">
      <c r="A4766" s="148"/>
      <c r="B4766" s="148"/>
      <c r="C4766" s="149"/>
      <c r="D4766" s="149"/>
      <c r="E4766" s="145"/>
      <c r="F4766" s="149"/>
      <c r="G4766" s="149"/>
      <c r="H4766" s="149"/>
      <c r="I4766" s="149"/>
      <c r="J4766" s="149"/>
      <c r="K4766" s="146"/>
      <c r="L4766" s="158"/>
    </row>
    <row r="4767" spans="1:12" ht="15">
      <c r="A4767" s="148"/>
      <c r="B4767" s="148"/>
      <c r="C4767" s="149"/>
      <c r="D4767" s="149"/>
      <c r="E4767" s="145"/>
      <c r="F4767" s="149"/>
      <c r="G4767" s="149"/>
      <c r="H4767" s="149"/>
      <c r="I4767" s="149"/>
      <c r="J4767" s="149"/>
      <c r="K4767" s="146"/>
      <c r="L4767" s="158"/>
    </row>
    <row r="4768" spans="1:12" ht="15">
      <c r="A4768" s="148"/>
      <c r="B4768" s="148"/>
      <c r="C4768" s="149"/>
      <c r="D4768" s="149"/>
      <c r="E4768" s="145"/>
      <c r="F4768" s="149"/>
      <c r="G4768" s="149"/>
      <c r="H4768" s="149"/>
      <c r="I4768" s="149"/>
      <c r="J4768" s="149"/>
      <c r="K4768" s="146"/>
      <c r="L4768" s="158"/>
    </row>
    <row r="4769" spans="1:12" ht="15">
      <c r="A4769" s="148"/>
      <c r="B4769" s="148"/>
      <c r="C4769" s="149"/>
      <c r="D4769" s="149"/>
      <c r="E4769" s="145"/>
      <c r="F4769" s="149"/>
      <c r="G4769" s="149"/>
      <c r="H4769" s="149"/>
      <c r="I4769" s="149"/>
      <c r="J4769" s="149"/>
      <c r="K4769" s="146"/>
      <c r="L4769" s="158"/>
    </row>
    <row r="4770" spans="1:12" ht="15">
      <c r="A4770" s="148"/>
      <c r="B4770" s="148"/>
      <c r="C4770" s="149"/>
      <c r="D4770" s="149"/>
      <c r="E4770" s="145"/>
      <c r="F4770" s="150"/>
      <c r="G4770" s="149"/>
      <c r="H4770" s="149"/>
      <c r="I4770" s="149"/>
      <c r="J4770" s="149"/>
      <c r="K4770" s="146"/>
      <c r="L4770" s="158"/>
    </row>
    <row r="4771" spans="1:12" ht="15">
      <c r="A4771" s="148"/>
      <c r="B4771" s="148"/>
      <c r="C4771" s="149"/>
      <c r="D4771" s="149"/>
      <c r="E4771" s="145"/>
      <c r="F4771" s="150"/>
      <c r="G4771" s="149"/>
      <c r="H4771" s="149"/>
      <c r="I4771" s="149"/>
      <c r="J4771" s="149"/>
      <c r="K4771" s="146"/>
      <c r="L4771" s="158"/>
    </row>
    <row r="4772" spans="1:12" ht="15">
      <c r="A4772" s="148"/>
      <c r="B4772" s="148"/>
      <c r="C4772" s="149"/>
      <c r="D4772" s="149"/>
      <c r="E4772" s="145"/>
      <c r="F4772" s="149"/>
      <c r="G4772" s="149"/>
      <c r="H4772" s="149"/>
      <c r="I4772" s="149"/>
      <c r="J4772" s="149"/>
      <c r="K4772" s="146"/>
      <c r="L4772" s="158"/>
    </row>
    <row r="4773" spans="1:12" ht="15">
      <c r="A4773" s="148"/>
      <c r="B4773" s="148"/>
      <c r="C4773" s="149"/>
      <c r="D4773" s="149"/>
      <c r="E4773" s="145"/>
      <c r="F4773" s="149"/>
      <c r="G4773" s="149"/>
      <c r="H4773" s="149"/>
      <c r="I4773" s="149"/>
      <c r="J4773" s="149"/>
      <c r="K4773" s="146"/>
      <c r="L4773" s="158"/>
    </row>
    <row r="4774" spans="1:12" ht="15">
      <c r="A4774" s="148"/>
      <c r="B4774" s="148"/>
      <c r="C4774" s="149"/>
      <c r="D4774" s="149"/>
      <c r="E4774" s="145"/>
      <c r="F4774" s="149"/>
      <c r="G4774" s="149"/>
      <c r="H4774" s="149"/>
      <c r="I4774" s="149"/>
      <c r="J4774" s="149"/>
      <c r="K4774" s="146"/>
      <c r="L4774" s="158"/>
    </row>
    <row r="4775" spans="1:12" ht="15">
      <c r="A4775" s="148"/>
      <c r="B4775" s="148"/>
      <c r="C4775" s="149"/>
      <c r="D4775" s="149"/>
      <c r="E4775" s="145"/>
      <c r="F4775" s="149"/>
      <c r="G4775" s="149"/>
      <c r="H4775" s="149"/>
      <c r="I4775" s="149"/>
      <c r="J4775" s="149"/>
      <c r="K4775" s="146"/>
      <c r="L4775" s="158"/>
    </row>
    <row r="4776" spans="1:12" ht="15">
      <c r="A4776" s="148"/>
      <c r="B4776" s="148"/>
      <c r="C4776" s="149"/>
      <c r="D4776" s="149"/>
      <c r="E4776" s="145"/>
      <c r="F4776" s="149"/>
      <c r="G4776" s="149"/>
      <c r="H4776" s="149"/>
      <c r="I4776" s="149"/>
      <c r="J4776" s="149"/>
      <c r="K4776" s="146"/>
      <c r="L4776" s="158"/>
    </row>
    <row r="4777" spans="1:12" ht="15">
      <c r="A4777" s="148"/>
      <c r="B4777" s="148"/>
      <c r="C4777" s="149"/>
      <c r="D4777" s="149"/>
      <c r="E4777" s="145"/>
      <c r="F4777" s="149"/>
      <c r="G4777" s="149"/>
      <c r="H4777" s="149"/>
      <c r="I4777" s="149"/>
      <c r="J4777" s="149"/>
      <c r="K4777" s="146"/>
      <c r="L4777" s="158"/>
    </row>
    <row r="4778" spans="1:12" ht="15">
      <c r="A4778" s="148"/>
      <c r="B4778" s="148"/>
      <c r="C4778" s="149"/>
      <c r="D4778" s="149"/>
      <c r="E4778" s="145"/>
      <c r="F4778" s="149"/>
      <c r="G4778" s="149"/>
      <c r="H4778" s="149"/>
      <c r="I4778" s="149"/>
      <c r="J4778" s="149"/>
      <c r="K4778" s="146"/>
      <c r="L4778" s="158"/>
    </row>
    <row r="4779" spans="1:12" ht="15">
      <c r="A4779" s="148"/>
      <c r="B4779" s="148"/>
      <c r="C4779" s="149"/>
      <c r="D4779" s="149"/>
      <c r="E4779" s="145"/>
      <c r="F4779" s="149"/>
      <c r="G4779" s="149"/>
      <c r="H4779" s="149"/>
      <c r="I4779" s="149"/>
      <c r="J4779" s="149"/>
      <c r="K4779" s="146"/>
      <c r="L4779" s="158"/>
    </row>
    <row r="4780" spans="1:12" ht="15">
      <c r="A4780" s="148"/>
      <c r="B4780" s="148"/>
      <c r="C4780" s="149"/>
      <c r="D4780" s="149"/>
      <c r="E4780" s="145"/>
      <c r="F4780" s="149"/>
      <c r="G4780" s="149"/>
      <c r="H4780" s="149"/>
      <c r="I4780" s="149"/>
      <c r="J4780" s="149"/>
      <c r="K4780" s="146"/>
      <c r="L4780" s="158"/>
    </row>
    <row r="4781" spans="1:12" ht="15">
      <c r="A4781" s="148"/>
      <c r="B4781" s="148"/>
      <c r="C4781" s="149"/>
      <c r="D4781" s="149"/>
      <c r="E4781" s="145"/>
      <c r="F4781" s="149"/>
      <c r="G4781" s="149"/>
      <c r="H4781" s="149"/>
      <c r="I4781" s="149"/>
      <c r="J4781" s="149"/>
      <c r="K4781" s="146"/>
      <c r="L4781" s="158"/>
    </row>
    <row r="4782" spans="1:12" ht="15">
      <c r="A4782" s="148"/>
      <c r="B4782" s="148"/>
      <c r="C4782" s="149"/>
      <c r="D4782" s="149"/>
      <c r="E4782" s="145"/>
      <c r="F4782" s="149"/>
      <c r="G4782" s="149"/>
      <c r="H4782" s="149"/>
      <c r="I4782" s="149"/>
      <c r="J4782" s="149"/>
      <c r="K4782" s="146"/>
      <c r="L4782" s="158"/>
    </row>
    <row r="4783" spans="1:12" ht="15">
      <c r="A4783" s="148"/>
      <c r="B4783" s="148"/>
      <c r="C4783" s="149"/>
      <c r="D4783" s="149"/>
      <c r="E4783" s="145"/>
      <c r="F4783" s="149"/>
      <c r="G4783" s="149"/>
      <c r="H4783" s="149"/>
      <c r="I4783" s="149"/>
      <c r="J4783" s="149"/>
      <c r="K4783" s="146"/>
      <c r="L4783" s="158"/>
    </row>
    <row r="4784" spans="1:12" ht="15">
      <c r="A4784" s="148"/>
      <c r="B4784" s="148"/>
      <c r="C4784" s="149"/>
      <c r="D4784" s="149"/>
      <c r="E4784" s="145"/>
      <c r="F4784" s="149"/>
      <c r="G4784" s="149"/>
      <c r="H4784" s="149"/>
      <c r="I4784" s="149"/>
      <c r="J4784" s="149"/>
      <c r="K4784" s="146"/>
      <c r="L4784" s="158"/>
    </row>
    <row r="4785" spans="1:12" ht="15">
      <c r="A4785" s="148"/>
      <c r="B4785" s="148"/>
      <c r="C4785" s="149"/>
      <c r="D4785" s="149"/>
      <c r="E4785" s="145"/>
      <c r="F4785" s="149"/>
      <c r="G4785" s="149"/>
      <c r="H4785" s="149"/>
      <c r="I4785" s="149"/>
      <c r="J4785" s="149"/>
      <c r="K4785" s="146"/>
      <c r="L4785" s="158"/>
    </row>
    <row r="4786" spans="1:12" ht="15">
      <c r="A4786" s="148"/>
      <c r="B4786" s="148"/>
      <c r="C4786" s="149"/>
      <c r="D4786" s="149"/>
      <c r="E4786" s="145"/>
      <c r="F4786" s="149"/>
      <c r="G4786" s="149"/>
      <c r="H4786" s="149"/>
      <c r="I4786" s="149"/>
      <c r="J4786" s="149"/>
      <c r="K4786" s="146"/>
      <c r="L4786" s="158"/>
    </row>
    <row r="4787" spans="1:12" ht="15">
      <c r="A4787" s="148"/>
      <c r="B4787" s="148"/>
      <c r="C4787" s="149"/>
      <c r="D4787" s="149"/>
      <c r="E4787" s="145"/>
      <c r="F4787" s="149"/>
      <c r="G4787" s="149"/>
      <c r="H4787" s="149"/>
      <c r="I4787" s="149"/>
      <c r="J4787" s="149"/>
      <c r="K4787" s="146"/>
      <c r="L4787" s="158"/>
    </row>
    <row r="4788" spans="1:12" ht="15">
      <c r="A4788" s="148"/>
      <c r="B4788" s="148"/>
      <c r="C4788" s="149"/>
      <c r="D4788" s="149"/>
      <c r="E4788" s="145"/>
      <c r="F4788" s="149"/>
      <c r="G4788" s="149"/>
      <c r="H4788" s="149"/>
      <c r="I4788" s="149"/>
      <c r="J4788" s="149"/>
      <c r="K4788" s="146"/>
      <c r="L4788" s="158"/>
    </row>
    <row r="4789" spans="1:12" ht="15">
      <c r="A4789" s="148"/>
      <c r="B4789" s="148"/>
      <c r="C4789" s="149"/>
      <c r="D4789" s="149"/>
      <c r="E4789" s="145"/>
      <c r="F4789" s="149"/>
      <c r="G4789" s="149"/>
      <c r="H4789" s="149"/>
      <c r="I4789" s="149"/>
      <c r="J4789" s="149"/>
      <c r="K4789" s="146"/>
      <c r="L4789" s="158"/>
    </row>
    <row r="4790" spans="1:12" ht="15">
      <c r="A4790" s="148"/>
      <c r="B4790" s="148"/>
      <c r="C4790" s="149"/>
      <c r="D4790" s="149"/>
      <c r="E4790" s="145"/>
      <c r="F4790" s="149"/>
      <c r="G4790" s="149"/>
      <c r="H4790" s="149"/>
      <c r="I4790" s="149"/>
      <c r="J4790" s="149"/>
      <c r="K4790" s="146"/>
      <c r="L4790" s="158"/>
    </row>
    <row r="4791" spans="1:12" ht="15">
      <c r="A4791" s="148"/>
      <c r="B4791" s="148"/>
      <c r="C4791" s="149"/>
      <c r="D4791" s="149"/>
      <c r="E4791" s="145"/>
      <c r="F4791" s="149"/>
      <c r="G4791" s="149"/>
      <c r="H4791" s="149"/>
      <c r="I4791" s="149"/>
      <c r="J4791" s="149"/>
      <c r="K4791" s="146"/>
      <c r="L4791" s="158"/>
    </row>
    <row r="4792" spans="1:12" ht="15">
      <c r="A4792" s="148"/>
      <c r="B4792" s="148"/>
      <c r="C4792" s="149"/>
      <c r="D4792" s="149"/>
      <c r="E4792" s="145"/>
      <c r="F4792" s="149"/>
      <c r="G4792" s="149"/>
      <c r="H4792" s="149"/>
      <c r="I4792" s="149"/>
      <c r="J4792" s="149"/>
      <c r="K4792" s="146"/>
      <c r="L4792" s="158"/>
    </row>
    <row r="4793" spans="1:12" ht="15">
      <c r="A4793" s="148"/>
      <c r="B4793" s="148"/>
      <c r="C4793" s="149"/>
      <c r="D4793" s="149"/>
      <c r="E4793" s="145"/>
      <c r="F4793" s="149"/>
      <c r="G4793" s="149"/>
      <c r="H4793" s="149"/>
      <c r="I4793" s="149"/>
      <c r="J4793" s="149"/>
      <c r="K4793" s="146"/>
      <c r="L4793" s="158"/>
    </row>
    <row r="4794" spans="1:12" ht="15">
      <c r="A4794" s="148"/>
      <c r="B4794" s="148"/>
      <c r="C4794" s="149"/>
      <c r="D4794" s="149"/>
      <c r="E4794" s="145"/>
      <c r="F4794" s="149"/>
      <c r="G4794" s="149"/>
      <c r="H4794" s="149"/>
      <c r="I4794" s="149"/>
      <c r="J4794" s="149"/>
      <c r="K4794" s="146"/>
      <c r="L4794" s="158"/>
    </row>
    <row r="4795" spans="1:12" ht="15">
      <c r="A4795" s="148"/>
      <c r="B4795" s="148"/>
      <c r="C4795" s="149"/>
      <c r="D4795" s="149"/>
      <c r="E4795" s="145"/>
      <c r="F4795" s="149"/>
      <c r="G4795" s="149"/>
      <c r="H4795" s="149"/>
      <c r="I4795" s="149"/>
      <c r="J4795" s="149"/>
      <c r="K4795" s="146"/>
      <c r="L4795" s="158"/>
    </row>
    <row r="4796" spans="1:12" ht="15">
      <c r="A4796" s="148"/>
      <c r="B4796" s="148"/>
      <c r="C4796" s="149"/>
      <c r="D4796" s="149"/>
      <c r="E4796" s="145"/>
      <c r="F4796" s="149"/>
      <c r="G4796" s="149"/>
      <c r="H4796" s="149"/>
      <c r="I4796" s="149"/>
      <c r="J4796" s="149"/>
      <c r="K4796" s="146"/>
      <c r="L4796" s="158"/>
    </row>
    <row r="4797" spans="1:12" ht="15">
      <c r="A4797" s="148"/>
      <c r="B4797" s="148"/>
      <c r="C4797" s="149"/>
      <c r="D4797" s="149"/>
      <c r="E4797" s="145"/>
      <c r="F4797" s="149"/>
      <c r="G4797" s="149"/>
      <c r="H4797" s="149"/>
      <c r="I4797" s="149"/>
      <c r="J4797" s="149"/>
      <c r="K4797" s="146"/>
      <c r="L4797" s="158"/>
    </row>
    <row r="4798" spans="1:12" ht="15">
      <c r="A4798" s="148"/>
      <c r="B4798" s="148"/>
      <c r="C4798" s="149"/>
      <c r="D4798" s="149"/>
      <c r="E4798" s="145"/>
      <c r="F4798" s="149"/>
      <c r="G4798" s="149"/>
      <c r="H4798" s="149"/>
      <c r="I4798" s="149"/>
      <c r="J4798" s="149"/>
      <c r="K4798" s="146"/>
      <c r="L4798" s="158"/>
    </row>
    <row r="4799" spans="1:12" ht="15">
      <c r="A4799" s="148"/>
      <c r="B4799" s="148"/>
      <c r="C4799" s="149"/>
      <c r="D4799" s="149"/>
      <c r="E4799" s="145"/>
      <c r="F4799" s="149"/>
      <c r="G4799" s="149"/>
      <c r="H4799" s="149"/>
      <c r="I4799" s="149"/>
      <c r="J4799" s="149"/>
      <c r="K4799" s="146"/>
      <c r="L4799" s="158"/>
    </row>
    <row r="4800" spans="1:12" ht="15">
      <c r="A4800" s="148"/>
      <c r="B4800" s="148"/>
      <c r="C4800" s="149"/>
      <c r="D4800" s="149"/>
      <c r="E4800" s="145"/>
      <c r="F4800" s="149"/>
      <c r="G4800" s="149"/>
      <c r="H4800" s="149"/>
      <c r="I4800" s="149"/>
      <c r="J4800" s="149"/>
      <c r="K4800" s="146"/>
      <c r="L4800" s="158"/>
    </row>
    <row r="4801" spans="1:12" ht="15">
      <c r="A4801" s="148"/>
      <c r="B4801" s="148"/>
      <c r="C4801" s="149"/>
      <c r="D4801" s="149"/>
      <c r="E4801" s="145"/>
      <c r="F4801" s="149"/>
      <c r="G4801" s="149"/>
      <c r="H4801" s="149"/>
      <c r="I4801" s="149"/>
      <c r="J4801" s="149"/>
      <c r="K4801" s="146"/>
      <c r="L4801" s="158"/>
    </row>
    <row r="4802" spans="1:12" ht="15">
      <c r="A4802" s="148"/>
      <c r="B4802" s="148"/>
      <c r="C4802" s="149"/>
      <c r="D4802" s="149"/>
      <c r="E4802" s="145"/>
      <c r="F4802" s="149"/>
      <c r="G4802" s="149"/>
      <c r="H4802" s="149"/>
      <c r="I4802" s="149"/>
      <c r="J4802" s="149"/>
      <c r="K4802" s="146"/>
      <c r="L4802" s="158"/>
    </row>
    <row r="4803" spans="1:12" ht="15">
      <c r="A4803" s="148"/>
      <c r="B4803" s="148"/>
      <c r="C4803" s="149"/>
      <c r="D4803" s="149"/>
      <c r="E4803" s="145"/>
      <c r="F4803" s="149"/>
      <c r="G4803" s="149"/>
      <c r="H4803" s="149"/>
      <c r="I4803" s="149"/>
      <c r="J4803" s="149"/>
      <c r="K4803" s="146"/>
      <c r="L4803" s="158"/>
    </row>
    <row r="4804" spans="1:12" ht="15">
      <c r="A4804" s="148"/>
      <c r="B4804" s="148"/>
      <c r="C4804" s="149"/>
      <c r="D4804" s="149"/>
      <c r="E4804" s="145"/>
      <c r="F4804" s="150"/>
      <c r="G4804" s="149"/>
      <c r="H4804" s="149"/>
      <c r="I4804" s="149"/>
      <c r="J4804" s="149"/>
      <c r="K4804" s="146"/>
      <c r="L4804" s="158"/>
    </row>
    <row r="4805" spans="1:12" ht="15">
      <c r="A4805" s="148"/>
      <c r="B4805" s="148"/>
      <c r="C4805" s="149"/>
      <c r="D4805" s="149"/>
      <c r="E4805" s="145"/>
      <c r="F4805" s="150"/>
      <c r="G4805" s="149"/>
      <c r="H4805" s="149"/>
      <c r="I4805" s="149"/>
      <c r="J4805" s="149"/>
      <c r="K4805" s="146"/>
      <c r="L4805" s="158"/>
    </row>
    <row r="4806" spans="1:12" ht="15">
      <c r="A4806" s="148"/>
      <c r="B4806" s="148"/>
      <c r="C4806" s="149"/>
      <c r="D4806" s="149"/>
      <c r="E4806" s="145"/>
      <c r="F4806" s="149"/>
      <c r="G4806" s="149"/>
      <c r="H4806" s="149"/>
      <c r="I4806" s="149"/>
      <c r="J4806" s="149"/>
      <c r="K4806" s="146"/>
      <c r="L4806" s="158"/>
    </row>
    <row r="4807" spans="1:12" ht="15">
      <c r="A4807" s="148"/>
      <c r="B4807" s="148"/>
      <c r="C4807" s="149"/>
      <c r="D4807" s="149"/>
      <c r="E4807" s="145"/>
      <c r="F4807" s="149"/>
      <c r="G4807" s="149"/>
      <c r="H4807" s="149"/>
      <c r="I4807" s="149"/>
      <c r="J4807" s="149"/>
      <c r="K4807" s="146"/>
      <c r="L4807" s="158"/>
    </row>
    <row r="4808" spans="1:12" ht="15">
      <c r="A4808" s="148"/>
      <c r="B4808" s="148"/>
      <c r="C4808" s="149"/>
      <c r="D4808" s="149"/>
      <c r="E4808" s="145"/>
      <c r="F4808" s="150"/>
      <c r="G4808" s="149"/>
      <c r="H4808" s="149"/>
      <c r="I4808" s="149"/>
      <c r="J4808" s="149"/>
      <c r="K4808" s="146"/>
      <c r="L4808" s="158"/>
    </row>
    <row r="4809" spans="1:12" ht="15">
      <c r="A4809" s="148"/>
      <c r="B4809" s="148"/>
      <c r="C4809" s="149"/>
      <c r="D4809" s="149"/>
      <c r="E4809" s="145"/>
      <c r="F4809" s="150"/>
      <c r="G4809" s="149"/>
      <c r="H4809" s="149"/>
      <c r="I4809" s="149"/>
      <c r="J4809" s="149"/>
      <c r="K4809" s="146"/>
      <c r="L4809" s="158"/>
    </row>
    <row r="4810" spans="1:12" ht="15">
      <c r="A4810" s="148"/>
      <c r="B4810" s="148"/>
      <c r="C4810" s="149"/>
      <c r="D4810" s="149"/>
      <c r="E4810" s="145"/>
      <c r="F4810" s="149"/>
      <c r="G4810" s="149"/>
      <c r="H4810" s="149"/>
      <c r="I4810" s="149"/>
      <c r="J4810" s="149"/>
      <c r="K4810" s="146"/>
      <c r="L4810" s="158"/>
    </row>
    <row r="4811" spans="1:12" ht="15">
      <c r="A4811" s="148"/>
      <c r="B4811" s="148"/>
      <c r="C4811" s="149"/>
      <c r="D4811" s="149"/>
      <c r="E4811" s="145"/>
      <c r="F4811" s="149"/>
      <c r="G4811" s="149"/>
      <c r="H4811" s="149"/>
      <c r="I4811" s="149"/>
      <c r="J4811" s="149"/>
      <c r="K4811" s="146"/>
      <c r="L4811" s="158"/>
    </row>
    <row r="4812" spans="1:12" ht="15">
      <c r="A4812" s="148"/>
      <c r="B4812" s="148"/>
      <c r="C4812" s="149"/>
      <c r="D4812" s="149"/>
      <c r="E4812" s="145"/>
      <c r="F4812" s="149"/>
      <c r="G4812" s="149"/>
      <c r="H4812" s="149"/>
      <c r="I4812" s="149"/>
      <c r="J4812" s="149"/>
      <c r="K4812" s="146"/>
      <c r="L4812" s="158"/>
    </row>
    <row r="4813" spans="1:12" ht="15">
      <c r="A4813" s="148"/>
      <c r="B4813" s="148"/>
      <c r="C4813" s="149"/>
      <c r="D4813" s="149"/>
      <c r="E4813" s="145"/>
      <c r="F4813" s="149"/>
      <c r="G4813" s="149"/>
      <c r="H4813" s="149"/>
      <c r="I4813" s="149"/>
      <c r="J4813" s="149"/>
      <c r="K4813" s="146"/>
      <c r="L4813" s="158"/>
    </row>
    <row r="4814" spans="1:12" ht="15">
      <c r="A4814" s="148"/>
      <c r="B4814" s="148"/>
      <c r="C4814" s="149"/>
      <c r="D4814" s="149"/>
      <c r="E4814" s="145"/>
      <c r="F4814" s="149"/>
      <c r="G4814" s="149"/>
      <c r="H4814" s="149"/>
      <c r="I4814" s="149"/>
      <c r="J4814" s="149"/>
      <c r="K4814" s="146"/>
      <c r="L4814" s="158"/>
    </row>
    <row r="4815" spans="1:12" ht="15">
      <c r="A4815" s="148"/>
      <c r="B4815" s="148"/>
      <c r="C4815" s="149"/>
      <c r="D4815" s="149"/>
      <c r="E4815" s="145"/>
      <c r="F4815" s="149"/>
      <c r="G4815" s="149"/>
      <c r="H4815" s="149"/>
      <c r="I4815" s="149"/>
      <c r="J4815" s="149"/>
      <c r="K4815" s="146"/>
      <c r="L4815" s="158"/>
    </row>
    <row r="4816" spans="1:12" ht="15">
      <c r="A4816" s="148"/>
      <c r="B4816" s="148"/>
      <c r="C4816" s="149"/>
      <c r="D4816" s="149"/>
      <c r="E4816" s="145"/>
      <c r="F4816" s="149"/>
      <c r="G4816" s="149"/>
      <c r="H4816" s="149"/>
      <c r="I4816" s="149"/>
      <c r="J4816" s="149"/>
      <c r="K4816" s="146"/>
      <c r="L4816" s="158"/>
    </row>
    <row r="4817" spans="1:12" ht="15">
      <c r="A4817" s="148"/>
      <c r="B4817" s="148"/>
      <c r="C4817" s="149"/>
      <c r="D4817" s="149"/>
      <c r="E4817" s="145"/>
      <c r="F4817" s="149"/>
      <c r="G4817" s="149"/>
      <c r="H4817" s="149"/>
      <c r="I4817" s="149"/>
      <c r="J4817" s="149"/>
      <c r="K4817" s="146"/>
      <c r="L4817" s="158"/>
    </row>
    <row r="4818" spans="1:12" ht="15">
      <c r="A4818" s="148"/>
      <c r="B4818" s="148"/>
      <c r="C4818" s="149"/>
      <c r="D4818" s="149"/>
      <c r="E4818" s="145"/>
      <c r="F4818" s="149"/>
      <c r="G4818" s="149"/>
      <c r="H4818" s="149"/>
      <c r="I4818" s="149"/>
      <c r="J4818" s="149"/>
      <c r="K4818" s="146"/>
      <c r="L4818" s="158"/>
    </row>
    <row r="4819" spans="1:12" ht="15">
      <c r="A4819" s="148"/>
      <c r="B4819" s="148"/>
      <c r="C4819" s="149"/>
      <c r="D4819" s="149"/>
      <c r="E4819" s="145"/>
      <c r="F4819" s="149"/>
      <c r="G4819" s="149"/>
      <c r="H4819" s="149"/>
      <c r="I4819" s="149"/>
      <c r="J4819" s="149"/>
      <c r="K4819" s="146"/>
      <c r="L4819" s="158"/>
    </row>
    <row r="4820" spans="1:12" ht="15">
      <c r="A4820" s="148"/>
      <c r="B4820" s="148"/>
      <c r="C4820" s="149"/>
      <c r="D4820" s="149"/>
      <c r="E4820" s="145"/>
      <c r="F4820" s="150"/>
      <c r="G4820" s="149"/>
      <c r="H4820" s="149"/>
      <c r="I4820" s="149"/>
      <c r="J4820" s="149"/>
      <c r="K4820" s="146"/>
      <c r="L4820" s="158"/>
    </row>
    <row r="4821" spans="1:12" ht="15">
      <c r="A4821" s="148"/>
      <c r="B4821" s="148"/>
      <c r="C4821" s="149"/>
      <c r="D4821" s="149"/>
      <c r="E4821" s="145"/>
      <c r="F4821" s="150"/>
      <c r="G4821" s="149"/>
      <c r="H4821" s="149"/>
      <c r="I4821" s="149"/>
      <c r="J4821" s="149"/>
      <c r="K4821" s="146"/>
      <c r="L4821" s="158"/>
    </row>
    <row r="4822" spans="1:12" ht="15">
      <c r="A4822" s="148"/>
      <c r="B4822" s="148"/>
      <c r="C4822" s="149"/>
      <c r="D4822" s="149"/>
      <c r="E4822" s="145"/>
      <c r="F4822" s="149"/>
      <c r="G4822" s="149"/>
      <c r="H4822" s="149"/>
      <c r="I4822" s="149"/>
      <c r="J4822" s="149"/>
      <c r="K4822" s="146"/>
      <c r="L4822" s="158"/>
    </row>
    <row r="4823" spans="1:12" ht="15">
      <c r="A4823" s="148"/>
      <c r="B4823" s="148"/>
      <c r="C4823" s="149"/>
      <c r="D4823" s="149"/>
      <c r="E4823" s="145"/>
      <c r="F4823" s="149"/>
      <c r="G4823" s="149"/>
      <c r="H4823" s="149"/>
      <c r="I4823" s="149"/>
      <c r="J4823" s="149"/>
      <c r="K4823" s="146"/>
      <c r="L4823" s="158"/>
    </row>
    <row r="4824" spans="1:12" ht="15">
      <c r="A4824" s="148"/>
      <c r="B4824" s="148"/>
      <c r="C4824" s="149"/>
      <c r="D4824" s="149"/>
      <c r="E4824" s="145"/>
      <c r="F4824" s="149"/>
      <c r="G4824" s="149"/>
      <c r="H4824" s="149"/>
      <c r="I4824" s="149"/>
      <c r="J4824" s="149"/>
      <c r="K4824" s="146"/>
      <c r="L4824" s="158"/>
    </row>
    <row r="4825" spans="1:12" ht="15">
      <c r="A4825" s="148"/>
      <c r="B4825" s="148"/>
      <c r="C4825" s="149"/>
      <c r="D4825" s="149"/>
      <c r="E4825" s="145"/>
      <c r="F4825" s="149"/>
      <c r="G4825" s="149"/>
      <c r="H4825" s="149"/>
      <c r="I4825" s="149"/>
      <c r="J4825" s="149"/>
      <c r="K4825" s="146"/>
      <c r="L4825" s="158"/>
    </row>
    <row r="4826" spans="1:12" ht="15">
      <c r="A4826" s="148"/>
      <c r="B4826" s="148"/>
      <c r="C4826" s="149"/>
      <c r="D4826" s="149"/>
      <c r="E4826" s="145"/>
      <c r="F4826" s="149"/>
      <c r="G4826" s="149"/>
      <c r="H4826" s="149"/>
      <c r="I4826" s="149"/>
      <c r="J4826" s="149"/>
      <c r="K4826" s="146"/>
      <c r="L4826" s="158"/>
    </row>
    <row r="4827" spans="1:12" ht="15">
      <c r="A4827" s="148"/>
      <c r="B4827" s="148"/>
      <c r="C4827" s="149"/>
      <c r="D4827" s="149"/>
      <c r="E4827" s="145"/>
      <c r="F4827" s="149"/>
      <c r="G4827" s="149"/>
      <c r="H4827" s="149"/>
      <c r="I4827" s="149"/>
      <c r="J4827" s="149"/>
      <c r="K4827" s="146"/>
      <c r="L4827" s="158"/>
    </row>
    <row r="4828" spans="1:12" ht="15">
      <c r="A4828" s="148"/>
      <c r="B4828" s="148"/>
      <c r="C4828" s="149"/>
      <c r="D4828" s="149"/>
      <c r="E4828" s="145"/>
      <c r="F4828" s="149"/>
      <c r="G4828" s="149"/>
      <c r="H4828" s="149"/>
      <c r="I4828" s="149"/>
      <c r="J4828" s="149"/>
      <c r="K4828" s="146"/>
      <c r="L4828" s="158"/>
    </row>
    <row r="4829" spans="1:12" ht="15">
      <c r="A4829" s="148"/>
      <c r="B4829" s="148"/>
      <c r="C4829" s="149"/>
      <c r="D4829" s="149"/>
      <c r="E4829" s="145"/>
      <c r="F4829" s="149"/>
      <c r="G4829" s="149"/>
      <c r="H4829" s="149"/>
      <c r="I4829" s="149"/>
      <c r="J4829" s="149"/>
      <c r="K4829" s="146"/>
      <c r="L4829" s="158"/>
    </row>
    <row r="4830" spans="1:12" ht="15">
      <c r="A4830" s="148"/>
      <c r="B4830" s="148"/>
      <c r="C4830" s="149"/>
      <c r="D4830" s="149"/>
      <c r="E4830" s="145"/>
      <c r="F4830" s="149"/>
      <c r="G4830" s="149"/>
      <c r="H4830" s="149"/>
      <c r="I4830" s="149"/>
      <c r="J4830" s="149"/>
      <c r="K4830" s="146"/>
      <c r="L4830" s="158"/>
    </row>
    <row r="4831" spans="1:12" ht="15">
      <c r="A4831" s="148"/>
      <c r="B4831" s="148"/>
      <c r="C4831" s="149"/>
      <c r="D4831" s="149"/>
      <c r="E4831" s="145"/>
      <c r="F4831" s="149"/>
      <c r="G4831" s="149"/>
      <c r="H4831" s="149"/>
      <c r="I4831" s="149"/>
      <c r="J4831" s="149"/>
      <c r="K4831" s="146"/>
      <c r="L4831" s="158"/>
    </row>
    <row r="4832" spans="1:12" ht="15">
      <c r="A4832" s="148"/>
      <c r="B4832" s="148"/>
      <c r="C4832" s="149"/>
      <c r="D4832" s="149"/>
      <c r="E4832" s="145"/>
      <c r="F4832" s="149"/>
      <c r="G4832" s="149"/>
      <c r="H4832" s="149"/>
      <c r="I4832" s="149"/>
      <c r="J4832" s="149"/>
      <c r="K4832" s="146"/>
      <c r="L4832" s="158"/>
    </row>
    <row r="4833" spans="1:12" ht="15">
      <c r="A4833" s="148"/>
      <c r="B4833" s="148"/>
      <c r="C4833" s="149"/>
      <c r="D4833" s="149"/>
      <c r="E4833" s="145"/>
      <c r="F4833" s="149"/>
      <c r="G4833" s="149"/>
      <c r="H4833" s="149"/>
      <c r="I4833" s="149"/>
      <c r="J4833" s="149"/>
      <c r="K4833" s="146"/>
      <c r="L4833" s="158"/>
    </row>
    <row r="4834" spans="1:12" ht="15">
      <c r="A4834" s="148"/>
      <c r="B4834" s="148"/>
      <c r="C4834" s="149"/>
      <c r="D4834" s="149"/>
      <c r="E4834" s="145"/>
      <c r="F4834" s="149"/>
      <c r="G4834" s="149"/>
      <c r="H4834" s="149"/>
      <c r="I4834" s="149"/>
      <c r="J4834" s="149"/>
      <c r="K4834" s="146"/>
      <c r="L4834" s="158"/>
    </row>
    <row r="4835" spans="1:12" ht="15">
      <c r="A4835" s="148"/>
      <c r="B4835" s="148"/>
      <c r="C4835" s="149"/>
      <c r="D4835" s="149"/>
      <c r="E4835" s="145"/>
      <c r="F4835" s="149"/>
      <c r="G4835" s="149"/>
      <c r="H4835" s="149"/>
      <c r="I4835" s="149"/>
      <c r="J4835" s="149"/>
      <c r="K4835" s="146"/>
      <c r="L4835" s="158"/>
    </row>
    <row r="4836" spans="1:12" ht="15">
      <c r="A4836" s="148"/>
      <c r="B4836" s="148"/>
      <c r="C4836" s="149"/>
      <c r="D4836" s="149"/>
      <c r="E4836" s="145"/>
      <c r="F4836" s="149"/>
      <c r="G4836" s="149"/>
      <c r="H4836" s="149"/>
      <c r="I4836" s="149"/>
      <c r="J4836" s="149"/>
      <c r="K4836" s="146"/>
      <c r="L4836" s="158"/>
    </row>
    <row r="4837" spans="1:12" ht="15">
      <c r="A4837" s="148"/>
      <c r="B4837" s="148"/>
      <c r="C4837" s="149"/>
      <c r="D4837" s="149"/>
      <c r="E4837" s="145"/>
      <c r="F4837" s="149"/>
      <c r="G4837" s="149"/>
      <c r="H4837" s="149"/>
      <c r="I4837" s="149"/>
      <c r="J4837" s="149"/>
      <c r="K4837" s="146"/>
      <c r="L4837" s="158"/>
    </row>
    <row r="4838" spans="1:12" ht="15">
      <c r="A4838" s="148"/>
      <c r="B4838" s="148"/>
      <c r="C4838" s="149"/>
      <c r="D4838" s="149"/>
      <c r="E4838" s="145"/>
      <c r="F4838" s="150"/>
      <c r="G4838" s="149"/>
      <c r="H4838" s="149"/>
      <c r="I4838" s="149"/>
      <c r="J4838" s="149"/>
      <c r="K4838" s="146"/>
      <c r="L4838" s="158"/>
    </row>
    <row r="4839" spans="1:12" ht="15">
      <c r="A4839" s="148"/>
      <c r="B4839" s="148"/>
      <c r="C4839" s="149"/>
      <c r="D4839" s="149"/>
      <c r="E4839" s="145"/>
      <c r="F4839" s="150"/>
      <c r="G4839" s="149"/>
      <c r="H4839" s="149"/>
      <c r="I4839" s="149"/>
      <c r="J4839" s="149"/>
      <c r="K4839" s="146"/>
      <c r="L4839" s="158"/>
    </row>
    <row r="4840" spans="1:12" ht="15">
      <c r="A4840" s="148"/>
      <c r="B4840" s="148"/>
      <c r="C4840" s="149"/>
      <c r="D4840" s="149"/>
      <c r="E4840" s="145"/>
      <c r="F4840" s="150"/>
      <c r="G4840" s="149"/>
      <c r="H4840" s="149"/>
      <c r="I4840" s="149"/>
      <c r="J4840" s="149"/>
      <c r="K4840" s="146"/>
      <c r="L4840" s="158"/>
    </row>
    <row r="4841" spans="1:12" ht="15">
      <c r="A4841" s="148"/>
      <c r="B4841" s="148"/>
      <c r="C4841" s="149"/>
      <c r="D4841" s="149"/>
      <c r="E4841" s="145"/>
      <c r="F4841" s="150"/>
      <c r="G4841" s="149"/>
      <c r="H4841" s="149"/>
      <c r="I4841" s="149"/>
      <c r="J4841" s="149"/>
      <c r="K4841" s="146"/>
      <c r="L4841" s="158"/>
    </row>
    <row r="4842" spans="1:12" ht="15">
      <c r="A4842" s="148"/>
      <c r="B4842" s="148"/>
      <c r="C4842" s="149"/>
      <c r="D4842" s="149"/>
      <c r="E4842" s="145"/>
      <c r="F4842" s="149"/>
      <c r="G4842" s="149"/>
      <c r="H4842" s="149"/>
      <c r="I4842" s="149"/>
      <c r="J4842" s="149"/>
      <c r="K4842" s="146"/>
      <c r="L4842" s="158"/>
    </row>
    <row r="4843" spans="1:12" ht="15">
      <c r="A4843" s="148"/>
      <c r="B4843" s="148"/>
      <c r="C4843" s="149"/>
      <c r="D4843" s="149"/>
      <c r="E4843" s="145"/>
      <c r="F4843" s="149"/>
      <c r="G4843" s="149"/>
      <c r="H4843" s="149"/>
      <c r="I4843" s="149"/>
      <c r="J4843" s="149"/>
      <c r="K4843" s="146"/>
      <c r="L4843" s="158"/>
    </row>
    <row r="4844" spans="1:12" ht="15">
      <c r="A4844" s="148"/>
      <c r="B4844" s="148"/>
      <c r="C4844" s="149"/>
      <c r="D4844" s="149"/>
      <c r="E4844" s="145"/>
      <c r="F4844" s="149"/>
      <c r="G4844" s="149"/>
      <c r="H4844" s="149"/>
      <c r="I4844" s="149"/>
      <c r="J4844" s="149"/>
      <c r="K4844" s="146"/>
      <c r="L4844" s="158"/>
    </row>
    <row r="4845" spans="1:12" ht="15">
      <c r="A4845" s="148"/>
      <c r="B4845" s="148"/>
      <c r="C4845" s="149"/>
      <c r="D4845" s="149"/>
      <c r="E4845" s="145"/>
      <c r="F4845" s="149"/>
      <c r="G4845" s="149"/>
      <c r="H4845" s="149"/>
      <c r="I4845" s="149"/>
      <c r="J4845" s="149"/>
      <c r="K4845" s="146"/>
      <c r="L4845" s="158"/>
    </row>
    <row r="4846" spans="1:12" ht="15">
      <c r="A4846" s="148"/>
      <c r="B4846" s="148"/>
      <c r="C4846" s="149"/>
      <c r="D4846" s="149"/>
      <c r="E4846" s="145"/>
      <c r="F4846" s="149"/>
      <c r="G4846" s="149"/>
      <c r="H4846" s="149"/>
      <c r="I4846" s="149"/>
      <c r="J4846" s="149"/>
      <c r="K4846" s="146"/>
      <c r="L4846" s="158"/>
    </row>
    <row r="4847" spans="1:12" ht="15">
      <c r="A4847" s="148"/>
      <c r="B4847" s="148"/>
      <c r="C4847" s="149"/>
      <c r="D4847" s="149"/>
      <c r="E4847" s="145"/>
      <c r="F4847" s="149"/>
      <c r="G4847" s="149"/>
      <c r="H4847" s="149"/>
      <c r="I4847" s="149"/>
      <c r="J4847" s="149"/>
      <c r="K4847" s="146"/>
      <c r="L4847" s="158"/>
    </row>
    <row r="4848" spans="1:12" ht="15">
      <c r="A4848" s="148"/>
      <c r="B4848" s="148"/>
      <c r="C4848" s="149"/>
      <c r="D4848" s="149"/>
      <c r="E4848" s="145"/>
      <c r="F4848" s="149"/>
      <c r="G4848" s="149"/>
      <c r="H4848" s="149"/>
      <c r="I4848" s="149"/>
      <c r="J4848" s="149"/>
      <c r="K4848" s="146"/>
      <c r="L4848" s="158"/>
    </row>
    <row r="4849" spans="1:12" ht="15">
      <c r="A4849" s="148"/>
      <c r="B4849" s="148"/>
      <c r="C4849" s="149"/>
      <c r="D4849" s="149"/>
      <c r="E4849" s="145"/>
      <c r="F4849" s="149"/>
      <c r="G4849" s="149"/>
      <c r="H4849" s="149"/>
      <c r="I4849" s="149"/>
      <c r="J4849" s="149"/>
      <c r="K4849" s="146"/>
      <c r="L4849" s="158"/>
    </row>
    <row r="4850" spans="1:12" ht="15">
      <c r="A4850" s="148"/>
      <c r="B4850" s="148"/>
      <c r="C4850" s="149"/>
      <c r="D4850" s="149"/>
      <c r="E4850" s="145"/>
      <c r="F4850" s="149"/>
      <c r="G4850" s="149"/>
      <c r="H4850" s="149"/>
      <c r="I4850" s="149"/>
      <c r="J4850" s="149"/>
      <c r="K4850" s="146"/>
      <c r="L4850" s="158"/>
    </row>
    <row r="4851" spans="1:12" ht="15">
      <c r="A4851" s="148"/>
      <c r="B4851" s="148"/>
      <c r="C4851" s="149"/>
      <c r="D4851" s="149"/>
      <c r="E4851" s="145"/>
      <c r="F4851" s="149"/>
      <c r="G4851" s="149"/>
      <c r="H4851" s="149"/>
      <c r="I4851" s="149"/>
      <c r="J4851" s="149"/>
      <c r="K4851" s="146"/>
      <c r="L4851" s="158"/>
    </row>
    <row r="4852" spans="1:12" ht="15">
      <c r="A4852" s="148"/>
      <c r="B4852" s="148"/>
      <c r="C4852" s="149"/>
      <c r="D4852" s="149"/>
      <c r="E4852" s="145"/>
      <c r="F4852" s="149"/>
      <c r="G4852" s="149"/>
      <c r="H4852" s="149"/>
      <c r="I4852" s="149"/>
      <c r="J4852" s="149"/>
      <c r="K4852" s="146"/>
      <c r="L4852" s="158"/>
    </row>
    <row r="4853" spans="1:12" ht="15">
      <c r="A4853" s="148"/>
      <c r="B4853" s="148"/>
      <c r="C4853" s="149"/>
      <c r="D4853" s="149"/>
      <c r="E4853" s="145"/>
      <c r="F4853" s="149"/>
      <c r="G4853" s="149"/>
      <c r="H4853" s="149"/>
      <c r="I4853" s="149"/>
      <c r="J4853" s="149"/>
      <c r="K4853" s="146"/>
      <c r="L4853" s="158"/>
    </row>
    <row r="4854" spans="1:12" ht="15">
      <c r="A4854" s="148"/>
      <c r="B4854" s="148"/>
      <c r="C4854" s="149"/>
      <c r="D4854" s="149"/>
      <c r="E4854" s="145"/>
      <c r="F4854" s="149"/>
      <c r="G4854" s="149"/>
      <c r="H4854" s="149"/>
      <c r="I4854" s="149"/>
      <c r="J4854" s="149"/>
      <c r="K4854" s="146"/>
      <c r="L4854" s="158"/>
    </row>
    <row r="4855" spans="1:12" ht="15">
      <c r="A4855" s="148"/>
      <c r="B4855" s="148"/>
      <c r="C4855" s="149"/>
      <c r="D4855" s="149"/>
      <c r="E4855" s="145"/>
      <c r="F4855" s="149"/>
      <c r="G4855" s="149"/>
      <c r="H4855" s="149"/>
      <c r="I4855" s="149"/>
      <c r="J4855" s="149"/>
      <c r="K4855" s="146"/>
      <c r="L4855" s="158"/>
    </row>
    <row r="4856" spans="1:12" ht="15">
      <c r="A4856" s="148"/>
      <c r="B4856" s="148"/>
      <c r="C4856" s="149"/>
      <c r="D4856" s="149"/>
      <c r="E4856" s="145"/>
      <c r="F4856" s="149"/>
      <c r="G4856" s="149"/>
      <c r="H4856" s="149"/>
      <c r="I4856" s="149"/>
      <c r="J4856" s="149"/>
      <c r="K4856" s="146"/>
      <c r="L4856" s="158"/>
    </row>
    <row r="4857" spans="1:12" ht="15">
      <c r="A4857" s="148"/>
      <c r="B4857" s="148"/>
      <c r="C4857" s="149"/>
      <c r="D4857" s="149"/>
      <c r="E4857" s="145"/>
      <c r="F4857" s="149"/>
      <c r="G4857" s="149"/>
      <c r="H4857" s="149"/>
      <c r="I4857" s="149"/>
      <c r="J4857" s="149"/>
      <c r="K4857" s="146"/>
      <c r="L4857" s="158"/>
    </row>
    <row r="4858" spans="1:12" ht="15">
      <c r="A4858" s="148"/>
      <c r="B4858" s="148"/>
      <c r="C4858" s="149"/>
      <c r="D4858" s="149"/>
      <c r="E4858" s="145"/>
      <c r="F4858" s="149"/>
      <c r="G4858" s="149"/>
      <c r="H4858" s="149"/>
      <c r="I4858" s="149"/>
      <c r="J4858" s="149"/>
      <c r="K4858" s="146"/>
      <c r="L4858" s="158"/>
    </row>
    <row r="4859" spans="1:12" ht="15">
      <c r="A4859" s="148"/>
      <c r="B4859" s="148"/>
      <c r="C4859" s="149"/>
      <c r="D4859" s="149"/>
      <c r="E4859" s="145"/>
      <c r="F4859" s="149"/>
      <c r="G4859" s="149"/>
      <c r="H4859" s="149"/>
      <c r="I4859" s="149"/>
      <c r="J4859" s="149"/>
      <c r="K4859" s="146"/>
      <c r="L4859" s="158"/>
    </row>
    <row r="4860" spans="1:12" ht="15">
      <c r="A4860" s="148"/>
      <c r="B4860" s="148"/>
      <c r="C4860" s="149"/>
      <c r="D4860" s="149"/>
      <c r="E4860" s="145"/>
      <c r="F4860" s="149"/>
      <c r="G4860" s="149"/>
      <c r="H4860" s="149"/>
      <c r="I4860" s="149"/>
      <c r="J4860" s="149"/>
      <c r="K4860" s="146"/>
      <c r="L4860" s="158"/>
    </row>
    <row r="4861" spans="1:12" ht="15">
      <c r="A4861" s="148"/>
      <c r="B4861" s="148"/>
      <c r="C4861" s="149"/>
      <c r="D4861" s="149"/>
      <c r="E4861" s="145"/>
      <c r="F4861" s="149"/>
      <c r="G4861" s="149"/>
      <c r="H4861" s="149"/>
      <c r="I4861" s="149"/>
      <c r="J4861" s="149"/>
      <c r="K4861" s="146"/>
      <c r="L4861" s="158"/>
    </row>
    <row r="4862" spans="1:12" ht="15">
      <c r="A4862" s="148"/>
      <c r="B4862" s="148"/>
      <c r="C4862" s="149"/>
      <c r="D4862" s="149"/>
      <c r="E4862" s="145"/>
      <c r="F4862" s="149"/>
      <c r="G4862" s="149"/>
      <c r="H4862" s="149"/>
      <c r="I4862" s="149"/>
      <c r="J4862" s="149"/>
      <c r="K4862" s="146"/>
      <c r="L4862" s="158"/>
    </row>
    <row r="4863" spans="1:12" ht="15">
      <c r="A4863" s="148"/>
      <c r="B4863" s="148"/>
      <c r="C4863" s="149"/>
      <c r="D4863" s="149"/>
      <c r="E4863" s="145"/>
      <c r="F4863" s="149"/>
      <c r="G4863" s="149"/>
      <c r="H4863" s="149"/>
      <c r="I4863" s="149"/>
      <c r="J4863" s="149"/>
      <c r="K4863" s="146"/>
      <c r="L4863" s="158"/>
    </row>
    <row r="4864" spans="1:12" ht="15">
      <c r="A4864" s="148"/>
      <c r="B4864" s="148"/>
      <c r="C4864" s="149"/>
      <c r="D4864" s="149"/>
      <c r="E4864" s="145"/>
      <c r="F4864" s="149"/>
      <c r="G4864" s="149"/>
      <c r="H4864" s="149"/>
      <c r="I4864" s="149"/>
      <c r="J4864" s="149"/>
      <c r="K4864" s="146"/>
      <c r="L4864" s="158"/>
    </row>
    <row r="4865" spans="1:12" ht="15">
      <c r="A4865" s="148"/>
      <c r="B4865" s="148"/>
      <c r="C4865" s="149"/>
      <c r="D4865" s="149"/>
      <c r="E4865" s="145"/>
      <c r="F4865" s="149"/>
      <c r="G4865" s="149"/>
      <c r="H4865" s="149"/>
      <c r="I4865" s="149"/>
      <c r="J4865" s="149"/>
      <c r="K4865" s="146"/>
      <c r="L4865" s="158"/>
    </row>
    <row r="4866" spans="1:12" ht="15">
      <c r="A4866" s="148"/>
      <c r="B4866" s="148"/>
      <c r="C4866" s="149"/>
      <c r="D4866" s="149"/>
      <c r="E4866" s="145"/>
      <c r="F4866" s="149"/>
      <c r="G4866" s="149"/>
      <c r="H4866" s="149"/>
      <c r="I4866" s="149"/>
      <c r="J4866" s="149"/>
      <c r="K4866" s="146"/>
      <c r="L4866" s="158"/>
    </row>
    <row r="4867" spans="1:12" ht="15">
      <c r="A4867" s="148"/>
      <c r="B4867" s="148"/>
      <c r="C4867" s="149"/>
      <c r="D4867" s="149"/>
      <c r="E4867" s="145"/>
      <c r="F4867" s="149"/>
      <c r="G4867" s="149"/>
      <c r="H4867" s="149"/>
      <c r="I4867" s="149"/>
      <c r="J4867" s="149"/>
      <c r="K4867" s="146"/>
      <c r="L4867" s="158"/>
    </row>
    <row r="4868" spans="1:12" ht="15">
      <c r="A4868" s="148"/>
      <c r="B4868" s="148"/>
      <c r="C4868" s="149"/>
      <c r="D4868" s="149"/>
      <c r="E4868" s="145"/>
      <c r="F4868" s="149"/>
      <c r="G4868" s="149"/>
      <c r="H4868" s="149"/>
      <c r="I4868" s="149"/>
      <c r="J4868" s="149"/>
      <c r="K4868" s="146"/>
      <c r="L4868" s="158"/>
    </row>
    <row r="4869" spans="1:12" ht="15">
      <c r="A4869" s="148"/>
      <c r="B4869" s="148"/>
      <c r="C4869" s="149"/>
      <c r="D4869" s="149"/>
      <c r="E4869" s="145"/>
      <c r="F4869" s="149"/>
      <c r="G4869" s="149"/>
      <c r="H4869" s="149"/>
      <c r="I4869" s="149"/>
      <c r="J4869" s="149"/>
      <c r="K4869" s="146"/>
      <c r="L4869" s="158"/>
    </row>
    <row r="4870" spans="1:12" ht="15">
      <c r="A4870" s="148"/>
      <c r="B4870" s="148"/>
      <c r="C4870" s="149"/>
      <c r="D4870" s="149"/>
      <c r="E4870" s="145"/>
      <c r="F4870" s="149"/>
      <c r="G4870" s="149"/>
      <c r="H4870" s="149"/>
      <c r="I4870" s="149"/>
      <c r="J4870" s="149"/>
      <c r="K4870" s="146"/>
      <c r="L4870" s="158"/>
    </row>
    <row r="4871" spans="1:12" ht="15">
      <c r="A4871" s="148"/>
      <c r="B4871" s="148"/>
      <c r="C4871" s="149"/>
      <c r="D4871" s="149"/>
      <c r="E4871" s="145"/>
      <c r="F4871" s="149"/>
      <c r="G4871" s="149"/>
      <c r="H4871" s="149"/>
      <c r="I4871" s="149"/>
      <c r="J4871" s="149"/>
      <c r="K4871" s="146"/>
      <c r="L4871" s="158"/>
    </row>
    <row r="4872" spans="1:12" ht="15">
      <c r="A4872" s="148"/>
      <c r="B4872" s="148"/>
      <c r="C4872" s="149"/>
      <c r="D4872" s="149"/>
      <c r="E4872" s="145"/>
      <c r="F4872" s="149"/>
      <c r="G4872" s="149"/>
      <c r="H4872" s="149"/>
      <c r="I4872" s="149"/>
      <c r="J4872" s="149"/>
      <c r="K4872" s="146"/>
      <c r="L4872" s="158"/>
    </row>
    <row r="4873" spans="1:12" ht="15">
      <c r="A4873" s="148"/>
      <c r="B4873" s="148"/>
      <c r="C4873" s="149"/>
      <c r="D4873" s="149"/>
      <c r="E4873" s="145"/>
      <c r="F4873" s="149"/>
      <c r="G4873" s="149"/>
      <c r="H4873" s="149"/>
      <c r="I4873" s="149"/>
      <c r="J4873" s="149"/>
      <c r="K4873" s="146"/>
      <c r="L4873" s="158"/>
    </row>
    <row r="4874" spans="1:12" ht="15">
      <c r="A4874" s="148"/>
      <c r="B4874" s="148"/>
      <c r="C4874" s="149"/>
      <c r="D4874" s="149"/>
      <c r="E4874" s="145"/>
      <c r="F4874" s="149"/>
      <c r="G4874" s="149"/>
      <c r="H4874" s="149"/>
      <c r="I4874" s="149"/>
      <c r="J4874" s="149"/>
      <c r="K4874" s="146"/>
      <c r="L4874" s="158"/>
    </row>
    <row r="4875" spans="1:12" ht="15">
      <c r="A4875" s="148"/>
      <c r="B4875" s="148"/>
      <c r="C4875" s="149"/>
      <c r="D4875" s="149"/>
      <c r="E4875" s="145"/>
      <c r="F4875" s="149"/>
      <c r="G4875" s="149"/>
      <c r="H4875" s="149"/>
      <c r="I4875" s="149"/>
      <c r="J4875" s="149"/>
      <c r="K4875" s="146"/>
      <c r="L4875" s="158"/>
    </row>
    <row r="4876" spans="1:12" ht="15">
      <c r="A4876" s="148"/>
      <c r="B4876" s="148"/>
      <c r="C4876" s="149"/>
      <c r="D4876" s="149"/>
      <c r="E4876" s="145"/>
      <c r="F4876" s="149"/>
      <c r="G4876" s="149"/>
      <c r="H4876" s="149"/>
      <c r="I4876" s="149"/>
      <c r="J4876" s="149"/>
      <c r="K4876" s="146"/>
      <c r="L4876" s="158"/>
    </row>
    <row r="4877" spans="1:12" ht="15">
      <c r="A4877" s="148"/>
      <c r="B4877" s="148"/>
      <c r="C4877" s="149"/>
      <c r="D4877" s="149"/>
      <c r="E4877" s="145"/>
      <c r="F4877" s="149"/>
      <c r="G4877" s="149"/>
      <c r="H4877" s="149"/>
      <c r="I4877" s="149"/>
      <c r="J4877" s="149"/>
      <c r="K4877" s="146"/>
      <c r="L4877" s="158"/>
    </row>
    <row r="4878" spans="1:12" ht="15">
      <c r="A4878" s="148"/>
      <c r="B4878" s="148"/>
      <c r="C4878" s="149"/>
      <c r="D4878" s="149"/>
      <c r="E4878" s="145"/>
      <c r="F4878" s="150"/>
      <c r="G4878" s="149"/>
      <c r="H4878" s="149"/>
      <c r="I4878" s="149"/>
      <c r="J4878" s="149"/>
      <c r="K4878" s="146"/>
      <c r="L4878" s="158"/>
    </row>
    <row r="4879" spans="1:12" ht="15">
      <c r="A4879" s="148"/>
      <c r="B4879" s="148"/>
      <c r="C4879" s="149"/>
      <c r="D4879" s="149"/>
      <c r="E4879" s="145"/>
      <c r="F4879" s="150"/>
      <c r="G4879" s="149"/>
      <c r="H4879" s="149"/>
      <c r="I4879" s="149"/>
      <c r="J4879" s="149"/>
      <c r="K4879" s="146"/>
      <c r="L4879" s="158"/>
    </row>
    <row r="4880" spans="1:12" ht="15">
      <c r="A4880" s="148"/>
      <c r="B4880" s="148"/>
      <c r="C4880" s="149"/>
      <c r="D4880" s="149"/>
      <c r="E4880" s="145"/>
      <c r="F4880" s="149"/>
      <c r="G4880" s="149"/>
      <c r="H4880" s="149"/>
      <c r="I4880" s="149"/>
      <c r="J4880" s="149"/>
      <c r="K4880" s="146"/>
      <c r="L4880" s="158"/>
    </row>
    <row r="4881" spans="1:12" ht="15">
      <c r="A4881" s="148"/>
      <c r="B4881" s="148"/>
      <c r="C4881" s="149"/>
      <c r="D4881" s="149"/>
      <c r="E4881" s="145"/>
      <c r="F4881" s="149"/>
      <c r="G4881" s="149"/>
      <c r="H4881" s="149"/>
      <c r="I4881" s="149"/>
      <c r="J4881" s="149"/>
      <c r="K4881" s="146"/>
      <c r="L4881" s="158"/>
    </row>
    <row r="4882" spans="1:12" ht="15">
      <c r="A4882" s="148"/>
      <c r="B4882" s="148"/>
      <c r="C4882" s="149"/>
      <c r="D4882" s="149"/>
      <c r="E4882" s="145"/>
      <c r="F4882" s="149"/>
      <c r="G4882" s="149"/>
      <c r="H4882" s="149"/>
      <c r="I4882" s="149"/>
      <c r="J4882" s="149"/>
      <c r="K4882" s="146"/>
      <c r="L4882" s="158"/>
    </row>
    <row r="4883" spans="1:12" ht="15">
      <c r="A4883" s="148"/>
      <c r="B4883" s="148"/>
      <c r="C4883" s="149"/>
      <c r="D4883" s="149"/>
      <c r="E4883" s="145"/>
      <c r="F4883" s="149"/>
      <c r="G4883" s="149"/>
      <c r="H4883" s="149"/>
      <c r="I4883" s="149"/>
      <c r="J4883" s="149"/>
      <c r="K4883" s="146"/>
      <c r="L4883" s="158"/>
    </row>
    <row r="4884" spans="1:12" ht="15">
      <c r="A4884" s="148"/>
      <c r="B4884" s="148"/>
      <c r="C4884" s="149"/>
      <c r="D4884" s="149"/>
      <c r="E4884" s="145"/>
      <c r="F4884" s="149"/>
      <c r="G4884" s="149"/>
      <c r="H4884" s="149"/>
      <c r="I4884" s="149"/>
      <c r="J4884" s="149"/>
      <c r="K4884" s="146"/>
      <c r="L4884" s="158"/>
    </row>
    <row r="4885" spans="1:12" ht="15">
      <c r="A4885" s="148"/>
      <c r="B4885" s="148"/>
      <c r="C4885" s="149"/>
      <c r="D4885" s="149"/>
      <c r="E4885" s="145"/>
      <c r="F4885" s="149"/>
      <c r="G4885" s="149"/>
      <c r="H4885" s="149"/>
      <c r="I4885" s="149"/>
      <c r="J4885" s="149"/>
      <c r="K4885" s="146"/>
      <c r="L4885" s="158"/>
    </row>
    <row r="4886" spans="1:12" ht="15">
      <c r="A4886" s="148"/>
      <c r="B4886" s="148"/>
      <c r="C4886" s="149"/>
      <c r="D4886" s="149"/>
      <c r="E4886" s="145"/>
      <c r="F4886" s="149"/>
      <c r="G4886" s="149"/>
      <c r="H4886" s="149"/>
      <c r="I4886" s="149"/>
      <c r="J4886" s="149"/>
      <c r="K4886" s="146"/>
      <c r="L4886" s="158"/>
    </row>
    <row r="4887" spans="1:12" ht="15">
      <c r="A4887" s="148"/>
      <c r="B4887" s="148"/>
      <c r="C4887" s="149"/>
      <c r="D4887" s="149"/>
      <c r="E4887" s="145"/>
      <c r="F4887" s="149"/>
      <c r="G4887" s="149"/>
      <c r="H4887" s="149"/>
      <c r="I4887" s="149"/>
      <c r="J4887" s="149"/>
      <c r="K4887" s="146"/>
      <c r="L4887" s="158"/>
    </row>
    <row r="4888" spans="1:12" ht="15">
      <c r="A4888" s="148"/>
      <c r="B4888" s="148"/>
      <c r="C4888" s="149"/>
      <c r="D4888" s="149"/>
      <c r="E4888" s="145"/>
      <c r="F4888" s="149"/>
      <c r="G4888" s="149"/>
      <c r="H4888" s="149"/>
      <c r="I4888" s="149"/>
      <c r="J4888" s="149"/>
      <c r="K4888" s="146"/>
      <c r="L4888" s="158"/>
    </row>
    <row r="4889" spans="1:12" ht="15">
      <c r="A4889" s="148"/>
      <c r="B4889" s="148"/>
      <c r="C4889" s="149"/>
      <c r="D4889" s="149"/>
      <c r="E4889" s="145"/>
      <c r="F4889" s="149"/>
      <c r="G4889" s="149"/>
      <c r="H4889" s="149"/>
      <c r="I4889" s="149"/>
      <c r="J4889" s="149"/>
      <c r="K4889" s="146"/>
      <c r="L4889" s="158"/>
    </row>
    <row r="4890" spans="1:12" ht="15">
      <c r="A4890" s="148"/>
      <c r="B4890" s="148"/>
      <c r="C4890" s="149"/>
      <c r="D4890" s="149"/>
      <c r="E4890" s="145"/>
      <c r="F4890" s="149"/>
      <c r="G4890" s="149"/>
      <c r="H4890" s="149"/>
      <c r="I4890" s="149"/>
      <c r="J4890" s="149"/>
      <c r="K4890" s="146"/>
      <c r="L4890" s="158"/>
    </row>
    <row r="4891" spans="1:12" ht="15">
      <c r="A4891" s="148"/>
      <c r="B4891" s="148"/>
      <c r="C4891" s="149"/>
      <c r="D4891" s="149"/>
      <c r="E4891" s="145"/>
      <c r="F4891" s="149"/>
      <c r="G4891" s="149"/>
      <c r="H4891" s="149"/>
      <c r="I4891" s="149"/>
      <c r="J4891" s="149"/>
      <c r="K4891" s="146"/>
      <c r="L4891" s="158"/>
    </row>
    <row r="4892" spans="1:12" ht="15">
      <c r="A4892" s="148"/>
      <c r="B4892" s="148"/>
      <c r="C4892" s="149"/>
      <c r="D4892" s="149"/>
      <c r="E4892" s="145"/>
      <c r="F4892" s="149"/>
      <c r="G4892" s="149"/>
      <c r="H4892" s="149"/>
      <c r="I4892" s="149"/>
      <c r="J4892" s="149"/>
      <c r="K4892" s="146"/>
      <c r="L4892" s="158"/>
    </row>
    <row r="4893" spans="1:12" ht="15">
      <c r="A4893" s="148"/>
      <c r="B4893" s="148"/>
      <c r="C4893" s="149"/>
      <c r="D4893" s="149"/>
      <c r="E4893" s="145"/>
      <c r="F4893" s="149"/>
      <c r="G4893" s="149"/>
      <c r="H4893" s="149"/>
      <c r="I4893" s="149"/>
      <c r="J4893" s="149"/>
      <c r="K4893" s="146"/>
      <c r="L4893" s="158"/>
    </row>
    <row r="4894" spans="1:12" ht="15">
      <c r="A4894" s="148"/>
      <c r="B4894" s="148"/>
      <c r="C4894" s="149"/>
      <c r="D4894" s="149"/>
      <c r="E4894" s="145"/>
      <c r="F4894" s="149"/>
      <c r="G4894" s="149"/>
      <c r="H4894" s="149"/>
      <c r="I4894" s="149"/>
      <c r="J4894" s="149"/>
      <c r="K4894" s="146"/>
      <c r="L4894" s="158"/>
    </row>
    <row r="4895" spans="1:12" ht="15">
      <c r="A4895" s="148"/>
      <c r="B4895" s="148"/>
      <c r="C4895" s="149"/>
      <c r="D4895" s="149"/>
      <c r="E4895" s="145"/>
      <c r="F4895" s="149"/>
      <c r="G4895" s="149"/>
      <c r="H4895" s="149"/>
      <c r="I4895" s="149"/>
      <c r="J4895" s="149"/>
      <c r="K4895" s="146"/>
      <c r="L4895" s="158"/>
    </row>
    <row r="4896" spans="1:12" ht="15">
      <c r="A4896" s="148"/>
      <c r="B4896" s="148"/>
      <c r="C4896" s="149"/>
      <c r="D4896" s="149"/>
      <c r="E4896" s="145"/>
      <c r="F4896" s="150"/>
      <c r="G4896" s="149"/>
      <c r="H4896" s="149"/>
      <c r="I4896" s="149"/>
      <c r="J4896" s="149"/>
      <c r="K4896" s="146"/>
      <c r="L4896" s="158"/>
    </row>
    <row r="4897" spans="1:12" ht="15">
      <c r="A4897" s="148"/>
      <c r="B4897" s="148"/>
      <c r="C4897" s="149"/>
      <c r="D4897" s="149"/>
      <c r="E4897" s="145"/>
      <c r="F4897" s="150"/>
      <c r="G4897" s="149"/>
      <c r="H4897" s="149"/>
      <c r="I4897" s="149"/>
      <c r="J4897" s="149"/>
      <c r="K4897" s="146"/>
      <c r="L4897" s="158"/>
    </row>
    <row r="4898" spans="1:12" ht="15">
      <c r="A4898" s="148"/>
      <c r="B4898" s="148"/>
      <c r="C4898" s="149"/>
      <c r="D4898" s="149"/>
      <c r="E4898" s="145"/>
      <c r="F4898" s="149"/>
      <c r="G4898" s="149"/>
      <c r="H4898" s="149"/>
      <c r="I4898" s="149"/>
      <c r="J4898" s="149"/>
      <c r="K4898" s="146"/>
      <c r="L4898" s="158"/>
    </row>
    <row r="4899" spans="1:12" ht="15">
      <c r="A4899" s="148"/>
      <c r="B4899" s="148"/>
      <c r="C4899" s="149"/>
      <c r="D4899" s="149"/>
      <c r="E4899" s="145"/>
      <c r="F4899" s="149"/>
      <c r="G4899" s="149"/>
      <c r="H4899" s="149"/>
      <c r="I4899" s="149"/>
      <c r="J4899" s="149"/>
      <c r="K4899" s="146"/>
      <c r="L4899" s="158"/>
    </row>
    <row r="4900" spans="1:12" ht="15">
      <c r="A4900" s="148"/>
      <c r="B4900" s="148"/>
      <c r="C4900" s="149"/>
      <c r="D4900" s="149"/>
      <c r="E4900" s="145"/>
      <c r="F4900" s="149"/>
      <c r="G4900" s="149"/>
      <c r="H4900" s="149"/>
      <c r="I4900" s="149"/>
      <c r="J4900" s="149"/>
      <c r="K4900" s="146"/>
      <c r="L4900" s="158"/>
    </row>
    <row r="4901" spans="1:12" ht="15">
      <c r="A4901" s="148"/>
      <c r="B4901" s="148"/>
      <c r="C4901" s="149"/>
      <c r="D4901" s="149"/>
      <c r="E4901" s="145"/>
      <c r="F4901" s="149"/>
      <c r="G4901" s="149"/>
      <c r="H4901" s="149"/>
      <c r="I4901" s="149"/>
      <c r="J4901" s="149"/>
      <c r="K4901" s="146"/>
      <c r="L4901" s="158"/>
    </row>
    <row r="4902" spans="1:12" ht="15">
      <c r="A4902" s="148"/>
      <c r="B4902" s="148"/>
      <c r="C4902" s="149"/>
      <c r="D4902" s="149"/>
      <c r="E4902" s="145"/>
      <c r="F4902" s="149"/>
      <c r="G4902" s="149"/>
      <c r="H4902" s="149"/>
      <c r="I4902" s="149"/>
      <c r="J4902" s="149"/>
      <c r="K4902" s="146"/>
      <c r="L4902" s="158"/>
    </row>
    <row r="4903" spans="1:12" ht="15">
      <c r="A4903" s="148"/>
      <c r="B4903" s="148"/>
      <c r="C4903" s="149"/>
      <c r="D4903" s="149"/>
      <c r="E4903" s="145"/>
      <c r="F4903" s="149"/>
      <c r="G4903" s="149"/>
      <c r="H4903" s="149"/>
      <c r="I4903" s="149"/>
      <c r="J4903" s="149"/>
      <c r="K4903" s="146"/>
      <c r="L4903" s="158"/>
    </row>
    <row r="4904" spans="1:12" ht="15">
      <c r="A4904" s="148"/>
      <c r="B4904" s="148"/>
      <c r="C4904" s="149"/>
      <c r="D4904" s="149"/>
      <c r="E4904" s="145"/>
      <c r="F4904" s="149"/>
      <c r="G4904" s="149"/>
      <c r="H4904" s="149"/>
      <c r="I4904" s="149"/>
      <c r="J4904" s="149"/>
      <c r="K4904" s="146"/>
      <c r="L4904" s="158"/>
    </row>
    <row r="4905" spans="1:12" ht="15">
      <c r="A4905" s="148"/>
      <c r="B4905" s="148"/>
      <c r="C4905" s="149"/>
      <c r="D4905" s="149"/>
      <c r="E4905" s="145"/>
      <c r="F4905" s="149"/>
      <c r="G4905" s="149"/>
      <c r="H4905" s="149"/>
      <c r="I4905" s="149"/>
      <c r="J4905" s="149"/>
      <c r="K4905" s="146"/>
      <c r="L4905" s="158"/>
    </row>
    <row r="4906" spans="1:12" ht="15">
      <c r="A4906" s="148"/>
      <c r="B4906" s="148"/>
      <c r="C4906" s="149"/>
      <c r="D4906" s="149"/>
      <c r="E4906" s="145"/>
      <c r="F4906" s="149"/>
      <c r="G4906" s="149"/>
      <c r="H4906" s="149"/>
      <c r="I4906" s="149"/>
      <c r="J4906" s="149"/>
      <c r="K4906" s="146"/>
      <c r="L4906" s="158"/>
    </row>
    <row r="4907" spans="1:12" ht="15">
      <c r="A4907" s="148"/>
      <c r="B4907" s="148"/>
      <c r="C4907" s="149"/>
      <c r="D4907" s="149"/>
      <c r="E4907" s="145"/>
      <c r="F4907" s="149"/>
      <c r="G4907" s="149"/>
      <c r="H4907" s="149"/>
      <c r="I4907" s="149"/>
      <c r="J4907" s="149"/>
      <c r="K4907" s="146"/>
      <c r="L4907" s="158"/>
    </row>
    <row r="4908" spans="1:12" ht="15">
      <c r="A4908" s="148"/>
      <c r="B4908" s="148"/>
      <c r="C4908" s="149"/>
      <c r="D4908" s="149"/>
      <c r="E4908" s="145"/>
      <c r="F4908" s="149"/>
      <c r="G4908" s="149"/>
      <c r="H4908" s="149"/>
      <c r="I4908" s="149"/>
      <c r="J4908" s="149"/>
      <c r="K4908" s="146"/>
      <c r="L4908" s="158"/>
    </row>
    <row r="4909" spans="1:12" ht="15">
      <c r="A4909" s="148"/>
      <c r="B4909" s="148"/>
      <c r="C4909" s="149"/>
      <c r="D4909" s="149"/>
      <c r="E4909" s="145"/>
      <c r="F4909" s="149"/>
      <c r="G4909" s="149"/>
      <c r="H4909" s="149"/>
      <c r="I4909" s="149"/>
      <c r="J4909" s="149"/>
      <c r="K4909" s="146"/>
      <c r="L4909" s="158"/>
    </row>
    <row r="4910" spans="1:12" ht="15">
      <c r="A4910" s="148"/>
      <c r="B4910" s="148"/>
      <c r="C4910" s="149"/>
      <c r="D4910" s="149"/>
      <c r="E4910" s="145"/>
      <c r="F4910" s="149"/>
      <c r="G4910" s="149"/>
      <c r="H4910" s="149"/>
      <c r="I4910" s="149"/>
      <c r="J4910" s="149"/>
      <c r="K4910" s="146"/>
      <c r="L4910" s="158"/>
    </row>
    <row r="4911" spans="1:12" ht="15">
      <c r="A4911" s="148"/>
      <c r="B4911" s="148"/>
      <c r="C4911" s="149"/>
      <c r="D4911" s="149"/>
      <c r="E4911" s="145"/>
      <c r="F4911" s="149"/>
      <c r="G4911" s="149"/>
      <c r="H4911" s="149"/>
      <c r="I4911" s="149"/>
      <c r="J4911" s="149"/>
      <c r="K4911" s="146"/>
      <c r="L4911" s="158"/>
    </row>
    <row r="4912" spans="1:12" ht="15">
      <c r="A4912" s="148"/>
      <c r="B4912" s="148"/>
      <c r="C4912" s="149"/>
      <c r="D4912" s="149"/>
      <c r="E4912" s="145"/>
      <c r="F4912" s="149"/>
      <c r="G4912" s="149"/>
      <c r="H4912" s="149"/>
      <c r="I4912" s="149"/>
      <c r="J4912" s="149"/>
      <c r="K4912" s="146"/>
      <c r="L4912" s="158"/>
    </row>
    <row r="4913" spans="1:12" ht="15">
      <c r="A4913" s="148"/>
      <c r="B4913" s="148"/>
      <c r="C4913" s="149"/>
      <c r="D4913" s="149"/>
      <c r="E4913" s="145"/>
      <c r="F4913" s="149"/>
      <c r="G4913" s="149"/>
      <c r="H4913" s="149"/>
      <c r="I4913" s="149"/>
      <c r="J4913" s="149"/>
      <c r="K4913" s="146"/>
      <c r="L4913" s="158"/>
    </row>
    <row r="4914" spans="1:12" ht="15">
      <c r="A4914" s="148"/>
      <c r="B4914" s="148"/>
      <c r="C4914" s="149"/>
      <c r="D4914" s="149"/>
      <c r="E4914" s="145"/>
      <c r="F4914" s="149"/>
      <c r="G4914" s="149"/>
      <c r="H4914" s="149"/>
      <c r="I4914" s="149"/>
      <c r="J4914" s="149"/>
      <c r="K4914" s="146"/>
      <c r="L4914" s="158"/>
    </row>
    <row r="4915" spans="1:12" ht="15">
      <c r="A4915" s="148"/>
      <c r="B4915" s="148"/>
      <c r="C4915" s="149"/>
      <c r="D4915" s="149"/>
      <c r="E4915" s="145"/>
      <c r="F4915" s="149"/>
      <c r="G4915" s="149"/>
      <c r="H4915" s="149"/>
      <c r="I4915" s="149"/>
      <c r="J4915" s="149"/>
      <c r="K4915" s="146"/>
      <c r="L4915" s="158"/>
    </row>
    <row r="4916" spans="1:12" ht="15">
      <c r="A4916" s="148"/>
      <c r="B4916" s="148"/>
      <c r="C4916" s="149"/>
      <c r="D4916" s="149"/>
      <c r="E4916" s="145"/>
      <c r="F4916" s="149"/>
      <c r="G4916" s="149"/>
      <c r="H4916" s="149"/>
      <c r="I4916" s="149"/>
      <c r="J4916" s="149"/>
      <c r="K4916" s="146"/>
      <c r="L4916" s="158"/>
    </row>
    <row r="4917" spans="1:12" ht="15">
      <c r="A4917" s="148"/>
      <c r="B4917" s="148"/>
      <c r="C4917" s="149"/>
      <c r="D4917" s="149"/>
      <c r="E4917" s="145"/>
      <c r="F4917" s="149"/>
      <c r="G4917" s="149"/>
      <c r="H4917" s="149"/>
      <c r="I4917" s="149"/>
      <c r="J4917" s="149"/>
      <c r="K4917" s="146"/>
      <c r="L4917" s="158"/>
    </row>
    <row r="4918" spans="1:12" ht="15">
      <c r="A4918" s="148"/>
      <c r="B4918" s="148"/>
      <c r="C4918" s="149"/>
      <c r="D4918" s="149"/>
      <c r="E4918" s="145"/>
      <c r="F4918" s="149"/>
      <c r="G4918" s="149"/>
      <c r="H4918" s="149"/>
      <c r="I4918" s="149"/>
      <c r="J4918" s="149"/>
      <c r="K4918" s="146"/>
      <c r="L4918" s="158"/>
    </row>
    <row r="4919" spans="1:12" ht="15">
      <c r="A4919" s="148"/>
      <c r="B4919" s="148"/>
      <c r="C4919" s="149"/>
      <c r="D4919" s="149"/>
      <c r="E4919" s="145"/>
      <c r="F4919" s="149"/>
      <c r="G4919" s="149"/>
      <c r="H4919" s="149"/>
      <c r="I4919" s="149"/>
      <c r="J4919" s="149"/>
      <c r="K4919" s="146"/>
      <c r="L4919" s="158"/>
    </row>
    <row r="4920" spans="1:12" ht="15">
      <c r="A4920" s="148"/>
      <c r="B4920" s="148"/>
      <c r="C4920" s="149"/>
      <c r="D4920" s="149"/>
      <c r="E4920" s="145"/>
      <c r="F4920" s="149"/>
      <c r="G4920" s="149"/>
      <c r="H4920" s="149"/>
      <c r="I4920" s="149"/>
      <c r="J4920" s="149"/>
      <c r="K4920" s="146"/>
      <c r="L4920" s="158"/>
    </row>
    <row r="4921" spans="1:12" ht="15">
      <c r="A4921" s="148"/>
      <c r="B4921" s="148"/>
      <c r="C4921" s="149"/>
      <c r="D4921" s="149"/>
      <c r="E4921" s="145"/>
      <c r="F4921" s="149"/>
      <c r="G4921" s="149"/>
      <c r="H4921" s="149"/>
      <c r="I4921" s="149"/>
      <c r="J4921" s="149"/>
      <c r="K4921" s="146"/>
      <c r="L4921" s="158"/>
    </row>
    <row r="4922" spans="1:12" ht="15">
      <c r="A4922" s="148"/>
      <c r="B4922" s="148"/>
      <c r="C4922" s="149"/>
      <c r="D4922" s="149"/>
      <c r="E4922" s="145"/>
      <c r="F4922" s="149"/>
      <c r="G4922" s="149"/>
      <c r="H4922" s="149"/>
      <c r="I4922" s="149"/>
      <c r="J4922" s="149"/>
      <c r="K4922" s="146"/>
      <c r="L4922" s="158"/>
    </row>
    <row r="4923" spans="1:12" ht="15">
      <c r="A4923" s="148"/>
      <c r="B4923" s="148"/>
      <c r="C4923" s="149"/>
      <c r="D4923" s="149"/>
      <c r="E4923" s="145"/>
      <c r="F4923" s="149"/>
      <c r="G4923" s="149"/>
      <c r="H4923" s="149"/>
      <c r="I4923" s="149"/>
      <c r="J4923" s="149"/>
      <c r="K4923" s="146"/>
      <c r="L4923" s="158"/>
    </row>
    <row r="4924" spans="1:12" ht="15">
      <c r="A4924" s="148"/>
      <c r="B4924" s="148"/>
      <c r="C4924" s="149"/>
      <c r="D4924" s="149"/>
      <c r="E4924" s="145"/>
      <c r="F4924" s="149"/>
      <c r="G4924" s="149"/>
      <c r="H4924" s="149"/>
      <c r="I4924" s="149"/>
      <c r="J4924" s="149"/>
      <c r="K4924" s="146"/>
      <c r="L4924" s="158"/>
    </row>
    <row r="4925" spans="1:12" ht="15">
      <c r="A4925" s="148"/>
      <c r="B4925" s="148"/>
      <c r="C4925" s="149"/>
      <c r="D4925" s="149"/>
      <c r="E4925" s="145"/>
      <c r="F4925" s="149"/>
      <c r="G4925" s="149"/>
      <c r="H4925" s="149"/>
      <c r="I4925" s="149"/>
      <c r="J4925" s="149"/>
      <c r="K4925" s="146"/>
      <c r="L4925" s="158"/>
    </row>
    <row r="4926" spans="1:12" ht="15">
      <c r="A4926" s="148"/>
      <c r="B4926" s="148"/>
      <c r="C4926" s="149"/>
      <c r="D4926" s="149"/>
      <c r="E4926" s="145"/>
      <c r="F4926" s="149"/>
      <c r="G4926" s="149"/>
      <c r="H4926" s="149"/>
      <c r="I4926" s="149"/>
      <c r="J4926" s="149"/>
      <c r="K4926" s="146"/>
      <c r="L4926" s="158"/>
    </row>
    <row r="4927" spans="1:12" ht="15">
      <c r="A4927" s="148"/>
      <c r="B4927" s="148"/>
      <c r="C4927" s="149"/>
      <c r="D4927" s="149"/>
      <c r="E4927" s="145"/>
      <c r="F4927" s="149"/>
      <c r="G4927" s="149"/>
      <c r="H4927" s="149"/>
      <c r="I4927" s="149"/>
      <c r="J4927" s="149"/>
      <c r="K4927" s="146"/>
      <c r="L4927" s="158"/>
    </row>
    <row r="4928" spans="1:12" ht="15">
      <c r="A4928" s="148"/>
      <c r="B4928" s="148"/>
      <c r="C4928" s="149"/>
      <c r="D4928" s="149"/>
      <c r="E4928" s="145"/>
      <c r="F4928" s="149"/>
      <c r="G4928" s="149"/>
      <c r="H4928" s="149"/>
      <c r="I4928" s="149"/>
      <c r="J4928" s="149"/>
      <c r="K4928" s="146"/>
      <c r="L4928" s="158"/>
    </row>
    <row r="4929" spans="1:12" ht="15">
      <c r="A4929" s="148"/>
      <c r="B4929" s="148"/>
      <c r="C4929" s="149"/>
      <c r="D4929" s="149"/>
      <c r="E4929" s="145"/>
      <c r="F4929" s="149"/>
      <c r="G4929" s="149"/>
      <c r="H4929" s="149"/>
      <c r="I4929" s="149"/>
      <c r="J4929" s="149"/>
      <c r="K4929" s="146"/>
      <c r="L4929" s="158"/>
    </row>
    <row r="4930" spans="1:12" ht="15">
      <c r="A4930" s="148"/>
      <c r="B4930" s="148"/>
      <c r="C4930" s="149"/>
      <c r="D4930" s="149"/>
      <c r="E4930" s="145"/>
      <c r="F4930" s="149"/>
      <c r="G4930" s="149"/>
      <c r="H4930" s="149"/>
      <c r="I4930" s="149"/>
      <c r="J4930" s="149"/>
      <c r="K4930" s="146"/>
      <c r="L4930" s="158"/>
    </row>
    <row r="4931" spans="1:12" ht="15">
      <c r="A4931" s="148"/>
      <c r="B4931" s="148"/>
      <c r="C4931" s="149"/>
      <c r="D4931" s="149"/>
      <c r="E4931" s="145"/>
      <c r="F4931" s="149"/>
      <c r="G4931" s="149"/>
      <c r="H4931" s="149"/>
      <c r="I4931" s="149"/>
      <c r="J4931" s="149"/>
      <c r="K4931" s="146"/>
      <c r="L4931" s="158"/>
    </row>
    <row r="4932" spans="1:12" ht="15">
      <c r="A4932" s="148"/>
      <c r="B4932" s="148"/>
      <c r="C4932" s="149"/>
      <c r="D4932" s="149"/>
      <c r="E4932" s="145"/>
      <c r="F4932" s="149"/>
      <c r="G4932" s="149"/>
      <c r="H4932" s="149"/>
      <c r="I4932" s="149"/>
      <c r="J4932" s="149"/>
      <c r="K4932" s="146"/>
      <c r="L4932" s="158"/>
    </row>
    <row r="4933" spans="1:12" ht="15">
      <c r="A4933" s="148"/>
      <c r="B4933" s="148"/>
      <c r="C4933" s="149"/>
      <c r="D4933" s="149"/>
      <c r="E4933" s="145"/>
      <c r="F4933" s="149"/>
      <c r="G4933" s="149"/>
      <c r="H4933" s="149"/>
      <c r="I4933" s="149"/>
      <c r="J4933" s="149"/>
      <c r="K4933" s="146"/>
      <c r="L4933" s="158"/>
    </row>
    <row r="4934" spans="1:12" ht="15">
      <c r="A4934" s="148"/>
      <c r="B4934" s="148"/>
      <c r="C4934" s="149"/>
      <c r="D4934" s="149"/>
      <c r="E4934" s="145"/>
      <c r="F4934" s="149"/>
      <c r="G4934" s="149"/>
      <c r="H4934" s="149"/>
      <c r="I4934" s="149"/>
      <c r="J4934" s="149"/>
      <c r="K4934" s="146"/>
      <c r="L4934" s="158"/>
    </row>
    <row r="4935" spans="1:12" ht="15">
      <c r="A4935" s="148"/>
      <c r="B4935" s="148"/>
      <c r="C4935" s="149"/>
      <c r="D4935" s="149"/>
      <c r="E4935" s="145"/>
      <c r="F4935" s="149"/>
      <c r="G4935" s="149"/>
      <c r="H4935" s="149"/>
      <c r="I4935" s="149"/>
      <c r="J4935" s="149"/>
      <c r="K4935" s="146"/>
      <c r="L4935" s="158"/>
    </row>
    <row r="4936" spans="1:12" ht="15">
      <c r="A4936" s="148"/>
      <c r="B4936" s="148"/>
      <c r="C4936" s="149"/>
      <c r="D4936" s="149"/>
      <c r="E4936" s="145"/>
      <c r="F4936" s="149"/>
      <c r="G4936" s="149"/>
      <c r="H4936" s="149"/>
      <c r="I4936" s="149"/>
      <c r="J4936" s="149"/>
      <c r="K4936" s="146"/>
      <c r="L4936" s="158"/>
    </row>
    <row r="4937" spans="1:12" ht="15">
      <c r="A4937" s="148"/>
      <c r="B4937" s="148"/>
      <c r="C4937" s="149"/>
      <c r="D4937" s="149"/>
      <c r="E4937" s="145"/>
      <c r="F4937" s="149"/>
      <c r="G4937" s="149"/>
      <c r="H4937" s="149"/>
      <c r="I4937" s="149"/>
      <c r="J4937" s="149"/>
      <c r="K4937" s="146"/>
      <c r="L4937" s="158"/>
    </row>
    <row r="4938" spans="1:12" ht="15">
      <c r="A4938" s="148"/>
      <c r="B4938" s="148"/>
      <c r="C4938" s="149"/>
      <c r="D4938" s="149"/>
      <c r="E4938" s="145"/>
      <c r="F4938" s="149"/>
      <c r="G4938" s="149"/>
      <c r="H4938" s="149"/>
      <c r="I4938" s="149"/>
      <c r="J4938" s="149"/>
      <c r="K4938" s="146"/>
      <c r="L4938" s="158"/>
    </row>
    <row r="4939" spans="1:12" ht="15">
      <c r="A4939" s="148"/>
      <c r="B4939" s="148"/>
      <c r="C4939" s="149"/>
      <c r="D4939" s="149"/>
      <c r="E4939" s="145"/>
      <c r="F4939" s="149"/>
      <c r="G4939" s="149"/>
      <c r="H4939" s="149"/>
      <c r="I4939" s="149"/>
      <c r="J4939" s="149"/>
      <c r="K4939" s="146"/>
      <c r="L4939" s="158"/>
    </row>
    <row r="4940" spans="1:12" ht="15">
      <c r="A4940" s="148"/>
      <c r="B4940" s="148"/>
      <c r="C4940" s="149"/>
      <c r="D4940" s="149"/>
      <c r="E4940" s="145"/>
      <c r="F4940" s="149"/>
      <c r="G4940" s="149"/>
      <c r="H4940" s="149"/>
      <c r="I4940" s="149"/>
      <c r="J4940" s="149"/>
      <c r="K4940" s="146"/>
      <c r="L4940" s="158"/>
    </row>
    <row r="4941" spans="1:12" ht="15">
      <c r="A4941" s="148"/>
      <c r="B4941" s="148"/>
      <c r="C4941" s="149"/>
      <c r="D4941" s="149"/>
      <c r="E4941" s="145"/>
      <c r="F4941" s="149"/>
      <c r="G4941" s="149"/>
      <c r="H4941" s="149"/>
      <c r="I4941" s="149"/>
      <c r="J4941" s="149"/>
      <c r="K4941" s="146"/>
      <c r="L4941" s="158"/>
    </row>
    <row r="4942" spans="1:12" ht="15">
      <c r="A4942" s="148"/>
      <c r="B4942" s="148"/>
      <c r="C4942" s="149"/>
      <c r="D4942" s="149"/>
      <c r="E4942" s="145"/>
      <c r="F4942" s="149"/>
      <c r="G4942" s="149"/>
      <c r="H4942" s="149"/>
      <c r="I4942" s="149"/>
      <c r="J4942" s="149"/>
      <c r="K4942" s="146"/>
      <c r="L4942" s="158"/>
    </row>
    <row r="4943" spans="1:12" ht="15">
      <c r="A4943" s="148"/>
      <c r="B4943" s="148"/>
      <c r="C4943" s="149"/>
      <c r="D4943" s="149"/>
      <c r="E4943" s="145"/>
      <c r="F4943" s="149"/>
      <c r="G4943" s="149"/>
      <c r="H4943" s="149"/>
      <c r="I4943" s="149"/>
      <c r="J4943" s="149"/>
      <c r="K4943" s="146"/>
      <c r="L4943" s="158"/>
    </row>
    <row r="4944" spans="1:12" ht="15">
      <c r="A4944" s="148"/>
      <c r="B4944" s="148"/>
      <c r="C4944" s="149"/>
      <c r="D4944" s="149"/>
      <c r="E4944" s="145"/>
      <c r="F4944" s="149"/>
      <c r="G4944" s="149"/>
      <c r="H4944" s="149"/>
      <c r="I4944" s="149"/>
      <c r="J4944" s="149"/>
      <c r="K4944" s="146"/>
      <c r="L4944" s="158"/>
    </row>
    <row r="4945" spans="1:12" ht="15">
      <c r="A4945" s="148"/>
      <c r="B4945" s="148"/>
      <c r="C4945" s="149"/>
      <c r="D4945" s="149"/>
      <c r="E4945" s="145"/>
      <c r="F4945" s="149"/>
      <c r="G4945" s="149"/>
      <c r="H4945" s="149"/>
      <c r="I4945" s="149"/>
      <c r="J4945" s="149"/>
      <c r="K4945" s="146"/>
      <c r="L4945" s="158"/>
    </row>
    <row r="4946" spans="1:12" ht="15">
      <c r="A4946" s="148"/>
      <c r="B4946" s="148"/>
      <c r="C4946" s="149"/>
      <c r="D4946" s="149"/>
      <c r="E4946" s="145"/>
      <c r="F4946" s="149"/>
      <c r="G4946" s="149"/>
      <c r="H4946" s="149"/>
      <c r="I4946" s="149"/>
      <c r="J4946" s="149"/>
      <c r="K4946" s="146"/>
      <c r="L4946" s="158"/>
    </row>
    <row r="4947" spans="1:12" ht="15">
      <c r="A4947" s="148"/>
      <c r="B4947" s="148"/>
      <c r="C4947" s="149"/>
      <c r="D4947" s="149"/>
      <c r="E4947" s="145"/>
      <c r="F4947" s="149"/>
      <c r="G4947" s="149"/>
      <c r="H4947" s="149"/>
      <c r="I4947" s="149"/>
      <c r="J4947" s="149"/>
      <c r="K4947" s="146"/>
      <c r="L4947" s="158"/>
    </row>
    <row r="4948" spans="1:12" ht="15">
      <c r="A4948" s="148"/>
      <c r="B4948" s="148"/>
      <c r="C4948" s="149"/>
      <c r="D4948" s="149"/>
      <c r="E4948" s="145"/>
      <c r="F4948" s="150"/>
      <c r="G4948" s="149"/>
      <c r="H4948" s="149"/>
      <c r="I4948" s="149"/>
      <c r="J4948" s="149"/>
      <c r="K4948" s="146"/>
      <c r="L4948" s="158"/>
    </row>
    <row r="4949" spans="1:12" ht="15">
      <c r="A4949" s="148"/>
      <c r="B4949" s="148"/>
      <c r="C4949" s="149"/>
      <c r="D4949" s="149"/>
      <c r="E4949" s="145"/>
      <c r="F4949" s="150"/>
      <c r="G4949" s="149"/>
      <c r="H4949" s="149"/>
      <c r="I4949" s="149"/>
      <c r="J4949" s="149"/>
      <c r="K4949" s="146"/>
      <c r="L4949" s="158"/>
    </row>
    <row r="4950" spans="1:12" ht="15">
      <c r="A4950" s="148"/>
      <c r="B4950" s="148"/>
      <c r="C4950" s="149"/>
      <c r="D4950" s="149"/>
      <c r="E4950" s="145"/>
      <c r="F4950" s="149"/>
      <c r="G4950" s="149"/>
      <c r="H4950" s="149"/>
      <c r="I4950" s="149"/>
      <c r="J4950" s="149"/>
      <c r="K4950" s="146"/>
      <c r="L4950" s="158"/>
    </row>
    <row r="4951" spans="1:12" ht="15">
      <c r="A4951" s="148"/>
      <c r="B4951" s="148"/>
      <c r="C4951" s="149"/>
      <c r="D4951" s="149"/>
      <c r="E4951" s="145"/>
      <c r="F4951" s="149"/>
      <c r="G4951" s="149"/>
      <c r="H4951" s="149"/>
      <c r="I4951" s="149"/>
      <c r="J4951" s="149"/>
      <c r="K4951" s="146"/>
      <c r="L4951" s="158"/>
    </row>
    <row r="4952" spans="1:12" ht="15">
      <c r="A4952" s="148"/>
      <c r="B4952" s="148"/>
      <c r="C4952" s="149"/>
      <c r="D4952" s="149"/>
      <c r="E4952" s="145"/>
      <c r="F4952" s="149"/>
      <c r="G4952" s="149"/>
      <c r="H4952" s="149"/>
      <c r="I4952" s="149"/>
      <c r="J4952" s="149"/>
      <c r="K4952" s="146"/>
      <c r="L4952" s="158"/>
    </row>
    <row r="4953" spans="1:12" ht="15">
      <c r="A4953" s="148"/>
      <c r="B4953" s="148"/>
      <c r="C4953" s="149"/>
      <c r="D4953" s="149"/>
      <c r="E4953" s="145"/>
      <c r="F4953" s="149"/>
      <c r="G4953" s="149"/>
      <c r="H4953" s="149"/>
      <c r="I4953" s="149"/>
      <c r="J4953" s="149"/>
      <c r="K4953" s="146"/>
      <c r="L4953" s="158"/>
    </row>
    <row r="4954" spans="1:12" ht="15">
      <c r="A4954" s="148"/>
      <c r="B4954" s="148"/>
      <c r="C4954" s="149"/>
      <c r="D4954" s="149"/>
      <c r="E4954" s="145"/>
      <c r="F4954" s="149"/>
      <c r="G4954" s="149"/>
      <c r="H4954" s="149"/>
      <c r="I4954" s="149"/>
      <c r="J4954" s="149"/>
      <c r="K4954" s="146"/>
      <c r="L4954" s="158"/>
    </row>
    <row r="4955" spans="1:12" ht="15">
      <c r="A4955" s="148"/>
      <c r="B4955" s="148"/>
      <c r="C4955" s="149"/>
      <c r="D4955" s="149"/>
      <c r="E4955" s="145"/>
      <c r="F4955" s="149"/>
      <c r="G4955" s="149"/>
      <c r="H4955" s="149"/>
      <c r="I4955" s="149"/>
      <c r="J4955" s="149"/>
      <c r="K4955" s="146"/>
      <c r="L4955" s="158"/>
    </row>
    <row r="4956" spans="1:12" ht="15">
      <c r="A4956" s="148"/>
      <c r="B4956" s="148"/>
      <c r="C4956" s="149"/>
      <c r="D4956" s="149"/>
      <c r="E4956" s="145"/>
      <c r="F4956" s="150"/>
      <c r="G4956" s="149"/>
      <c r="H4956" s="149"/>
      <c r="I4956" s="149"/>
      <c r="J4956" s="149"/>
      <c r="K4956" s="146"/>
      <c r="L4956" s="158"/>
    </row>
    <row r="4957" spans="1:12" ht="15">
      <c r="A4957" s="148"/>
      <c r="B4957" s="148"/>
      <c r="C4957" s="149"/>
      <c r="D4957" s="149"/>
      <c r="E4957" s="145"/>
      <c r="F4957" s="150"/>
      <c r="G4957" s="149"/>
      <c r="H4957" s="149"/>
      <c r="I4957" s="149"/>
      <c r="J4957" s="149"/>
      <c r="K4957" s="146"/>
      <c r="L4957" s="158"/>
    </row>
    <row r="4958" spans="1:12" ht="15">
      <c r="A4958" s="148"/>
      <c r="B4958" s="148"/>
      <c r="C4958" s="149"/>
      <c r="D4958" s="149"/>
      <c r="E4958" s="145"/>
      <c r="F4958" s="150"/>
      <c r="G4958" s="149"/>
      <c r="H4958" s="149"/>
      <c r="I4958" s="149"/>
      <c r="J4958" s="149"/>
      <c r="K4958" s="146"/>
      <c r="L4958" s="158"/>
    </row>
    <row r="4959" spans="1:12" ht="15">
      <c r="A4959" s="148"/>
      <c r="B4959" s="148"/>
      <c r="C4959" s="149"/>
      <c r="D4959" s="149"/>
      <c r="E4959" s="145"/>
      <c r="F4959" s="150"/>
      <c r="G4959" s="149"/>
      <c r="H4959" s="149"/>
      <c r="I4959" s="149"/>
      <c r="J4959" s="149"/>
      <c r="K4959" s="146"/>
      <c r="L4959" s="158"/>
    </row>
    <row r="4960" spans="1:12" ht="15">
      <c r="A4960" s="148"/>
      <c r="B4960" s="148"/>
      <c r="C4960" s="149"/>
      <c r="D4960" s="149"/>
      <c r="E4960" s="145"/>
      <c r="F4960" s="149"/>
      <c r="G4960" s="149"/>
      <c r="H4960" s="149"/>
      <c r="I4960" s="149"/>
      <c r="J4960" s="149"/>
      <c r="K4960" s="146"/>
      <c r="L4960" s="158"/>
    </row>
    <row r="4961" spans="1:12" ht="15">
      <c r="A4961" s="148"/>
      <c r="B4961" s="148"/>
      <c r="C4961" s="149"/>
      <c r="D4961" s="149"/>
      <c r="E4961" s="145"/>
      <c r="F4961" s="149"/>
      <c r="G4961" s="149"/>
      <c r="H4961" s="149"/>
      <c r="I4961" s="149"/>
      <c r="J4961" s="149"/>
      <c r="K4961" s="146"/>
      <c r="L4961" s="158"/>
    </row>
    <row r="4962" spans="1:12" ht="15">
      <c r="A4962" s="148"/>
      <c r="B4962" s="148"/>
      <c r="C4962" s="149"/>
      <c r="D4962" s="149"/>
      <c r="E4962" s="145"/>
      <c r="F4962" s="149"/>
      <c r="G4962" s="149"/>
      <c r="H4962" s="149"/>
      <c r="I4962" s="149"/>
      <c r="J4962" s="149"/>
      <c r="K4962" s="146"/>
      <c r="L4962" s="158"/>
    </row>
    <row r="4963" spans="1:12" ht="15">
      <c r="A4963" s="148"/>
      <c r="B4963" s="148"/>
      <c r="C4963" s="149"/>
      <c r="D4963" s="149"/>
      <c r="E4963" s="145"/>
      <c r="F4963" s="149"/>
      <c r="G4963" s="149"/>
      <c r="H4963" s="149"/>
      <c r="I4963" s="149"/>
      <c r="J4963" s="149"/>
      <c r="K4963" s="146"/>
      <c r="L4963" s="158"/>
    </row>
    <row r="4964" spans="1:12" ht="15">
      <c r="A4964" s="148"/>
      <c r="B4964" s="148"/>
      <c r="C4964" s="149"/>
      <c r="D4964" s="149"/>
      <c r="E4964" s="145"/>
      <c r="F4964" s="149"/>
      <c r="G4964" s="149"/>
      <c r="H4964" s="149"/>
      <c r="I4964" s="149"/>
      <c r="J4964" s="149"/>
      <c r="K4964" s="146"/>
      <c r="L4964" s="158"/>
    </row>
    <row r="4965" spans="1:12" ht="15">
      <c r="A4965" s="148"/>
      <c r="B4965" s="148"/>
      <c r="C4965" s="149"/>
      <c r="D4965" s="149"/>
      <c r="E4965" s="145"/>
      <c r="F4965" s="149"/>
      <c r="G4965" s="149"/>
      <c r="H4965" s="149"/>
      <c r="I4965" s="149"/>
      <c r="J4965" s="149"/>
      <c r="K4965" s="146"/>
      <c r="L4965" s="158"/>
    </row>
    <row r="4966" spans="1:12" ht="15">
      <c r="A4966" s="148"/>
      <c r="B4966" s="148"/>
      <c r="C4966" s="149"/>
      <c r="D4966" s="149"/>
      <c r="E4966" s="145"/>
      <c r="F4966" s="149"/>
      <c r="G4966" s="149"/>
      <c r="H4966" s="149"/>
      <c r="I4966" s="149"/>
      <c r="J4966" s="149"/>
      <c r="K4966" s="146"/>
      <c r="L4966" s="158"/>
    </row>
    <row r="4967" spans="1:12" ht="15">
      <c r="A4967" s="148"/>
      <c r="B4967" s="148"/>
      <c r="C4967" s="149"/>
      <c r="D4967" s="149"/>
      <c r="E4967" s="145"/>
      <c r="F4967" s="149"/>
      <c r="G4967" s="149"/>
      <c r="H4967" s="149"/>
      <c r="I4967" s="149"/>
      <c r="J4967" s="149"/>
      <c r="K4967" s="146"/>
      <c r="L4967" s="158"/>
    </row>
    <row r="4968" spans="1:12" ht="15">
      <c r="A4968" s="148"/>
      <c r="B4968" s="148"/>
      <c r="C4968" s="149"/>
      <c r="D4968" s="149"/>
      <c r="E4968" s="145"/>
      <c r="F4968" s="149"/>
      <c r="G4968" s="149"/>
      <c r="H4968" s="149"/>
      <c r="I4968" s="149"/>
      <c r="J4968" s="149"/>
      <c r="K4968" s="146"/>
      <c r="L4968" s="158"/>
    </row>
    <row r="4969" spans="1:12" ht="15">
      <c r="A4969" s="148"/>
      <c r="B4969" s="148"/>
      <c r="C4969" s="149"/>
      <c r="D4969" s="149"/>
      <c r="E4969" s="145"/>
      <c r="F4969" s="149"/>
      <c r="G4969" s="149"/>
      <c r="H4969" s="149"/>
      <c r="I4969" s="149"/>
      <c r="J4969" s="149"/>
      <c r="K4969" s="146"/>
      <c r="L4969" s="158"/>
    </row>
    <row r="4970" spans="1:12" ht="15">
      <c r="A4970" s="148"/>
      <c r="B4970" s="148"/>
      <c r="C4970" s="149"/>
      <c r="D4970" s="149"/>
      <c r="E4970" s="145"/>
      <c r="F4970" s="149"/>
      <c r="G4970" s="149"/>
      <c r="H4970" s="149"/>
      <c r="I4970" s="149"/>
      <c r="J4970" s="149"/>
      <c r="K4970" s="146"/>
      <c r="L4970" s="158"/>
    </row>
    <row r="4971" spans="1:12" ht="15">
      <c r="A4971" s="148"/>
      <c r="B4971" s="148"/>
      <c r="C4971" s="149"/>
      <c r="D4971" s="149"/>
      <c r="E4971" s="145"/>
      <c r="F4971" s="149"/>
      <c r="G4971" s="149"/>
      <c r="H4971" s="149"/>
      <c r="I4971" s="149"/>
      <c r="J4971" s="149"/>
      <c r="K4971" s="146"/>
      <c r="L4971" s="158"/>
    </row>
    <row r="4972" spans="1:12" ht="15">
      <c r="A4972" s="148"/>
      <c r="B4972" s="148"/>
      <c r="C4972" s="149"/>
      <c r="D4972" s="149"/>
      <c r="E4972" s="145"/>
      <c r="F4972" s="149"/>
      <c r="G4972" s="149"/>
      <c r="H4972" s="149"/>
      <c r="I4972" s="149"/>
      <c r="J4972" s="149"/>
      <c r="K4972" s="146"/>
      <c r="L4972" s="158"/>
    </row>
    <row r="4973" spans="1:12" ht="15">
      <c r="A4973" s="148"/>
      <c r="B4973" s="148"/>
      <c r="C4973" s="149"/>
      <c r="D4973" s="149"/>
      <c r="E4973" s="145"/>
      <c r="F4973" s="149"/>
      <c r="G4973" s="149"/>
      <c r="H4973" s="149"/>
      <c r="I4973" s="149"/>
      <c r="J4973" s="149"/>
      <c r="K4973" s="146"/>
      <c r="L4973" s="158"/>
    </row>
    <row r="4974" spans="1:12" ht="15">
      <c r="A4974" s="148"/>
      <c r="B4974" s="148"/>
      <c r="C4974" s="149"/>
      <c r="D4974" s="149"/>
      <c r="E4974" s="145"/>
      <c r="F4974" s="149"/>
      <c r="G4974" s="149"/>
      <c r="H4974" s="149"/>
      <c r="I4974" s="149"/>
      <c r="J4974" s="149"/>
      <c r="K4974" s="146"/>
      <c r="L4974" s="158"/>
    </row>
    <row r="4975" spans="1:12" ht="15">
      <c r="A4975" s="148"/>
      <c r="B4975" s="148"/>
      <c r="C4975" s="149"/>
      <c r="D4975" s="149"/>
      <c r="E4975" s="145"/>
      <c r="F4975" s="149"/>
      <c r="G4975" s="149"/>
      <c r="H4975" s="149"/>
      <c r="I4975" s="149"/>
      <c r="J4975" s="149"/>
      <c r="K4975" s="146"/>
      <c r="L4975" s="158"/>
    </row>
    <row r="4976" spans="1:12" ht="15">
      <c r="A4976" s="148"/>
      <c r="B4976" s="148"/>
      <c r="C4976" s="149"/>
      <c r="D4976" s="149"/>
      <c r="E4976" s="145"/>
      <c r="F4976" s="149"/>
      <c r="G4976" s="149"/>
      <c r="H4976" s="149"/>
      <c r="I4976" s="149"/>
      <c r="J4976" s="149"/>
      <c r="K4976" s="146"/>
      <c r="L4976" s="158"/>
    </row>
    <row r="4977" spans="1:12" ht="15">
      <c r="A4977" s="148"/>
      <c r="B4977" s="148"/>
      <c r="C4977" s="149"/>
      <c r="D4977" s="149"/>
      <c r="E4977" s="145"/>
      <c r="F4977" s="149"/>
      <c r="G4977" s="149"/>
      <c r="H4977" s="149"/>
      <c r="I4977" s="149"/>
      <c r="J4977" s="149"/>
      <c r="K4977" s="146"/>
      <c r="L4977" s="158"/>
    </row>
    <row r="4978" spans="1:12" ht="15">
      <c r="A4978" s="148"/>
      <c r="B4978" s="148"/>
      <c r="C4978" s="149"/>
      <c r="D4978" s="149"/>
      <c r="E4978" s="145"/>
      <c r="F4978" s="150"/>
      <c r="G4978" s="149"/>
      <c r="H4978" s="149"/>
      <c r="I4978" s="149"/>
      <c r="J4978" s="149"/>
      <c r="K4978" s="146"/>
      <c r="L4978" s="158"/>
    </row>
    <row r="4979" spans="1:12" ht="15">
      <c r="A4979" s="148"/>
      <c r="B4979" s="148"/>
      <c r="C4979" s="149"/>
      <c r="D4979" s="149"/>
      <c r="E4979" s="145"/>
      <c r="F4979" s="150"/>
      <c r="G4979" s="149"/>
      <c r="H4979" s="149"/>
      <c r="I4979" s="149"/>
      <c r="J4979" s="149"/>
      <c r="K4979" s="146"/>
      <c r="L4979" s="158"/>
    </row>
    <row r="4980" spans="1:12" ht="15">
      <c r="A4980" s="148"/>
      <c r="B4980" s="148"/>
      <c r="C4980" s="149"/>
      <c r="D4980" s="149"/>
      <c r="E4980" s="145"/>
      <c r="F4980" s="149"/>
      <c r="G4980" s="149"/>
      <c r="H4980" s="149"/>
      <c r="I4980" s="149"/>
      <c r="J4980" s="149"/>
      <c r="K4980" s="146"/>
      <c r="L4980" s="158"/>
    </row>
    <row r="4981" spans="1:12" ht="15">
      <c r="A4981" s="148"/>
      <c r="B4981" s="148"/>
      <c r="C4981" s="149"/>
      <c r="D4981" s="149"/>
      <c r="E4981" s="145"/>
      <c r="F4981" s="149"/>
      <c r="G4981" s="149"/>
      <c r="H4981" s="149"/>
      <c r="I4981" s="149"/>
      <c r="J4981" s="149"/>
      <c r="K4981" s="146"/>
      <c r="L4981" s="158"/>
    </row>
    <row r="4982" spans="1:12" ht="15">
      <c r="A4982" s="148"/>
      <c r="B4982" s="148"/>
      <c r="C4982" s="149"/>
      <c r="D4982" s="149"/>
      <c r="E4982" s="145"/>
      <c r="F4982" s="149"/>
      <c r="G4982" s="149"/>
      <c r="H4982" s="149"/>
      <c r="I4982" s="149"/>
      <c r="J4982" s="149"/>
      <c r="K4982" s="146"/>
      <c r="L4982" s="158"/>
    </row>
    <row r="4983" spans="1:12" ht="15">
      <c r="A4983" s="148"/>
      <c r="B4983" s="148"/>
      <c r="C4983" s="149"/>
      <c r="D4983" s="149"/>
      <c r="E4983" s="145"/>
      <c r="F4983" s="149"/>
      <c r="G4983" s="149"/>
      <c r="H4983" s="149"/>
      <c r="I4983" s="149"/>
      <c r="J4983" s="149"/>
      <c r="K4983" s="146"/>
      <c r="L4983" s="158"/>
    </row>
    <row r="4984" spans="1:12" ht="15">
      <c r="A4984" s="148"/>
      <c r="B4984" s="148"/>
      <c r="C4984" s="149"/>
      <c r="D4984" s="149"/>
      <c r="E4984" s="145"/>
      <c r="F4984" s="149"/>
      <c r="G4984" s="149"/>
      <c r="H4984" s="149"/>
      <c r="I4984" s="149"/>
      <c r="J4984" s="149"/>
      <c r="K4984" s="146"/>
      <c r="L4984" s="158"/>
    </row>
    <row r="4985" spans="1:12" ht="15">
      <c r="A4985" s="148"/>
      <c r="B4985" s="148"/>
      <c r="C4985" s="149"/>
      <c r="D4985" s="149"/>
      <c r="E4985" s="145"/>
      <c r="F4985" s="149"/>
      <c r="G4985" s="149"/>
      <c r="H4985" s="149"/>
      <c r="I4985" s="149"/>
      <c r="J4985" s="149"/>
      <c r="K4985" s="146"/>
      <c r="L4985" s="158"/>
    </row>
    <row r="4986" spans="1:12" ht="15">
      <c r="A4986" s="148"/>
      <c r="B4986" s="148"/>
      <c r="C4986" s="149"/>
      <c r="D4986" s="149"/>
      <c r="E4986" s="145"/>
      <c r="F4986" s="149"/>
      <c r="G4986" s="149"/>
      <c r="H4986" s="149"/>
      <c r="I4986" s="149"/>
      <c r="J4986" s="149"/>
      <c r="K4986" s="146"/>
      <c r="L4986" s="158"/>
    </row>
    <row r="4987" spans="1:12" ht="15">
      <c r="A4987" s="148"/>
      <c r="B4987" s="148"/>
      <c r="C4987" s="149"/>
      <c r="D4987" s="149"/>
      <c r="E4987" s="145"/>
      <c r="F4987" s="149"/>
      <c r="G4987" s="149"/>
      <c r="H4987" s="149"/>
      <c r="I4987" s="149"/>
      <c r="J4987" s="149"/>
      <c r="K4987" s="146"/>
      <c r="L4987" s="158"/>
    </row>
    <row r="4988" spans="1:12" ht="15">
      <c r="A4988" s="148"/>
      <c r="B4988" s="148"/>
      <c r="C4988" s="149"/>
      <c r="D4988" s="149"/>
      <c r="E4988" s="145"/>
      <c r="F4988" s="149"/>
      <c r="G4988" s="149"/>
      <c r="H4988" s="149"/>
      <c r="I4988" s="149"/>
      <c r="J4988" s="149"/>
      <c r="K4988" s="146"/>
      <c r="L4988" s="158"/>
    </row>
    <row r="4989" spans="1:12" ht="15">
      <c r="A4989" s="148"/>
      <c r="B4989" s="148"/>
      <c r="C4989" s="149"/>
      <c r="D4989" s="149"/>
      <c r="E4989" s="145"/>
      <c r="F4989" s="149"/>
      <c r="G4989" s="149"/>
      <c r="H4989" s="149"/>
      <c r="I4989" s="149"/>
      <c r="J4989" s="149"/>
      <c r="K4989" s="146"/>
      <c r="L4989" s="158"/>
    </row>
    <row r="4990" spans="1:12" ht="15">
      <c r="A4990" s="148"/>
      <c r="B4990" s="148"/>
      <c r="C4990" s="149"/>
      <c r="D4990" s="149"/>
      <c r="E4990" s="145"/>
      <c r="F4990" s="149"/>
      <c r="G4990" s="149"/>
      <c r="H4990" s="149"/>
      <c r="I4990" s="149"/>
      <c r="J4990" s="149"/>
      <c r="K4990" s="146"/>
      <c r="L4990" s="158"/>
    </row>
    <row r="4991" spans="1:12" ht="15">
      <c r="A4991" s="148"/>
      <c r="B4991" s="148"/>
      <c r="C4991" s="149"/>
      <c r="D4991" s="149"/>
      <c r="E4991" s="145"/>
      <c r="F4991" s="149"/>
      <c r="G4991" s="149"/>
      <c r="H4991" s="149"/>
      <c r="I4991" s="149"/>
      <c r="J4991" s="149"/>
      <c r="K4991" s="146"/>
      <c r="L4991" s="158"/>
    </row>
    <row r="4992" spans="1:12" ht="15">
      <c r="A4992" s="148"/>
      <c r="B4992" s="148"/>
      <c r="C4992" s="149"/>
      <c r="D4992" s="149"/>
      <c r="E4992" s="145"/>
      <c r="F4992" s="149"/>
      <c r="G4992" s="149"/>
      <c r="H4992" s="149"/>
      <c r="I4992" s="149"/>
      <c r="J4992" s="149"/>
      <c r="K4992" s="146"/>
      <c r="L4992" s="158"/>
    </row>
    <row r="4993" spans="1:12" ht="15">
      <c r="A4993" s="148"/>
      <c r="B4993" s="148"/>
      <c r="C4993" s="149"/>
      <c r="D4993" s="149"/>
      <c r="E4993" s="145"/>
      <c r="F4993" s="149"/>
      <c r="G4993" s="149"/>
      <c r="H4993" s="149"/>
      <c r="I4993" s="149"/>
      <c r="J4993" s="149"/>
      <c r="K4993" s="146"/>
      <c r="L4993" s="158"/>
    </row>
    <row r="4994" spans="1:12" ht="15">
      <c r="A4994" s="148"/>
      <c r="B4994" s="148"/>
      <c r="C4994" s="149"/>
      <c r="D4994" s="149"/>
      <c r="E4994" s="145"/>
      <c r="F4994" s="149"/>
      <c r="G4994" s="149"/>
      <c r="H4994" s="149"/>
      <c r="I4994" s="149"/>
      <c r="J4994" s="149"/>
      <c r="K4994" s="146"/>
      <c r="L4994" s="158"/>
    </row>
    <row r="4995" spans="1:12" ht="15">
      <c r="A4995" s="148"/>
      <c r="B4995" s="148"/>
      <c r="C4995" s="149"/>
      <c r="D4995" s="149"/>
      <c r="E4995" s="145"/>
      <c r="F4995" s="149"/>
      <c r="G4995" s="149"/>
      <c r="H4995" s="149"/>
      <c r="I4995" s="149"/>
      <c r="J4995" s="149"/>
      <c r="K4995" s="146"/>
      <c r="L4995" s="158"/>
    </row>
    <row r="4996" spans="1:12" ht="15">
      <c r="A4996" s="148"/>
      <c r="B4996" s="148"/>
      <c r="C4996" s="149"/>
      <c r="D4996" s="149"/>
      <c r="E4996" s="145"/>
      <c r="F4996" s="149"/>
      <c r="G4996" s="149"/>
      <c r="H4996" s="149"/>
      <c r="I4996" s="149"/>
      <c r="J4996" s="149"/>
      <c r="K4996" s="146"/>
      <c r="L4996" s="158"/>
    </row>
    <row r="4997" spans="1:12" ht="15">
      <c r="A4997" s="148"/>
      <c r="B4997" s="148"/>
      <c r="C4997" s="149"/>
      <c r="D4997" s="149"/>
      <c r="E4997" s="145"/>
      <c r="F4997" s="149"/>
      <c r="G4997" s="149"/>
      <c r="H4997" s="149"/>
      <c r="I4997" s="149"/>
      <c r="J4997" s="149"/>
      <c r="K4997" s="146"/>
      <c r="L4997" s="158"/>
    </row>
    <row r="4998" spans="1:12" ht="15">
      <c r="A4998" s="148"/>
      <c r="B4998" s="148"/>
      <c r="C4998" s="149"/>
      <c r="D4998" s="149"/>
      <c r="E4998" s="145"/>
      <c r="F4998" s="150"/>
      <c r="G4998" s="149"/>
      <c r="H4998" s="149"/>
      <c r="I4998" s="149"/>
      <c r="J4998" s="149"/>
      <c r="K4998" s="146"/>
      <c r="L4998" s="158"/>
    </row>
    <row r="4999" spans="1:12" ht="15">
      <c r="A4999" s="148"/>
      <c r="B4999" s="148"/>
      <c r="C4999" s="149"/>
      <c r="D4999" s="149"/>
      <c r="E4999" s="145"/>
      <c r="F4999" s="150"/>
      <c r="G4999" s="149"/>
      <c r="H4999" s="149"/>
      <c r="I4999" s="149"/>
      <c r="J4999" s="149"/>
      <c r="K4999" s="146"/>
      <c r="L4999" s="158"/>
    </row>
    <row r="5000" spans="1:12" ht="15">
      <c r="A5000" s="148"/>
      <c r="B5000" s="148"/>
      <c r="C5000" s="149"/>
      <c r="D5000" s="149"/>
      <c r="E5000" s="145"/>
      <c r="F5000" s="149"/>
      <c r="G5000" s="149"/>
      <c r="H5000" s="149"/>
      <c r="I5000" s="149"/>
      <c r="J5000" s="149"/>
      <c r="K5000" s="146"/>
      <c r="L5000" s="158"/>
    </row>
    <row r="5001" spans="1:12" ht="15">
      <c r="A5001" s="148"/>
      <c r="B5001" s="148"/>
      <c r="C5001" s="149"/>
      <c r="D5001" s="149"/>
      <c r="E5001" s="145"/>
      <c r="F5001" s="149"/>
      <c r="G5001" s="149"/>
      <c r="H5001" s="149"/>
      <c r="I5001" s="149"/>
      <c r="J5001" s="149"/>
      <c r="K5001" s="146"/>
      <c r="L5001" s="158"/>
    </row>
    <row r="5002" spans="1:12" ht="15">
      <c r="A5002" s="148"/>
      <c r="B5002" s="148"/>
      <c r="C5002" s="149"/>
      <c r="D5002" s="149"/>
      <c r="E5002" s="145"/>
      <c r="F5002" s="149"/>
      <c r="G5002" s="149"/>
      <c r="H5002" s="149"/>
      <c r="I5002" s="149"/>
      <c r="J5002" s="149"/>
      <c r="K5002" s="146"/>
      <c r="L5002" s="158"/>
    </row>
    <row r="5003" spans="1:12" ht="15">
      <c r="A5003" s="148"/>
      <c r="B5003" s="148"/>
      <c r="C5003" s="149"/>
      <c r="D5003" s="149"/>
      <c r="E5003" s="145"/>
      <c r="F5003" s="149"/>
      <c r="G5003" s="149"/>
      <c r="H5003" s="149"/>
      <c r="I5003" s="149"/>
      <c r="J5003" s="149"/>
      <c r="K5003" s="146"/>
      <c r="L5003" s="158"/>
    </row>
    <row r="5004" spans="1:12" ht="15">
      <c r="A5004" s="148"/>
      <c r="B5004" s="148"/>
      <c r="C5004" s="149"/>
      <c r="D5004" s="149"/>
      <c r="E5004" s="145"/>
      <c r="F5004" s="149"/>
      <c r="G5004" s="149"/>
      <c r="H5004" s="149"/>
      <c r="I5004" s="149"/>
      <c r="J5004" s="149"/>
      <c r="K5004" s="146"/>
      <c r="L5004" s="158"/>
    </row>
    <row r="5005" spans="1:12" ht="15">
      <c r="A5005" s="148"/>
      <c r="B5005" s="148"/>
      <c r="C5005" s="149"/>
      <c r="D5005" s="149"/>
      <c r="E5005" s="145"/>
      <c r="F5005" s="149"/>
      <c r="G5005" s="149"/>
      <c r="H5005" s="149"/>
      <c r="I5005" s="149"/>
      <c r="J5005" s="149"/>
      <c r="K5005" s="146"/>
      <c r="L5005" s="158"/>
    </row>
    <row r="5006" spans="1:12" ht="15">
      <c r="A5006" s="148"/>
      <c r="B5006" s="148"/>
      <c r="C5006" s="149"/>
      <c r="D5006" s="149"/>
      <c r="E5006" s="145"/>
      <c r="F5006" s="149"/>
      <c r="G5006" s="149"/>
      <c r="H5006" s="149"/>
      <c r="I5006" s="149"/>
      <c r="J5006" s="149"/>
      <c r="K5006" s="146"/>
      <c r="L5006" s="158"/>
    </row>
    <row r="5007" spans="1:12" ht="15">
      <c r="A5007" s="148"/>
      <c r="B5007" s="148"/>
      <c r="C5007" s="149"/>
      <c r="D5007" s="149"/>
      <c r="E5007" s="145"/>
      <c r="F5007" s="149"/>
      <c r="G5007" s="149"/>
      <c r="H5007" s="149"/>
      <c r="I5007" s="149"/>
      <c r="J5007" s="149"/>
      <c r="K5007" s="146"/>
      <c r="L5007" s="158"/>
    </row>
    <row r="5008" spans="1:12" ht="15">
      <c r="A5008" s="148"/>
      <c r="B5008" s="148"/>
      <c r="C5008" s="149"/>
      <c r="D5008" s="149"/>
      <c r="E5008" s="145"/>
      <c r="F5008" s="150"/>
      <c r="G5008" s="149"/>
      <c r="H5008" s="149"/>
      <c r="I5008" s="149"/>
      <c r="J5008" s="149"/>
      <c r="K5008" s="146"/>
      <c r="L5008" s="158"/>
    </row>
    <row r="5009" spans="1:12" ht="15">
      <c r="A5009" s="148"/>
      <c r="B5009" s="148"/>
      <c r="C5009" s="149"/>
      <c r="D5009" s="149"/>
      <c r="E5009" s="145"/>
      <c r="F5009" s="149"/>
      <c r="G5009" s="149"/>
      <c r="H5009" s="149"/>
      <c r="I5009" s="149"/>
      <c r="J5009" s="149"/>
      <c r="K5009" s="146"/>
      <c r="L5009" s="158"/>
    </row>
    <row r="5010" spans="1:12" ht="15">
      <c r="A5010" s="148"/>
      <c r="B5010" s="148"/>
      <c r="C5010" s="149"/>
      <c r="D5010" s="149"/>
      <c r="E5010" s="145"/>
      <c r="F5010" s="149"/>
      <c r="G5010" s="149"/>
      <c r="H5010" s="149"/>
      <c r="I5010" s="149"/>
      <c r="J5010" s="149"/>
      <c r="K5010" s="146"/>
      <c r="L5010" s="158"/>
    </row>
    <row r="5011" spans="1:12" ht="15">
      <c r="A5011" s="148"/>
      <c r="B5011" s="148"/>
      <c r="C5011" s="149"/>
      <c r="D5011" s="149"/>
      <c r="E5011" s="145"/>
      <c r="F5011" s="149"/>
      <c r="G5011" s="149"/>
      <c r="H5011" s="149"/>
      <c r="I5011" s="149"/>
      <c r="J5011" s="149"/>
      <c r="K5011" s="146"/>
      <c r="L5011" s="158"/>
    </row>
    <row r="5012" spans="1:12" ht="15">
      <c r="A5012" s="148"/>
      <c r="B5012" s="148"/>
      <c r="C5012" s="149"/>
      <c r="D5012" s="149"/>
      <c r="E5012" s="145"/>
      <c r="F5012" s="149"/>
      <c r="G5012" s="149"/>
      <c r="H5012" s="149"/>
      <c r="I5012" s="149"/>
      <c r="J5012" s="149"/>
      <c r="K5012" s="146"/>
      <c r="L5012" s="158"/>
    </row>
    <row r="5013" spans="1:12" ht="15">
      <c r="A5013" s="148"/>
      <c r="B5013" s="148"/>
      <c r="C5013" s="149"/>
      <c r="D5013" s="149"/>
      <c r="E5013" s="145"/>
      <c r="F5013" s="149"/>
      <c r="G5013" s="149"/>
      <c r="H5013" s="149"/>
      <c r="I5013" s="149"/>
      <c r="J5013" s="149"/>
      <c r="K5013" s="146"/>
      <c r="L5013" s="158"/>
    </row>
    <row r="5014" spans="1:12" ht="15">
      <c r="A5014" s="148"/>
      <c r="B5014" s="148"/>
      <c r="C5014" s="149"/>
      <c r="D5014" s="149"/>
      <c r="E5014" s="145"/>
      <c r="F5014" s="150"/>
      <c r="G5014" s="149"/>
      <c r="H5014" s="149"/>
      <c r="I5014" s="149"/>
      <c r="J5014" s="149"/>
      <c r="K5014" s="146"/>
      <c r="L5014" s="158"/>
    </row>
    <row r="5015" spans="1:12" ht="15">
      <c r="A5015" s="148"/>
      <c r="B5015" s="148"/>
      <c r="C5015" s="149"/>
      <c r="D5015" s="149"/>
      <c r="E5015" s="145"/>
      <c r="F5015" s="150"/>
      <c r="G5015" s="149"/>
      <c r="H5015" s="149"/>
      <c r="I5015" s="149"/>
      <c r="J5015" s="149"/>
      <c r="K5015" s="146"/>
      <c r="L5015" s="158"/>
    </row>
    <row r="5016" spans="1:12" ht="15">
      <c r="A5016" s="148"/>
      <c r="B5016" s="148"/>
      <c r="C5016" s="149"/>
      <c r="D5016" s="149"/>
      <c r="E5016" s="145"/>
      <c r="F5016" s="149"/>
      <c r="G5016" s="149"/>
      <c r="H5016" s="149"/>
      <c r="I5016" s="149"/>
      <c r="J5016" s="149"/>
      <c r="K5016" s="146"/>
      <c r="L5016" s="158"/>
    </row>
    <row r="5017" spans="1:12" ht="15">
      <c r="A5017" s="148"/>
      <c r="B5017" s="148"/>
      <c r="C5017" s="149"/>
      <c r="D5017" s="149"/>
      <c r="E5017" s="145"/>
      <c r="F5017" s="149"/>
      <c r="G5017" s="149"/>
      <c r="H5017" s="149"/>
      <c r="I5017" s="149"/>
      <c r="J5017" s="149"/>
      <c r="K5017" s="146"/>
      <c r="L5017" s="158"/>
    </row>
    <row r="5018" spans="1:12" ht="15">
      <c r="A5018" s="148"/>
      <c r="B5018" s="148"/>
      <c r="C5018" s="149"/>
      <c r="D5018" s="149"/>
      <c r="E5018" s="145"/>
      <c r="F5018" s="150"/>
      <c r="G5018" s="149"/>
      <c r="H5018" s="149"/>
      <c r="I5018" s="149"/>
      <c r="J5018" s="149"/>
      <c r="K5018" s="146"/>
      <c r="L5018" s="158"/>
    </row>
    <row r="5019" spans="1:12" ht="15">
      <c r="A5019" s="148"/>
      <c r="B5019" s="148"/>
      <c r="C5019" s="149"/>
      <c r="D5019" s="149"/>
      <c r="E5019" s="145"/>
      <c r="F5019" s="150"/>
      <c r="G5019" s="149"/>
      <c r="H5019" s="149"/>
      <c r="I5019" s="149"/>
      <c r="J5019" s="149"/>
      <c r="K5019" s="146"/>
      <c r="L5019" s="158"/>
    </row>
    <row r="5020" spans="1:12" ht="15">
      <c r="A5020" s="148"/>
      <c r="B5020" s="148"/>
      <c r="C5020" s="149"/>
      <c r="D5020" s="149"/>
      <c r="E5020" s="145"/>
      <c r="F5020" s="149"/>
      <c r="G5020" s="149"/>
      <c r="H5020" s="149"/>
      <c r="I5020" s="149"/>
      <c r="J5020" s="149"/>
      <c r="K5020" s="146"/>
      <c r="L5020" s="158"/>
    </row>
    <row r="5021" spans="1:12" ht="15">
      <c r="A5021" s="148"/>
      <c r="B5021" s="148"/>
      <c r="C5021" s="149"/>
      <c r="D5021" s="149"/>
      <c r="E5021" s="145"/>
      <c r="F5021" s="149"/>
      <c r="G5021" s="149"/>
      <c r="H5021" s="149"/>
      <c r="I5021" s="149"/>
      <c r="J5021" s="149"/>
      <c r="K5021" s="146"/>
      <c r="L5021" s="158"/>
    </row>
    <row r="5022" spans="1:12" ht="15">
      <c r="A5022" s="148"/>
      <c r="B5022" s="148"/>
      <c r="C5022" s="149"/>
      <c r="D5022" s="149"/>
      <c r="E5022" s="145"/>
      <c r="F5022" s="149"/>
      <c r="G5022" s="149"/>
      <c r="H5022" s="149"/>
      <c r="I5022" s="149"/>
      <c r="J5022" s="149"/>
      <c r="K5022" s="146"/>
      <c r="L5022" s="158"/>
    </row>
    <row r="5023" spans="1:12" ht="15">
      <c r="A5023" s="148"/>
      <c r="B5023" s="148"/>
      <c r="C5023" s="149"/>
      <c r="D5023" s="149"/>
      <c r="E5023" s="145"/>
      <c r="F5023" s="149"/>
      <c r="G5023" s="149"/>
      <c r="H5023" s="149"/>
      <c r="I5023" s="149"/>
      <c r="J5023" s="149"/>
      <c r="K5023" s="146"/>
      <c r="L5023" s="158"/>
    </row>
    <row r="5024" spans="1:12" ht="15">
      <c r="A5024" s="148"/>
      <c r="B5024" s="148"/>
      <c r="C5024" s="149"/>
      <c r="D5024" s="149"/>
      <c r="E5024" s="145"/>
      <c r="F5024" s="150"/>
      <c r="G5024" s="149"/>
      <c r="H5024" s="149"/>
      <c r="I5024" s="149"/>
      <c r="J5024" s="149"/>
      <c r="K5024" s="146"/>
      <c r="L5024" s="158"/>
    </row>
    <row r="5025" spans="1:12" ht="15">
      <c r="A5025" s="148"/>
      <c r="B5025" s="148"/>
      <c r="C5025" s="149"/>
      <c r="D5025" s="149"/>
      <c r="E5025" s="145"/>
      <c r="F5025" s="150"/>
      <c r="G5025" s="149"/>
      <c r="H5025" s="149"/>
      <c r="I5025" s="149"/>
      <c r="J5025" s="149"/>
      <c r="K5025" s="146"/>
      <c r="L5025" s="158"/>
    </row>
    <row r="5026" spans="1:12" ht="15">
      <c r="A5026" s="148"/>
      <c r="B5026" s="148"/>
      <c r="C5026" s="149"/>
      <c r="D5026" s="149"/>
      <c r="E5026" s="145"/>
      <c r="F5026" s="150"/>
      <c r="G5026" s="149"/>
      <c r="H5026" s="149"/>
      <c r="I5026" s="149"/>
      <c r="J5026" s="149"/>
      <c r="K5026" s="146"/>
      <c r="L5026" s="158"/>
    </row>
    <row r="5027" spans="1:12" ht="15">
      <c r="A5027" s="148"/>
      <c r="B5027" s="148"/>
      <c r="C5027" s="149"/>
      <c r="D5027" s="149"/>
      <c r="E5027" s="145"/>
      <c r="F5027" s="150"/>
      <c r="G5027" s="149"/>
      <c r="H5027" s="149"/>
      <c r="I5027" s="149"/>
      <c r="J5027" s="149"/>
      <c r="K5027" s="146"/>
      <c r="L5027" s="158"/>
    </row>
    <row r="5028" spans="1:12" ht="15">
      <c r="A5028" s="148"/>
      <c r="B5028" s="148"/>
      <c r="C5028" s="149"/>
      <c r="D5028" s="149"/>
      <c r="E5028" s="145"/>
      <c r="F5028" s="150"/>
      <c r="G5028" s="149"/>
      <c r="H5028" s="149"/>
      <c r="I5028" s="149"/>
      <c r="J5028" s="149"/>
      <c r="K5028" s="146"/>
      <c r="L5028" s="158"/>
    </row>
    <row r="5029" spans="1:12" ht="15">
      <c r="A5029" s="148"/>
      <c r="B5029" s="148"/>
      <c r="C5029" s="149"/>
      <c r="D5029" s="149"/>
      <c r="E5029" s="145"/>
      <c r="F5029" s="150"/>
      <c r="G5029" s="149"/>
      <c r="H5029" s="149"/>
      <c r="I5029" s="149"/>
      <c r="J5029" s="149"/>
      <c r="K5029" s="146"/>
      <c r="L5029" s="158"/>
    </row>
    <row r="5030" spans="1:12" ht="15">
      <c r="A5030" s="148"/>
      <c r="B5030" s="148"/>
      <c r="C5030" s="149"/>
      <c r="D5030" s="149"/>
      <c r="E5030" s="145"/>
      <c r="F5030" s="149"/>
      <c r="G5030" s="149"/>
      <c r="H5030" s="149"/>
      <c r="I5030" s="149"/>
      <c r="J5030" s="149"/>
      <c r="K5030" s="146"/>
      <c r="L5030" s="158"/>
    </row>
    <row r="5031" spans="1:12" ht="15">
      <c r="A5031" s="148"/>
      <c r="B5031" s="148"/>
      <c r="C5031" s="149"/>
      <c r="D5031" s="149"/>
      <c r="E5031" s="145"/>
      <c r="F5031" s="149"/>
      <c r="G5031" s="149"/>
      <c r="H5031" s="149"/>
      <c r="I5031" s="149"/>
      <c r="J5031" s="149"/>
      <c r="K5031" s="146"/>
      <c r="L5031" s="158"/>
    </row>
    <row r="5032" spans="1:12" ht="15">
      <c r="A5032" s="148"/>
      <c r="B5032" s="148"/>
      <c r="C5032" s="149"/>
      <c r="D5032" s="149"/>
      <c r="E5032" s="145"/>
      <c r="F5032" s="149"/>
      <c r="G5032" s="149"/>
      <c r="H5032" s="149"/>
      <c r="I5032" s="149"/>
      <c r="J5032" s="149"/>
      <c r="K5032" s="146"/>
      <c r="L5032" s="158"/>
    </row>
    <row r="5033" spans="1:12" ht="15">
      <c r="A5033" s="148"/>
      <c r="B5033" s="148"/>
      <c r="C5033" s="149"/>
      <c r="D5033" s="149"/>
      <c r="E5033" s="145"/>
      <c r="F5033" s="149"/>
      <c r="G5033" s="149"/>
      <c r="H5033" s="149"/>
      <c r="I5033" s="149"/>
      <c r="J5033" s="149"/>
      <c r="K5033" s="146"/>
      <c r="L5033" s="158"/>
    </row>
    <row r="5034" spans="1:12" ht="15">
      <c r="A5034" s="148"/>
      <c r="B5034" s="148"/>
      <c r="C5034" s="149"/>
      <c r="D5034" s="149"/>
      <c r="E5034" s="145"/>
      <c r="F5034" s="149"/>
      <c r="G5034" s="149"/>
      <c r="H5034" s="149"/>
      <c r="I5034" s="149"/>
      <c r="J5034" s="149"/>
      <c r="K5034" s="146"/>
      <c r="L5034" s="158"/>
    </row>
    <row r="5035" spans="1:12" ht="15">
      <c r="A5035" s="148"/>
      <c r="B5035" s="148"/>
      <c r="C5035" s="149"/>
      <c r="D5035" s="149"/>
      <c r="E5035" s="145"/>
      <c r="F5035" s="149"/>
      <c r="G5035" s="149"/>
      <c r="H5035" s="149"/>
      <c r="I5035" s="149"/>
      <c r="J5035" s="149"/>
      <c r="K5035" s="146"/>
      <c r="L5035" s="158"/>
    </row>
    <row r="5036" spans="1:12" ht="15">
      <c r="A5036" s="148"/>
      <c r="B5036" s="148"/>
      <c r="C5036" s="149"/>
      <c r="D5036" s="149"/>
      <c r="E5036" s="145"/>
      <c r="F5036" s="149"/>
      <c r="G5036" s="149"/>
      <c r="H5036" s="149"/>
      <c r="I5036" s="149"/>
      <c r="J5036" s="149"/>
      <c r="K5036" s="146"/>
      <c r="L5036" s="158"/>
    </row>
    <row r="5037" spans="1:12" ht="15">
      <c r="A5037" s="148"/>
      <c r="B5037" s="148"/>
      <c r="C5037" s="149"/>
      <c r="D5037" s="149"/>
      <c r="E5037" s="145"/>
      <c r="F5037" s="149"/>
      <c r="G5037" s="149"/>
      <c r="H5037" s="149"/>
      <c r="I5037" s="149"/>
      <c r="J5037" s="149"/>
      <c r="K5037" s="146"/>
      <c r="L5037" s="158"/>
    </row>
    <row r="5038" spans="1:12" ht="15">
      <c r="A5038" s="148"/>
      <c r="B5038" s="148"/>
      <c r="C5038" s="149"/>
      <c r="D5038" s="149"/>
      <c r="E5038" s="145"/>
      <c r="F5038" s="149"/>
      <c r="G5038" s="149"/>
      <c r="H5038" s="149"/>
      <c r="I5038" s="149"/>
      <c r="J5038" s="149"/>
      <c r="K5038" s="146"/>
      <c r="L5038" s="158"/>
    </row>
    <row r="5039" spans="1:12" ht="15">
      <c r="A5039" s="148"/>
      <c r="B5039" s="148"/>
      <c r="C5039" s="149"/>
      <c r="D5039" s="149"/>
      <c r="E5039" s="145"/>
      <c r="F5039" s="149"/>
      <c r="G5039" s="149"/>
      <c r="H5039" s="149"/>
      <c r="I5039" s="149"/>
      <c r="J5039" s="149"/>
      <c r="K5039" s="146"/>
      <c r="L5039" s="158"/>
    </row>
    <row r="5040" spans="1:12" ht="15">
      <c r="A5040" s="148"/>
      <c r="B5040" s="148"/>
      <c r="C5040" s="149"/>
      <c r="D5040" s="149"/>
      <c r="E5040" s="145"/>
      <c r="F5040" s="149"/>
      <c r="G5040" s="149"/>
      <c r="H5040" s="149"/>
      <c r="I5040" s="149"/>
      <c r="J5040" s="149"/>
      <c r="K5040" s="146"/>
      <c r="L5040" s="158"/>
    </row>
    <row r="5041" spans="1:12" ht="15">
      <c r="A5041" s="148"/>
      <c r="B5041" s="148"/>
      <c r="C5041" s="149"/>
      <c r="D5041" s="149"/>
      <c r="E5041" s="145"/>
      <c r="F5041" s="149"/>
      <c r="G5041" s="149"/>
      <c r="H5041" s="149"/>
      <c r="I5041" s="149"/>
      <c r="J5041" s="149"/>
      <c r="K5041" s="146"/>
      <c r="L5041" s="158"/>
    </row>
    <row r="5042" spans="1:12" ht="15">
      <c r="A5042" s="148"/>
      <c r="B5042" s="148"/>
      <c r="C5042" s="149"/>
      <c r="D5042" s="149"/>
      <c r="E5042" s="145"/>
      <c r="F5042" s="149"/>
      <c r="G5042" s="149"/>
      <c r="H5042" s="149"/>
      <c r="I5042" s="149"/>
      <c r="J5042" s="149"/>
      <c r="K5042" s="146"/>
      <c r="L5042" s="158"/>
    </row>
    <row r="5043" spans="1:12" ht="15">
      <c r="A5043" s="148"/>
      <c r="B5043" s="148"/>
      <c r="C5043" s="149"/>
      <c r="D5043" s="149"/>
      <c r="E5043" s="145"/>
      <c r="F5043" s="149"/>
      <c r="G5043" s="149"/>
      <c r="H5043" s="149"/>
      <c r="I5043" s="149"/>
      <c r="J5043" s="149"/>
      <c r="K5043" s="146"/>
      <c r="L5043" s="158"/>
    </row>
    <row r="5044" spans="1:12" ht="15">
      <c r="A5044" s="148"/>
      <c r="B5044" s="148"/>
      <c r="C5044" s="149"/>
      <c r="D5044" s="149"/>
      <c r="E5044" s="145"/>
      <c r="F5044" s="149"/>
      <c r="G5044" s="149"/>
      <c r="H5044" s="149"/>
      <c r="I5044" s="149"/>
      <c r="J5044" s="149"/>
      <c r="K5044" s="146"/>
      <c r="L5044" s="158"/>
    </row>
    <row r="5045" spans="1:12" ht="15">
      <c r="A5045" s="148"/>
      <c r="B5045" s="148"/>
      <c r="C5045" s="149"/>
      <c r="D5045" s="149"/>
      <c r="E5045" s="145"/>
      <c r="F5045" s="149"/>
      <c r="G5045" s="149"/>
      <c r="H5045" s="149"/>
      <c r="I5045" s="149"/>
      <c r="J5045" s="149"/>
      <c r="K5045" s="146"/>
      <c r="L5045" s="158"/>
    </row>
    <row r="5046" spans="1:12" ht="15">
      <c r="A5046" s="148"/>
      <c r="B5046" s="148"/>
      <c r="C5046" s="149"/>
      <c r="D5046" s="149"/>
      <c r="E5046" s="145"/>
      <c r="F5046" s="149"/>
      <c r="G5046" s="149"/>
      <c r="H5046" s="149"/>
      <c r="I5046" s="149"/>
      <c r="J5046" s="149"/>
      <c r="K5046" s="146"/>
      <c r="L5046" s="158"/>
    </row>
    <row r="5047" spans="1:12" ht="15">
      <c r="A5047" s="148"/>
      <c r="B5047" s="148"/>
      <c r="C5047" s="149"/>
      <c r="D5047" s="149"/>
      <c r="E5047" s="145"/>
      <c r="F5047" s="149"/>
      <c r="G5047" s="149"/>
      <c r="H5047" s="149"/>
      <c r="I5047" s="149"/>
      <c r="J5047" s="149"/>
      <c r="K5047" s="146"/>
      <c r="L5047" s="158"/>
    </row>
    <row r="5048" spans="1:12" ht="15">
      <c r="A5048" s="148"/>
      <c r="B5048" s="148"/>
      <c r="C5048" s="149"/>
      <c r="D5048" s="149"/>
      <c r="E5048" s="145"/>
      <c r="F5048" s="149"/>
      <c r="G5048" s="149"/>
      <c r="H5048" s="149"/>
      <c r="I5048" s="149"/>
      <c r="J5048" s="149"/>
      <c r="K5048" s="146"/>
      <c r="L5048" s="158"/>
    </row>
    <row r="5049" spans="1:12" ht="15">
      <c r="A5049" s="148"/>
      <c r="B5049" s="148"/>
      <c r="C5049" s="149"/>
      <c r="D5049" s="149"/>
      <c r="E5049" s="145"/>
      <c r="F5049" s="149"/>
      <c r="G5049" s="149"/>
      <c r="H5049" s="149"/>
      <c r="I5049" s="149"/>
      <c r="J5049" s="149"/>
      <c r="K5049" s="146"/>
      <c r="L5049" s="158"/>
    </row>
    <row r="5050" spans="1:12" ht="15">
      <c r="A5050" s="148"/>
      <c r="B5050" s="148"/>
      <c r="C5050" s="149"/>
      <c r="D5050" s="149"/>
      <c r="E5050" s="145"/>
      <c r="F5050" s="149"/>
      <c r="G5050" s="149"/>
      <c r="H5050" s="149"/>
      <c r="I5050" s="149"/>
      <c r="J5050" s="149"/>
      <c r="K5050" s="146"/>
      <c r="L5050" s="158"/>
    </row>
    <row r="5051" spans="1:12" ht="15">
      <c r="A5051" s="148"/>
      <c r="B5051" s="148"/>
      <c r="C5051" s="149"/>
      <c r="D5051" s="149"/>
      <c r="E5051" s="145"/>
      <c r="F5051" s="149"/>
      <c r="G5051" s="149"/>
      <c r="H5051" s="149"/>
      <c r="I5051" s="149"/>
      <c r="J5051" s="149"/>
      <c r="K5051" s="146"/>
      <c r="L5051" s="158"/>
    </row>
    <row r="5052" spans="1:12" ht="15">
      <c r="A5052" s="148"/>
      <c r="B5052" s="148"/>
      <c r="C5052" s="149"/>
      <c r="D5052" s="149"/>
      <c r="E5052" s="145"/>
      <c r="F5052" s="149"/>
      <c r="G5052" s="149"/>
      <c r="H5052" s="149"/>
      <c r="I5052" s="149"/>
      <c r="J5052" s="149"/>
      <c r="K5052" s="146"/>
      <c r="L5052" s="158"/>
    </row>
    <row r="5053" spans="1:12" ht="15">
      <c r="A5053" s="148"/>
      <c r="B5053" s="148"/>
      <c r="C5053" s="149"/>
      <c r="D5053" s="149"/>
      <c r="E5053" s="145"/>
      <c r="F5053" s="149"/>
      <c r="G5053" s="149"/>
      <c r="H5053" s="149"/>
      <c r="I5053" s="149"/>
      <c r="J5053" s="149"/>
      <c r="K5053" s="146"/>
      <c r="L5053" s="158"/>
    </row>
    <row r="5054" spans="1:12" ht="15">
      <c r="A5054" s="148"/>
      <c r="B5054" s="148"/>
      <c r="C5054" s="149"/>
      <c r="D5054" s="149"/>
      <c r="E5054" s="145"/>
      <c r="F5054" s="149"/>
      <c r="G5054" s="149"/>
      <c r="H5054" s="149"/>
      <c r="I5054" s="149"/>
      <c r="J5054" s="149"/>
      <c r="K5054" s="146"/>
      <c r="L5054" s="158"/>
    </row>
    <row r="5055" spans="1:12" ht="15">
      <c r="A5055" s="148"/>
      <c r="B5055" s="148"/>
      <c r="C5055" s="149"/>
      <c r="D5055" s="149"/>
      <c r="E5055" s="145"/>
      <c r="F5055" s="149"/>
      <c r="G5055" s="149"/>
      <c r="H5055" s="149"/>
      <c r="I5055" s="149"/>
      <c r="J5055" s="149"/>
      <c r="K5055" s="146"/>
      <c r="L5055" s="158"/>
    </row>
    <row r="5056" spans="1:12" ht="15">
      <c r="A5056" s="148"/>
      <c r="B5056" s="148"/>
      <c r="C5056" s="149"/>
      <c r="D5056" s="149"/>
      <c r="E5056" s="145"/>
      <c r="F5056" s="149"/>
      <c r="G5056" s="149"/>
      <c r="H5056" s="149"/>
      <c r="I5056" s="149"/>
      <c r="J5056" s="149"/>
      <c r="K5056" s="146"/>
      <c r="L5056" s="158"/>
    </row>
    <row r="5057" spans="1:12" ht="15">
      <c r="A5057" s="148"/>
      <c r="B5057" s="148"/>
      <c r="C5057" s="149"/>
      <c r="D5057" s="149"/>
      <c r="E5057" s="145"/>
      <c r="F5057" s="149"/>
      <c r="G5057" s="149"/>
      <c r="H5057" s="149"/>
      <c r="I5057" s="149"/>
      <c r="J5057" s="149"/>
      <c r="K5057" s="146"/>
      <c r="L5057" s="158"/>
    </row>
    <row r="5058" spans="1:12" ht="15">
      <c r="A5058" s="148"/>
      <c r="B5058" s="148"/>
      <c r="C5058" s="149"/>
      <c r="D5058" s="149"/>
      <c r="E5058" s="145"/>
      <c r="F5058" s="149"/>
      <c r="G5058" s="149"/>
      <c r="H5058" s="149"/>
      <c r="I5058" s="149"/>
      <c r="J5058" s="149"/>
      <c r="K5058" s="146"/>
      <c r="L5058" s="158"/>
    </row>
    <row r="5059" spans="1:12" ht="15">
      <c r="A5059" s="148"/>
      <c r="B5059" s="148"/>
      <c r="C5059" s="149"/>
      <c r="D5059" s="149"/>
      <c r="E5059" s="145"/>
      <c r="F5059" s="149"/>
      <c r="G5059" s="149"/>
      <c r="H5059" s="149"/>
      <c r="I5059" s="149"/>
      <c r="J5059" s="149"/>
      <c r="K5059" s="146"/>
      <c r="L5059" s="158"/>
    </row>
    <row r="5060" spans="1:12" ht="15">
      <c r="A5060" s="148"/>
      <c r="B5060" s="148"/>
      <c r="C5060" s="149"/>
      <c r="D5060" s="149"/>
      <c r="E5060" s="145"/>
      <c r="F5060" s="150"/>
      <c r="G5060" s="149"/>
      <c r="H5060" s="149"/>
      <c r="I5060" s="149"/>
      <c r="J5060" s="149"/>
      <c r="K5060" s="146"/>
      <c r="L5060" s="158"/>
    </row>
    <row r="5061" spans="1:12" ht="15">
      <c r="A5061" s="148"/>
      <c r="B5061" s="148"/>
      <c r="C5061" s="149"/>
      <c r="D5061" s="149"/>
      <c r="E5061" s="145"/>
      <c r="F5061" s="150"/>
      <c r="G5061" s="149"/>
      <c r="H5061" s="149"/>
      <c r="I5061" s="149"/>
      <c r="J5061" s="149"/>
      <c r="K5061" s="146"/>
      <c r="L5061" s="158"/>
    </row>
    <row r="5062" spans="1:12" ht="15">
      <c r="A5062" s="148"/>
      <c r="B5062" s="148"/>
      <c r="C5062" s="149"/>
      <c r="D5062" s="149"/>
      <c r="E5062" s="145"/>
      <c r="F5062" s="150"/>
      <c r="G5062" s="149"/>
      <c r="H5062" s="149"/>
      <c r="I5062" s="149"/>
      <c r="J5062" s="149"/>
      <c r="K5062" s="146"/>
      <c r="L5062" s="158"/>
    </row>
    <row r="5063" spans="1:12" ht="15">
      <c r="A5063" s="148"/>
      <c r="B5063" s="148"/>
      <c r="C5063" s="149"/>
      <c r="D5063" s="149"/>
      <c r="E5063" s="145"/>
      <c r="F5063" s="150"/>
      <c r="G5063" s="149"/>
      <c r="H5063" s="149"/>
      <c r="I5063" s="149"/>
      <c r="J5063" s="149"/>
      <c r="K5063" s="146"/>
      <c r="L5063" s="158"/>
    </row>
    <row r="5064" spans="1:12" ht="15">
      <c r="A5064" s="148"/>
      <c r="B5064" s="148"/>
      <c r="C5064" s="149"/>
      <c r="D5064" s="149"/>
      <c r="E5064" s="145"/>
      <c r="F5064" s="149"/>
      <c r="G5064" s="149"/>
      <c r="H5064" s="149"/>
      <c r="I5064" s="149"/>
      <c r="J5064" s="149"/>
      <c r="K5064" s="146"/>
      <c r="L5064" s="158"/>
    </row>
    <row r="5065" spans="1:12" ht="15">
      <c r="A5065" s="148"/>
      <c r="B5065" s="148"/>
      <c r="C5065" s="149"/>
      <c r="D5065" s="149"/>
      <c r="E5065" s="145"/>
      <c r="F5065" s="149"/>
      <c r="G5065" s="149"/>
      <c r="H5065" s="149"/>
      <c r="I5065" s="149"/>
      <c r="J5065" s="149"/>
      <c r="K5065" s="146"/>
      <c r="L5065" s="158"/>
    </row>
    <row r="5066" spans="1:12" ht="15">
      <c r="A5066" s="148"/>
      <c r="B5066" s="148"/>
      <c r="C5066" s="149"/>
      <c r="D5066" s="149"/>
      <c r="E5066" s="145"/>
      <c r="F5066" s="150"/>
      <c r="G5066" s="149"/>
      <c r="H5066" s="149"/>
      <c r="I5066" s="149"/>
      <c r="J5066" s="149"/>
      <c r="K5066" s="146"/>
      <c r="L5066" s="158"/>
    </row>
    <row r="5067" spans="1:12" ht="15">
      <c r="A5067" s="148"/>
      <c r="B5067" s="148"/>
      <c r="C5067" s="149"/>
      <c r="D5067" s="149"/>
      <c r="E5067" s="145"/>
      <c r="F5067" s="150"/>
      <c r="G5067" s="149"/>
      <c r="H5067" s="149"/>
      <c r="I5067" s="149"/>
      <c r="J5067" s="149"/>
      <c r="K5067" s="146"/>
      <c r="L5067" s="158"/>
    </row>
    <row r="5068" spans="1:12" ht="15">
      <c r="A5068" s="148"/>
      <c r="B5068" s="148"/>
      <c r="C5068" s="149"/>
      <c r="D5068" s="149"/>
      <c r="E5068" s="145"/>
      <c r="F5068" s="149"/>
      <c r="G5068" s="149"/>
      <c r="H5068" s="149"/>
      <c r="I5068" s="149"/>
      <c r="J5068" s="149"/>
      <c r="K5068" s="146"/>
      <c r="L5068" s="158"/>
    </row>
    <row r="5069" spans="1:12" ht="15">
      <c r="A5069" s="148"/>
      <c r="B5069" s="148"/>
      <c r="C5069" s="149"/>
      <c r="D5069" s="149"/>
      <c r="E5069" s="145"/>
      <c r="F5069" s="149"/>
      <c r="G5069" s="149"/>
      <c r="H5069" s="149"/>
      <c r="I5069" s="149"/>
      <c r="J5069" s="149"/>
      <c r="K5069" s="146"/>
      <c r="L5069" s="158"/>
    </row>
    <row r="5070" spans="1:12" ht="15">
      <c r="A5070" s="148"/>
      <c r="B5070" s="148"/>
      <c r="C5070" s="149"/>
      <c r="D5070" s="149"/>
      <c r="E5070" s="145"/>
      <c r="F5070" s="149"/>
      <c r="G5070" s="149"/>
      <c r="H5070" s="149"/>
      <c r="I5070" s="149"/>
      <c r="J5070" s="149"/>
      <c r="K5070" s="146"/>
      <c r="L5070" s="158"/>
    </row>
    <row r="5071" spans="1:12" ht="15">
      <c r="A5071" s="148"/>
      <c r="B5071" s="148"/>
      <c r="C5071" s="149"/>
      <c r="D5071" s="149"/>
      <c r="E5071" s="145"/>
      <c r="F5071" s="149"/>
      <c r="G5071" s="149"/>
      <c r="H5071" s="149"/>
      <c r="I5071" s="149"/>
      <c r="J5071" s="149"/>
      <c r="K5071" s="146"/>
      <c r="L5071" s="158"/>
    </row>
    <row r="5072" spans="1:12" ht="15">
      <c r="A5072" s="148"/>
      <c r="B5072" s="148"/>
      <c r="C5072" s="149"/>
      <c r="D5072" s="149"/>
      <c r="E5072" s="145"/>
      <c r="F5072" s="149"/>
      <c r="G5072" s="149"/>
      <c r="H5072" s="149"/>
      <c r="I5072" s="149"/>
      <c r="J5072" s="149"/>
      <c r="K5072" s="146"/>
      <c r="L5072" s="158"/>
    </row>
    <row r="5073" spans="1:12" ht="15">
      <c r="A5073" s="148"/>
      <c r="B5073" s="148"/>
      <c r="C5073" s="149"/>
      <c r="D5073" s="149"/>
      <c r="E5073" s="145"/>
      <c r="F5073" s="149"/>
      <c r="G5073" s="149"/>
      <c r="H5073" s="149"/>
      <c r="I5073" s="149"/>
      <c r="J5073" s="149"/>
      <c r="K5073" s="146"/>
      <c r="L5073" s="158"/>
    </row>
    <row r="5074" spans="1:12" ht="15">
      <c r="A5074" s="148"/>
      <c r="B5074" s="148"/>
      <c r="C5074" s="149"/>
      <c r="D5074" s="149"/>
      <c r="E5074" s="145"/>
      <c r="F5074" s="149"/>
      <c r="G5074" s="149"/>
      <c r="H5074" s="149"/>
      <c r="I5074" s="149"/>
      <c r="J5074" s="149"/>
      <c r="K5074" s="146"/>
      <c r="L5074" s="158"/>
    </row>
    <row r="5075" spans="1:12" ht="15">
      <c r="A5075" s="148"/>
      <c r="B5075" s="148"/>
      <c r="C5075" s="149"/>
      <c r="D5075" s="149"/>
      <c r="E5075" s="145"/>
      <c r="F5075" s="149"/>
      <c r="G5075" s="149"/>
      <c r="H5075" s="149"/>
      <c r="I5075" s="149"/>
      <c r="J5075" s="149"/>
      <c r="K5075" s="146"/>
      <c r="L5075" s="158"/>
    </row>
    <row r="5076" spans="1:12" ht="15">
      <c r="A5076" s="148"/>
      <c r="B5076" s="148"/>
      <c r="C5076" s="149"/>
      <c r="D5076" s="149"/>
      <c r="E5076" s="145"/>
      <c r="F5076" s="149"/>
      <c r="G5076" s="149"/>
      <c r="H5076" s="149"/>
      <c r="I5076" s="149"/>
      <c r="J5076" s="149"/>
      <c r="K5076" s="146"/>
      <c r="L5076" s="158"/>
    </row>
    <row r="5077" spans="1:12" ht="15">
      <c r="A5077" s="148"/>
      <c r="B5077" s="148"/>
      <c r="C5077" s="149"/>
      <c r="D5077" s="149"/>
      <c r="E5077" s="145"/>
      <c r="F5077" s="149"/>
      <c r="G5077" s="149"/>
      <c r="H5077" s="149"/>
      <c r="I5077" s="149"/>
      <c r="J5077" s="149"/>
      <c r="K5077" s="146"/>
      <c r="L5077" s="158"/>
    </row>
    <row r="5078" spans="1:12" ht="15">
      <c r="A5078" s="148"/>
      <c r="B5078" s="148"/>
      <c r="C5078" s="149"/>
      <c r="D5078" s="149"/>
      <c r="E5078" s="145"/>
      <c r="F5078" s="150"/>
      <c r="G5078" s="149"/>
      <c r="H5078" s="149"/>
      <c r="I5078" s="149"/>
      <c r="J5078" s="149"/>
      <c r="K5078" s="146"/>
      <c r="L5078" s="158"/>
    </row>
    <row r="5079" spans="1:12" ht="15">
      <c r="A5079" s="148"/>
      <c r="B5079" s="148"/>
      <c r="C5079" s="149"/>
      <c r="D5079" s="149"/>
      <c r="E5079" s="145"/>
      <c r="F5079" s="150"/>
      <c r="G5079" s="149"/>
      <c r="H5079" s="149"/>
      <c r="I5079" s="149"/>
      <c r="J5079" s="149"/>
      <c r="K5079" s="146"/>
      <c r="L5079" s="158"/>
    </row>
    <row r="5080" spans="1:12" ht="15">
      <c r="A5080" s="148"/>
      <c r="B5080" s="148"/>
      <c r="C5080" s="149"/>
      <c r="D5080" s="149"/>
      <c r="E5080" s="145"/>
      <c r="F5080" s="149"/>
      <c r="G5080" s="149"/>
      <c r="H5080" s="149"/>
      <c r="I5080" s="149"/>
      <c r="J5080" s="149"/>
      <c r="K5080" s="146"/>
      <c r="L5080" s="158"/>
    </row>
    <row r="5081" spans="1:12" ht="15">
      <c r="A5081" s="148"/>
      <c r="B5081" s="148"/>
      <c r="C5081" s="149"/>
      <c r="D5081" s="149"/>
      <c r="E5081" s="145"/>
      <c r="F5081" s="149"/>
      <c r="G5081" s="149"/>
      <c r="H5081" s="149"/>
      <c r="I5081" s="149"/>
      <c r="J5081" s="149"/>
      <c r="K5081" s="146"/>
      <c r="L5081" s="158"/>
    </row>
    <row r="5082" spans="1:12" ht="15">
      <c r="A5082" s="148"/>
      <c r="B5082" s="148"/>
      <c r="C5082" s="149"/>
      <c r="D5082" s="149"/>
      <c r="E5082" s="145"/>
      <c r="F5082" s="149"/>
      <c r="G5082" s="149"/>
      <c r="H5082" s="149"/>
      <c r="I5082" s="149"/>
      <c r="J5082" s="149"/>
      <c r="K5082" s="146"/>
      <c r="L5082" s="158"/>
    </row>
    <row r="5083" spans="1:12" ht="15">
      <c r="A5083" s="148"/>
      <c r="B5083" s="148"/>
      <c r="C5083" s="149"/>
      <c r="D5083" s="149"/>
      <c r="E5083" s="145"/>
      <c r="F5083" s="149"/>
      <c r="G5083" s="149"/>
      <c r="H5083" s="149"/>
      <c r="I5083" s="149"/>
      <c r="J5083" s="149"/>
      <c r="K5083" s="146"/>
      <c r="L5083" s="158"/>
    </row>
    <row r="5084" spans="1:12" ht="15">
      <c r="A5084" s="148"/>
      <c r="B5084" s="148"/>
      <c r="C5084" s="149"/>
      <c r="D5084" s="149"/>
      <c r="E5084" s="145"/>
      <c r="F5084" s="149"/>
      <c r="G5084" s="149"/>
      <c r="H5084" s="149"/>
      <c r="I5084" s="149"/>
      <c r="J5084" s="149"/>
      <c r="K5084" s="146"/>
      <c r="L5084" s="158"/>
    </row>
    <row r="5085" spans="1:12" ht="15">
      <c r="A5085" s="148"/>
      <c r="B5085" s="148"/>
      <c r="C5085" s="149"/>
      <c r="D5085" s="149"/>
      <c r="E5085" s="145"/>
      <c r="F5085" s="149"/>
      <c r="G5085" s="149"/>
      <c r="H5085" s="149"/>
      <c r="I5085" s="149"/>
      <c r="J5085" s="149"/>
      <c r="K5085" s="146"/>
      <c r="L5085" s="158"/>
    </row>
    <row r="5086" spans="1:12" ht="15">
      <c r="A5086" s="148"/>
      <c r="B5086" s="148"/>
      <c r="C5086" s="149"/>
      <c r="D5086" s="149"/>
      <c r="E5086" s="145"/>
      <c r="F5086" s="149"/>
      <c r="G5086" s="149"/>
      <c r="H5086" s="149"/>
      <c r="I5086" s="149"/>
      <c r="J5086" s="149"/>
      <c r="K5086" s="146"/>
      <c r="L5086" s="158"/>
    </row>
    <row r="5087" spans="1:12" ht="15">
      <c r="A5087" s="148"/>
      <c r="B5087" s="148"/>
      <c r="C5087" s="149"/>
      <c r="D5087" s="149"/>
      <c r="E5087" s="145"/>
      <c r="F5087" s="149"/>
      <c r="G5087" s="149"/>
      <c r="H5087" s="149"/>
      <c r="I5087" s="149"/>
      <c r="J5087" s="149"/>
      <c r="K5087" s="146"/>
      <c r="L5087" s="158"/>
    </row>
    <row r="5088" spans="1:12" ht="15">
      <c r="A5088" s="148"/>
      <c r="B5088" s="148"/>
      <c r="C5088" s="149"/>
      <c r="D5088" s="149"/>
      <c r="E5088" s="145"/>
      <c r="F5088" s="149"/>
      <c r="G5088" s="149"/>
      <c r="H5088" s="149"/>
      <c r="I5088" s="149"/>
      <c r="J5088" s="149"/>
      <c r="K5088" s="146"/>
      <c r="L5088" s="158"/>
    </row>
    <row r="5089" spans="1:12" ht="15">
      <c r="A5089" s="148"/>
      <c r="B5089" s="148"/>
      <c r="C5089" s="149"/>
      <c r="D5089" s="149"/>
      <c r="E5089" s="145"/>
      <c r="F5089" s="149"/>
      <c r="G5089" s="149"/>
      <c r="H5089" s="149"/>
      <c r="I5089" s="149"/>
      <c r="J5089" s="149"/>
      <c r="K5089" s="146"/>
      <c r="L5089" s="158"/>
    </row>
    <row r="5090" spans="1:12" ht="15">
      <c r="A5090" s="148"/>
      <c r="B5090" s="148"/>
      <c r="C5090" s="149"/>
      <c r="D5090" s="149"/>
      <c r="E5090" s="145"/>
      <c r="F5090" s="149"/>
      <c r="G5090" s="149"/>
      <c r="H5090" s="149"/>
      <c r="I5090" s="149"/>
      <c r="J5090" s="149"/>
      <c r="K5090" s="146"/>
      <c r="L5090" s="158"/>
    </row>
    <row r="5091" spans="1:12" ht="15">
      <c r="A5091" s="148"/>
      <c r="B5091" s="148"/>
      <c r="C5091" s="149"/>
      <c r="D5091" s="149"/>
      <c r="E5091" s="145"/>
      <c r="F5091" s="149"/>
      <c r="G5091" s="149"/>
      <c r="H5091" s="149"/>
      <c r="I5091" s="149"/>
      <c r="J5091" s="149"/>
      <c r="K5091" s="146"/>
      <c r="L5091" s="158"/>
    </row>
    <row r="5092" spans="1:12" ht="15">
      <c r="A5092" s="148"/>
      <c r="B5092" s="148"/>
      <c r="C5092" s="149"/>
      <c r="D5092" s="149"/>
      <c r="E5092" s="145"/>
      <c r="F5092" s="149"/>
      <c r="G5092" s="149"/>
      <c r="H5092" s="149"/>
      <c r="I5092" s="149"/>
      <c r="J5092" s="149"/>
      <c r="K5092" s="146"/>
      <c r="L5092" s="158"/>
    </row>
    <row r="5093" spans="1:12" ht="15">
      <c r="A5093" s="148"/>
      <c r="B5093" s="148"/>
      <c r="C5093" s="149"/>
      <c r="D5093" s="149"/>
      <c r="E5093" s="145"/>
      <c r="F5093" s="149"/>
      <c r="G5093" s="149"/>
      <c r="H5093" s="149"/>
      <c r="I5093" s="149"/>
      <c r="J5093" s="149"/>
      <c r="K5093" s="146"/>
      <c r="L5093" s="158"/>
    </row>
    <row r="5094" spans="1:12" ht="15">
      <c r="A5094" s="148"/>
      <c r="B5094" s="148"/>
      <c r="C5094" s="149"/>
      <c r="D5094" s="149"/>
      <c r="E5094" s="145"/>
      <c r="F5094" s="149"/>
      <c r="G5094" s="149"/>
      <c r="H5094" s="149"/>
      <c r="I5094" s="149"/>
      <c r="J5094" s="149"/>
      <c r="K5094" s="146"/>
      <c r="L5094" s="158"/>
    </row>
    <row r="5095" spans="1:12" ht="15">
      <c r="A5095" s="148"/>
      <c r="B5095" s="148"/>
      <c r="C5095" s="149"/>
      <c r="D5095" s="149"/>
      <c r="E5095" s="145"/>
      <c r="F5095" s="149"/>
      <c r="G5095" s="149"/>
      <c r="H5095" s="149"/>
      <c r="I5095" s="149"/>
      <c r="J5095" s="149"/>
      <c r="K5095" s="146"/>
      <c r="L5095" s="158"/>
    </row>
    <row r="5096" spans="1:12" ht="15">
      <c r="A5096" s="148"/>
      <c r="B5096" s="148"/>
      <c r="C5096" s="149"/>
      <c r="D5096" s="149"/>
      <c r="E5096" s="145"/>
      <c r="F5096" s="149"/>
      <c r="G5096" s="149"/>
      <c r="H5096" s="149"/>
      <c r="I5096" s="149"/>
      <c r="J5096" s="149"/>
      <c r="K5096" s="146"/>
      <c r="L5096" s="158"/>
    </row>
    <row r="5097" spans="1:12" ht="15">
      <c r="A5097" s="148"/>
      <c r="B5097" s="148"/>
      <c r="C5097" s="149"/>
      <c r="D5097" s="149"/>
      <c r="E5097" s="145"/>
      <c r="F5097" s="149"/>
      <c r="G5097" s="149"/>
      <c r="H5097" s="149"/>
      <c r="I5097" s="149"/>
      <c r="J5097" s="149"/>
      <c r="K5097" s="146"/>
      <c r="L5097" s="158"/>
    </row>
    <row r="5098" spans="1:12" ht="15">
      <c r="A5098" s="148"/>
      <c r="B5098" s="148"/>
      <c r="C5098" s="149"/>
      <c r="D5098" s="149"/>
      <c r="E5098" s="145"/>
      <c r="F5098" s="149"/>
      <c r="G5098" s="149"/>
      <c r="H5098" s="149"/>
      <c r="I5098" s="149"/>
      <c r="J5098" s="149"/>
      <c r="K5098" s="146"/>
      <c r="L5098" s="158"/>
    </row>
    <row r="5099" spans="1:12" ht="15">
      <c r="A5099" s="148"/>
      <c r="B5099" s="148"/>
      <c r="C5099" s="149"/>
      <c r="D5099" s="149"/>
      <c r="E5099" s="145"/>
      <c r="F5099" s="149"/>
      <c r="G5099" s="149"/>
      <c r="H5099" s="149"/>
      <c r="I5099" s="149"/>
      <c r="J5099" s="149"/>
      <c r="K5099" s="146"/>
      <c r="L5099" s="158"/>
    </row>
    <row r="5100" spans="1:12" ht="15">
      <c r="A5100" s="148"/>
      <c r="B5100" s="148"/>
      <c r="C5100" s="149"/>
      <c r="D5100" s="149"/>
      <c r="E5100" s="145"/>
      <c r="F5100" s="149"/>
      <c r="G5100" s="149"/>
      <c r="H5100" s="149"/>
      <c r="I5100" s="149"/>
      <c r="J5100" s="149"/>
      <c r="K5100" s="146"/>
      <c r="L5100" s="158"/>
    </row>
    <row r="5101" spans="1:12" ht="15">
      <c r="A5101" s="148"/>
      <c r="B5101" s="148"/>
      <c r="C5101" s="149"/>
      <c r="D5101" s="149"/>
      <c r="E5101" s="145"/>
      <c r="F5101" s="149"/>
      <c r="G5101" s="149"/>
      <c r="H5101" s="149"/>
      <c r="I5101" s="149"/>
      <c r="J5101" s="149"/>
      <c r="K5101" s="146"/>
      <c r="L5101" s="158"/>
    </row>
    <row r="5102" spans="1:12" ht="15">
      <c r="A5102" s="148"/>
      <c r="B5102" s="148"/>
      <c r="C5102" s="149"/>
      <c r="D5102" s="149"/>
      <c r="E5102" s="145"/>
      <c r="F5102" s="149"/>
      <c r="G5102" s="149"/>
      <c r="H5102" s="149"/>
      <c r="I5102" s="149"/>
      <c r="J5102" s="149"/>
      <c r="K5102" s="146"/>
      <c r="L5102" s="158"/>
    </row>
    <row r="5103" spans="1:12" ht="15">
      <c r="A5103" s="148"/>
      <c r="B5103" s="148"/>
      <c r="C5103" s="149"/>
      <c r="D5103" s="149"/>
      <c r="E5103" s="145"/>
      <c r="F5103" s="149"/>
      <c r="G5103" s="149"/>
      <c r="H5103" s="149"/>
      <c r="I5103" s="149"/>
      <c r="J5103" s="149"/>
      <c r="K5103" s="146"/>
      <c r="L5103" s="158"/>
    </row>
    <row r="5104" spans="1:12" ht="15">
      <c r="A5104" s="148"/>
      <c r="B5104" s="148"/>
      <c r="C5104" s="149"/>
      <c r="D5104" s="149"/>
      <c r="E5104" s="145"/>
      <c r="F5104" s="149"/>
      <c r="G5104" s="149"/>
      <c r="H5104" s="149"/>
      <c r="I5104" s="149"/>
      <c r="J5104" s="149"/>
      <c r="K5104" s="146"/>
      <c r="L5104" s="158"/>
    </row>
    <row r="5105" spans="1:12" ht="15">
      <c r="A5105" s="148"/>
      <c r="B5105" s="148"/>
      <c r="C5105" s="149"/>
      <c r="D5105" s="149"/>
      <c r="E5105" s="145"/>
      <c r="F5105" s="149"/>
      <c r="G5105" s="149"/>
      <c r="H5105" s="149"/>
      <c r="I5105" s="149"/>
      <c r="J5105" s="149"/>
      <c r="K5105" s="146"/>
      <c r="L5105" s="158"/>
    </row>
    <row r="5106" spans="1:12" ht="15">
      <c r="A5106" s="148"/>
      <c r="B5106" s="148"/>
      <c r="C5106" s="149"/>
      <c r="D5106" s="149"/>
      <c r="E5106" s="145"/>
      <c r="F5106" s="149"/>
      <c r="G5106" s="149"/>
      <c r="H5106" s="149"/>
      <c r="I5106" s="149"/>
      <c r="J5106" s="149"/>
      <c r="K5106" s="146"/>
      <c r="L5106" s="158"/>
    </row>
    <row r="5107" spans="1:12" ht="15">
      <c r="A5107" s="148"/>
      <c r="B5107" s="148"/>
      <c r="C5107" s="149"/>
      <c r="D5107" s="149"/>
      <c r="E5107" s="145"/>
      <c r="F5107" s="149"/>
      <c r="G5107" s="149"/>
      <c r="H5107" s="149"/>
      <c r="I5107" s="149"/>
      <c r="J5107" s="149"/>
      <c r="K5107" s="146"/>
      <c r="L5107" s="158"/>
    </row>
    <row r="5108" spans="1:12" ht="15">
      <c r="A5108" s="148"/>
      <c r="B5108" s="148"/>
      <c r="C5108" s="149"/>
      <c r="D5108" s="149"/>
      <c r="E5108" s="145"/>
      <c r="F5108" s="149"/>
      <c r="G5108" s="149"/>
      <c r="H5108" s="149"/>
      <c r="I5108" s="149"/>
      <c r="J5108" s="149"/>
      <c r="K5108" s="146"/>
      <c r="L5108" s="158"/>
    </row>
    <row r="5109" spans="1:12" ht="15">
      <c r="A5109" s="148"/>
      <c r="B5109" s="148"/>
      <c r="C5109" s="149"/>
      <c r="D5109" s="149"/>
      <c r="E5109" s="145"/>
      <c r="F5109" s="149"/>
      <c r="G5109" s="149"/>
      <c r="H5109" s="149"/>
      <c r="I5109" s="149"/>
      <c r="J5109" s="149"/>
      <c r="K5109" s="146"/>
      <c r="L5109" s="158"/>
    </row>
    <row r="5110" spans="1:12" ht="15">
      <c r="A5110" s="148"/>
      <c r="B5110" s="148"/>
      <c r="C5110" s="149"/>
      <c r="D5110" s="149"/>
      <c r="E5110" s="145"/>
      <c r="F5110" s="149"/>
      <c r="G5110" s="149"/>
      <c r="H5110" s="149"/>
      <c r="I5110" s="149"/>
      <c r="J5110" s="149"/>
      <c r="K5110" s="146"/>
      <c r="L5110" s="158"/>
    </row>
    <row r="5111" spans="1:12" ht="15">
      <c r="A5111" s="148"/>
      <c r="B5111" s="148"/>
      <c r="C5111" s="149"/>
      <c r="D5111" s="149"/>
      <c r="E5111" s="145"/>
      <c r="F5111" s="149"/>
      <c r="G5111" s="149"/>
      <c r="H5111" s="149"/>
      <c r="I5111" s="149"/>
      <c r="J5111" s="149"/>
      <c r="K5111" s="146"/>
      <c r="L5111" s="158"/>
    </row>
    <row r="5112" spans="1:12" ht="15">
      <c r="A5112" s="148"/>
      <c r="B5112" s="148"/>
      <c r="C5112" s="149"/>
      <c r="D5112" s="149"/>
      <c r="E5112" s="145"/>
      <c r="F5112" s="149"/>
      <c r="G5112" s="149"/>
      <c r="H5112" s="149"/>
      <c r="I5112" s="149"/>
      <c r="J5112" s="149"/>
      <c r="K5112" s="146"/>
      <c r="L5112" s="158"/>
    </row>
    <row r="5113" spans="1:12" ht="15">
      <c r="A5113" s="148"/>
      <c r="B5113" s="148"/>
      <c r="C5113" s="149"/>
      <c r="D5113" s="149"/>
      <c r="E5113" s="145"/>
      <c r="F5113" s="149"/>
      <c r="G5113" s="149"/>
      <c r="H5113" s="149"/>
      <c r="I5113" s="149"/>
      <c r="J5113" s="149"/>
      <c r="K5113" s="146"/>
      <c r="L5113" s="158"/>
    </row>
    <row r="5114" spans="1:12" ht="15">
      <c r="A5114" s="148"/>
      <c r="B5114" s="148"/>
      <c r="C5114" s="149"/>
      <c r="D5114" s="149"/>
      <c r="E5114" s="145"/>
      <c r="F5114" s="149"/>
      <c r="G5114" s="149"/>
      <c r="H5114" s="149"/>
      <c r="I5114" s="149"/>
      <c r="J5114" s="149"/>
      <c r="K5114" s="146"/>
      <c r="L5114" s="158"/>
    </row>
    <row r="5115" spans="1:12" ht="15">
      <c r="A5115" s="148"/>
      <c r="B5115" s="148"/>
      <c r="C5115" s="149"/>
      <c r="D5115" s="149"/>
      <c r="E5115" s="145"/>
      <c r="F5115" s="149"/>
      <c r="G5115" s="149"/>
      <c r="H5115" s="149"/>
      <c r="I5115" s="149"/>
      <c r="J5115" s="149"/>
      <c r="K5115" s="146"/>
      <c r="L5115" s="158"/>
    </row>
    <row r="5116" spans="1:12" ht="15">
      <c r="A5116" s="148"/>
      <c r="B5116" s="148"/>
      <c r="C5116" s="149"/>
      <c r="D5116" s="149"/>
      <c r="E5116" s="145"/>
      <c r="F5116" s="149"/>
      <c r="G5116" s="149"/>
      <c r="H5116" s="149"/>
      <c r="I5116" s="149"/>
      <c r="J5116" s="149"/>
      <c r="K5116" s="146"/>
      <c r="L5116" s="158"/>
    </row>
    <row r="5117" spans="1:12" ht="15">
      <c r="A5117" s="148"/>
      <c r="B5117" s="148"/>
      <c r="C5117" s="149"/>
      <c r="D5117" s="149"/>
      <c r="E5117" s="145"/>
      <c r="F5117" s="149"/>
      <c r="G5117" s="149"/>
      <c r="H5117" s="149"/>
      <c r="I5117" s="149"/>
      <c r="J5117" s="149"/>
      <c r="K5117" s="146"/>
      <c r="L5117" s="158"/>
    </row>
    <row r="5118" spans="1:12" ht="15">
      <c r="A5118" s="148"/>
      <c r="B5118" s="148"/>
      <c r="C5118" s="149"/>
      <c r="D5118" s="149"/>
      <c r="E5118" s="145"/>
      <c r="F5118" s="149"/>
      <c r="G5118" s="149"/>
      <c r="H5118" s="149"/>
      <c r="I5118" s="149"/>
      <c r="J5118" s="149"/>
      <c r="K5118" s="146"/>
      <c r="L5118" s="158"/>
    </row>
    <row r="5119" spans="1:12" ht="15">
      <c r="A5119" s="148"/>
      <c r="B5119" s="148"/>
      <c r="C5119" s="149"/>
      <c r="D5119" s="149"/>
      <c r="E5119" s="145"/>
      <c r="F5119" s="149"/>
      <c r="G5119" s="149"/>
      <c r="H5119" s="149"/>
      <c r="I5119" s="149"/>
      <c r="J5119" s="149"/>
      <c r="K5119" s="146"/>
      <c r="L5119" s="158"/>
    </row>
    <row r="5120" spans="1:12" ht="15">
      <c r="A5120" s="148"/>
      <c r="B5120" s="148"/>
      <c r="C5120" s="149"/>
      <c r="D5120" s="149"/>
      <c r="E5120" s="145"/>
      <c r="F5120" s="149"/>
      <c r="G5120" s="149"/>
      <c r="H5120" s="149"/>
      <c r="I5120" s="149"/>
      <c r="J5120" s="149"/>
      <c r="K5120" s="146"/>
      <c r="L5120" s="158"/>
    </row>
    <row r="5121" spans="1:12" ht="15">
      <c r="A5121" s="148"/>
      <c r="B5121" s="148"/>
      <c r="C5121" s="149"/>
      <c r="D5121" s="149"/>
      <c r="E5121" s="145"/>
      <c r="F5121" s="149"/>
      <c r="G5121" s="149"/>
      <c r="H5121" s="149"/>
      <c r="I5121" s="149"/>
      <c r="J5121" s="149"/>
      <c r="K5121" s="146"/>
      <c r="L5121" s="158"/>
    </row>
    <row r="5122" spans="1:12" ht="15">
      <c r="A5122" s="148"/>
      <c r="B5122" s="148"/>
      <c r="C5122" s="149"/>
      <c r="D5122" s="149"/>
      <c r="E5122" s="145"/>
      <c r="F5122" s="149"/>
      <c r="G5122" s="149"/>
      <c r="H5122" s="149"/>
      <c r="I5122" s="149"/>
      <c r="J5122" s="149"/>
      <c r="K5122" s="146"/>
      <c r="L5122" s="158"/>
    </row>
    <row r="5123" spans="1:12" ht="15">
      <c r="A5123" s="148"/>
      <c r="B5123" s="148"/>
      <c r="C5123" s="149"/>
      <c r="D5123" s="149"/>
      <c r="E5123" s="145"/>
      <c r="F5123" s="149"/>
      <c r="G5123" s="149"/>
      <c r="H5123" s="149"/>
      <c r="I5123" s="149"/>
      <c r="J5123" s="149"/>
      <c r="K5123" s="146"/>
      <c r="L5123" s="158"/>
    </row>
    <row r="5124" spans="1:12" ht="15">
      <c r="A5124" s="148"/>
      <c r="B5124" s="148"/>
      <c r="C5124" s="149"/>
      <c r="D5124" s="149"/>
      <c r="E5124" s="145"/>
      <c r="F5124" s="149"/>
      <c r="G5124" s="149"/>
      <c r="H5124" s="149"/>
      <c r="I5124" s="149"/>
      <c r="J5124" s="149"/>
      <c r="K5124" s="146"/>
      <c r="L5124" s="158"/>
    </row>
    <row r="5125" spans="1:12" ht="15">
      <c r="A5125" s="148"/>
      <c r="B5125" s="148"/>
      <c r="C5125" s="149"/>
      <c r="D5125" s="149"/>
      <c r="E5125" s="145"/>
      <c r="F5125" s="149"/>
      <c r="G5125" s="149"/>
      <c r="H5125" s="149"/>
      <c r="I5125" s="149"/>
      <c r="J5125" s="149"/>
      <c r="K5125" s="146"/>
      <c r="L5125" s="158"/>
    </row>
    <row r="5126" spans="1:12" ht="15">
      <c r="A5126" s="148"/>
      <c r="B5126" s="148"/>
      <c r="C5126" s="149"/>
      <c r="D5126" s="149"/>
      <c r="E5126" s="145"/>
      <c r="F5126" s="149"/>
      <c r="G5126" s="149"/>
      <c r="H5126" s="149"/>
      <c r="I5126" s="149"/>
      <c r="J5126" s="149"/>
      <c r="K5126" s="146"/>
      <c r="L5126" s="158"/>
    </row>
    <row r="5127" spans="1:12" ht="15">
      <c r="A5127" s="148"/>
      <c r="B5127" s="148"/>
      <c r="C5127" s="149"/>
      <c r="D5127" s="149"/>
      <c r="E5127" s="145"/>
      <c r="F5127" s="149"/>
      <c r="G5127" s="149"/>
      <c r="H5127" s="149"/>
      <c r="I5127" s="149"/>
      <c r="J5127" s="149"/>
      <c r="K5127" s="146"/>
      <c r="L5127" s="158"/>
    </row>
    <row r="5128" spans="1:12" ht="15">
      <c r="A5128" s="148"/>
      <c r="B5128" s="148"/>
      <c r="C5128" s="149"/>
      <c r="D5128" s="149"/>
      <c r="E5128" s="145"/>
      <c r="F5128" s="149"/>
      <c r="G5128" s="149"/>
      <c r="H5128" s="149"/>
      <c r="I5128" s="149"/>
      <c r="J5128" s="149"/>
      <c r="K5128" s="146"/>
      <c r="L5128" s="158"/>
    </row>
    <row r="5129" spans="1:12" ht="15">
      <c r="A5129" s="148"/>
      <c r="B5129" s="148"/>
      <c r="C5129" s="149"/>
      <c r="D5129" s="149"/>
      <c r="E5129" s="145"/>
      <c r="F5129" s="149"/>
      <c r="G5129" s="149"/>
      <c r="H5129" s="149"/>
      <c r="I5129" s="149"/>
      <c r="J5129" s="149"/>
      <c r="K5129" s="146"/>
      <c r="L5129" s="158"/>
    </row>
    <row r="5130" spans="1:12" ht="15">
      <c r="A5130" s="148"/>
      <c r="B5130" s="148"/>
      <c r="C5130" s="149"/>
      <c r="D5130" s="149"/>
      <c r="E5130" s="145"/>
      <c r="F5130" s="149"/>
      <c r="G5130" s="149"/>
      <c r="H5130" s="149"/>
      <c r="I5130" s="149"/>
      <c r="J5130" s="149"/>
      <c r="K5130" s="146"/>
      <c r="L5130" s="158"/>
    </row>
    <row r="5131" spans="1:12" ht="15">
      <c r="A5131" s="148"/>
      <c r="B5131" s="148"/>
      <c r="C5131" s="149"/>
      <c r="D5131" s="149"/>
      <c r="E5131" s="145"/>
      <c r="F5131" s="149"/>
      <c r="G5131" s="149"/>
      <c r="H5131" s="149"/>
      <c r="I5131" s="149"/>
      <c r="J5131" s="149"/>
      <c r="K5131" s="146"/>
      <c r="L5131" s="158"/>
    </row>
    <row r="5132" spans="1:12" ht="15">
      <c r="A5132" s="148"/>
      <c r="B5132" s="148"/>
      <c r="C5132" s="149"/>
      <c r="D5132" s="149"/>
      <c r="E5132" s="145"/>
      <c r="F5132" s="149"/>
      <c r="G5132" s="149"/>
      <c r="H5132" s="149"/>
      <c r="I5132" s="149"/>
      <c r="J5132" s="149"/>
      <c r="K5132" s="146"/>
      <c r="L5132" s="158"/>
    </row>
    <row r="5133" spans="1:12" ht="15">
      <c r="A5133" s="148"/>
      <c r="B5133" s="148"/>
      <c r="C5133" s="149"/>
      <c r="D5133" s="149"/>
      <c r="E5133" s="145"/>
      <c r="F5133" s="149"/>
      <c r="G5133" s="149"/>
      <c r="H5133" s="149"/>
      <c r="I5133" s="149"/>
      <c r="J5133" s="149"/>
      <c r="K5133" s="146"/>
      <c r="L5133" s="158"/>
    </row>
    <row r="5134" spans="1:12" ht="15">
      <c r="A5134" s="148"/>
      <c r="B5134" s="148"/>
      <c r="C5134" s="149"/>
      <c r="D5134" s="149"/>
      <c r="E5134" s="145"/>
      <c r="F5134" s="149"/>
      <c r="G5134" s="149"/>
      <c r="H5134" s="149"/>
      <c r="I5134" s="149"/>
      <c r="J5134" s="149"/>
      <c r="K5134" s="146"/>
      <c r="L5134" s="158"/>
    </row>
    <row r="5135" spans="1:12" ht="15">
      <c r="A5135" s="148"/>
      <c r="B5135" s="148"/>
      <c r="C5135" s="149"/>
      <c r="D5135" s="149"/>
      <c r="E5135" s="145"/>
      <c r="F5135" s="149"/>
      <c r="G5135" s="149"/>
      <c r="H5135" s="149"/>
      <c r="I5135" s="149"/>
      <c r="J5135" s="149"/>
      <c r="K5135" s="146"/>
      <c r="L5135" s="158"/>
    </row>
    <row r="5136" spans="1:12" ht="15">
      <c r="A5136" s="148"/>
      <c r="B5136" s="148"/>
      <c r="C5136" s="149"/>
      <c r="D5136" s="149"/>
      <c r="E5136" s="145"/>
      <c r="F5136" s="149"/>
      <c r="G5136" s="149"/>
      <c r="H5136" s="149"/>
      <c r="I5136" s="149"/>
      <c r="J5136" s="149"/>
      <c r="K5136" s="146"/>
      <c r="L5136" s="158"/>
    </row>
    <row r="5137" spans="1:12" ht="15">
      <c r="A5137" s="148"/>
      <c r="B5137" s="148"/>
      <c r="C5137" s="149"/>
      <c r="D5137" s="149"/>
      <c r="E5137" s="145"/>
      <c r="F5137" s="149"/>
      <c r="G5137" s="149"/>
      <c r="H5137" s="149"/>
      <c r="I5137" s="149"/>
      <c r="J5137" s="149"/>
      <c r="K5137" s="146"/>
      <c r="L5137" s="158"/>
    </row>
    <row r="5138" spans="1:12" ht="15">
      <c r="A5138" s="148"/>
      <c r="B5138" s="148"/>
      <c r="C5138" s="149"/>
      <c r="D5138" s="149"/>
      <c r="E5138" s="145"/>
      <c r="F5138" s="150"/>
      <c r="G5138" s="149"/>
      <c r="H5138" s="149"/>
      <c r="I5138" s="149"/>
      <c r="J5138" s="149"/>
      <c r="K5138" s="146"/>
      <c r="L5138" s="158"/>
    </row>
    <row r="5139" spans="1:12" ht="15">
      <c r="A5139" s="148"/>
      <c r="B5139" s="148"/>
      <c r="C5139" s="149"/>
      <c r="D5139" s="149"/>
      <c r="E5139" s="145"/>
      <c r="F5139" s="150"/>
      <c r="G5139" s="149"/>
      <c r="H5139" s="149"/>
      <c r="I5139" s="149"/>
      <c r="J5139" s="149"/>
      <c r="K5139" s="146"/>
      <c r="L5139" s="158"/>
    </row>
    <row r="5140" spans="1:12" ht="15">
      <c r="A5140" s="148"/>
      <c r="B5140" s="148"/>
      <c r="C5140" s="149"/>
      <c r="D5140" s="149"/>
      <c r="E5140" s="145"/>
      <c r="F5140" s="149"/>
      <c r="G5140" s="149"/>
      <c r="H5140" s="149"/>
      <c r="I5140" s="149"/>
      <c r="J5140" s="149"/>
      <c r="K5140" s="146"/>
      <c r="L5140" s="158"/>
    </row>
    <row r="5141" spans="1:12" ht="15">
      <c r="A5141" s="148"/>
      <c r="B5141" s="148"/>
      <c r="C5141" s="149"/>
      <c r="D5141" s="149"/>
      <c r="E5141" s="145"/>
      <c r="F5141" s="149"/>
      <c r="G5141" s="149"/>
      <c r="H5141" s="149"/>
      <c r="I5141" s="149"/>
      <c r="J5141" s="149"/>
      <c r="K5141" s="146"/>
      <c r="L5141" s="158"/>
    </row>
    <row r="5142" spans="1:12" ht="15">
      <c r="A5142" s="148"/>
      <c r="B5142" s="148"/>
      <c r="C5142" s="149"/>
      <c r="D5142" s="149"/>
      <c r="E5142" s="145"/>
      <c r="F5142" s="150"/>
      <c r="G5142" s="149"/>
      <c r="H5142" s="149"/>
      <c r="I5142" s="149"/>
      <c r="J5142" s="149"/>
      <c r="K5142" s="146"/>
      <c r="L5142" s="158"/>
    </row>
    <row r="5143" spans="1:12" ht="15">
      <c r="A5143" s="148"/>
      <c r="B5143" s="148"/>
      <c r="C5143" s="149"/>
      <c r="D5143" s="149"/>
      <c r="E5143" s="145"/>
      <c r="F5143" s="150"/>
      <c r="G5143" s="149"/>
      <c r="H5143" s="149"/>
      <c r="I5143" s="149"/>
      <c r="J5143" s="149"/>
      <c r="K5143" s="146"/>
      <c r="L5143" s="158"/>
    </row>
    <row r="5144" spans="1:12" ht="15">
      <c r="A5144" s="148"/>
      <c r="B5144" s="148"/>
      <c r="C5144" s="149"/>
      <c r="D5144" s="149"/>
      <c r="E5144" s="145"/>
      <c r="F5144" s="149"/>
      <c r="G5144" s="149"/>
      <c r="H5144" s="149"/>
      <c r="I5144" s="149"/>
      <c r="J5144" s="149"/>
      <c r="K5144" s="146"/>
      <c r="L5144" s="158"/>
    </row>
    <row r="5145" spans="1:12" ht="15">
      <c r="A5145" s="148"/>
      <c r="B5145" s="148"/>
      <c r="C5145" s="149"/>
      <c r="D5145" s="149"/>
      <c r="E5145" s="145"/>
      <c r="F5145" s="149"/>
      <c r="G5145" s="149"/>
      <c r="H5145" s="149"/>
      <c r="I5145" s="149"/>
      <c r="J5145" s="149"/>
      <c r="K5145" s="146"/>
      <c r="L5145" s="158"/>
    </row>
    <row r="5146" spans="1:12" ht="15">
      <c r="A5146" s="148"/>
      <c r="B5146" s="148"/>
      <c r="C5146" s="149"/>
      <c r="D5146" s="149"/>
      <c r="E5146" s="145"/>
      <c r="F5146" s="149"/>
      <c r="G5146" s="149"/>
      <c r="H5146" s="149"/>
      <c r="I5146" s="149"/>
      <c r="J5146" s="149"/>
      <c r="K5146" s="146"/>
      <c r="L5146" s="158"/>
    </row>
    <row r="5147" spans="1:12" ht="15">
      <c r="A5147" s="148"/>
      <c r="B5147" s="148"/>
      <c r="C5147" s="149"/>
      <c r="D5147" s="149"/>
      <c r="E5147" s="145"/>
      <c r="F5147" s="149"/>
      <c r="G5147" s="149"/>
      <c r="H5147" s="149"/>
      <c r="I5147" s="149"/>
      <c r="J5147" s="149"/>
      <c r="K5147" s="146"/>
      <c r="L5147" s="158"/>
    </row>
    <row r="5148" spans="1:12" ht="15">
      <c r="A5148" s="148"/>
      <c r="B5148" s="148"/>
      <c r="C5148" s="149"/>
      <c r="D5148" s="149"/>
      <c r="E5148" s="145"/>
      <c r="F5148" s="149"/>
      <c r="G5148" s="149"/>
      <c r="H5148" s="149"/>
      <c r="I5148" s="149"/>
      <c r="J5148" s="149"/>
      <c r="K5148" s="146"/>
      <c r="L5148" s="158"/>
    </row>
    <row r="5149" spans="1:12" ht="15">
      <c r="A5149" s="148"/>
      <c r="B5149" s="148"/>
      <c r="C5149" s="149"/>
      <c r="D5149" s="149"/>
      <c r="E5149" s="145"/>
      <c r="F5149" s="149"/>
      <c r="G5149" s="149"/>
      <c r="H5149" s="149"/>
      <c r="I5149" s="149"/>
      <c r="J5149" s="149"/>
      <c r="K5149" s="146"/>
      <c r="L5149" s="158"/>
    </row>
    <row r="5150" spans="1:12" ht="15">
      <c r="A5150" s="148"/>
      <c r="B5150" s="148"/>
      <c r="C5150" s="149"/>
      <c r="D5150" s="149"/>
      <c r="E5150" s="145"/>
      <c r="F5150" s="150"/>
      <c r="G5150" s="149"/>
      <c r="H5150" s="149"/>
      <c r="I5150" s="149"/>
      <c r="J5150" s="149"/>
      <c r="K5150" s="146"/>
      <c r="L5150" s="158"/>
    </row>
    <row r="5151" spans="1:12" ht="15">
      <c r="A5151" s="148"/>
      <c r="B5151" s="148"/>
      <c r="C5151" s="149"/>
      <c r="D5151" s="149"/>
      <c r="E5151" s="145"/>
      <c r="F5151" s="150"/>
      <c r="G5151" s="149"/>
      <c r="H5151" s="149"/>
      <c r="I5151" s="149"/>
      <c r="J5151" s="149"/>
      <c r="K5151" s="146"/>
      <c r="L5151" s="158"/>
    </row>
    <row r="5152" spans="1:12" ht="15">
      <c r="A5152" s="148"/>
      <c r="B5152" s="148"/>
      <c r="C5152" s="149"/>
      <c r="D5152" s="149"/>
      <c r="E5152" s="145"/>
      <c r="F5152" s="149"/>
      <c r="G5152" s="149"/>
      <c r="H5152" s="149"/>
      <c r="I5152" s="149"/>
      <c r="J5152" s="149"/>
      <c r="K5152" s="146"/>
      <c r="L5152" s="158"/>
    </row>
    <row r="5153" spans="1:12" ht="15">
      <c r="A5153" s="148"/>
      <c r="B5153" s="148"/>
      <c r="C5153" s="149"/>
      <c r="D5153" s="149"/>
      <c r="E5153" s="145"/>
      <c r="F5153" s="149"/>
      <c r="G5153" s="149"/>
      <c r="H5153" s="149"/>
      <c r="I5153" s="149"/>
      <c r="J5153" s="149"/>
      <c r="K5153" s="146"/>
      <c r="L5153" s="158"/>
    </row>
    <row r="5154" spans="1:12" ht="15">
      <c r="A5154" s="148"/>
      <c r="B5154" s="148"/>
      <c r="C5154" s="149"/>
      <c r="D5154" s="149"/>
      <c r="E5154" s="145"/>
      <c r="F5154" s="149"/>
      <c r="G5154" s="149"/>
      <c r="H5154" s="149"/>
      <c r="I5154" s="149"/>
      <c r="J5154" s="149"/>
      <c r="K5154" s="146"/>
      <c r="L5154" s="158"/>
    </row>
    <row r="5155" spans="1:12" ht="15">
      <c r="A5155" s="148"/>
      <c r="B5155" s="148"/>
      <c r="C5155" s="149"/>
      <c r="D5155" s="149"/>
      <c r="E5155" s="145"/>
      <c r="F5155" s="149"/>
      <c r="G5155" s="149"/>
      <c r="H5155" s="149"/>
      <c r="I5155" s="149"/>
      <c r="J5155" s="149"/>
      <c r="K5155" s="146"/>
      <c r="L5155" s="158"/>
    </row>
    <row r="5156" spans="1:12" ht="15">
      <c r="A5156" s="148"/>
      <c r="B5156" s="148"/>
      <c r="C5156" s="149"/>
      <c r="D5156" s="149"/>
      <c r="E5156" s="145"/>
      <c r="F5156" s="149"/>
      <c r="G5156" s="149"/>
      <c r="H5156" s="149"/>
      <c r="I5156" s="149"/>
      <c r="J5156" s="149"/>
      <c r="K5156" s="146"/>
      <c r="L5156" s="158"/>
    </row>
    <row r="5157" spans="1:12" ht="15">
      <c r="A5157" s="148"/>
      <c r="B5157" s="148"/>
      <c r="C5157" s="149"/>
      <c r="D5157" s="149"/>
      <c r="E5157" s="145"/>
      <c r="F5157" s="149"/>
      <c r="G5157" s="149"/>
      <c r="H5157" s="149"/>
      <c r="I5157" s="149"/>
      <c r="J5157" s="149"/>
      <c r="K5157" s="146"/>
      <c r="L5157" s="158"/>
    </row>
    <row r="5158" spans="1:12" ht="15">
      <c r="A5158" s="148"/>
      <c r="B5158" s="148"/>
      <c r="C5158" s="149"/>
      <c r="D5158" s="149"/>
      <c r="E5158" s="145"/>
      <c r="F5158" s="150"/>
      <c r="G5158" s="149"/>
      <c r="H5158" s="149"/>
      <c r="I5158" s="149"/>
      <c r="J5158" s="149"/>
      <c r="K5158" s="146"/>
      <c r="L5158" s="158"/>
    </row>
    <row r="5159" spans="1:12" ht="15">
      <c r="A5159" s="148"/>
      <c r="B5159" s="148"/>
      <c r="C5159" s="149"/>
      <c r="D5159" s="149"/>
      <c r="E5159" s="145"/>
      <c r="F5159" s="150"/>
      <c r="G5159" s="149"/>
      <c r="H5159" s="149"/>
      <c r="I5159" s="149"/>
      <c r="J5159" s="149"/>
      <c r="K5159" s="146"/>
      <c r="L5159" s="158"/>
    </row>
    <row r="5160" spans="1:12" ht="15">
      <c r="A5160" s="148"/>
      <c r="B5160" s="148"/>
      <c r="C5160" s="149"/>
      <c r="D5160" s="149"/>
      <c r="E5160" s="145"/>
      <c r="F5160" s="150"/>
      <c r="G5160" s="149"/>
      <c r="H5160" s="149"/>
      <c r="I5160" s="149"/>
      <c r="J5160" s="149"/>
      <c r="K5160" s="146"/>
      <c r="L5160" s="158"/>
    </row>
    <row r="5161" spans="1:12" ht="15">
      <c r="A5161" s="148"/>
      <c r="B5161" s="148"/>
      <c r="C5161" s="149"/>
      <c r="D5161" s="149"/>
      <c r="E5161" s="145"/>
      <c r="F5161" s="150"/>
      <c r="G5161" s="149"/>
      <c r="H5161" s="149"/>
      <c r="I5161" s="149"/>
      <c r="J5161" s="149"/>
      <c r="K5161" s="146"/>
      <c r="L5161" s="158"/>
    </row>
    <row r="5162" spans="1:12" ht="15">
      <c r="A5162" s="148"/>
      <c r="B5162" s="148"/>
      <c r="C5162" s="149"/>
      <c r="D5162" s="149"/>
      <c r="E5162" s="145"/>
      <c r="F5162" s="150"/>
      <c r="G5162" s="149"/>
      <c r="H5162" s="149"/>
      <c r="I5162" s="149"/>
      <c r="J5162" s="149"/>
      <c r="K5162" s="146"/>
      <c r="L5162" s="158"/>
    </row>
    <row r="5163" spans="1:12" ht="15">
      <c r="A5163" s="148"/>
      <c r="B5163" s="148"/>
      <c r="C5163" s="149"/>
      <c r="D5163" s="149"/>
      <c r="E5163" s="145"/>
      <c r="F5163" s="150"/>
      <c r="G5163" s="149"/>
      <c r="H5163" s="149"/>
      <c r="I5163" s="149"/>
      <c r="J5163" s="149"/>
      <c r="K5163" s="146"/>
      <c r="L5163" s="158"/>
    </row>
    <row r="5164" spans="1:12" ht="15">
      <c r="A5164" s="148"/>
      <c r="B5164" s="148"/>
      <c r="C5164" s="149"/>
      <c r="D5164" s="149"/>
      <c r="E5164" s="145"/>
      <c r="F5164" s="149"/>
      <c r="G5164" s="149"/>
      <c r="H5164" s="149"/>
      <c r="I5164" s="149"/>
      <c r="J5164" s="149"/>
      <c r="K5164" s="146"/>
      <c r="L5164" s="158"/>
    </row>
    <row r="5165" spans="1:12" ht="15">
      <c r="A5165" s="148"/>
      <c r="B5165" s="148"/>
      <c r="C5165" s="149"/>
      <c r="D5165" s="149"/>
      <c r="E5165" s="145"/>
      <c r="F5165" s="149"/>
      <c r="G5165" s="149"/>
      <c r="H5165" s="149"/>
      <c r="I5165" s="149"/>
      <c r="J5165" s="149"/>
      <c r="K5165" s="146"/>
      <c r="L5165" s="158"/>
    </row>
    <row r="5166" spans="1:12" ht="15">
      <c r="A5166" s="148"/>
      <c r="B5166" s="148"/>
      <c r="C5166" s="149"/>
      <c r="D5166" s="149"/>
      <c r="E5166" s="145"/>
      <c r="F5166" s="150"/>
      <c r="G5166" s="149"/>
      <c r="H5166" s="149"/>
      <c r="I5166" s="149"/>
      <c r="J5166" s="149"/>
      <c r="K5166" s="146"/>
      <c r="L5166" s="158"/>
    </row>
    <row r="5167" spans="1:12" ht="15">
      <c r="A5167" s="148"/>
      <c r="B5167" s="148"/>
      <c r="C5167" s="149"/>
      <c r="D5167" s="149"/>
      <c r="E5167" s="145"/>
      <c r="F5167" s="150"/>
      <c r="G5167" s="149"/>
      <c r="H5167" s="149"/>
      <c r="I5167" s="149"/>
      <c r="J5167" s="149"/>
      <c r="K5167" s="146"/>
      <c r="L5167" s="158"/>
    </row>
    <row r="5168" spans="1:12" ht="15">
      <c r="A5168" s="148"/>
      <c r="B5168" s="148"/>
      <c r="C5168" s="149"/>
      <c r="D5168" s="149"/>
      <c r="E5168" s="145"/>
      <c r="F5168" s="149"/>
      <c r="G5168" s="149"/>
      <c r="H5168" s="149"/>
      <c r="I5168" s="149"/>
      <c r="J5168" s="149"/>
      <c r="K5168" s="146"/>
      <c r="L5168" s="158"/>
    </row>
    <row r="5169" spans="1:12" ht="15">
      <c r="A5169" s="148"/>
      <c r="B5169" s="148"/>
      <c r="C5169" s="149"/>
      <c r="D5169" s="149"/>
      <c r="E5169" s="145"/>
      <c r="F5169" s="149"/>
      <c r="G5169" s="149"/>
      <c r="H5169" s="149"/>
      <c r="I5169" s="149"/>
      <c r="J5169" s="149"/>
      <c r="K5169" s="146"/>
      <c r="L5169" s="158"/>
    </row>
    <row r="5170" spans="1:12" ht="15">
      <c r="A5170" s="148"/>
      <c r="B5170" s="148"/>
      <c r="C5170" s="149"/>
      <c r="D5170" s="149"/>
      <c r="E5170" s="145"/>
      <c r="F5170" s="149"/>
      <c r="G5170" s="149"/>
      <c r="H5170" s="149"/>
      <c r="I5170" s="149"/>
      <c r="J5170" s="149"/>
      <c r="K5170" s="146"/>
      <c r="L5170" s="158"/>
    </row>
    <row r="5171" spans="1:12" ht="15">
      <c r="A5171" s="148"/>
      <c r="B5171" s="148"/>
      <c r="C5171" s="149"/>
      <c r="D5171" s="149"/>
      <c r="E5171" s="145"/>
      <c r="F5171" s="149"/>
      <c r="G5171" s="149"/>
      <c r="H5171" s="149"/>
      <c r="I5171" s="149"/>
      <c r="J5171" s="149"/>
      <c r="K5171" s="146"/>
      <c r="L5171" s="158"/>
    </row>
    <row r="5172" spans="1:12" ht="15">
      <c r="A5172" s="148"/>
      <c r="B5172" s="148"/>
      <c r="C5172" s="149"/>
      <c r="D5172" s="149"/>
      <c r="E5172" s="145"/>
      <c r="F5172" s="150"/>
      <c r="G5172" s="149"/>
      <c r="H5172" s="149"/>
      <c r="I5172" s="149"/>
      <c r="J5172" s="149"/>
      <c r="K5172" s="146"/>
      <c r="L5172" s="158"/>
    </row>
    <row r="5173" spans="1:12" ht="15">
      <c r="A5173" s="148"/>
      <c r="B5173" s="148"/>
      <c r="C5173" s="149"/>
      <c r="D5173" s="149"/>
      <c r="E5173" s="145"/>
      <c r="F5173" s="150"/>
      <c r="G5173" s="149"/>
      <c r="H5173" s="149"/>
      <c r="I5173" s="149"/>
      <c r="J5173" s="149"/>
      <c r="K5173" s="146"/>
      <c r="L5173" s="158"/>
    </row>
    <row r="5174" spans="1:12" ht="15">
      <c r="A5174" s="148"/>
      <c r="B5174" s="148"/>
      <c r="C5174" s="149"/>
      <c r="D5174" s="149"/>
      <c r="E5174" s="145"/>
      <c r="F5174" s="149"/>
      <c r="G5174" s="149"/>
      <c r="H5174" s="149"/>
      <c r="I5174" s="149"/>
      <c r="J5174" s="149"/>
      <c r="K5174" s="146"/>
      <c r="L5174" s="158"/>
    </row>
    <row r="5175" spans="1:12" ht="15">
      <c r="A5175" s="148"/>
      <c r="B5175" s="148"/>
      <c r="C5175" s="149"/>
      <c r="D5175" s="149"/>
      <c r="E5175" s="145"/>
      <c r="F5175" s="149"/>
      <c r="G5175" s="149"/>
      <c r="H5175" s="149"/>
      <c r="I5175" s="149"/>
      <c r="J5175" s="149"/>
      <c r="K5175" s="146"/>
      <c r="L5175" s="158"/>
    </row>
    <row r="5176" spans="1:12" ht="15">
      <c r="A5176" s="148"/>
      <c r="B5176" s="148"/>
      <c r="C5176" s="149"/>
      <c r="D5176" s="149"/>
      <c r="E5176" s="145"/>
      <c r="F5176" s="150"/>
      <c r="G5176" s="149"/>
      <c r="H5176" s="149"/>
      <c r="I5176" s="149"/>
      <c r="J5176" s="149"/>
      <c r="K5176" s="146"/>
      <c r="L5176" s="158"/>
    </row>
    <row r="5177" spans="1:12" ht="15">
      <c r="A5177" s="148"/>
      <c r="B5177" s="148"/>
      <c r="C5177" s="149"/>
      <c r="D5177" s="149"/>
      <c r="E5177" s="145"/>
      <c r="F5177" s="150"/>
      <c r="G5177" s="149"/>
      <c r="H5177" s="149"/>
      <c r="I5177" s="149"/>
      <c r="J5177" s="149"/>
      <c r="K5177" s="146"/>
      <c r="L5177" s="158"/>
    </row>
    <row r="5178" spans="1:12" ht="15">
      <c r="A5178" s="148"/>
      <c r="B5178" s="148"/>
      <c r="C5178" s="149"/>
      <c r="D5178" s="149"/>
      <c r="E5178" s="145"/>
      <c r="F5178" s="150"/>
      <c r="G5178" s="149"/>
      <c r="H5178" s="149"/>
      <c r="I5178" s="149"/>
      <c r="J5178" s="149"/>
      <c r="K5178" s="146"/>
      <c r="L5178" s="158"/>
    </row>
    <row r="5179" spans="1:12" ht="15">
      <c r="A5179" s="148"/>
      <c r="B5179" s="148"/>
      <c r="C5179" s="149"/>
      <c r="D5179" s="149"/>
      <c r="E5179" s="145"/>
      <c r="F5179" s="150"/>
      <c r="G5179" s="149"/>
      <c r="H5179" s="149"/>
      <c r="I5179" s="149"/>
      <c r="J5179" s="149"/>
      <c r="K5179" s="146"/>
      <c r="L5179" s="158"/>
    </row>
    <row r="5180" spans="1:12" ht="15">
      <c r="A5180" s="148"/>
      <c r="B5180" s="148"/>
      <c r="C5180" s="149"/>
      <c r="D5180" s="149"/>
      <c r="E5180" s="145"/>
      <c r="F5180" s="149"/>
      <c r="G5180" s="149"/>
      <c r="H5180" s="149"/>
      <c r="I5180" s="149"/>
      <c r="J5180" s="149"/>
      <c r="K5180" s="146"/>
      <c r="L5180" s="158"/>
    </row>
    <row r="5181" spans="1:12" ht="15">
      <c r="A5181" s="148"/>
      <c r="B5181" s="148"/>
      <c r="C5181" s="149"/>
      <c r="D5181" s="149"/>
      <c r="E5181" s="145"/>
      <c r="F5181" s="149"/>
      <c r="G5181" s="149"/>
      <c r="H5181" s="149"/>
      <c r="I5181" s="149"/>
      <c r="J5181" s="149"/>
      <c r="K5181" s="146"/>
      <c r="L5181" s="158"/>
    </row>
    <row r="5182" spans="1:12" ht="15">
      <c r="A5182" s="148"/>
      <c r="B5182" s="148"/>
      <c r="C5182" s="149"/>
      <c r="D5182" s="149"/>
      <c r="E5182" s="145"/>
      <c r="F5182" s="149"/>
      <c r="G5182" s="149"/>
      <c r="H5182" s="149"/>
      <c r="I5182" s="149"/>
      <c r="J5182" s="149"/>
      <c r="K5182" s="146"/>
      <c r="L5182" s="158"/>
    </row>
    <row r="5183" spans="1:12" ht="15">
      <c r="A5183" s="148"/>
      <c r="B5183" s="148"/>
      <c r="C5183" s="149"/>
      <c r="D5183" s="149"/>
      <c r="E5183" s="145"/>
      <c r="F5183" s="149"/>
      <c r="G5183" s="149"/>
      <c r="H5183" s="149"/>
      <c r="I5183" s="149"/>
      <c r="J5183" s="149"/>
      <c r="K5183" s="146"/>
      <c r="L5183" s="158"/>
    </row>
    <row r="5184" spans="1:12" ht="15">
      <c r="A5184" s="148"/>
      <c r="B5184" s="148"/>
      <c r="C5184" s="149"/>
      <c r="D5184" s="149"/>
      <c r="E5184" s="145"/>
      <c r="F5184" s="149"/>
      <c r="G5184" s="149"/>
      <c r="H5184" s="149"/>
      <c r="I5184" s="149"/>
      <c r="J5184" s="149"/>
      <c r="K5184" s="146"/>
      <c r="L5184" s="158"/>
    </row>
    <row r="5185" spans="1:12" ht="15">
      <c r="A5185" s="148"/>
      <c r="B5185" s="148"/>
      <c r="C5185" s="149"/>
      <c r="D5185" s="149"/>
      <c r="E5185" s="145"/>
      <c r="F5185" s="149"/>
      <c r="G5185" s="149"/>
      <c r="H5185" s="149"/>
      <c r="I5185" s="149"/>
      <c r="J5185" s="149"/>
      <c r="K5185" s="146"/>
      <c r="L5185" s="158"/>
    </row>
    <row r="5186" spans="1:12" ht="15">
      <c r="A5186" s="148"/>
      <c r="B5186" s="148"/>
      <c r="C5186" s="149"/>
      <c r="D5186" s="149"/>
      <c r="E5186" s="145"/>
      <c r="F5186" s="150"/>
      <c r="G5186" s="149"/>
      <c r="H5186" s="149"/>
      <c r="I5186" s="149"/>
      <c r="J5186" s="149"/>
      <c r="K5186" s="146"/>
      <c r="L5186" s="158"/>
    </row>
    <row r="5187" spans="1:12" ht="15">
      <c r="A5187" s="148"/>
      <c r="B5187" s="148"/>
      <c r="C5187" s="149"/>
      <c r="D5187" s="149"/>
      <c r="E5187" s="145"/>
      <c r="F5187" s="150"/>
      <c r="G5187" s="149"/>
      <c r="H5187" s="149"/>
      <c r="I5187" s="149"/>
      <c r="J5187" s="149"/>
      <c r="K5187" s="146"/>
      <c r="L5187" s="158"/>
    </row>
    <row r="5188" spans="1:12" ht="15">
      <c r="A5188" s="148"/>
      <c r="B5188" s="148"/>
      <c r="C5188" s="149"/>
      <c r="D5188" s="149"/>
      <c r="E5188" s="145"/>
      <c r="F5188" s="149"/>
      <c r="G5188" s="149"/>
      <c r="H5188" s="149"/>
      <c r="I5188" s="149"/>
      <c r="J5188" s="149"/>
      <c r="K5188" s="146"/>
      <c r="L5188" s="158"/>
    </row>
    <row r="5189" spans="1:12" ht="15">
      <c r="A5189" s="148"/>
      <c r="B5189" s="148"/>
      <c r="C5189" s="149"/>
      <c r="D5189" s="149"/>
      <c r="E5189" s="145"/>
      <c r="F5189" s="149"/>
      <c r="G5189" s="149"/>
      <c r="H5189" s="149"/>
      <c r="I5189" s="149"/>
      <c r="J5189" s="149"/>
      <c r="K5189" s="146"/>
      <c r="L5189" s="158"/>
    </row>
    <row r="5190" spans="1:12" ht="15">
      <c r="A5190" s="148"/>
      <c r="B5190" s="148"/>
      <c r="C5190" s="149"/>
      <c r="D5190" s="149"/>
      <c r="E5190" s="145"/>
      <c r="F5190" s="149"/>
      <c r="G5190" s="149"/>
      <c r="H5190" s="149"/>
      <c r="I5190" s="149"/>
      <c r="J5190" s="149"/>
      <c r="K5190" s="146"/>
      <c r="L5190" s="158"/>
    </row>
    <row r="5191" spans="1:12" ht="15">
      <c r="A5191" s="148"/>
      <c r="B5191" s="148"/>
      <c r="C5191" s="149"/>
      <c r="D5191" s="149"/>
      <c r="E5191" s="145"/>
      <c r="F5191" s="149"/>
      <c r="G5191" s="149"/>
      <c r="H5191" s="149"/>
      <c r="I5191" s="149"/>
      <c r="J5191" s="149"/>
      <c r="K5191" s="146"/>
      <c r="L5191" s="158"/>
    </row>
    <row r="5192" spans="1:12" ht="15">
      <c r="A5192" s="148"/>
      <c r="B5192" s="148"/>
      <c r="C5192" s="149"/>
      <c r="D5192" s="149"/>
      <c r="E5192" s="145"/>
      <c r="F5192" s="149"/>
      <c r="G5192" s="149"/>
      <c r="H5192" s="149"/>
      <c r="I5192" s="149"/>
      <c r="J5192" s="149"/>
      <c r="K5192" s="146"/>
      <c r="L5192" s="158"/>
    </row>
    <row r="5193" spans="1:12" ht="15">
      <c r="A5193" s="148"/>
      <c r="B5193" s="148"/>
      <c r="C5193" s="149"/>
      <c r="D5193" s="149"/>
      <c r="E5193" s="145"/>
      <c r="F5193" s="149"/>
      <c r="G5193" s="149"/>
      <c r="H5193" s="149"/>
      <c r="I5193" s="149"/>
      <c r="J5193" s="149"/>
      <c r="K5193" s="146"/>
      <c r="L5193" s="158"/>
    </row>
    <row r="5194" spans="1:12" ht="15">
      <c r="A5194" s="148"/>
      <c r="B5194" s="148"/>
      <c r="C5194" s="149"/>
      <c r="D5194" s="149"/>
      <c r="E5194" s="145"/>
      <c r="F5194" s="149"/>
      <c r="G5194" s="149"/>
      <c r="H5194" s="149"/>
      <c r="I5194" s="149"/>
      <c r="J5194" s="149"/>
      <c r="K5194" s="146"/>
      <c r="L5194" s="158"/>
    </row>
    <row r="5195" spans="1:12" ht="15">
      <c r="A5195" s="148"/>
      <c r="B5195" s="148"/>
      <c r="C5195" s="149"/>
      <c r="D5195" s="149"/>
      <c r="E5195" s="145"/>
      <c r="F5195" s="149"/>
      <c r="G5195" s="149"/>
      <c r="H5195" s="149"/>
      <c r="I5195" s="149"/>
      <c r="J5195" s="149"/>
      <c r="K5195" s="146"/>
      <c r="L5195" s="158"/>
    </row>
    <row r="5196" spans="1:12" ht="15">
      <c r="A5196" s="148"/>
      <c r="B5196" s="148"/>
      <c r="C5196" s="149"/>
      <c r="D5196" s="149"/>
      <c r="E5196" s="145"/>
      <c r="F5196" s="150"/>
      <c r="G5196" s="149"/>
      <c r="H5196" s="149"/>
      <c r="I5196" s="149"/>
      <c r="J5196" s="149"/>
      <c r="K5196" s="146"/>
      <c r="L5196" s="158"/>
    </row>
    <row r="5197" spans="1:12" ht="15">
      <c r="A5197" s="148"/>
      <c r="B5197" s="148"/>
      <c r="C5197" s="149"/>
      <c r="D5197" s="149"/>
      <c r="E5197" s="145"/>
      <c r="F5197" s="150"/>
      <c r="G5197" s="149"/>
      <c r="H5197" s="149"/>
      <c r="I5197" s="149"/>
      <c r="J5197" s="149"/>
      <c r="K5197" s="146"/>
      <c r="L5197" s="158"/>
    </row>
    <row r="5198" spans="1:12" ht="15">
      <c r="A5198" s="148"/>
      <c r="B5198" s="148"/>
      <c r="C5198" s="149"/>
      <c r="D5198" s="149"/>
      <c r="E5198" s="145"/>
      <c r="F5198" s="149"/>
      <c r="G5198" s="149"/>
      <c r="H5198" s="149"/>
      <c r="I5198" s="149"/>
      <c r="J5198" s="149"/>
      <c r="K5198" s="146"/>
      <c r="L5198" s="158"/>
    </row>
    <row r="5199" spans="1:12" ht="15">
      <c r="A5199" s="148"/>
      <c r="B5199" s="148"/>
      <c r="C5199" s="149"/>
      <c r="D5199" s="149"/>
      <c r="E5199" s="145"/>
      <c r="F5199" s="149"/>
      <c r="G5199" s="149"/>
      <c r="H5199" s="149"/>
      <c r="I5199" s="149"/>
      <c r="J5199" s="149"/>
      <c r="K5199" s="146"/>
      <c r="L5199" s="158"/>
    </row>
    <row r="5200" spans="1:12" ht="15">
      <c r="A5200" s="148"/>
      <c r="B5200" s="148"/>
      <c r="C5200" s="149"/>
      <c r="D5200" s="149"/>
      <c r="E5200" s="145"/>
      <c r="F5200" s="149"/>
      <c r="G5200" s="149"/>
      <c r="H5200" s="149"/>
      <c r="I5200" s="149"/>
      <c r="J5200" s="149"/>
      <c r="K5200" s="146"/>
      <c r="L5200" s="158"/>
    </row>
    <row r="5201" spans="1:12" ht="15">
      <c r="A5201" s="148"/>
      <c r="B5201" s="148"/>
      <c r="C5201" s="149"/>
      <c r="D5201" s="149"/>
      <c r="E5201" s="145"/>
      <c r="F5201" s="149"/>
      <c r="G5201" s="149"/>
      <c r="H5201" s="149"/>
      <c r="I5201" s="149"/>
      <c r="J5201" s="149"/>
      <c r="K5201" s="146"/>
      <c r="L5201" s="158"/>
    </row>
    <row r="5202" spans="1:12" ht="15">
      <c r="A5202" s="148"/>
      <c r="B5202" s="148"/>
      <c r="C5202" s="149"/>
      <c r="D5202" s="149"/>
      <c r="E5202" s="145"/>
      <c r="F5202" s="149"/>
      <c r="G5202" s="149"/>
      <c r="H5202" s="149"/>
      <c r="I5202" s="149"/>
      <c r="J5202" s="149"/>
      <c r="K5202" s="146"/>
      <c r="L5202" s="158"/>
    </row>
    <row r="5203" spans="1:12" ht="15">
      <c r="A5203" s="148"/>
      <c r="B5203" s="148"/>
      <c r="C5203" s="149"/>
      <c r="D5203" s="149"/>
      <c r="E5203" s="145"/>
      <c r="F5203" s="149"/>
      <c r="G5203" s="149"/>
      <c r="H5203" s="149"/>
      <c r="I5203" s="149"/>
      <c r="J5203" s="149"/>
      <c r="K5203" s="146"/>
      <c r="L5203" s="158"/>
    </row>
    <row r="5204" spans="1:12" ht="15">
      <c r="A5204" s="148"/>
      <c r="B5204" s="148"/>
      <c r="C5204" s="149"/>
      <c r="D5204" s="149"/>
      <c r="E5204" s="145"/>
      <c r="F5204" s="149"/>
      <c r="G5204" s="149"/>
      <c r="H5204" s="149"/>
      <c r="I5204" s="149"/>
      <c r="J5204" s="149"/>
      <c r="K5204" s="146"/>
      <c r="L5204" s="158"/>
    </row>
    <row r="5205" spans="1:12" ht="15">
      <c r="A5205" s="148"/>
      <c r="B5205" s="148"/>
      <c r="C5205" s="149"/>
      <c r="D5205" s="149"/>
      <c r="E5205" s="145"/>
      <c r="F5205" s="149"/>
      <c r="G5205" s="149"/>
      <c r="H5205" s="149"/>
      <c r="I5205" s="149"/>
      <c r="J5205" s="149"/>
      <c r="K5205" s="146"/>
      <c r="L5205" s="158"/>
    </row>
    <row r="5206" spans="1:12" ht="15">
      <c r="A5206" s="148"/>
      <c r="B5206" s="148"/>
      <c r="C5206" s="149"/>
      <c r="D5206" s="149"/>
      <c r="E5206" s="145"/>
      <c r="F5206" s="149"/>
      <c r="G5206" s="149"/>
      <c r="H5206" s="149"/>
      <c r="I5206" s="149"/>
      <c r="J5206" s="149"/>
      <c r="K5206" s="146"/>
      <c r="L5206" s="158"/>
    </row>
    <row r="5207" spans="1:12" ht="15">
      <c r="A5207" s="148"/>
      <c r="B5207" s="148"/>
      <c r="C5207" s="149"/>
      <c r="D5207" s="149"/>
      <c r="E5207" s="145"/>
      <c r="F5207" s="149"/>
      <c r="G5207" s="149"/>
      <c r="H5207" s="149"/>
      <c r="I5207" s="149"/>
      <c r="J5207" s="149"/>
      <c r="K5207" s="146"/>
      <c r="L5207" s="158"/>
    </row>
    <row r="5208" spans="1:12" ht="15">
      <c r="A5208" s="148"/>
      <c r="B5208" s="148"/>
      <c r="C5208" s="149"/>
      <c r="D5208" s="149"/>
      <c r="E5208" s="145"/>
      <c r="F5208" s="149"/>
      <c r="G5208" s="149"/>
      <c r="H5208" s="149"/>
      <c r="I5208" s="149"/>
      <c r="J5208" s="149"/>
      <c r="K5208" s="146"/>
      <c r="L5208" s="158"/>
    </row>
    <row r="5209" spans="1:12" ht="15">
      <c r="A5209" s="148"/>
      <c r="B5209" s="148"/>
      <c r="C5209" s="149"/>
      <c r="D5209" s="149"/>
      <c r="E5209" s="145"/>
      <c r="F5209" s="149"/>
      <c r="G5209" s="149"/>
      <c r="H5209" s="149"/>
      <c r="I5209" s="149"/>
      <c r="J5209" s="149"/>
      <c r="K5209" s="146"/>
      <c r="L5209" s="158"/>
    </row>
    <row r="5210" spans="1:12" ht="15">
      <c r="A5210" s="148"/>
      <c r="B5210" s="148"/>
      <c r="C5210" s="149"/>
      <c r="D5210" s="149"/>
      <c r="E5210" s="145"/>
      <c r="F5210" s="149"/>
      <c r="G5210" s="149"/>
      <c r="H5210" s="149"/>
      <c r="I5210" s="149"/>
      <c r="J5210" s="149"/>
      <c r="K5210" s="146"/>
      <c r="L5210" s="158"/>
    </row>
    <row r="5211" spans="1:12" ht="15">
      <c r="A5211" s="148"/>
      <c r="B5211" s="148"/>
      <c r="C5211" s="149"/>
      <c r="D5211" s="149"/>
      <c r="E5211" s="145"/>
      <c r="F5211" s="149"/>
      <c r="G5211" s="149"/>
      <c r="H5211" s="149"/>
      <c r="I5211" s="149"/>
      <c r="J5211" s="149"/>
      <c r="K5211" s="146"/>
      <c r="L5211" s="158"/>
    </row>
    <row r="5212" spans="1:12" ht="15">
      <c r="A5212" s="148"/>
      <c r="B5212" s="148"/>
      <c r="C5212" s="149"/>
      <c r="D5212" s="149"/>
      <c r="E5212" s="145"/>
      <c r="F5212" s="149"/>
      <c r="G5212" s="149"/>
      <c r="H5212" s="149"/>
      <c r="I5212" s="149"/>
      <c r="J5212" s="149"/>
      <c r="K5212" s="146"/>
      <c r="L5212" s="158"/>
    </row>
    <row r="5213" spans="1:12" ht="15">
      <c r="A5213" s="148"/>
      <c r="B5213" s="148"/>
      <c r="C5213" s="149"/>
      <c r="D5213" s="149"/>
      <c r="E5213" s="145"/>
      <c r="F5213" s="149"/>
      <c r="G5213" s="149"/>
      <c r="H5213" s="149"/>
      <c r="I5213" s="149"/>
      <c r="J5213" s="149"/>
      <c r="K5213" s="146"/>
      <c r="L5213" s="158"/>
    </row>
    <row r="5214" spans="1:12" ht="15">
      <c r="A5214" s="148"/>
      <c r="B5214" s="148"/>
      <c r="C5214" s="149"/>
      <c r="D5214" s="149"/>
      <c r="E5214" s="145"/>
      <c r="F5214" s="149"/>
      <c r="G5214" s="149"/>
      <c r="H5214" s="149"/>
      <c r="I5214" s="149"/>
      <c r="J5214" s="149"/>
      <c r="K5214" s="146"/>
      <c r="L5214" s="158"/>
    </row>
    <row r="5215" spans="1:12" ht="15">
      <c r="A5215" s="148"/>
      <c r="B5215" s="148"/>
      <c r="C5215" s="149"/>
      <c r="D5215" s="149"/>
      <c r="E5215" s="145"/>
      <c r="F5215" s="149"/>
      <c r="G5215" s="149"/>
      <c r="H5215" s="149"/>
      <c r="I5215" s="149"/>
      <c r="J5215" s="149"/>
      <c r="K5215" s="146"/>
      <c r="L5215" s="158"/>
    </row>
    <row r="5216" spans="1:12" ht="15">
      <c r="A5216" s="148"/>
      <c r="B5216" s="148"/>
      <c r="C5216" s="149"/>
      <c r="D5216" s="149"/>
      <c r="E5216" s="145"/>
      <c r="F5216" s="149"/>
      <c r="G5216" s="149"/>
      <c r="H5216" s="149"/>
      <c r="I5216" s="149"/>
      <c r="J5216" s="149"/>
      <c r="K5216" s="146"/>
      <c r="L5216" s="158"/>
    </row>
    <row r="5217" spans="1:12" ht="15">
      <c r="A5217" s="148"/>
      <c r="B5217" s="148"/>
      <c r="C5217" s="149"/>
      <c r="D5217" s="149"/>
      <c r="E5217" s="145"/>
      <c r="F5217" s="149"/>
      <c r="G5217" s="149"/>
      <c r="H5217" s="149"/>
      <c r="I5217" s="149"/>
      <c r="J5217" s="149"/>
      <c r="K5217" s="146"/>
      <c r="L5217" s="158"/>
    </row>
    <row r="5218" spans="1:12" ht="15">
      <c r="A5218" s="148"/>
      <c r="B5218" s="148"/>
      <c r="C5218" s="149"/>
      <c r="D5218" s="149"/>
      <c r="E5218" s="145"/>
      <c r="F5218" s="149"/>
      <c r="G5218" s="149"/>
      <c r="H5218" s="149"/>
      <c r="I5218" s="149"/>
      <c r="J5218" s="149"/>
      <c r="K5218" s="146"/>
      <c r="L5218" s="158"/>
    </row>
    <row r="5219" spans="1:12" ht="15">
      <c r="A5219" s="148"/>
      <c r="B5219" s="148"/>
      <c r="C5219" s="149"/>
      <c r="D5219" s="149"/>
      <c r="E5219" s="145"/>
      <c r="F5219" s="149"/>
      <c r="G5219" s="149"/>
      <c r="H5219" s="149"/>
      <c r="I5219" s="149"/>
      <c r="J5219" s="149"/>
      <c r="K5219" s="146"/>
      <c r="L5219" s="158"/>
    </row>
    <row r="5220" spans="1:12" ht="15">
      <c r="A5220" s="148"/>
      <c r="B5220" s="148"/>
      <c r="C5220" s="149"/>
      <c r="D5220" s="149"/>
      <c r="E5220" s="145"/>
      <c r="F5220" s="149"/>
      <c r="G5220" s="149"/>
      <c r="H5220" s="149"/>
      <c r="I5220" s="149"/>
      <c r="J5220" s="149"/>
      <c r="K5220" s="146"/>
      <c r="L5220" s="158"/>
    </row>
    <row r="5221" spans="1:12" ht="15">
      <c r="A5221" s="148"/>
      <c r="B5221" s="148"/>
      <c r="C5221" s="149"/>
      <c r="D5221" s="149"/>
      <c r="E5221" s="145"/>
      <c r="F5221" s="149"/>
      <c r="G5221" s="149"/>
      <c r="H5221" s="149"/>
      <c r="I5221" s="149"/>
      <c r="J5221" s="149"/>
      <c r="K5221" s="146"/>
      <c r="L5221" s="158"/>
    </row>
    <row r="5222" spans="1:12" ht="15">
      <c r="A5222" s="148"/>
      <c r="B5222" s="148"/>
      <c r="C5222" s="149"/>
      <c r="D5222" s="149"/>
      <c r="E5222" s="145"/>
      <c r="F5222" s="149"/>
      <c r="G5222" s="149"/>
      <c r="H5222" s="149"/>
      <c r="I5222" s="149"/>
      <c r="J5222" s="149"/>
      <c r="K5222" s="146"/>
      <c r="L5222" s="158"/>
    </row>
    <row r="5223" spans="1:12" ht="15">
      <c r="A5223" s="148"/>
      <c r="B5223" s="148"/>
      <c r="C5223" s="149"/>
      <c r="D5223" s="149"/>
      <c r="E5223" s="145"/>
      <c r="F5223" s="149"/>
      <c r="G5223" s="149"/>
      <c r="H5223" s="149"/>
      <c r="I5223" s="149"/>
      <c r="J5223" s="149"/>
      <c r="K5223" s="146"/>
      <c r="L5223" s="158"/>
    </row>
    <row r="5224" spans="1:12" ht="15">
      <c r="A5224" s="148"/>
      <c r="B5224" s="148"/>
      <c r="C5224" s="149"/>
      <c r="D5224" s="149"/>
      <c r="E5224" s="145"/>
      <c r="F5224" s="149"/>
      <c r="G5224" s="149"/>
      <c r="H5224" s="149"/>
      <c r="I5224" s="149"/>
      <c r="J5224" s="149"/>
      <c r="K5224" s="146"/>
      <c r="L5224" s="158"/>
    </row>
    <row r="5225" spans="1:12" ht="15">
      <c r="A5225" s="148"/>
      <c r="B5225" s="148"/>
      <c r="C5225" s="149"/>
      <c r="D5225" s="149"/>
      <c r="E5225" s="145"/>
      <c r="F5225" s="149"/>
      <c r="G5225" s="149"/>
      <c r="H5225" s="149"/>
      <c r="I5225" s="149"/>
      <c r="J5225" s="149"/>
      <c r="K5225" s="146"/>
      <c r="L5225" s="158"/>
    </row>
    <row r="5226" spans="1:12" ht="15">
      <c r="A5226" s="148"/>
      <c r="B5226" s="148"/>
      <c r="C5226" s="149"/>
      <c r="D5226" s="149"/>
      <c r="E5226" s="145"/>
      <c r="F5226" s="149"/>
      <c r="G5226" s="149"/>
      <c r="H5226" s="149"/>
      <c r="I5226" s="149"/>
      <c r="J5226" s="149"/>
      <c r="K5226" s="146"/>
      <c r="L5226" s="158"/>
    </row>
    <row r="5227" spans="1:12" ht="15">
      <c r="A5227" s="148"/>
      <c r="B5227" s="148"/>
      <c r="C5227" s="149"/>
      <c r="D5227" s="149"/>
      <c r="E5227" s="145"/>
      <c r="F5227" s="149"/>
      <c r="G5227" s="149"/>
      <c r="H5227" s="149"/>
      <c r="I5227" s="149"/>
      <c r="J5227" s="149"/>
      <c r="K5227" s="146"/>
      <c r="L5227" s="158"/>
    </row>
    <row r="5228" spans="1:12" ht="15">
      <c r="A5228" s="148"/>
      <c r="B5228" s="148"/>
      <c r="C5228" s="149"/>
      <c r="D5228" s="149"/>
      <c r="E5228" s="145"/>
      <c r="F5228" s="150"/>
      <c r="G5228" s="149"/>
      <c r="H5228" s="149"/>
      <c r="I5228" s="149"/>
      <c r="J5228" s="149"/>
      <c r="K5228" s="146"/>
      <c r="L5228" s="158"/>
    </row>
    <row r="5229" spans="1:12" ht="15">
      <c r="A5229" s="148"/>
      <c r="B5229" s="148"/>
      <c r="C5229" s="149"/>
      <c r="D5229" s="149"/>
      <c r="E5229" s="145"/>
      <c r="F5229" s="150"/>
      <c r="G5229" s="149"/>
      <c r="H5229" s="149"/>
      <c r="I5229" s="149"/>
      <c r="J5229" s="149"/>
      <c r="K5229" s="146"/>
      <c r="L5229" s="158"/>
    </row>
    <row r="5230" spans="1:12" ht="15">
      <c r="A5230" s="148"/>
      <c r="B5230" s="148"/>
      <c r="C5230" s="149"/>
      <c r="D5230" s="149"/>
      <c r="E5230" s="145"/>
      <c r="F5230" s="149"/>
      <c r="G5230" s="149"/>
      <c r="H5230" s="149"/>
      <c r="I5230" s="149"/>
      <c r="J5230" s="149"/>
      <c r="K5230" s="146"/>
      <c r="L5230" s="158"/>
    </row>
    <row r="5231" spans="1:12" ht="15">
      <c r="A5231" s="148"/>
      <c r="B5231" s="148"/>
      <c r="C5231" s="149"/>
      <c r="D5231" s="149"/>
      <c r="E5231" s="145"/>
      <c r="F5231" s="149"/>
      <c r="G5231" s="149"/>
      <c r="H5231" s="149"/>
      <c r="I5231" s="149"/>
      <c r="J5231" s="149"/>
      <c r="K5231" s="146"/>
      <c r="L5231" s="158"/>
    </row>
    <row r="5232" spans="1:12" ht="15">
      <c r="A5232" s="148"/>
      <c r="B5232" s="148"/>
      <c r="C5232" s="149"/>
      <c r="D5232" s="149"/>
      <c r="E5232" s="145"/>
      <c r="F5232" s="149"/>
      <c r="G5232" s="149"/>
      <c r="H5232" s="149"/>
      <c r="I5232" s="149"/>
      <c r="J5232" s="149"/>
      <c r="K5232" s="146"/>
      <c r="L5232" s="158"/>
    </row>
    <row r="5233" spans="1:12" ht="15">
      <c r="A5233" s="148"/>
      <c r="B5233" s="148"/>
      <c r="C5233" s="149"/>
      <c r="D5233" s="149"/>
      <c r="E5233" s="145"/>
      <c r="F5233" s="149"/>
      <c r="G5233" s="149"/>
      <c r="H5233" s="149"/>
      <c r="I5233" s="149"/>
      <c r="J5233" s="149"/>
      <c r="K5233" s="146"/>
      <c r="L5233" s="158"/>
    </row>
    <row r="5234" spans="1:12" ht="15">
      <c r="A5234" s="148"/>
      <c r="B5234" s="148"/>
      <c r="C5234" s="149"/>
      <c r="D5234" s="149"/>
      <c r="E5234" s="145"/>
      <c r="F5234" s="150"/>
      <c r="G5234" s="149"/>
      <c r="H5234" s="149"/>
      <c r="I5234" s="149"/>
      <c r="J5234" s="149"/>
      <c r="K5234" s="146"/>
      <c r="L5234" s="158"/>
    </row>
    <row r="5235" spans="1:12" ht="15">
      <c r="A5235" s="148"/>
      <c r="B5235" s="148"/>
      <c r="C5235" s="149"/>
      <c r="D5235" s="149"/>
      <c r="E5235" s="145"/>
      <c r="F5235" s="150"/>
      <c r="G5235" s="149"/>
      <c r="H5235" s="149"/>
      <c r="I5235" s="149"/>
      <c r="J5235" s="149"/>
      <c r="K5235" s="146"/>
      <c r="L5235" s="158"/>
    </row>
    <row r="5236" spans="1:12" ht="15">
      <c r="A5236" s="148"/>
      <c r="B5236" s="148"/>
      <c r="C5236" s="149"/>
      <c r="D5236" s="149"/>
      <c r="E5236" s="145"/>
      <c r="F5236" s="149"/>
      <c r="G5236" s="149"/>
      <c r="H5236" s="149"/>
      <c r="I5236" s="149"/>
      <c r="J5236" s="149"/>
      <c r="K5236" s="146"/>
      <c r="L5236" s="158"/>
    </row>
    <row r="5237" spans="1:12" ht="15">
      <c r="A5237" s="148"/>
      <c r="B5237" s="148"/>
      <c r="C5237" s="149"/>
      <c r="D5237" s="149"/>
      <c r="E5237" s="145"/>
      <c r="F5237" s="149"/>
      <c r="G5237" s="149"/>
      <c r="H5237" s="149"/>
      <c r="I5237" s="149"/>
      <c r="J5237" s="149"/>
      <c r="K5237" s="146"/>
      <c r="L5237" s="158"/>
    </row>
    <row r="5238" spans="1:12" ht="15">
      <c r="A5238" s="148"/>
      <c r="B5238" s="148"/>
      <c r="C5238" s="149"/>
      <c r="D5238" s="149"/>
      <c r="E5238" s="145"/>
      <c r="F5238" s="149"/>
      <c r="G5238" s="149"/>
      <c r="H5238" s="149"/>
      <c r="I5238" s="149"/>
      <c r="J5238" s="149"/>
      <c r="K5238" s="146"/>
      <c r="L5238" s="158"/>
    </row>
    <row r="5239" spans="1:12" ht="15">
      <c r="A5239" s="148"/>
      <c r="B5239" s="148"/>
      <c r="C5239" s="149"/>
      <c r="D5239" s="149"/>
      <c r="E5239" s="145"/>
      <c r="F5239" s="149"/>
      <c r="G5239" s="149"/>
      <c r="H5239" s="149"/>
      <c r="I5239" s="149"/>
      <c r="J5239" s="149"/>
      <c r="K5239" s="146"/>
      <c r="L5239" s="158"/>
    </row>
    <row r="5240" spans="1:12" ht="15">
      <c r="A5240" s="148"/>
      <c r="B5240" s="148"/>
      <c r="C5240" s="149"/>
      <c r="D5240" s="149"/>
      <c r="E5240" s="145"/>
      <c r="F5240" s="149"/>
      <c r="G5240" s="149"/>
      <c r="H5240" s="149"/>
      <c r="I5240" s="149"/>
      <c r="J5240" s="149"/>
      <c r="K5240" s="146"/>
      <c r="L5240" s="158"/>
    </row>
    <row r="5241" spans="1:12" ht="15">
      <c r="A5241" s="148"/>
      <c r="B5241" s="148"/>
      <c r="C5241" s="149"/>
      <c r="D5241" s="149"/>
      <c r="E5241" s="145"/>
      <c r="F5241" s="149"/>
      <c r="G5241" s="149"/>
      <c r="H5241" s="149"/>
      <c r="I5241" s="149"/>
      <c r="J5241" s="149"/>
      <c r="K5241" s="146"/>
      <c r="L5241" s="158"/>
    </row>
    <row r="5242" spans="1:12" ht="15">
      <c r="A5242" s="148"/>
      <c r="B5242" s="148"/>
      <c r="C5242" s="149"/>
      <c r="D5242" s="149"/>
      <c r="E5242" s="145"/>
      <c r="F5242" s="149"/>
      <c r="G5242" s="149"/>
      <c r="H5242" s="149"/>
      <c r="I5242" s="149"/>
      <c r="J5242" s="149"/>
      <c r="K5242" s="146"/>
      <c r="L5242" s="158"/>
    </row>
    <row r="5243" spans="1:12" ht="15">
      <c r="A5243" s="148"/>
      <c r="B5243" s="148"/>
      <c r="C5243" s="149"/>
      <c r="D5243" s="149"/>
      <c r="E5243" s="145"/>
      <c r="F5243" s="149"/>
      <c r="G5243" s="149"/>
      <c r="H5243" s="149"/>
      <c r="I5243" s="149"/>
      <c r="J5243" s="149"/>
      <c r="K5243" s="146"/>
      <c r="L5243" s="158"/>
    </row>
    <row r="5244" spans="1:12" ht="15">
      <c r="A5244" s="148"/>
      <c r="B5244" s="148"/>
      <c r="C5244" s="149"/>
      <c r="D5244" s="149"/>
      <c r="E5244" s="145"/>
      <c r="F5244" s="149"/>
      <c r="G5244" s="149"/>
      <c r="H5244" s="149"/>
      <c r="I5244" s="149"/>
      <c r="J5244" s="149"/>
      <c r="K5244" s="146"/>
      <c r="L5244" s="158"/>
    </row>
    <row r="5245" spans="1:12" ht="15">
      <c r="A5245" s="148"/>
      <c r="B5245" s="148"/>
      <c r="C5245" s="149"/>
      <c r="D5245" s="149"/>
      <c r="E5245" s="145"/>
      <c r="F5245" s="149"/>
      <c r="G5245" s="149"/>
      <c r="H5245" s="149"/>
      <c r="I5245" s="149"/>
      <c r="J5245" s="149"/>
      <c r="K5245" s="146"/>
      <c r="L5245" s="158"/>
    </row>
    <row r="5246" spans="1:12" ht="15">
      <c r="A5246" s="148"/>
      <c r="B5246" s="148"/>
      <c r="C5246" s="149"/>
      <c r="D5246" s="149"/>
      <c r="E5246" s="145"/>
      <c r="F5246" s="149"/>
      <c r="G5246" s="149"/>
      <c r="H5246" s="149"/>
      <c r="I5246" s="149"/>
      <c r="J5246" s="149"/>
      <c r="K5246" s="146"/>
      <c r="L5246" s="158"/>
    </row>
    <row r="5247" spans="1:12" ht="15">
      <c r="A5247" s="148"/>
      <c r="B5247" s="148"/>
      <c r="C5247" s="149"/>
      <c r="D5247" s="149"/>
      <c r="E5247" s="145"/>
      <c r="F5247" s="149"/>
      <c r="G5247" s="149"/>
      <c r="H5247" s="149"/>
      <c r="I5247" s="149"/>
      <c r="J5247" s="149"/>
      <c r="K5247" s="146"/>
      <c r="L5247" s="158"/>
    </row>
    <row r="5248" spans="1:12" ht="15">
      <c r="A5248" s="148"/>
      <c r="B5248" s="148"/>
      <c r="C5248" s="149"/>
      <c r="D5248" s="149"/>
      <c r="E5248" s="145"/>
      <c r="F5248" s="149"/>
      <c r="G5248" s="149"/>
      <c r="H5248" s="149"/>
      <c r="I5248" s="149"/>
      <c r="J5248" s="149"/>
      <c r="K5248" s="146"/>
      <c r="L5248" s="158"/>
    </row>
    <row r="5249" spans="1:12" ht="15">
      <c r="A5249" s="148"/>
      <c r="B5249" s="148"/>
      <c r="C5249" s="149"/>
      <c r="D5249" s="149"/>
      <c r="E5249" s="145"/>
      <c r="F5249" s="149"/>
      <c r="G5249" s="149"/>
      <c r="H5249" s="149"/>
      <c r="I5249" s="149"/>
      <c r="J5249" s="149"/>
      <c r="K5249" s="146"/>
      <c r="L5249" s="158"/>
    </row>
    <row r="5250" spans="1:12" ht="15">
      <c r="A5250" s="148"/>
      <c r="B5250" s="148"/>
      <c r="C5250" s="149"/>
      <c r="D5250" s="149"/>
      <c r="E5250" s="145"/>
      <c r="F5250" s="149"/>
      <c r="G5250" s="149"/>
      <c r="H5250" s="149"/>
      <c r="I5250" s="149"/>
      <c r="J5250" s="149"/>
      <c r="K5250" s="146"/>
      <c r="L5250" s="158"/>
    </row>
    <row r="5251" spans="1:12" ht="15">
      <c r="A5251" s="148"/>
      <c r="B5251" s="148"/>
      <c r="C5251" s="149"/>
      <c r="D5251" s="149"/>
      <c r="E5251" s="145"/>
      <c r="F5251" s="149"/>
      <c r="G5251" s="149"/>
      <c r="H5251" s="149"/>
      <c r="I5251" s="149"/>
      <c r="J5251" s="149"/>
      <c r="K5251" s="146"/>
      <c r="L5251" s="158"/>
    </row>
    <row r="5252" spans="1:12" ht="15">
      <c r="A5252" s="148"/>
      <c r="B5252" s="148"/>
      <c r="C5252" s="149"/>
      <c r="D5252" s="149"/>
      <c r="E5252" s="145"/>
      <c r="F5252" s="149"/>
      <c r="G5252" s="149"/>
      <c r="H5252" s="149"/>
      <c r="I5252" s="149"/>
      <c r="J5252" s="149"/>
      <c r="K5252" s="146"/>
      <c r="L5252" s="158"/>
    </row>
    <row r="5253" spans="1:12" ht="15">
      <c r="A5253" s="148"/>
      <c r="B5253" s="148"/>
      <c r="C5253" s="149"/>
      <c r="D5253" s="149"/>
      <c r="E5253" s="145"/>
      <c r="F5253" s="149"/>
      <c r="G5253" s="149"/>
      <c r="H5253" s="149"/>
      <c r="I5253" s="149"/>
      <c r="J5253" s="149"/>
      <c r="K5253" s="146"/>
      <c r="L5253" s="158"/>
    </row>
    <row r="5254" spans="1:12" ht="15">
      <c r="A5254" s="148"/>
      <c r="B5254" s="148"/>
      <c r="C5254" s="149"/>
      <c r="D5254" s="149"/>
      <c r="E5254" s="145"/>
      <c r="F5254" s="149"/>
      <c r="G5254" s="149"/>
      <c r="H5254" s="149"/>
      <c r="I5254" s="149"/>
      <c r="J5254" s="149"/>
      <c r="K5254" s="146"/>
      <c r="L5254" s="158"/>
    </row>
    <row r="5255" spans="1:12" ht="15">
      <c r="A5255" s="148"/>
      <c r="B5255" s="148"/>
      <c r="C5255" s="149"/>
      <c r="D5255" s="149"/>
      <c r="E5255" s="145"/>
      <c r="F5255" s="149"/>
      <c r="G5255" s="149"/>
      <c r="H5255" s="149"/>
      <c r="I5255" s="149"/>
      <c r="J5255" s="149"/>
      <c r="K5255" s="146"/>
      <c r="L5255" s="158"/>
    </row>
    <row r="5256" spans="1:12" ht="15">
      <c r="A5256" s="148"/>
      <c r="B5256" s="148"/>
      <c r="C5256" s="149"/>
      <c r="D5256" s="149"/>
      <c r="E5256" s="145"/>
      <c r="F5256" s="149"/>
      <c r="G5256" s="149"/>
      <c r="H5256" s="149"/>
      <c r="I5256" s="149"/>
      <c r="J5256" s="149"/>
      <c r="K5256" s="146"/>
      <c r="L5256" s="158"/>
    </row>
    <row r="5257" spans="1:12" ht="15">
      <c r="A5257" s="148"/>
      <c r="B5257" s="148"/>
      <c r="C5257" s="149"/>
      <c r="D5257" s="149"/>
      <c r="E5257" s="145"/>
      <c r="F5257" s="149"/>
      <c r="G5257" s="149"/>
      <c r="H5257" s="149"/>
      <c r="I5257" s="149"/>
      <c r="J5257" s="149"/>
      <c r="K5257" s="146"/>
      <c r="L5257" s="158"/>
    </row>
    <row r="5258" spans="1:12" ht="15">
      <c r="A5258" s="148"/>
      <c r="B5258" s="148"/>
      <c r="C5258" s="149"/>
      <c r="D5258" s="149"/>
      <c r="E5258" s="145"/>
      <c r="F5258" s="149"/>
      <c r="G5258" s="149"/>
      <c r="H5258" s="149"/>
      <c r="I5258" s="149"/>
      <c r="J5258" s="149"/>
      <c r="K5258" s="146"/>
      <c r="L5258" s="158"/>
    </row>
    <row r="5259" spans="1:12" ht="15">
      <c r="A5259" s="148"/>
      <c r="B5259" s="148"/>
      <c r="C5259" s="149"/>
      <c r="D5259" s="149"/>
      <c r="E5259" s="145"/>
      <c r="F5259" s="149"/>
      <c r="G5259" s="149"/>
      <c r="H5259" s="149"/>
      <c r="I5259" s="149"/>
      <c r="J5259" s="149"/>
      <c r="K5259" s="146"/>
      <c r="L5259" s="158"/>
    </row>
    <row r="5260" spans="1:12" ht="15">
      <c r="A5260" s="148"/>
      <c r="B5260" s="148"/>
      <c r="C5260" s="149"/>
      <c r="D5260" s="149"/>
      <c r="E5260" s="145"/>
      <c r="F5260" s="149"/>
      <c r="G5260" s="149"/>
      <c r="H5260" s="149"/>
      <c r="I5260" s="149"/>
      <c r="J5260" s="149"/>
      <c r="K5260" s="146"/>
      <c r="L5260" s="158"/>
    </row>
    <row r="5261" spans="1:12" ht="15">
      <c r="A5261" s="148"/>
      <c r="B5261" s="148"/>
      <c r="C5261" s="149"/>
      <c r="D5261" s="149"/>
      <c r="E5261" s="145"/>
      <c r="F5261" s="149"/>
      <c r="G5261" s="149"/>
      <c r="H5261" s="149"/>
      <c r="I5261" s="149"/>
      <c r="J5261" s="149"/>
      <c r="K5261" s="146"/>
      <c r="L5261" s="158"/>
    </row>
    <row r="5262" spans="1:12" ht="15">
      <c r="A5262" s="148"/>
      <c r="B5262" s="148"/>
      <c r="C5262" s="149"/>
      <c r="D5262" s="149"/>
      <c r="E5262" s="145"/>
      <c r="F5262" s="149"/>
      <c r="G5262" s="149"/>
      <c r="H5262" s="149"/>
      <c r="I5262" s="149"/>
      <c r="J5262" s="149"/>
      <c r="K5262" s="146"/>
      <c r="L5262" s="158"/>
    </row>
    <row r="5263" spans="1:12" ht="15">
      <c r="A5263" s="148"/>
      <c r="B5263" s="148"/>
      <c r="C5263" s="149"/>
      <c r="D5263" s="149"/>
      <c r="E5263" s="145"/>
      <c r="F5263" s="149"/>
      <c r="G5263" s="149"/>
      <c r="H5263" s="149"/>
      <c r="I5263" s="149"/>
      <c r="J5263" s="149"/>
      <c r="K5263" s="146"/>
      <c r="L5263" s="158"/>
    </row>
    <row r="5264" spans="1:12" ht="15">
      <c r="A5264" s="148"/>
      <c r="B5264" s="148"/>
      <c r="C5264" s="149"/>
      <c r="D5264" s="149"/>
      <c r="E5264" s="145"/>
      <c r="F5264" s="150"/>
      <c r="G5264" s="149"/>
      <c r="H5264" s="149"/>
      <c r="I5264" s="149"/>
      <c r="J5264" s="149"/>
      <c r="K5264" s="146"/>
      <c r="L5264" s="158"/>
    </row>
    <row r="5265" spans="1:12" ht="15">
      <c r="A5265" s="148"/>
      <c r="B5265" s="148"/>
      <c r="C5265" s="149"/>
      <c r="D5265" s="149"/>
      <c r="E5265" s="145"/>
      <c r="F5265" s="150"/>
      <c r="G5265" s="149"/>
      <c r="H5265" s="149"/>
      <c r="I5265" s="149"/>
      <c r="J5265" s="149"/>
      <c r="K5265" s="146"/>
      <c r="L5265" s="158"/>
    </row>
    <row r="5266" spans="1:12" ht="15">
      <c r="A5266" s="148"/>
      <c r="B5266" s="148"/>
      <c r="C5266" s="149"/>
      <c r="D5266" s="149"/>
      <c r="E5266" s="145"/>
      <c r="F5266" s="149"/>
      <c r="G5266" s="149"/>
      <c r="H5266" s="149"/>
      <c r="I5266" s="149"/>
      <c r="J5266" s="149"/>
      <c r="K5266" s="146"/>
      <c r="L5266" s="158"/>
    </row>
    <row r="5267" spans="1:12" ht="15">
      <c r="A5267" s="148"/>
      <c r="B5267" s="148"/>
      <c r="C5267" s="149"/>
      <c r="D5267" s="149"/>
      <c r="E5267" s="145"/>
      <c r="F5267" s="149"/>
      <c r="G5267" s="149"/>
      <c r="H5267" s="149"/>
      <c r="I5267" s="149"/>
      <c r="J5267" s="149"/>
      <c r="K5267" s="146"/>
      <c r="L5267" s="158"/>
    </row>
    <row r="5268" spans="1:12" ht="15">
      <c r="A5268" s="148"/>
      <c r="B5268" s="148"/>
      <c r="C5268" s="149"/>
      <c r="D5268" s="149"/>
      <c r="E5268" s="145"/>
      <c r="F5268" s="149"/>
      <c r="G5268" s="149"/>
      <c r="H5268" s="149"/>
      <c r="I5268" s="149"/>
      <c r="J5268" s="149"/>
      <c r="K5268" s="146"/>
      <c r="L5268" s="158"/>
    </row>
    <row r="5269" spans="1:12" ht="15">
      <c r="A5269" s="148"/>
      <c r="B5269" s="148"/>
      <c r="C5269" s="149"/>
      <c r="D5269" s="149"/>
      <c r="E5269" s="145"/>
      <c r="F5269" s="149"/>
      <c r="G5269" s="149"/>
      <c r="H5269" s="149"/>
      <c r="I5269" s="149"/>
      <c r="J5269" s="149"/>
      <c r="K5269" s="146"/>
      <c r="L5269" s="158"/>
    </row>
    <row r="5270" spans="1:12" ht="15">
      <c r="A5270" s="148"/>
      <c r="B5270" s="148"/>
      <c r="C5270" s="149"/>
      <c r="D5270" s="149"/>
      <c r="E5270" s="145"/>
      <c r="F5270" s="150"/>
      <c r="G5270" s="149"/>
      <c r="H5270" s="149"/>
      <c r="I5270" s="149"/>
      <c r="J5270" s="149"/>
      <c r="K5270" s="146"/>
      <c r="L5270" s="158"/>
    </row>
    <row r="5271" spans="1:12" ht="15">
      <c r="A5271" s="148"/>
      <c r="B5271" s="148"/>
      <c r="C5271" s="149"/>
      <c r="D5271" s="149"/>
      <c r="E5271" s="145"/>
      <c r="F5271" s="150"/>
      <c r="G5271" s="149"/>
      <c r="H5271" s="149"/>
      <c r="I5271" s="149"/>
      <c r="J5271" s="149"/>
      <c r="K5271" s="146"/>
      <c r="L5271" s="158"/>
    </row>
    <row r="5272" spans="1:12" ht="15">
      <c r="A5272" s="148"/>
      <c r="B5272" s="148"/>
      <c r="C5272" s="149"/>
      <c r="D5272" s="149"/>
      <c r="E5272" s="145"/>
      <c r="F5272" s="149"/>
      <c r="G5272" s="149"/>
      <c r="H5272" s="149"/>
      <c r="I5272" s="149"/>
      <c r="J5272" s="149"/>
      <c r="K5272" s="146"/>
      <c r="L5272" s="158"/>
    </row>
    <row r="5273" spans="1:12" ht="15">
      <c r="A5273" s="148"/>
      <c r="B5273" s="148"/>
      <c r="C5273" s="149"/>
      <c r="D5273" s="149"/>
      <c r="E5273" s="145"/>
      <c r="F5273" s="149"/>
      <c r="G5273" s="149"/>
      <c r="H5273" s="149"/>
      <c r="I5273" s="149"/>
      <c r="J5273" s="149"/>
      <c r="K5273" s="146"/>
      <c r="L5273" s="158"/>
    </row>
    <row r="5274" spans="1:12" ht="15">
      <c r="A5274" s="148"/>
      <c r="B5274" s="148"/>
      <c r="C5274" s="149"/>
      <c r="D5274" s="149"/>
      <c r="E5274" s="145"/>
      <c r="F5274" s="149"/>
      <c r="G5274" s="149"/>
      <c r="H5274" s="149"/>
      <c r="I5274" s="149"/>
      <c r="J5274" s="149"/>
      <c r="K5274" s="146"/>
      <c r="L5274" s="158"/>
    </row>
    <row r="5275" spans="1:12" ht="15">
      <c r="A5275" s="148"/>
      <c r="B5275" s="148"/>
      <c r="C5275" s="149"/>
      <c r="D5275" s="149"/>
      <c r="E5275" s="145"/>
      <c r="F5275" s="149"/>
      <c r="G5275" s="149"/>
      <c r="H5275" s="149"/>
      <c r="I5275" s="149"/>
      <c r="J5275" s="149"/>
      <c r="K5275" s="146"/>
      <c r="L5275" s="158"/>
    </row>
    <row r="5276" spans="1:12" ht="15">
      <c r="A5276" s="148"/>
      <c r="B5276" s="148"/>
      <c r="C5276" s="149"/>
      <c r="D5276" s="149"/>
      <c r="E5276" s="145"/>
      <c r="F5276" s="150"/>
      <c r="G5276" s="149"/>
      <c r="H5276" s="149"/>
      <c r="I5276" s="149"/>
      <c r="J5276" s="149"/>
      <c r="K5276" s="146"/>
      <c r="L5276" s="158"/>
    </row>
    <row r="5277" spans="1:12" ht="15">
      <c r="A5277" s="148"/>
      <c r="B5277" s="148"/>
      <c r="C5277" s="149"/>
      <c r="D5277" s="149"/>
      <c r="E5277" s="145"/>
      <c r="F5277" s="150"/>
      <c r="G5277" s="149"/>
      <c r="H5277" s="149"/>
      <c r="I5277" s="149"/>
      <c r="J5277" s="149"/>
      <c r="K5277" s="146"/>
      <c r="L5277" s="158"/>
    </row>
    <row r="5278" spans="1:12" ht="15">
      <c r="A5278" s="148"/>
      <c r="B5278" s="148"/>
      <c r="C5278" s="149"/>
      <c r="D5278" s="149"/>
      <c r="E5278" s="145"/>
      <c r="F5278" s="149"/>
      <c r="G5278" s="149"/>
      <c r="H5278" s="149"/>
      <c r="I5278" s="149"/>
      <c r="J5278" s="149"/>
      <c r="K5278" s="146"/>
      <c r="L5278" s="158"/>
    </row>
    <row r="5279" spans="1:12" ht="15">
      <c r="A5279" s="148"/>
      <c r="B5279" s="148"/>
      <c r="C5279" s="149"/>
      <c r="D5279" s="149"/>
      <c r="E5279" s="145"/>
      <c r="F5279" s="149"/>
      <c r="G5279" s="149"/>
      <c r="H5279" s="149"/>
      <c r="I5279" s="149"/>
      <c r="J5279" s="149"/>
      <c r="K5279" s="146"/>
      <c r="L5279" s="158"/>
    </row>
    <row r="5280" spans="1:12" ht="15">
      <c r="A5280" s="148"/>
      <c r="B5280" s="148"/>
      <c r="C5280" s="149"/>
      <c r="D5280" s="149"/>
      <c r="E5280" s="145"/>
      <c r="F5280" s="149"/>
      <c r="G5280" s="149"/>
      <c r="H5280" s="149"/>
      <c r="I5280" s="149"/>
      <c r="J5280" s="149"/>
      <c r="K5280" s="146"/>
      <c r="L5280" s="158"/>
    </row>
    <row r="5281" spans="1:12" ht="15">
      <c r="A5281" s="148"/>
      <c r="B5281" s="148"/>
      <c r="C5281" s="149"/>
      <c r="D5281" s="149"/>
      <c r="E5281" s="145"/>
      <c r="F5281" s="149"/>
      <c r="G5281" s="149"/>
      <c r="H5281" s="149"/>
      <c r="I5281" s="149"/>
      <c r="J5281" s="149"/>
      <c r="K5281" s="146"/>
      <c r="L5281" s="158"/>
    </row>
    <row r="5282" spans="1:12" ht="15">
      <c r="A5282" s="148"/>
      <c r="B5282" s="148"/>
      <c r="C5282" s="149"/>
      <c r="D5282" s="149"/>
      <c r="E5282" s="145"/>
      <c r="F5282" s="149"/>
      <c r="G5282" s="149"/>
      <c r="H5282" s="149"/>
      <c r="I5282" s="149"/>
      <c r="J5282" s="149"/>
      <c r="K5282" s="146"/>
      <c r="L5282" s="158"/>
    </row>
    <row r="5283" spans="1:12" ht="15">
      <c r="A5283" s="148"/>
      <c r="B5283" s="148"/>
      <c r="C5283" s="149"/>
      <c r="D5283" s="149"/>
      <c r="E5283" s="145"/>
      <c r="F5283" s="149"/>
      <c r="G5283" s="149"/>
      <c r="H5283" s="149"/>
      <c r="I5283" s="149"/>
      <c r="J5283" s="149"/>
      <c r="K5283" s="146"/>
      <c r="L5283" s="158"/>
    </row>
    <row r="5284" spans="1:12" ht="15">
      <c r="A5284" s="148"/>
      <c r="B5284" s="148"/>
      <c r="C5284" s="149"/>
      <c r="D5284" s="149"/>
      <c r="E5284" s="145"/>
      <c r="F5284" s="149"/>
      <c r="G5284" s="149"/>
      <c r="H5284" s="149"/>
      <c r="I5284" s="149"/>
      <c r="J5284" s="149"/>
      <c r="K5284" s="146"/>
      <c r="L5284" s="158"/>
    </row>
    <row r="5285" spans="1:12" ht="15">
      <c r="A5285" s="148"/>
      <c r="B5285" s="148"/>
      <c r="C5285" s="149"/>
      <c r="D5285" s="149"/>
      <c r="E5285" s="145"/>
      <c r="F5285" s="149"/>
      <c r="G5285" s="149"/>
      <c r="H5285" s="149"/>
      <c r="I5285" s="149"/>
      <c r="J5285" s="149"/>
      <c r="K5285" s="146"/>
      <c r="L5285" s="158"/>
    </row>
    <row r="5286" spans="1:12" ht="15">
      <c r="A5286" s="148"/>
      <c r="B5286" s="148"/>
      <c r="C5286" s="149"/>
      <c r="D5286" s="149"/>
      <c r="E5286" s="145"/>
      <c r="F5286" s="149"/>
      <c r="G5286" s="149"/>
      <c r="H5286" s="149"/>
      <c r="I5286" s="149"/>
      <c r="J5286" s="149"/>
      <c r="K5286" s="146"/>
      <c r="L5286" s="158"/>
    </row>
    <row r="5287" spans="1:12" ht="15">
      <c r="A5287" s="148"/>
      <c r="B5287" s="148"/>
      <c r="C5287" s="149"/>
      <c r="D5287" s="149"/>
      <c r="E5287" s="145"/>
      <c r="F5287" s="149"/>
      <c r="G5287" s="149"/>
      <c r="H5287" s="149"/>
      <c r="I5287" s="149"/>
      <c r="J5287" s="149"/>
      <c r="K5287" s="146"/>
      <c r="L5287" s="158"/>
    </row>
    <row r="5288" spans="1:12" ht="15">
      <c r="A5288" s="148"/>
      <c r="B5288" s="148"/>
      <c r="C5288" s="149"/>
      <c r="D5288" s="149"/>
      <c r="E5288" s="145"/>
      <c r="F5288" s="149"/>
      <c r="G5288" s="149"/>
      <c r="H5288" s="149"/>
      <c r="I5288" s="149"/>
      <c r="J5288" s="149"/>
      <c r="K5288" s="146"/>
      <c r="L5288" s="158"/>
    </row>
    <row r="5289" spans="1:12" ht="15">
      <c r="A5289" s="148"/>
      <c r="B5289" s="148"/>
      <c r="C5289" s="149"/>
      <c r="D5289" s="149"/>
      <c r="E5289" s="145"/>
      <c r="F5289" s="149"/>
      <c r="G5289" s="149"/>
      <c r="H5289" s="149"/>
      <c r="I5289" s="149"/>
      <c r="J5289" s="149"/>
      <c r="K5289" s="146"/>
      <c r="L5289" s="158"/>
    </row>
    <row r="5290" spans="1:12" ht="15">
      <c r="A5290" s="148"/>
      <c r="B5290" s="148"/>
      <c r="C5290" s="149"/>
      <c r="D5290" s="149"/>
      <c r="E5290" s="145"/>
      <c r="F5290" s="149"/>
      <c r="G5290" s="149"/>
      <c r="H5290" s="149"/>
      <c r="I5290" s="149"/>
      <c r="J5290" s="149"/>
      <c r="K5290" s="146"/>
      <c r="L5290" s="158"/>
    </row>
    <row r="5291" spans="1:12" ht="15">
      <c r="A5291" s="148"/>
      <c r="B5291" s="148"/>
      <c r="C5291" s="149"/>
      <c r="D5291" s="149"/>
      <c r="E5291" s="145"/>
      <c r="F5291" s="149"/>
      <c r="G5291" s="149"/>
      <c r="H5291" s="149"/>
      <c r="I5291" s="149"/>
      <c r="J5291" s="149"/>
      <c r="K5291" s="146"/>
      <c r="L5291" s="158"/>
    </row>
    <row r="5292" spans="1:12" ht="15">
      <c r="A5292" s="148"/>
      <c r="B5292" s="148"/>
      <c r="C5292" s="149"/>
      <c r="D5292" s="149"/>
      <c r="E5292" s="145"/>
      <c r="F5292" s="149"/>
      <c r="G5292" s="149"/>
      <c r="H5292" s="149"/>
      <c r="I5292" s="149"/>
      <c r="J5292" s="149"/>
      <c r="K5292" s="146"/>
      <c r="L5292" s="158"/>
    </row>
    <row r="5293" spans="1:12" ht="15">
      <c r="A5293" s="148"/>
      <c r="B5293" s="148"/>
      <c r="C5293" s="149"/>
      <c r="D5293" s="149"/>
      <c r="E5293" s="145"/>
      <c r="F5293" s="149"/>
      <c r="G5293" s="149"/>
      <c r="H5293" s="149"/>
      <c r="I5293" s="149"/>
      <c r="J5293" s="149"/>
      <c r="K5293" s="146"/>
      <c r="L5293" s="158"/>
    </row>
    <row r="5294" spans="1:12" ht="15">
      <c r="A5294" s="148"/>
      <c r="B5294" s="148"/>
      <c r="C5294" s="149"/>
      <c r="D5294" s="149"/>
      <c r="E5294" s="145"/>
      <c r="F5294" s="149"/>
      <c r="G5294" s="149"/>
      <c r="H5294" s="149"/>
      <c r="I5294" s="149"/>
      <c r="J5294" s="149"/>
      <c r="K5294" s="146"/>
      <c r="L5294" s="158"/>
    </row>
    <row r="5295" spans="1:12" ht="15">
      <c r="A5295" s="148"/>
      <c r="B5295" s="148"/>
      <c r="C5295" s="149"/>
      <c r="D5295" s="149"/>
      <c r="E5295" s="145"/>
      <c r="F5295" s="149"/>
      <c r="G5295" s="149"/>
      <c r="H5295" s="149"/>
      <c r="I5295" s="149"/>
      <c r="J5295" s="149"/>
      <c r="K5295" s="146"/>
      <c r="L5295" s="158"/>
    </row>
    <row r="5296" spans="1:12" ht="15">
      <c r="A5296" s="148"/>
      <c r="B5296" s="148"/>
      <c r="C5296" s="149"/>
      <c r="D5296" s="149"/>
      <c r="E5296" s="145"/>
      <c r="F5296" s="149"/>
      <c r="G5296" s="149"/>
      <c r="H5296" s="149"/>
      <c r="I5296" s="149"/>
      <c r="J5296" s="149"/>
      <c r="K5296" s="146"/>
      <c r="L5296" s="158"/>
    </row>
    <row r="5297" spans="1:12" ht="15">
      <c r="A5297" s="148"/>
      <c r="B5297" s="148"/>
      <c r="C5297" s="149"/>
      <c r="D5297" s="149"/>
      <c r="E5297" s="145"/>
      <c r="F5297" s="149"/>
      <c r="G5297" s="149"/>
      <c r="H5297" s="149"/>
      <c r="I5297" s="149"/>
      <c r="J5297" s="149"/>
      <c r="K5297" s="146"/>
      <c r="L5297" s="158"/>
    </row>
    <row r="5298" spans="1:12" ht="15">
      <c r="A5298" s="148"/>
      <c r="B5298" s="148"/>
      <c r="C5298" s="149"/>
      <c r="D5298" s="149"/>
      <c r="E5298" s="145"/>
      <c r="F5298" s="149"/>
      <c r="G5298" s="149"/>
      <c r="H5298" s="149"/>
      <c r="I5298" s="149"/>
      <c r="J5298" s="149"/>
      <c r="K5298" s="146"/>
      <c r="L5298" s="158"/>
    </row>
    <row r="5299" spans="1:12" ht="15">
      <c r="A5299" s="148"/>
      <c r="B5299" s="148"/>
      <c r="C5299" s="149"/>
      <c r="D5299" s="149"/>
      <c r="E5299" s="145"/>
      <c r="F5299" s="149"/>
      <c r="G5299" s="149"/>
      <c r="H5299" s="149"/>
      <c r="I5299" s="149"/>
      <c r="J5299" s="149"/>
      <c r="K5299" s="146"/>
      <c r="L5299" s="158"/>
    </row>
    <row r="5300" spans="1:12" ht="15">
      <c r="A5300" s="148"/>
      <c r="B5300" s="148"/>
      <c r="C5300" s="149"/>
      <c r="D5300" s="149"/>
      <c r="E5300" s="145"/>
      <c r="F5300" s="149"/>
      <c r="G5300" s="149"/>
      <c r="H5300" s="149"/>
      <c r="I5300" s="149"/>
      <c r="J5300" s="149"/>
      <c r="K5300" s="146"/>
      <c r="L5300" s="158"/>
    </row>
    <row r="5301" spans="1:12" ht="15">
      <c r="A5301" s="148"/>
      <c r="B5301" s="148"/>
      <c r="C5301" s="149"/>
      <c r="D5301" s="149"/>
      <c r="E5301" s="145"/>
      <c r="F5301" s="149"/>
      <c r="G5301" s="149"/>
      <c r="H5301" s="149"/>
      <c r="I5301" s="149"/>
      <c r="J5301" s="149"/>
      <c r="K5301" s="146"/>
      <c r="L5301" s="158"/>
    </row>
    <row r="5302" spans="1:12" ht="15">
      <c r="A5302" s="148"/>
      <c r="B5302" s="148"/>
      <c r="C5302" s="149"/>
      <c r="D5302" s="149"/>
      <c r="E5302" s="145"/>
      <c r="F5302" s="149"/>
      <c r="G5302" s="149"/>
      <c r="H5302" s="149"/>
      <c r="I5302" s="149"/>
      <c r="J5302" s="149"/>
      <c r="K5302" s="146"/>
      <c r="L5302" s="158"/>
    </row>
    <row r="5303" spans="1:12" ht="15">
      <c r="A5303" s="148"/>
      <c r="B5303" s="148"/>
      <c r="C5303" s="149"/>
      <c r="D5303" s="149"/>
      <c r="E5303" s="145"/>
      <c r="F5303" s="149"/>
      <c r="G5303" s="149"/>
      <c r="H5303" s="149"/>
      <c r="I5303" s="149"/>
      <c r="J5303" s="149"/>
      <c r="K5303" s="146"/>
      <c r="L5303" s="158"/>
    </row>
    <row r="5304" spans="1:12" ht="15">
      <c r="A5304" s="148"/>
      <c r="B5304" s="148"/>
      <c r="C5304" s="149"/>
      <c r="D5304" s="149"/>
      <c r="E5304" s="145"/>
      <c r="F5304" s="149"/>
      <c r="G5304" s="149"/>
      <c r="H5304" s="149"/>
      <c r="I5304" s="149"/>
      <c r="J5304" s="149"/>
      <c r="K5304" s="146"/>
      <c r="L5304" s="158"/>
    </row>
    <row r="5305" spans="1:12" ht="15">
      <c r="A5305" s="148"/>
      <c r="B5305" s="148"/>
      <c r="C5305" s="149"/>
      <c r="D5305" s="149"/>
      <c r="E5305" s="145"/>
      <c r="F5305" s="149"/>
      <c r="G5305" s="149"/>
      <c r="H5305" s="149"/>
      <c r="I5305" s="149"/>
      <c r="J5305" s="149"/>
      <c r="K5305" s="146"/>
      <c r="L5305" s="158"/>
    </row>
    <row r="5306" spans="1:12" ht="15">
      <c r="A5306" s="148"/>
      <c r="B5306" s="148"/>
      <c r="C5306" s="149"/>
      <c r="D5306" s="149"/>
      <c r="E5306" s="145"/>
      <c r="F5306" s="149"/>
      <c r="G5306" s="149"/>
      <c r="H5306" s="149"/>
      <c r="I5306" s="149"/>
      <c r="J5306" s="149"/>
      <c r="K5306" s="146"/>
      <c r="L5306" s="158"/>
    </row>
    <row r="5307" spans="1:12" ht="15">
      <c r="A5307" s="148"/>
      <c r="B5307" s="148"/>
      <c r="C5307" s="149"/>
      <c r="D5307" s="149"/>
      <c r="E5307" s="145"/>
      <c r="F5307" s="149"/>
      <c r="G5307" s="149"/>
      <c r="H5307" s="149"/>
      <c r="I5307" s="149"/>
      <c r="J5307" s="149"/>
      <c r="K5307" s="146"/>
      <c r="L5307" s="158"/>
    </row>
    <row r="5308" spans="1:12" ht="15">
      <c r="A5308" s="148"/>
      <c r="B5308" s="148"/>
      <c r="C5308" s="149"/>
      <c r="D5308" s="149"/>
      <c r="E5308" s="145"/>
      <c r="F5308" s="149"/>
      <c r="G5308" s="149"/>
      <c r="H5308" s="149"/>
      <c r="I5308" s="149"/>
      <c r="J5308" s="149"/>
      <c r="K5308" s="146"/>
      <c r="L5308" s="158"/>
    </row>
    <row r="5309" spans="1:12" ht="15">
      <c r="A5309" s="148"/>
      <c r="B5309" s="148"/>
      <c r="C5309" s="149"/>
      <c r="D5309" s="149"/>
      <c r="E5309" s="145"/>
      <c r="F5309" s="149"/>
      <c r="G5309" s="149"/>
      <c r="H5309" s="149"/>
      <c r="I5309" s="149"/>
      <c r="J5309" s="149"/>
      <c r="K5309" s="146"/>
      <c r="L5309" s="158"/>
    </row>
    <row r="5310" spans="1:12" ht="15">
      <c r="A5310" s="148"/>
      <c r="B5310" s="148"/>
      <c r="C5310" s="149"/>
      <c r="D5310" s="149"/>
      <c r="E5310" s="145"/>
      <c r="F5310" s="149"/>
      <c r="G5310" s="149"/>
      <c r="H5310" s="149"/>
      <c r="I5310" s="149"/>
      <c r="J5310" s="149"/>
      <c r="K5310" s="146"/>
      <c r="L5310" s="158"/>
    </row>
    <row r="5311" spans="1:12" ht="15">
      <c r="A5311" s="148"/>
      <c r="B5311" s="148"/>
      <c r="C5311" s="149"/>
      <c r="D5311" s="149"/>
      <c r="E5311" s="145"/>
      <c r="F5311" s="149"/>
      <c r="G5311" s="149"/>
      <c r="H5311" s="149"/>
      <c r="I5311" s="149"/>
      <c r="J5311" s="149"/>
      <c r="K5311" s="146"/>
      <c r="L5311" s="158"/>
    </row>
    <row r="5312" spans="1:12" ht="15">
      <c r="A5312" s="148"/>
      <c r="B5312" s="148"/>
      <c r="C5312" s="149"/>
      <c r="D5312" s="149"/>
      <c r="E5312" s="145"/>
      <c r="F5312" s="149"/>
      <c r="G5312" s="149"/>
      <c r="H5312" s="149"/>
      <c r="I5312" s="149"/>
      <c r="J5312" s="149"/>
      <c r="K5312" s="146"/>
      <c r="L5312" s="158"/>
    </row>
    <row r="5313" spans="1:12" ht="15">
      <c r="A5313" s="148"/>
      <c r="B5313" s="148"/>
      <c r="C5313" s="149"/>
      <c r="D5313" s="149"/>
      <c r="E5313" s="145"/>
      <c r="F5313" s="149"/>
      <c r="G5313" s="149"/>
      <c r="H5313" s="149"/>
      <c r="I5313" s="149"/>
      <c r="J5313" s="149"/>
      <c r="K5313" s="146"/>
      <c r="L5313" s="158"/>
    </row>
    <row r="5314" spans="1:12" ht="15">
      <c r="A5314" s="148"/>
      <c r="B5314" s="148"/>
      <c r="C5314" s="149"/>
      <c r="D5314" s="149"/>
      <c r="E5314" s="145"/>
      <c r="F5314" s="150"/>
      <c r="G5314" s="149"/>
      <c r="H5314" s="149"/>
      <c r="I5314" s="149"/>
      <c r="J5314" s="149"/>
      <c r="K5314" s="146"/>
      <c r="L5314" s="158"/>
    </row>
    <row r="5315" spans="1:12" ht="15">
      <c r="A5315" s="148"/>
      <c r="B5315" s="148"/>
      <c r="C5315" s="149"/>
      <c r="D5315" s="149"/>
      <c r="E5315" s="145"/>
      <c r="F5315" s="150"/>
      <c r="G5315" s="149"/>
      <c r="H5315" s="149"/>
      <c r="I5315" s="149"/>
      <c r="J5315" s="149"/>
      <c r="K5315" s="146"/>
      <c r="L5315" s="158"/>
    </row>
    <row r="5316" spans="1:12" ht="15">
      <c r="A5316" s="148"/>
      <c r="B5316" s="148"/>
      <c r="C5316" s="149"/>
      <c r="D5316" s="149"/>
      <c r="E5316" s="145"/>
      <c r="F5316" s="149"/>
      <c r="G5316" s="149"/>
      <c r="H5316" s="149"/>
      <c r="I5316" s="149"/>
      <c r="J5316" s="149"/>
      <c r="K5316" s="146"/>
      <c r="L5316" s="158"/>
    </row>
    <row r="5317" spans="1:12" ht="15">
      <c r="A5317" s="148"/>
      <c r="B5317" s="148"/>
      <c r="C5317" s="149"/>
      <c r="D5317" s="149"/>
      <c r="E5317" s="145"/>
      <c r="F5317" s="149"/>
      <c r="G5317" s="149"/>
      <c r="H5317" s="149"/>
      <c r="I5317" s="149"/>
      <c r="J5317" s="149"/>
      <c r="K5317" s="146"/>
      <c r="L5317" s="158"/>
    </row>
    <row r="5318" spans="1:12" ht="15">
      <c r="A5318" s="148"/>
      <c r="B5318" s="148"/>
      <c r="C5318" s="149"/>
      <c r="D5318" s="149"/>
      <c r="E5318" s="145"/>
      <c r="F5318" s="149"/>
      <c r="G5318" s="149"/>
      <c r="H5318" s="149"/>
      <c r="I5318" s="149"/>
      <c r="J5318" s="149"/>
      <c r="K5318" s="146"/>
      <c r="L5318" s="158"/>
    </row>
    <row r="5319" spans="1:12" ht="15">
      <c r="A5319" s="148"/>
      <c r="B5319" s="148"/>
      <c r="C5319" s="149"/>
      <c r="D5319" s="149"/>
      <c r="E5319" s="145"/>
      <c r="F5319" s="149"/>
      <c r="G5319" s="149"/>
      <c r="H5319" s="149"/>
      <c r="I5319" s="149"/>
      <c r="J5319" s="149"/>
      <c r="K5319" s="146"/>
      <c r="L5319" s="158"/>
    </row>
    <row r="5320" spans="1:12" ht="15">
      <c r="A5320" s="148"/>
      <c r="B5320" s="148"/>
      <c r="C5320" s="149"/>
      <c r="D5320" s="149"/>
      <c r="E5320" s="145"/>
      <c r="F5320" s="149"/>
      <c r="G5320" s="149"/>
      <c r="H5320" s="149"/>
      <c r="I5320" s="149"/>
      <c r="J5320" s="149"/>
      <c r="K5320" s="146"/>
      <c r="L5320" s="158"/>
    </row>
    <row r="5321" spans="1:12" ht="15">
      <c r="A5321" s="148"/>
      <c r="B5321" s="148"/>
      <c r="C5321" s="149"/>
      <c r="D5321" s="149"/>
      <c r="E5321" s="145"/>
      <c r="F5321" s="149"/>
      <c r="G5321" s="149"/>
      <c r="H5321" s="149"/>
      <c r="I5321" s="149"/>
      <c r="J5321" s="149"/>
      <c r="K5321" s="146"/>
      <c r="L5321" s="158"/>
    </row>
    <row r="5322" spans="1:12" ht="15">
      <c r="A5322" s="148"/>
      <c r="B5322" s="148"/>
      <c r="C5322" s="149"/>
      <c r="D5322" s="149"/>
      <c r="E5322" s="145"/>
      <c r="F5322" s="149"/>
      <c r="G5322" s="149"/>
      <c r="H5322" s="149"/>
      <c r="I5322" s="149"/>
      <c r="J5322" s="149"/>
      <c r="K5322" s="146"/>
      <c r="L5322" s="158"/>
    </row>
    <row r="5323" spans="1:12" ht="15">
      <c r="A5323" s="148"/>
      <c r="B5323" s="148"/>
      <c r="C5323" s="149"/>
      <c r="D5323" s="149"/>
      <c r="E5323" s="145"/>
      <c r="F5323" s="149"/>
      <c r="G5323" s="149"/>
      <c r="H5323" s="149"/>
      <c r="I5323" s="149"/>
      <c r="J5323" s="149"/>
      <c r="K5323" s="146"/>
      <c r="L5323" s="158"/>
    </row>
    <row r="5324" spans="1:12" ht="15">
      <c r="A5324" s="148"/>
      <c r="B5324" s="148"/>
      <c r="C5324" s="149"/>
      <c r="D5324" s="149"/>
      <c r="E5324" s="145"/>
      <c r="F5324" s="149"/>
      <c r="G5324" s="149"/>
      <c r="H5324" s="149"/>
      <c r="I5324" s="149"/>
      <c r="J5324" s="149"/>
      <c r="K5324" s="146"/>
      <c r="L5324" s="158"/>
    </row>
    <row r="5325" spans="1:12" ht="15">
      <c r="A5325" s="148"/>
      <c r="B5325" s="148"/>
      <c r="C5325" s="149"/>
      <c r="D5325" s="149"/>
      <c r="E5325" s="145"/>
      <c r="F5325" s="149"/>
      <c r="G5325" s="149"/>
      <c r="H5325" s="149"/>
      <c r="I5325" s="149"/>
      <c r="J5325" s="149"/>
      <c r="K5325" s="146"/>
      <c r="L5325" s="158"/>
    </row>
    <row r="5326" spans="1:12" ht="15">
      <c r="A5326" s="148"/>
      <c r="B5326" s="148"/>
      <c r="C5326" s="149"/>
      <c r="D5326" s="149"/>
      <c r="E5326" s="145"/>
      <c r="F5326" s="149"/>
      <c r="G5326" s="149"/>
      <c r="H5326" s="149"/>
      <c r="I5326" s="149"/>
      <c r="J5326" s="149"/>
      <c r="K5326" s="146"/>
      <c r="L5326" s="158"/>
    </row>
    <row r="5327" spans="1:12" ht="15">
      <c r="A5327" s="148"/>
      <c r="B5327" s="148"/>
      <c r="C5327" s="149"/>
      <c r="D5327" s="149"/>
      <c r="E5327" s="145"/>
      <c r="F5327" s="149"/>
      <c r="G5327" s="149"/>
      <c r="H5327" s="149"/>
      <c r="I5327" s="149"/>
      <c r="J5327" s="149"/>
      <c r="K5327" s="146"/>
      <c r="L5327" s="158"/>
    </row>
    <row r="5328" spans="1:12" ht="15">
      <c r="A5328" s="148"/>
      <c r="B5328" s="148"/>
      <c r="C5328" s="149"/>
      <c r="D5328" s="149"/>
      <c r="E5328" s="145"/>
      <c r="F5328" s="149"/>
      <c r="G5328" s="149"/>
      <c r="H5328" s="149"/>
      <c r="I5328" s="149"/>
      <c r="J5328" s="149"/>
      <c r="K5328" s="146"/>
      <c r="L5328" s="158"/>
    </row>
    <row r="5329" spans="1:12" ht="15">
      <c r="A5329" s="148"/>
      <c r="B5329" s="148"/>
      <c r="C5329" s="149"/>
      <c r="D5329" s="149"/>
      <c r="E5329" s="145"/>
      <c r="F5329" s="149"/>
      <c r="G5329" s="149"/>
      <c r="H5329" s="149"/>
      <c r="I5329" s="149"/>
      <c r="J5329" s="149"/>
      <c r="K5329" s="146"/>
      <c r="L5329" s="158"/>
    </row>
    <row r="5330" spans="1:12" ht="15">
      <c r="A5330" s="148"/>
      <c r="B5330" s="148"/>
      <c r="C5330" s="149"/>
      <c r="D5330" s="149"/>
      <c r="E5330" s="145"/>
      <c r="F5330" s="150"/>
      <c r="G5330" s="149"/>
      <c r="H5330" s="149"/>
      <c r="I5330" s="149"/>
      <c r="J5330" s="149"/>
      <c r="K5330" s="146"/>
      <c r="L5330" s="158"/>
    </row>
    <row r="5331" spans="1:12" ht="15">
      <c r="A5331" s="148"/>
      <c r="B5331" s="148"/>
      <c r="C5331" s="149"/>
      <c r="D5331" s="149"/>
      <c r="E5331" s="145"/>
      <c r="F5331" s="150"/>
      <c r="G5331" s="149"/>
      <c r="H5331" s="149"/>
      <c r="I5331" s="149"/>
      <c r="J5331" s="149"/>
      <c r="K5331" s="146"/>
      <c r="L5331" s="158"/>
    </row>
    <row r="5332" spans="1:12" ht="15">
      <c r="A5332" s="148"/>
      <c r="B5332" s="148"/>
      <c r="C5332" s="149"/>
      <c r="D5332" s="149"/>
      <c r="E5332" s="145"/>
      <c r="F5332" s="149"/>
      <c r="G5332" s="149"/>
      <c r="H5332" s="149"/>
      <c r="I5332" s="149"/>
      <c r="J5332" s="149"/>
      <c r="K5332" s="146"/>
      <c r="L5332" s="158"/>
    </row>
    <row r="5333" spans="1:12" ht="15">
      <c r="A5333" s="148"/>
      <c r="B5333" s="148"/>
      <c r="C5333" s="149"/>
      <c r="D5333" s="149"/>
      <c r="E5333" s="145"/>
      <c r="F5333" s="149"/>
      <c r="G5333" s="149"/>
      <c r="H5333" s="149"/>
      <c r="I5333" s="149"/>
      <c r="J5333" s="149"/>
      <c r="K5333" s="146"/>
      <c r="L5333" s="158"/>
    </row>
    <row r="5334" spans="1:12" ht="15">
      <c r="A5334" s="148"/>
      <c r="B5334" s="148"/>
      <c r="C5334" s="149"/>
      <c r="D5334" s="149"/>
      <c r="E5334" s="145"/>
      <c r="F5334" s="149"/>
      <c r="G5334" s="149"/>
      <c r="H5334" s="149"/>
      <c r="I5334" s="149"/>
      <c r="J5334" s="149"/>
      <c r="K5334" s="146"/>
      <c r="L5334" s="158"/>
    </row>
    <row r="5335" spans="1:12" ht="15">
      <c r="A5335" s="148"/>
      <c r="B5335" s="148"/>
      <c r="C5335" s="149"/>
      <c r="D5335" s="149"/>
      <c r="E5335" s="145"/>
      <c r="F5335" s="149"/>
      <c r="G5335" s="149"/>
      <c r="H5335" s="149"/>
      <c r="I5335" s="149"/>
      <c r="J5335" s="149"/>
      <c r="K5335" s="146"/>
      <c r="L5335" s="158"/>
    </row>
    <row r="5336" spans="1:12" ht="15">
      <c r="A5336" s="148"/>
      <c r="B5336" s="148"/>
      <c r="C5336" s="149"/>
      <c r="D5336" s="149"/>
      <c r="E5336" s="145"/>
      <c r="F5336" s="149"/>
      <c r="G5336" s="149"/>
      <c r="H5336" s="149"/>
      <c r="I5336" s="149"/>
      <c r="J5336" s="149"/>
      <c r="K5336" s="146"/>
      <c r="L5336" s="158"/>
    </row>
    <row r="5337" spans="1:12" ht="15">
      <c r="A5337" s="148"/>
      <c r="B5337" s="148"/>
      <c r="C5337" s="149"/>
      <c r="D5337" s="149"/>
      <c r="E5337" s="145"/>
      <c r="F5337" s="149"/>
      <c r="G5337" s="149"/>
      <c r="H5337" s="149"/>
      <c r="I5337" s="149"/>
      <c r="J5337" s="149"/>
      <c r="K5337" s="146"/>
      <c r="L5337" s="158"/>
    </row>
    <row r="5338" spans="1:12" ht="15">
      <c r="A5338" s="148"/>
      <c r="B5338" s="148"/>
      <c r="C5338" s="149"/>
      <c r="D5338" s="149"/>
      <c r="E5338" s="145"/>
      <c r="F5338" s="149"/>
      <c r="G5338" s="149"/>
      <c r="H5338" s="149"/>
      <c r="I5338" s="149"/>
      <c r="J5338" s="149"/>
      <c r="K5338" s="146"/>
      <c r="L5338" s="158"/>
    </row>
    <row r="5339" spans="1:12" ht="15">
      <c r="A5339" s="148"/>
      <c r="B5339" s="148"/>
      <c r="C5339" s="149"/>
      <c r="D5339" s="149"/>
      <c r="E5339" s="145"/>
      <c r="F5339" s="149"/>
      <c r="G5339" s="149"/>
      <c r="H5339" s="149"/>
      <c r="I5339" s="149"/>
      <c r="J5339" s="149"/>
      <c r="K5339" s="146"/>
      <c r="L5339" s="158"/>
    </row>
    <row r="5340" spans="1:12" ht="15">
      <c r="A5340" s="148"/>
      <c r="B5340" s="148"/>
      <c r="C5340" s="149"/>
      <c r="D5340" s="149"/>
      <c r="E5340" s="145"/>
      <c r="F5340" s="149"/>
      <c r="G5340" s="149"/>
      <c r="H5340" s="149"/>
      <c r="I5340" s="149"/>
      <c r="J5340" s="149"/>
      <c r="K5340" s="146"/>
      <c r="L5340" s="158"/>
    </row>
    <row r="5341" spans="1:12" ht="15">
      <c r="A5341" s="148"/>
      <c r="B5341" s="148"/>
      <c r="C5341" s="149"/>
      <c r="D5341" s="149"/>
      <c r="E5341" s="145"/>
      <c r="F5341" s="149"/>
      <c r="G5341" s="149"/>
      <c r="H5341" s="149"/>
      <c r="I5341" s="149"/>
      <c r="J5341" s="149"/>
      <c r="K5341" s="146"/>
      <c r="L5341" s="158"/>
    </row>
    <row r="5342" spans="1:12" ht="15">
      <c r="A5342" s="148"/>
      <c r="B5342" s="148"/>
      <c r="C5342" s="149"/>
      <c r="D5342" s="149"/>
      <c r="E5342" s="145"/>
      <c r="F5342" s="149"/>
      <c r="G5342" s="149"/>
      <c r="H5342" s="149"/>
      <c r="I5342" s="149"/>
      <c r="J5342" s="149"/>
      <c r="K5342" s="146"/>
      <c r="L5342" s="158"/>
    </row>
    <row r="5343" spans="1:12" ht="15">
      <c r="A5343" s="148"/>
      <c r="B5343" s="148"/>
      <c r="C5343" s="149"/>
      <c r="D5343" s="149"/>
      <c r="E5343" s="145"/>
      <c r="F5343" s="149"/>
      <c r="G5343" s="149"/>
      <c r="H5343" s="149"/>
      <c r="I5343" s="149"/>
      <c r="J5343" s="149"/>
      <c r="K5343" s="146"/>
      <c r="L5343" s="158"/>
    </row>
    <row r="5344" spans="1:12" ht="15">
      <c r="A5344" s="148"/>
      <c r="B5344" s="148"/>
      <c r="C5344" s="149"/>
      <c r="D5344" s="149"/>
      <c r="E5344" s="145"/>
      <c r="F5344" s="149"/>
      <c r="G5344" s="149"/>
      <c r="H5344" s="149"/>
      <c r="I5344" s="149"/>
      <c r="J5344" s="149"/>
      <c r="K5344" s="146"/>
      <c r="L5344" s="158"/>
    </row>
    <row r="5345" spans="1:12" ht="15">
      <c r="A5345" s="148"/>
      <c r="B5345" s="148"/>
      <c r="C5345" s="149"/>
      <c r="D5345" s="149"/>
      <c r="E5345" s="145"/>
      <c r="F5345" s="149"/>
      <c r="G5345" s="149"/>
      <c r="H5345" s="149"/>
      <c r="I5345" s="149"/>
      <c r="J5345" s="149"/>
      <c r="K5345" s="146"/>
      <c r="L5345" s="158"/>
    </row>
    <row r="5346" spans="1:12" ht="15">
      <c r="A5346" s="148"/>
      <c r="B5346" s="148"/>
      <c r="C5346" s="149"/>
      <c r="D5346" s="149"/>
      <c r="E5346" s="145"/>
      <c r="F5346" s="150"/>
      <c r="G5346" s="149"/>
      <c r="H5346" s="149"/>
      <c r="I5346" s="149"/>
      <c r="J5346" s="149"/>
      <c r="K5346" s="146"/>
      <c r="L5346" s="158"/>
    </row>
    <row r="5347" spans="1:12" ht="15">
      <c r="A5347" s="148"/>
      <c r="B5347" s="148"/>
      <c r="C5347" s="149"/>
      <c r="D5347" s="149"/>
      <c r="E5347" s="145"/>
      <c r="F5347" s="150"/>
      <c r="G5347" s="149"/>
      <c r="H5347" s="149"/>
      <c r="I5347" s="149"/>
      <c r="J5347" s="149"/>
      <c r="K5347" s="146"/>
      <c r="L5347" s="158"/>
    </row>
    <row r="5348" spans="1:12" ht="15">
      <c r="A5348" s="148"/>
      <c r="B5348" s="148"/>
      <c r="C5348" s="149"/>
      <c r="D5348" s="149"/>
      <c r="E5348" s="145"/>
      <c r="F5348" s="149"/>
      <c r="G5348" s="149"/>
      <c r="H5348" s="149"/>
      <c r="I5348" s="149"/>
      <c r="J5348" s="149"/>
      <c r="K5348" s="146"/>
      <c r="L5348" s="158"/>
    </row>
    <row r="5349" spans="1:12" ht="15">
      <c r="A5349" s="148"/>
      <c r="B5349" s="148"/>
      <c r="C5349" s="149"/>
      <c r="D5349" s="149"/>
      <c r="E5349" s="145"/>
      <c r="F5349" s="149"/>
      <c r="G5349" s="149"/>
      <c r="H5349" s="149"/>
      <c r="I5349" s="149"/>
      <c r="J5349" s="149"/>
      <c r="K5349" s="146"/>
      <c r="L5349" s="158"/>
    </row>
    <row r="5350" spans="1:12" ht="15">
      <c r="A5350" s="148"/>
      <c r="B5350" s="148"/>
      <c r="C5350" s="149"/>
      <c r="D5350" s="149"/>
      <c r="E5350" s="145"/>
      <c r="F5350" s="149"/>
      <c r="G5350" s="149"/>
      <c r="H5350" s="149"/>
      <c r="I5350" s="149"/>
      <c r="J5350" s="149"/>
      <c r="K5350" s="146"/>
      <c r="L5350" s="158"/>
    </row>
    <row r="5351" spans="1:12" ht="15">
      <c r="A5351" s="148"/>
      <c r="B5351" s="148"/>
      <c r="C5351" s="149"/>
      <c r="D5351" s="149"/>
      <c r="E5351" s="145"/>
      <c r="F5351" s="149"/>
      <c r="G5351" s="149"/>
      <c r="H5351" s="149"/>
      <c r="I5351" s="149"/>
      <c r="J5351" s="149"/>
      <c r="K5351" s="146"/>
      <c r="L5351" s="158"/>
    </row>
    <row r="5352" spans="1:12" ht="15">
      <c r="A5352" s="148"/>
      <c r="B5352" s="148"/>
      <c r="C5352" s="149"/>
      <c r="D5352" s="149"/>
      <c r="E5352" s="145"/>
      <c r="F5352" s="150"/>
      <c r="G5352" s="149"/>
      <c r="H5352" s="149"/>
      <c r="I5352" s="149"/>
      <c r="J5352" s="149"/>
      <c r="K5352" s="146"/>
      <c r="L5352" s="158"/>
    </row>
    <row r="5353" spans="1:12" ht="15">
      <c r="A5353" s="148"/>
      <c r="B5353" s="148"/>
      <c r="C5353" s="149"/>
      <c r="D5353" s="149"/>
      <c r="E5353" s="145"/>
      <c r="F5353" s="150"/>
      <c r="G5353" s="149"/>
      <c r="H5353" s="149"/>
      <c r="I5353" s="149"/>
      <c r="J5353" s="149"/>
      <c r="K5353" s="146"/>
      <c r="L5353" s="158"/>
    </row>
    <row r="5354" spans="1:12" ht="15">
      <c r="A5354" s="148"/>
      <c r="B5354" s="148"/>
      <c r="C5354" s="149"/>
      <c r="D5354" s="149"/>
      <c r="E5354" s="145"/>
      <c r="F5354" s="149"/>
      <c r="G5354" s="149"/>
      <c r="H5354" s="149"/>
      <c r="I5354" s="149"/>
      <c r="J5354" s="149"/>
      <c r="K5354" s="146"/>
      <c r="L5354" s="158"/>
    </row>
    <row r="5355" spans="1:12" ht="15">
      <c r="A5355" s="148"/>
      <c r="B5355" s="148"/>
      <c r="C5355" s="149"/>
      <c r="D5355" s="149"/>
      <c r="E5355" s="145"/>
      <c r="F5355" s="149"/>
      <c r="G5355" s="149"/>
      <c r="H5355" s="149"/>
      <c r="I5355" s="149"/>
      <c r="J5355" s="149"/>
      <c r="K5355" s="146"/>
      <c r="L5355" s="158"/>
    </row>
    <row r="5356" spans="1:12" ht="15">
      <c r="A5356" s="148"/>
      <c r="B5356" s="148"/>
      <c r="C5356" s="149"/>
      <c r="D5356" s="149"/>
      <c r="E5356" s="145"/>
      <c r="F5356" s="149"/>
      <c r="G5356" s="149"/>
      <c r="H5356" s="149"/>
      <c r="I5356" s="149"/>
      <c r="J5356" s="149"/>
      <c r="K5356" s="146"/>
      <c r="L5356" s="158"/>
    </row>
    <row r="5357" spans="1:12" ht="15">
      <c r="A5357" s="148"/>
      <c r="B5357" s="148"/>
      <c r="C5357" s="149"/>
      <c r="D5357" s="149"/>
      <c r="E5357" s="145"/>
      <c r="F5357" s="149"/>
      <c r="G5357" s="149"/>
      <c r="H5357" s="149"/>
      <c r="I5357" s="149"/>
      <c r="J5357" s="149"/>
      <c r="K5357" s="146"/>
      <c r="L5357" s="158"/>
    </row>
    <row r="5358" spans="1:12" ht="15">
      <c r="A5358" s="148"/>
      <c r="B5358" s="148"/>
      <c r="C5358" s="149"/>
      <c r="D5358" s="149"/>
      <c r="E5358" s="145"/>
      <c r="F5358" s="149"/>
      <c r="G5358" s="149"/>
      <c r="H5358" s="149"/>
      <c r="I5358" s="149"/>
      <c r="J5358" s="149"/>
      <c r="K5358" s="146"/>
      <c r="L5358" s="158"/>
    </row>
    <row r="5359" spans="1:12" ht="15">
      <c r="A5359" s="148"/>
      <c r="B5359" s="148"/>
      <c r="C5359" s="149"/>
      <c r="D5359" s="149"/>
      <c r="E5359" s="145"/>
      <c r="F5359" s="149"/>
      <c r="G5359" s="149"/>
      <c r="H5359" s="149"/>
      <c r="I5359" s="149"/>
      <c r="J5359" s="149"/>
      <c r="K5359" s="146"/>
      <c r="L5359" s="158"/>
    </row>
    <row r="5360" spans="1:12" ht="15">
      <c r="A5360" s="148"/>
      <c r="B5360" s="148"/>
      <c r="C5360" s="149"/>
      <c r="D5360" s="149"/>
      <c r="E5360" s="145"/>
      <c r="F5360" s="150"/>
      <c r="G5360" s="149"/>
      <c r="H5360" s="149"/>
      <c r="I5360" s="149"/>
      <c r="J5360" s="149"/>
      <c r="K5360" s="146"/>
      <c r="L5360" s="158"/>
    </row>
    <row r="5361" spans="1:12" ht="15">
      <c r="A5361" s="148"/>
      <c r="B5361" s="148"/>
      <c r="C5361" s="149"/>
      <c r="D5361" s="149"/>
      <c r="E5361" s="145"/>
      <c r="F5361" s="150"/>
      <c r="G5361" s="149"/>
      <c r="H5361" s="149"/>
      <c r="I5361" s="149"/>
      <c r="J5361" s="149"/>
      <c r="K5361" s="146"/>
      <c r="L5361" s="158"/>
    </row>
    <row r="5362" spans="1:12" ht="15">
      <c r="A5362" s="148"/>
      <c r="B5362" s="148"/>
      <c r="C5362" s="149"/>
      <c r="D5362" s="149"/>
      <c r="E5362" s="145"/>
      <c r="F5362" s="149"/>
      <c r="G5362" s="149"/>
      <c r="H5362" s="149"/>
      <c r="I5362" s="149"/>
      <c r="J5362" s="149"/>
      <c r="K5362" s="146"/>
      <c r="L5362" s="158"/>
    </row>
    <row r="5363" spans="1:12" ht="15">
      <c r="A5363" s="148"/>
      <c r="B5363" s="148"/>
      <c r="C5363" s="149"/>
      <c r="D5363" s="149"/>
      <c r="E5363" s="145"/>
      <c r="F5363" s="149"/>
      <c r="G5363" s="149"/>
      <c r="H5363" s="149"/>
      <c r="I5363" s="149"/>
      <c r="J5363" s="149"/>
      <c r="K5363" s="146"/>
      <c r="L5363" s="158"/>
    </row>
    <row r="5364" spans="1:12" ht="15">
      <c r="A5364" s="148"/>
      <c r="B5364" s="148"/>
      <c r="C5364" s="149"/>
      <c r="D5364" s="149"/>
      <c r="E5364" s="145"/>
      <c r="F5364" s="149"/>
      <c r="G5364" s="149"/>
      <c r="H5364" s="149"/>
      <c r="I5364" s="149"/>
      <c r="J5364" s="149"/>
      <c r="K5364" s="146"/>
      <c r="L5364" s="158"/>
    </row>
    <row r="5365" spans="1:12" ht="15">
      <c r="A5365" s="148"/>
      <c r="B5365" s="148"/>
      <c r="C5365" s="149"/>
      <c r="D5365" s="149"/>
      <c r="E5365" s="145"/>
      <c r="F5365" s="149"/>
      <c r="G5365" s="149"/>
      <c r="H5365" s="149"/>
      <c r="I5365" s="149"/>
      <c r="J5365" s="149"/>
      <c r="K5365" s="146"/>
      <c r="L5365" s="158"/>
    </row>
    <row r="5366" spans="1:12" ht="15">
      <c r="A5366" s="148"/>
      <c r="B5366" s="148"/>
      <c r="C5366" s="149"/>
      <c r="D5366" s="149"/>
      <c r="E5366" s="145"/>
      <c r="F5366" s="149"/>
      <c r="G5366" s="149"/>
      <c r="H5366" s="149"/>
      <c r="I5366" s="149"/>
      <c r="J5366" s="149"/>
      <c r="K5366" s="146"/>
      <c r="L5366" s="158"/>
    </row>
    <row r="5367" spans="1:12" ht="15">
      <c r="A5367" s="148"/>
      <c r="B5367" s="148"/>
      <c r="C5367" s="149"/>
      <c r="D5367" s="149"/>
      <c r="E5367" s="145"/>
      <c r="F5367" s="149"/>
      <c r="G5367" s="149"/>
      <c r="H5367" s="149"/>
      <c r="I5367" s="149"/>
      <c r="J5367" s="149"/>
      <c r="K5367" s="146"/>
      <c r="L5367" s="158"/>
    </row>
    <row r="5368" spans="1:12" ht="15">
      <c r="A5368" s="148"/>
      <c r="B5368" s="148"/>
      <c r="C5368" s="149"/>
      <c r="D5368" s="149"/>
      <c r="E5368" s="145"/>
      <c r="F5368" s="149"/>
      <c r="G5368" s="149"/>
      <c r="H5368" s="149"/>
      <c r="I5368" s="149"/>
      <c r="J5368" s="149"/>
      <c r="K5368" s="146"/>
      <c r="L5368" s="158"/>
    </row>
    <row r="5369" spans="1:12" ht="15">
      <c r="A5369" s="148"/>
      <c r="B5369" s="148"/>
      <c r="C5369" s="149"/>
      <c r="D5369" s="149"/>
      <c r="E5369" s="145"/>
      <c r="F5369" s="149"/>
      <c r="G5369" s="149"/>
      <c r="H5369" s="149"/>
      <c r="I5369" s="149"/>
      <c r="J5369" s="149"/>
      <c r="K5369" s="146"/>
      <c r="L5369" s="158"/>
    </row>
    <row r="5370" spans="1:12" ht="15">
      <c r="A5370" s="148"/>
      <c r="B5370" s="148"/>
      <c r="C5370" s="149"/>
      <c r="D5370" s="149"/>
      <c r="E5370" s="145"/>
      <c r="F5370" s="149"/>
      <c r="G5370" s="149"/>
      <c r="H5370" s="149"/>
      <c r="I5370" s="149"/>
      <c r="J5370" s="149"/>
      <c r="K5370" s="146"/>
      <c r="L5370" s="158"/>
    </row>
    <row r="5371" spans="1:12" ht="15">
      <c r="A5371" s="148"/>
      <c r="B5371" s="148"/>
      <c r="C5371" s="149"/>
      <c r="D5371" s="149"/>
      <c r="E5371" s="145"/>
      <c r="F5371" s="149"/>
      <c r="G5371" s="149"/>
      <c r="H5371" s="149"/>
      <c r="I5371" s="149"/>
      <c r="J5371" s="149"/>
      <c r="K5371" s="146"/>
      <c r="L5371" s="158"/>
    </row>
    <row r="5372" spans="1:12" ht="15">
      <c r="A5372" s="148"/>
      <c r="B5372" s="148"/>
      <c r="C5372" s="149"/>
      <c r="D5372" s="149"/>
      <c r="E5372" s="145"/>
      <c r="F5372" s="149"/>
      <c r="G5372" s="149"/>
      <c r="H5372" s="149"/>
      <c r="I5372" s="149"/>
      <c r="J5372" s="149"/>
      <c r="K5372" s="146"/>
      <c r="L5372" s="158"/>
    </row>
    <row r="5373" spans="1:12" ht="15">
      <c r="A5373" s="148"/>
      <c r="B5373" s="148"/>
      <c r="C5373" s="149"/>
      <c r="D5373" s="149"/>
      <c r="E5373" s="145"/>
      <c r="F5373" s="149"/>
      <c r="G5373" s="149"/>
      <c r="H5373" s="149"/>
      <c r="I5373" s="149"/>
      <c r="J5373" s="149"/>
      <c r="K5373" s="146"/>
      <c r="L5373" s="158"/>
    </row>
    <row r="5374" spans="1:12" ht="15">
      <c r="A5374" s="148"/>
      <c r="B5374" s="148"/>
      <c r="C5374" s="149"/>
      <c r="D5374" s="149"/>
      <c r="E5374" s="145"/>
      <c r="F5374" s="149"/>
      <c r="G5374" s="149"/>
      <c r="H5374" s="149"/>
      <c r="I5374" s="149"/>
      <c r="J5374" s="149"/>
      <c r="K5374" s="146"/>
      <c r="L5374" s="158"/>
    </row>
    <row r="5375" spans="1:12" ht="15">
      <c r="A5375" s="148"/>
      <c r="B5375" s="148"/>
      <c r="C5375" s="149"/>
      <c r="D5375" s="149"/>
      <c r="E5375" s="145"/>
      <c r="F5375" s="149"/>
      <c r="G5375" s="149"/>
      <c r="H5375" s="149"/>
      <c r="I5375" s="149"/>
      <c r="J5375" s="149"/>
      <c r="K5375" s="146"/>
      <c r="L5375" s="158"/>
    </row>
    <row r="5376" spans="1:12" ht="15">
      <c r="A5376" s="148"/>
      <c r="B5376" s="148"/>
      <c r="C5376" s="149"/>
      <c r="D5376" s="149"/>
      <c r="E5376" s="145"/>
      <c r="F5376" s="149"/>
      <c r="G5376" s="149"/>
      <c r="H5376" s="149"/>
      <c r="I5376" s="149"/>
      <c r="J5376" s="149"/>
      <c r="K5376" s="146"/>
      <c r="L5376" s="158"/>
    </row>
    <row r="5377" spans="1:12" ht="15">
      <c r="A5377" s="148"/>
      <c r="B5377" s="148"/>
      <c r="C5377" s="149"/>
      <c r="D5377" s="149"/>
      <c r="E5377" s="145"/>
      <c r="F5377" s="149"/>
      <c r="G5377" s="149"/>
      <c r="H5377" s="149"/>
      <c r="I5377" s="149"/>
      <c r="J5377" s="149"/>
      <c r="K5377" s="146"/>
      <c r="L5377" s="158"/>
    </row>
    <row r="5378" spans="1:12" ht="15">
      <c r="A5378" s="148"/>
      <c r="B5378" s="148"/>
      <c r="C5378" s="149"/>
      <c r="D5378" s="149"/>
      <c r="E5378" s="145"/>
      <c r="F5378" s="150"/>
      <c r="G5378" s="149"/>
      <c r="H5378" s="149"/>
      <c r="I5378" s="149"/>
      <c r="J5378" s="149"/>
      <c r="K5378" s="146"/>
      <c r="L5378" s="158"/>
    </row>
    <row r="5379" spans="1:12" ht="15">
      <c r="A5379" s="148"/>
      <c r="B5379" s="148"/>
      <c r="C5379" s="149"/>
      <c r="D5379" s="149"/>
      <c r="E5379" s="145"/>
      <c r="F5379" s="150"/>
      <c r="G5379" s="149"/>
      <c r="H5379" s="149"/>
      <c r="I5379" s="149"/>
      <c r="J5379" s="149"/>
      <c r="K5379" s="146"/>
      <c r="L5379" s="158"/>
    </row>
    <row r="5380" spans="1:12" ht="15">
      <c r="A5380" s="148"/>
      <c r="B5380" s="148"/>
      <c r="C5380" s="149"/>
      <c r="D5380" s="149"/>
      <c r="E5380" s="145"/>
      <c r="F5380" s="150"/>
      <c r="G5380" s="149"/>
      <c r="H5380" s="149"/>
      <c r="I5380" s="149"/>
      <c r="J5380" s="149"/>
      <c r="K5380" s="146"/>
      <c r="L5380" s="158"/>
    </row>
    <row r="5381" spans="1:12" ht="15">
      <c r="A5381" s="148"/>
      <c r="B5381" s="148"/>
      <c r="C5381" s="149"/>
      <c r="D5381" s="149"/>
      <c r="E5381" s="145"/>
      <c r="F5381" s="150"/>
      <c r="G5381" s="149"/>
      <c r="H5381" s="149"/>
      <c r="I5381" s="149"/>
      <c r="J5381" s="149"/>
      <c r="K5381" s="146"/>
      <c r="L5381" s="158"/>
    </row>
    <row r="5382" spans="1:12" ht="15">
      <c r="A5382" s="148"/>
      <c r="B5382" s="148"/>
      <c r="C5382" s="149"/>
      <c r="D5382" s="149"/>
      <c r="E5382" s="145"/>
      <c r="F5382" s="149"/>
      <c r="G5382" s="149"/>
      <c r="H5382" s="149"/>
      <c r="I5382" s="149"/>
      <c r="J5382" s="149"/>
      <c r="K5382" s="146"/>
      <c r="L5382" s="158"/>
    </row>
    <row r="5383" spans="1:12" ht="15">
      <c r="A5383" s="148"/>
      <c r="B5383" s="148"/>
      <c r="C5383" s="149"/>
      <c r="D5383" s="149"/>
      <c r="E5383" s="145"/>
      <c r="F5383" s="149"/>
      <c r="G5383" s="149"/>
      <c r="H5383" s="149"/>
      <c r="I5383" s="149"/>
      <c r="J5383" s="149"/>
      <c r="K5383" s="146"/>
      <c r="L5383" s="158"/>
    </row>
    <row r="5384" spans="1:12" ht="15">
      <c r="A5384" s="148"/>
      <c r="B5384" s="148"/>
      <c r="C5384" s="149"/>
      <c r="D5384" s="149"/>
      <c r="E5384" s="145"/>
      <c r="F5384" s="149"/>
      <c r="G5384" s="149"/>
      <c r="H5384" s="149"/>
      <c r="I5384" s="149"/>
      <c r="J5384" s="149"/>
      <c r="K5384" s="146"/>
      <c r="L5384" s="158"/>
    </row>
    <row r="5385" spans="1:12" ht="15">
      <c r="A5385" s="148"/>
      <c r="B5385" s="148"/>
      <c r="C5385" s="149"/>
      <c r="D5385" s="149"/>
      <c r="E5385" s="145"/>
      <c r="F5385" s="149"/>
      <c r="G5385" s="149"/>
      <c r="H5385" s="149"/>
      <c r="I5385" s="149"/>
      <c r="J5385" s="149"/>
      <c r="K5385" s="146"/>
      <c r="L5385" s="158"/>
    </row>
    <row r="5386" spans="1:12" ht="15">
      <c r="A5386" s="148"/>
      <c r="B5386" s="148"/>
      <c r="C5386" s="149"/>
      <c r="D5386" s="149"/>
      <c r="E5386" s="145"/>
      <c r="F5386" s="149"/>
      <c r="G5386" s="149"/>
      <c r="H5386" s="149"/>
      <c r="I5386" s="149"/>
      <c r="J5386" s="149"/>
      <c r="K5386" s="146"/>
      <c r="L5386" s="158"/>
    </row>
    <row r="5387" spans="1:12" ht="15">
      <c r="A5387" s="148"/>
      <c r="B5387" s="148"/>
      <c r="C5387" s="149"/>
      <c r="D5387" s="149"/>
      <c r="E5387" s="145"/>
      <c r="F5387" s="149"/>
      <c r="G5387" s="149"/>
      <c r="H5387" s="149"/>
      <c r="I5387" s="149"/>
      <c r="J5387" s="149"/>
      <c r="K5387" s="146"/>
      <c r="L5387" s="158"/>
    </row>
    <row r="5388" spans="1:12" ht="15">
      <c r="A5388" s="148"/>
      <c r="B5388" s="148"/>
      <c r="C5388" s="149"/>
      <c r="D5388" s="149"/>
      <c r="E5388" s="145"/>
      <c r="F5388" s="149"/>
      <c r="G5388" s="149"/>
      <c r="H5388" s="149"/>
      <c r="I5388" s="149"/>
      <c r="J5388" s="149"/>
      <c r="K5388" s="146"/>
      <c r="L5388" s="158"/>
    </row>
    <row r="5389" spans="1:12" ht="15">
      <c r="A5389" s="148"/>
      <c r="B5389" s="148"/>
      <c r="C5389" s="149"/>
      <c r="D5389" s="149"/>
      <c r="E5389" s="145"/>
      <c r="F5389" s="149"/>
      <c r="G5389" s="149"/>
      <c r="H5389" s="149"/>
      <c r="I5389" s="149"/>
      <c r="J5389" s="149"/>
      <c r="K5389" s="146"/>
      <c r="L5389" s="158"/>
    </row>
    <row r="5390" spans="1:12" ht="15">
      <c r="A5390" s="148"/>
      <c r="B5390" s="148"/>
      <c r="C5390" s="149"/>
      <c r="D5390" s="149"/>
      <c r="E5390" s="145"/>
      <c r="F5390" s="149"/>
      <c r="G5390" s="149"/>
      <c r="H5390" s="149"/>
      <c r="I5390" s="149"/>
      <c r="J5390" s="149"/>
      <c r="K5390" s="146"/>
      <c r="L5390" s="158"/>
    </row>
    <row r="5391" spans="1:12" ht="15">
      <c r="A5391" s="148"/>
      <c r="B5391" s="148"/>
      <c r="C5391" s="149"/>
      <c r="D5391" s="149"/>
      <c r="E5391" s="145"/>
      <c r="F5391" s="149"/>
      <c r="G5391" s="149"/>
      <c r="H5391" s="149"/>
      <c r="I5391" s="149"/>
      <c r="J5391" s="149"/>
      <c r="K5391" s="146"/>
      <c r="L5391" s="158"/>
    </row>
    <row r="5392" spans="1:12" ht="15">
      <c r="A5392" s="148"/>
      <c r="B5392" s="148"/>
      <c r="C5392" s="149"/>
      <c r="D5392" s="149"/>
      <c r="E5392" s="145"/>
      <c r="F5392" s="149"/>
      <c r="G5392" s="149"/>
      <c r="H5392" s="149"/>
      <c r="I5392" s="149"/>
      <c r="J5392" s="149"/>
      <c r="K5392" s="146"/>
      <c r="L5392" s="158"/>
    </row>
    <row r="5393" spans="1:12" ht="15">
      <c r="A5393" s="148"/>
      <c r="B5393" s="148"/>
      <c r="C5393" s="149"/>
      <c r="D5393" s="149"/>
      <c r="E5393" s="145"/>
      <c r="F5393" s="149"/>
      <c r="G5393" s="149"/>
      <c r="H5393" s="149"/>
      <c r="I5393" s="149"/>
      <c r="J5393" s="149"/>
      <c r="K5393" s="146"/>
      <c r="L5393" s="158"/>
    </row>
    <row r="5394" spans="1:12" ht="15">
      <c r="A5394" s="148"/>
      <c r="B5394" s="148"/>
      <c r="C5394" s="149"/>
      <c r="D5394" s="149"/>
      <c r="E5394" s="145"/>
      <c r="F5394" s="149"/>
      <c r="G5394" s="149"/>
      <c r="H5394" s="149"/>
      <c r="I5394" s="149"/>
      <c r="J5394" s="149"/>
      <c r="K5394" s="146"/>
      <c r="L5394" s="158"/>
    </row>
    <row r="5395" spans="1:12" ht="15">
      <c r="A5395" s="148"/>
      <c r="B5395" s="148"/>
      <c r="C5395" s="149"/>
      <c r="D5395" s="149"/>
      <c r="E5395" s="145"/>
      <c r="F5395" s="149"/>
      <c r="G5395" s="149"/>
      <c r="H5395" s="149"/>
      <c r="I5395" s="149"/>
      <c r="J5395" s="149"/>
      <c r="K5395" s="146"/>
      <c r="L5395" s="158"/>
    </row>
    <row r="5396" spans="1:12" ht="15">
      <c r="A5396" s="148"/>
      <c r="B5396" s="148"/>
      <c r="C5396" s="149"/>
      <c r="D5396" s="149"/>
      <c r="E5396" s="145"/>
      <c r="F5396" s="149"/>
      <c r="G5396" s="149"/>
      <c r="H5396" s="149"/>
      <c r="I5396" s="149"/>
      <c r="J5396" s="149"/>
      <c r="K5396" s="146"/>
      <c r="L5396" s="158"/>
    </row>
    <row r="5397" spans="1:12" ht="15">
      <c r="A5397" s="148"/>
      <c r="B5397" s="148"/>
      <c r="C5397" s="149"/>
      <c r="D5397" s="149"/>
      <c r="E5397" s="145"/>
      <c r="F5397" s="149"/>
      <c r="G5397" s="149"/>
      <c r="H5397" s="149"/>
      <c r="I5397" s="149"/>
      <c r="J5397" s="149"/>
      <c r="K5397" s="146"/>
      <c r="L5397" s="158"/>
    </row>
    <row r="5398" spans="1:12" ht="15">
      <c r="A5398" s="148"/>
      <c r="B5398" s="148"/>
      <c r="C5398" s="149"/>
      <c r="D5398" s="149"/>
      <c r="E5398" s="145"/>
      <c r="F5398" s="149"/>
      <c r="G5398" s="149"/>
      <c r="H5398" s="149"/>
      <c r="I5398" s="149"/>
      <c r="J5398" s="149"/>
      <c r="K5398" s="146"/>
      <c r="L5398" s="158"/>
    </row>
    <row r="5399" spans="1:12" ht="15">
      <c r="A5399" s="148"/>
      <c r="B5399" s="148"/>
      <c r="C5399" s="149"/>
      <c r="D5399" s="149"/>
      <c r="E5399" s="145"/>
      <c r="F5399" s="149"/>
      <c r="G5399" s="149"/>
      <c r="H5399" s="149"/>
      <c r="I5399" s="149"/>
      <c r="J5399" s="149"/>
      <c r="K5399" s="146"/>
      <c r="L5399" s="158"/>
    </row>
    <row r="5400" spans="1:12" ht="15">
      <c r="A5400" s="148"/>
      <c r="B5400" s="148"/>
      <c r="C5400" s="149"/>
      <c r="D5400" s="149"/>
      <c r="E5400" s="145"/>
      <c r="F5400" s="149"/>
      <c r="G5400" s="149"/>
      <c r="H5400" s="149"/>
      <c r="I5400" s="149"/>
      <c r="J5400" s="149"/>
      <c r="K5400" s="146"/>
      <c r="L5400" s="158"/>
    </row>
    <row r="5401" spans="1:12" ht="15">
      <c r="A5401" s="148"/>
      <c r="B5401" s="148"/>
      <c r="C5401" s="149"/>
      <c r="D5401" s="149"/>
      <c r="E5401" s="145"/>
      <c r="F5401" s="149"/>
      <c r="G5401" s="149"/>
      <c r="H5401" s="149"/>
      <c r="I5401" s="149"/>
      <c r="J5401" s="149"/>
      <c r="K5401" s="146"/>
      <c r="L5401" s="158"/>
    </row>
    <row r="5402" spans="1:12" ht="15">
      <c r="A5402" s="148"/>
      <c r="B5402" s="148"/>
      <c r="C5402" s="149"/>
      <c r="D5402" s="149"/>
      <c r="E5402" s="145"/>
      <c r="F5402" s="149"/>
      <c r="G5402" s="149"/>
      <c r="H5402" s="149"/>
      <c r="I5402" s="149"/>
      <c r="J5402" s="149"/>
      <c r="K5402" s="146"/>
      <c r="L5402" s="158"/>
    </row>
    <row r="5403" spans="1:12" ht="15">
      <c r="A5403" s="148"/>
      <c r="B5403" s="148"/>
      <c r="C5403" s="149"/>
      <c r="D5403" s="149"/>
      <c r="E5403" s="145"/>
      <c r="F5403" s="149"/>
      <c r="G5403" s="149"/>
      <c r="H5403" s="149"/>
      <c r="I5403" s="149"/>
      <c r="J5403" s="149"/>
      <c r="K5403" s="146"/>
      <c r="L5403" s="158"/>
    </row>
    <row r="5404" spans="1:12" ht="15">
      <c r="A5404" s="148"/>
      <c r="B5404" s="148"/>
      <c r="C5404" s="149"/>
      <c r="D5404" s="149"/>
      <c r="E5404" s="145"/>
      <c r="F5404" s="149"/>
      <c r="G5404" s="149"/>
      <c r="H5404" s="149"/>
      <c r="I5404" s="149"/>
      <c r="J5404" s="149"/>
      <c r="K5404" s="146"/>
      <c r="L5404" s="158"/>
    </row>
    <row r="5405" spans="1:12" ht="15">
      <c r="A5405" s="148"/>
      <c r="B5405" s="148"/>
      <c r="C5405" s="149"/>
      <c r="D5405" s="149"/>
      <c r="E5405" s="145"/>
      <c r="F5405" s="149"/>
      <c r="G5405" s="149"/>
      <c r="H5405" s="149"/>
      <c r="I5405" s="149"/>
      <c r="J5405" s="149"/>
      <c r="K5405" s="146"/>
      <c r="L5405" s="158"/>
    </row>
    <row r="5406" spans="1:12" ht="15">
      <c r="A5406" s="148"/>
      <c r="B5406" s="148"/>
      <c r="C5406" s="149"/>
      <c r="D5406" s="149"/>
      <c r="E5406" s="145"/>
      <c r="F5406" s="149"/>
      <c r="G5406" s="149"/>
      <c r="H5406" s="149"/>
      <c r="I5406" s="149"/>
      <c r="J5406" s="149"/>
      <c r="K5406" s="146"/>
      <c r="L5406" s="158"/>
    </row>
    <row r="5407" spans="1:12" ht="15">
      <c r="A5407" s="148"/>
      <c r="B5407" s="148"/>
      <c r="C5407" s="149"/>
      <c r="D5407" s="149"/>
      <c r="E5407" s="145"/>
      <c r="F5407" s="149"/>
      <c r="G5407" s="149"/>
      <c r="H5407" s="149"/>
      <c r="I5407" s="149"/>
      <c r="J5407" s="149"/>
      <c r="K5407" s="146"/>
      <c r="L5407" s="158"/>
    </row>
    <row r="5408" spans="1:12" ht="15">
      <c r="A5408" s="148"/>
      <c r="B5408" s="148"/>
      <c r="C5408" s="149"/>
      <c r="D5408" s="149"/>
      <c r="E5408" s="145"/>
      <c r="F5408" s="149"/>
      <c r="G5408" s="149"/>
      <c r="H5408" s="149"/>
      <c r="I5408" s="149"/>
      <c r="J5408" s="149"/>
      <c r="K5408" s="146"/>
      <c r="L5408" s="158"/>
    </row>
    <row r="5409" spans="1:12" ht="15">
      <c r="A5409" s="148"/>
      <c r="B5409" s="148"/>
      <c r="C5409" s="149"/>
      <c r="D5409" s="149"/>
      <c r="E5409" s="145"/>
      <c r="F5409" s="149"/>
      <c r="G5409" s="149"/>
      <c r="H5409" s="149"/>
      <c r="I5409" s="149"/>
      <c r="J5409" s="149"/>
      <c r="K5409" s="146"/>
      <c r="L5409" s="158"/>
    </row>
    <row r="5410" spans="1:12" ht="15">
      <c r="A5410" s="148"/>
      <c r="B5410" s="148"/>
      <c r="C5410" s="149"/>
      <c r="D5410" s="149"/>
      <c r="E5410" s="145"/>
      <c r="F5410" s="149"/>
      <c r="G5410" s="149"/>
      <c r="H5410" s="149"/>
      <c r="I5410" s="149"/>
      <c r="J5410" s="149"/>
      <c r="K5410" s="146"/>
      <c r="L5410" s="158"/>
    </row>
    <row r="5411" spans="1:12" ht="15">
      <c r="A5411" s="148"/>
      <c r="B5411" s="148"/>
      <c r="C5411" s="149"/>
      <c r="D5411" s="149"/>
      <c r="E5411" s="145"/>
      <c r="F5411" s="149"/>
      <c r="G5411" s="149"/>
      <c r="H5411" s="149"/>
      <c r="I5411" s="149"/>
      <c r="J5411" s="149"/>
      <c r="K5411" s="146"/>
      <c r="L5411" s="158"/>
    </row>
    <row r="5412" spans="1:12" ht="15">
      <c r="A5412" s="148"/>
      <c r="B5412" s="148"/>
      <c r="C5412" s="149"/>
      <c r="D5412" s="149"/>
      <c r="E5412" s="145"/>
      <c r="F5412" s="149"/>
      <c r="G5412" s="149"/>
      <c r="H5412" s="149"/>
      <c r="I5412" s="149"/>
      <c r="J5412" s="149"/>
      <c r="K5412" s="146"/>
      <c r="L5412" s="158"/>
    </row>
    <row r="5413" spans="1:12" ht="15">
      <c r="A5413" s="148"/>
      <c r="B5413" s="148"/>
      <c r="C5413" s="149"/>
      <c r="D5413" s="149"/>
      <c r="E5413" s="145"/>
      <c r="F5413" s="149"/>
      <c r="G5413" s="149"/>
      <c r="H5413" s="149"/>
      <c r="I5413" s="149"/>
      <c r="J5413" s="149"/>
      <c r="K5413" s="146"/>
      <c r="L5413" s="158"/>
    </row>
    <row r="5414" spans="1:12" ht="15">
      <c r="A5414" s="148"/>
      <c r="B5414" s="148"/>
      <c r="C5414" s="149"/>
      <c r="D5414" s="149"/>
      <c r="E5414" s="145"/>
      <c r="F5414" s="149"/>
      <c r="G5414" s="149"/>
      <c r="H5414" s="149"/>
      <c r="I5414" s="149"/>
      <c r="J5414" s="149"/>
      <c r="K5414" s="146"/>
      <c r="L5414" s="158"/>
    </row>
    <row r="5415" spans="1:12" ht="15">
      <c r="A5415" s="148"/>
      <c r="B5415" s="148"/>
      <c r="C5415" s="149"/>
      <c r="D5415" s="149"/>
      <c r="E5415" s="145"/>
      <c r="F5415" s="149"/>
      <c r="G5415" s="149"/>
      <c r="H5415" s="149"/>
      <c r="I5415" s="149"/>
      <c r="J5415" s="149"/>
      <c r="K5415" s="146"/>
      <c r="L5415" s="158"/>
    </row>
    <row r="5416" spans="1:12" ht="15">
      <c r="A5416" s="148"/>
      <c r="B5416" s="148"/>
      <c r="C5416" s="149"/>
      <c r="D5416" s="149"/>
      <c r="E5416" s="145"/>
      <c r="F5416" s="149"/>
      <c r="G5416" s="149"/>
      <c r="H5416" s="149"/>
      <c r="I5416" s="149"/>
      <c r="J5416" s="149"/>
      <c r="K5416" s="146"/>
      <c r="L5416" s="158"/>
    </row>
    <row r="5417" spans="1:12" ht="15">
      <c r="A5417" s="148"/>
      <c r="B5417" s="148"/>
      <c r="C5417" s="149"/>
      <c r="D5417" s="149"/>
      <c r="E5417" s="145"/>
      <c r="F5417" s="149"/>
      <c r="G5417" s="149"/>
      <c r="H5417" s="149"/>
      <c r="I5417" s="149"/>
      <c r="J5417" s="149"/>
      <c r="K5417" s="146"/>
      <c r="L5417" s="158"/>
    </row>
    <row r="5418" spans="1:12" ht="15">
      <c r="A5418" s="148"/>
      <c r="B5418" s="148"/>
      <c r="C5418" s="149"/>
      <c r="D5418" s="149"/>
      <c r="E5418" s="145"/>
      <c r="F5418" s="149"/>
      <c r="G5418" s="149"/>
      <c r="H5418" s="149"/>
      <c r="I5418" s="149"/>
      <c r="J5418" s="149"/>
      <c r="K5418" s="146"/>
      <c r="L5418" s="158"/>
    </row>
    <row r="5419" spans="1:12" ht="15">
      <c r="A5419" s="148"/>
      <c r="B5419" s="148"/>
      <c r="C5419" s="149"/>
      <c r="D5419" s="149"/>
      <c r="E5419" s="145"/>
      <c r="F5419" s="149"/>
      <c r="G5419" s="149"/>
      <c r="H5419" s="149"/>
      <c r="I5419" s="149"/>
      <c r="J5419" s="149"/>
      <c r="K5419" s="146"/>
      <c r="L5419" s="158"/>
    </row>
    <row r="5420" spans="1:12" ht="15">
      <c r="A5420" s="148"/>
      <c r="B5420" s="148"/>
      <c r="C5420" s="149"/>
      <c r="D5420" s="149"/>
      <c r="E5420" s="145"/>
      <c r="F5420" s="149"/>
      <c r="G5420" s="149"/>
      <c r="H5420" s="149"/>
      <c r="I5420" s="149"/>
      <c r="J5420" s="149"/>
      <c r="K5420" s="146"/>
      <c r="L5420" s="158"/>
    </row>
    <row r="5421" spans="1:12" ht="15">
      <c r="A5421" s="148"/>
      <c r="B5421" s="148"/>
      <c r="C5421" s="149"/>
      <c r="D5421" s="149"/>
      <c r="E5421" s="145"/>
      <c r="F5421" s="149"/>
      <c r="G5421" s="149"/>
      <c r="H5421" s="149"/>
      <c r="I5421" s="149"/>
      <c r="J5421" s="149"/>
      <c r="K5421" s="146"/>
      <c r="L5421" s="158"/>
    </row>
    <row r="5422" spans="1:12" ht="15">
      <c r="A5422" s="148"/>
      <c r="B5422" s="148"/>
      <c r="C5422" s="149"/>
      <c r="D5422" s="149"/>
      <c r="E5422" s="145"/>
      <c r="F5422" s="149"/>
      <c r="G5422" s="149"/>
      <c r="H5422" s="149"/>
      <c r="I5422" s="149"/>
      <c r="J5422" s="149"/>
      <c r="K5422" s="146"/>
      <c r="L5422" s="158"/>
    </row>
    <row r="5423" spans="1:12" ht="15">
      <c r="A5423" s="148"/>
      <c r="B5423" s="148"/>
      <c r="C5423" s="149"/>
      <c r="D5423" s="149"/>
      <c r="E5423" s="145"/>
      <c r="F5423" s="149"/>
      <c r="G5423" s="149"/>
      <c r="H5423" s="149"/>
      <c r="I5423" s="149"/>
      <c r="J5423" s="149"/>
      <c r="K5423" s="146"/>
      <c r="L5423" s="158"/>
    </row>
    <row r="5424" spans="1:12" ht="15">
      <c r="A5424" s="148"/>
      <c r="B5424" s="148"/>
      <c r="C5424" s="149"/>
      <c r="D5424" s="149"/>
      <c r="E5424" s="145"/>
      <c r="F5424" s="149"/>
      <c r="G5424" s="149"/>
      <c r="H5424" s="149"/>
      <c r="I5424" s="149"/>
      <c r="J5424" s="149"/>
      <c r="K5424" s="146"/>
      <c r="L5424" s="158"/>
    </row>
    <row r="5425" spans="1:12" ht="15">
      <c r="A5425" s="148"/>
      <c r="B5425" s="148"/>
      <c r="C5425" s="149"/>
      <c r="D5425" s="149"/>
      <c r="E5425" s="145"/>
      <c r="F5425" s="149"/>
      <c r="G5425" s="149"/>
      <c r="H5425" s="149"/>
      <c r="I5425" s="149"/>
      <c r="J5425" s="149"/>
      <c r="K5425" s="146"/>
      <c r="L5425" s="158"/>
    </row>
    <row r="5426" spans="1:12" ht="15">
      <c r="A5426" s="148"/>
      <c r="B5426" s="148"/>
      <c r="C5426" s="149"/>
      <c r="D5426" s="149"/>
      <c r="E5426" s="145"/>
      <c r="F5426" s="149"/>
      <c r="G5426" s="149"/>
      <c r="H5426" s="149"/>
      <c r="I5426" s="149"/>
      <c r="J5426" s="149"/>
      <c r="K5426" s="146"/>
      <c r="L5426" s="158"/>
    </row>
    <row r="5427" spans="1:12" ht="15">
      <c r="A5427" s="148"/>
      <c r="B5427" s="148"/>
      <c r="C5427" s="149"/>
      <c r="D5427" s="149"/>
      <c r="E5427" s="145"/>
      <c r="F5427" s="149"/>
      <c r="G5427" s="149"/>
      <c r="H5427" s="149"/>
      <c r="I5427" s="149"/>
      <c r="J5427" s="149"/>
      <c r="K5427" s="146"/>
      <c r="L5427" s="158"/>
    </row>
    <row r="5428" spans="1:12" ht="15">
      <c r="A5428" s="148"/>
      <c r="B5428" s="148"/>
      <c r="C5428" s="149"/>
      <c r="D5428" s="149"/>
      <c r="E5428" s="145"/>
      <c r="F5428" s="149"/>
      <c r="G5428" s="149"/>
      <c r="H5428" s="149"/>
      <c r="I5428" s="150"/>
      <c r="J5428" s="149"/>
      <c r="K5428" s="146"/>
      <c r="L5428" s="158"/>
    </row>
    <row r="5429" spans="1:12" ht="15">
      <c r="A5429" s="148"/>
      <c r="B5429" s="148"/>
      <c r="C5429" s="149"/>
      <c r="D5429" s="149"/>
      <c r="E5429" s="145"/>
      <c r="F5429" s="149"/>
      <c r="G5429" s="149"/>
      <c r="H5429" s="149"/>
      <c r="I5429" s="150"/>
      <c r="J5429" s="149"/>
      <c r="K5429" s="146"/>
      <c r="L5429" s="158"/>
    </row>
    <row r="5430" spans="1:12" ht="15">
      <c r="A5430" s="148"/>
      <c r="B5430" s="148"/>
      <c r="C5430" s="149"/>
      <c r="D5430" s="149"/>
      <c r="E5430" s="145"/>
      <c r="F5430" s="149"/>
      <c r="G5430" s="149"/>
      <c r="H5430" s="149"/>
      <c r="I5430" s="149"/>
      <c r="J5430" s="149"/>
      <c r="K5430" s="146"/>
      <c r="L5430" s="158"/>
    </row>
    <row r="5431" spans="1:12" ht="15">
      <c r="A5431" s="148"/>
      <c r="B5431" s="148"/>
      <c r="C5431" s="149"/>
      <c r="D5431" s="149"/>
      <c r="E5431" s="145"/>
      <c r="F5431" s="149"/>
      <c r="G5431" s="149"/>
      <c r="H5431" s="149"/>
      <c r="I5431" s="149"/>
      <c r="J5431" s="149"/>
      <c r="K5431" s="146"/>
      <c r="L5431" s="158"/>
    </row>
    <row r="5432" spans="1:12" ht="15">
      <c r="A5432" s="148"/>
      <c r="B5432" s="148"/>
      <c r="C5432" s="149"/>
      <c r="D5432" s="149"/>
      <c r="E5432" s="145"/>
      <c r="F5432" s="149"/>
      <c r="G5432" s="149"/>
      <c r="H5432" s="149"/>
      <c r="I5432" s="149"/>
      <c r="J5432" s="149"/>
      <c r="K5432" s="146"/>
      <c r="L5432" s="158"/>
    </row>
    <row r="5433" spans="1:12" ht="15">
      <c r="A5433" s="148"/>
      <c r="B5433" s="148"/>
      <c r="C5433" s="149"/>
      <c r="D5433" s="149"/>
      <c r="E5433" s="145"/>
      <c r="F5433" s="149"/>
      <c r="G5433" s="149"/>
      <c r="H5433" s="149"/>
      <c r="I5433" s="149"/>
      <c r="J5433" s="149"/>
      <c r="K5433" s="146"/>
      <c r="L5433" s="158"/>
    </row>
    <row r="5434" spans="1:12" ht="15">
      <c r="A5434" s="148"/>
      <c r="B5434" s="148"/>
      <c r="C5434" s="149"/>
      <c r="D5434" s="149"/>
      <c r="E5434" s="145"/>
      <c r="F5434" s="149"/>
      <c r="G5434" s="149"/>
      <c r="H5434" s="149"/>
      <c r="I5434" s="149"/>
      <c r="J5434" s="149"/>
      <c r="K5434" s="146"/>
      <c r="L5434" s="158"/>
    </row>
    <row r="5435" spans="1:12" ht="15">
      <c r="A5435" s="148"/>
      <c r="B5435" s="148"/>
      <c r="C5435" s="149"/>
      <c r="D5435" s="149"/>
      <c r="E5435" s="145"/>
      <c r="F5435" s="149"/>
      <c r="G5435" s="149"/>
      <c r="H5435" s="149"/>
      <c r="I5435" s="149"/>
      <c r="J5435" s="149"/>
      <c r="K5435" s="146"/>
      <c r="L5435" s="158"/>
    </row>
    <row r="5436" spans="1:12" ht="15">
      <c r="A5436" s="148"/>
      <c r="B5436" s="148"/>
      <c r="C5436" s="149"/>
      <c r="D5436" s="149"/>
      <c r="E5436" s="145"/>
      <c r="F5436" s="149"/>
      <c r="G5436" s="149"/>
      <c r="H5436" s="149"/>
      <c r="I5436" s="149"/>
      <c r="J5436" s="149"/>
      <c r="K5436" s="146"/>
      <c r="L5436" s="158"/>
    </row>
    <row r="5437" spans="1:12" ht="15">
      <c r="A5437" s="148"/>
      <c r="B5437" s="148"/>
      <c r="C5437" s="149"/>
      <c r="D5437" s="149"/>
      <c r="E5437" s="145"/>
      <c r="F5437" s="149"/>
      <c r="G5437" s="149"/>
      <c r="H5437" s="149"/>
      <c r="I5437" s="149"/>
      <c r="J5437" s="149"/>
      <c r="K5437" s="146"/>
      <c r="L5437" s="158"/>
    </row>
    <row r="5438" spans="1:12" ht="15">
      <c r="A5438" s="148"/>
      <c r="B5438" s="148"/>
      <c r="C5438" s="149"/>
      <c r="D5438" s="149"/>
      <c r="E5438" s="145"/>
      <c r="F5438" s="150"/>
      <c r="G5438" s="149"/>
      <c r="H5438" s="149"/>
      <c r="I5438" s="149"/>
      <c r="J5438" s="149"/>
      <c r="K5438" s="146"/>
      <c r="L5438" s="158"/>
    </row>
    <row r="5439" spans="1:12" ht="15">
      <c r="A5439" s="148"/>
      <c r="B5439" s="148"/>
      <c r="C5439" s="149"/>
      <c r="D5439" s="149"/>
      <c r="E5439" s="145"/>
      <c r="F5439" s="150"/>
      <c r="G5439" s="149"/>
      <c r="H5439" s="149"/>
      <c r="I5439" s="149"/>
      <c r="J5439" s="149"/>
      <c r="K5439" s="146"/>
      <c r="L5439" s="158"/>
    </row>
    <row r="5440" spans="1:12" ht="15">
      <c r="A5440" s="148"/>
      <c r="B5440" s="148"/>
      <c r="C5440" s="149"/>
      <c r="D5440" s="149"/>
      <c r="E5440" s="145"/>
      <c r="F5440" s="149"/>
      <c r="G5440" s="149"/>
      <c r="H5440" s="149"/>
      <c r="I5440" s="149"/>
      <c r="J5440" s="149"/>
      <c r="K5440" s="146"/>
      <c r="L5440" s="158"/>
    </row>
    <row r="5441" spans="1:12" ht="15">
      <c r="A5441" s="148"/>
      <c r="B5441" s="148"/>
      <c r="C5441" s="149"/>
      <c r="D5441" s="149"/>
      <c r="E5441" s="145"/>
      <c r="F5441" s="149"/>
      <c r="G5441" s="149"/>
      <c r="H5441" s="149"/>
      <c r="I5441" s="149"/>
      <c r="J5441" s="149"/>
      <c r="K5441" s="146"/>
      <c r="L5441" s="158"/>
    </row>
    <row r="5442" spans="1:12" ht="15">
      <c r="A5442" s="148"/>
      <c r="B5442" s="148"/>
      <c r="C5442" s="149"/>
      <c r="D5442" s="149"/>
      <c r="E5442" s="145"/>
      <c r="F5442" s="149"/>
      <c r="G5442" s="149"/>
      <c r="H5442" s="149"/>
      <c r="I5442" s="149"/>
      <c r="J5442" s="149"/>
      <c r="K5442" s="146"/>
      <c r="L5442" s="158"/>
    </row>
    <row r="5443" spans="1:12" ht="15">
      <c r="A5443" s="148"/>
      <c r="B5443" s="148"/>
      <c r="C5443" s="149"/>
      <c r="D5443" s="149"/>
      <c r="E5443" s="145"/>
      <c r="F5443" s="149"/>
      <c r="G5443" s="149"/>
      <c r="H5443" s="149"/>
      <c r="I5443" s="149"/>
      <c r="J5443" s="149"/>
      <c r="K5443" s="146"/>
      <c r="L5443" s="158"/>
    </row>
    <row r="5444" spans="1:12" ht="15">
      <c r="A5444" s="148"/>
      <c r="B5444" s="148"/>
      <c r="C5444" s="149"/>
      <c r="D5444" s="149"/>
      <c r="E5444" s="145"/>
      <c r="F5444" s="149"/>
      <c r="G5444" s="149"/>
      <c r="H5444" s="149"/>
      <c r="I5444" s="149"/>
      <c r="J5444" s="149"/>
      <c r="K5444" s="146"/>
      <c r="L5444" s="158"/>
    </row>
    <row r="5445" spans="1:12" ht="15">
      <c r="A5445" s="148"/>
      <c r="B5445" s="148"/>
      <c r="C5445" s="149"/>
      <c r="D5445" s="149"/>
      <c r="E5445" s="145"/>
      <c r="F5445" s="149"/>
      <c r="G5445" s="149"/>
      <c r="H5445" s="149"/>
      <c r="I5445" s="149"/>
      <c r="J5445" s="149"/>
      <c r="K5445" s="146"/>
      <c r="L5445" s="158"/>
    </row>
    <row r="5446" spans="1:12" ht="15">
      <c r="A5446" s="148"/>
      <c r="B5446" s="148"/>
      <c r="C5446" s="149"/>
      <c r="D5446" s="149"/>
      <c r="E5446" s="145"/>
      <c r="F5446" s="149"/>
      <c r="G5446" s="149"/>
      <c r="H5446" s="149"/>
      <c r="I5446" s="149"/>
      <c r="J5446" s="149"/>
      <c r="K5446" s="146"/>
      <c r="L5446" s="158"/>
    </row>
    <row r="5447" spans="1:12" ht="15">
      <c r="A5447" s="148"/>
      <c r="B5447" s="148"/>
      <c r="C5447" s="149"/>
      <c r="D5447" s="149"/>
      <c r="E5447" s="145"/>
      <c r="F5447" s="149"/>
      <c r="G5447" s="149"/>
      <c r="H5447" s="149"/>
      <c r="I5447" s="149"/>
      <c r="J5447" s="149"/>
      <c r="K5447" s="146"/>
      <c r="L5447" s="158"/>
    </row>
    <row r="5448" spans="1:12" ht="15">
      <c r="A5448" s="148"/>
      <c r="B5448" s="148"/>
      <c r="C5448" s="149"/>
      <c r="D5448" s="149"/>
      <c r="E5448" s="145"/>
      <c r="F5448" s="149"/>
      <c r="G5448" s="149"/>
      <c r="H5448" s="149"/>
      <c r="I5448" s="149"/>
      <c r="J5448" s="149"/>
      <c r="K5448" s="146"/>
      <c r="L5448" s="158"/>
    </row>
    <row r="5449" spans="1:12" ht="15">
      <c r="A5449" s="148"/>
      <c r="B5449" s="148"/>
      <c r="C5449" s="149"/>
      <c r="D5449" s="149"/>
      <c r="E5449" s="145"/>
      <c r="F5449" s="149"/>
      <c r="G5449" s="149"/>
      <c r="H5449" s="149"/>
      <c r="I5449" s="149"/>
      <c r="J5449" s="149"/>
      <c r="K5449" s="146"/>
      <c r="L5449" s="158"/>
    </row>
    <row r="5450" spans="1:12" ht="15">
      <c r="A5450" s="148"/>
      <c r="B5450" s="148"/>
      <c r="C5450" s="149"/>
      <c r="D5450" s="149"/>
      <c r="E5450" s="145"/>
      <c r="F5450" s="149"/>
      <c r="G5450" s="149"/>
      <c r="H5450" s="149"/>
      <c r="I5450" s="149"/>
      <c r="J5450" s="149"/>
      <c r="K5450" s="146"/>
      <c r="L5450" s="158"/>
    </row>
    <row r="5451" spans="1:12" ht="15">
      <c r="A5451" s="148"/>
      <c r="B5451" s="148"/>
      <c r="C5451" s="149"/>
      <c r="D5451" s="149"/>
      <c r="E5451" s="145"/>
      <c r="F5451" s="149"/>
      <c r="G5451" s="149"/>
      <c r="H5451" s="149"/>
      <c r="I5451" s="149"/>
      <c r="J5451" s="149"/>
      <c r="K5451" s="146"/>
      <c r="L5451" s="158"/>
    </row>
    <row r="5452" spans="1:12" ht="15">
      <c r="A5452" s="148"/>
      <c r="B5452" s="148"/>
      <c r="C5452" s="149"/>
      <c r="D5452" s="149"/>
      <c r="E5452" s="145"/>
      <c r="F5452" s="149"/>
      <c r="G5452" s="149"/>
      <c r="H5452" s="149"/>
      <c r="I5452" s="149"/>
      <c r="J5452" s="149"/>
      <c r="K5452" s="146"/>
      <c r="L5452" s="158"/>
    </row>
    <row r="5453" spans="1:12" ht="15">
      <c r="A5453" s="148"/>
      <c r="B5453" s="148"/>
      <c r="C5453" s="149"/>
      <c r="D5453" s="149"/>
      <c r="E5453" s="145"/>
      <c r="F5453" s="149"/>
      <c r="G5453" s="149"/>
      <c r="H5453" s="149"/>
      <c r="I5453" s="149"/>
      <c r="J5453" s="149"/>
      <c r="K5453" s="146"/>
      <c r="L5453" s="158"/>
    </row>
    <row r="5454" spans="1:12" ht="15">
      <c r="A5454" s="148"/>
      <c r="B5454" s="148"/>
      <c r="C5454" s="149"/>
      <c r="D5454" s="149"/>
      <c r="E5454" s="145"/>
      <c r="F5454" s="149"/>
      <c r="G5454" s="149"/>
      <c r="H5454" s="149"/>
      <c r="I5454" s="149"/>
      <c r="J5454" s="149"/>
      <c r="K5454" s="146"/>
      <c r="L5454" s="158"/>
    </row>
    <row r="5455" spans="1:12" ht="15">
      <c r="A5455" s="148"/>
      <c r="B5455" s="148"/>
      <c r="C5455" s="149"/>
      <c r="D5455" s="149"/>
      <c r="E5455" s="145"/>
      <c r="F5455" s="149"/>
      <c r="G5455" s="149"/>
      <c r="H5455" s="149"/>
      <c r="I5455" s="149"/>
      <c r="J5455" s="149"/>
      <c r="K5455" s="146"/>
      <c r="L5455" s="158"/>
    </row>
    <row r="5456" spans="1:12" ht="15">
      <c r="A5456" s="148"/>
      <c r="B5456" s="148"/>
      <c r="C5456" s="149"/>
      <c r="D5456" s="149"/>
      <c r="E5456" s="145"/>
      <c r="F5456" s="149"/>
      <c r="G5456" s="149"/>
      <c r="H5456" s="149"/>
      <c r="I5456" s="149"/>
      <c r="J5456" s="149"/>
      <c r="K5456" s="146"/>
      <c r="L5456" s="158"/>
    </row>
    <row r="5457" spans="1:12" ht="15">
      <c r="A5457" s="148"/>
      <c r="B5457" s="148"/>
      <c r="C5457" s="149"/>
      <c r="D5457" s="149"/>
      <c r="E5457" s="145"/>
      <c r="F5457" s="149"/>
      <c r="G5457" s="149"/>
      <c r="H5457" s="149"/>
      <c r="I5457" s="149"/>
      <c r="J5457" s="149"/>
      <c r="K5457" s="146"/>
      <c r="L5457" s="158"/>
    </row>
    <row r="5458" spans="1:12" ht="15">
      <c r="A5458" s="148"/>
      <c r="B5458" s="148"/>
      <c r="C5458" s="149"/>
      <c r="D5458" s="149"/>
      <c r="E5458" s="145"/>
      <c r="F5458" s="149"/>
      <c r="G5458" s="149"/>
      <c r="H5458" s="149"/>
      <c r="I5458" s="149"/>
      <c r="J5458" s="149"/>
      <c r="K5458" s="146"/>
      <c r="L5458" s="158"/>
    </row>
    <row r="5459" spans="1:12" ht="15">
      <c r="A5459" s="148"/>
      <c r="B5459" s="148"/>
      <c r="C5459" s="149"/>
      <c r="D5459" s="149"/>
      <c r="E5459" s="145"/>
      <c r="F5459" s="149"/>
      <c r="G5459" s="149"/>
      <c r="H5459" s="149"/>
      <c r="I5459" s="149"/>
      <c r="J5459" s="149"/>
      <c r="K5459" s="146"/>
      <c r="L5459" s="158"/>
    </row>
    <row r="5460" spans="1:12" ht="15">
      <c r="A5460" s="148"/>
      <c r="B5460" s="148"/>
      <c r="C5460" s="149"/>
      <c r="D5460" s="149"/>
      <c r="E5460" s="145"/>
      <c r="F5460" s="149"/>
      <c r="G5460" s="149"/>
      <c r="H5460" s="149"/>
      <c r="I5460" s="149"/>
      <c r="J5460" s="149"/>
      <c r="K5460" s="146"/>
      <c r="L5460" s="158"/>
    </row>
    <row r="5461" spans="1:12" ht="15">
      <c r="A5461" s="148"/>
      <c r="B5461" s="148"/>
      <c r="C5461" s="149"/>
      <c r="D5461" s="149"/>
      <c r="E5461" s="145"/>
      <c r="F5461" s="149"/>
      <c r="G5461" s="149"/>
      <c r="H5461" s="149"/>
      <c r="I5461" s="149"/>
      <c r="J5461" s="149"/>
      <c r="K5461" s="146"/>
      <c r="L5461" s="158"/>
    </row>
    <row r="5462" spans="1:12" ht="15">
      <c r="A5462" s="148"/>
      <c r="B5462" s="148"/>
      <c r="C5462" s="149"/>
      <c r="D5462" s="149"/>
      <c r="E5462" s="145"/>
      <c r="F5462" s="149"/>
      <c r="G5462" s="149"/>
      <c r="H5462" s="149"/>
      <c r="I5462" s="149"/>
      <c r="J5462" s="149"/>
      <c r="K5462" s="146"/>
      <c r="L5462" s="158"/>
    </row>
    <row r="5463" spans="1:12" ht="15">
      <c r="A5463" s="148"/>
      <c r="B5463" s="148"/>
      <c r="C5463" s="149"/>
      <c r="D5463" s="149"/>
      <c r="E5463" s="145"/>
      <c r="F5463" s="149"/>
      <c r="G5463" s="149"/>
      <c r="H5463" s="149"/>
      <c r="I5463" s="149"/>
      <c r="J5463" s="149"/>
      <c r="K5463" s="146"/>
      <c r="L5463" s="158"/>
    </row>
    <row r="5464" spans="1:12" ht="15">
      <c r="A5464" s="148"/>
      <c r="B5464" s="148"/>
      <c r="C5464" s="149"/>
      <c r="D5464" s="149"/>
      <c r="E5464" s="145"/>
      <c r="F5464" s="149"/>
      <c r="G5464" s="149"/>
      <c r="H5464" s="149"/>
      <c r="I5464" s="149"/>
      <c r="J5464" s="149"/>
      <c r="K5464" s="146"/>
      <c r="L5464" s="158"/>
    </row>
    <row r="5465" spans="1:12" ht="15">
      <c r="A5465" s="148"/>
      <c r="B5465" s="148"/>
      <c r="C5465" s="149"/>
      <c r="D5465" s="149"/>
      <c r="E5465" s="145"/>
      <c r="F5465" s="149"/>
      <c r="G5465" s="149"/>
      <c r="H5465" s="149"/>
      <c r="I5465" s="149"/>
      <c r="J5465" s="149"/>
      <c r="K5465" s="146"/>
      <c r="L5465" s="158"/>
    </row>
    <row r="5466" spans="1:12" ht="15">
      <c r="A5466" s="148"/>
      <c r="B5466" s="148"/>
      <c r="C5466" s="149"/>
      <c r="D5466" s="149"/>
      <c r="E5466" s="145"/>
      <c r="F5466" s="149"/>
      <c r="G5466" s="149"/>
      <c r="H5466" s="149"/>
      <c r="I5466" s="149"/>
      <c r="J5466" s="149"/>
      <c r="K5466" s="146"/>
      <c r="L5466" s="158"/>
    </row>
    <row r="5467" spans="1:12" ht="15">
      <c r="A5467" s="148"/>
      <c r="B5467" s="148"/>
      <c r="C5467" s="149"/>
      <c r="D5467" s="149"/>
      <c r="E5467" s="145"/>
      <c r="F5467" s="149"/>
      <c r="G5467" s="149"/>
      <c r="H5467" s="149"/>
      <c r="I5467" s="149"/>
      <c r="J5467" s="149"/>
      <c r="K5467" s="146"/>
      <c r="L5467" s="158"/>
    </row>
    <row r="5468" spans="1:12" ht="15">
      <c r="A5468" s="148"/>
      <c r="B5468" s="148"/>
      <c r="C5468" s="149"/>
      <c r="D5468" s="149"/>
      <c r="E5468" s="145"/>
      <c r="F5468" s="150"/>
      <c r="G5468" s="149"/>
      <c r="H5468" s="149"/>
      <c r="I5468" s="149"/>
      <c r="J5468" s="149"/>
      <c r="K5468" s="146"/>
      <c r="L5468" s="158"/>
    </row>
    <row r="5469" spans="1:12" ht="15">
      <c r="A5469" s="148"/>
      <c r="B5469" s="148"/>
      <c r="C5469" s="149"/>
      <c r="D5469" s="149"/>
      <c r="E5469" s="145"/>
      <c r="F5469" s="150"/>
      <c r="G5469" s="149"/>
      <c r="H5469" s="149"/>
      <c r="I5469" s="149"/>
      <c r="J5469" s="149"/>
      <c r="K5469" s="146"/>
      <c r="L5469" s="158"/>
    </row>
    <row r="5470" spans="1:12" ht="15">
      <c r="A5470" s="148"/>
      <c r="B5470" s="148"/>
      <c r="C5470" s="149"/>
      <c r="D5470" s="149"/>
      <c r="E5470" s="145"/>
      <c r="F5470" s="149"/>
      <c r="G5470" s="149"/>
      <c r="H5470" s="149"/>
      <c r="I5470" s="149"/>
      <c r="J5470" s="149"/>
      <c r="K5470" s="146"/>
      <c r="L5470" s="158"/>
    </row>
    <row r="5471" spans="1:12" ht="15">
      <c r="A5471" s="148"/>
      <c r="B5471" s="148"/>
      <c r="C5471" s="149"/>
      <c r="D5471" s="149"/>
      <c r="E5471" s="145"/>
      <c r="F5471" s="149"/>
      <c r="G5471" s="149"/>
      <c r="H5471" s="149"/>
      <c r="I5471" s="149"/>
      <c r="J5471" s="149"/>
      <c r="K5471" s="146"/>
      <c r="L5471" s="158"/>
    </row>
    <row r="5472" spans="1:12" ht="15">
      <c r="A5472" s="148"/>
      <c r="B5472" s="148"/>
      <c r="C5472" s="149"/>
      <c r="D5472" s="149"/>
      <c r="E5472" s="145"/>
      <c r="F5472" s="149"/>
      <c r="G5472" s="149"/>
      <c r="H5472" s="149"/>
      <c r="I5472" s="149"/>
      <c r="J5472" s="149"/>
      <c r="K5472" s="146"/>
      <c r="L5472" s="158"/>
    </row>
    <row r="5473" spans="1:12" ht="15">
      <c r="A5473" s="148"/>
      <c r="B5473" s="148"/>
      <c r="C5473" s="149"/>
      <c r="D5473" s="149"/>
      <c r="E5473" s="145"/>
      <c r="F5473" s="149"/>
      <c r="G5473" s="149"/>
      <c r="H5473" s="149"/>
      <c r="I5473" s="149"/>
      <c r="J5473" s="149"/>
      <c r="K5473" s="146"/>
      <c r="L5473" s="158"/>
    </row>
    <row r="5474" spans="1:12" ht="15">
      <c r="A5474" s="148"/>
      <c r="B5474" s="148"/>
      <c r="C5474" s="149"/>
      <c r="D5474" s="149"/>
      <c r="E5474" s="145"/>
      <c r="F5474" s="149"/>
      <c r="G5474" s="149"/>
      <c r="H5474" s="149"/>
      <c r="I5474" s="149"/>
      <c r="J5474" s="149"/>
      <c r="K5474" s="146"/>
      <c r="L5474" s="158"/>
    </row>
    <row r="5475" spans="1:12" ht="15">
      <c r="A5475" s="148"/>
      <c r="B5475" s="148"/>
      <c r="C5475" s="149"/>
      <c r="D5475" s="149"/>
      <c r="E5475" s="145"/>
      <c r="F5475" s="149"/>
      <c r="G5475" s="149"/>
      <c r="H5475" s="149"/>
      <c r="I5475" s="149"/>
      <c r="J5475" s="149"/>
      <c r="K5475" s="146"/>
      <c r="L5475" s="158"/>
    </row>
    <row r="5476" spans="1:12" ht="15">
      <c r="A5476" s="148"/>
      <c r="B5476" s="148"/>
      <c r="C5476" s="149"/>
      <c r="D5476" s="149"/>
      <c r="E5476" s="145"/>
      <c r="F5476" s="149"/>
      <c r="G5476" s="149"/>
      <c r="H5476" s="149"/>
      <c r="I5476" s="149"/>
      <c r="J5476" s="149"/>
      <c r="K5476" s="146"/>
      <c r="L5476" s="158"/>
    </row>
    <row r="5477" spans="1:12" ht="15">
      <c r="A5477" s="148"/>
      <c r="B5477" s="148"/>
      <c r="C5477" s="149"/>
      <c r="D5477" s="149"/>
      <c r="E5477" s="145"/>
      <c r="F5477" s="149"/>
      <c r="G5477" s="149"/>
      <c r="H5477" s="149"/>
      <c r="I5477" s="149"/>
      <c r="J5477" s="149"/>
      <c r="K5477" s="146"/>
      <c r="L5477" s="158"/>
    </row>
    <row r="5478" spans="1:12" ht="15">
      <c r="A5478" s="148"/>
      <c r="B5478" s="148"/>
      <c r="C5478" s="149"/>
      <c r="D5478" s="149"/>
      <c r="E5478" s="145"/>
      <c r="F5478" s="149"/>
      <c r="G5478" s="149"/>
      <c r="H5478" s="149"/>
      <c r="I5478" s="149"/>
      <c r="J5478" s="149"/>
      <c r="K5478" s="146"/>
      <c r="L5478" s="158"/>
    </row>
    <row r="5479" spans="1:12" ht="15">
      <c r="A5479" s="148"/>
      <c r="B5479" s="148"/>
      <c r="C5479" s="149"/>
      <c r="D5479" s="149"/>
      <c r="E5479" s="145"/>
      <c r="F5479" s="149"/>
      <c r="G5479" s="149"/>
      <c r="H5479" s="149"/>
      <c r="I5479" s="149"/>
      <c r="J5479" s="149"/>
      <c r="K5479" s="146"/>
      <c r="L5479" s="158"/>
    </row>
    <row r="5480" spans="1:12" ht="15">
      <c r="A5480" s="148"/>
      <c r="B5480" s="148"/>
      <c r="C5480" s="149"/>
      <c r="D5480" s="149"/>
      <c r="E5480" s="145"/>
      <c r="F5480" s="149"/>
      <c r="G5480" s="149"/>
      <c r="H5480" s="149"/>
      <c r="I5480" s="149"/>
      <c r="J5480" s="149"/>
      <c r="K5480" s="146"/>
      <c r="L5480" s="158"/>
    </row>
    <row r="5481" spans="1:12" ht="15">
      <c r="A5481" s="148"/>
      <c r="B5481" s="148"/>
      <c r="C5481" s="149"/>
      <c r="D5481" s="149"/>
      <c r="E5481" s="145"/>
      <c r="F5481" s="149"/>
      <c r="G5481" s="149"/>
      <c r="H5481" s="149"/>
      <c r="I5481" s="149"/>
      <c r="J5481" s="149"/>
      <c r="K5481" s="146"/>
      <c r="L5481" s="158"/>
    </row>
    <row r="5482" spans="1:12" ht="15">
      <c r="A5482" s="148"/>
      <c r="B5482" s="148"/>
      <c r="C5482" s="149"/>
      <c r="D5482" s="149"/>
      <c r="E5482" s="145"/>
      <c r="F5482" s="149"/>
      <c r="G5482" s="149"/>
      <c r="H5482" s="149"/>
      <c r="I5482" s="149"/>
      <c r="J5482" s="149"/>
      <c r="K5482" s="146"/>
      <c r="L5482" s="158"/>
    </row>
    <row r="5483" spans="1:12" ht="15">
      <c r="A5483" s="148"/>
      <c r="B5483" s="148"/>
      <c r="C5483" s="149"/>
      <c r="D5483" s="149"/>
      <c r="E5483" s="145"/>
      <c r="F5483" s="149"/>
      <c r="G5483" s="149"/>
      <c r="H5483" s="149"/>
      <c r="I5483" s="149"/>
      <c r="J5483" s="149"/>
      <c r="K5483" s="146"/>
      <c r="L5483" s="158"/>
    </row>
    <row r="5484" spans="1:12" ht="15">
      <c r="A5484" s="148"/>
      <c r="B5484" s="148"/>
      <c r="C5484" s="149"/>
      <c r="D5484" s="149"/>
      <c r="E5484" s="145"/>
      <c r="F5484" s="149"/>
      <c r="G5484" s="149"/>
      <c r="H5484" s="149"/>
      <c r="I5484" s="149"/>
      <c r="J5484" s="149"/>
      <c r="K5484" s="146"/>
      <c r="L5484" s="158"/>
    </row>
    <row r="5485" spans="1:12" ht="15">
      <c r="A5485" s="148"/>
      <c r="B5485" s="148"/>
      <c r="C5485" s="149"/>
      <c r="D5485" s="149"/>
      <c r="E5485" s="145"/>
      <c r="F5485" s="149"/>
      <c r="G5485" s="149"/>
      <c r="H5485" s="149"/>
      <c r="I5485" s="149"/>
      <c r="J5485" s="149"/>
      <c r="K5485" s="146"/>
      <c r="L5485" s="158"/>
    </row>
    <row r="5486" spans="1:12" ht="15">
      <c r="A5486" s="148"/>
      <c r="B5486" s="148"/>
      <c r="C5486" s="149"/>
      <c r="D5486" s="149"/>
      <c r="E5486" s="145"/>
      <c r="F5486" s="149"/>
      <c r="G5486" s="149"/>
      <c r="H5486" s="149"/>
      <c r="I5486" s="149"/>
      <c r="J5486" s="149"/>
      <c r="K5486" s="146"/>
      <c r="L5486" s="158"/>
    </row>
    <row r="5487" spans="1:12" ht="15">
      <c r="A5487" s="148"/>
      <c r="B5487" s="148"/>
      <c r="C5487" s="149"/>
      <c r="D5487" s="149"/>
      <c r="E5487" s="145"/>
      <c r="F5487" s="149"/>
      <c r="G5487" s="149"/>
      <c r="H5487" s="149"/>
      <c r="I5487" s="149"/>
      <c r="J5487" s="149"/>
      <c r="K5487" s="146"/>
      <c r="L5487" s="158"/>
    </row>
    <row r="5488" spans="1:12" ht="15">
      <c r="A5488" s="148"/>
      <c r="B5488" s="148"/>
      <c r="C5488" s="149"/>
      <c r="D5488" s="149"/>
      <c r="E5488" s="145"/>
      <c r="F5488" s="150"/>
      <c r="G5488" s="149"/>
      <c r="H5488" s="149"/>
      <c r="I5488" s="149"/>
      <c r="J5488" s="149"/>
      <c r="K5488" s="146"/>
      <c r="L5488" s="158"/>
    </row>
    <row r="5489" spans="1:12" ht="15">
      <c r="A5489" s="148"/>
      <c r="B5489" s="148"/>
      <c r="C5489" s="149"/>
      <c r="D5489" s="149"/>
      <c r="E5489" s="145"/>
      <c r="F5489" s="150"/>
      <c r="G5489" s="149"/>
      <c r="H5489" s="149"/>
      <c r="I5489" s="149"/>
      <c r="J5489" s="149"/>
      <c r="K5489" s="146"/>
      <c r="L5489" s="158"/>
    </row>
    <row r="5490" spans="1:12" ht="15">
      <c r="A5490" s="148"/>
      <c r="B5490" s="148"/>
      <c r="C5490" s="149"/>
      <c r="D5490" s="149"/>
      <c r="E5490" s="145"/>
      <c r="F5490" s="150"/>
      <c r="G5490" s="149"/>
      <c r="H5490" s="149"/>
      <c r="I5490" s="149"/>
      <c r="J5490" s="149"/>
      <c r="K5490" s="146"/>
      <c r="L5490" s="158"/>
    </row>
    <row r="5491" spans="1:12" ht="15">
      <c r="A5491" s="148"/>
      <c r="B5491" s="148"/>
      <c r="C5491" s="149"/>
      <c r="D5491" s="149"/>
      <c r="E5491" s="145"/>
      <c r="F5491" s="150"/>
      <c r="G5491" s="149"/>
      <c r="H5491" s="149"/>
      <c r="I5491" s="149"/>
      <c r="J5491" s="149"/>
      <c r="K5491" s="146"/>
      <c r="L5491" s="158"/>
    </row>
    <row r="5492" spans="1:12" ht="15">
      <c r="A5492" s="148"/>
      <c r="B5492" s="148"/>
      <c r="C5492" s="149"/>
      <c r="D5492" s="149"/>
      <c r="E5492" s="145"/>
      <c r="F5492" s="150"/>
      <c r="G5492" s="149"/>
      <c r="H5492" s="149"/>
      <c r="I5492" s="149"/>
      <c r="J5492" s="149"/>
      <c r="K5492" s="146"/>
      <c r="L5492" s="158"/>
    </row>
    <row r="5493" spans="1:12" ht="15">
      <c r="A5493" s="148"/>
      <c r="B5493" s="148"/>
      <c r="C5493" s="149"/>
      <c r="D5493" s="149"/>
      <c r="E5493" s="145"/>
      <c r="F5493" s="150"/>
      <c r="G5493" s="149"/>
      <c r="H5493" s="149"/>
      <c r="I5493" s="149"/>
      <c r="J5493" s="149"/>
      <c r="K5493" s="146"/>
      <c r="L5493" s="158"/>
    </row>
    <row r="5494" spans="1:12" ht="15">
      <c r="A5494" s="148"/>
      <c r="B5494" s="148"/>
      <c r="C5494" s="149"/>
      <c r="D5494" s="149"/>
      <c r="E5494" s="145"/>
      <c r="F5494" s="149"/>
      <c r="G5494" s="149"/>
      <c r="H5494" s="149"/>
      <c r="I5494" s="149"/>
      <c r="J5494" s="149"/>
      <c r="K5494" s="146"/>
      <c r="L5494" s="158"/>
    </row>
    <row r="5495" spans="1:12" ht="15">
      <c r="A5495" s="148"/>
      <c r="B5495" s="148"/>
      <c r="C5495" s="149"/>
      <c r="D5495" s="149"/>
      <c r="E5495" s="145"/>
      <c r="F5495" s="149"/>
      <c r="G5495" s="149"/>
      <c r="H5495" s="149"/>
      <c r="I5495" s="149"/>
      <c r="J5495" s="149"/>
      <c r="K5495" s="146"/>
      <c r="L5495" s="158"/>
    </row>
    <row r="5496" spans="1:12" ht="15">
      <c r="A5496" s="148"/>
      <c r="B5496" s="148"/>
      <c r="C5496" s="149"/>
      <c r="D5496" s="149"/>
      <c r="E5496" s="145"/>
      <c r="F5496" s="149"/>
      <c r="G5496" s="149"/>
      <c r="H5496" s="149"/>
      <c r="I5496" s="149"/>
      <c r="J5496" s="149"/>
      <c r="K5496" s="146"/>
      <c r="L5496" s="158"/>
    </row>
    <row r="5497" spans="1:12" ht="15">
      <c r="A5497" s="148"/>
      <c r="B5497" s="148"/>
      <c r="C5497" s="149"/>
      <c r="D5497" s="149"/>
      <c r="E5497" s="145"/>
      <c r="F5497" s="149"/>
      <c r="G5497" s="149"/>
      <c r="H5497" s="149"/>
      <c r="I5497" s="149"/>
      <c r="J5497" s="149"/>
      <c r="K5497" s="146"/>
      <c r="L5497" s="158"/>
    </row>
    <row r="5498" spans="1:12" ht="15">
      <c r="A5498" s="148"/>
      <c r="B5498" s="148"/>
      <c r="C5498" s="149"/>
      <c r="D5498" s="149"/>
      <c r="E5498" s="145"/>
      <c r="F5498" s="149"/>
      <c r="G5498" s="149"/>
      <c r="H5498" s="149"/>
      <c r="I5498" s="149"/>
      <c r="J5498" s="149"/>
      <c r="K5498" s="146"/>
      <c r="L5498" s="158"/>
    </row>
    <row r="5499" spans="1:12" ht="15">
      <c r="A5499" s="148"/>
      <c r="B5499" s="148"/>
      <c r="C5499" s="149"/>
      <c r="D5499" s="149"/>
      <c r="E5499" s="145"/>
      <c r="F5499" s="149"/>
      <c r="G5499" s="149"/>
      <c r="H5499" s="149"/>
      <c r="I5499" s="149"/>
      <c r="J5499" s="149"/>
      <c r="K5499" s="146"/>
      <c r="L5499" s="158"/>
    </row>
    <row r="5500" spans="1:12" ht="15">
      <c r="A5500" s="148"/>
      <c r="B5500" s="148"/>
      <c r="C5500" s="149"/>
      <c r="D5500" s="149"/>
      <c r="E5500" s="145"/>
      <c r="F5500" s="149"/>
      <c r="G5500" s="149"/>
      <c r="H5500" s="149"/>
      <c r="I5500" s="149"/>
      <c r="J5500" s="149"/>
      <c r="K5500" s="146"/>
      <c r="L5500" s="158"/>
    </row>
    <row r="5501" spans="1:12" ht="15">
      <c r="A5501" s="148"/>
      <c r="B5501" s="148"/>
      <c r="C5501" s="149"/>
      <c r="D5501" s="149"/>
      <c r="E5501" s="145"/>
      <c r="F5501" s="149"/>
      <c r="G5501" s="149"/>
      <c r="H5501" s="149"/>
      <c r="I5501" s="149"/>
      <c r="J5501" s="149"/>
      <c r="K5501" s="146"/>
      <c r="L5501" s="158"/>
    </row>
    <row r="5502" spans="1:12" ht="15">
      <c r="A5502" s="148"/>
      <c r="B5502" s="148"/>
      <c r="C5502" s="149"/>
      <c r="D5502" s="149"/>
      <c r="E5502" s="145"/>
      <c r="F5502" s="149"/>
      <c r="G5502" s="149"/>
      <c r="H5502" s="149"/>
      <c r="I5502" s="149"/>
      <c r="J5502" s="149"/>
      <c r="K5502" s="146"/>
      <c r="L5502" s="158"/>
    </row>
    <row r="5503" spans="1:12" ht="15">
      <c r="A5503" s="148"/>
      <c r="B5503" s="148"/>
      <c r="C5503" s="149"/>
      <c r="D5503" s="149"/>
      <c r="E5503" s="145"/>
      <c r="F5503" s="149"/>
      <c r="G5503" s="149"/>
      <c r="H5503" s="149"/>
      <c r="I5503" s="149"/>
      <c r="J5503" s="149"/>
      <c r="K5503" s="146"/>
      <c r="L5503" s="158"/>
    </row>
    <row r="5504" spans="1:12" ht="15">
      <c r="A5504" s="148"/>
      <c r="B5504" s="148"/>
      <c r="C5504" s="149"/>
      <c r="D5504" s="149"/>
      <c r="E5504" s="145"/>
      <c r="F5504" s="149"/>
      <c r="G5504" s="149"/>
      <c r="H5504" s="149"/>
      <c r="I5504" s="149"/>
      <c r="J5504" s="149"/>
      <c r="K5504" s="146"/>
      <c r="L5504" s="158"/>
    </row>
    <row r="5505" spans="1:12" ht="15">
      <c r="A5505" s="148"/>
      <c r="B5505" s="148"/>
      <c r="C5505" s="149"/>
      <c r="D5505" s="149"/>
      <c r="E5505" s="145"/>
      <c r="F5505" s="149"/>
      <c r="G5505" s="149"/>
      <c r="H5505" s="149"/>
      <c r="I5505" s="149"/>
      <c r="J5505" s="149"/>
      <c r="K5505" s="146"/>
      <c r="L5505" s="158"/>
    </row>
    <row r="5506" spans="1:12" ht="15">
      <c r="A5506" s="148"/>
      <c r="B5506" s="148"/>
      <c r="C5506" s="149"/>
      <c r="D5506" s="149"/>
      <c r="E5506" s="145"/>
      <c r="F5506" s="149"/>
      <c r="G5506" s="149"/>
      <c r="H5506" s="149"/>
      <c r="I5506" s="149"/>
      <c r="J5506" s="149"/>
      <c r="K5506" s="146"/>
      <c r="L5506" s="158"/>
    </row>
    <row r="5507" spans="1:12" ht="15">
      <c r="A5507" s="148"/>
      <c r="B5507" s="148"/>
      <c r="C5507" s="149"/>
      <c r="D5507" s="149"/>
      <c r="E5507" s="145"/>
      <c r="F5507" s="149"/>
      <c r="G5507" s="149"/>
      <c r="H5507" s="149"/>
      <c r="I5507" s="149"/>
      <c r="J5507" s="149"/>
      <c r="K5507" s="146"/>
      <c r="L5507" s="158"/>
    </row>
    <row r="5508" spans="1:12" ht="15">
      <c r="A5508" s="148"/>
      <c r="B5508" s="148"/>
      <c r="C5508" s="149"/>
      <c r="D5508" s="149"/>
      <c r="E5508" s="145"/>
      <c r="F5508" s="149"/>
      <c r="G5508" s="149"/>
      <c r="H5508" s="149"/>
      <c r="I5508" s="149"/>
      <c r="J5508" s="149"/>
      <c r="K5508" s="146"/>
      <c r="L5508" s="158"/>
    </row>
    <row r="5509" spans="1:12" ht="15">
      <c r="A5509" s="148"/>
      <c r="B5509" s="148"/>
      <c r="C5509" s="149"/>
      <c r="D5509" s="149"/>
      <c r="E5509" s="145"/>
      <c r="F5509" s="149"/>
      <c r="G5509" s="149"/>
      <c r="H5509" s="149"/>
      <c r="I5509" s="149"/>
      <c r="J5509" s="149"/>
      <c r="K5509" s="146"/>
      <c r="L5509" s="158"/>
    </row>
    <row r="5510" spans="1:12" ht="15">
      <c r="A5510" s="148"/>
      <c r="B5510" s="148"/>
      <c r="C5510" s="149"/>
      <c r="D5510" s="149"/>
      <c r="E5510" s="145"/>
      <c r="F5510" s="149"/>
      <c r="G5510" s="149"/>
      <c r="H5510" s="149"/>
      <c r="I5510" s="149"/>
      <c r="J5510" s="149"/>
      <c r="K5510" s="146"/>
      <c r="L5510" s="158"/>
    </row>
    <row r="5511" spans="1:12" ht="15">
      <c r="A5511" s="148"/>
      <c r="B5511" s="148"/>
      <c r="C5511" s="149"/>
      <c r="D5511" s="149"/>
      <c r="E5511" s="145"/>
      <c r="F5511" s="149"/>
      <c r="G5511" s="149"/>
      <c r="H5511" s="149"/>
      <c r="I5511" s="149"/>
      <c r="J5511" s="149"/>
      <c r="K5511" s="146"/>
      <c r="L5511" s="158"/>
    </row>
    <row r="5512" spans="1:12" ht="15">
      <c r="A5512" s="148"/>
      <c r="B5512" s="148"/>
      <c r="C5512" s="149"/>
      <c r="D5512" s="149"/>
      <c r="E5512" s="145"/>
      <c r="F5512" s="149"/>
      <c r="G5512" s="149"/>
      <c r="H5512" s="149"/>
      <c r="I5512" s="149"/>
      <c r="J5512" s="149"/>
      <c r="K5512" s="146"/>
      <c r="L5512" s="158"/>
    </row>
    <row r="5513" spans="1:12" ht="15">
      <c r="A5513" s="148"/>
      <c r="B5513" s="148"/>
      <c r="C5513" s="149"/>
      <c r="D5513" s="149"/>
      <c r="E5513" s="145"/>
      <c r="F5513" s="149"/>
      <c r="G5513" s="149"/>
      <c r="H5513" s="149"/>
      <c r="I5513" s="149"/>
      <c r="J5513" s="149"/>
      <c r="K5513" s="146"/>
      <c r="L5513" s="158"/>
    </row>
    <row r="5514" spans="1:12" ht="15">
      <c r="A5514" s="148"/>
      <c r="B5514" s="148"/>
      <c r="C5514" s="149"/>
      <c r="D5514" s="149"/>
      <c r="E5514" s="145"/>
      <c r="F5514" s="149"/>
      <c r="G5514" s="149"/>
      <c r="H5514" s="149"/>
      <c r="I5514" s="149"/>
      <c r="J5514" s="149"/>
      <c r="K5514" s="146"/>
      <c r="L5514" s="158"/>
    </row>
    <row r="5515" spans="1:12" ht="15">
      <c r="A5515" s="148"/>
      <c r="B5515" s="148"/>
      <c r="C5515" s="149"/>
      <c r="D5515" s="149"/>
      <c r="E5515" s="145"/>
      <c r="F5515" s="149"/>
      <c r="G5515" s="149"/>
      <c r="H5515" s="149"/>
      <c r="I5515" s="149"/>
      <c r="J5515" s="149"/>
      <c r="K5515" s="146"/>
      <c r="L5515" s="158"/>
    </row>
    <row r="5516" spans="1:12" ht="15">
      <c r="A5516" s="148"/>
      <c r="B5516" s="148"/>
      <c r="C5516" s="149"/>
      <c r="D5516" s="149"/>
      <c r="E5516" s="145"/>
      <c r="F5516" s="149"/>
      <c r="G5516" s="149"/>
      <c r="H5516" s="149"/>
      <c r="I5516" s="149"/>
      <c r="J5516" s="149"/>
      <c r="K5516" s="146"/>
      <c r="L5516" s="158"/>
    </row>
    <row r="5517" spans="1:12" ht="15">
      <c r="A5517" s="148"/>
      <c r="B5517" s="148"/>
      <c r="C5517" s="149"/>
      <c r="D5517" s="149"/>
      <c r="E5517" s="145"/>
      <c r="F5517" s="149"/>
      <c r="G5517" s="149"/>
      <c r="H5517" s="149"/>
      <c r="I5517" s="149"/>
      <c r="J5517" s="149"/>
      <c r="K5517" s="146"/>
      <c r="L5517" s="158"/>
    </row>
    <row r="5518" spans="1:12" ht="15">
      <c r="A5518" s="148"/>
      <c r="B5518" s="148"/>
      <c r="C5518" s="149"/>
      <c r="D5518" s="149"/>
      <c r="E5518" s="145"/>
      <c r="F5518" s="149"/>
      <c r="G5518" s="149"/>
      <c r="H5518" s="149"/>
      <c r="I5518" s="149"/>
      <c r="J5518" s="149"/>
      <c r="K5518" s="146"/>
      <c r="L5518" s="158"/>
    </row>
    <row r="5519" spans="1:12" ht="15">
      <c r="A5519" s="148"/>
      <c r="B5519" s="148"/>
      <c r="C5519" s="149"/>
      <c r="D5519" s="149"/>
      <c r="E5519" s="145"/>
      <c r="F5519" s="149"/>
      <c r="G5519" s="149"/>
      <c r="H5519" s="149"/>
      <c r="I5519" s="149"/>
      <c r="J5519" s="149"/>
      <c r="K5519" s="146"/>
      <c r="L5519" s="158"/>
    </row>
    <row r="5520" spans="1:12" ht="15">
      <c r="A5520" s="148"/>
      <c r="B5520" s="148"/>
      <c r="C5520" s="149"/>
      <c r="D5520" s="149"/>
      <c r="E5520" s="145"/>
      <c r="F5520" s="149"/>
      <c r="G5520" s="149"/>
      <c r="H5520" s="149"/>
      <c r="I5520" s="149"/>
      <c r="J5520" s="149"/>
      <c r="K5520" s="146"/>
      <c r="L5520" s="158"/>
    </row>
    <row r="5521" spans="1:12" ht="15">
      <c r="A5521" s="148"/>
      <c r="B5521" s="148"/>
      <c r="C5521" s="149"/>
      <c r="D5521" s="149"/>
      <c r="E5521" s="145"/>
      <c r="F5521" s="149"/>
      <c r="G5521" s="149"/>
      <c r="H5521" s="149"/>
      <c r="I5521" s="149"/>
      <c r="J5521" s="149"/>
      <c r="K5521" s="146"/>
      <c r="L5521" s="158"/>
    </row>
    <row r="5522" spans="1:12" ht="15">
      <c r="A5522" s="148"/>
      <c r="B5522" s="148"/>
      <c r="C5522" s="149"/>
      <c r="D5522" s="149"/>
      <c r="E5522" s="145"/>
      <c r="F5522" s="149"/>
      <c r="G5522" s="149"/>
      <c r="H5522" s="149"/>
      <c r="I5522" s="149"/>
      <c r="J5522" s="149"/>
      <c r="K5522" s="146"/>
      <c r="L5522" s="158"/>
    </row>
    <row r="5523" spans="1:12" ht="15">
      <c r="A5523" s="148"/>
      <c r="B5523" s="148"/>
      <c r="C5523" s="149"/>
      <c r="D5523" s="149"/>
      <c r="E5523" s="145"/>
      <c r="F5523" s="149"/>
      <c r="G5523" s="149"/>
      <c r="H5523" s="149"/>
      <c r="I5523" s="149"/>
      <c r="J5523" s="149"/>
      <c r="K5523" s="146"/>
      <c r="L5523" s="158"/>
    </row>
    <row r="5524" spans="1:12" ht="15">
      <c r="A5524" s="148"/>
      <c r="B5524" s="148"/>
      <c r="C5524" s="149"/>
      <c r="D5524" s="149"/>
      <c r="E5524" s="145"/>
      <c r="F5524" s="149"/>
      <c r="G5524" s="149"/>
      <c r="H5524" s="149"/>
      <c r="I5524" s="149"/>
      <c r="J5524" s="149"/>
      <c r="K5524" s="146"/>
      <c r="L5524" s="158"/>
    </row>
    <row r="5525" spans="1:12" ht="15">
      <c r="A5525" s="148"/>
      <c r="B5525" s="148"/>
      <c r="C5525" s="149"/>
      <c r="D5525" s="149"/>
      <c r="E5525" s="145"/>
      <c r="F5525" s="149"/>
      <c r="G5525" s="149"/>
      <c r="H5525" s="149"/>
      <c r="I5525" s="149"/>
      <c r="J5525" s="149"/>
      <c r="K5525" s="146"/>
      <c r="L5525" s="158"/>
    </row>
    <row r="5526" spans="1:12" ht="15">
      <c r="A5526" s="148"/>
      <c r="B5526" s="148"/>
      <c r="C5526" s="149"/>
      <c r="D5526" s="149"/>
      <c r="E5526" s="145"/>
      <c r="F5526" s="149"/>
      <c r="G5526" s="149"/>
      <c r="H5526" s="149"/>
      <c r="I5526" s="149"/>
      <c r="J5526" s="149"/>
      <c r="K5526" s="146"/>
      <c r="L5526" s="158"/>
    </row>
    <row r="5527" spans="1:12" ht="15">
      <c r="A5527" s="148"/>
      <c r="B5527" s="148"/>
      <c r="C5527" s="149"/>
      <c r="D5527" s="149"/>
      <c r="E5527" s="145"/>
      <c r="F5527" s="149"/>
      <c r="G5527" s="149"/>
      <c r="H5527" s="149"/>
      <c r="I5527" s="149"/>
      <c r="J5527" s="149"/>
      <c r="K5527" s="146"/>
      <c r="L5527" s="158"/>
    </row>
    <row r="5528" spans="1:12" ht="15">
      <c r="A5528" s="148"/>
      <c r="B5528" s="148"/>
      <c r="C5528" s="149"/>
      <c r="D5528" s="149"/>
      <c r="E5528" s="145"/>
      <c r="F5528" s="149"/>
      <c r="G5528" s="149"/>
      <c r="H5528" s="149"/>
      <c r="I5528" s="149"/>
      <c r="J5528" s="149"/>
      <c r="K5528" s="146"/>
      <c r="L5528" s="158"/>
    </row>
    <row r="5529" spans="1:12" ht="15">
      <c r="A5529" s="148"/>
      <c r="B5529" s="148"/>
      <c r="C5529" s="149"/>
      <c r="D5529" s="149"/>
      <c r="E5529" s="145"/>
      <c r="F5529" s="149"/>
      <c r="G5529" s="149"/>
      <c r="H5529" s="149"/>
      <c r="I5529" s="149"/>
      <c r="J5529" s="149"/>
      <c r="K5529" s="146"/>
      <c r="L5529" s="158"/>
    </row>
    <row r="5530" spans="1:12" ht="15">
      <c r="A5530" s="148"/>
      <c r="B5530" s="148"/>
      <c r="C5530" s="149"/>
      <c r="D5530" s="149"/>
      <c r="E5530" s="145"/>
      <c r="F5530" s="149"/>
      <c r="G5530" s="149"/>
      <c r="H5530" s="149"/>
      <c r="I5530" s="149"/>
      <c r="J5530" s="149"/>
      <c r="K5530" s="146"/>
      <c r="L5530" s="158"/>
    </row>
    <row r="5531" spans="1:12" ht="15">
      <c r="A5531" s="148"/>
      <c r="B5531" s="148"/>
      <c r="C5531" s="149"/>
      <c r="D5531" s="149"/>
      <c r="E5531" s="145"/>
      <c r="F5531" s="149"/>
      <c r="G5531" s="149"/>
      <c r="H5531" s="149"/>
      <c r="I5531" s="149"/>
      <c r="J5531" s="149"/>
      <c r="K5531" s="146"/>
      <c r="L5531" s="158"/>
    </row>
    <row r="5532" spans="1:12" ht="15">
      <c r="A5532" s="148"/>
      <c r="B5532" s="148"/>
      <c r="C5532" s="149"/>
      <c r="D5532" s="149"/>
      <c r="E5532" s="145"/>
      <c r="F5532" s="149"/>
      <c r="G5532" s="149"/>
      <c r="H5532" s="149"/>
      <c r="I5532" s="149"/>
      <c r="J5532" s="149"/>
      <c r="K5532" s="146"/>
      <c r="L5532" s="158"/>
    </row>
    <row r="5533" spans="1:12" ht="15">
      <c r="A5533" s="148"/>
      <c r="B5533" s="148"/>
      <c r="C5533" s="149"/>
      <c r="D5533" s="149"/>
      <c r="E5533" s="145"/>
      <c r="F5533" s="149"/>
      <c r="G5533" s="149"/>
      <c r="H5533" s="149"/>
      <c r="I5533" s="149"/>
      <c r="J5533" s="149"/>
      <c r="K5533" s="146"/>
      <c r="L5533" s="158"/>
    </row>
    <row r="5534" spans="1:12" ht="15">
      <c r="A5534" s="148"/>
      <c r="B5534" s="148"/>
      <c r="C5534" s="149"/>
      <c r="D5534" s="149"/>
      <c r="E5534" s="145"/>
      <c r="F5534" s="149"/>
      <c r="G5534" s="149"/>
      <c r="H5534" s="149"/>
      <c r="I5534" s="149"/>
      <c r="J5534" s="149"/>
      <c r="K5534" s="146"/>
      <c r="L5534" s="158"/>
    </row>
    <row r="5535" spans="1:12" ht="15">
      <c r="A5535" s="148"/>
      <c r="B5535" s="148"/>
      <c r="C5535" s="149"/>
      <c r="D5535" s="149"/>
      <c r="E5535" s="145"/>
      <c r="F5535" s="149"/>
      <c r="G5535" s="149"/>
      <c r="H5535" s="149"/>
      <c r="I5535" s="149"/>
      <c r="J5535" s="149"/>
      <c r="K5535" s="146"/>
      <c r="L5535" s="158"/>
    </row>
    <row r="5536" spans="1:12" ht="15">
      <c r="A5536" s="148"/>
      <c r="B5536" s="148"/>
      <c r="C5536" s="149"/>
      <c r="D5536" s="149"/>
      <c r="E5536" s="145"/>
      <c r="F5536" s="149"/>
      <c r="G5536" s="149"/>
      <c r="H5536" s="149"/>
      <c r="I5536" s="149"/>
      <c r="J5536" s="149"/>
      <c r="K5536" s="146"/>
      <c r="L5536" s="158"/>
    </row>
    <row r="5537" spans="1:12" ht="15">
      <c r="A5537" s="148"/>
      <c r="B5537" s="148"/>
      <c r="C5537" s="149"/>
      <c r="D5537" s="149"/>
      <c r="E5537" s="145"/>
      <c r="F5537" s="149"/>
      <c r="G5537" s="149"/>
      <c r="H5537" s="149"/>
      <c r="I5537" s="149"/>
      <c r="J5537" s="149"/>
      <c r="K5537" s="146"/>
      <c r="L5537" s="158"/>
    </row>
    <row r="5538" spans="1:12" ht="15">
      <c r="A5538" s="148"/>
      <c r="B5538" s="148"/>
      <c r="C5538" s="149"/>
      <c r="D5538" s="149"/>
      <c r="E5538" s="145"/>
      <c r="F5538" s="150"/>
      <c r="G5538" s="149"/>
      <c r="H5538" s="149"/>
      <c r="I5538" s="149"/>
      <c r="J5538" s="149"/>
      <c r="K5538" s="146"/>
      <c r="L5538" s="158"/>
    </row>
    <row r="5539" spans="1:12" ht="15">
      <c r="A5539" s="148"/>
      <c r="B5539" s="148"/>
      <c r="C5539" s="149"/>
      <c r="D5539" s="149"/>
      <c r="E5539" s="145"/>
      <c r="F5539" s="150"/>
      <c r="G5539" s="149"/>
      <c r="H5539" s="149"/>
      <c r="I5539" s="149"/>
      <c r="J5539" s="149"/>
      <c r="K5539" s="146"/>
      <c r="L5539" s="158"/>
    </row>
    <row r="5540" spans="1:12" ht="15">
      <c r="A5540" s="148"/>
      <c r="B5540" s="148"/>
      <c r="C5540" s="149"/>
      <c r="D5540" s="149"/>
      <c r="E5540" s="145"/>
      <c r="F5540" s="150"/>
      <c r="G5540" s="149"/>
      <c r="H5540" s="149"/>
      <c r="I5540" s="149"/>
      <c r="J5540" s="149"/>
      <c r="K5540" s="146"/>
      <c r="L5540" s="158"/>
    </row>
    <row r="5541" spans="1:12" ht="15">
      <c r="A5541" s="148"/>
      <c r="B5541" s="148"/>
      <c r="C5541" s="149"/>
      <c r="D5541" s="149"/>
      <c r="E5541" s="145"/>
      <c r="F5541" s="150"/>
      <c r="G5541" s="149"/>
      <c r="H5541" s="149"/>
      <c r="I5541" s="149"/>
      <c r="J5541" s="149"/>
      <c r="K5541" s="146"/>
      <c r="L5541" s="158"/>
    </row>
    <row r="5542" spans="1:12" ht="15">
      <c r="A5542" s="148"/>
      <c r="B5542" s="148"/>
      <c r="C5542" s="149"/>
      <c r="D5542" s="149"/>
      <c r="E5542" s="145"/>
      <c r="F5542" s="150"/>
      <c r="G5542" s="149"/>
      <c r="H5542" s="149"/>
      <c r="I5542" s="149"/>
      <c r="J5542" s="149"/>
      <c r="K5542" s="146"/>
      <c r="L5542" s="158"/>
    </row>
    <row r="5543" spans="1:12" ht="15">
      <c r="A5543" s="148"/>
      <c r="B5543" s="148"/>
      <c r="C5543" s="149"/>
      <c r="D5543" s="149"/>
      <c r="E5543" s="145"/>
      <c r="F5543" s="150"/>
      <c r="G5543" s="149"/>
      <c r="H5543" s="149"/>
      <c r="I5543" s="149"/>
      <c r="J5543" s="149"/>
      <c r="K5543" s="146"/>
      <c r="L5543" s="158"/>
    </row>
    <row r="5544" spans="1:12" ht="15">
      <c r="A5544" s="148"/>
      <c r="B5544" s="148"/>
      <c r="C5544" s="149"/>
      <c r="D5544" s="149"/>
      <c r="E5544" s="145"/>
      <c r="F5544" s="149"/>
      <c r="G5544" s="149"/>
      <c r="H5544" s="149"/>
      <c r="I5544" s="149"/>
      <c r="J5544" s="149"/>
      <c r="K5544" s="146"/>
      <c r="L5544" s="158"/>
    </row>
    <row r="5545" spans="1:12" ht="15">
      <c r="A5545" s="148"/>
      <c r="B5545" s="148"/>
      <c r="C5545" s="149"/>
      <c r="D5545" s="149"/>
      <c r="E5545" s="145"/>
      <c r="F5545" s="149"/>
      <c r="G5545" s="149"/>
      <c r="H5545" s="149"/>
      <c r="I5545" s="149"/>
      <c r="J5545" s="149"/>
      <c r="K5545" s="146"/>
      <c r="L5545" s="158"/>
    </row>
    <row r="5546" spans="1:12" ht="15">
      <c r="A5546" s="148"/>
      <c r="B5546" s="148"/>
      <c r="C5546" s="149"/>
      <c r="D5546" s="149"/>
      <c r="E5546" s="145"/>
      <c r="F5546" s="149"/>
      <c r="G5546" s="149"/>
      <c r="H5546" s="149"/>
      <c r="I5546" s="149"/>
      <c r="J5546" s="149"/>
      <c r="K5546" s="146"/>
      <c r="L5546" s="158"/>
    </row>
    <row r="5547" spans="1:12" ht="15">
      <c r="A5547" s="148"/>
      <c r="B5547" s="148"/>
      <c r="C5547" s="149"/>
      <c r="D5547" s="149"/>
      <c r="E5547" s="145"/>
      <c r="F5547" s="149"/>
      <c r="G5547" s="149"/>
      <c r="H5547" s="149"/>
      <c r="I5547" s="149"/>
      <c r="J5547" s="149"/>
      <c r="K5547" s="146"/>
      <c r="L5547" s="158"/>
    </row>
    <row r="5548" spans="1:12" ht="15">
      <c r="A5548" s="148"/>
      <c r="B5548" s="148"/>
      <c r="C5548" s="149"/>
      <c r="D5548" s="149"/>
      <c r="E5548" s="145"/>
      <c r="F5548" s="149"/>
      <c r="G5548" s="149"/>
      <c r="H5548" s="149"/>
      <c r="I5548" s="149"/>
      <c r="J5548" s="149"/>
      <c r="K5548" s="146"/>
      <c r="L5548" s="158"/>
    </row>
    <row r="5549" spans="1:12" ht="15">
      <c r="A5549" s="148"/>
      <c r="B5549" s="148"/>
      <c r="C5549" s="149"/>
      <c r="D5549" s="149"/>
      <c r="E5549" s="145"/>
      <c r="F5549" s="149"/>
      <c r="G5549" s="149"/>
      <c r="H5549" s="149"/>
      <c r="I5549" s="149"/>
      <c r="J5549" s="149"/>
      <c r="K5549" s="146"/>
      <c r="L5549" s="158"/>
    </row>
    <row r="5550" spans="1:12" ht="15">
      <c r="A5550" s="148"/>
      <c r="B5550" s="148"/>
      <c r="C5550" s="149"/>
      <c r="D5550" s="149"/>
      <c r="E5550" s="145"/>
      <c r="F5550" s="150"/>
      <c r="G5550" s="149"/>
      <c r="H5550" s="149"/>
      <c r="I5550" s="149"/>
      <c r="J5550" s="149"/>
      <c r="K5550" s="146"/>
      <c r="L5550" s="158"/>
    </row>
    <row r="5551" spans="1:12" ht="15">
      <c r="A5551" s="148"/>
      <c r="B5551" s="148"/>
      <c r="C5551" s="149"/>
      <c r="D5551" s="149"/>
      <c r="E5551" s="145"/>
      <c r="F5551" s="150"/>
      <c r="G5551" s="149"/>
      <c r="H5551" s="149"/>
      <c r="I5551" s="149"/>
      <c r="J5551" s="149"/>
      <c r="K5551" s="146"/>
      <c r="L5551" s="158"/>
    </row>
    <row r="5552" spans="1:12" ht="15">
      <c r="A5552" s="148"/>
      <c r="B5552" s="148"/>
      <c r="C5552" s="149"/>
      <c r="D5552" s="149"/>
      <c r="E5552" s="145"/>
      <c r="F5552" s="149"/>
      <c r="G5552" s="149"/>
      <c r="H5552" s="149"/>
      <c r="I5552" s="149"/>
      <c r="J5552" s="149"/>
      <c r="K5552" s="146"/>
      <c r="L5552" s="158"/>
    </row>
    <row r="5553" spans="1:12" ht="15">
      <c r="A5553" s="148"/>
      <c r="B5553" s="148"/>
      <c r="C5553" s="149"/>
      <c r="D5553" s="149"/>
      <c r="E5553" s="145"/>
      <c r="F5553" s="149"/>
      <c r="G5553" s="149"/>
      <c r="H5553" s="149"/>
      <c r="I5553" s="149"/>
      <c r="J5553" s="149"/>
      <c r="K5553" s="146"/>
      <c r="L5553" s="158"/>
    </row>
    <row r="5554" spans="1:12" ht="15">
      <c r="A5554" s="148"/>
      <c r="B5554" s="148"/>
      <c r="C5554" s="149"/>
      <c r="D5554" s="149"/>
      <c r="E5554" s="145"/>
      <c r="F5554" s="149"/>
      <c r="G5554" s="149"/>
      <c r="H5554" s="149"/>
      <c r="I5554" s="149"/>
      <c r="J5554" s="149"/>
      <c r="K5554" s="146"/>
      <c r="L5554" s="158"/>
    </row>
    <row r="5555" spans="1:12" ht="15">
      <c r="A5555" s="148"/>
      <c r="B5555" s="148"/>
      <c r="C5555" s="149"/>
      <c r="D5555" s="149"/>
      <c r="E5555" s="145"/>
      <c r="F5555" s="149"/>
      <c r="G5555" s="149"/>
      <c r="H5555" s="149"/>
      <c r="I5555" s="149"/>
      <c r="J5555" s="149"/>
      <c r="K5555" s="146"/>
      <c r="L5555" s="158"/>
    </row>
    <row r="5556" spans="1:12" ht="15">
      <c r="A5556" s="148"/>
      <c r="B5556" s="148"/>
      <c r="C5556" s="149"/>
      <c r="D5556" s="149"/>
      <c r="E5556" s="145"/>
      <c r="F5556" s="149"/>
      <c r="G5556" s="149"/>
      <c r="H5556" s="149"/>
      <c r="I5556" s="149"/>
      <c r="J5556" s="149"/>
      <c r="K5556" s="146"/>
      <c r="L5556" s="158"/>
    </row>
    <row r="5557" spans="1:12" ht="15">
      <c r="A5557" s="148"/>
      <c r="B5557" s="148"/>
      <c r="C5557" s="149"/>
      <c r="D5557" s="149"/>
      <c r="E5557" s="145"/>
      <c r="F5557" s="149"/>
      <c r="G5557" s="149"/>
      <c r="H5557" s="149"/>
      <c r="I5557" s="149"/>
      <c r="J5557" s="149"/>
      <c r="K5557" s="146"/>
      <c r="L5557" s="158"/>
    </row>
    <row r="5558" spans="1:12" ht="15">
      <c r="A5558" s="148"/>
      <c r="B5558" s="148"/>
      <c r="C5558" s="149"/>
      <c r="D5558" s="149"/>
      <c r="E5558" s="145"/>
      <c r="F5558" s="149"/>
      <c r="G5558" s="149"/>
      <c r="H5558" s="149"/>
      <c r="I5558" s="149"/>
      <c r="J5558" s="149"/>
      <c r="K5558" s="146"/>
      <c r="L5558" s="158"/>
    </row>
    <row r="5559" spans="1:12" ht="15">
      <c r="A5559" s="148"/>
      <c r="B5559" s="148"/>
      <c r="C5559" s="149"/>
      <c r="D5559" s="149"/>
      <c r="E5559" s="145"/>
      <c r="F5559" s="149"/>
      <c r="G5559" s="149"/>
      <c r="H5559" s="149"/>
      <c r="I5559" s="149"/>
      <c r="J5559" s="149"/>
      <c r="K5559" s="146"/>
      <c r="L5559" s="158"/>
    </row>
    <row r="5560" spans="1:12" ht="15">
      <c r="A5560" s="148"/>
      <c r="B5560" s="148"/>
      <c r="C5560" s="149"/>
      <c r="D5560" s="149"/>
      <c r="E5560" s="145"/>
      <c r="F5560" s="149"/>
      <c r="G5560" s="149"/>
      <c r="H5560" s="149"/>
      <c r="I5560" s="149"/>
      <c r="J5560" s="149"/>
      <c r="K5560" s="146"/>
      <c r="L5560" s="158"/>
    </row>
    <row r="5561" spans="1:12" ht="15">
      <c r="A5561" s="148"/>
      <c r="B5561" s="148"/>
      <c r="C5561" s="149"/>
      <c r="D5561" s="149"/>
      <c r="E5561" s="145"/>
      <c r="F5561" s="149"/>
      <c r="G5561" s="149"/>
      <c r="H5561" s="149"/>
      <c r="I5561" s="149"/>
      <c r="J5561" s="149"/>
      <c r="K5561" s="146"/>
      <c r="L5561" s="158"/>
    </row>
    <row r="5562" spans="1:12" ht="15">
      <c r="A5562" s="148"/>
      <c r="B5562" s="148"/>
      <c r="C5562" s="149"/>
      <c r="D5562" s="149"/>
      <c r="E5562" s="145"/>
      <c r="F5562" s="149"/>
      <c r="G5562" s="149"/>
      <c r="H5562" s="149"/>
      <c r="I5562" s="149"/>
      <c r="J5562" s="149"/>
      <c r="K5562" s="146"/>
      <c r="L5562" s="158"/>
    </row>
    <row r="5563" spans="1:12" ht="15">
      <c r="A5563" s="148"/>
      <c r="B5563" s="148"/>
      <c r="C5563" s="149"/>
      <c r="D5563" s="149"/>
      <c r="E5563" s="145"/>
      <c r="F5563" s="149"/>
      <c r="G5563" s="149"/>
      <c r="H5563" s="149"/>
      <c r="I5563" s="149"/>
      <c r="J5563" s="149"/>
      <c r="K5563" s="146"/>
      <c r="L5563" s="158"/>
    </row>
    <row r="5564" spans="1:12" ht="15">
      <c r="A5564" s="148"/>
      <c r="B5564" s="148"/>
      <c r="C5564" s="149"/>
      <c r="D5564" s="149"/>
      <c r="E5564" s="145"/>
      <c r="F5564" s="149"/>
      <c r="G5564" s="149"/>
      <c r="H5564" s="149"/>
      <c r="I5564" s="149"/>
      <c r="J5564" s="149"/>
      <c r="K5564" s="146"/>
      <c r="L5564" s="158"/>
    </row>
    <row r="5565" spans="1:12" ht="15">
      <c r="A5565" s="148"/>
      <c r="B5565" s="148"/>
      <c r="C5565" s="149"/>
      <c r="D5565" s="149"/>
      <c r="E5565" s="145"/>
      <c r="F5565" s="149"/>
      <c r="G5565" s="149"/>
      <c r="H5565" s="149"/>
      <c r="I5565" s="149"/>
      <c r="J5565" s="149"/>
      <c r="K5565" s="146"/>
      <c r="L5565" s="158"/>
    </row>
    <row r="5566" spans="1:12" ht="15">
      <c r="A5566" s="148"/>
      <c r="B5566" s="148"/>
      <c r="C5566" s="149"/>
      <c r="D5566" s="149"/>
      <c r="E5566" s="145"/>
      <c r="F5566" s="149"/>
      <c r="G5566" s="149"/>
      <c r="H5566" s="149"/>
      <c r="I5566" s="149"/>
      <c r="J5566" s="149"/>
      <c r="K5566" s="146"/>
      <c r="L5566" s="158"/>
    </row>
    <row r="5567" spans="1:12" ht="15">
      <c r="A5567" s="148"/>
      <c r="B5567" s="148"/>
      <c r="C5567" s="149"/>
      <c r="D5567" s="149"/>
      <c r="E5567" s="145"/>
      <c r="F5567" s="149"/>
      <c r="G5567" s="149"/>
      <c r="H5567" s="149"/>
      <c r="I5567" s="149"/>
      <c r="J5567" s="149"/>
      <c r="K5567" s="146"/>
      <c r="L5567" s="158"/>
    </row>
    <row r="5568" spans="1:12" ht="15">
      <c r="A5568" s="148"/>
      <c r="B5568" s="148"/>
      <c r="C5568" s="149"/>
      <c r="D5568" s="149"/>
      <c r="E5568" s="145"/>
      <c r="F5568" s="149"/>
      <c r="G5568" s="149"/>
      <c r="H5568" s="149"/>
      <c r="I5568" s="149"/>
      <c r="J5568" s="149"/>
      <c r="K5568" s="146"/>
      <c r="L5568" s="158"/>
    </row>
    <row r="5569" spans="1:12" ht="15">
      <c r="A5569" s="148"/>
      <c r="B5569" s="148"/>
      <c r="C5569" s="149"/>
      <c r="D5569" s="149"/>
      <c r="E5569" s="145"/>
      <c r="F5569" s="149"/>
      <c r="G5569" s="149"/>
      <c r="H5569" s="149"/>
      <c r="I5569" s="149"/>
      <c r="J5569" s="149"/>
      <c r="K5569" s="146"/>
      <c r="L5569" s="158"/>
    </row>
    <row r="5570" spans="1:12" ht="15">
      <c r="A5570" s="148"/>
      <c r="B5570" s="148"/>
      <c r="C5570" s="149"/>
      <c r="D5570" s="149"/>
      <c r="E5570" s="145"/>
      <c r="F5570" s="149"/>
      <c r="G5570" s="149"/>
      <c r="H5570" s="149"/>
      <c r="I5570" s="149"/>
      <c r="J5570" s="149"/>
      <c r="K5570" s="146"/>
      <c r="L5570" s="158"/>
    </row>
    <row r="5571" spans="1:12" ht="15">
      <c r="A5571" s="148"/>
      <c r="B5571" s="148"/>
      <c r="C5571" s="149"/>
      <c r="D5571" s="149"/>
      <c r="E5571" s="145"/>
      <c r="F5571" s="149"/>
      <c r="G5571" s="149"/>
      <c r="H5571" s="149"/>
      <c r="I5571" s="149"/>
      <c r="J5571" s="149"/>
      <c r="K5571" s="146"/>
      <c r="L5571" s="158"/>
    </row>
    <row r="5572" spans="1:12" ht="15">
      <c r="A5572" s="148"/>
      <c r="B5572" s="148"/>
      <c r="C5572" s="149"/>
      <c r="D5572" s="149"/>
      <c r="E5572" s="145"/>
      <c r="F5572" s="149"/>
      <c r="G5572" s="149"/>
      <c r="H5572" s="149"/>
      <c r="I5572" s="149"/>
      <c r="J5572" s="149"/>
      <c r="K5572" s="146"/>
      <c r="L5572" s="158"/>
    </row>
    <row r="5573" spans="1:12" ht="15">
      <c r="A5573" s="148"/>
      <c r="B5573" s="148"/>
      <c r="C5573" s="149"/>
      <c r="D5573" s="149"/>
      <c r="E5573" s="145"/>
      <c r="F5573" s="149"/>
      <c r="G5573" s="149"/>
      <c r="H5573" s="149"/>
      <c r="I5573" s="149"/>
      <c r="J5573" s="149"/>
      <c r="K5573" s="146"/>
      <c r="L5573" s="158"/>
    </row>
    <row r="5574" spans="1:12" ht="15">
      <c r="A5574" s="148"/>
      <c r="B5574" s="148"/>
      <c r="C5574" s="149"/>
      <c r="D5574" s="149"/>
      <c r="E5574" s="145"/>
      <c r="F5574" s="149"/>
      <c r="G5574" s="149"/>
      <c r="H5574" s="149"/>
      <c r="I5574" s="149"/>
      <c r="J5574" s="149"/>
      <c r="K5574" s="146"/>
      <c r="L5574" s="158"/>
    </row>
    <row r="5575" spans="1:12" ht="15">
      <c r="A5575" s="148"/>
      <c r="B5575" s="148"/>
      <c r="C5575" s="149"/>
      <c r="D5575" s="149"/>
      <c r="E5575" s="145"/>
      <c r="F5575" s="149"/>
      <c r="G5575" s="149"/>
      <c r="H5575" s="149"/>
      <c r="I5575" s="149"/>
      <c r="J5575" s="149"/>
      <c r="K5575" s="146"/>
      <c r="L5575" s="158"/>
    </row>
    <row r="5576" spans="1:12" ht="15">
      <c r="A5576" s="148"/>
      <c r="B5576" s="148"/>
      <c r="C5576" s="149"/>
      <c r="D5576" s="149"/>
      <c r="E5576" s="145"/>
      <c r="F5576" s="149"/>
      <c r="G5576" s="149"/>
      <c r="H5576" s="149"/>
      <c r="I5576" s="149"/>
      <c r="J5576" s="149"/>
      <c r="K5576" s="146"/>
      <c r="L5576" s="158"/>
    </row>
    <row r="5577" spans="1:12" ht="15">
      <c r="A5577" s="148"/>
      <c r="B5577" s="148"/>
      <c r="C5577" s="149"/>
      <c r="D5577" s="149"/>
      <c r="E5577" s="145"/>
      <c r="F5577" s="149"/>
      <c r="G5577" s="149"/>
      <c r="H5577" s="149"/>
      <c r="I5577" s="149"/>
      <c r="J5577" s="149"/>
      <c r="K5577" s="146"/>
      <c r="L5577" s="158"/>
    </row>
    <row r="5578" spans="1:12" ht="15">
      <c r="A5578" s="148"/>
      <c r="B5578" s="148"/>
      <c r="C5578" s="149"/>
      <c r="D5578" s="149"/>
      <c r="E5578" s="145"/>
      <c r="F5578" s="149"/>
      <c r="G5578" s="149"/>
      <c r="H5578" s="149"/>
      <c r="I5578" s="149"/>
      <c r="J5578" s="149"/>
      <c r="K5578" s="146"/>
      <c r="L5578" s="158"/>
    </row>
    <row r="5579" spans="1:12" ht="15">
      <c r="A5579" s="148"/>
      <c r="B5579" s="148"/>
      <c r="C5579" s="149"/>
      <c r="D5579" s="149"/>
      <c r="E5579" s="145"/>
      <c r="F5579" s="149"/>
      <c r="G5579" s="149"/>
      <c r="H5579" s="149"/>
      <c r="I5579" s="149"/>
      <c r="J5579" s="149"/>
      <c r="K5579" s="146"/>
      <c r="L5579" s="158"/>
    </row>
    <row r="5580" spans="1:12" ht="15">
      <c r="A5580" s="148"/>
      <c r="B5580" s="148"/>
      <c r="C5580" s="149"/>
      <c r="D5580" s="149"/>
      <c r="E5580" s="145"/>
      <c r="F5580" s="149"/>
      <c r="G5580" s="149"/>
      <c r="H5580" s="149"/>
      <c r="I5580" s="149"/>
      <c r="J5580" s="149"/>
      <c r="K5580" s="146"/>
      <c r="L5580" s="158"/>
    </row>
    <row r="5581" spans="1:12" ht="15">
      <c r="A5581" s="148"/>
      <c r="B5581" s="148"/>
      <c r="C5581" s="149"/>
      <c r="D5581" s="149"/>
      <c r="E5581" s="145"/>
      <c r="F5581" s="149"/>
      <c r="G5581" s="149"/>
      <c r="H5581" s="149"/>
      <c r="I5581" s="149"/>
      <c r="J5581" s="149"/>
      <c r="K5581" s="146"/>
      <c r="L5581" s="158"/>
    </row>
    <row r="5582" spans="1:12" ht="15">
      <c r="A5582" s="148"/>
      <c r="B5582" s="148"/>
      <c r="C5582" s="149"/>
      <c r="D5582" s="149"/>
      <c r="E5582" s="145"/>
      <c r="F5582" s="149"/>
      <c r="G5582" s="149"/>
      <c r="H5582" s="149"/>
      <c r="I5582" s="149"/>
      <c r="J5582" s="149"/>
      <c r="K5582" s="146"/>
      <c r="L5582" s="158"/>
    </row>
    <row r="5583" spans="1:12" ht="15">
      <c r="A5583" s="148"/>
      <c r="B5583" s="148"/>
      <c r="C5583" s="149"/>
      <c r="D5583" s="149"/>
      <c r="E5583" s="145"/>
      <c r="F5583" s="149"/>
      <c r="G5583" s="149"/>
      <c r="H5583" s="149"/>
      <c r="I5583" s="149"/>
      <c r="J5583" s="149"/>
      <c r="K5583" s="146"/>
      <c r="L5583" s="158"/>
    </row>
    <row r="5584" spans="1:12" ht="15">
      <c r="A5584" s="148"/>
      <c r="B5584" s="148"/>
      <c r="C5584" s="149"/>
      <c r="D5584" s="149"/>
      <c r="E5584" s="145"/>
      <c r="F5584" s="150"/>
      <c r="G5584" s="149"/>
      <c r="H5584" s="149"/>
      <c r="I5584" s="149"/>
      <c r="J5584" s="149"/>
      <c r="K5584" s="146"/>
      <c r="L5584" s="158"/>
    </row>
    <row r="5585" spans="1:12" ht="15">
      <c r="A5585" s="148"/>
      <c r="B5585" s="148"/>
      <c r="C5585" s="149"/>
      <c r="D5585" s="149"/>
      <c r="E5585" s="145"/>
      <c r="F5585" s="150"/>
      <c r="G5585" s="149"/>
      <c r="H5585" s="149"/>
      <c r="I5585" s="149"/>
      <c r="J5585" s="149"/>
      <c r="K5585" s="146"/>
      <c r="L5585" s="158"/>
    </row>
    <row r="5586" spans="1:12" ht="15">
      <c r="A5586" s="148"/>
      <c r="B5586" s="148"/>
      <c r="C5586" s="149"/>
      <c r="D5586" s="149"/>
      <c r="E5586" s="145"/>
      <c r="F5586" s="149"/>
      <c r="G5586" s="149"/>
      <c r="H5586" s="149"/>
      <c r="I5586" s="149"/>
      <c r="J5586" s="149"/>
      <c r="K5586" s="146"/>
      <c r="L5586" s="158"/>
    </row>
    <row r="5587" spans="1:12" ht="15">
      <c r="A5587" s="148"/>
      <c r="B5587" s="148"/>
      <c r="C5587" s="149"/>
      <c r="D5587" s="149"/>
      <c r="E5587" s="145"/>
      <c r="F5587" s="149"/>
      <c r="G5587" s="149"/>
      <c r="H5587" s="149"/>
      <c r="I5587" s="149"/>
      <c r="J5587" s="149"/>
      <c r="K5587" s="146"/>
      <c r="L5587" s="158"/>
    </row>
    <row r="5588" spans="1:12" ht="15">
      <c r="A5588" s="148"/>
      <c r="B5588" s="148"/>
      <c r="C5588" s="149"/>
      <c r="D5588" s="149"/>
      <c r="E5588" s="145"/>
      <c r="F5588" s="149"/>
      <c r="G5588" s="149"/>
      <c r="H5588" s="149"/>
      <c r="I5588" s="149"/>
      <c r="J5588" s="149"/>
      <c r="K5588" s="146"/>
      <c r="L5588" s="158"/>
    </row>
    <row r="5589" spans="1:12" ht="15">
      <c r="A5589" s="148"/>
      <c r="B5589" s="148"/>
      <c r="C5589" s="149"/>
      <c r="D5589" s="149"/>
      <c r="E5589" s="145"/>
      <c r="F5589" s="149"/>
      <c r="G5589" s="149"/>
      <c r="H5589" s="149"/>
      <c r="I5589" s="149"/>
      <c r="J5589" s="149"/>
      <c r="K5589" s="146"/>
      <c r="L5589" s="158"/>
    </row>
    <row r="5590" spans="1:12" ht="15">
      <c r="A5590" s="148"/>
      <c r="B5590" s="148"/>
      <c r="C5590" s="149"/>
      <c r="D5590" s="149"/>
      <c r="E5590" s="145"/>
      <c r="F5590" s="149"/>
      <c r="G5590" s="149"/>
      <c r="H5590" s="149"/>
      <c r="I5590" s="149"/>
      <c r="J5590" s="149"/>
      <c r="K5590" s="146"/>
      <c r="L5590" s="158"/>
    </row>
    <row r="5591" spans="1:12" ht="15">
      <c r="A5591" s="148"/>
      <c r="B5591" s="148"/>
      <c r="C5591" s="149"/>
      <c r="D5591" s="149"/>
      <c r="E5591" s="145"/>
      <c r="F5591" s="149"/>
      <c r="G5591" s="149"/>
      <c r="H5591" s="149"/>
      <c r="I5591" s="149"/>
      <c r="J5591" s="149"/>
      <c r="K5591" s="146"/>
      <c r="L5591" s="158"/>
    </row>
    <row r="5592" spans="1:12" ht="15">
      <c r="A5592" s="148"/>
      <c r="B5592" s="148"/>
      <c r="C5592" s="149"/>
      <c r="D5592" s="149"/>
      <c r="E5592" s="145"/>
      <c r="F5592" s="149"/>
      <c r="G5592" s="149"/>
      <c r="H5592" s="149"/>
      <c r="I5592" s="149"/>
      <c r="J5592" s="149"/>
      <c r="K5592" s="146"/>
      <c r="L5592" s="158"/>
    </row>
    <row r="5593" spans="1:12" ht="15">
      <c r="A5593" s="148"/>
      <c r="B5593" s="148"/>
      <c r="C5593" s="149"/>
      <c r="D5593" s="149"/>
      <c r="E5593" s="145"/>
      <c r="F5593" s="149"/>
      <c r="G5593" s="149"/>
      <c r="H5593" s="149"/>
      <c r="I5593" s="149"/>
      <c r="J5593" s="149"/>
      <c r="K5593" s="146"/>
      <c r="L5593" s="158"/>
    </row>
    <row r="5594" spans="1:12" ht="15">
      <c r="A5594" s="148"/>
      <c r="B5594" s="148"/>
      <c r="C5594" s="149"/>
      <c r="D5594" s="149"/>
      <c r="E5594" s="145"/>
      <c r="F5594" s="149"/>
      <c r="G5594" s="149"/>
      <c r="H5594" s="149"/>
      <c r="I5594" s="149"/>
      <c r="J5594" s="149"/>
      <c r="K5594" s="146"/>
      <c r="L5594" s="158"/>
    </row>
    <row r="5595" spans="1:12" ht="15">
      <c r="A5595" s="148"/>
      <c r="B5595" s="148"/>
      <c r="C5595" s="149"/>
      <c r="D5595" s="149"/>
      <c r="E5595" s="145"/>
      <c r="F5595" s="149"/>
      <c r="G5595" s="149"/>
      <c r="H5595" s="149"/>
      <c r="I5595" s="149"/>
      <c r="J5595" s="149"/>
      <c r="K5595" s="146"/>
      <c r="L5595" s="158"/>
    </row>
    <row r="5596" spans="1:12" ht="15">
      <c r="A5596" s="148"/>
      <c r="B5596" s="148"/>
      <c r="C5596" s="149"/>
      <c r="D5596" s="149"/>
      <c r="E5596" s="145"/>
      <c r="F5596" s="150"/>
      <c r="G5596" s="149"/>
      <c r="H5596" s="149"/>
      <c r="I5596" s="149"/>
      <c r="J5596" s="149"/>
      <c r="K5596" s="146"/>
      <c r="L5596" s="158"/>
    </row>
    <row r="5597" spans="1:12" ht="15">
      <c r="A5597" s="148"/>
      <c r="B5597" s="148"/>
      <c r="C5597" s="149"/>
      <c r="D5597" s="149"/>
      <c r="E5597" s="145"/>
      <c r="F5597" s="150"/>
      <c r="G5597" s="149"/>
      <c r="H5597" s="149"/>
      <c r="I5597" s="149"/>
      <c r="J5597" s="149"/>
      <c r="K5597" s="146"/>
      <c r="L5597" s="158"/>
    </row>
    <row r="5598" spans="1:12" ht="15">
      <c r="A5598" s="148"/>
      <c r="B5598" s="148"/>
      <c r="C5598" s="149"/>
      <c r="D5598" s="149"/>
      <c r="E5598" s="145"/>
      <c r="F5598" s="149"/>
      <c r="G5598" s="149"/>
      <c r="H5598" s="149"/>
      <c r="I5598" s="149"/>
      <c r="J5598" s="149"/>
      <c r="K5598" s="146"/>
      <c r="L5598" s="158"/>
    </row>
    <row r="5599" spans="1:12" ht="15">
      <c r="A5599" s="148"/>
      <c r="B5599" s="148"/>
      <c r="C5599" s="149"/>
      <c r="D5599" s="149"/>
      <c r="E5599" s="145"/>
      <c r="F5599" s="149"/>
      <c r="G5599" s="149"/>
      <c r="H5599" s="149"/>
      <c r="I5599" s="149"/>
      <c r="J5599" s="149"/>
      <c r="K5599" s="146"/>
      <c r="L5599" s="158"/>
    </row>
    <row r="5600" spans="1:12" ht="15">
      <c r="A5600" s="148"/>
      <c r="B5600" s="148"/>
      <c r="C5600" s="149"/>
      <c r="D5600" s="149"/>
      <c r="E5600" s="145"/>
      <c r="F5600" s="149"/>
      <c r="G5600" s="149"/>
      <c r="H5600" s="149"/>
      <c r="I5600" s="149"/>
      <c r="J5600" s="149"/>
      <c r="K5600" s="146"/>
      <c r="L5600" s="158"/>
    </row>
    <row r="5601" spans="1:12" ht="15">
      <c r="A5601" s="148"/>
      <c r="B5601" s="148"/>
      <c r="C5601" s="149"/>
      <c r="D5601" s="149"/>
      <c r="E5601" s="145"/>
      <c r="F5601" s="149"/>
      <c r="G5601" s="149"/>
      <c r="H5601" s="149"/>
      <c r="I5601" s="149"/>
      <c r="J5601" s="149"/>
      <c r="K5601" s="146"/>
      <c r="L5601" s="158"/>
    </row>
    <row r="5602" spans="1:12" ht="15">
      <c r="A5602" s="148"/>
      <c r="B5602" s="148"/>
      <c r="C5602" s="149"/>
      <c r="D5602" s="149"/>
      <c r="E5602" s="145"/>
      <c r="F5602" s="149"/>
      <c r="G5602" s="149"/>
      <c r="H5602" s="149"/>
      <c r="I5602" s="149"/>
      <c r="J5602" s="149"/>
      <c r="K5602" s="146"/>
      <c r="L5602" s="158"/>
    </row>
    <row r="5603" spans="1:12" ht="15">
      <c r="A5603" s="148"/>
      <c r="B5603" s="148"/>
      <c r="C5603" s="149"/>
      <c r="D5603" s="149"/>
      <c r="E5603" s="145"/>
      <c r="F5603" s="149"/>
      <c r="G5603" s="149"/>
      <c r="H5603" s="149"/>
      <c r="I5603" s="149"/>
      <c r="J5603" s="149"/>
      <c r="K5603" s="146"/>
      <c r="L5603" s="158"/>
    </row>
    <row r="5604" spans="1:12" ht="15">
      <c r="A5604" s="148"/>
      <c r="B5604" s="148"/>
      <c r="C5604" s="149"/>
      <c r="D5604" s="149"/>
      <c r="E5604" s="145"/>
      <c r="F5604" s="149"/>
      <c r="G5604" s="149"/>
      <c r="H5604" s="149"/>
      <c r="I5604" s="149"/>
      <c r="J5604" s="149"/>
      <c r="K5604" s="146"/>
      <c r="L5604" s="158"/>
    </row>
    <row r="5605" spans="1:12" ht="15">
      <c r="A5605" s="148"/>
      <c r="B5605" s="148"/>
      <c r="C5605" s="149"/>
      <c r="D5605" s="149"/>
      <c r="E5605" s="145"/>
      <c r="F5605" s="149"/>
      <c r="G5605" s="149"/>
      <c r="H5605" s="149"/>
      <c r="I5605" s="149"/>
      <c r="J5605" s="149"/>
      <c r="K5605" s="146"/>
      <c r="L5605" s="158"/>
    </row>
    <row r="5606" spans="1:12" ht="15">
      <c r="A5606" s="148"/>
      <c r="B5606" s="148"/>
      <c r="C5606" s="149"/>
      <c r="D5606" s="149"/>
      <c r="E5606" s="145"/>
      <c r="F5606" s="149"/>
      <c r="G5606" s="149"/>
      <c r="H5606" s="149"/>
      <c r="I5606" s="149"/>
      <c r="J5606" s="149"/>
      <c r="K5606" s="146"/>
      <c r="L5606" s="158"/>
    </row>
    <row r="5607" spans="1:12" ht="15">
      <c r="A5607" s="148"/>
      <c r="B5607" s="148"/>
      <c r="C5607" s="149"/>
      <c r="D5607" s="149"/>
      <c r="E5607" s="145"/>
      <c r="F5607" s="149"/>
      <c r="G5607" s="149"/>
      <c r="H5607" s="149"/>
      <c r="I5607" s="149"/>
      <c r="J5607" s="149"/>
      <c r="K5607" s="146"/>
      <c r="L5607" s="158"/>
    </row>
    <row r="5608" spans="1:12" ht="15">
      <c r="A5608" s="148"/>
      <c r="B5608" s="148"/>
      <c r="C5608" s="149"/>
      <c r="D5608" s="149"/>
      <c r="E5608" s="145"/>
      <c r="F5608" s="149"/>
      <c r="G5608" s="149"/>
      <c r="H5608" s="149"/>
      <c r="I5608" s="149"/>
      <c r="J5608" s="149"/>
      <c r="K5608" s="146"/>
      <c r="L5608" s="158"/>
    </row>
    <row r="5609" spans="1:12" ht="15">
      <c r="A5609" s="148"/>
      <c r="B5609" s="148"/>
      <c r="C5609" s="149"/>
      <c r="D5609" s="149"/>
      <c r="E5609" s="145"/>
      <c r="F5609" s="149"/>
      <c r="G5609" s="149"/>
      <c r="H5609" s="149"/>
      <c r="I5609" s="149"/>
      <c r="J5609" s="149"/>
      <c r="K5609" s="146"/>
      <c r="L5609" s="158"/>
    </row>
    <row r="5610" spans="1:12" ht="15">
      <c r="A5610" s="148"/>
      <c r="B5610" s="148"/>
      <c r="C5610" s="149"/>
      <c r="D5610" s="149"/>
      <c r="E5610" s="145"/>
      <c r="F5610" s="149"/>
      <c r="G5610" s="149"/>
      <c r="H5610" s="149"/>
      <c r="I5610" s="149"/>
      <c r="J5610" s="149"/>
      <c r="K5610" s="146"/>
      <c r="L5610" s="158"/>
    </row>
    <row r="5611" spans="1:12" ht="15">
      <c r="A5611" s="148"/>
      <c r="B5611" s="148"/>
      <c r="C5611" s="149"/>
      <c r="D5611" s="149"/>
      <c r="E5611" s="145"/>
      <c r="F5611" s="149"/>
      <c r="G5611" s="149"/>
      <c r="H5611" s="149"/>
      <c r="I5611" s="149"/>
      <c r="J5611" s="149"/>
      <c r="K5611" s="146"/>
      <c r="L5611" s="158"/>
    </row>
    <row r="5612" spans="1:12" ht="15">
      <c r="A5612" s="148"/>
      <c r="B5612" s="148"/>
      <c r="C5612" s="149"/>
      <c r="D5612" s="149"/>
      <c r="E5612" s="145"/>
      <c r="F5612" s="149"/>
      <c r="G5612" s="149"/>
      <c r="H5612" s="149"/>
      <c r="I5612" s="149"/>
      <c r="J5612" s="149"/>
      <c r="K5612" s="146"/>
      <c r="L5612" s="158"/>
    </row>
    <row r="5613" spans="1:12" ht="15">
      <c r="A5613" s="148"/>
      <c r="B5613" s="148"/>
      <c r="C5613" s="149"/>
      <c r="D5613" s="149"/>
      <c r="E5613" s="145"/>
      <c r="F5613" s="149"/>
      <c r="G5613" s="149"/>
      <c r="H5613" s="149"/>
      <c r="I5613" s="149"/>
      <c r="J5613" s="149"/>
      <c r="K5613" s="146"/>
      <c r="L5613" s="158"/>
    </row>
    <row r="5614" spans="1:12" ht="15">
      <c r="A5614" s="148"/>
      <c r="B5614" s="148"/>
      <c r="C5614" s="149"/>
      <c r="D5614" s="149"/>
      <c r="E5614" s="145"/>
      <c r="F5614" s="149"/>
      <c r="G5614" s="149"/>
      <c r="H5614" s="149"/>
      <c r="I5614" s="149"/>
      <c r="J5614" s="149"/>
      <c r="K5614" s="146"/>
      <c r="L5614" s="158"/>
    </row>
    <row r="5615" spans="1:12" ht="15">
      <c r="A5615" s="148"/>
      <c r="B5615" s="148"/>
      <c r="C5615" s="149"/>
      <c r="D5615" s="149"/>
      <c r="E5615" s="145"/>
      <c r="F5615" s="149"/>
      <c r="G5615" s="149"/>
      <c r="H5615" s="149"/>
      <c r="I5615" s="149"/>
      <c r="J5615" s="149"/>
      <c r="K5615" s="146"/>
      <c r="L5615" s="158"/>
    </row>
    <row r="5616" spans="1:12" ht="15">
      <c r="A5616" s="148"/>
      <c r="B5616" s="148"/>
      <c r="C5616" s="149"/>
      <c r="D5616" s="149"/>
      <c r="E5616" s="145"/>
      <c r="F5616" s="149"/>
      <c r="G5616" s="149"/>
      <c r="H5616" s="149"/>
      <c r="I5616" s="149"/>
      <c r="J5616" s="149"/>
      <c r="K5616" s="146"/>
      <c r="L5616" s="158"/>
    </row>
    <row r="5617" spans="1:12" ht="15">
      <c r="A5617" s="148"/>
      <c r="B5617" s="148"/>
      <c r="C5617" s="149"/>
      <c r="D5617" s="149"/>
      <c r="E5617" s="145"/>
      <c r="F5617" s="149"/>
      <c r="G5617" s="149"/>
      <c r="H5617" s="149"/>
      <c r="I5617" s="149"/>
      <c r="J5617" s="149"/>
      <c r="K5617" s="146"/>
      <c r="L5617" s="158"/>
    </row>
    <row r="5618" spans="1:12" ht="15">
      <c r="A5618" s="148"/>
      <c r="B5618" s="148"/>
      <c r="C5618" s="149"/>
      <c r="D5618" s="149"/>
      <c r="E5618" s="145"/>
      <c r="F5618" s="149"/>
      <c r="G5618" s="149"/>
      <c r="H5618" s="149"/>
      <c r="I5618" s="149"/>
      <c r="J5618" s="149"/>
      <c r="K5618" s="146"/>
      <c r="L5618" s="158"/>
    </row>
    <row r="5619" spans="1:12" ht="15">
      <c r="A5619" s="148"/>
      <c r="B5619" s="148"/>
      <c r="C5619" s="149"/>
      <c r="D5619" s="149"/>
      <c r="E5619" s="145"/>
      <c r="F5619" s="149"/>
      <c r="G5619" s="149"/>
      <c r="H5619" s="149"/>
      <c r="I5619" s="149"/>
      <c r="J5619" s="149"/>
      <c r="K5619" s="146"/>
      <c r="L5619" s="158"/>
    </row>
    <row r="5620" spans="1:12" ht="15">
      <c r="A5620" s="148"/>
      <c r="B5620" s="148"/>
      <c r="C5620" s="149"/>
      <c r="D5620" s="149"/>
      <c r="E5620" s="145"/>
      <c r="F5620" s="149"/>
      <c r="G5620" s="149"/>
      <c r="H5620" s="149"/>
      <c r="I5620" s="149"/>
      <c r="J5620" s="149"/>
      <c r="K5620" s="146"/>
      <c r="L5620" s="158"/>
    </row>
    <row r="5621" spans="1:12" ht="15">
      <c r="A5621" s="148"/>
      <c r="B5621" s="148"/>
      <c r="C5621" s="149"/>
      <c r="D5621" s="149"/>
      <c r="E5621" s="145"/>
      <c r="F5621" s="149"/>
      <c r="G5621" s="149"/>
      <c r="H5621" s="149"/>
      <c r="I5621" s="149"/>
      <c r="J5621" s="149"/>
      <c r="K5621" s="146"/>
      <c r="L5621" s="158"/>
    </row>
    <row r="5622" spans="1:12" ht="15">
      <c r="A5622" s="148"/>
      <c r="B5622" s="148"/>
      <c r="C5622" s="149"/>
      <c r="D5622" s="149"/>
      <c r="E5622" s="145"/>
      <c r="F5622" s="149"/>
      <c r="G5622" s="149"/>
      <c r="H5622" s="149"/>
      <c r="I5622" s="149"/>
      <c r="J5622" s="149"/>
      <c r="K5622" s="146"/>
      <c r="L5622" s="158"/>
    </row>
    <row r="5623" spans="1:12" ht="15">
      <c r="A5623" s="148"/>
      <c r="B5623" s="148"/>
      <c r="C5623" s="149"/>
      <c r="D5623" s="149"/>
      <c r="E5623" s="145"/>
      <c r="F5623" s="149"/>
      <c r="G5623" s="149"/>
      <c r="H5623" s="149"/>
      <c r="I5623" s="149"/>
      <c r="J5623" s="149"/>
      <c r="K5623" s="146"/>
      <c r="L5623" s="158"/>
    </row>
    <row r="5624" spans="1:12" ht="15">
      <c r="A5624" s="148"/>
      <c r="B5624" s="148"/>
      <c r="C5624" s="149"/>
      <c r="D5624" s="149"/>
      <c r="E5624" s="145"/>
      <c r="F5624" s="149"/>
      <c r="G5624" s="149"/>
      <c r="H5624" s="149"/>
      <c r="I5624" s="149"/>
      <c r="J5624" s="149"/>
      <c r="K5624" s="146"/>
      <c r="L5624" s="158"/>
    </row>
    <row r="5625" spans="1:12" ht="15">
      <c r="A5625" s="148"/>
      <c r="B5625" s="148"/>
      <c r="C5625" s="149"/>
      <c r="D5625" s="149"/>
      <c r="E5625" s="145"/>
      <c r="F5625" s="149"/>
      <c r="G5625" s="149"/>
      <c r="H5625" s="149"/>
      <c r="I5625" s="149"/>
      <c r="J5625" s="149"/>
      <c r="K5625" s="146"/>
      <c r="L5625" s="158"/>
    </row>
    <row r="5626" spans="1:12" ht="15">
      <c r="A5626" s="148"/>
      <c r="B5626" s="148"/>
      <c r="C5626" s="149"/>
      <c r="D5626" s="149"/>
      <c r="E5626" s="145"/>
      <c r="F5626" s="149"/>
      <c r="G5626" s="149"/>
      <c r="H5626" s="149"/>
      <c r="I5626" s="149"/>
      <c r="J5626" s="149"/>
      <c r="K5626" s="146"/>
      <c r="L5626" s="158"/>
    </row>
    <row r="5627" spans="1:12" ht="15">
      <c r="A5627" s="148"/>
      <c r="B5627" s="148"/>
      <c r="C5627" s="149"/>
      <c r="D5627" s="149"/>
      <c r="E5627" s="145"/>
      <c r="F5627" s="149"/>
      <c r="G5627" s="149"/>
      <c r="H5627" s="149"/>
      <c r="I5627" s="149"/>
      <c r="J5627" s="149"/>
      <c r="K5627" s="146"/>
      <c r="L5627" s="158"/>
    </row>
    <row r="5628" spans="1:12" ht="15">
      <c r="A5628" s="148"/>
      <c r="B5628" s="148"/>
      <c r="C5628" s="149"/>
      <c r="D5628" s="149"/>
      <c r="E5628" s="145"/>
      <c r="F5628" s="150"/>
      <c r="G5628" s="149"/>
      <c r="H5628" s="149"/>
      <c r="I5628" s="149"/>
      <c r="J5628" s="149"/>
      <c r="K5628" s="146"/>
      <c r="L5628" s="158"/>
    </row>
    <row r="5629" spans="1:12" ht="15">
      <c r="A5629" s="148"/>
      <c r="B5629" s="148"/>
      <c r="C5629" s="149"/>
      <c r="D5629" s="149"/>
      <c r="E5629" s="145"/>
      <c r="F5629" s="150"/>
      <c r="G5629" s="149"/>
      <c r="H5629" s="149"/>
      <c r="I5629" s="149"/>
      <c r="J5629" s="149"/>
      <c r="K5629" s="146"/>
      <c r="L5629" s="158"/>
    </row>
    <row r="5630" spans="1:12" ht="15">
      <c r="A5630" s="148"/>
      <c r="B5630" s="148"/>
      <c r="C5630" s="149"/>
      <c r="D5630" s="149"/>
      <c r="E5630" s="145"/>
      <c r="F5630" s="149"/>
      <c r="G5630" s="149"/>
      <c r="H5630" s="149"/>
      <c r="I5630" s="149"/>
      <c r="J5630" s="149"/>
      <c r="K5630" s="146"/>
      <c r="L5630" s="158"/>
    </row>
    <row r="5631" spans="1:12" ht="15">
      <c r="A5631" s="148"/>
      <c r="B5631" s="148"/>
      <c r="C5631" s="149"/>
      <c r="D5631" s="149"/>
      <c r="E5631" s="145"/>
      <c r="F5631" s="149"/>
      <c r="G5631" s="149"/>
      <c r="H5631" s="149"/>
      <c r="I5631" s="149"/>
      <c r="J5631" s="149"/>
      <c r="K5631" s="146"/>
      <c r="L5631" s="158"/>
    </row>
    <row r="5632" spans="1:12" ht="15">
      <c r="A5632" s="148"/>
      <c r="B5632" s="148"/>
      <c r="C5632" s="149"/>
      <c r="D5632" s="149"/>
      <c r="E5632" s="145"/>
      <c r="F5632" s="149"/>
      <c r="G5632" s="149"/>
      <c r="H5632" s="149"/>
      <c r="I5632" s="149"/>
      <c r="J5632" s="149"/>
      <c r="K5632" s="146"/>
      <c r="L5632" s="158"/>
    </row>
    <row r="5633" spans="1:12" ht="15">
      <c r="A5633" s="148"/>
      <c r="B5633" s="148"/>
      <c r="C5633" s="149"/>
      <c r="D5633" s="149"/>
      <c r="E5633" s="145"/>
      <c r="F5633" s="149"/>
      <c r="G5633" s="149"/>
      <c r="H5633" s="149"/>
      <c r="I5633" s="149"/>
      <c r="J5633" s="149"/>
      <c r="K5633" s="146"/>
      <c r="L5633" s="158"/>
    </row>
    <row r="5634" spans="1:12" ht="15">
      <c r="A5634" s="148"/>
      <c r="B5634" s="148"/>
      <c r="C5634" s="149"/>
      <c r="D5634" s="149"/>
      <c r="E5634" s="145"/>
      <c r="F5634" s="149"/>
      <c r="G5634" s="149"/>
      <c r="H5634" s="149"/>
      <c r="I5634" s="149"/>
      <c r="J5634" s="149"/>
      <c r="K5634" s="146"/>
      <c r="L5634" s="158"/>
    </row>
    <row r="5635" spans="1:12" ht="15">
      <c r="A5635" s="148"/>
      <c r="B5635" s="148"/>
      <c r="C5635" s="149"/>
      <c r="D5635" s="149"/>
      <c r="E5635" s="145"/>
      <c r="F5635" s="149"/>
      <c r="G5635" s="149"/>
      <c r="H5635" s="149"/>
      <c r="I5635" s="149"/>
      <c r="J5635" s="149"/>
      <c r="K5635" s="146"/>
      <c r="L5635" s="158"/>
    </row>
    <row r="5636" spans="1:12" ht="15">
      <c r="A5636" s="148"/>
      <c r="B5636" s="148"/>
      <c r="C5636" s="149"/>
      <c r="D5636" s="149"/>
      <c r="E5636" s="145"/>
      <c r="F5636" s="149"/>
      <c r="G5636" s="149"/>
      <c r="H5636" s="149"/>
      <c r="I5636" s="149"/>
      <c r="J5636" s="149"/>
      <c r="K5636" s="146"/>
      <c r="L5636" s="158"/>
    </row>
    <row r="5637" spans="1:12" ht="15">
      <c r="A5637" s="148"/>
      <c r="B5637" s="148"/>
      <c r="C5637" s="149"/>
      <c r="D5637" s="149"/>
      <c r="E5637" s="145"/>
      <c r="F5637" s="149"/>
      <c r="G5637" s="149"/>
      <c r="H5637" s="149"/>
      <c r="I5637" s="149"/>
      <c r="J5637" s="149"/>
      <c r="K5637" s="146"/>
      <c r="L5637" s="158"/>
    </row>
    <row r="5638" spans="1:12" ht="15">
      <c r="A5638" s="148"/>
      <c r="B5638" s="148"/>
      <c r="C5638" s="149"/>
      <c r="D5638" s="149"/>
      <c r="E5638" s="145"/>
      <c r="F5638" s="149"/>
      <c r="G5638" s="149"/>
      <c r="H5638" s="149"/>
      <c r="I5638" s="149"/>
      <c r="J5638" s="149"/>
      <c r="K5638" s="146"/>
      <c r="L5638" s="158"/>
    </row>
    <row r="5639" spans="1:12" ht="15">
      <c r="A5639" s="148"/>
      <c r="B5639" s="148"/>
      <c r="C5639" s="149"/>
      <c r="D5639" s="149"/>
      <c r="E5639" s="145"/>
      <c r="F5639" s="149"/>
      <c r="G5639" s="149"/>
      <c r="H5639" s="149"/>
      <c r="I5639" s="149"/>
      <c r="J5639" s="149"/>
      <c r="K5639" s="146"/>
      <c r="L5639" s="158"/>
    </row>
    <row r="5640" spans="1:12" ht="15">
      <c r="A5640" s="148"/>
      <c r="B5640" s="148"/>
      <c r="C5640" s="149"/>
      <c r="D5640" s="149"/>
      <c r="E5640" s="145"/>
      <c r="F5640" s="150"/>
      <c r="G5640" s="149"/>
      <c r="H5640" s="149"/>
      <c r="I5640" s="149"/>
      <c r="J5640" s="149"/>
      <c r="K5640" s="146"/>
      <c r="L5640" s="158"/>
    </row>
    <row r="5641" spans="1:12" ht="15">
      <c r="A5641" s="148"/>
      <c r="B5641" s="148"/>
      <c r="C5641" s="149"/>
      <c r="D5641" s="149"/>
      <c r="E5641" s="145"/>
      <c r="F5641" s="150"/>
      <c r="G5641" s="149"/>
      <c r="H5641" s="149"/>
      <c r="I5641" s="149"/>
      <c r="J5641" s="149"/>
      <c r="K5641" s="146"/>
      <c r="L5641" s="158"/>
    </row>
    <row r="5642" spans="1:12" ht="15">
      <c r="A5642" s="148"/>
      <c r="B5642" s="148"/>
      <c r="C5642" s="149"/>
      <c r="D5642" s="149"/>
      <c r="E5642" s="145"/>
      <c r="F5642" s="149"/>
      <c r="G5642" s="149"/>
      <c r="H5642" s="149"/>
      <c r="I5642" s="149"/>
      <c r="J5642" s="149"/>
      <c r="K5642" s="146"/>
      <c r="L5642" s="158"/>
    </row>
    <row r="5643" spans="1:12" ht="15">
      <c r="A5643" s="148"/>
      <c r="B5643" s="148"/>
      <c r="C5643" s="149"/>
      <c r="D5643" s="149"/>
      <c r="E5643" s="145"/>
      <c r="F5643" s="149"/>
      <c r="G5643" s="149"/>
      <c r="H5643" s="149"/>
      <c r="I5643" s="149"/>
      <c r="J5643" s="149"/>
      <c r="K5643" s="146"/>
      <c r="L5643" s="158"/>
    </row>
    <row r="5644" spans="1:12" ht="15">
      <c r="A5644" s="148"/>
      <c r="B5644" s="148"/>
      <c r="C5644" s="149"/>
      <c r="D5644" s="149"/>
      <c r="E5644" s="145"/>
      <c r="F5644" s="149"/>
      <c r="G5644" s="149"/>
      <c r="H5644" s="149"/>
      <c r="I5644" s="149"/>
      <c r="J5644" s="149"/>
      <c r="K5644" s="146"/>
      <c r="L5644" s="158"/>
    </row>
    <row r="5645" spans="1:12" ht="15">
      <c r="A5645" s="148"/>
      <c r="B5645" s="148"/>
      <c r="C5645" s="149"/>
      <c r="D5645" s="149"/>
      <c r="E5645" s="145"/>
      <c r="F5645" s="149"/>
      <c r="G5645" s="149"/>
      <c r="H5645" s="149"/>
      <c r="I5645" s="149"/>
      <c r="J5645" s="149"/>
      <c r="K5645" s="146"/>
      <c r="L5645" s="158"/>
    </row>
    <row r="5646" spans="1:12" ht="15">
      <c r="A5646" s="148"/>
      <c r="B5646" s="148"/>
      <c r="C5646" s="149"/>
      <c r="D5646" s="149"/>
      <c r="E5646" s="145"/>
      <c r="F5646" s="149"/>
      <c r="G5646" s="149"/>
      <c r="H5646" s="149"/>
      <c r="I5646" s="149"/>
      <c r="J5646" s="149"/>
      <c r="K5646" s="146"/>
      <c r="L5646" s="158"/>
    </row>
    <row r="5647" spans="1:12" ht="15">
      <c r="A5647" s="148"/>
      <c r="B5647" s="148"/>
      <c r="C5647" s="149"/>
      <c r="D5647" s="149"/>
      <c r="E5647" s="145"/>
      <c r="F5647" s="149"/>
      <c r="G5647" s="149"/>
      <c r="H5647" s="149"/>
      <c r="I5647" s="149"/>
      <c r="J5647" s="149"/>
      <c r="K5647" s="146"/>
      <c r="L5647" s="158"/>
    </row>
    <row r="5648" spans="1:12" ht="15">
      <c r="A5648" s="148"/>
      <c r="B5648" s="148"/>
      <c r="C5648" s="149"/>
      <c r="D5648" s="149"/>
      <c r="E5648" s="145"/>
      <c r="F5648" s="149"/>
      <c r="G5648" s="149"/>
      <c r="H5648" s="149"/>
      <c r="I5648" s="149"/>
      <c r="J5648" s="149"/>
      <c r="K5648" s="146"/>
      <c r="L5648" s="158"/>
    </row>
    <row r="5649" spans="1:12" ht="15">
      <c r="A5649" s="148"/>
      <c r="B5649" s="148"/>
      <c r="C5649" s="149"/>
      <c r="D5649" s="149"/>
      <c r="E5649" s="145"/>
      <c r="F5649" s="149"/>
      <c r="G5649" s="149"/>
      <c r="H5649" s="149"/>
      <c r="I5649" s="149"/>
      <c r="J5649" s="149"/>
      <c r="K5649" s="146"/>
      <c r="L5649" s="158"/>
    </row>
    <row r="5650" spans="1:12" ht="15">
      <c r="A5650" s="148"/>
      <c r="B5650" s="148"/>
      <c r="C5650" s="149"/>
      <c r="D5650" s="149"/>
      <c r="E5650" s="145"/>
      <c r="F5650" s="149"/>
      <c r="G5650" s="149"/>
      <c r="H5650" s="149"/>
      <c r="I5650" s="149"/>
      <c r="J5650" s="149"/>
      <c r="K5650" s="146"/>
      <c r="L5650" s="158"/>
    </row>
    <row r="5651" spans="1:12" ht="15">
      <c r="A5651" s="148"/>
      <c r="B5651" s="148"/>
      <c r="C5651" s="149"/>
      <c r="D5651" s="149"/>
      <c r="E5651" s="145"/>
      <c r="F5651" s="149"/>
      <c r="G5651" s="149"/>
      <c r="H5651" s="149"/>
      <c r="I5651" s="149"/>
      <c r="J5651" s="149"/>
      <c r="K5651" s="146"/>
      <c r="L5651" s="158"/>
    </row>
    <row r="5652" spans="1:12" ht="15">
      <c r="A5652" s="148"/>
      <c r="B5652" s="148"/>
      <c r="C5652" s="149"/>
      <c r="D5652" s="149"/>
      <c r="E5652" s="145"/>
      <c r="F5652" s="150"/>
      <c r="G5652" s="149"/>
      <c r="H5652" s="149"/>
      <c r="I5652" s="149"/>
      <c r="J5652" s="149"/>
      <c r="K5652" s="146"/>
      <c r="L5652" s="158"/>
    </row>
    <row r="5653" spans="1:12" ht="15">
      <c r="A5653" s="148"/>
      <c r="B5653" s="148"/>
      <c r="C5653" s="149"/>
      <c r="D5653" s="149"/>
      <c r="E5653" s="145"/>
      <c r="F5653" s="150"/>
      <c r="G5653" s="149"/>
      <c r="H5653" s="149"/>
      <c r="I5653" s="149"/>
      <c r="J5653" s="149"/>
      <c r="K5653" s="146"/>
      <c r="L5653" s="158"/>
    </row>
    <row r="5654" spans="1:12" ht="15">
      <c r="A5654" s="148"/>
      <c r="B5654" s="148"/>
      <c r="C5654" s="149"/>
      <c r="D5654" s="149"/>
      <c r="E5654" s="145"/>
      <c r="F5654" s="149"/>
      <c r="G5654" s="149"/>
      <c r="H5654" s="149"/>
      <c r="I5654" s="149"/>
      <c r="J5654" s="149"/>
      <c r="K5654" s="146"/>
      <c r="L5654" s="158"/>
    </row>
    <row r="5655" spans="1:12" ht="15">
      <c r="A5655" s="148"/>
      <c r="B5655" s="148"/>
      <c r="C5655" s="149"/>
      <c r="D5655" s="149"/>
      <c r="E5655" s="145"/>
      <c r="F5655" s="149"/>
      <c r="G5655" s="149"/>
      <c r="H5655" s="149"/>
      <c r="I5655" s="149"/>
      <c r="J5655" s="149"/>
      <c r="K5655" s="146"/>
      <c r="L5655" s="158"/>
    </row>
    <row r="5656" spans="1:12" ht="15">
      <c r="A5656" s="148"/>
      <c r="B5656" s="148"/>
      <c r="C5656" s="149"/>
      <c r="D5656" s="149"/>
      <c r="E5656" s="145"/>
      <c r="F5656" s="149"/>
      <c r="G5656" s="149"/>
      <c r="H5656" s="149"/>
      <c r="I5656" s="149"/>
      <c r="J5656" s="149"/>
      <c r="K5656" s="146"/>
      <c r="L5656" s="158"/>
    </row>
    <row r="5657" spans="1:12" ht="15">
      <c r="A5657" s="148"/>
      <c r="B5657" s="148"/>
      <c r="C5657" s="149"/>
      <c r="D5657" s="149"/>
      <c r="E5657" s="145"/>
      <c r="F5657" s="149"/>
      <c r="G5657" s="149"/>
      <c r="H5657" s="149"/>
      <c r="I5657" s="149"/>
      <c r="J5657" s="149"/>
      <c r="K5657" s="146"/>
      <c r="L5657" s="158"/>
    </row>
    <row r="5658" spans="1:12" ht="15">
      <c r="A5658" s="148"/>
      <c r="B5658" s="148"/>
      <c r="C5658" s="149"/>
      <c r="D5658" s="149"/>
      <c r="E5658" s="145"/>
      <c r="F5658" s="149"/>
      <c r="G5658" s="149"/>
      <c r="H5658" s="149"/>
      <c r="I5658" s="149"/>
      <c r="J5658" s="149"/>
      <c r="K5658" s="146"/>
      <c r="L5658" s="158"/>
    </row>
    <row r="5659" spans="1:12" ht="15">
      <c r="A5659" s="148"/>
      <c r="B5659" s="148"/>
      <c r="C5659" s="149"/>
      <c r="D5659" s="149"/>
      <c r="E5659" s="145"/>
      <c r="F5659" s="149"/>
      <c r="G5659" s="149"/>
      <c r="H5659" s="149"/>
      <c r="I5659" s="149"/>
      <c r="J5659" s="149"/>
      <c r="K5659" s="146"/>
      <c r="L5659" s="158"/>
    </row>
    <row r="5660" spans="1:12" ht="15">
      <c r="A5660" s="148"/>
      <c r="B5660" s="148"/>
      <c r="C5660" s="149"/>
      <c r="D5660" s="149"/>
      <c r="E5660" s="145"/>
      <c r="F5660" s="149"/>
      <c r="G5660" s="149"/>
      <c r="H5660" s="149"/>
      <c r="I5660" s="149"/>
      <c r="J5660" s="149"/>
      <c r="K5660" s="146"/>
      <c r="L5660" s="158"/>
    </row>
    <row r="5661" spans="1:12" ht="15">
      <c r="A5661" s="148"/>
      <c r="B5661" s="148"/>
      <c r="C5661" s="149"/>
      <c r="D5661" s="149"/>
      <c r="E5661" s="145"/>
      <c r="F5661" s="149"/>
      <c r="G5661" s="149"/>
      <c r="H5661" s="149"/>
      <c r="I5661" s="149"/>
      <c r="J5661" s="149"/>
      <c r="K5661" s="146"/>
      <c r="L5661" s="158"/>
    </row>
    <row r="5662" spans="1:12" ht="15">
      <c r="A5662" s="148"/>
      <c r="B5662" s="148"/>
      <c r="C5662" s="149"/>
      <c r="D5662" s="149"/>
      <c r="E5662" s="145"/>
      <c r="F5662" s="149"/>
      <c r="G5662" s="149"/>
      <c r="H5662" s="149"/>
      <c r="I5662" s="149"/>
      <c r="J5662" s="149"/>
      <c r="K5662" s="146"/>
      <c r="L5662" s="158"/>
    </row>
    <row r="5663" spans="1:12" ht="15">
      <c r="A5663" s="148"/>
      <c r="B5663" s="148"/>
      <c r="C5663" s="149"/>
      <c r="D5663" s="149"/>
      <c r="E5663" s="145"/>
      <c r="F5663" s="149"/>
      <c r="G5663" s="149"/>
      <c r="H5663" s="149"/>
      <c r="I5663" s="149"/>
      <c r="J5663" s="149"/>
      <c r="K5663" s="146"/>
      <c r="L5663" s="158"/>
    </row>
    <row r="5664" spans="1:12" ht="15">
      <c r="A5664" s="148"/>
      <c r="B5664" s="148"/>
      <c r="C5664" s="149"/>
      <c r="D5664" s="149"/>
      <c r="E5664" s="145"/>
      <c r="F5664" s="149"/>
      <c r="G5664" s="149"/>
      <c r="H5664" s="149"/>
      <c r="I5664" s="149"/>
      <c r="J5664" s="149"/>
      <c r="K5664" s="146"/>
      <c r="L5664" s="158"/>
    </row>
    <row r="5665" spans="1:12" ht="15">
      <c r="A5665" s="148"/>
      <c r="B5665" s="148"/>
      <c r="C5665" s="149"/>
      <c r="D5665" s="149"/>
      <c r="E5665" s="145"/>
      <c r="F5665" s="149"/>
      <c r="G5665" s="149"/>
      <c r="H5665" s="149"/>
      <c r="I5665" s="149"/>
      <c r="J5665" s="149"/>
      <c r="K5665" s="146"/>
      <c r="L5665" s="158"/>
    </row>
    <row r="5666" spans="1:12" ht="15">
      <c r="A5666" s="148"/>
      <c r="B5666" s="148"/>
      <c r="C5666" s="149"/>
      <c r="D5666" s="149"/>
      <c r="E5666" s="145"/>
      <c r="F5666" s="149"/>
      <c r="G5666" s="149"/>
      <c r="H5666" s="149"/>
      <c r="I5666" s="149"/>
      <c r="J5666" s="149"/>
      <c r="K5666" s="146"/>
      <c r="L5666" s="158"/>
    </row>
    <row r="5667" spans="1:12" ht="15">
      <c r="A5667" s="148"/>
      <c r="B5667" s="148"/>
      <c r="C5667" s="149"/>
      <c r="D5667" s="149"/>
      <c r="E5667" s="145"/>
      <c r="F5667" s="149"/>
      <c r="G5667" s="149"/>
      <c r="H5667" s="149"/>
      <c r="I5667" s="149"/>
      <c r="J5667" s="149"/>
      <c r="K5667" s="146"/>
      <c r="L5667" s="158"/>
    </row>
    <row r="5668" spans="1:12" ht="15">
      <c r="A5668" s="148"/>
      <c r="B5668" s="148"/>
      <c r="C5668" s="149"/>
      <c r="D5668" s="149"/>
      <c r="E5668" s="145"/>
      <c r="F5668" s="149"/>
      <c r="G5668" s="149"/>
      <c r="H5668" s="149"/>
      <c r="I5668" s="149"/>
      <c r="J5668" s="149"/>
      <c r="K5668" s="146"/>
      <c r="L5668" s="158"/>
    </row>
    <row r="5669" spans="1:12" ht="15">
      <c r="A5669" s="148"/>
      <c r="B5669" s="148"/>
      <c r="C5669" s="149"/>
      <c r="D5669" s="149"/>
      <c r="E5669" s="145"/>
      <c r="F5669" s="149"/>
      <c r="G5669" s="149"/>
      <c r="H5669" s="149"/>
      <c r="I5669" s="149"/>
      <c r="J5669" s="149"/>
      <c r="K5669" s="146"/>
      <c r="L5669" s="158"/>
    </row>
    <row r="5670" spans="1:12" ht="15">
      <c r="A5670" s="148"/>
      <c r="B5670" s="148"/>
      <c r="C5670" s="149"/>
      <c r="D5670" s="149"/>
      <c r="E5670" s="145"/>
      <c r="F5670" s="149"/>
      <c r="G5670" s="149"/>
      <c r="H5670" s="149"/>
      <c r="I5670" s="149"/>
      <c r="J5670" s="149"/>
      <c r="K5670" s="146"/>
      <c r="L5670" s="158"/>
    </row>
    <row r="5671" spans="1:12" ht="15">
      <c r="A5671" s="148"/>
      <c r="B5671" s="148"/>
      <c r="C5671" s="149"/>
      <c r="D5671" s="149"/>
      <c r="E5671" s="145"/>
      <c r="F5671" s="149"/>
      <c r="G5671" s="149"/>
      <c r="H5671" s="149"/>
      <c r="I5671" s="149"/>
      <c r="J5671" s="149"/>
      <c r="K5671" s="146"/>
      <c r="L5671" s="158"/>
    </row>
    <row r="5672" spans="1:12" ht="15">
      <c r="A5672" s="148"/>
      <c r="B5672" s="148"/>
      <c r="C5672" s="149"/>
      <c r="D5672" s="149"/>
      <c r="E5672" s="145"/>
      <c r="F5672" s="149"/>
      <c r="G5672" s="149"/>
      <c r="H5672" s="149"/>
      <c r="I5672" s="149"/>
      <c r="J5672" s="149"/>
      <c r="K5672" s="146"/>
      <c r="L5672" s="158"/>
    </row>
    <row r="5673" spans="1:12" ht="15">
      <c r="A5673" s="148"/>
      <c r="B5673" s="148"/>
      <c r="C5673" s="149"/>
      <c r="D5673" s="149"/>
      <c r="E5673" s="145"/>
      <c r="F5673" s="149"/>
      <c r="G5673" s="149"/>
      <c r="H5673" s="149"/>
      <c r="I5673" s="149"/>
      <c r="J5673" s="149"/>
      <c r="K5673" s="146"/>
      <c r="L5673" s="158"/>
    </row>
    <row r="5674" spans="1:12" ht="15">
      <c r="A5674" s="148"/>
      <c r="B5674" s="148"/>
      <c r="C5674" s="149"/>
      <c r="D5674" s="149"/>
      <c r="E5674" s="145"/>
      <c r="F5674" s="149"/>
      <c r="G5674" s="149"/>
      <c r="H5674" s="149"/>
      <c r="I5674" s="149"/>
      <c r="J5674" s="149"/>
      <c r="K5674" s="146"/>
      <c r="L5674" s="158"/>
    </row>
    <row r="5675" spans="1:12" ht="15">
      <c r="A5675" s="148"/>
      <c r="B5675" s="148"/>
      <c r="C5675" s="149"/>
      <c r="D5675" s="149"/>
      <c r="E5675" s="145"/>
      <c r="F5675" s="149"/>
      <c r="G5675" s="149"/>
      <c r="H5675" s="149"/>
      <c r="I5675" s="149"/>
      <c r="J5675" s="149"/>
      <c r="K5675" s="146"/>
      <c r="L5675" s="158"/>
    </row>
    <row r="5676" spans="1:12" ht="15">
      <c r="A5676" s="148"/>
      <c r="B5676" s="148"/>
      <c r="C5676" s="149"/>
      <c r="D5676" s="149"/>
      <c r="E5676" s="145"/>
      <c r="F5676" s="149"/>
      <c r="G5676" s="149"/>
      <c r="H5676" s="149"/>
      <c r="I5676" s="149"/>
      <c r="J5676" s="149"/>
      <c r="K5676" s="146"/>
      <c r="L5676" s="158"/>
    </row>
    <row r="5677" spans="1:12" ht="15">
      <c r="A5677" s="148"/>
      <c r="B5677" s="148"/>
      <c r="C5677" s="149"/>
      <c r="D5677" s="149"/>
      <c r="E5677" s="145"/>
      <c r="F5677" s="149"/>
      <c r="G5677" s="149"/>
      <c r="H5677" s="149"/>
      <c r="I5677" s="149"/>
      <c r="J5677" s="149"/>
      <c r="K5677" s="146"/>
      <c r="L5677" s="158"/>
    </row>
    <row r="5678" spans="1:12" ht="15">
      <c r="A5678" s="148"/>
      <c r="B5678" s="148"/>
      <c r="C5678" s="149"/>
      <c r="D5678" s="149"/>
      <c r="E5678" s="145"/>
      <c r="F5678" s="149"/>
      <c r="G5678" s="149"/>
      <c r="H5678" s="149"/>
      <c r="I5678" s="149"/>
      <c r="J5678" s="149"/>
      <c r="K5678" s="146"/>
      <c r="L5678" s="158"/>
    </row>
    <row r="5679" spans="1:12" ht="15">
      <c r="A5679" s="148"/>
      <c r="B5679" s="148"/>
      <c r="C5679" s="149"/>
      <c r="D5679" s="149"/>
      <c r="E5679" s="145"/>
      <c r="F5679" s="149"/>
      <c r="G5679" s="149"/>
      <c r="H5679" s="149"/>
      <c r="I5679" s="149"/>
      <c r="J5679" s="149"/>
      <c r="K5679" s="146"/>
      <c r="L5679" s="158"/>
    </row>
    <row r="5680" spans="1:12" ht="15">
      <c r="A5680" s="148"/>
      <c r="B5680" s="148"/>
      <c r="C5680" s="149"/>
      <c r="D5680" s="149"/>
      <c r="E5680" s="145"/>
      <c r="F5680" s="149"/>
      <c r="G5680" s="149"/>
      <c r="H5680" s="149"/>
      <c r="I5680" s="149"/>
      <c r="J5680" s="149"/>
      <c r="K5680" s="146"/>
      <c r="L5680" s="158"/>
    </row>
    <row r="5681" spans="1:12" ht="15">
      <c r="A5681" s="148"/>
      <c r="B5681" s="148"/>
      <c r="C5681" s="149"/>
      <c r="D5681" s="149"/>
      <c r="E5681" s="145"/>
      <c r="F5681" s="149"/>
      <c r="G5681" s="149"/>
      <c r="H5681" s="149"/>
      <c r="I5681" s="149"/>
      <c r="J5681" s="149"/>
      <c r="K5681" s="146"/>
      <c r="L5681" s="158"/>
    </row>
    <row r="5682" spans="1:12" ht="15">
      <c r="A5682" s="148"/>
      <c r="B5682" s="148"/>
      <c r="C5682" s="149"/>
      <c r="D5682" s="149"/>
      <c r="E5682" s="145"/>
      <c r="F5682" s="150"/>
      <c r="G5682" s="149"/>
      <c r="H5682" s="149"/>
      <c r="I5682" s="149"/>
      <c r="J5682" s="149"/>
      <c r="K5682" s="146"/>
      <c r="L5682" s="158"/>
    </row>
    <row r="5683" spans="1:12" ht="15">
      <c r="A5683" s="148"/>
      <c r="B5683" s="148"/>
      <c r="C5683" s="149"/>
      <c r="D5683" s="149"/>
      <c r="E5683" s="145"/>
      <c r="F5683" s="150"/>
      <c r="G5683" s="149"/>
      <c r="H5683" s="149"/>
      <c r="I5683" s="149"/>
      <c r="J5683" s="149"/>
      <c r="K5683" s="146"/>
      <c r="L5683" s="158"/>
    </row>
    <row r="5684" spans="1:12" ht="15">
      <c r="A5684" s="148"/>
      <c r="B5684" s="148"/>
      <c r="C5684" s="149"/>
      <c r="D5684" s="149"/>
      <c r="E5684" s="145"/>
      <c r="F5684" s="149"/>
      <c r="G5684" s="149"/>
      <c r="H5684" s="149"/>
      <c r="I5684" s="149"/>
      <c r="J5684" s="149"/>
      <c r="K5684" s="146"/>
      <c r="L5684" s="158"/>
    </row>
    <row r="5685" spans="1:12" ht="15">
      <c r="A5685" s="148"/>
      <c r="B5685" s="148"/>
      <c r="C5685" s="149"/>
      <c r="D5685" s="149"/>
      <c r="E5685" s="145"/>
      <c r="F5685" s="149"/>
      <c r="G5685" s="149"/>
      <c r="H5685" s="149"/>
      <c r="I5685" s="149"/>
      <c r="J5685" s="149"/>
      <c r="K5685" s="146"/>
      <c r="L5685" s="158"/>
    </row>
    <row r="5686" spans="1:12" ht="15">
      <c r="A5686" s="148"/>
      <c r="B5686" s="148"/>
      <c r="C5686" s="149"/>
      <c r="D5686" s="149"/>
      <c r="E5686" s="145"/>
      <c r="F5686" s="150"/>
      <c r="G5686" s="149"/>
      <c r="H5686" s="149"/>
      <c r="I5686" s="149"/>
      <c r="J5686" s="149"/>
      <c r="K5686" s="146"/>
      <c r="L5686" s="158"/>
    </row>
    <row r="5687" spans="1:12" ht="15">
      <c r="A5687" s="148"/>
      <c r="B5687" s="148"/>
      <c r="C5687" s="149"/>
      <c r="D5687" s="149"/>
      <c r="E5687" s="145"/>
      <c r="F5687" s="150"/>
      <c r="G5687" s="149"/>
      <c r="H5687" s="149"/>
      <c r="I5687" s="149"/>
      <c r="J5687" s="149"/>
      <c r="K5687" s="146"/>
      <c r="L5687" s="158"/>
    </row>
    <row r="5688" spans="1:12" ht="15">
      <c r="A5688" s="148"/>
      <c r="B5688" s="148"/>
      <c r="C5688" s="149"/>
      <c r="D5688" s="149"/>
      <c r="E5688" s="145"/>
      <c r="F5688" s="149"/>
      <c r="G5688" s="149"/>
      <c r="H5688" s="149"/>
      <c r="I5688" s="149"/>
      <c r="J5688" s="149"/>
      <c r="K5688" s="146"/>
      <c r="L5688" s="158"/>
    </row>
    <row r="5689" spans="1:12" ht="15">
      <c r="A5689" s="148"/>
      <c r="B5689" s="148"/>
      <c r="C5689" s="149"/>
      <c r="D5689" s="149"/>
      <c r="E5689" s="145"/>
      <c r="F5689" s="149"/>
      <c r="G5689" s="149"/>
      <c r="H5689" s="149"/>
      <c r="I5689" s="149"/>
      <c r="J5689" s="149"/>
      <c r="K5689" s="146"/>
      <c r="L5689" s="158"/>
    </row>
    <row r="5690" spans="1:12" ht="15">
      <c r="A5690" s="148"/>
      <c r="B5690" s="148"/>
      <c r="C5690" s="149"/>
      <c r="D5690" s="149"/>
      <c r="E5690" s="145"/>
      <c r="F5690" s="149"/>
      <c r="G5690" s="149"/>
      <c r="H5690" s="149"/>
      <c r="I5690" s="149"/>
      <c r="J5690" s="149"/>
      <c r="K5690" s="146"/>
      <c r="L5690" s="158"/>
    </row>
    <row r="5691" spans="1:12" ht="15">
      <c r="A5691" s="148"/>
      <c r="B5691" s="148"/>
      <c r="C5691" s="149"/>
      <c r="D5691" s="149"/>
      <c r="E5691" s="145"/>
      <c r="F5691" s="149"/>
      <c r="G5691" s="149"/>
      <c r="H5691" s="149"/>
      <c r="I5691" s="149"/>
      <c r="J5691" s="149"/>
      <c r="K5691" s="146"/>
      <c r="L5691" s="158"/>
    </row>
    <row r="5692" spans="1:12" ht="15">
      <c r="A5692" s="148"/>
      <c r="B5692" s="148"/>
      <c r="C5692" s="149"/>
      <c r="D5692" s="149"/>
      <c r="E5692" s="145"/>
      <c r="F5692" s="149"/>
      <c r="G5692" s="149"/>
      <c r="H5692" s="149"/>
      <c r="I5692" s="149"/>
      <c r="J5692" s="149"/>
      <c r="K5692" s="146"/>
      <c r="L5692" s="158"/>
    </row>
    <row r="5693" spans="1:12" ht="15">
      <c r="A5693" s="148"/>
      <c r="B5693" s="148"/>
      <c r="C5693" s="149"/>
      <c r="D5693" s="149"/>
      <c r="E5693" s="145"/>
      <c r="F5693" s="149"/>
      <c r="G5693" s="149"/>
      <c r="H5693" s="149"/>
      <c r="I5693" s="149"/>
      <c r="J5693" s="149"/>
      <c r="K5693" s="146"/>
      <c r="L5693" s="158"/>
    </row>
    <row r="5694" spans="1:12" ht="15">
      <c r="A5694" s="148"/>
      <c r="B5694" s="148"/>
      <c r="C5694" s="149"/>
      <c r="D5694" s="149"/>
      <c r="E5694" s="145"/>
      <c r="F5694" s="149"/>
      <c r="G5694" s="149"/>
      <c r="H5694" s="149"/>
      <c r="I5694" s="149"/>
      <c r="J5694" s="149"/>
      <c r="K5694" s="146"/>
      <c r="L5694" s="158"/>
    </row>
    <row r="5695" spans="1:12" ht="15">
      <c r="A5695" s="148"/>
      <c r="B5695" s="148"/>
      <c r="C5695" s="149"/>
      <c r="D5695" s="149"/>
      <c r="E5695" s="145"/>
      <c r="F5695" s="149"/>
      <c r="G5695" s="149"/>
      <c r="H5695" s="149"/>
      <c r="I5695" s="149"/>
      <c r="J5695" s="149"/>
      <c r="K5695" s="146"/>
      <c r="L5695" s="158"/>
    </row>
    <row r="5696" spans="1:12" ht="15">
      <c r="A5696" s="148"/>
      <c r="B5696" s="148"/>
      <c r="C5696" s="149"/>
      <c r="D5696" s="149"/>
      <c r="E5696" s="145"/>
      <c r="F5696" s="149"/>
      <c r="G5696" s="149"/>
      <c r="H5696" s="149"/>
      <c r="I5696" s="149"/>
      <c r="J5696" s="149"/>
      <c r="K5696" s="146"/>
      <c r="L5696" s="158"/>
    </row>
    <row r="5697" spans="1:12" ht="15">
      <c r="A5697" s="148"/>
      <c r="B5697" s="148"/>
      <c r="C5697" s="149"/>
      <c r="D5697" s="149"/>
      <c r="E5697" s="145"/>
      <c r="F5697" s="149"/>
      <c r="G5697" s="149"/>
      <c r="H5697" s="149"/>
      <c r="I5697" s="149"/>
      <c r="J5697" s="149"/>
      <c r="K5697" s="146"/>
      <c r="L5697" s="158"/>
    </row>
    <row r="5698" spans="1:12" ht="15">
      <c r="A5698" s="148"/>
      <c r="B5698" s="148"/>
      <c r="C5698" s="149"/>
      <c r="D5698" s="149"/>
      <c r="E5698" s="145"/>
      <c r="F5698" s="149"/>
      <c r="G5698" s="149"/>
      <c r="H5698" s="149"/>
      <c r="I5698" s="149"/>
      <c r="J5698" s="149"/>
      <c r="K5698" s="146"/>
      <c r="L5698" s="158"/>
    </row>
    <row r="5699" spans="1:12" ht="15">
      <c r="A5699" s="148"/>
      <c r="B5699" s="148"/>
      <c r="C5699" s="149"/>
      <c r="D5699" s="149"/>
      <c r="E5699" s="145"/>
      <c r="F5699" s="149"/>
      <c r="G5699" s="149"/>
      <c r="H5699" s="149"/>
      <c r="I5699" s="149"/>
      <c r="J5699" s="149"/>
      <c r="K5699" s="146"/>
      <c r="L5699" s="158"/>
    </row>
    <row r="5700" spans="1:12" ht="15">
      <c r="A5700" s="148"/>
      <c r="B5700" s="148"/>
      <c r="C5700" s="149"/>
      <c r="D5700" s="149"/>
      <c r="E5700" s="145"/>
      <c r="F5700" s="150"/>
      <c r="G5700" s="149"/>
      <c r="H5700" s="149"/>
      <c r="I5700" s="149"/>
      <c r="J5700" s="149"/>
      <c r="K5700" s="146"/>
      <c r="L5700" s="158"/>
    </row>
    <row r="5701" spans="1:12" ht="15">
      <c r="A5701" s="148"/>
      <c r="B5701" s="148"/>
      <c r="C5701" s="149"/>
      <c r="D5701" s="149"/>
      <c r="E5701" s="145"/>
      <c r="F5701" s="150"/>
      <c r="G5701" s="149"/>
      <c r="H5701" s="149"/>
      <c r="I5701" s="149"/>
      <c r="J5701" s="149"/>
      <c r="K5701" s="146"/>
      <c r="L5701" s="158"/>
    </row>
    <row r="5702" spans="1:12" ht="15">
      <c r="A5702" s="148"/>
      <c r="B5702" s="148"/>
      <c r="C5702" s="149"/>
      <c r="D5702" s="149"/>
      <c r="E5702" s="145"/>
      <c r="F5702" s="149"/>
      <c r="G5702" s="149"/>
      <c r="H5702" s="149"/>
      <c r="I5702" s="149"/>
      <c r="J5702" s="149"/>
      <c r="K5702" s="146"/>
      <c r="L5702" s="158"/>
    </row>
    <row r="5703" spans="1:12" ht="15">
      <c r="A5703" s="148"/>
      <c r="B5703" s="148"/>
      <c r="C5703" s="149"/>
      <c r="D5703" s="149"/>
      <c r="E5703" s="145"/>
      <c r="F5703" s="149"/>
      <c r="G5703" s="149"/>
      <c r="H5703" s="149"/>
      <c r="I5703" s="149"/>
      <c r="J5703" s="149"/>
      <c r="K5703" s="146"/>
      <c r="L5703" s="158"/>
    </row>
    <row r="5704" spans="1:12" ht="15">
      <c r="A5704" s="148"/>
      <c r="B5704" s="148"/>
      <c r="C5704" s="149"/>
      <c r="D5704" s="149"/>
      <c r="E5704" s="145"/>
      <c r="F5704" s="149"/>
      <c r="G5704" s="149"/>
      <c r="H5704" s="149"/>
      <c r="I5704" s="149"/>
      <c r="J5704" s="149"/>
      <c r="K5704" s="146"/>
      <c r="L5704" s="158"/>
    </row>
    <row r="5705" spans="1:12" ht="15">
      <c r="A5705" s="148"/>
      <c r="B5705" s="148"/>
      <c r="C5705" s="149"/>
      <c r="D5705" s="149"/>
      <c r="E5705" s="145"/>
      <c r="F5705" s="149"/>
      <c r="G5705" s="149"/>
      <c r="H5705" s="149"/>
      <c r="I5705" s="149"/>
      <c r="J5705" s="149"/>
      <c r="K5705" s="146"/>
      <c r="L5705" s="158"/>
    </row>
    <row r="5706" spans="1:12" ht="15">
      <c r="A5706" s="148"/>
      <c r="B5706" s="148"/>
      <c r="C5706" s="149"/>
      <c r="D5706" s="149"/>
      <c r="E5706" s="145"/>
      <c r="F5706" s="149"/>
      <c r="G5706" s="149"/>
      <c r="H5706" s="149"/>
      <c r="I5706" s="149"/>
      <c r="J5706" s="149"/>
      <c r="K5706" s="146"/>
      <c r="L5706" s="158"/>
    </row>
    <row r="5707" spans="1:12" ht="15">
      <c r="A5707" s="148"/>
      <c r="B5707" s="148"/>
      <c r="C5707" s="149"/>
      <c r="D5707" s="149"/>
      <c r="E5707" s="145"/>
      <c r="F5707" s="149"/>
      <c r="G5707" s="149"/>
      <c r="H5707" s="149"/>
      <c r="I5707" s="149"/>
      <c r="J5707" s="149"/>
      <c r="K5707" s="146"/>
      <c r="L5707" s="158"/>
    </row>
    <row r="5708" spans="1:12" ht="15">
      <c r="A5708" s="148"/>
      <c r="B5708" s="148"/>
      <c r="C5708" s="149"/>
      <c r="D5708" s="149"/>
      <c r="E5708" s="145"/>
      <c r="F5708" s="150"/>
      <c r="G5708" s="149"/>
      <c r="H5708" s="149"/>
      <c r="I5708" s="149"/>
      <c r="J5708" s="149"/>
      <c r="K5708" s="146"/>
      <c r="L5708" s="158"/>
    </row>
    <row r="5709" spans="1:12" ht="15">
      <c r="A5709" s="148"/>
      <c r="B5709" s="148"/>
      <c r="C5709" s="149"/>
      <c r="D5709" s="149"/>
      <c r="E5709" s="145"/>
      <c r="F5709" s="150"/>
      <c r="G5709" s="149"/>
      <c r="H5709" s="149"/>
      <c r="I5709" s="149"/>
      <c r="J5709" s="149"/>
      <c r="K5709" s="146"/>
      <c r="L5709" s="158"/>
    </row>
    <row r="5710" spans="1:12" ht="15">
      <c r="A5710" s="148"/>
      <c r="B5710" s="148"/>
      <c r="C5710" s="149"/>
      <c r="D5710" s="149"/>
      <c r="E5710" s="145"/>
      <c r="F5710" s="149"/>
      <c r="G5710" s="149"/>
      <c r="H5710" s="149"/>
      <c r="I5710" s="149"/>
      <c r="J5710" s="149"/>
      <c r="K5710" s="146"/>
      <c r="L5710" s="158"/>
    </row>
    <row r="5711" spans="1:12" ht="15">
      <c r="A5711" s="148"/>
      <c r="B5711" s="148"/>
      <c r="C5711" s="149"/>
      <c r="D5711" s="149"/>
      <c r="E5711" s="145"/>
      <c r="F5711" s="149"/>
      <c r="G5711" s="149"/>
      <c r="H5711" s="149"/>
      <c r="I5711" s="149"/>
      <c r="J5711" s="149"/>
      <c r="K5711" s="146"/>
      <c r="L5711" s="158"/>
    </row>
    <row r="5712" spans="1:12" ht="15">
      <c r="A5712" s="148"/>
      <c r="B5712" s="148"/>
      <c r="C5712" s="149"/>
      <c r="D5712" s="149"/>
      <c r="E5712" s="145"/>
      <c r="F5712" s="150"/>
      <c r="G5712" s="149"/>
      <c r="H5712" s="149"/>
      <c r="I5712" s="149"/>
      <c r="J5712" s="149"/>
      <c r="K5712" s="146"/>
      <c r="L5712" s="158"/>
    </row>
    <row r="5713" spans="1:12" ht="15">
      <c r="A5713" s="148"/>
      <c r="B5713" s="148"/>
      <c r="C5713" s="149"/>
      <c r="D5713" s="149"/>
      <c r="E5713" s="145"/>
      <c r="F5713" s="150"/>
      <c r="G5713" s="149"/>
      <c r="H5713" s="149"/>
      <c r="I5713" s="149"/>
      <c r="J5713" s="149"/>
      <c r="K5713" s="146"/>
      <c r="L5713" s="158"/>
    </row>
    <row r="5714" spans="1:12" ht="15">
      <c r="A5714" s="148"/>
      <c r="B5714" s="148"/>
      <c r="C5714" s="149"/>
      <c r="D5714" s="149"/>
      <c r="E5714" s="145"/>
      <c r="F5714" s="150"/>
      <c r="G5714" s="149"/>
      <c r="H5714" s="149"/>
      <c r="I5714" s="149"/>
      <c r="J5714" s="149"/>
      <c r="K5714" s="146"/>
      <c r="L5714" s="158"/>
    </row>
    <row r="5715" spans="1:12" ht="15">
      <c r="A5715" s="148"/>
      <c r="B5715" s="148"/>
      <c r="C5715" s="149"/>
      <c r="D5715" s="149"/>
      <c r="E5715" s="145"/>
      <c r="F5715" s="150"/>
      <c r="G5715" s="149"/>
      <c r="H5715" s="149"/>
      <c r="I5715" s="149"/>
      <c r="J5715" s="149"/>
      <c r="K5715" s="146"/>
      <c r="L5715" s="158"/>
    </row>
    <row r="5716" spans="1:12" ht="15">
      <c r="A5716" s="148"/>
      <c r="B5716" s="148"/>
      <c r="C5716" s="149"/>
      <c r="D5716" s="149"/>
      <c r="E5716" s="145"/>
      <c r="F5716" s="149"/>
      <c r="G5716" s="149"/>
      <c r="H5716" s="149"/>
      <c r="I5716" s="149"/>
      <c r="J5716" s="149"/>
      <c r="K5716" s="146"/>
      <c r="L5716" s="158"/>
    </row>
    <row r="5717" spans="1:12" ht="15">
      <c r="A5717" s="148"/>
      <c r="B5717" s="148"/>
      <c r="C5717" s="149"/>
      <c r="D5717" s="149"/>
      <c r="E5717" s="145"/>
      <c r="F5717" s="149"/>
      <c r="G5717" s="149"/>
      <c r="H5717" s="149"/>
      <c r="I5717" s="149"/>
      <c r="J5717" s="149"/>
      <c r="K5717" s="146"/>
      <c r="L5717" s="158"/>
    </row>
    <row r="5718" spans="1:12" ht="15">
      <c r="A5718" s="148"/>
      <c r="B5718" s="148"/>
      <c r="C5718" s="149"/>
      <c r="D5718" s="149"/>
      <c r="E5718" s="145"/>
      <c r="F5718" s="149"/>
      <c r="G5718" s="149"/>
      <c r="H5718" s="149"/>
      <c r="I5718" s="149"/>
      <c r="J5718" s="149"/>
      <c r="K5718" s="146"/>
      <c r="L5718" s="158"/>
    </row>
    <row r="5719" spans="1:12" ht="15">
      <c r="A5719" s="148"/>
      <c r="B5719" s="148"/>
      <c r="C5719" s="149"/>
      <c r="D5719" s="149"/>
      <c r="E5719" s="145"/>
      <c r="F5719" s="149"/>
      <c r="G5719" s="149"/>
      <c r="H5719" s="149"/>
      <c r="I5719" s="149"/>
      <c r="J5719" s="149"/>
      <c r="K5719" s="146"/>
      <c r="L5719" s="158"/>
    </row>
    <row r="5720" spans="1:12" ht="15">
      <c r="A5720" s="148"/>
      <c r="B5720" s="148"/>
      <c r="C5720" s="149"/>
      <c r="D5720" s="149"/>
      <c r="E5720" s="145"/>
      <c r="F5720" s="149"/>
      <c r="G5720" s="149"/>
      <c r="H5720" s="149"/>
      <c r="I5720" s="149"/>
      <c r="J5720" s="149"/>
      <c r="K5720" s="146"/>
      <c r="L5720" s="158"/>
    </row>
    <row r="5721" spans="1:12" ht="15">
      <c r="A5721" s="148"/>
      <c r="B5721" s="148"/>
      <c r="C5721" s="149"/>
      <c r="D5721" s="149"/>
      <c r="E5721" s="145"/>
      <c r="F5721" s="149"/>
      <c r="G5721" s="149"/>
      <c r="H5721" s="149"/>
      <c r="I5721" s="149"/>
      <c r="J5721" s="149"/>
      <c r="K5721" s="146"/>
      <c r="L5721" s="158"/>
    </row>
    <row r="5722" spans="1:12" ht="15">
      <c r="A5722" s="148"/>
      <c r="B5722" s="148"/>
      <c r="C5722" s="149"/>
      <c r="D5722" s="149"/>
      <c r="E5722" s="145"/>
      <c r="F5722" s="149"/>
      <c r="G5722" s="149"/>
      <c r="H5722" s="149"/>
      <c r="I5722" s="149"/>
      <c r="J5722" s="149"/>
      <c r="K5722" s="146"/>
      <c r="L5722" s="158"/>
    </row>
    <row r="5723" spans="1:12" ht="15">
      <c r="A5723" s="148"/>
      <c r="B5723" s="148"/>
      <c r="C5723" s="149"/>
      <c r="D5723" s="149"/>
      <c r="E5723" s="145"/>
      <c r="F5723" s="149"/>
      <c r="G5723" s="149"/>
      <c r="H5723" s="149"/>
      <c r="I5723" s="149"/>
      <c r="J5723" s="149"/>
      <c r="K5723" s="146"/>
      <c r="L5723" s="158"/>
    </row>
    <row r="5724" spans="1:12" ht="15">
      <c r="A5724" s="148"/>
      <c r="B5724" s="148"/>
      <c r="C5724" s="149"/>
      <c r="D5724" s="149"/>
      <c r="E5724" s="145"/>
      <c r="F5724" s="149"/>
      <c r="G5724" s="149"/>
      <c r="H5724" s="149"/>
      <c r="I5724" s="149"/>
      <c r="J5724" s="149"/>
      <c r="K5724" s="146"/>
      <c r="L5724" s="158"/>
    </row>
    <row r="5725" spans="1:12" ht="15">
      <c r="A5725" s="148"/>
      <c r="B5725" s="148"/>
      <c r="C5725" s="149"/>
      <c r="D5725" s="149"/>
      <c r="E5725" s="145"/>
      <c r="F5725" s="149"/>
      <c r="G5725" s="149"/>
      <c r="H5725" s="149"/>
      <c r="I5725" s="149"/>
      <c r="J5725" s="149"/>
      <c r="K5725" s="146"/>
      <c r="L5725" s="158"/>
    </row>
    <row r="5726" spans="1:12" ht="15">
      <c r="A5726" s="148"/>
      <c r="B5726" s="148"/>
      <c r="C5726" s="149"/>
      <c r="D5726" s="149"/>
      <c r="E5726" s="145"/>
      <c r="F5726" s="150"/>
      <c r="G5726" s="149"/>
      <c r="H5726" s="149"/>
      <c r="I5726" s="149"/>
      <c r="J5726" s="149"/>
      <c r="K5726" s="146"/>
      <c r="L5726" s="158"/>
    </row>
    <row r="5727" spans="1:12" ht="15">
      <c r="A5727" s="148"/>
      <c r="B5727" s="148"/>
      <c r="C5727" s="149"/>
      <c r="D5727" s="149"/>
      <c r="E5727" s="145"/>
      <c r="F5727" s="150"/>
      <c r="G5727" s="149"/>
      <c r="H5727" s="149"/>
      <c r="I5727" s="149"/>
      <c r="J5727" s="149"/>
      <c r="K5727" s="146"/>
      <c r="L5727" s="158"/>
    </row>
    <row r="5728" spans="1:12" ht="15">
      <c r="A5728" s="148"/>
      <c r="B5728" s="148"/>
      <c r="C5728" s="149"/>
      <c r="D5728" s="149"/>
      <c r="E5728" s="145"/>
      <c r="F5728" s="149"/>
      <c r="G5728" s="149"/>
      <c r="H5728" s="149"/>
      <c r="I5728" s="149"/>
      <c r="J5728" s="149"/>
      <c r="K5728" s="146"/>
      <c r="L5728" s="158"/>
    </row>
    <row r="5729" spans="1:12" ht="15">
      <c r="A5729" s="148"/>
      <c r="B5729" s="148"/>
      <c r="C5729" s="149"/>
      <c r="D5729" s="149"/>
      <c r="E5729" s="145"/>
      <c r="F5729" s="149"/>
      <c r="G5729" s="149"/>
      <c r="H5729" s="149"/>
      <c r="I5729" s="149"/>
      <c r="J5729" s="149"/>
      <c r="K5729" s="146"/>
      <c r="L5729" s="158"/>
    </row>
    <row r="5730" spans="1:12" ht="15">
      <c r="A5730" s="148"/>
      <c r="B5730" s="148"/>
      <c r="C5730" s="149"/>
      <c r="D5730" s="149"/>
      <c r="E5730" s="145"/>
      <c r="F5730" s="149"/>
      <c r="G5730" s="149"/>
      <c r="H5730" s="149"/>
      <c r="I5730" s="149"/>
      <c r="J5730" s="149"/>
      <c r="K5730" s="146"/>
      <c r="L5730" s="158"/>
    </row>
    <row r="5731" spans="1:12" ht="15">
      <c r="A5731" s="148"/>
      <c r="B5731" s="148"/>
      <c r="C5731" s="149"/>
      <c r="D5731" s="149"/>
      <c r="E5731" s="145"/>
      <c r="F5731" s="149"/>
      <c r="G5731" s="149"/>
      <c r="H5731" s="149"/>
      <c r="I5731" s="149"/>
      <c r="J5731" s="149"/>
      <c r="K5731" s="146"/>
      <c r="L5731" s="158"/>
    </row>
    <row r="5732" spans="1:12" ht="15">
      <c r="A5732" s="148"/>
      <c r="B5732" s="148"/>
      <c r="C5732" s="149"/>
      <c r="D5732" s="149"/>
      <c r="E5732" s="145"/>
      <c r="F5732" s="149"/>
      <c r="G5732" s="149"/>
      <c r="H5732" s="149"/>
      <c r="I5732" s="149"/>
      <c r="J5732" s="149"/>
      <c r="K5732" s="146"/>
      <c r="L5732" s="158"/>
    </row>
    <row r="5733" spans="1:12" ht="15">
      <c r="A5733" s="148"/>
      <c r="B5733" s="148"/>
      <c r="C5733" s="149"/>
      <c r="D5733" s="149"/>
      <c r="E5733" s="145"/>
      <c r="F5733" s="149"/>
      <c r="G5733" s="149"/>
      <c r="H5733" s="149"/>
      <c r="I5733" s="149"/>
      <c r="J5733" s="149"/>
      <c r="K5733" s="146"/>
      <c r="L5733" s="158"/>
    </row>
    <row r="5734" spans="1:12" ht="15">
      <c r="A5734" s="148"/>
      <c r="B5734" s="148"/>
      <c r="C5734" s="149"/>
      <c r="D5734" s="149"/>
      <c r="E5734" s="145"/>
      <c r="F5734" s="149"/>
      <c r="G5734" s="149"/>
      <c r="H5734" s="149"/>
      <c r="I5734" s="149"/>
      <c r="J5734" s="149"/>
      <c r="K5734" s="146"/>
      <c r="L5734" s="158"/>
    </row>
    <row r="5735" spans="1:12" ht="15">
      <c r="A5735" s="148"/>
      <c r="B5735" s="148"/>
      <c r="C5735" s="149"/>
      <c r="D5735" s="149"/>
      <c r="E5735" s="145"/>
      <c r="F5735" s="149"/>
      <c r="G5735" s="149"/>
      <c r="H5735" s="149"/>
      <c r="I5735" s="149"/>
      <c r="J5735" s="149"/>
      <c r="K5735" s="146"/>
      <c r="L5735" s="158"/>
    </row>
    <row r="5736" spans="1:12" ht="15">
      <c r="A5736" s="148"/>
      <c r="B5736" s="148"/>
      <c r="C5736" s="149"/>
      <c r="D5736" s="149"/>
      <c r="E5736" s="145"/>
      <c r="F5736" s="149"/>
      <c r="G5736" s="149"/>
      <c r="H5736" s="149"/>
      <c r="I5736" s="149"/>
      <c r="J5736" s="149"/>
      <c r="K5736" s="146"/>
      <c r="L5736" s="158"/>
    </row>
    <row r="5737" spans="1:12" ht="15">
      <c r="A5737" s="148"/>
      <c r="B5737" s="148"/>
      <c r="C5737" s="149"/>
      <c r="D5737" s="149"/>
      <c r="E5737" s="145"/>
      <c r="F5737" s="149"/>
      <c r="G5737" s="149"/>
      <c r="H5737" s="149"/>
      <c r="I5737" s="149"/>
      <c r="J5737" s="149"/>
      <c r="K5737" s="146"/>
      <c r="L5737" s="158"/>
    </row>
    <row r="5738" spans="1:12" ht="15">
      <c r="A5738" s="148"/>
      <c r="B5738" s="148"/>
      <c r="C5738" s="149"/>
      <c r="D5738" s="149"/>
      <c r="E5738" s="145"/>
      <c r="F5738" s="149"/>
      <c r="G5738" s="149"/>
      <c r="H5738" s="149"/>
      <c r="I5738" s="149"/>
      <c r="J5738" s="149"/>
      <c r="K5738" s="146"/>
      <c r="L5738" s="158"/>
    </row>
    <row r="5739" spans="1:12" ht="15">
      <c r="A5739" s="148"/>
      <c r="B5739" s="148"/>
      <c r="C5739" s="149"/>
      <c r="D5739" s="149"/>
      <c r="E5739" s="145"/>
      <c r="F5739" s="149"/>
      <c r="G5739" s="149"/>
      <c r="H5739" s="149"/>
      <c r="I5739" s="149"/>
      <c r="J5739" s="149"/>
      <c r="K5739" s="146"/>
      <c r="L5739" s="158"/>
    </row>
    <row r="5740" spans="1:12" ht="15">
      <c r="A5740" s="148"/>
      <c r="B5740" s="148"/>
      <c r="C5740" s="149"/>
      <c r="D5740" s="149"/>
      <c r="E5740" s="145"/>
      <c r="F5740" s="149"/>
      <c r="G5740" s="149"/>
      <c r="H5740" s="149"/>
      <c r="I5740" s="149"/>
      <c r="J5740" s="149"/>
      <c r="K5740" s="146"/>
      <c r="L5740" s="158"/>
    </row>
    <row r="5741" spans="1:12" ht="15">
      <c r="A5741" s="148"/>
      <c r="B5741" s="148"/>
      <c r="C5741" s="149"/>
      <c r="D5741" s="149"/>
      <c r="E5741" s="145"/>
      <c r="F5741" s="149"/>
      <c r="G5741" s="149"/>
      <c r="H5741" s="149"/>
      <c r="I5741" s="149"/>
      <c r="J5741" s="149"/>
      <c r="K5741" s="146"/>
      <c r="L5741" s="158"/>
    </row>
    <row r="5742" spans="1:12" ht="15">
      <c r="A5742" s="148"/>
      <c r="B5742" s="148"/>
      <c r="C5742" s="149"/>
      <c r="D5742" s="149"/>
      <c r="E5742" s="145"/>
      <c r="F5742" s="150"/>
      <c r="G5742" s="149"/>
      <c r="H5742" s="149"/>
      <c r="I5742" s="149"/>
      <c r="J5742" s="149"/>
      <c r="K5742" s="146"/>
      <c r="L5742" s="158"/>
    </row>
    <row r="5743" spans="1:12" ht="15">
      <c r="A5743" s="148"/>
      <c r="B5743" s="148"/>
      <c r="C5743" s="149"/>
      <c r="D5743" s="149"/>
      <c r="E5743" s="145"/>
      <c r="F5743" s="150"/>
      <c r="G5743" s="149"/>
      <c r="H5743" s="149"/>
      <c r="I5743" s="149"/>
      <c r="J5743" s="149"/>
      <c r="K5743" s="146"/>
      <c r="L5743" s="158"/>
    </row>
    <row r="5744" spans="1:12" ht="15">
      <c r="A5744" s="148"/>
      <c r="B5744" s="148"/>
      <c r="C5744" s="149"/>
      <c r="D5744" s="149"/>
      <c r="E5744" s="145"/>
      <c r="F5744" s="149"/>
      <c r="G5744" s="149"/>
      <c r="H5744" s="149"/>
      <c r="I5744" s="149"/>
      <c r="J5744" s="149"/>
      <c r="K5744" s="146"/>
      <c r="L5744" s="158"/>
    </row>
    <row r="5745" spans="1:12" ht="15">
      <c r="A5745" s="148"/>
      <c r="B5745" s="148"/>
      <c r="C5745" s="149"/>
      <c r="D5745" s="149"/>
      <c r="E5745" s="145"/>
      <c r="F5745" s="149"/>
      <c r="G5745" s="149"/>
      <c r="H5745" s="149"/>
      <c r="I5745" s="149"/>
      <c r="J5745" s="149"/>
      <c r="K5745" s="146"/>
      <c r="L5745" s="158"/>
    </row>
    <row r="5746" spans="1:12" ht="15">
      <c r="A5746" s="148"/>
      <c r="B5746" s="148"/>
      <c r="C5746" s="149"/>
      <c r="D5746" s="149"/>
      <c r="E5746" s="145"/>
      <c r="F5746" s="149"/>
      <c r="G5746" s="149"/>
      <c r="H5746" s="149"/>
      <c r="I5746" s="149"/>
      <c r="J5746" s="149"/>
      <c r="K5746" s="146"/>
      <c r="L5746" s="158"/>
    </row>
    <row r="5747" spans="1:12" ht="15">
      <c r="A5747" s="148"/>
      <c r="B5747" s="148"/>
      <c r="C5747" s="149"/>
      <c r="D5747" s="149"/>
      <c r="E5747" s="145"/>
      <c r="F5747" s="149"/>
      <c r="G5747" s="149"/>
      <c r="H5747" s="149"/>
      <c r="I5747" s="149"/>
      <c r="J5747" s="149"/>
      <c r="K5747" s="146"/>
      <c r="L5747" s="158"/>
    </row>
    <row r="5748" spans="1:12" ht="15">
      <c r="A5748" s="148"/>
      <c r="B5748" s="148"/>
      <c r="C5748" s="149"/>
      <c r="D5748" s="149"/>
      <c r="E5748" s="145"/>
      <c r="F5748" s="149"/>
      <c r="G5748" s="149"/>
      <c r="H5748" s="149"/>
      <c r="I5748" s="149"/>
      <c r="J5748" s="149"/>
      <c r="K5748" s="146"/>
      <c r="L5748" s="158"/>
    </row>
    <row r="5749" spans="1:12" ht="15">
      <c r="A5749" s="148"/>
      <c r="B5749" s="148"/>
      <c r="C5749" s="149"/>
      <c r="D5749" s="149"/>
      <c r="E5749" s="145"/>
      <c r="F5749" s="149"/>
      <c r="G5749" s="149"/>
      <c r="H5749" s="149"/>
      <c r="I5749" s="149"/>
      <c r="J5749" s="149"/>
      <c r="K5749" s="146"/>
      <c r="L5749" s="158"/>
    </row>
    <row r="5750" spans="1:12" ht="15">
      <c r="A5750" s="148"/>
      <c r="B5750" s="148"/>
      <c r="C5750" s="149"/>
      <c r="D5750" s="149"/>
      <c r="E5750" s="145"/>
      <c r="F5750" s="149"/>
      <c r="G5750" s="149"/>
      <c r="H5750" s="149"/>
      <c r="I5750" s="149"/>
      <c r="J5750" s="149"/>
      <c r="K5750" s="146"/>
      <c r="L5750" s="158"/>
    </row>
    <row r="5751" spans="1:12" ht="15">
      <c r="A5751" s="148"/>
      <c r="B5751" s="148"/>
      <c r="C5751" s="149"/>
      <c r="D5751" s="149"/>
      <c r="E5751" s="145"/>
      <c r="F5751" s="149"/>
      <c r="G5751" s="149"/>
      <c r="H5751" s="149"/>
      <c r="I5751" s="149"/>
      <c r="J5751" s="149"/>
      <c r="K5751" s="146"/>
      <c r="L5751" s="158"/>
    </row>
    <row r="5752" spans="1:12" ht="15">
      <c r="A5752" s="148"/>
      <c r="B5752" s="148"/>
      <c r="C5752" s="149"/>
      <c r="D5752" s="149"/>
      <c r="E5752" s="145"/>
      <c r="F5752" s="149"/>
      <c r="G5752" s="149"/>
      <c r="H5752" s="149"/>
      <c r="I5752" s="149"/>
      <c r="J5752" s="149"/>
      <c r="K5752" s="146"/>
      <c r="L5752" s="158"/>
    </row>
    <row r="5753" spans="1:12" ht="15">
      <c r="A5753" s="148"/>
      <c r="B5753" s="148"/>
      <c r="C5753" s="149"/>
      <c r="D5753" s="149"/>
      <c r="E5753" s="145"/>
      <c r="F5753" s="149"/>
      <c r="G5753" s="149"/>
      <c r="H5753" s="149"/>
      <c r="I5753" s="149"/>
      <c r="J5753" s="149"/>
      <c r="K5753" s="146"/>
      <c r="L5753" s="158"/>
    </row>
    <row r="5754" spans="1:12" ht="15">
      <c r="A5754" s="148"/>
      <c r="B5754" s="148"/>
      <c r="C5754" s="149"/>
      <c r="D5754" s="149"/>
      <c r="E5754" s="145"/>
      <c r="F5754" s="149"/>
      <c r="G5754" s="149"/>
      <c r="H5754" s="149"/>
      <c r="I5754" s="149"/>
      <c r="J5754" s="149"/>
      <c r="K5754" s="146"/>
      <c r="L5754" s="158"/>
    </row>
    <row r="5755" spans="1:12" ht="15">
      <c r="A5755" s="148"/>
      <c r="B5755" s="148"/>
      <c r="C5755" s="149"/>
      <c r="D5755" s="149"/>
      <c r="E5755" s="145"/>
      <c r="F5755" s="149"/>
      <c r="G5755" s="149"/>
      <c r="H5755" s="149"/>
      <c r="I5755" s="149"/>
      <c r="J5755" s="149"/>
      <c r="K5755" s="146"/>
      <c r="L5755" s="158"/>
    </row>
    <row r="5756" spans="1:12" ht="15">
      <c r="A5756" s="148"/>
      <c r="B5756" s="148"/>
      <c r="C5756" s="149"/>
      <c r="D5756" s="149"/>
      <c r="E5756" s="145"/>
      <c r="F5756" s="149"/>
      <c r="G5756" s="149"/>
      <c r="H5756" s="149"/>
      <c r="I5756" s="149"/>
      <c r="J5756" s="149"/>
      <c r="K5756" s="146"/>
      <c r="L5756" s="158"/>
    </row>
    <row r="5757" spans="1:12" ht="15">
      <c r="A5757" s="148"/>
      <c r="B5757" s="148"/>
      <c r="C5757" s="149"/>
      <c r="D5757" s="149"/>
      <c r="E5757" s="145"/>
      <c r="F5757" s="149"/>
      <c r="G5757" s="149"/>
      <c r="H5757" s="149"/>
      <c r="I5757" s="149"/>
      <c r="J5757" s="149"/>
      <c r="K5757" s="146"/>
      <c r="L5757" s="158"/>
    </row>
    <row r="5758" spans="1:12" ht="15">
      <c r="A5758" s="148"/>
      <c r="B5758" s="148"/>
      <c r="C5758" s="149"/>
      <c r="D5758" s="149"/>
      <c r="E5758" s="145"/>
      <c r="F5758" s="149"/>
      <c r="G5758" s="149"/>
      <c r="H5758" s="149"/>
      <c r="I5758" s="149"/>
      <c r="J5758" s="149"/>
      <c r="K5758" s="146"/>
      <c r="L5758" s="158"/>
    </row>
    <row r="5759" spans="1:12" ht="15">
      <c r="A5759" s="148"/>
      <c r="B5759" s="148"/>
      <c r="C5759" s="149"/>
      <c r="D5759" s="149"/>
      <c r="E5759" s="145"/>
      <c r="F5759" s="149"/>
      <c r="G5759" s="149"/>
      <c r="H5759" s="149"/>
      <c r="I5759" s="149"/>
      <c r="J5759" s="149"/>
      <c r="K5759" s="146"/>
      <c r="L5759" s="158"/>
    </row>
    <row r="5760" spans="1:12" ht="15">
      <c r="A5760" s="148"/>
      <c r="B5760" s="148"/>
      <c r="C5760" s="149"/>
      <c r="D5760" s="149"/>
      <c r="E5760" s="145"/>
      <c r="F5760" s="149"/>
      <c r="G5760" s="149"/>
      <c r="H5760" s="149"/>
      <c r="I5760" s="149"/>
      <c r="J5760" s="149"/>
      <c r="K5760" s="146"/>
      <c r="L5760" s="158"/>
    </row>
    <row r="5761" spans="1:12" ht="15">
      <c r="A5761" s="148"/>
      <c r="B5761" s="148"/>
      <c r="C5761" s="149"/>
      <c r="D5761" s="149"/>
      <c r="E5761" s="145"/>
      <c r="F5761" s="149"/>
      <c r="G5761" s="149"/>
      <c r="H5761" s="149"/>
      <c r="I5761" s="149"/>
      <c r="J5761" s="149"/>
      <c r="K5761" s="146"/>
      <c r="L5761" s="158"/>
    </row>
    <row r="5762" spans="1:12" ht="15">
      <c r="A5762" s="148"/>
      <c r="B5762" s="148"/>
      <c r="C5762" s="149"/>
      <c r="D5762" s="149"/>
      <c r="E5762" s="145"/>
      <c r="F5762" s="149"/>
      <c r="G5762" s="149"/>
      <c r="H5762" s="149"/>
      <c r="I5762" s="149"/>
      <c r="J5762" s="149"/>
      <c r="K5762" s="146"/>
      <c r="L5762" s="158"/>
    </row>
    <row r="5763" spans="1:12" ht="15">
      <c r="A5763" s="148"/>
      <c r="B5763" s="148"/>
      <c r="C5763" s="149"/>
      <c r="D5763" s="149"/>
      <c r="E5763" s="145"/>
      <c r="F5763" s="149"/>
      <c r="G5763" s="149"/>
      <c r="H5763" s="149"/>
      <c r="I5763" s="149"/>
      <c r="J5763" s="149"/>
      <c r="K5763" s="146"/>
      <c r="L5763" s="158"/>
    </row>
    <row r="5764" spans="1:12" ht="15">
      <c r="A5764" s="148"/>
      <c r="B5764" s="148"/>
      <c r="C5764" s="149"/>
      <c r="D5764" s="149"/>
      <c r="E5764" s="145"/>
      <c r="F5764" s="149"/>
      <c r="G5764" s="149"/>
      <c r="H5764" s="149"/>
      <c r="I5764" s="149"/>
      <c r="J5764" s="149"/>
      <c r="K5764" s="146"/>
      <c r="L5764" s="158"/>
    </row>
    <row r="5765" spans="1:12" ht="15">
      <c r="A5765" s="148"/>
      <c r="B5765" s="148"/>
      <c r="C5765" s="149"/>
      <c r="D5765" s="149"/>
      <c r="E5765" s="145"/>
      <c r="F5765" s="149"/>
      <c r="G5765" s="149"/>
      <c r="H5765" s="149"/>
      <c r="I5765" s="149"/>
      <c r="J5765" s="149"/>
      <c r="K5765" s="146"/>
      <c r="L5765" s="158"/>
    </row>
    <row r="5766" spans="1:12" ht="15">
      <c r="A5766" s="148"/>
      <c r="B5766" s="148"/>
      <c r="C5766" s="149"/>
      <c r="D5766" s="149"/>
      <c r="E5766" s="145"/>
      <c r="F5766" s="149"/>
      <c r="G5766" s="149"/>
      <c r="H5766" s="149"/>
      <c r="I5766" s="149"/>
      <c r="J5766" s="149"/>
      <c r="K5766" s="146"/>
      <c r="L5766" s="158"/>
    </row>
    <row r="5767" spans="1:12" ht="15">
      <c r="A5767" s="148"/>
      <c r="B5767" s="148"/>
      <c r="C5767" s="149"/>
      <c r="D5767" s="149"/>
      <c r="E5767" s="145"/>
      <c r="F5767" s="149"/>
      <c r="G5767" s="149"/>
      <c r="H5767" s="149"/>
      <c r="I5767" s="149"/>
      <c r="J5767" s="149"/>
      <c r="K5767" s="146"/>
      <c r="L5767" s="158"/>
    </row>
    <row r="5768" spans="1:12" ht="15">
      <c r="A5768" s="148"/>
      <c r="B5768" s="148"/>
      <c r="C5768" s="149"/>
      <c r="D5768" s="149"/>
      <c r="E5768" s="145"/>
      <c r="F5768" s="149"/>
      <c r="G5768" s="149"/>
      <c r="H5768" s="149"/>
      <c r="I5768" s="149"/>
      <c r="J5768" s="149"/>
      <c r="K5768" s="146"/>
      <c r="L5768" s="158"/>
    </row>
    <row r="5769" spans="1:12" ht="15">
      <c r="A5769" s="148"/>
      <c r="B5769" s="148"/>
      <c r="C5769" s="149"/>
      <c r="D5769" s="149"/>
      <c r="E5769" s="145"/>
      <c r="F5769" s="149"/>
      <c r="G5769" s="149"/>
      <c r="H5769" s="149"/>
      <c r="I5769" s="149"/>
      <c r="J5769" s="149"/>
      <c r="K5769" s="146"/>
      <c r="L5769" s="158"/>
    </row>
    <row r="5770" spans="1:12" ht="15">
      <c r="A5770" s="148"/>
      <c r="B5770" s="148"/>
      <c r="C5770" s="149"/>
      <c r="D5770" s="149"/>
      <c r="E5770" s="145"/>
      <c r="F5770" s="149"/>
      <c r="G5770" s="149"/>
      <c r="H5770" s="149"/>
      <c r="I5770" s="149"/>
      <c r="J5770" s="149"/>
      <c r="K5770" s="146"/>
      <c r="L5770" s="158"/>
    </row>
    <row r="5771" spans="1:12" ht="15">
      <c r="A5771" s="148"/>
      <c r="B5771" s="148"/>
      <c r="C5771" s="149"/>
      <c r="D5771" s="149"/>
      <c r="E5771" s="145"/>
      <c r="F5771" s="149"/>
      <c r="G5771" s="149"/>
      <c r="H5771" s="149"/>
      <c r="I5771" s="149"/>
      <c r="J5771" s="149"/>
      <c r="K5771" s="146"/>
      <c r="L5771" s="158"/>
    </row>
    <row r="5772" spans="1:12" ht="15">
      <c r="A5772" s="148"/>
      <c r="B5772" s="148"/>
      <c r="C5772" s="149"/>
      <c r="D5772" s="149"/>
      <c r="E5772" s="145"/>
      <c r="F5772" s="149"/>
      <c r="G5772" s="149"/>
      <c r="H5772" s="149"/>
      <c r="I5772" s="149"/>
      <c r="J5772" s="149"/>
      <c r="K5772" s="146"/>
      <c r="L5772" s="158"/>
    </row>
    <row r="5773" spans="1:12" ht="15">
      <c r="A5773" s="148"/>
      <c r="B5773" s="148"/>
      <c r="C5773" s="149"/>
      <c r="D5773" s="149"/>
      <c r="E5773" s="145"/>
      <c r="F5773" s="149"/>
      <c r="G5773" s="149"/>
      <c r="H5773" s="149"/>
      <c r="I5773" s="149"/>
      <c r="J5773" s="149"/>
      <c r="K5773" s="146"/>
      <c r="L5773" s="158"/>
    </row>
    <row r="5774" spans="1:12" ht="15">
      <c r="A5774" s="148"/>
      <c r="B5774" s="148"/>
      <c r="C5774" s="149"/>
      <c r="D5774" s="149"/>
      <c r="E5774" s="145"/>
      <c r="F5774" s="150"/>
      <c r="G5774" s="149"/>
      <c r="H5774" s="149"/>
      <c r="I5774" s="149"/>
      <c r="J5774" s="149"/>
      <c r="K5774" s="146"/>
      <c r="L5774" s="158"/>
    </row>
    <row r="5775" spans="1:12" ht="15">
      <c r="A5775" s="148"/>
      <c r="B5775" s="148"/>
      <c r="C5775" s="149"/>
      <c r="D5775" s="149"/>
      <c r="E5775" s="145"/>
      <c r="F5775" s="150"/>
      <c r="G5775" s="149"/>
      <c r="H5775" s="149"/>
      <c r="I5775" s="149"/>
      <c r="J5775" s="149"/>
      <c r="K5775" s="146"/>
      <c r="L5775" s="158"/>
    </row>
    <row r="5776" spans="1:12" ht="15">
      <c r="A5776" s="148"/>
      <c r="B5776" s="148"/>
      <c r="C5776" s="149"/>
      <c r="D5776" s="149"/>
      <c r="E5776" s="145"/>
      <c r="F5776" s="149"/>
      <c r="G5776" s="149"/>
      <c r="H5776" s="149"/>
      <c r="I5776" s="149"/>
      <c r="J5776" s="149"/>
      <c r="K5776" s="146"/>
      <c r="L5776" s="158"/>
    </row>
    <row r="5777" spans="1:12" ht="15">
      <c r="A5777" s="148"/>
      <c r="B5777" s="148"/>
      <c r="C5777" s="149"/>
      <c r="D5777" s="149"/>
      <c r="E5777" s="145"/>
      <c r="F5777" s="149"/>
      <c r="G5777" s="149"/>
      <c r="H5777" s="149"/>
      <c r="I5777" s="149"/>
      <c r="J5777" s="149"/>
      <c r="K5777" s="146"/>
      <c r="L5777" s="158"/>
    </row>
    <row r="5778" spans="1:12" ht="15">
      <c r="A5778" s="148"/>
      <c r="B5778" s="148"/>
      <c r="C5778" s="149"/>
      <c r="D5778" s="149"/>
      <c r="E5778" s="145"/>
      <c r="F5778" s="149"/>
      <c r="G5778" s="149"/>
      <c r="H5778" s="149"/>
      <c r="I5778" s="149"/>
      <c r="J5778" s="149"/>
      <c r="K5778" s="146"/>
      <c r="L5778" s="158"/>
    </row>
    <row r="5779" spans="1:12" ht="15">
      <c r="A5779" s="148"/>
      <c r="B5779" s="148"/>
      <c r="C5779" s="149"/>
      <c r="D5779" s="149"/>
      <c r="E5779" s="145"/>
      <c r="F5779" s="149"/>
      <c r="G5779" s="149"/>
      <c r="H5779" s="149"/>
      <c r="I5779" s="149"/>
      <c r="J5779" s="149"/>
      <c r="K5779" s="146"/>
      <c r="L5779" s="158"/>
    </row>
    <row r="5780" spans="1:12" ht="15">
      <c r="A5780" s="148"/>
      <c r="B5780" s="148"/>
      <c r="C5780" s="149"/>
      <c r="D5780" s="149"/>
      <c r="E5780" s="145"/>
      <c r="F5780" s="150"/>
      <c r="G5780" s="149"/>
      <c r="H5780" s="149"/>
      <c r="I5780" s="149"/>
      <c r="J5780" s="149"/>
      <c r="K5780" s="146"/>
      <c r="L5780" s="158"/>
    </row>
    <row r="5781" spans="1:12" ht="15">
      <c r="A5781" s="148"/>
      <c r="B5781" s="148"/>
      <c r="C5781" s="149"/>
      <c r="D5781" s="149"/>
      <c r="E5781" s="145"/>
      <c r="F5781" s="150"/>
      <c r="G5781" s="149"/>
      <c r="H5781" s="149"/>
      <c r="I5781" s="149"/>
      <c r="J5781" s="149"/>
      <c r="K5781" s="146"/>
      <c r="L5781" s="158"/>
    </row>
    <row r="5782" spans="1:12" ht="15">
      <c r="A5782" s="148"/>
      <c r="B5782" s="148"/>
      <c r="C5782" s="149"/>
      <c r="D5782" s="149"/>
      <c r="E5782" s="145"/>
      <c r="F5782" s="149"/>
      <c r="G5782" s="149"/>
      <c r="H5782" s="149"/>
      <c r="I5782" s="149"/>
      <c r="J5782" s="149"/>
      <c r="K5782" s="146"/>
      <c r="L5782" s="158"/>
    </row>
    <row r="5783" spans="1:12" ht="15">
      <c r="A5783" s="148"/>
      <c r="B5783" s="148"/>
      <c r="C5783" s="149"/>
      <c r="D5783" s="149"/>
      <c r="E5783" s="145"/>
      <c r="F5783" s="149"/>
      <c r="G5783" s="149"/>
      <c r="H5783" s="149"/>
      <c r="I5783" s="149"/>
      <c r="J5783" s="149"/>
      <c r="K5783" s="146"/>
      <c r="L5783" s="158"/>
    </row>
    <row r="5784" spans="1:12" ht="15">
      <c r="A5784" s="148"/>
      <c r="B5784" s="148"/>
      <c r="C5784" s="149"/>
      <c r="D5784" s="149"/>
      <c r="E5784" s="145"/>
      <c r="F5784" s="149"/>
      <c r="G5784" s="149"/>
      <c r="H5784" s="149"/>
      <c r="I5784" s="149"/>
      <c r="J5784" s="149"/>
      <c r="K5784" s="146"/>
      <c r="L5784" s="158"/>
    </row>
    <row r="5785" spans="1:12" ht="15">
      <c r="A5785" s="148"/>
      <c r="B5785" s="148"/>
      <c r="C5785" s="149"/>
      <c r="D5785" s="149"/>
      <c r="E5785" s="145"/>
      <c r="F5785" s="149"/>
      <c r="G5785" s="149"/>
      <c r="H5785" s="149"/>
      <c r="I5785" s="149"/>
      <c r="J5785" s="149"/>
      <c r="K5785" s="146"/>
      <c r="L5785" s="158"/>
    </row>
    <row r="5786" spans="1:12" ht="15">
      <c r="A5786" s="148"/>
      <c r="B5786" s="148"/>
      <c r="C5786" s="149"/>
      <c r="D5786" s="149"/>
      <c r="E5786" s="145"/>
      <c r="F5786" s="149"/>
      <c r="G5786" s="149"/>
      <c r="H5786" s="149"/>
      <c r="I5786" s="149"/>
      <c r="J5786" s="149"/>
      <c r="K5786" s="146"/>
      <c r="L5786" s="158"/>
    </row>
    <row r="5787" spans="1:12" ht="15">
      <c r="A5787" s="148"/>
      <c r="B5787" s="148"/>
      <c r="C5787" s="149"/>
      <c r="D5787" s="149"/>
      <c r="E5787" s="145"/>
      <c r="F5787" s="149"/>
      <c r="G5787" s="149"/>
      <c r="H5787" s="149"/>
      <c r="I5787" s="149"/>
      <c r="J5787" s="149"/>
      <c r="K5787" s="146"/>
      <c r="L5787" s="158"/>
    </row>
    <row r="5788" spans="1:12" ht="15">
      <c r="A5788" s="148"/>
      <c r="B5788" s="148"/>
      <c r="C5788" s="149"/>
      <c r="D5788" s="149"/>
      <c r="E5788" s="145"/>
      <c r="F5788" s="150"/>
      <c r="G5788" s="149"/>
      <c r="H5788" s="149"/>
      <c r="I5788" s="149"/>
      <c r="J5788" s="149"/>
      <c r="K5788" s="146"/>
      <c r="L5788" s="158"/>
    </row>
    <row r="5789" spans="1:12" ht="15">
      <c r="A5789" s="148"/>
      <c r="B5789" s="148"/>
      <c r="C5789" s="149"/>
      <c r="D5789" s="149"/>
      <c r="E5789" s="145"/>
      <c r="F5789" s="150"/>
      <c r="G5789" s="149"/>
      <c r="H5789" s="149"/>
      <c r="I5789" s="149"/>
      <c r="J5789" s="149"/>
      <c r="K5789" s="146"/>
      <c r="L5789" s="158"/>
    </row>
    <row r="5790" spans="1:12" ht="15">
      <c r="A5790" s="148"/>
      <c r="B5790" s="148"/>
      <c r="C5790" s="149"/>
      <c r="D5790" s="149"/>
      <c r="E5790" s="145"/>
      <c r="F5790" s="149"/>
      <c r="G5790" s="149"/>
      <c r="H5790" s="149"/>
      <c r="I5790" s="149"/>
      <c r="J5790" s="149"/>
      <c r="K5790" s="146"/>
      <c r="L5790" s="158"/>
    </row>
    <row r="5791" spans="1:12" ht="15">
      <c r="A5791" s="148"/>
      <c r="B5791" s="148"/>
      <c r="C5791" s="149"/>
      <c r="D5791" s="149"/>
      <c r="E5791" s="145"/>
      <c r="F5791" s="149"/>
      <c r="G5791" s="149"/>
      <c r="H5791" s="149"/>
      <c r="I5791" s="149"/>
      <c r="J5791" s="149"/>
      <c r="K5791" s="146"/>
      <c r="L5791" s="158"/>
    </row>
    <row r="5792" spans="1:12" ht="15">
      <c r="A5792" s="148"/>
      <c r="B5792" s="148"/>
      <c r="C5792" s="149"/>
      <c r="D5792" s="149"/>
      <c r="E5792" s="145"/>
      <c r="F5792" s="149"/>
      <c r="G5792" s="149"/>
      <c r="H5792" s="149"/>
      <c r="I5792" s="149"/>
      <c r="J5792" s="149"/>
      <c r="K5792" s="146"/>
      <c r="L5792" s="158"/>
    </row>
    <row r="5793" spans="1:12" ht="15">
      <c r="A5793" s="148"/>
      <c r="B5793" s="148"/>
      <c r="C5793" s="149"/>
      <c r="D5793" s="149"/>
      <c r="E5793" s="145"/>
      <c r="F5793" s="149"/>
      <c r="G5793" s="149"/>
      <c r="H5793" s="149"/>
      <c r="I5793" s="149"/>
      <c r="J5793" s="149"/>
      <c r="K5793" s="146"/>
      <c r="L5793" s="158"/>
    </row>
    <row r="5794" spans="1:12" ht="15">
      <c r="A5794" s="148"/>
      <c r="B5794" s="148"/>
      <c r="C5794" s="149"/>
      <c r="D5794" s="149"/>
      <c r="E5794" s="145"/>
      <c r="F5794" s="149"/>
      <c r="G5794" s="149"/>
      <c r="H5794" s="149"/>
      <c r="I5794" s="149"/>
      <c r="J5794" s="149"/>
      <c r="K5794" s="146"/>
      <c r="L5794" s="158"/>
    </row>
    <row r="5795" spans="1:12" ht="15">
      <c r="A5795" s="148"/>
      <c r="B5795" s="148"/>
      <c r="C5795" s="149"/>
      <c r="D5795" s="149"/>
      <c r="E5795" s="145"/>
      <c r="F5795" s="149"/>
      <c r="G5795" s="149"/>
      <c r="H5795" s="149"/>
      <c r="I5795" s="149"/>
      <c r="J5795" s="149"/>
      <c r="K5795" s="146"/>
      <c r="L5795" s="158"/>
    </row>
    <row r="5796" spans="1:12" ht="15">
      <c r="A5796" s="148"/>
      <c r="B5796" s="148"/>
      <c r="C5796" s="149"/>
      <c r="D5796" s="149"/>
      <c r="E5796" s="145"/>
      <c r="F5796" s="149"/>
      <c r="G5796" s="149"/>
      <c r="H5796" s="149"/>
      <c r="I5796" s="149"/>
      <c r="J5796" s="149"/>
      <c r="K5796" s="146"/>
      <c r="L5796" s="158"/>
    </row>
    <row r="5797" spans="1:12" ht="15">
      <c r="A5797" s="148"/>
      <c r="B5797" s="148"/>
      <c r="C5797" s="149"/>
      <c r="D5797" s="149"/>
      <c r="E5797" s="145"/>
      <c r="F5797" s="149"/>
      <c r="G5797" s="149"/>
      <c r="H5797" s="149"/>
      <c r="I5797" s="149"/>
      <c r="J5797" s="149"/>
      <c r="K5797" s="146"/>
      <c r="L5797" s="158"/>
    </row>
    <row r="5798" spans="1:12" ht="15">
      <c r="A5798" s="148"/>
      <c r="B5798" s="148"/>
      <c r="C5798" s="149"/>
      <c r="D5798" s="149"/>
      <c r="E5798" s="145"/>
      <c r="F5798" s="149"/>
      <c r="G5798" s="149"/>
      <c r="H5798" s="149"/>
      <c r="I5798" s="149"/>
      <c r="J5798" s="149"/>
      <c r="K5798" s="146"/>
      <c r="L5798" s="158"/>
    </row>
    <row r="5799" spans="1:12" ht="15">
      <c r="A5799" s="148"/>
      <c r="B5799" s="148"/>
      <c r="C5799" s="149"/>
      <c r="D5799" s="149"/>
      <c r="E5799" s="145"/>
      <c r="F5799" s="149"/>
      <c r="G5799" s="149"/>
      <c r="H5799" s="149"/>
      <c r="I5799" s="149"/>
      <c r="J5799" s="149"/>
      <c r="K5799" s="146"/>
      <c r="L5799" s="158"/>
    </row>
    <row r="5800" spans="1:12" ht="15">
      <c r="A5800" s="148"/>
      <c r="B5800" s="148"/>
      <c r="C5800" s="149"/>
      <c r="D5800" s="149"/>
      <c r="E5800" s="145"/>
      <c r="F5800" s="150"/>
      <c r="G5800" s="149"/>
      <c r="H5800" s="149"/>
      <c r="I5800" s="149"/>
      <c r="J5800" s="149"/>
      <c r="K5800" s="146"/>
      <c r="L5800" s="158"/>
    </row>
    <row r="5801" spans="1:12" ht="15">
      <c r="A5801" s="148"/>
      <c r="B5801" s="148"/>
      <c r="C5801" s="149"/>
      <c r="D5801" s="149"/>
      <c r="E5801" s="145"/>
      <c r="F5801" s="150"/>
      <c r="G5801" s="149"/>
      <c r="H5801" s="149"/>
      <c r="I5801" s="149"/>
      <c r="J5801" s="149"/>
      <c r="K5801" s="146"/>
      <c r="L5801" s="158"/>
    </row>
    <row r="5802" spans="1:12" ht="15">
      <c r="A5802" s="148"/>
      <c r="B5802" s="148"/>
      <c r="C5802" s="149"/>
      <c r="D5802" s="149"/>
      <c r="E5802" s="145"/>
      <c r="F5802" s="149"/>
      <c r="G5802" s="149"/>
      <c r="H5802" s="149"/>
      <c r="I5802" s="149"/>
      <c r="J5802" s="149"/>
      <c r="K5802" s="146"/>
      <c r="L5802" s="158"/>
    </row>
    <row r="5803" spans="1:12" ht="15">
      <c r="A5803" s="148"/>
      <c r="B5803" s="148"/>
      <c r="C5803" s="149"/>
      <c r="D5803" s="149"/>
      <c r="E5803" s="145"/>
      <c r="F5803" s="149"/>
      <c r="G5803" s="149"/>
      <c r="H5803" s="149"/>
      <c r="I5803" s="149"/>
      <c r="J5803" s="149"/>
      <c r="K5803" s="146"/>
      <c r="L5803" s="158"/>
    </row>
    <row r="5804" spans="1:12" ht="15">
      <c r="A5804" s="148"/>
      <c r="B5804" s="148"/>
      <c r="C5804" s="149"/>
      <c r="D5804" s="149"/>
      <c r="E5804" s="145"/>
      <c r="F5804" s="149"/>
      <c r="G5804" s="149"/>
      <c r="H5804" s="149"/>
      <c r="I5804" s="149"/>
      <c r="J5804" s="149"/>
      <c r="K5804" s="146"/>
      <c r="L5804" s="158"/>
    </row>
    <row r="5805" spans="1:12" ht="15">
      <c r="A5805" s="148"/>
      <c r="B5805" s="148"/>
      <c r="C5805" s="149"/>
      <c r="D5805" s="149"/>
      <c r="E5805" s="145"/>
      <c r="F5805" s="149"/>
      <c r="G5805" s="149"/>
      <c r="H5805" s="149"/>
      <c r="I5805" s="149"/>
      <c r="J5805" s="149"/>
      <c r="K5805" s="146"/>
      <c r="L5805" s="158"/>
    </row>
    <row r="5806" spans="1:12" ht="15">
      <c r="A5806" s="148"/>
      <c r="B5806" s="148"/>
      <c r="C5806" s="149"/>
      <c r="D5806" s="149"/>
      <c r="E5806" s="145"/>
      <c r="F5806" s="149"/>
      <c r="G5806" s="149"/>
      <c r="H5806" s="149"/>
      <c r="I5806" s="149"/>
      <c r="J5806" s="149"/>
      <c r="K5806" s="146"/>
      <c r="L5806" s="158"/>
    </row>
    <row r="5807" spans="1:12" ht="15">
      <c r="A5807" s="148"/>
      <c r="B5807" s="148"/>
      <c r="C5807" s="149"/>
      <c r="D5807" s="149"/>
      <c r="E5807" s="145"/>
      <c r="F5807" s="149"/>
      <c r="G5807" s="149"/>
      <c r="H5807" s="149"/>
      <c r="I5807" s="149"/>
      <c r="J5807" s="149"/>
      <c r="K5807" s="146"/>
      <c r="L5807" s="158"/>
    </row>
    <row r="5808" spans="1:12" ht="15">
      <c r="A5808" s="148"/>
      <c r="B5808" s="148"/>
      <c r="C5808" s="149"/>
      <c r="D5808" s="149"/>
      <c r="E5808" s="145"/>
      <c r="F5808" s="149"/>
      <c r="G5808" s="149"/>
      <c r="H5808" s="149"/>
      <c r="I5808" s="149"/>
      <c r="J5808" s="149"/>
      <c r="K5808" s="146"/>
      <c r="L5808" s="158"/>
    </row>
    <row r="5809" spans="1:12" ht="15">
      <c r="A5809" s="148"/>
      <c r="B5809" s="148"/>
      <c r="C5809" s="149"/>
      <c r="D5809" s="149"/>
      <c r="E5809" s="145"/>
      <c r="F5809" s="149"/>
      <c r="G5809" s="149"/>
      <c r="H5809" s="149"/>
      <c r="I5809" s="149"/>
      <c r="J5809" s="149"/>
      <c r="K5809" s="146"/>
      <c r="L5809" s="158"/>
    </row>
    <row r="5810" spans="1:12" ht="15">
      <c r="A5810" s="148"/>
      <c r="B5810" s="148"/>
      <c r="C5810" s="149"/>
      <c r="D5810" s="149"/>
      <c r="E5810" s="145"/>
      <c r="F5810" s="149"/>
      <c r="G5810" s="149"/>
      <c r="H5810" s="149"/>
      <c r="I5810" s="149"/>
      <c r="J5810" s="149"/>
      <c r="K5810" s="146"/>
      <c r="L5810" s="158"/>
    </row>
    <row r="5811" spans="1:12" ht="15">
      <c r="A5811" s="148"/>
      <c r="B5811" s="148"/>
      <c r="C5811" s="149"/>
      <c r="D5811" s="149"/>
      <c r="E5811" s="145"/>
      <c r="F5811" s="149"/>
      <c r="G5811" s="149"/>
      <c r="H5811" s="149"/>
      <c r="I5811" s="149"/>
      <c r="J5811" s="149"/>
      <c r="K5811" s="146"/>
      <c r="L5811" s="158"/>
    </row>
    <row r="5812" spans="1:12" ht="15">
      <c r="A5812" s="148"/>
      <c r="B5812" s="148"/>
      <c r="C5812" s="149"/>
      <c r="D5812" s="149"/>
      <c r="E5812" s="145"/>
      <c r="F5812" s="149"/>
      <c r="G5812" s="149"/>
      <c r="H5812" s="149"/>
      <c r="I5812" s="149"/>
      <c r="J5812" s="149"/>
      <c r="K5812" s="146"/>
      <c r="L5812" s="158"/>
    </row>
    <row r="5813" spans="1:12" ht="15">
      <c r="A5813" s="148"/>
      <c r="B5813" s="148"/>
      <c r="C5813" s="149"/>
      <c r="D5813" s="149"/>
      <c r="E5813" s="145"/>
      <c r="F5813" s="149"/>
      <c r="G5813" s="149"/>
      <c r="H5813" s="149"/>
      <c r="I5813" s="149"/>
      <c r="J5813" s="149"/>
      <c r="K5813" s="146"/>
      <c r="L5813" s="158"/>
    </row>
    <row r="5814" spans="1:12" ht="15">
      <c r="A5814" s="148"/>
      <c r="B5814" s="148"/>
      <c r="C5814" s="149"/>
      <c r="D5814" s="149"/>
      <c r="E5814" s="145"/>
      <c r="F5814" s="149"/>
      <c r="G5814" s="149"/>
      <c r="H5814" s="149"/>
      <c r="I5814" s="149"/>
      <c r="J5814" s="149"/>
      <c r="K5814" s="146"/>
      <c r="L5814" s="158"/>
    </row>
    <row r="5815" spans="1:12" ht="15">
      <c r="A5815" s="148"/>
      <c r="B5815" s="148"/>
      <c r="C5815" s="149"/>
      <c r="D5815" s="149"/>
      <c r="E5815" s="145"/>
      <c r="F5815" s="149"/>
      <c r="G5815" s="149"/>
      <c r="H5815" s="149"/>
      <c r="I5815" s="149"/>
      <c r="J5815" s="149"/>
      <c r="K5815" s="146"/>
      <c r="L5815" s="158"/>
    </row>
    <row r="5816" spans="1:12" ht="15">
      <c r="A5816" s="148"/>
      <c r="B5816" s="148"/>
      <c r="C5816" s="149"/>
      <c r="D5816" s="149"/>
      <c r="E5816" s="145"/>
      <c r="F5816" s="149"/>
      <c r="G5816" s="149"/>
      <c r="H5816" s="149"/>
      <c r="I5816" s="149"/>
      <c r="J5816" s="149"/>
      <c r="K5816" s="146"/>
      <c r="L5816" s="158"/>
    </row>
    <row r="5817" spans="1:12" ht="15">
      <c r="A5817" s="148"/>
      <c r="B5817" s="148"/>
      <c r="C5817" s="149"/>
      <c r="D5817" s="149"/>
      <c r="E5817" s="145"/>
      <c r="F5817" s="149"/>
      <c r="G5817" s="149"/>
      <c r="H5817" s="149"/>
      <c r="I5817" s="149"/>
      <c r="J5817" s="149"/>
      <c r="K5817" s="146"/>
      <c r="L5817" s="158"/>
    </row>
    <row r="5818" spans="1:12" ht="15">
      <c r="A5818" s="148"/>
      <c r="B5818" s="148"/>
      <c r="C5818" s="149"/>
      <c r="D5818" s="149"/>
      <c r="E5818" s="145"/>
      <c r="F5818" s="149"/>
      <c r="G5818" s="149"/>
      <c r="H5818" s="149"/>
      <c r="I5818" s="149"/>
      <c r="J5818" s="149"/>
      <c r="K5818" s="146"/>
      <c r="L5818" s="158"/>
    </row>
    <row r="5819" spans="1:12" ht="15">
      <c r="A5819" s="148"/>
      <c r="B5819" s="148"/>
      <c r="C5819" s="149"/>
      <c r="D5819" s="149"/>
      <c r="E5819" s="145"/>
      <c r="F5819" s="149"/>
      <c r="G5819" s="149"/>
      <c r="H5819" s="149"/>
      <c r="I5819" s="149"/>
      <c r="J5819" s="149"/>
      <c r="K5819" s="146"/>
      <c r="L5819" s="158"/>
    </row>
    <row r="5820" spans="1:12" ht="15">
      <c r="A5820" s="148"/>
      <c r="B5820" s="148"/>
      <c r="C5820" s="149"/>
      <c r="D5820" s="149"/>
      <c r="E5820" s="145"/>
      <c r="F5820" s="149"/>
      <c r="G5820" s="149"/>
      <c r="H5820" s="149"/>
      <c r="I5820" s="149"/>
      <c r="J5820" s="149"/>
      <c r="K5820" s="146"/>
      <c r="L5820" s="158"/>
    </row>
    <row r="5821" spans="1:12" ht="15">
      <c r="A5821" s="148"/>
      <c r="B5821" s="148"/>
      <c r="C5821" s="149"/>
      <c r="D5821" s="149"/>
      <c r="E5821" s="145"/>
      <c r="F5821" s="149"/>
      <c r="G5821" s="149"/>
      <c r="H5821" s="149"/>
      <c r="I5821" s="149"/>
      <c r="J5821" s="149"/>
      <c r="K5821" s="146"/>
      <c r="L5821" s="158"/>
    </row>
    <row r="5822" spans="1:12" ht="15">
      <c r="A5822" s="148"/>
      <c r="B5822" s="148"/>
      <c r="C5822" s="149"/>
      <c r="D5822" s="149"/>
      <c r="E5822" s="145"/>
      <c r="F5822" s="150"/>
      <c r="G5822" s="149"/>
      <c r="H5822" s="149"/>
      <c r="I5822" s="149"/>
      <c r="J5822" s="149"/>
      <c r="K5822" s="146"/>
      <c r="L5822" s="158"/>
    </row>
    <row r="5823" spans="1:12" ht="15">
      <c r="A5823" s="148"/>
      <c r="B5823" s="148"/>
      <c r="C5823" s="149"/>
      <c r="D5823" s="149"/>
      <c r="E5823" s="145"/>
      <c r="F5823" s="150"/>
      <c r="G5823" s="149"/>
      <c r="H5823" s="149"/>
      <c r="I5823" s="149"/>
      <c r="J5823" s="149"/>
      <c r="K5823" s="146"/>
      <c r="L5823" s="158"/>
    </row>
    <row r="5824" spans="1:12" ht="15">
      <c r="A5824" s="148"/>
      <c r="B5824" s="148"/>
      <c r="C5824" s="149"/>
      <c r="D5824" s="149"/>
      <c r="E5824" s="145"/>
      <c r="F5824" s="149"/>
      <c r="G5824" s="149"/>
      <c r="H5824" s="149"/>
      <c r="I5824" s="149"/>
      <c r="J5824" s="149"/>
      <c r="K5824" s="146"/>
      <c r="L5824" s="158"/>
    </row>
    <row r="5825" spans="1:12" ht="15">
      <c r="A5825" s="148"/>
      <c r="B5825" s="148"/>
      <c r="C5825" s="149"/>
      <c r="D5825" s="149"/>
      <c r="E5825" s="145"/>
      <c r="F5825" s="149"/>
      <c r="G5825" s="149"/>
      <c r="H5825" s="149"/>
      <c r="I5825" s="149"/>
      <c r="J5825" s="149"/>
      <c r="K5825" s="146"/>
      <c r="L5825" s="158"/>
    </row>
    <row r="5826" spans="1:12" ht="15">
      <c r="A5826" s="148"/>
      <c r="B5826" s="148"/>
      <c r="C5826" s="149"/>
      <c r="D5826" s="149"/>
      <c r="E5826" s="145"/>
      <c r="F5826" s="150"/>
      <c r="G5826" s="149"/>
      <c r="H5826" s="149"/>
      <c r="I5826" s="149"/>
      <c r="J5826" s="149"/>
      <c r="K5826" s="146"/>
      <c r="L5826" s="158"/>
    </row>
    <row r="5827" spans="1:12" ht="15">
      <c r="A5827" s="148"/>
      <c r="B5827" s="148"/>
      <c r="C5827" s="149"/>
      <c r="D5827" s="149"/>
      <c r="E5827" s="145"/>
      <c r="F5827" s="150"/>
      <c r="G5827" s="149"/>
      <c r="H5827" s="149"/>
      <c r="I5827" s="149"/>
      <c r="J5827" s="149"/>
      <c r="K5827" s="146"/>
      <c r="L5827" s="158"/>
    </row>
    <row r="5828" spans="1:12" ht="15">
      <c r="A5828" s="148"/>
      <c r="B5828" s="148"/>
      <c r="C5828" s="149"/>
      <c r="D5828" s="149"/>
      <c r="E5828" s="145"/>
      <c r="F5828" s="149"/>
      <c r="G5828" s="149"/>
      <c r="H5828" s="149"/>
      <c r="I5828" s="149"/>
      <c r="J5828" s="149"/>
      <c r="K5828" s="146"/>
      <c r="L5828" s="158"/>
    </row>
    <row r="5829" spans="1:12" ht="15">
      <c r="A5829" s="148"/>
      <c r="B5829" s="148"/>
      <c r="C5829" s="149"/>
      <c r="D5829" s="149"/>
      <c r="E5829" s="145"/>
      <c r="F5829" s="149"/>
      <c r="G5829" s="149"/>
      <c r="H5829" s="149"/>
      <c r="I5829" s="149"/>
      <c r="J5829" s="149"/>
      <c r="K5829" s="146"/>
      <c r="L5829" s="158"/>
    </row>
    <row r="5830" spans="1:12" ht="15">
      <c r="A5830" s="148"/>
      <c r="B5830" s="148"/>
      <c r="C5830" s="149"/>
      <c r="D5830" s="149"/>
      <c r="E5830" s="145"/>
      <c r="F5830" s="149"/>
      <c r="G5830" s="149"/>
      <c r="H5830" s="149"/>
      <c r="I5830" s="149"/>
      <c r="J5830" s="149"/>
      <c r="K5830" s="146"/>
      <c r="L5830" s="158"/>
    </row>
    <row r="5831" spans="1:12" ht="15">
      <c r="A5831" s="148"/>
      <c r="B5831" s="148"/>
      <c r="C5831" s="149"/>
      <c r="D5831" s="149"/>
      <c r="E5831" s="145"/>
      <c r="F5831" s="149"/>
      <c r="G5831" s="149"/>
      <c r="H5831" s="149"/>
      <c r="I5831" s="149"/>
      <c r="J5831" s="149"/>
      <c r="K5831" s="146"/>
      <c r="L5831" s="158"/>
    </row>
    <row r="5832" spans="1:12" ht="15">
      <c r="A5832" s="148"/>
      <c r="B5832" s="148"/>
      <c r="C5832" s="149"/>
      <c r="D5832" s="149"/>
      <c r="E5832" s="145"/>
      <c r="F5832" s="149"/>
      <c r="G5832" s="149"/>
      <c r="H5832" s="149"/>
      <c r="I5832" s="149"/>
      <c r="J5832" s="149"/>
      <c r="K5832" s="146"/>
      <c r="L5832" s="158"/>
    </row>
    <row r="5833" spans="1:12" ht="15">
      <c r="A5833" s="148"/>
      <c r="B5833" s="148"/>
      <c r="C5833" s="149"/>
      <c r="D5833" s="149"/>
      <c r="E5833" s="145"/>
      <c r="F5833" s="149"/>
      <c r="G5833" s="149"/>
      <c r="H5833" s="149"/>
      <c r="I5833" s="149"/>
      <c r="J5833" s="149"/>
      <c r="K5833" s="146"/>
      <c r="L5833" s="158"/>
    </row>
    <row r="5834" spans="1:12" ht="15">
      <c r="A5834" s="148"/>
      <c r="B5834" s="148"/>
      <c r="C5834" s="149"/>
      <c r="D5834" s="149"/>
      <c r="E5834" s="145"/>
      <c r="F5834" s="149"/>
      <c r="G5834" s="149"/>
      <c r="H5834" s="149"/>
      <c r="I5834" s="149"/>
      <c r="J5834" s="149"/>
      <c r="K5834" s="146"/>
      <c r="L5834" s="158"/>
    </row>
    <row r="5835" spans="1:12" ht="15">
      <c r="A5835" s="148"/>
      <c r="B5835" s="148"/>
      <c r="C5835" s="149"/>
      <c r="D5835" s="149"/>
      <c r="E5835" s="145"/>
      <c r="F5835" s="149"/>
      <c r="G5835" s="149"/>
      <c r="H5835" s="149"/>
      <c r="I5835" s="149"/>
      <c r="J5835" s="149"/>
      <c r="K5835" s="146"/>
      <c r="L5835" s="158"/>
    </row>
    <row r="5836" spans="1:12" ht="15">
      <c r="A5836" s="148"/>
      <c r="B5836" s="148"/>
      <c r="C5836" s="149"/>
      <c r="D5836" s="149"/>
      <c r="E5836" s="145"/>
      <c r="F5836" s="149"/>
      <c r="G5836" s="149"/>
      <c r="H5836" s="149"/>
      <c r="I5836" s="149"/>
      <c r="J5836" s="149"/>
      <c r="K5836" s="146"/>
      <c r="L5836" s="158"/>
    </row>
    <row r="5837" spans="1:12" ht="15">
      <c r="A5837" s="148"/>
      <c r="B5837" s="148"/>
      <c r="C5837" s="149"/>
      <c r="D5837" s="149"/>
      <c r="E5837" s="145"/>
      <c r="F5837" s="149"/>
      <c r="G5837" s="149"/>
      <c r="H5837" s="149"/>
      <c r="I5837" s="149"/>
      <c r="J5837" s="149"/>
      <c r="K5837" s="146"/>
      <c r="L5837" s="158"/>
    </row>
    <row r="5838" spans="1:12" ht="15">
      <c r="A5838" s="148"/>
      <c r="B5838" s="148"/>
      <c r="C5838" s="149"/>
      <c r="D5838" s="149"/>
      <c r="E5838" s="145"/>
      <c r="F5838" s="149"/>
      <c r="G5838" s="149"/>
      <c r="H5838" s="149"/>
      <c r="I5838" s="149"/>
      <c r="J5838" s="149"/>
      <c r="K5838" s="146"/>
      <c r="L5838" s="158"/>
    </row>
    <row r="5839" spans="1:12" ht="15">
      <c r="A5839" s="148"/>
      <c r="B5839" s="148"/>
      <c r="C5839" s="149"/>
      <c r="D5839" s="149"/>
      <c r="E5839" s="145"/>
      <c r="F5839" s="149"/>
      <c r="G5839" s="149"/>
      <c r="H5839" s="149"/>
      <c r="I5839" s="149"/>
      <c r="J5839" s="149"/>
      <c r="K5839" s="146"/>
      <c r="L5839" s="158"/>
    </row>
    <row r="5840" spans="1:12" ht="15">
      <c r="A5840" s="148"/>
      <c r="B5840" s="148"/>
      <c r="C5840" s="149"/>
      <c r="D5840" s="149"/>
      <c r="E5840" s="145"/>
      <c r="F5840" s="149"/>
      <c r="G5840" s="149"/>
      <c r="H5840" s="149"/>
      <c r="I5840" s="149"/>
      <c r="J5840" s="149"/>
      <c r="K5840" s="146"/>
      <c r="L5840" s="158"/>
    </row>
    <row r="5841" spans="1:12" ht="15">
      <c r="A5841" s="148"/>
      <c r="B5841" s="148"/>
      <c r="C5841" s="149"/>
      <c r="D5841" s="149"/>
      <c r="E5841" s="145"/>
      <c r="F5841" s="149"/>
      <c r="G5841" s="149"/>
      <c r="H5841" s="149"/>
      <c r="I5841" s="149"/>
      <c r="J5841" s="149"/>
      <c r="K5841" s="146"/>
      <c r="L5841" s="158"/>
    </row>
    <row r="5842" spans="1:12" ht="15">
      <c r="A5842" s="148"/>
      <c r="B5842" s="148"/>
      <c r="C5842" s="149"/>
      <c r="D5842" s="149"/>
      <c r="E5842" s="145"/>
      <c r="F5842" s="149"/>
      <c r="G5842" s="149"/>
      <c r="H5842" s="149"/>
      <c r="I5842" s="149"/>
      <c r="J5842" s="149"/>
      <c r="K5842" s="146"/>
      <c r="L5842" s="158"/>
    </row>
    <row r="5843" spans="1:12" ht="15">
      <c r="A5843" s="148"/>
      <c r="B5843" s="148"/>
      <c r="C5843" s="149"/>
      <c r="D5843" s="149"/>
      <c r="E5843" s="145"/>
      <c r="F5843" s="149"/>
      <c r="G5843" s="149"/>
      <c r="H5843" s="149"/>
      <c r="I5843" s="149"/>
      <c r="J5843" s="149"/>
      <c r="K5843" s="146"/>
      <c r="L5843" s="158"/>
    </row>
    <row r="5844" spans="1:12" ht="15">
      <c r="A5844" s="148"/>
      <c r="B5844" s="148"/>
      <c r="C5844" s="149"/>
      <c r="D5844" s="149"/>
      <c r="E5844" s="145"/>
      <c r="F5844" s="149"/>
      <c r="G5844" s="149"/>
      <c r="H5844" s="149"/>
      <c r="I5844" s="149"/>
      <c r="J5844" s="149"/>
      <c r="K5844" s="146"/>
      <c r="L5844" s="158"/>
    </row>
    <row r="5845" spans="1:12" ht="15">
      <c r="A5845" s="148"/>
      <c r="B5845" s="148"/>
      <c r="C5845" s="149"/>
      <c r="D5845" s="149"/>
      <c r="E5845" s="145"/>
      <c r="F5845" s="149"/>
      <c r="G5845" s="149"/>
      <c r="H5845" s="149"/>
      <c r="I5845" s="149"/>
      <c r="J5845" s="149"/>
      <c r="K5845" s="146"/>
      <c r="L5845" s="158"/>
    </row>
    <row r="5846" spans="1:12" ht="15">
      <c r="A5846" s="148"/>
      <c r="B5846" s="148"/>
      <c r="C5846" s="149"/>
      <c r="D5846" s="149"/>
      <c r="E5846" s="145"/>
      <c r="F5846" s="149"/>
      <c r="G5846" s="149"/>
      <c r="H5846" s="149"/>
      <c r="I5846" s="149"/>
      <c r="J5846" s="149"/>
      <c r="K5846" s="146"/>
      <c r="L5846" s="158"/>
    </row>
    <row r="5847" spans="1:12" ht="15">
      <c r="A5847" s="148"/>
      <c r="B5847" s="148"/>
      <c r="C5847" s="149"/>
      <c r="D5847" s="149"/>
      <c r="E5847" s="145"/>
      <c r="F5847" s="149"/>
      <c r="G5847" s="149"/>
      <c r="H5847" s="149"/>
      <c r="I5847" s="149"/>
      <c r="J5847" s="149"/>
      <c r="K5847" s="146"/>
      <c r="L5847" s="158"/>
    </row>
    <row r="5848" spans="1:12" ht="15">
      <c r="A5848" s="148"/>
      <c r="B5848" s="148"/>
      <c r="C5848" s="149"/>
      <c r="D5848" s="149"/>
      <c r="E5848" s="145"/>
      <c r="F5848" s="149"/>
      <c r="G5848" s="149"/>
      <c r="H5848" s="149"/>
      <c r="I5848" s="149"/>
      <c r="J5848" s="149"/>
      <c r="K5848" s="146"/>
      <c r="L5848" s="158"/>
    </row>
    <row r="5849" spans="1:12" ht="15">
      <c r="A5849" s="148"/>
      <c r="B5849" s="148"/>
      <c r="C5849" s="149"/>
      <c r="D5849" s="149"/>
      <c r="E5849" s="145"/>
      <c r="F5849" s="149"/>
      <c r="G5849" s="149"/>
      <c r="H5849" s="149"/>
      <c r="I5849" s="149"/>
      <c r="J5849" s="149"/>
      <c r="K5849" s="146"/>
      <c r="L5849" s="158"/>
    </row>
    <row r="5850" spans="1:12" ht="15">
      <c r="A5850" s="148"/>
      <c r="B5850" s="148"/>
      <c r="C5850" s="149"/>
      <c r="D5850" s="149"/>
      <c r="E5850" s="145"/>
      <c r="F5850" s="150"/>
      <c r="G5850" s="149"/>
      <c r="H5850" s="149"/>
      <c r="I5850" s="149"/>
      <c r="J5850" s="149"/>
      <c r="K5850" s="146"/>
      <c r="L5850" s="158"/>
    </row>
    <row r="5851" spans="1:12" ht="15">
      <c r="A5851" s="148"/>
      <c r="B5851" s="148"/>
      <c r="C5851" s="149"/>
      <c r="D5851" s="149"/>
      <c r="E5851" s="145"/>
      <c r="F5851" s="150"/>
      <c r="G5851" s="149"/>
      <c r="H5851" s="149"/>
      <c r="I5851" s="149"/>
      <c r="J5851" s="149"/>
      <c r="K5851" s="146"/>
      <c r="L5851" s="158"/>
    </row>
    <row r="5852" spans="1:12" ht="15">
      <c r="A5852" s="148"/>
      <c r="B5852" s="148"/>
      <c r="C5852" s="149"/>
      <c r="D5852" s="149"/>
      <c r="E5852" s="145"/>
      <c r="F5852" s="150"/>
      <c r="G5852" s="149"/>
      <c r="H5852" s="149"/>
      <c r="I5852" s="149"/>
      <c r="J5852" s="149"/>
      <c r="K5852" s="146"/>
      <c r="L5852" s="158"/>
    </row>
    <row r="5853" spans="1:12" ht="15">
      <c r="A5853" s="148"/>
      <c r="B5853" s="148"/>
      <c r="C5853" s="149"/>
      <c r="D5853" s="149"/>
      <c r="E5853" s="145"/>
      <c r="F5853" s="150"/>
      <c r="G5853" s="149"/>
      <c r="H5853" s="149"/>
      <c r="I5853" s="149"/>
      <c r="J5853" s="149"/>
      <c r="K5853" s="146"/>
      <c r="L5853" s="158"/>
    </row>
    <row r="5854" spans="1:12" ht="15">
      <c r="A5854" s="148"/>
      <c r="B5854" s="148"/>
      <c r="C5854" s="149"/>
      <c r="D5854" s="149"/>
      <c r="E5854" s="145"/>
      <c r="F5854" s="149"/>
      <c r="G5854" s="149"/>
      <c r="H5854" s="149"/>
      <c r="I5854" s="149"/>
      <c r="J5854" s="149"/>
      <c r="K5854" s="146"/>
      <c r="L5854" s="158"/>
    </row>
    <row r="5855" spans="1:12" ht="15">
      <c r="A5855" s="148"/>
      <c r="B5855" s="148"/>
      <c r="C5855" s="149"/>
      <c r="D5855" s="149"/>
      <c r="E5855" s="145"/>
      <c r="F5855" s="149"/>
      <c r="G5855" s="149"/>
      <c r="H5855" s="149"/>
      <c r="I5855" s="149"/>
      <c r="J5855" s="149"/>
      <c r="K5855" s="146"/>
      <c r="L5855" s="158"/>
    </row>
    <row r="5856" spans="1:12" ht="15">
      <c r="A5856" s="148"/>
      <c r="B5856" s="148"/>
      <c r="C5856" s="149"/>
      <c r="D5856" s="149"/>
      <c r="E5856" s="145"/>
      <c r="F5856" s="149"/>
      <c r="G5856" s="149"/>
      <c r="H5856" s="149"/>
      <c r="I5856" s="149"/>
      <c r="J5856" s="149"/>
      <c r="K5856" s="146"/>
      <c r="L5856" s="158"/>
    </row>
    <row r="5857" spans="1:12" ht="15">
      <c r="A5857" s="148"/>
      <c r="B5857" s="148"/>
      <c r="C5857" s="149"/>
      <c r="D5857" s="149"/>
      <c r="E5857" s="145"/>
      <c r="F5857" s="149"/>
      <c r="G5857" s="149"/>
      <c r="H5857" s="149"/>
      <c r="I5857" s="149"/>
      <c r="J5857" s="149"/>
      <c r="K5857" s="146"/>
      <c r="L5857" s="158"/>
    </row>
    <row r="5858" spans="1:12" ht="15">
      <c r="A5858" s="148"/>
      <c r="B5858" s="148"/>
      <c r="C5858" s="149"/>
      <c r="D5858" s="149"/>
      <c r="E5858" s="145"/>
      <c r="F5858" s="150"/>
      <c r="G5858" s="149"/>
      <c r="H5858" s="149"/>
      <c r="I5858" s="149"/>
      <c r="J5858" s="149"/>
      <c r="K5858" s="146"/>
      <c r="L5858" s="158"/>
    </row>
    <row r="5859" spans="1:12" ht="15">
      <c r="A5859" s="148"/>
      <c r="B5859" s="148"/>
      <c r="C5859" s="149"/>
      <c r="D5859" s="149"/>
      <c r="E5859" s="145"/>
      <c r="F5859" s="150"/>
      <c r="G5859" s="149"/>
      <c r="H5859" s="149"/>
      <c r="I5859" s="149"/>
      <c r="J5859" s="149"/>
      <c r="K5859" s="146"/>
      <c r="L5859" s="158"/>
    </row>
    <row r="5860" spans="1:12" ht="15">
      <c r="A5860" s="148"/>
      <c r="B5860" s="148"/>
      <c r="C5860" s="149"/>
      <c r="D5860" s="149"/>
      <c r="E5860" s="145"/>
      <c r="F5860" s="149"/>
      <c r="G5860" s="149"/>
      <c r="H5860" s="149"/>
      <c r="I5860" s="149"/>
      <c r="J5860" s="149"/>
      <c r="K5860" s="146"/>
      <c r="L5860" s="158"/>
    </row>
    <row r="5861" spans="1:12" ht="15">
      <c r="A5861" s="148"/>
      <c r="B5861" s="148"/>
      <c r="C5861" s="149"/>
      <c r="D5861" s="149"/>
      <c r="E5861" s="145"/>
      <c r="F5861" s="149"/>
      <c r="G5861" s="149"/>
      <c r="H5861" s="149"/>
      <c r="I5861" s="149"/>
      <c r="J5861" s="149"/>
      <c r="K5861" s="146"/>
      <c r="L5861" s="158"/>
    </row>
    <row r="5862" spans="1:12" ht="15">
      <c r="A5862" s="148"/>
      <c r="B5862" s="148"/>
      <c r="C5862" s="149"/>
      <c r="D5862" s="149"/>
      <c r="E5862" s="145"/>
      <c r="F5862" s="149"/>
      <c r="G5862" s="149"/>
      <c r="H5862" s="149"/>
      <c r="I5862" s="149"/>
      <c r="J5862" s="149"/>
      <c r="K5862" s="146"/>
      <c r="L5862" s="158"/>
    </row>
    <row r="5863" spans="1:12" ht="15">
      <c r="A5863" s="148"/>
      <c r="B5863" s="148"/>
      <c r="C5863" s="149"/>
      <c r="D5863" s="149"/>
      <c r="E5863" s="145"/>
      <c r="F5863" s="149"/>
      <c r="G5863" s="149"/>
      <c r="H5863" s="149"/>
      <c r="I5863" s="149"/>
      <c r="J5863" s="149"/>
      <c r="K5863" s="146"/>
      <c r="L5863" s="158"/>
    </row>
    <row r="5864" spans="1:12" ht="15">
      <c r="A5864" s="148"/>
      <c r="B5864" s="148"/>
      <c r="C5864" s="149"/>
      <c r="D5864" s="149"/>
      <c r="E5864" s="145"/>
      <c r="F5864" s="149"/>
      <c r="G5864" s="149"/>
      <c r="H5864" s="149"/>
      <c r="I5864" s="149"/>
      <c r="J5864" s="149"/>
      <c r="K5864" s="146"/>
      <c r="L5864" s="158"/>
    </row>
    <row r="5865" spans="1:12" ht="15">
      <c r="A5865" s="148"/>
      <c r="B5865" s="148"/>
      <c r="C5865" s="149"/>
      <c r="D5865" s="149"/>
      <c r="E5865" s="145"/>
      <c r="F5865" s="149"/>
      <c r="G5865" s="149"/>
      <c r="H5865" s="149"/>
      <c r="I5865" s="149"/>
      <c r="J5865" s="149"/>
      <c r="K5865" s="146"/>
      <c r="L5865" s="158"/>
    </row>
    <row r="5866" spans="1:12" ht="15">
      <c r="A5866" s="148"/>
      <c r="B5866" s="148"/>
      <c r="C5866" s="149"/>
      <c r="D5866" s="149"/>
      <c r="E5866" s="145"/>
      <c r="F5866" s="149"/>
      <c r="G5866" s="149"/>
      <c r="H5866" s="149"/>
      <c r="I5866" s="149"/>
      <c r="J5866" s="149"/>
      <c r="K5866" s="146"/>
      <c r="L5866" s="158"/>
    </row>
    <row r="5867" spans="1:12" ht="15">
      <c r="A5867" s="148"/>
      <c r="B5867" s="148"/>
      <c r="C5867" s="149"/>
      <c r="D5867" s="149"/>
      <c r="E5867" s="145"/>
      <c r="F5867" s="149"/>
      <c r="G5867" s="149"/>
      <c r="H5867" s="149"/>
      <c r="I5867" s="149"/>
      <c r="J5867" s="149"/>
      <c r="K5867" s="146"/>
      <c r="L5867" s="158"/>
    </row>
    <row r="5868" spans="1:12" ht="15">
      <c r="A5868" s="148"/>
      <c r="B5868" s="148"/>
      <c r="C5868" s="149"/>
      <c r="D5868" s="149"/>
      <c r="E5868" s="145"/>
      <c r="F5868" s="149"/>
      <c r="G5868" s="149"/>
      <c r="H5868" s="149"/>
      <c r="I5868" s="149"/>
      <c r="J5868" s="149"/>
      <c r="K5868" s="146"/>
      <c r="L5868" s="158"/>
    </row>
    <row r="5869" spans="1:12" ht="15">
      <c r="A5869" s="148"/>
      <c r="B5869" s="148"/>
      <c r="C5869" s="149"/>
      <c r="D5869" s="149"/>
      <c r="E5869" s="145"/>
      <c r="F5869" s="149"/>
      <c r="G5869" s="149"/>
      <c r="H5869" s="149"/>
      <c r="I5869" s="149"/>
      <c r="J5869" s="149"/>
      <c r="K5869" s="146"/>
      <c r="L5869" s="158"/>
    </row>
    <row r="5870" spans="1:12" ht="15">
      <c r="A5870" s="148"/>
      <c r="B5870" s="148"/>
      <c r="C5870" s="149"/>
      <c r="D5870" s="149"/>
      <c r="E5870" s="145"/>
      <c r="F5870" s="149"/>
      <c r="G5870" s="149"/>
      <c r="H5870" s="149"/>
      <c r="I5870" s="149"/>
      <c r="J5870" s="149"/>
      <c r="K5870" s="146"/>
      <c r="L5870" s="158"/>
    </row>
    <row r="5871" spans="1:12" ht="15">
      <c r="A5871" s="148"/>
      <c r="B5871" s="148"/>
      <c r="C5871" s="149"/>
      <c r="D5871" s="149"/>
      <c r="E5871" s="145"/>
      <c r="F5871" s="149"/>
      <c r="G5871" s="149"/>
      <c r="H5871" s="149"/>
      <c r="I5871" s="149"/>
      <c r="J5871" s="149"/>
      <c r="K5871" s="146"/>
      <c r="L5871" s="158"/>
    </row>
    <row r="5872" spans="1:12" ht="15">
      <c r="A5872" s="148"/>
      <c r="B5872" s="148"/>
      <c r="C5872" s="149"/>
      <c r="D5872" s="149"/>
      <c r="E5872" s="145"/>
      <c r="F5872" s="150"/>
      <c r="G5872" s="149"/>
      <c r="H5872" s="149"/>
      <c r="I5872" s="149"/>
      <c r="J5872" s="149"/>
      <c r="K5872" s="146"/>
      <c r="L5872" s="158"/>
    </row>
    <row r="5873" spans="1:12" ht="15">
      <c r="A5873" s="148"/>
      <c r="B5873" s="148"/>
      <c r="C5873" s="149"/>
      <c r="D5873" s="149"/>
      <c r="E5873" s="145"/>
      <c r="F5873" s="150"/>
      <c r="G5873" s="149"/>
      <c r="H5873" s="149"/>
      <c r="I5873" s="149"/>
      <c r="J5873" s="149"/>
      <c r="K5873" s="146"/>
      <c r="L5873" s="158"/>
    </row>
    <row r="5874" spans="1:12" ht="15">
      <c r="A5874" s="148"/>
      <c r="B5874" s="148"/>
      <c r="C5874" s="149"/>
      <c r="D5874" s="149"/>
      <c r="E5874" s="145"/>
      <c r="F5874" s="149"/>
      <c r="G5874" s="149"/>
      <c r="H5874" s="149"/>
      <c r="I5874" s="149"/>
      <c r="J5874" s="149"/>
      <c r="K5874" s="146"/>
      <c r="L5874" s="158"/>
    </row>
    <row r="5875" spans="1:12" ht="15">
      <c r="A5875" s="148"/>
      <c r="B5875" s="148"/>
      <c r="C5875" s="149"/>
      <c r="D5875" s="149"/>
      <c r="E5875" s="145"/>
      <c r="F5875" s="149"/>
      <c r="G5875" s="149"/>
      <c r="H5875" s="149"/>
      <c r="I5875" s="149"/>
      <c r="J5875" s="149"/>
      <c r="K5875" s="146"/>
      <c r="L5875" s="158"/>
    </row>
    <row r="5876" spans="1:12" ht="15">
      <c r="A5876" s="148"/>
      <c r="B5876" s="148"/>
      <c r="C5876" s="149"/>
      <c r="D5876" s="149"/>
      <c r="E5876" s="145"/>
      <c r="F5876" s="149"/>
      <c r="G5876" s="149"/>
      <c r="H5876" s="149"/>
      <c r="I5876" s="149"/>
      <c r="J5876" s="149"/>
      <c r="K5876" s="146"/>
      <c r="L5876" s="158"/>
    </row>
    <row r="5877" spans="1:12" ht="15">
      <c r="A5877" s="148"/>
      <c r="B5877" s="148"/>
      <c r="C5877" s="149"/>
      <c r="D5877" s="149"/>
      <c r="E5877" s="145"/>
      <c r="F5877" s="149"/>
      <c r="G5877" s="149"/>
      <c r="H5877" s="149"/>
      <c r="I5877" s="149"/>
      <c r="J5877" s="149"/>
      <c r="K5877" s="146"/>
      <c r="L5877" s="158"/>
    </row>
    <row r="5878" spans="1:12" ht="15">
      <c r="A5878" s="148"/>
      <c r="B5878" s="148"/>
      <c r="C5878" s="149"/>
      <c r="D5878" s="149"/>
      <c r="E5878" s="145"/>
      <c r="F5878" s="149"/>
      <c r="G5878" s="149"/>
      <c r="H5878" s="149"/>
      <c r="I5878" s="149"/>
      <c r="J5878" s="149"/>
      <c r="K5878" s="146"/>
      <c r="L5878" s="158"/>
    </row>
    <row r="5879" spans="1:12" ht="15">
      <c r="A5879" s="148"/>
      <c r="B5879" s="148"/>
      <c r="C5879" s="149"/>
      <c r="D5879" s="149"/>
      <c r="E5879" s="145"/>
      <c r="F5879" s="149"/>
      <c r="G5879" s="149"/>
      <c r="H5879" s="149"/>
      <c r="I5879" s="149"/>
      <c r="J5879" s="149"/>
      <c r="K5879" s="146"/>
      <c r="L5879" s="158"/>
    </row>
    <row r="5880" spans="1:12" ht="15">
      <c r="A5880" s="148"/>
      <c r="B5880" s="148"/>
      <c r="C5880" s="149"/>
      <c r="D5880" s="149"/>
      <c r="E5880" s="145"/>
      <c r="F5880" s="149"/>
      <c r="G5880" s="149"/>
      <c r="H5880" s="149"/>
      <c r="I5880" s="149"/>
      <c r="J5880" s="149"/>
      <c r="K5880" s="146"/>
      <c r="L5880" s="158"/>
    </row>
    <row r="5881" spans="1:12" ht="15">
      <c r="A5881" s="148"/>
      <c r="B5881" s="148"/>
      <c r="C5881" s="149"/>
      <c r="D5881" s="149"/>
      <c r="E5881" s="145"/>
      <c r="F5881" s="149"/>
      <c r="G5881" s="149"/>
      <c r="H5881" s="149"/>
      <c r="I5881" s="149"/>
      <c r="J5881" s="149"/>
      <c r="K5881" s="146"/>
      <c r="L5881" s="158"/>
    </row>
    <row r="5882" spans="1:12" ht="15">
      <c r="A5882" s="148"/>
      <c r="B5882" s="148"/>
      <c r="C5882" s="149"/>
      <c r="D5882" s="149"/>
      <c r="E5882" s="145"/>
      <c r="F5882" s="149"/>
      <c r="G5882" s="149"/>
      <c r="H5882" s="149"/>
      <c r="I5882" s="149"/>
      <c r="J5882" s="149"/>
      <c r="K5882" s="146"/>
      <c r="L5882" s="158"/>
    </row>
    <row r="5883" spans="1:12" ht="15">
      <c r="A5883" s="148"/>
      <c r="B5883" s="148"/>
      <c r="C5883" s="149"/>
      <c r="D5883" s="149"/>
      <c r="E5883" s="145"/>
      <c r="F5883" s="149"/>
      <c r="G5883" s="149"/>
      <c r="H5883" s="149"/>
      <c r="I5883" s="149"/>
      <c r="J5883" s="149"/>
      <c r="K5883" s="146"/>
      <c r="L5883" s="158"/>
    </row>
    <row r="5884" spans="1:12" ht="15">
      <c r="A5884" s="148"/>
      <c r="B5884" s="148"/>
      <c r="C5884" s="149"/>
      <c r="D5884" s="149"/>
      <c r="E5884" s="145"/>
      <c r="F5884" s="149"/>
      <c r="G5884" s="149"/>
      <c r="H5884" s="149"/>
      <c r="I5884" s="149"/>
      <c r="J5884" s="149"/>
      <c r="K5884" s="146"/>
      <c r="L5884" s="158"/>
    </row>
    <row r="5885" spans="1:12" ht="15">
      <c r="A5885" s="148"/>
      <c r="B5885" s="148"/>
      <c r="C5885" s="149"/>
      <c r="D5885" s="149"/>
      <c r="E5885" s="145"/>
      <c r="F5885" s="149"/>
      <c r="G5885" s="149"/>
      <c r="H5885" s="149"/>
      <c r="I5885" s="149"/>
      <c r="J5885" s="149"/>
      <c r="K5885" s="146"/>
      <c r="L5885" s="158"/>
    </row>
    <row r="5886" spans="1:12" ht="15">
      <c r="A5886" s="148"/>
      <c r="B5886" s="148"/>
      <c r="C5886" s="149"/>
      <c r="D5886" s="149"/>
      <c r="E5886" s="145"/>
      <c r="F5886" s="149"/>
      <c r="G5886" s="149"/>
      <c r="H5886" s="149"/>
      <c r="I5886" s="149"/>
      <c r="J5886" s="149"/>
      <c r="K5886" s="146"/>
      <c r="L5886" s="158"/>
    </row>
    <row r="5887" spans="1:12" ht="15">
      <c r="A5887" s="148"/>
      <c r="B5887" s="148"/>
      <c r="C5887" s="149"/>
      <c r="D5887" s="149"/>
      <c r="E5887" s="145"/>
      <c r="F5887" s="149"/>
      <c r="G5887" s="149"/>
      <c r="H5887" s="149"/>
      <c r="I5887" s="149"/>
      <c r="J5887" s="149"/>
      <c r="K5887" s="146"/>
      <c r="L5887" s="158"/>
    </row>
    <row r="5888" spans="1:12" ht="15">
      <c r="A5888" s="148"/>
      <c r="B5888" s="148"/>
      <c r="C5888" s="149"/>
      <c r="D5888" s="149"/>
      <c r="E5888" s="145"/>
      <c r="F5888" s="149"/>
      <c r="G5888" s="149"/>
      <c r="H5888" s="149"/>
      <c r="I5888" s="149"/>
      <c r="J5888" s="149"/>
      <c r="K5888" s="146"/>
      <c r="L5888" s="158"/>
    </row>
    <row r="5889" spans="1:12" ht="15">
      <c r="A5889" s="148"/>
      <c r="B5889" s="148"/>
      <c r="C5889" s="149"/>
      <c r="D5889" s="149"/>
      <c r="E5889" s="145"/>
      <c r="F5889" s="149"/>
      <c r="G5889" s="149"/>
      <c r="H5889" s="149"/>
      <c r="I5889" s="149"/>
      <c r="J5889" s="149"/>
      <c r="K5889" s="146"/>
      <c r="L5889" s="158"/>
    </row>
    <row r="5890" spans="1:12" ht="15">
      <c r="A5890" s="148"/>
      <c r="B5890" s="148"/>
      <c r="C5890" s="149"/>
      <c r="D5890" s="149"/>
      <c r="E5890" s="145"/>
      <c r="F5890" s="150"/>
      <c r="G5890" s="149"/>
      <c r="H5890" s="149"/>
      <c r="I5890" s="149"/>
      <c r="J5890" s="149"/>
      <c r="K5890" s="146"/>
      <c r="L5890" s="158"/>
    </row>
    <row r="5891" spans="1:12" ht="15">
      <c r="A5891" s="148"/>
      <c r="B5891" s="148"/>
      <c r="C5891" s="149"/>
      <c r="D5891" s="149"/>
      <c r="E5891" s="145"/>
      <c r="F5891" s="150"/>
      <c r="G5891" s="149"/>
      <c r="H5891" s="149"/>
      <c r="I5891" s="149"/>
      <c r="J5891" s="149"/>
      <c r="K5891" s="146"/>
      <c r="L5891" s="158"/>
    </row>
    <row r="5892" spans="1:12" ht="15">
      <c r="A5892" s="148"/>
      <c r="B5892" s="148"/>
      <c r="C5892" s="149"/>
      <c r="D5892" s="149"/>
      <c r="E5892" s="145"/>
      <c r="F5892" s="149"/>
      <c r="G5892" s="149"/>
      <c r="H5892" s="149"/>
      <c r="I5892" s="149"/>
      <c r="J5892" s="149"/>
      <c r="K5892" s="146"/>
      <c r="L5892" s="158"/>
    </row>
    <row r="5893" spans="1:12" ht="15">
      <c r="A5893" s="148"/>
      <c r="B5893" s="148"/>
      <c r="C5893" s="149"/>
      <c r="D5893" s="149"/>
      <c r="E5893" s="145"/>
      <c r="F5893" s="149"/>
      <c r="G5893" s="149"/>
      <c r="H5893" s="149"/>
      <c r="I5893" s="149"/>
      <c r="J5893" s="149"/>
      <c r="K5893" s="146"/>
      <c r="L5893" s="158"/>
    </row>
    <row r="5894" spans="1:12" ht="15">
      <c r="A5894" s="148"/>
      <c r="B5894" s="148"/>
      <c r="C5894" s="149"/>
      <c r="D5894" s="149"/>
      <c r="E5894" s="145"/>
      <c r="F5894" s="149"/>
      <c r="G5894" s="149"/>
      <c r="H5894" s="149"/>
      <c r="I5894" s="149"/>
      <c r="J5894" s="149"/>
      <c r="K5894" s="146"/>
      <c r="L5894" s="158"/>
    </row>
    <row r="5895" spans="1:12" ht="15">
      <c r="A5895" s="148"/>
      <c r="B5895" s="148"/>
      <c r="C5895" s="149"/>
      <c r="D5895" s="149"/>
      <c r="E5895" s="145"/>
      <c r="F5895" s="149"/>
      <c r="G5895" s="149"/>
      <c r="H5895" s="149"/>
      <c r="I5895" s="149"/>
      <c r="J5895" s="149"/>
      <c r="K5895" s="146"/>
      <c r="L5895" s="158"/>
    </row>
    <row r="5896" spans="1:12" ht="15">
      <c r="A5896" s="148"/>
      <c r="B5896" s="148"/>
      <c r="C5896" s="149"/>
      <c r="D5896" s="149"/>
      <c r="E5896" s="145"/>
      <c r="F5896" s="149"/>
      <c r="G5896" s="149"/>
      <c r="H5896" s="149"/>
      <c r="I5896" s="149"/>
      <c r="J5896" s="149"/>
      <c r="K5896" s="146"/>
      <c r="L5896" s="158"/>
    </row>
    <row r="5897" spans="1:12" ht="15">
      <c r="A5897" s="148"/>
      <c r="B5897" s="148"/>
      <c r="C5897" s="149"/>
      <c r="D5897" s="149"/>
      <c r="E5897" s="145"/>
      <c r="F5897" s="149"/>
      <c r="G5897" s="149"/>
      <c r="H5897" s="149"/>
      <c r="I5897" s="149"/>
      <c r="J5897" s="149"/>
      <c r="K5897" s="146"/>
      <c r="L5897" s="158"/>
    </row>
    <row r="5898" spans="1:12" ht="15">
      <c r="A5898" s="148"/>
      <c r="B5898" s="148"/>
      <c r="C5898" s="149"/>
      <c r="D5898" s="149"/>
      <c r="E5898" s="145"/>
      <c r="F5898" s="149"/>
      <c r="G5898" s="149"/>
      <c r="H5898" s="149"/>
      <c r="I5898" s="149"/>
      <c r="J5898" s="149"/>
      <c r="K5898" s="146"/>
      <c r="L5898" s="158"/>
    </row>
    <row r="5899" spans="1:12" ht="15">
      <c r="A5899" s="148"/>
      <c r="B5899" s="148"/>
      <c r="C5899" s="149"/>
      <c r="D5899" s="149"/>
      <c r="E5899" s="145"/>
      <c r="F5899" s="149"/>
      <c r="G5899" s="149"/>
      <c r="H5899" s="149"/>
      <c r="I5899" s="149"/>
      <c r="J5899" s="149"/>
      <c r="K5899" s="146"/>
      <c r="L5899" s="158"/>
    </row>
    <row r="5900" spans="1:12" ht="15">
      <c r="A5900" s="148"/>
      <c r="B5900" s="148"/>
      <c r="C5900" s="149"/>
      <c r="D5900" s="149"/>
      <c r="E5900" s="145"/>
      <c r="F5900" s="150"/>
      <c r="G5900" s="149"/>
      <c r="H5900" s="149"/>
      <c r="I5900" s="149"/>
      <c r="J5900" s="149"/>
      <c r="K5900" s="146"/>
      <c r="L5900" s="158"/>
    </row>
    <row r="5901" spans="1:12" ht="15">
      <c r="A5901" s="148"/>
      <c r="B5901" s="148"/>
      <c r="C5901" s="149"/>
      <c r="D5901" s="149"/>
      <c r="E5901" s="145"/>
      <c r="F5901" s="150"/>
      <c r="G5901" s="149"/>
      <c r="H5901" s="149"/>
      <c r="I5901" s="149"/>
      <c r="J5901" s="149"/>
      <c r="K5901" s="146"/>
      <c r="L5901" s="158"/>
    </row>
    <row r="5902" spans="1:12" ht="15">
      <c r="A5902" s="148"/>
      <c r="B5902" s="148"/>
      <c r="C5902" s="149"/>
      <c r="D5902" s="149"/>
      <c r="E5902" s="145"/>
      <c r="F5902" s="149"/>
      <c r="G5902" s="149"/>
      <c r="H5902" s="149"/>
      <c r="I5902" s="149"/>
      <c r="J5902" s="149"/>
      <c r="K5902" s="146"/>
      <c r="L5902" s="158"/>
    </row>
    <row r="5903" spans="1:12" ht="15">
      <c r="A5903" s="148"/>
      <c r="B5903" s="148"/>
      <c r="C5903" s="149"/>
      <c r="D5903" s="149"/>
      <c r="E5903" s="145"/>
      <c r="F5903" s="149"/>
      <c r="G5903" s="149"/>
      <c r="H5903" s="149"/>
      <c r="I5903" s="149"/>
      <c r="J5903" s="149"/>
      <c r="K5903" s="146"/>
      <c r="L5903" s="158"/>
    </row>
    <row r="5904" spans="1:12" ht="15">
      <c r="A5904" s="148"/>
      <c r="B5904" s="148"/>
      <c r="C5904" s="149"/>
      <c r="D5904" s="149"/>
      <c r="E5904" s="145"/>
      <c r="F5904" s="149"/>
      <c r="G5904" s="149"/>
      <c r="H5904" s="149"/>
      <c r="I5904" s="149"/>
      <c r="J5904" s="149"/>
      <c r="K5904" s="146"/>
      <c r="L5904" s="158"/>
    </row>
    <row r="5905" spans="1:12" ht="15">
      <c r="A5905" s="148"/>
      <c r="B5905" s="148"/>
      <c r="C5905" s="149"/>
      <c r="D5905" s="149"/>
      <c r="E5905" s="145"/>
      <c r="F5905" s="149"/>
      <c r="G5905" s="149"/>
      <c r="H5905" s="149"/>
      <c r="I5905" s="149"/>
      <c r="J5905" s="149"/>
      <c r="K5905" s="146"/>
      <c r="L5905" s="158"/>
    </row>
    <row r="5906" spans="1:12" ht="15">
      <c r="A5906" s="148"/>
      <c r="B5906" s="148"/>
      <c r="C5906" s="149"/>
      <c r="D5906" s="149"/>
      <c r="E5906" s="145"/>
      <c r="F5906" s="149"/>
      <c r="G5906" s="149"/>
      <c r="H5906" s="149"/>
      <c r="I5906" s="149"/>
      <c r="J5906" s="149"/>
      <c r="K5906" s="146"/>
      <c r="L5906" s="158"/>
    </row>
    <row r="5907" spans="1:12" ht="15">
      <c r="A5907" s="148"/>
      <c r="B5907" s="148"/>
      <c r="C5907" s="149"/>
      <c r="D5907" s="149"/>
      <c r="E5907" s="145"/>
      <c r="F5907" s="149"/>
      <c r="G5907" s="149"/>
      <c r="H5907" s="149"/>
      <c r="I5907" s="149"/>
      <c r="J5907" s="149"/>
      <c r="K5907" s="146"/>
      <c r="L5907" s="158"/>
    </row>
    <row r="5908" spans="1:12" ht="15">
      <c r="A5908" s="148"/>
      <c r="B5908" s="148"/>
      <c r="C5908" s="149"/>
      <c r="D5908" s="149"/>
      <c r="E5908" s="145"/>
      <c r="F5908" s="149"/>
      <c r="G5908" s="149"/>
      <c r="H5908" s="149"/>
      <c r="I5908" s="149"/>
      <c r="J5908" s="149"/>
      <c r="K5908" s="146"/>
      <c r="L5908" s="158"/>
    </row>
    <row r="5909" spans="1:12" ht="15">
      <c r="A5909" s="148"/>
      <c r="B5909" s="148"/>
      <c r="C5909" s="149"/>
      <c r="D5909" s="149"/>
      <c r="E5909" s="145"/>
      <c r="F5909" s="149"/>
      <c r="G5909" s="149"/>
      <c r="H5909" s="149"/>
      <c r="I5909" s="149"/>
      <c r="J5909" s="149"/>
      <c r="K5909" s="146"/>
      <c r="L5909" s="158"/>
    </row>
    <row r="5910" spans="1:12" ht="15">
      <c r="A5910" s="148"/>
      <c r="B5910" s="148"/>
      <c r="C5910" s="149"/>
      <c r="D5910" s="149"/>
      <c r="E5910" s="145"/>
      <c r="F5910" s="149"/>
      <c r="G5910" s="149"/>
      <c r="H5910" s="149"/>
      <c r="I5910" s="149"/>
      <c r="J5910" s="149"/>
      <c r="K5910" s="146"/>
      <c r="L5910" s="158"/>
    </row>
    <row r="5911" spans="1:12" ht="15">
      <c r="A5911" s="148"/>
      <c r="B5911" s="148"/>
      <c r="C5911" s="149"/>
      <c r="D5911" s="149"/>
      <c r="E5911" s="145"/>
      <c r="F5911" s="149"/>
      <c r="G5911" s="149"/>
      <c r="H5911" s="149"/>
      <c r="I5911" s="149"/>
      <c r="J5911" s="149"/>
      <c r="K5911" s="146"/>
      <c r="L5911" s="158"/>
    </row>
    <row r="5912" spans="1:12" ht="15">
      <c r="A5912" s="148"/>
      <c r="B5912" s="148"/>
      <c r="C5912" s="149"/>
      <c r="D5912" s="149"/>
      <c r="E5912" s="145"/>
      <c r="F5912" s="149"/>
      <c r="G5912" s="149"/>
      <c r="H5912" s="149"/>
      <c r="I5912" s="149"/>
      <c r="J5912" s="149"/>
      <c r="K5912" s="146"/>
      <c r="L5912" s="158"/>
    </row>
    <row r="5913" spans="1:12" ht="15">
      <c r="A5913" s="148"/>
      <c r="B5913" s="148"/>
      <c r="C5913" s="149"/>
      <c r="D5913" s="149"/>
      <c r="E5913" s="145"/>
      <c r="F5913" s="149"/>
      <c r="G5913" s="149"/>
      <c r="H5913" s="149"/>
      <c r="I5913" s="149"/>
      <c r="J5913" s="149"/>
      <c r="K5913" s="146"/>
      <c r="L5913" s="158"/>
    </row>
    <row r="5914" spans="1:12" ht="15">
      <c r="A5914" s="148"/>
      <c r="B5914" s="148"/>
      <c r="C5914" s="149"/>
      <c r="D5914" s="149"/>
      <c r="E5914" s="145"/>
      <c r="F5914" s="149"/>
      <c r="G5914" s="149"/>
      <c r="H5914" s="149"/>
      <c r="I5914" s="149"/>
      <c r="J5914" s="149"/>
      <c r="K5914" s="146"/>
      <c r="L5914" s="158"/>
    </row>
    <row r="5915" spans="1:12" ht="15">
      <c r="A5915" s="148"/>
      <c r="B5915" s="148"/>
      <c r="C5915" s="149"/>
      <c r="D5915" s="149"/>
      <c r="E5915" s="145"/>
      <c r="F5915" s="149"/>
      <c r="G5915" s="149"/>
      <c r="H5915" s="149"/>
      <c r="I5915" s="149"/>
      <c r="J5915" s="149"/>
      <c r="K5915" s="146"/>
      <c r="L5915" s="158"/>
    </row>
    <row r="5916" spans="1:12" ht="15">
      <c r="A5916" s="148"/>
      <c r="B5916" s="148"/>
      <c r="C5916" s="149"/>
      <c r="D5916" s="149"/>
      <c r="E5916" s="145"/>
      <c r="F5916" s="149"/>
      <c r="G5916" s="149"/>
      <c r="H5916" s="149"/>
      <c r="I5916" s="149"/>
      <c r="J5916" s="149"/>
      <c r="K5916" s="146"/>
      <c r="L5916" s="158"/>
    </row>
    <row r="5917" spans="1:12" ht="15">
      <c r="A5917" s="148"/>
      <c r="B5917" s="148"/>
      <c r="C5917" s="149"/>
      <c r="D5917" s="149"/>
      <c r="E5917" s="145"/>
      <c r="F5917" s="149"/>
      <c r="G5917" s="149"/>
      <c r="H5917" s="149"/>
      <c r="I5917" s="149"/>
      <c r="J5917" s="149"/>
      <c r="K5917" s="146"/>
      <c r="L5917" s="158"/>
    </row>
    <row r="5918" spans="1:12" ht="15">
      <c r="A5918" s="148"/>
      <c r="B5918" s="148"/>
      <c r="C5918" s="149"/>
      <c r="D5918" s="149"/>
      <c r="E5918" s="145"/>
      <c r="F5918" s="149"/>
      <c r="G5918" s="149"/>
      <c r="H5918" s="149"/>
      <c r="I5918" s="149"/>
      <c r="J5918" s="149"/>
      <c r="K5918" s="146"/>
      <c r="L5918" s="158"/>
    </row>
    <row r="5919" spans="1:12" ht="15">
      <c r="A5919" s="148"/>
      <c r="B5919" s="148"/>
      <c r="C5919" s="149"/>
      <c r="D5919" s="149"/>
      <c r="E5919" s="145"/>
      <c r="F5919" s="149"/>
      <c r="G5919" s="149"/>
      <c r="H5919" s="149"/>
      <c r="I5919" s="149"/>
      <c r="J5919" s="149"/>
      <c r="K5919" s="146"/>
      <c r="L5919" s="158"/>
    </row>
    <row r="5920" spans="1:12" ht="15">
      <c r="A5920" s="148"/>
      <c r="B5920" s="148"/>
      <c r="C5920" s="149"/>
      <c r="D5920" s="149"/>
      <c r="E5920" s="145"/>
      <c r="F5920" s="149"/>
      <c r="G5920" s="149"/>
      <c r="H5920" s="149"/>
      <c r="I5920" s="149"/>
      <c r="J5920" s="149"/>
      <c r="K5920" s="146"/>
      <c r="L5920" s="158"/>
    </row>
    <row r="5921" spans="1:12" ht="15">
      <c r="A5921" s="148"/>
      <c r="B5921" s="148"/>
      <c r="C5921" s="149"/>
      <c r="D5921" s="149"/>
      <c r="E5921" s="145"/>
      <c r="F5921" s="149"/>
      <c r="G5921" s="149"/>
      <c r="H5921" s="149"/>
      <c r="I5921" s="149"/>
      <c r="J5921" s="149"/>
      <c r="K5921" s="146"/>
      <c r="L5921" s="158"/>
    </row>
    <row r="5922" spans="1:12" ht="15">
      <c r="A5922" s="148"/>
      <c r="B5922" s="148"/>
      <c r="C5922" s="149"/>
      <c r="D5922" s="149"/>
      <c r="E5922" s="145"/>
      <c r="F5922" s="149"/>
      <c r="G5922" s="149"/>
      <c r="H5922" s="149"/>
      <c r="I5922" s="149"/>
      <c r="J5922" s="149"/>
      <c r="K5922" s="146"/>
      <c r="L5922" s="158"/>
    </row>
    <row r="5923" spans="1:12" ht="15">
      <c r="A5923" s="148"/>
      <c r="B5923" s="148"/>
      <c r="C5923" s="149"/>
      <c r="D5923" s="149"/>
      <c r="E5923" s="145"/>
      <c r="F5923" s="149"/>
      <c r="G5923" s="149"/>
      <c r="H5923" s="149"/>
      <c r="I5923" s="149"/>
      <c r="J5923" s="149"/>
      <c r="K5923" s="146"/>
      <c r="L5923" s="158"/>
    </row>
    <row r="5924" spans="1:12" ht="15">
      <c r="A5924" s="148"/>
      <c r="B5924" s="148"/>
      <c r="C5924" s="149"/>
      <c r="D5924" s="149"/>
      <c r="E5924" s="145"/>
      <c r="F5924" s="149"/>
      <c r="G5924" s="149"/>
      <c r="H5924" s="149"/>
      <c r="I5924" s="149"/>
      <c r="J5924" s="149"/>
      <c r="K5924" s="146"/>
      <c r="L5924" s="158"/>
    </row>
    <row r="5925" spans="1:12" ht="15">
      <c r="A5925" s="148"/>
      <c r="B5925" s="148"/>
      <c r="C5925" s="149"/>
      <c r="D5925" s="149"/>
      <c r="E5925" s="145"/>
      <c r="F5925" s="149"/>
      <c r="G5925" s="149"/>
      <c r="H5925" s="149"/>
      <c r="I5925" s="149"/>
      <c r="J5925" s="149"/>
      <c r="K5925" s="146"/>
      <c r="L5925" s="158"/>
    </row>
    <row r="5926" spans="1:12" ht="15">
      <c r="A5926" s="148"/>
      <c r="B5926" s="148"/>
      <c r="C5926" s="149"/>
      <c r="D5926" s="149"/>
      <c r="E5926" s="145"/>
      <c r="F5926" s="149"/>
      <c r="G5926" s="149"/>
      <c r="H5926" s="149"/>
      <c r="I5926" s="149"/>
      <c r="J5926" s="149"/>
      <c r="K5926" s="146"/>
      <c r="L5926" s="158"/>
    </row>
    <row r="5927" spans="1:12" ht="15">
      <c r="A5927" s="148"/>
      <c r="B5927" s="148"/>
      <c r="C5927" s="149"/>
      <c r="D5927" s="149"/>
      <c r="E5927" s="145"/>
      <c r="F5927" s="149"/>
      <c r="G5927" s="149"/>
      <c r="H5927" s="149"/>
      <c r="I5927" s="149"/>
      <c r="J5927" s="149"/>
      <c r="K5927" s="146"/>
      <c r="L5927" s="158"/>
    </row>
    <row r="5928" spans="1:12" ht="15">
      <c r="A5928" s="148"/>
      <c r="B5928" s="148"/>
      <c r="C5928" s="149"/>
      <c r="D5928" s="149"/>
      <c r="E5928" s="145"/>
      <c r="F5928" s="149"/>
      <c r="G5928" s="149"/>
      <c r="H5928" s="149"/>
      <c r="I5928" s="149"/>
      <c r="J5928" s="149"/>
      <c r="K5928" s="146"/>
      <c r="L5928" s="158"/>
    </row>
    <row r="5929" spans="1:12" ht="15">
      <c r="A5929" s="148"/>
      <c r="B5929" s="148"/>
      <c r="C5929" s="149"/>
      <c r="D5929" s="149"/>
      <c r="E5929" s="145"/>
      <c r="F5929" s="149"/>
      <c r="G5929" s="149"/>
      <c r="H5929" s="149"/>
      <c r="I5929" s="149"/>
      <c r="J5929" s="149"/>
      <c r="K5929" s="146"/>
      <c r="L5929" s="158"/>
    </row>
    <row r="5930" spans="1:12" ht="15">
      <c r="A5930" s="148"/>
      <c r="B5930" s="148"/>
      <c r="C5930" s="149"/>
      <c r="D5930" s="149"/>
      <c r="E5930" s="145"/>
      <c r="F5930" s="149"/>
      <c r="G5930" s="149"/>
      <c r="H5930" s="149"/>
      <c r="I5930" s="149"/>
      <c r="J5930" s="149"/>
      <c r="K5930" s="146"/>
      <c r="L5930" s="158"/>
    </row>
    <row r="5931" spans="1:12" ht="15">
      <c r="A5931" s="148"/>
      <c r="B5931" s="148"/>
      <c r="C5931" s="149"/>
      <c r="D5931" s="149"/>
      <c r="E5931" s="145"/>
      <c r="F5931" s="149"/>
      <c r="G5931" s="149"/>
      <c r="H5931" s="149"/>
      <c r="I5931" s="149"/>
      <c r="J5931" s="149"/>
      <c r="K5931" s="146"/>
      <c r="L5931" s="158"/>
    </row>
    <row r="5932" spans="1:12" ht="15">
      <c r="A5932" s="148"/>
      <c r="B5932" s="148"/>
      <c r="C5932" s="149"/>
      <c r="D5932" s="149"/>
      <c r="E5932" s="145"/>
      <c r="F5932" s="149"/>
      <c r="G5932" s="149"/>
      <c r="H5932" s="149"/>
      <c r="I5932" s="149"/>
      <c r="J5932" s="149"/>
      <c r="K5932" s="146"/>
      <c r="L5932" s="158"/>
    </row>
    <row r="5933" spans="1:12" ht="15">
      <c r="A5933" s="148"/>
      <c r="B5933" s="148"/>
      <c r="C5933" s="149"/>
      <c r="D5933" s="149"/>
      <c r="E5933" s="145"/>
      <c r="F5933" s="149"/>
      <c r="G5933" s="149"/>
      <c r="H5933" s="149"/>
      <c r="I5933" s="149"/>
      <c r="J5933" s="149"/>
      <c r="K5933" s="146"/>
      <c r="L5933" s="158"/>
    </row>
    <row r="5934" spans="1:12" ht="15">
      <c r="A5934" s="148"/>
      <c r="B5934" s="148"/>
      <c r="C5934" s="149"/>
      <c r="D5934" s="149"/>
      <c r="E5934" s="145"/>
      <c r="F5934" s="150"/>
      <c r="G5934" s="149"/>
      <c r="H5934" s="149"/>
      <c r="I5934" s="149"/>
      <c r="J5934" s="149"/>
      <c r="K5934" s="146"/>
      <c r="L5934" s="158"/>
    </row>
    <row r="5935" spans="1:12" ht="15">
      <c r="A5935" s="148"/>
      <c r="B5935" s="148"/>
      <c r="C5935" s="149"/>
      <c r="D5935" s="149"/>
      <c r="E5935" s="145"/>
      <c r="F5935" s="150"/>
      <c r="G5935" s="149"/>
      <c r="H5935" s="149"/>
      <c r="I5935" s="149"/>
      <c r="J5935" s="149"/>
      <c r="K5935" s="146"/>
      <c r="L5935" s="158"/>
    </row>
    <row r="5936" spans="1:12" ht="15">
      <c r="A5936" s="148"/>
      <c r="B5936" s="148"/>
      <c r="C5936" s="149"/>
      <c r="D5936" s="149"/>
      <c r="E5936" s="145"/>
      <c r="F5936" s="149"/>
      <c r="G5936" s="149"/>
      <c r="H5936" s="149"/>
      <c r="I5936" s="149"/>
      <c r="J5936" s="149"/>
      <c r="K5936" s="146"/>
      <c r="L5936" s="158"/>
    </row>
    <row r="5937" spans="1:12" ht="15">
      <c r="A5937" s="148"/>
      <c r="B5937" s="148"/>
      <c r="C5937" s="149"/>
      <c r="D5937" s="149"/>
      <c r="E5937" s="145"/>
      <c r="F5937" s="149"/>
      <c r="G5937" s="149"/>
      <c r="H5937" s="149"/>
      <c r="I5937" s="149"/>
      <c r="J5937" s="149"/>
      <c r="K5937" s="146"/>
      <c r="L5937" s="158"/>
    </row>
    <row r="5938" spans="1:12" ht="15">
      <c r="A5938" s="148"/>
      <c r="B5938" s="148"/>
      <c r="C5938" s="149"/>
      <c r="D5938" s="149"/>
      <c r="E5938" s="145"/>
      <c r="F5938" s="149"/>
      <c r="G5938" s="149"/>
      <c r="H5938" s="149"/>
      <c r="I5938" s="149"/>
      <c r="J5938" s="149"/>
      <c r="K5938" s="146"/>
      <c r="L5938" s="158"/>
    </row>
    <row r="5939" spans="1:12" ht="15">
      <c r="A5939" s="148"/>
      <c r="B5939" s="148"/>
      <c r="C5939" s="149"/>
      <c r="D5939" s="149"/>
      <c r="E5939" s="145"/>
      <c r="F5939" s="149"/>
      <c r="G5939" s="149"/>
      <c r="H5939" s="149"/>
      <c r="I5939" s="149"/>
      <c r="J5939" s="149"/>
      <c r="K5939" s="146"/>
      <c r="L5939" s="158"/>
    </row>
    <row r="5940" spans="1:12" ht="15">
      <c r="A5940" s="148"/>
      <c r="B5940" s="148"/>
      <c r="C5940" s="149"/>
      <c r="D5940" s="149"/>
      <c r="E5940" s="145"/>
      <c r="F5940" s="149"/>
      <c r="G5940" s="149"/>
      <c r="H5940" s="149"/>
      <c r="I5940" s="149"/>
      <c r="J5940" s="149"/>
      <c r="K5940" s="146"/>
      <c r="L5940" s="158"/>
    </row>
    <row r="5941" spans="1:12" ht="15">
      <c r="A5941" s="148"/>
      <c r="B5941" s="148"/>
      <c r="C5941" s="149"/>
      <c r="D5941" s="149"/>
      <c r="E5941" s="145"/>
      <c r="F5941" s="149"/>
      <c r="G5941" s="149"/>
      <c r="H5941" s="149"/>
      <c r="I5941" s="149"/>
      <c r="J5941" s="149"/>
      <c r="K5941" s="146"/>
      <c r="L5941" s="158"/>
    </row>
    <row r="5942" spans="1:12" ht="15">
      <c r="A5942" s="148"/>
      <c r="B5942" s="148"/>
      <c r="C5942" s="149"/>
      <c r="D5942" s="149"/>
      <c r="E5942" s="145"/>
      <c r="F5942" s="149"/>
      <c r="G5942" s="149"/>
      <c r="H5942" s="149"/>
      <c r="I5942" s="149"/>
      <c r="J5942" s="149"/>
      <c r="K5942" s="146"/>
      <c r="L5942" s="158"/>
    </row>
    <row r="5943" spans="1:12" ht="15">
      <c r="A5943" s="148"/>
      <c r="B5943" s="148"/>
      <c r="C5943" s="149"/>
      <c r="D5943" s="149"/>
      <c r="E5943" s="145"/>
      <c r="F5943" s="149"/>
      <c r="G5943" s="149"/>
      <c r="H5943" s="149"/>
      <c r="I5943" s="149"/>
      <c r="J5943" s="149"/>
      <c r="K5943" s="146"/>
      <c r="L5943" s="158"/>
    </row>
    <row r="5944" spans="1:12" ht="15">
      <c r="A5944" s="148"/>
      <c r="B5944" s="148"/>
      <c r="C5944" s="149"/>
      <c r="D5944" s="149"/>
      <c r="E5944" s="145"/>
      <c r="F5944" s="149"/>
      <c r="G5944" s="149"/>
      <c r="H5944" s="149"/>
      <c r="I5944" s="149"/>
      <c r="J5944" s="149"/>
      <c r="K5944" s="146"/>
      <c r="L5944" s="158"/>
    </row>
    <row r="5945" spans="1:12" ht="15">
      <c r="A5945" s="148"/>
      <c r="B5945" s="148"/>
      <c r="C5945" s="149"/>
      <c r="D5945" s="149"/>
      <c r="E5945" s="145"/>
      <c r="F5945" s="149"/>
      <c r="G5945" s="149"/>
      <c r="H5945" s="149"/>
      <c r="I5945" s="149"/>
      <c r="J5945" s="149"/>
      <c r="K5945" s="146"/>
      <c r="L5945" s="158"/>
    </row>
    <row r="5946" spans="1:12" ht="15">
      <c r="A5946" s="148"/>
      <c r="B5946" s="148"/>
      <c r="C5946" s="149"/>
      <c r="D5946" s="149"/>
      <c r="E5946" s="145"/>
      <c r="F5946" s="149"/>
      <c r="G5946" s="149"/>
      <c r="H5946" s="149"/>
      <c r="I5946" s="149"/>
      <c r="J5946" s="149"/>
      <c r="K5946" s="146"/>
      <c r="L5946" s="158"/>
    </row>
    <row r="5947" spans="1:12" ht="15">
      <c r="A5947" s="148"/>
      <c r="B5947" s="148"/>
      <c r="C5947" s="149"/>
      <c r="D5947" s="149"/>
      <c r="E5947" s="145"/>
      <c r="F5947" s="149"/>
      <c r="G5947" s="149"/>
      <c r="H5947" s="149"/>
      <c r="I5947" s="149"/>
      <c r="J5947" s="149"/>
      <c r="K5947" s="146"/>
      <c r="L5947" s="158"/>
    </row>
    <row r="5948" spans="1:12" ht="15">
      <c r="A5948" s="148"/>
      <c r="B5948" s="148"/>
      <c r="C5948" s="149"/>
      <c r="D5948" s="149"/>
      <c r="E5948" s="145"/>
      <c r="F5948" s="149"/>
      <c r="G5948" s="149"/>
      <c r="H5948" s="149"/>
      <c r="I5948" s="149"/>
      <c r="J5948" s="149"/>
      <c r="K5948" s="146"/>
      <c r="L5948" s="158"/>
    </row>
    <row r="5949" spans="1:12" ht="15">
      <c r="A5949" s="148"/>
      <c r="B5949" s="148"/>
      <c r="C5949" s="149"/>
      <c r="D5949" s="149"/>
      <c r="E5949" s="145"/>
      <c r="F5949" s="149"/>
      <c r="G5949" s="149"/>
      <c r="H5949" s="149"/>
      <c r="I5949" s="149"/>
      <c r="J5949" s="149"/>
      <c r="K5949" s="146"/>
      <c r="L5949" s="158"/>
    </row>
    <row r="5950" spans="1:12" ht="15">
      <c r="A5950" s="148"/>
      <c r="B5950" s="148"/>
      <c r="C5950" s="149"/>
      <c r="D5950" s="149"/>
      <c r="E5950" s="145"/>
      <c r="F5950" s="149"/>
      <c r="G5950" s="149"/>
      <c r="H5950" s="149"/>
      <c r="I5950" s="149"/>
      <c r="J5950" s="149"/>
      <c r="K5950" s="146"/>
      <c r="L5950" s="158"/>
    </row>
    <row r="5951" spans="1:12" ht="15">
      <c r="A5951" s="148"/>
      <c r="B5951" s="148"/>
      <c r="C5951" s="149"/>
      <c r="D5951" s="149"/>
      <c r="E5951" s="145"/>
      <c r="F5951" s="149"/>
      <c r="G5951" s="149"/>
      <c r="H5951" s="149"/>
      <c r="I5951" s="149"/>
      <c r="J5951" s="149"/>
      <c r="K5951" s="146"/>
      <c r="L5951" s="158"/>
    </row>
    <row r="5952" spans="1:12" ht="15">
      <c r="A5952" s="148"/>
      <c r="B5952" s="148"/>
      <c r="C5952" s="149"/>
      <c r="D5952" s="149"/>
      <c r="E5952" s="145"/>
      <c r="F5952" s="149"/>
      <c r="G5952" s="149"/>
      <c r="H5952" s="149"/>
      <c r="I5952" s="149"/>
      <c r="J5952" s="149"/>
      <c r="K5952" s="146"/>
      <c r="L5952" s="158"/>
    </row>
    <row r="5953" spans="1:12" ht="15">
      <c r="A5953" s="148"/>
      <c r="B5953" s="148"/>
      <c r="C5953" s="149"/>
      <c r="D5953" s="149"/>
      <c r="E5953" s="145"/>
      <c r="F5953" s="149"/>
      <c r="G5953" s="149"/>
      <c r="H5953" s="149"/>
      <c r="I5953" s="149"/>
      <c r="J5953" s="149"/>
      <c r="K5953" s="146"/>
      <c r="L5953" s="158"/>
    </row>
    <row r="5954" spans="1:12" ht="15">
      <c r="A5954" s="148"/>
      <c r="B5954" s="148"/>
      <c r="C5954" s="149"/>
      <c r="D5954" s="149"/>
      <c r="E5954" s="145"/>
      <c r="F5954" s="150"/>
      <c r="G5954" s="149"/>
      <c r="H5954" s="149"/>
      <c r="I5954" s="149"/>
      <c r="J5954" s="149"/>
      <c r="K5954" s="146"/>
      <c r="L5954" s="158"/>
    </row>
    <row r="5955" spans="1:12" ht="15">
      <c r="A5955" s="148"/>
      <c r="B5955" s="148"/>
      <c r="C5955" s="149"/>
      <c r="D5955" s="149"/>
      <c r="E5955" s="145"/>
      <c r="F5955" s="150"/>
      <c r="G5955" s="149"/>
      <c r="H5955" s="149"/>
      <c r="I5955" s="149"/>
      <c r="J5955" s="149"/>
      <c r="K5955" s="146"/>
      <c r="L5955" s="158"/>
    </row>
    <row r="5956" spans="1:12" ht="15">
      <c r="A5956" s="148"/>
      <c r="B5956" s="148"/>
      <c r="C5956" s="149"/>
      <c r="D5956" s="149"/>
      <c r="E5956" s="145"/>
      <c r="F5956" s="149"/>
      <c r="G5956" s="149"/>
      <c r="H5956" s="149"/>
      <c r="I5956" s="149"/>
      <c r="J5956" s="149"/>
      <c r="K5956" s="146"/>
      <c r="L5956" s="158"/>
    </row>
    <row r="5957" spans="1:12" ht="15">
      <c r="A5957" s="148"/>
      <c r="B5957" s="148"/>
      <c r="C5957" s="149"/>
      <c r="D5957" s="149"/>
      <c r="E5957" s="145"/>
      <c r="F5957" s="149"/>
      <c r="G5957" s="149"/>
      <c r="H5957" s="149"/>
      <c r="I5957" s="149"/>
      <c r="J5957" s="149"/>
      <c r="K5957" s="146"/>
      <c r="L5957" s="158"/>
    </row>
    <row r="5958" spans="1:12" ht="15">
      <c r="A5958" s="148"/>
      <c r="B5958" s="148"/>
      <c r="C5958" s="149"/>
      <c r="D5958" s="149"/>
      <c r="E5958" s="145"/>
      <c r="F5958" s="149"/>
      <c r="G5958" s="149"/>
      <c r="H5958" s="149"/>
      <c r="I5958" s="149"/>
      <c r="J5958" s="149"/>
      <c r="K5958" s="146"/>
      <c r="L5958" s="158"/>
    </row>
    <row r="5959" spans="1:12" ht="15">
      <c r="A5959" s="148"/>
      <c r="B5959" s="148"/>
      <c r="C5959" s="149"/>
      <c r="D5959" s="149"/>
      <c r="E5959" s="145"/>
      <c r="F5959" s="149"/>
      <c r="G5959" s="149"/>
      <c r="H5959" s="149"/>
      <c r="I5959" s="149"/>
      <c r="J5959" s="149"/>
      <c r="K5959" s="146"/>
      <c r="L5959" s="158"/>
    </row>
    <row r="5960" spans="1:12" ht="15">
      <c r="A5960" s="148"/>
      <c r="B5960" s="148"/>
      <c r="C5960" s="149"/>
      <c r="D5960" s="149"/>
      <c r="E5960" s="145"/>
      <c r="F5960" s="149"/>
      <c r="G5960" s="149"/>
      <c r="H5960" s="149"/>
      <c r="I5960" s="149"/>
      <c r="J5960" s="149"/>
      <c r="K5960" s="146"/>
      <c r="L5960" s="158"/>
    </row>
    <row r="5961" spans="1:12" ht="15">
      <c r="A5961" s="148"/>
      <c r="B5961" s="148"/>
      <c r="C5961" s="149"/>
      <c r="D5961" s="149"/>
      <c r="E5961" s="145"/>
      <c r="F5961" s="149"/>
      <c r="G5961" s="149"/>
      <c r="H5961" s="149"/>
      <c r="I5961" s="149"/>
      <c r="J5961" s="149"/>
      <c r="K5961" s="146"/>
      <c r="L5961" s="158"/>
    </row>
    <row r="5962" spans="1:12" ht="15">
      <c r="A5962" s="148"/>
      <c r="B5962" s="148"/>
      <c r="C5962" s="149"/>
      <c r="D5962" s="149"/>
      <c r="E5962" s="145"/>
      <c r="F5962" s="149"/>
      <c r="G5962" s="149"/>
      <c r="H5962" s="149"/>
      <c r="I5962" s="149"/>
      <c r="J5962" s="149"/>
      <c r="K5962" s="146"/>
      <c r="L5962" s="158"/>
    </row>
    <row r="5963" spans="1:12" ht="15">
      <c r="A5963" s="148"/>
      <c r="B5963" s="148"/>
      <c r="C5963" s="149"/>
      <c r="D5963" s="149"/>
      <c r="E5963" s="145"/>
      <c r="F5963" s="149"/>
      <c r="G5963" s="149"/>
      <c r="H5963" s="149"/>
      <c r="I5963" s="149"/>
      <c r="J5963" s="149"/>
      <c r="K5963" s="146"/>
      <c r="L5963" s="158"/>
    </row>
    <row r="5964" spans="1:12" ht="15">
      <c r="A5964" s="148"/>
      <c r="B5964" s="148"/>
      <c r="C5964" s="149"/>
      <c r="D5964" s="149"/>
      <c r="E5964" s="145"/>
      <c r="F5964" s="150"/>
      <c r="G5964" s="149"/>
      <c r="H5964" s="149"/>
      <c r="I5964" s="149"/>
      <c r="J5964" s="149"/>
      <c r="K5964" s="146"/>
      <c r="L5964" s="158"/>
    </row>
    <row r="5965" spans="1:12" ht="15">
      <c r="A5965" s="148"/>
      <c r="B5965" s="148"/>
      <c r="C5965" s="149"/>
      <c r="D5965" s="149"/>
      <c r="E5965" s="145"/>
      <c r="F5965" s="150"/>
      <c r="G5965" s="149"/>
      <c r="H5965" s="149"/>
      <c r="I5965" s="149"/>
      <c r="J5965" s="149"/>
      <c r="K5965" s="146"/>
      <c r="L5965" s="158"/>
    </row>
    <row r="5966" spans="1:12" ht="15">
      <c r="A5966" s="148"/>
      <c r="B5966" s="148"/>
      <c r="C5966" s="149"/>
      <c r="D5966" s="149"/>
      <c r="E5966" s="145"/>
      <c r="F5966" s="149"/>
      <c r="G5966" s="149"/>
      <c r="H5966" s="149"/>
      <c r="I5966" s="149"/>
      <c r="J5966" s="149"/>
      <c r="K5966" s="146"/>
      <c r="L5966" s="158"/>
    </row>
    <row r="5967" spans="1:12" ht="15">
      <c r="A5967" s="148"/>
      <c r="B5967" s="148"/>
      <c r="C5967" s="149"/>
      <c r="D5967" s="149"/>
      <c r="E5967" s="145"/>
      <c r="F5967" s="149"/>
      <c r="G5967" s="149"/>
      <c r="H5967" s="149"/>
      <c r="I5967" s="149"/>
      <c r="J5967" s="149"/>
      <c r="K5967" s="146"/>
      <c r="L5967" s="158"/>
    </row>
    <row r="5968" spans="1:12" ht="15">
      <c r="A5968" s="148"/>
      <c r="B5968" s="148"/>
      <c r="C5968" s="149"/>
      <c r="D5968" s="149"/>
      <c r="E5968" s="145"/>
      <c r="F5968" s="150"/>
      <c r="G5968" s="149"/>
      <c r="H5968" s="149"/>
      <c r="I5968" s="149"/>
      <c r="J5968" s="149"/>
      <c r="K5968" s="146"/>
      <c r="L5968" s="158"/>
    </row>
    <row r="5969" spans="1:12" ht="15">
      <c r="A5969" s="148"/>
      <c r="B5969" s="148"/>
      <c r="C5969" s="149"/>
      <c r="D5969" s="149"/>
      <c r="E5969" s="145"/>
      <c r="F5969" s="150"/>
      <c r="G5969" s="149"/>
      <c r="H5969" s="149"/>
      <c r="I5969" s="149"/>
      <c r="J5969" s="149"/>
      <c r="K5969" s="146"/>
      <c r="L5969" s="158"/>
    </row>
    <row r="5970" spans="1:12" ht="15">
      <c r="A5970" s="148"/>
      <c r="B5970" s="148"/>
      <c r="C5970" s="149"/>
      <c r="D5970" s="149"/>
      <c r="E5970" s="145"/>
      <c r="F5970" s="149"/>
      <c r="G5970" s="149"/>
      <c r="H5970" s="149"/>
      <c r="I5970" s="149"/>
      <c r="J5970" s="149"/>
      <c r="K5970" s="146"/>
      <c r="L5970" s="158"/>
    </row>
    <row r="5971" spans="1:12" ht="15">
      <c r="A5971" s="148"/>
      <c r="B5971" s="148"/>
      <c r="C5971" s="149"/>
      <c r="D5971" s="149"/>
      <c r="E5971" s="145"/>
      <c r="F5971" s="149"/>
      <c r="G5971" s="149"/>
      <c r="H5971" s="149"/>
      <c r="I5971" s="149"/>
      <c r="J5971" s="149"/>
      <c r="K5971" s="146"/>
      <c r="L5971" s="158"/>
    </row>
    <row r="5972" spans="1:12" ht="15">
      <c r="A5972" s="148"/>
      <c r="B5972" s="148"/>
      <c r="C5972" s="149"/>
      <c r="D5972" s="149"/>
      <c r="E5972" s="145"/>
      <c r="F5972" s="149"/>
      <c r="G5972" s="149"/>
      <c r="H5972" s="149"/>
      <c r="I5972" s="149"/>
      <c r="J5972" s="149"/>
      <c r="K5972" s="146"/>
      <c r="L5972" s="158"/>
    </row>
    <row r="5973" spans="1:12" ht="15">
      <c r="A5973" s="148"/>
      <c r="B5973" s="148"/>
      <c r="C5973" s="149"/>
      <c r="D5973" s="149"/>
      <c r="E5973" s="145"/>
      <c r="F5973" s="149"/>
      <c r="G5973" s="149"/>
      <c r="H5973" s="149"/>
      <c r="I5973" s="149"/>
      <c r="J5973" s="149"/>
      <c r="K5973" s="146"/>
      <c r="L5973" s="158"/>
    </row>
    <row r="5974" spans="1:12" ht="15">
      <c r="A5974" s="148"/>
      <c r="B5974" s="148"/>
      <c r="C5974" s="149"/>
      <c r="D5974" s="149"/>
      <c r="E5974" s="145"/>
      <c r="F5974" s="150"/>
      <c r="G5974" s="149"/>
      <c r="H5974" s="149"/>
      <c r="I5974" s="149"/>
      <c r="J5974" s="149"/>
      <c r="K5974" s="146"/>
      <c r="L5974" s="158"/>
    </row>
    <row r="5975" spans="1:12" ht="15">
      <c r="A5975" s="148"/>
      <c r="B5975" s="148"/>
      <c r="C5975" s="149"/>
      <c r="D5975" s="149"/>
      <c r="E5975" s="145"/>
      <c r="F5975" s="150"/>
      <c r="G5975" s="149"/>
      <c r="H5975" s="149"/>
      <c r="I5975" s="149"/>
      <c r="J5975" s="149"/>
      <c r="K5975" s="146"/>
      <c r="L5975" s="158"/>
    </row>
    <row r="5976" spans="1:12" ht="15">
      <c r="A5976" s="148"/>
      <c r="B5976" s="148"/>
      <c r="C5976" s="149"/>
      <c r="D5976" s="149"/>
      <c r="E5976" s="145"/>
      <c r="F5976" s="149"/>
      <c r="G5976" s="149"/>
      <c r="H5976" s="149"/>
      <c r="I5976" s="149"/>
      <c r="J5976" s="149"/>
      <c r="K5976" s="146"/>
      <c r="L5976" s="158"/>
    </row>
    <row r="5977" spans="1:12" ht="15">
      <c r="A5977" s="148"/>
      <c r="B5977" s="148"/>
      <c r="C5977" s="149"/>
      <c r="D5977" s="149"/>
      <c r="E5977" s="145"/>
      <c r="F5977" s="149"/>
      <c r="G5977" s="149"/>
      <c r="H5977" s="149"/>
      <c r="I5977" s="149"/>
      <c r="J5977" s="149"/>
      <c r="K5977" s="146"/>
      <c r="L5977" s="158"/>
    </row>
    <row r="5978" spans="1:12" ht="15">
      <c r="A5978" s="148"/>
      <c r="B5978" s="148"/>
      <c r="C5978" s="149"/>
      <c r="D5978" s="149"/>
      <c r="E5978" s="145"/>
      <c r="F5978" s="149"/>
      <c r="G5978" s="149"/>
      <c r="H5978" s="149"/>
      <c r="I5978" s="149"/>
      <c r="J5978" s="149"/>
      <c r="K5978" s="146"/>
      <c r="L5978" s="158"/>
    </row>
    <row r="5979" spans="1:12" ht="15">
      <c r="A5979" s="148"/>
      <c r="B5979" s="148"/>
      <c r="C5979" s="149"/>
      <c r="D5979" s="149"/>
      <c r="E5979" s="145"/>
      <c r="F5979" s="149"/>
      <c r="G5979" s="149"/>
      <c r="H5979" s="149"/>
      <c r="I5979" s="149"/>
      <c r="J5979" s="149"/>
      <c r="K5979" s="146"/>
      <c r="L5979" s="158"/>
    </row>
    <row r="5980" spans="1:12" ht="15">
      <c r="A5980" s="148"/>
      <c r="B5980" s="148"/>
      <c r="C5980" s="149"/>
      <c r="D5980" s="149"/>
      <c r="E5980" s="145"/>
      <c r="F5980" s="149"/>
      <c r="G5980" s="149"/>
      <c r="H5980" s="149"/>
      <c r="I5980" s="149"/>
      <c r="J5980" s="149"/>
      <c r="K5980" s="146"/>
      <c r="L5980" s="158"/>
    </row>
    <row r="5981" spans="1:12" ht="15">
      <c r="A5981" s="148"/>
      <c r="B5981" s="148"/>
      <c r="C5981" s="149"/>
      <c r="D5981" s="149"/>
      <c r="E5981" s="145"/>
      <c r="F5981" s="149"/>
      <c r="G5981" s="149"/>
      <c r="H5981" s="149"/>
      <c r="I5981" s="149"/>
      <c r="J5981" s="149"/>
      <c r="K5981" s="146"/>
      <c r="L5981" s="158"/>
    </row>
    <row r="5982" spans="1:12" ht="15">
      <c r="A5982" s="148"/>
      <c r="B5982" s="148"/>
      <c r="C5982" s="149"/>
      <c r="D5982" s="149"/>
      <c r="E5982" s="145"/>
      <c r="F5982" s="149"/>
      <c r="G5982" s="149"/>
      <c r="H5982" s="149"/>
      <c r="I5982" s="149"/>
      <c r="J5982" s="149"/>
      <c r="K5982" s="146"/>
      <c r="L5982" s="158"/>
    </row>
    <row r="5983" spans="1:12" ht="15">
      <c r="A5983" s="148"/>
      <c r="B5983" s="148"/>
      <c r="C5983" s="149"/>
      <c r="D5983" s="149"/>
      <c r="E5983" s="145"/>
      <c r="F5983" s="149"/>
      <c r="G5983" s="149"/>
      <c r="H5983" s="149"/>
      <c r="I5983" s="149"/>
      <c r="J5983" s="149"/>
      <c r="K5983" s="146"/>
      <c r="L5983" s="158"/>
    </row>
    <row r="5984" spans="1:12" ht="15">
      <c r="A5984" s="148"/>
      <c r="B5984" s="148"/>
      <c r="C5984" s="149"/>
      <c r="D5984" s="149"/>
      <c r="E5984" s="145"/>
      <c r="F5984" s="149"/>
      <c r="G5984" s="149"/>
      <c r="H5984" s="149"/>
      <c r="I5984" s="149"/>
      <c r="J5984" s="149"/>
      <c r="K5984" s="146"/>
      <c r="L5984" s="158"/>
    </row>
    <row r="5985" spans="1:12" ht="15">
      <c r="A5985" s="148"/>
      <c r="B5985" s="148"/>
      <c r="C5985" s="149"/>
      <c r="D5985" s="149"/>
      <c r="E5985" s="145"/>
      <c r="F5985" s="149"/>
      <c r="G5985" s="149"/>
      <c r="H5985" s="149"/>
      <c r="I5985" s="149"/>
      <c r="J5985" s="149"/>
      <c r="K5985" s="146"/>
      <c r="L5985" s="158"/>
    </row>
    <row r="5986" spans="1:12" ht="15">
      <c r="A5986" s="148"/>
      <c r="B5986" s="148"/>
      <c r="C5986" s="149"/>
      <c r="D5986" s="149"/>
      <c r="E5986" s="145"/>
      <c r="F5986" s="149"/>
      <c r="G5986" s="149"/>
      <c r="H5986" s="149"/>
      <c r="I5986" s="149"/>
      <c r="J5986" s="149"/>
      <c r="K5986" s="146"/>
      <c r="L5986" s="158"/>
    </row>
    <row r="5987" spans="1:12" ht="15">
      <c r="A5987" s="148"/>
      <c r="B5987" s="148"/>
      <c r="C5987" s="149"/>
      <c r="D5987" s="149"/>
      <c r="E5987" s="145"/>
      <c r="F5987" s="149"/>
      <c r="G5987" s="149"/>
      <c r="H5987" s="149"/>
      <c r="I5987" s="149"/>
      <c r="J5987" s="149"/>
      <c r="K5987" s="146"/>
      <c r="L5987" s="158"/>
    </row>
    <row r="5988" spans="1:12" ht="15">
      <c r="A5988" s="148"/>
      <c r="B5988" s="148"/>
      <c r="C5988" s="149"/>
      <c r="D5988" s="149"/>
      <c r="E5988" s="145"/>
      <c r="F5988" s="149"/>
      <c r="G5988" s="149"/>
      <c r="H5988" s="149"/>
      <c r="I5988" s="149"/>
      <c r="J5988" s="149"/>
      <c r="K5988" s="146"/>
      <c r="L5988" s="158"/>
    </row>
    <row r="5989" spans="1:12" ht="15">
      <c r="A5989" s="148"/>
      <c r="B5989" s="148"/>
      <c r="C5989" s="149"/>
      <c r="D5989" s="149"/>
      <c r="E5989" s="145"/>
      <c r="F5989" s="149"/>
      <c r="G5989" s="149"/>
      <c r="H5989" s="149"/>
      <c r="I5989" s="149"/>
      <c r="J5989" s="149"/>
      <c r="K5989" s="146"/>
      <c r="L5989" s="158"/>
    </row>
    <row r="5990" spans="1:12" ht="15">
      <c r="A5990" s="148"/>
      <c r="B5990" s="148"/>
      <c r="C5990" s="149"/>
      <c r="D5990" s="149"/>
      <c r="E5990" s="145"/>
      <c r="F5990" s="149"/>
      <c r="G5990" s="149"/>
      <c r="H5990" s="149"/>
      <c r="I5990" s="149"/>
      <c r="J5990" s="149"/>
      <c r="K5990" s="146"/>
      <c r="L5990" s="158"/>
    </row>
    <row r="5991" spans="1:12" ht="15">
      <c r="A5991" s="148"/>
      <c r="B5991" s="148"/>
      <c r="C5991" s="149"/>
      <c r="D5991" s="149"/>
      <c r="E5991" s="145"/>
      <c r="F5991" s="149"/>
      <c r="G5991" s="149"/>
      <c r="H5991" s="149"/>
      <c r="I5991" s="149"/>
      <c r="J5991" s="149"/>
      <c r="K5991" s="146"/>
      <c r="L5991" s="158"/>
    </row>
    <row r="5992" spans="1:12" ht="15">
      <c r="A5992" s="148"/>
      <c r="B5992" s="148"/>
      <c r="C5992" s="149"/>
      <c r="D5992" s="149"/>
      <c r="E5992" s="145"/>
      <c r="F5992" s="149"/>
      <c r="G5992" s="149"/>
      <c r="H5992" s="149"/>
      <c r="I5992" s="149"/>
      <c r="J5992" s="149"/>
      <c r="K5992" s="146"/>
      <c r="L5992" s="158"/>
    </row>
    <row r="5993" spans="1:12" ht="15">
      <c r="A5993" s="148"/>
      <c r="B5993" s="148"/>
      <c r="C5993" s="149"/>
      <c r="D5993" s="149"/>
      <c r="E5993" s="145"/>
      <c r="F5993" s="149"/>
      <c r="G5993" s="149"/>
      <c r="H5993" s="149"/>
      <c r="I5993" s="149"/>
      <c r="J5993" s="149"/>
      <c r="K5993" s="146"/>
      <c r="L5993" s="158"/>
    </row>
    <row r="5994" spans="1:12" ht="15">
      <c r="A5994" s="148"/>
      <c r="B5994" s="148"/>
      <c r="C5994" s="149"/>
      <c r="D5994" s="149"/>
      <c r="E5994" s="145"/>
      <c r="F5994" s="149"/>
      <c r="G5994" s="149"/>
      <c r="H5994" s="149"/>
      <c r="I5994" s="149"/>
      <c r="J5994" s="149"/>
      <c r="K5994" s="146"/>
      <c r="L5994" s="158"/>
    </row>
    <row r="5995" spans="1:12" ht="15">
      <c r="A5995" s="148"/>
      <c r="B5995" s="148"/>
      <c r="C5995" s="149"/>
      <c r="D5995" s="149"/>
      <c r="E5995" s="145"/>
      <c r="F5995" s="149"/>
      <c r="G5995" s="149"/>
      <c r="H5995" s="149"/>
      <c r="I5995" s="149"/>
      <c r="J5995" s="149"/>
      <c r="K5995" s="146"/>
      <c r="L5995" s="158"/>
    </row>
    <row r="5996" spans="1:12" ht="15">
      <c r="A5996" s="148"/>
      <c r="B5996" s="148"/>
      <c r="C5996" s="149"/>
      <c r="D5996" s="149"/>
      <c r="E5996" s="145"/>
      <c r="F5996" s="149"/>
      <c r="G5996" s="149"/>
      <c r="H5996" s="149"/>
      <c r="I5996" s="149"/>
      <c r="J5996" s="149"/>
      <c r="K5996" s="146"/>
      <c r="L5996" s="158"/>
    </row>
    <row r="5997" spans="1:12" ht="15">
      <c r="A5997" s="148"/>
      <c r="B5997" s="148"/>
      <c r="C5997" s="149"/>
      <c r="D5997" s="149"/>
      <c r="E5997" s="145"/>
      <c r="F5997" s="149"/>
      <c r="G5997" s="149"/>
      <c r="H5997" s="149"/>
      <c r="I5997" s="149"/>
      <c r="J5997" s="149"/>
      <c r="K5997" s="146"/>
      <c r="L5997" s="158"/>
    </row>
    <row r="5998" spans="1:12" ht="15">
      <c r="A5998" s="148"/>
      <c r="B5998" s="148"/>
      <c r="C5998" s="149"/>
      <c r="D5998" s="149"/>
      <c r="E5998" s="145"/>
      <c r="F5998" s="150"/>
      <c r="G5998" s="149"/>
      <c r="H5998" s="149"/>
      <c r="I5998" s="149"/>
      <c r="J5998" s="149"/>
      <c r="K5998" s="146"/>
      <c r="L5998" s="158"/>
    </row>
    <row r="5999" spans="1:12" ht="15">
      <c r="A5999" s="148"/>
      <c r="B5999" s="148"/>
      <c r="C5999" s="149"/>
      <c r="D5999" s="149"/>
      <c r="E5999" s="145"/>
      <c r="F5999" s="150"/>
      <c r="G5999" s="149"/>
      <c r="H5999" s="149"/>
      <c r="I5999" s="149"/>
      <c r="J5999" s="149"/>
      <c r="K5999" s="146"/>
      <c r="L5999" s="158"/>
    </row>
    <row r="6000" spans="1:12" ht="15">
      <c r="A6000" s="148"/>
      <c r="B6000" s="148"/>
      <c r="C6000" s="149"/>
      <c r="D6000" s="149"/>
      <c r="E6000" s="145"/>
      <c r="F6000" s="149"/>
      <c r="G6000" s="149"/>
      <c r="H6000" s="149"/>
      <c r="I6000" s="149"/>
      <c r="J6000" s="149"/>
      <c r="K6000" s="146"/>
      <c r="L6000" s="158"/>
    </row>
    <row r="6001" spans="1:12" ht="15">
      <c r="A6001" s="148"/>
      <c r="B6001" s="148"/>
      <c r="C6001" s="149"/>
      <c r="D6001" s="149"/>
      <c r="E6001" s="145"/>
      <c r="F6001" s="149"/>
      <c r="G6001" s="149"/>
      <c r="H6001" s="149"/>
      <c r="I6001" s="149"/>
      <c r="J6001" s="149"/>
      <c r="K6001" s="146"/>
      <c r="L6001" s="158"/>
    </row>
    <row r="6002" spans="1:12" ht="15">
      <c r="A6002" s="148"/>
      <c r="B6002" s="148"/>
      <c r="C6002" s="149"/>
      <c r="D6002" s="149"/>
      <c r="E6002" s="145"/>
      <c r="F6002" s="149"/>
      <c r="G6002" s="149"/>
      <c r="H6002" s="149"/>
      <c r="I6002" s="149"/>
      <c r="J6002" s="149"/>
      <c r="K6002" s="146"/>
      <c r="L6002" s="158"/>
    </row>
    <row r="6003" spans="1:12" ht="15">
      <c r="A6003" s="148"/>
      <c r="B6003" s="148"/>
      <c r="C6003" s="149"/>
      <c r="D6003" s="149"/>
      <c r="E6003" s="145"/>
      <c r="F6003" s="149"/>
      <c r="G6003" s="149"/>
      <c r="H6003" s="149"/>
      <c r="I6003" s="149"/>
      <c r="J6003" s="149"/>
      <c r="K6003" s="146"/>
      <c r="L6003" s="158"/>
    </row>
    <row r="6004" spans="1:12" ht="15">
      <c r="A6004" s="148"/>
      <c r="B6004" s="148"/>
      <c r="C6004" s="149"/>
      <c r="D6004" s="149"/>
      <c r="E6004" s="145"/>
      <c r="F6004" s="149"/>
      <c r="G6004" s="149"/>
      <c r="H6004" s="149"/>
      <c r="I6004" s="149"/>
      <c r="J6004" s="149"/>
      <c r="K6004" s="146"/>
      <c r="L6004" s="158"/>
    </row>
    <row r="6005" spans="1:12" ht="15">
      <c r="A6005" s="148"/>
      <c r="B6005" s="148"/>
      <c r="C6005" s="149"/>
      <c r="D6005" s="149"/>
      <c r="E6005" s="145"/>
      <c r="F6005" s="149"/>
      <c r="G6005" s="149"/>
      <c r="H6005" s="149"/>
      <c r="I6005" s="149"/>
      <c r="J6005" s="149"/>
      <c r="K6005" s="146"/>
      <c r="L6005" s="158"/>
    </row>
    <row r="6006" spans="1:12" ht="15">
      <c r="A6006" s="148"/>
      <c r="B6006" s="148"/>
      <c r="C6006" s="149"/>
      <c r="D6006" s="149"/>
      <c r="E6006" s="145"/>
      <c r="F6006" s="149"/>
      <c r="G6006" s="149"/>
      <c r="H6006" s="149"/>
      <c r="I6006" s="149"/>
      <c r="J6006" s="149"/>
      <c r="K6006" s="146"/>
      <c r="L6006" s="158"/>
    </row>
    <row r="6007" spans="1:12" ht="15">
      <c r="A6007" s="148"/>
      <c r="B6007" s="148"/>
      <c r="C6007" s="149"/>
      <c r="D6007" s="149"/>
      <c r="E6007" s="145"/>
      <c r="F6007" s="149"/>
      <c r="G6007" s="149"/>
      <c r="H6007" s="149"/>
      <c r="I6007" s="149"/>
      <c r="J6007" s="149"/>
      <c r="K6007" s="146"/>
      <c r="L6007" s="158"/>
    </row>
    <row r="6008" spans="1:12" ht="15">
      <c r="A6008" s="148"/>
      <c r="B6008" s="148"/>
      <c r="C6008" s="149"/>
      <c r="D6008" s="149"/>
      <c r="E6008" s="145"/>
      <c r="F6008" s="149"/>
      <c r="G6008" s="149"/>
      <c r="H6008" s="149"/>
      <c r="I6008" s="149"/>
      <c r="J6008" s="149"/>
      <c r="K6008" s="146"/>
      <c r="L6008" s="158"/>
    </row>
    <row r="6009" spans="1:12" ht="15">
      <c r="A6009" s="148"/>
      <c r="B6009" s="148"/>
      <c r="C6009" s="149"/>
      <c r="D6009" s="149"/>
      <c r="E6009" s="145"/>
      <c r="F6009" s="149"/>
      <c r="G6009" s="149"/>
      <c r="H6009" s="149"/>
      <c r="I6009" s="149"/>
      <c r="J6009" s="149"/>
      <c r="K6009" s="146"/>
      <c r="L6009" s="158"/>
    </row>
    <row r="6010" spans="1:12" ht="15">
      <c r="A6010" s="148"/>
      <c r="B6010" s="148"/>
      <c r="C6010" s="149"/>
      <c r="D6010" s="149"/>
      <c r="E6010" s="145"/>
      <c r="F6010" s="149"/>
      <c r="G6010" s="149"/>
      <c r="H6010" s="149"/>
      <c r="I6010" s="149"/>
      <c r="J6010" s="149"/>
      <c r="K6010" s="146"/>
      <c r="L6010" s="158"/>
    </row>
    <row r="6011" spans="1:12" ht="15">
      <c r="A6011" s="148"/>
      <c r="B6011" s="148"/>
      <c r="C6011" s="149"/>
      <c r="D6011" s="149"/>
      <c r="E6011" s="145"/>
      <c r="F6011" s="149"/>
      <c r="G6011" s="149"/>
      <c r="H6011" s="149"/>
      <c r="I6011" s="149"/>
      <c r="J6011" s="149"/>
      <c r="K6011" s="146"/>
      <c r="L6011" s="158"/>
    </row>
    <row r="6012" spans="1:12" ht="15">
      <c r="A6012" s="148"/>
      <c r="B6012" s="148"/>
      <c r="C6012" s="149"/>
      <c r="D6012" s="149"/>
      <c r="E6012" s="145"/>
      <c r="F6012" s="149"/>
      <c r="G6012" s="149"/>
      <c r="H6012" s="149"/>
      <c r="I6012" s="149"/>
      <c r="J6012" s="149"/>
      <c r="K6012" s="146"/>
      <c r="L6012" s="158"/>
    </row>
    <row r="6013" spans="1:12" ht="15">
      <c r="A6013" s="148"/>
      <c r="B6013" s="148"/>
      <c r="C6013" s="149"/>
      <c r="D6013" s="149"/>
      <c r="E6013" s="145"/>
      <c r="F6013" s="149"/>
      <c r="G6013" s="149"/>
      <c r="H6013" s="149"/>
      <c r="I6013" s="149"/>
      <c r="J6013" s="149"/>
      <c r="K6013" s="146"/>
      <c r="L6013" s="158"/>
    </row>
    <row r="6014" spans="1:12" ht="15">
      <c r="A6014" s="148"/>
      <c r="B6014" s="148"/>
      <c r="C6014" s="149"/>
      <c r="D6014" s="149"/>
      <c r="E6014" s="145"/>
      <c r="F6014" s="149"/>
      <c r="G6014" s="149"/>
      <c r="H6014" s="149"/>
      <c r="I6014" s="149"/>
      <c r="J6014" s="149"/>
      <c r="K6014" s="146"/>
      <c r="L6014" s="158"/>
    </row>
    <row r="6015" spans="1:12" ht="15">
      <c r="A6015" s="148"/>
      <c r="B6015" s="148"/>
      <c r="C6015" s="149"/>
      <c r="D6015" s="149"/>
      <c r="E6015" s="145"/>
      <c r="F6015" s="149"/>
      <c r="G6015" s="149"/>
      <c r="H6015" s="149"/>
      <c r="I6015" s="149"/>
      <c r="J6015" s="149"/>
      <c r="K6015" s="146"/>
      <c r="L6015" s="158"/>
    </row>
    <row r="6016" spans="1:12" ht="15">
      <c r="A6016" s="148"/>
      <c r="B6016" s="148"/>
      <c r="C6016" s="149"/>
      <c r="D6016" s="149"/>
      <c r="E6016" s="145"/>
      <c r="F6016" s="150"/>
      <c r="G6016" s="149"/>
      <c r="H6016" s="149"/>
      <c r="I6016" s="149"/>
      <c r="J6016" s="149"/>
      <c r="K6016" s="146"/>
      <c r="L6016" s="158"/>
    </row>
    <row r="6017" spans="1:12" ht="15">
      <c r="A6017" s="148"/>
      <c r="B6017" s="148"/>
      <c r="C6017" s="149"/>
      <c r="D6017" s="149"/>
      <c r="E6017" s="145"/>
      <c r="F6017" s="150"/>
      <c r="G6017" s="149"/>
      <c r="H6017" s="149"/>
      <c r="I6017" s="149"/>
      <c r="J6017" s="149"/>
      <c r="K6017" s="146"/>
      <c r="L6017" s="158"/>
    </row>
    <row r="6018" spans="1:12" ht="15">
      <c r="A6018" s="148"/>
      <c r="B6018" s="148"/>
      <c r="C6018" s="149"/>
      <c r="D6018" s="149"/>
      <c r="E6018" s="145"/>
      <c r="F6018" s="149"/>
      <c r="G6018" s="149"/>
      <c r="H6018" s="149"/>
      <c r="I6018" s="149"/>
      <c r="J6018" s="149"/>
      <c r="K6018" s="146"/>
      <c r="L6018" s="158"/>
    </row>
    <row r="6019" spans="1:12" ht="15">
      <c r="A6019" s="148"/>
      <c r="B6019" s="148"/>
      <c r="C6019" s="149"/>
      <c r="D6019" s="149"/>
      <c r="E6019" s="145"/>
      <c r="F6019" s="149"/>
      <c r="G6019" s="149"/>
      <c r="H6019" s="149"/>
      <c r="I6019" s="149"/>
      <c r="J6019" s="149"/>
      <c r="K6019" s="146"/>
      <c r="L6019" s="158"/>
    </row>
    <row r="6020" spans="1:12" ht="15">
      <c r="A6020" s="148"/>
      <c r="B6020" s="148"/>
      <c r="C6020" s="149"/>
      <c r="D6020" s="149"/>
      <c r="E6020" s="145"/>
      <c r="F6020" s="149"/>
      <c r="G6020" s="149"/>
      <c r="H6020" s="149"/>
      <c r="I6020" s="149"/>
      <c r="J6020" s="149"/>
      <c r="K6020" s="146"/>
      <c r="L6020" s="158"/>
    </row>
    <row r="6021" spans="1:12" ht="15">
      <c r="A6021" s="148"/>
      <c r="B6021" s="148"/>
      <c r="C6021" s="149"/>
      <c r="D6021" s="149"/>
      <c r="E6021" s="145"/>
      <c r="F6021" s="149"/>
      <c r="G6021" s="149"/>
      <c r="H6021" s="149"/>
      <c r="I6021" s="149"/>
      <c r="J6021" s="149"/>
      <c r="K6021" s="146"/>
      <c r="L6021" s="158"/>
    </row>
    <row r="6022" spans="1:12" ht="15">
      <c r="A6022" s="148"/>
      <c r="B6022" s="148"/>
      <c r="C6022" s="149"/>
      <c r="D6022" s="149"/>
      <c r="E6022" s="145"/>
      <c r="F6022" s="149"/>
      <c r="G6022" s="149"/>
      <c r="H6022" s="149"/>
      <c r="I6022" s="149"/>
      <c r="J6022" s="149"/>
      <c r="K6022" s="146"/>
      <c r="L6022" s="158"/>
    </row>
    <row r="6023" spans="1:12" ht="15">
      <c r="A6023" s="148"/>
      <c r="B6023" s="148"/>
      <c r="C6023" s="149"/>
      <c r="D6023" s="149"/>
      <c r="E6023" s="145"/>
      <c r="F6023" s="149"/>
      <c r="G6023" s="149"/>
      <c r="H6023" s="149"/>
      <c r="I6023" s="149"/>
      <c r="J6023" s="149"/>
      <c r="K6023" s="146"/>
      <c r="L6023" s="158"/>
    </row>
    <row r="6024" spans="1:12" ht="15">
      <c r="A6024" s="148"/>
      <c r="B6024" s="148"/>
      <c r="C6024" s="149"/>
      <c r="D6024" s="149"/>
      <c r="E6024" s="145"/>
      <c r="F6024" s="149"/>
      <c r="G6024" s="149"/>
      <c r="H6024" s="149"/>
      <c r="I6024" s="149"/>
      <c r="J6024" s="149"/>
      <c r="K6024" s="146"/>
      <c r="L6024" s="158"/>
    </row>
    <row r="6025" spans="1:12" ht="15">
      <c r="A6025" s="148"/>
      <c r="B6025" s="148"/>
      <c r="C6025" s="149"/>
      <c r="D6025" s="149"/>
      <c r="E6025" s="145"/>
      <c r="F6025" s="149"/>
      <c r="G6025" s="149"/>
      <c r="H6025" s="149"/>
      <c r="I6025" s="149"/>
      <c r="J6025" s="149"/>
      <c r="K6025" s="146"/>
      <c r="L6025" s="158"/>
    </row>
    <row r="6026" spans="1:12" ht="15">
      <c r="A6026" s="148"/>
      <c r="B6026" s="148"/>
      <c r="C6026" s="149"/>
      <c r="D6026" s="149"/>
      <c r="E6026" s="145"/>
      <c r="F6026" s="149"/>
      <c r="G6026" s="149"/>
      <c r="H6026" s="149"/>
      <c r="I6026" s="149"/>
      <c r="J6026" s="149"/>
      <c r="K6026" s="146"/>
      <c r="L6026" s="158"/>
    </row>
    <row r="6027" spans="1:12" ht="15">
      <c r="A6027" s="148"/>
      <c r="B6027" s="148"/>
      <c r="C6027" s="149"/>
      <c r="D6027" s="149"/>
      <c r="E6027" s="145"/>
      <c r="F6027" s="149"/>
      <c r="G6027" s="149"/>
      <c r="H6027" s="149"/>
      <c r="I6027" s="149"/>
      <c r="J6027" s="149"/>
      <c r="K6027" s="146"/>
      <c r="L6027" s="158"/>
    </row>
    <row r="6028" spans="1:12" ht="15">
      <c r="A6028" s="148"/>
      <c r="B6028" s="148"/>
      <c r="C6028" s="149"/>
      <c r="D6028" s="149"/>
      <c r="E6028" s="145"/>
      <c r="F6028" s="149"/>
      <c r="G6028" s="149"/>
      <c r="H6028" s="149"/>
      <c r="I6028" s="149"/>
      <c r="J6028" s="149"/>
      <c r="K6028" s="146"/>
      <c r="L6028" s="158"/>
    </row>
    <row r="6029" spans="1:12" ht="15">
      <c r="A6029" s="148"/>
      <c r="B6029" s="148"/>
      <c r="C6029" s="149"/>
      <c r="D6029" s="149"/>
      <c r="E6029" s="145"/>
      <c r="F6029" s="149"/>
      <c r="G6029" s="149"/>
      <c r="H6029" s="149"/>
      <c r="I6029" s="149"/>
      <c r="J6029" s="149"/>
      <c r="K6029" s="146"/>
      <c r="L6029" s="158"/>
    </row>
    <row r="6030" spans="1:12" ht="15">
      <c r="A6030" s="148"/>
      <c r="B6030" s="148"/>
      <c r="C6030" s="149"/>
      <c r="D6030" s="149"/>
      <c r="E6030" s="145"/>
      <c r="F6030" s="149"/>
      <c r="G6030" s="149"/>
      <c r="H6030" s="149"/>
      <c r="I6030" s="149"/>
      <c r="J6030" s="149"/>
      <c r="K6030" s="146"/>
      <c r="L6030" s="158"/>
    </row>
    <row r="6031" spans="1:12" ht="15">
      <c r="A6031" s="148"/>
      <c r="B6031" s="148"/>
      <c r="C6031" s="149"/>
      <c r="D6031" s="149"/>
      <c r="E6031" s="145"/>
      <c r="F6031" s="149"/>
      <c r="G6031" s="149"/>
      <c r="H6031" s="149"/>
      <c r="I6031" s="149"/>
      <c r="J6031" s="149"/>
      <c r="K6031" s="146"/>
      <c r="L6031" s="158"/>
    </row>
    <row r="6032" spans="1:12" ht="15">
      <c r="A6032" s="148"/>
      <c r="B6032" s="148"/>
      <c r="C6032" s="149"/>
      <c r="D6032" s="149"/>
      <c r="E6032" s="145"/>
      <c r="F6032" s="149"/>
      <c r="G6032" s="149"/>
      <c r="H6032" s="149"/>
      <c r="I6032" s="149"/>
      <c r="J6032" s="149"/>
      <c r="K6032" s="146"/>
      <c r="L6032" s="158"/>
    </row>
    <row r="6033" spans="1:12" ht="15">
      <c r="A6033" s="148"/>
      <c r="B6033" s="148"/>
      <c r="C6033" s="149"/>
      <c r="D6033" s="149"/>
      <c r="E6033" s="145"/>
      <c r="F6033" s="149"/>
      <c r="G6033" s="149"/>
      <c r="H6033" s="149"/>
      <c r="I6033" s="149"/>
      <c r="J6033" s="149"/>
      <c r="K6033" s="146"/>
      <c r="L6033" s="158"/>
    </row>
    <row r="6034" spans="1:12" ht="15">
      <c r="A6034" s="148"/>
      <c r="B6034" s="148"/>
      <c r="C6034" s="149"/>
      <c r="D6034" s="149"/>
      <c r="E6034" s="145"/>
      <c r="F6034" s="149"/>
      <c r="G6034" s="149"/>
      <c r="H6034" s="149"/>
      <c r="I6034" s="149"/>
      <c r="J6034" s="149"/>
      <c r="K6034" s="146"/>
      <c r="L6034" s="158"/>
    </row>
    <row r="6035" spans="1:12" ht="15">
      <c r="A6035" s="148"/>
      <c r="B6035" s="148"/>
      <c r="C6035" s="149"/>
      <c r="D6035" s="149"/>
      <c r="E6035" s="145"/>
      <c r="F6035" s="149"/>
      <c r="G6035" s="149"/>
      <c r="H6035" s="149"/>
      <c r="I6035" s="149"/>
      <c r="J6035" s="149"/>
      <c r="K6035" s="146"/>
      <c r="L6035" s="158"/>
    </row>
    <row r="6036" spans="1:12" ht="15">
      <c r="A6036" s="148"/>
      <c r="B6036" s="148"/>
      <c r="C6036" s="149"/>
      <c r="D6036" s="149"/>
      <c r="E6036" s="145"/>
      <c r="F6036" s="149"/>
      <c r="G6036" s="149"/>
      <c r="H6036" s="149"/>
      <c r="I6036" s="149"/>
      <c r="J6036" s="149"/>
      <c r="K6036" s="146"/>
      <c r="L6036" s="158"/>
    </row>
    <row r="6037" spans="1:12" ht="15">
      <c r="A6037" s="148"/>
      <c r="B6037" s="148"/>
      <c r="C6037" s="149"/>
      <c r="D6037" s="149"/>
      <c r="E6037" s="145"/>
      <c r="F6037" s="149"/>
      <c r="G6037" s="149"/>
      <c r="H6037" s="149"/>
      <c r="I6037" s="149"/>
      <c r="J6037" s="149"/>
      <c r="K6037" s="146"/>
      <c r="L6037" s="158"/>
    </row>
    <row r="6038" spans="1:12" ht="15">
      <c r="A6038" s="148"/>
      <c r="B6038" s="148"/>
      <c r="C6038" s="149"/>
      <c r="D6038" s="149"/>
      <c r="E6038" s="145"/>
      <c r="F6038" s="149"/>
      <c r="G6038" s="149"/>
      <c r="H6038" s="149"/>
      <c r="I6038" s="149"/>
      <c r="J6038" s="149"/>
      <c r="K6038" s="146"/>
      <c r="L6038" s="158"/>
    </row>
    <row r="6039" spans="1:12" ht="15">
      <c r="A6039" s="148"/>
      <c r="B6039" s="148"/>
      <c r="C6039" s="149"/>
      <c r="D6039" s="149"/>
      <c r="E6039" s="145"/>
      <c r="F6039" s="149"/>
      <c r="G6039" s="149"/>
      <c r="H6039" s="149"/>
      <c r="I6039" s="149"/>
      <c r="J6039" s="149"/>
      <c r="K6039" s="146"/>
      <c r="L6039" s="158"/>
    </row>
    <row r="6040" spans="1:12" ht="15">
      <c r="A6040" s="148"/>
      <c r="B6040" s="148"/>
      <c r="C6040" s="149"/>
      <c r="D6040" s="149"/>
      <c r="E6040" s="145"/>
      <c r="F6040" s="149"/>
      <c r="G6040" s="149"/>
      <c r="H6040" s="149"/>
      <c r="I6040" s="149"/>
      <c r="J6040" s="149"/>
      <c r="K6040" s="146"/>
      <c r="L6040" s="158"/>
    </row>
    <row r="6041" spans="1:12" ht="15">
      <c r="A6041" s="148"/>
      <c r="B6041" s="148"/>
      <c r="C6041" s="149"/>
      <c r="D6041" s="149"/>
      <c r="E6041" s="145"/>
      <c r="F6041" s="149"/>
      <c r="G6041" s="149"/>
      <c r="H6041" s="149"/>
      <c r="I6041" s="149"/>
      <c r="J6041" s="149"/>
      <c r="K6041" s="146"/>
      <c r="L6041" s="158"/>
    </row>
    <row r="6042" spans="1:12" ht="15">
      <c r="A6042" s="148"/>
      <c r="B6042" s="148"/>
      <c r="C6042" s="149"/>
      <c r="D6042" s="149"/>
      <c r="E6042" s="145"/>
      <c r="F6042" s="149"/>
      <c r="G6042" s="149"/>
      <c r="H6042" s="149"/>
      <c r="I6042" s="149"/>
      <c r="J6042" s="149"/>
      <c r="K6042" s="146"/>
      <c r="L6042" s="158"/>
    </row>
    <row r="6043" spans="1:12" ht="15">
      <c r="A6043" s="148"/>
      <c r="B6043" s="148"/>
      <c r="C6043" s="149"/>
      <c r="D6043" s="149"/>
      <c r="E6043" s="145"/>
      <c r="F6043" s="149"/>
      <c r="G6043" s="149"/>
      <c r="H6043" s="149"/>
      <c r="I6043" s="149"/>
      <c r="J6043" s="149"/>
      <c r="K6043" s="146"/>
      <c r="L6043" s="158"/>
    </row>
    <row r="6044" spans="1:12" ht="15">
      <c r="A6044" s="148"/>
      <c r="B6044" s="148"/>
      <c r="C6044" s="149"/>
      <c r="D6044" s="149"/>
      <c r="E6044" s="145"/>
      <c r="F6044" s="149"/>
      <c r="G6044" s="149"/>
      <c r="H6044" s="149"/>
      <c r="I6044" s="149"/>
      <c r="J6044" s="149"/>
      <c r="K6044" s="146"/>
      <c r="L6044" s="158"/>
    </row>
    <row r="6045" spans="1:12" ht="15">
      <c r="A6045" s="148"/>
      <c r="B6045" s="148"/>
      <c r="C6045" s="149"/>
      <c r="D6045" s="149"/>
      <c r="E6045" s="145"/>
      <c r="F6045" s="149"/>
      <c r="G6045" s="149"/>
      <c r="H6045" s="149"/>
      <c r="I6045" s="149"/>
      <c r="J6045" s="149"/>
      <c r="K6045" s="146"/>
      <c r="L6045" s="158"/>
    </row>
    <row r="6046" spans="1:12" ht="15">
      <c r="A6046" s="148"/>
      <c r="B6046" s="148"/>
      <c r="C6046" s="149"/>
      <c r="D6046" s="149"/>
      <c r="E6046" s="145"/>
      <c r="F6046" s="150"/>
      <c r="G6046" s="149"/>
      <c r="H6046" s="149"/>
      <c r="I6046" s="149"/>
      <c r="J6046" s="149"/>
      <c r="K6046" s="146"/>
      <c r="L6046" s="158"/>
    </row>
    <row r="6047" spans="1:12" ht="15">
      <c r="A6047" s="148"/>
      <c r="B6047" s="148"/>
      <c r="C6047" s="149"/>
      <c r="D6047" s="149"/>
      <c r="E6047" s="145"/>
      <c r="F6047" s="150"/>
      <c r="G6047" s="149"/>
      <c r="H6047" s="149"/>
      <c r="I6047" s="149"/>
      <c r="J6047" s="149"/>
      <c r="K6047" s="146"/>
      <c r="L6047" s="158"/>
    </row>
    <row r="6048" spans="1:12" ht="15">
      <c r="A6048" s="148"/>
      <c r="B6048" s="148"/>
      <c r="C6048" s="149"/>
      <c r="D6048" s="149"/>
      <c r="E6048" s="145"/>
      <c r="F6048" s="149"/>
      <c r="G6048" s="149"/>
      <c r="H6048" s="149"/>
      <c r="I6048" s="149"/>
      <c r="J6048" s="149"/>
      <c r="K6048" s="146"/>
      <c r="L6048" s="158"/>
    </row>
    <row r="6049" spans="1:12" ht="15">
      <c r="A6049" s="148"/>
      <c r="B6049" s="148"/>
      <c r="C6049" s="149"/>
      <c r="D6049" s="149"/>
      <c r="E6049" s="145"/>
      <c r="F6049" s="149"/>
      <c r="G6049" s="149"/>
      <c r="H6049" s="149"/>
      <c r="I6049" s="149"/>
      <c r="J6049" s="149"/>
      <c r="K6049" s="146"/>
      <c r="L6049" s="158"/>
    </row>
    <row r="6050" spans="1:12" ht="15">
      <c r="A6050" s="148"/>
      <c r="B6050" s="148"/>
      <c r="C6050" s="149"/>
      <c r="D6050" s="149"/>
      <c r="E6050" s="145"/>
      <c r="F6050" s="149"/>
      <c r="G6050" s="149"/>
      <c r="H6050" s="149"/>
      <c r="I6050" s="149"/>
      <c r="J6050" s="149"/>
      <c r="K6050" s="146"/>
      <c r="L6050" s="158"/>
    </row>
    <row r="6051" spans="1:12" ht="15">
      <c r="A6051" s="148"/>
      <c r="B6051" s="148"/>
      <c r="C6051" s="149"/>
      <c r="D6051" s="149"/>
      <c r="E6051" s="145"/>
      <c r="F6051" s="149"/>
      <c r="G6051" s="149"/>
      <c r="H6051" s="149"/>
      <c r="I6051" s="149"/>
      <c r="J6051" s="149"/>
      <c r="K6051" s="146"/>
      <c r="L6051" s="158"/>
    </row>
    <row r="6052" spans="1:12" ht="15">
      <c r="A6052" s="148"/>
      <c r="B6052" s="148"/>
      <c r="C6052" s="149"/>
      <c r="D6052" s="149"/>
      <c r="E6052" s="145"/>
      <c r="F6052" s="150"/>
      <c r="G6052" s="149"/>
      <c r="H6052" s="149"/>
      <c r="I6052" s="149"/>
      <c r="J6052" s="149"/>
      <c r="K6052" s="146"/>
      <c r="L6052" s="158"/>
    </row>
    <row r="6053" spans="1:12" ht="15">
      <c r="A6053" s="148"/>
      <c r="B6053" s="148"/>
      <c r="C6053" s="149"/>
      <c r="D6053" s="149"/>
      <c r="E6053" s="145"/>
      <c r="F6053" s="150"/>
      <c r="G6053" s="149"/>
      <c r="H6053" s="149"/>
      <c r="I6053" s="149"/>
      <c r="J6053" s="149"/>
      <c r="K6053" s="146"/>
      <c r="L6053" s="158"/>
    </row>
    <row r="6054" spans="1:12" ht="15">
      <c r="A6054" s="148"/>
      <c r="B6054" s="148"/>
      <c r="C6054" s="149"/>
      <c r="D6054" s="149"/>
      <c r="E6054" s="145"/>
      <c r="F6054" s="149"/>
      <c r="G6054" s="149"/>
      <c r="H6054" s="149"/>
      <c r="I6054" s="149"/>
      <c r="J6054" s="149"/>
      <c r="K6054" s="146"/>
      <c r="L6054" s="158"/>
    </row>
    <row r="6055" spans="1:12" ht="15">
      <c r="A6055" s="148"/>
      <c r="B6055" s="148"/>
      <c r="C6055" s="149"/>
      <c r="D6055" s="149"/>
      <c r="E6055" s="145"/>
      <c r="F6055" s="149"/>
      <c r="G6055" s="149"/>
      <c r="H6055" s="149"/>
      <c r="I6055" s="149"/>
      <c r="J6055" s="149"/>
      <c r="K6055" s="146"/>
      <c r="L6055" s="158"/>
    </row>
    <row r="6056" spans="1:12" ht="15">
      <c r="A6056" s="148"/>
      <c r="B6056" s="148"/>
      <c r="C6056" s="149"/>
      <c r="D6056" s="149"/>
      <c r="E6056" s="145"/>
      <c r="F6056" s="149"/>
      <c r="G6056" s="149"/>
      <c r="H6056" s="149"/>
      <c r="I6056" s="149"/>
      <c r="J6056" s="149"/>
      <c r="K6056" s="146"/>
      <c r="L6056" s="158"/>
    </row>
    <row r="6057" spans="1:12" ht="15">
      <c r="A6057" s="148"/>
      <c r="B6057" s="148"/>
      <c r="C6057" s="149"/>
      <c r="D6057" s="149"/>
      <c r="E6057" s="145"/>
      <c r="F6057" s="149"/>
      <c r="G6057" s="149"/>
      <c r="H6057" s="149"/>
      <c r="I6057" s="149"/>
      <c r="J6057" s="149"/>
      <c r="K6057" s="146"/>
      <c r="L6057" s="158"/>
    </row>
    <row r="6058" spans="1:12" ht="15">
      <c r="A6058" s="148"/>
      <c r="B6058" s="148"/>
      <c r="C6058" s="149"/>
      <c r="D6058" s="149"/>
      <c r="E6058" s="145"/>
      <c r="F6058" s="149"/>
      <c r="G6058" s="149"/>
      <c r="H6058" s="149"/>
      <c r="I6058" s="149"/>
      <c r="J6058" s="149"/>
      <c r="K6058" s="146"/>
      <c r="L6058" s="158"/>
    </row>
    <row r="6059" spans="1:12" ht="15">
      <c r="A6059" s="148"/>
      <c r="B6059" s="148"/>
      <c r="C6059" s="149"/>
      <c r="D6059" s="149"/>
      <c r="E6059" s="145"/>
      <c r="F6059" s="149"/>
      <c r="G6059" s="149"/>
      <c r="H6059" s="149"/>
      <c r="I6059" s="149"/>
      <c r="J6059" s="149"/>
      <c r="K6059" s="146"/>
      <c r="L6059" s="158"/>
    </row>
    <row r="6060" spans="1:12" ht="15">
      <c r="A6060" s="148"/>
      <c r="B6060" s="148"/>
      <c r="C6060" s="149"/>
      <c r="D6060" s="149"/>
      <c r="E6060" s="145"/>
      <c r="F6060" s="150"/>
      <c r="G6060" s="149"/>
      <c r="H6060" s="149"/>
      <c r="I6060" s="149"/>
      <c r="J6060" s="149"/>
      <c r="K6060" s="146"/>
      <c r="L6060" s="158"/>
    </row>
    <row r="6061" spans="1:12" ht="15">
      <c r="A6061" s="148"/>
      <c r="B6061" s="148"/>
      <c r="C6061" s="149"/>
      <c r="D6061" s="149"/>
      <c r="E6061" s="145"/>
      <c r="F6061" s="150"/>
      <c r="G6061" s="149"/>
      <c r="H6061" s="149"/>
      <c r="I6061" s="149"/>
      <c r="J6061" s="149"/>
      <c r="K6061" s="146"/>
      <c r="L6061" s="158"/>
    </row>
    <row r="6062" spans="1:12" ht="15">
      <c r="A6062" s="148"/>
      <c r="B6062" s="148"/>
      <c r="C6062" s="149"/>
      <c r="D6062" s="149"/>
      <c r="E6062" s="145"/>
      <c r="F6062" s="149"/>
      <c r="G6062" s="149"/>
      <c r="H6062" s="149"/>
      <c r="I6062" s="149"/>
      <c r="J6062" s="149"/>
      <c r="K6062" s="146"/>
      <c r="L6062" s="158"/>
    </row>
    <row r="6063" spans="1:12" ht="15">
      <c r="A6063" s="148"/>
      <c r="B6063" s="148"/>
      <c r="C6063" s="149"/>
      <c r="D6063" s="149"/>
      <c r="E6063" s="145"/>
      <c r="F6063" s="149"/>
      <c r="G6063" s="149"/>
      <c r="H6063" s="149"/>
      <c r="I6063" s="149"/>
      <c r="J6063" s="149"/>
      <c r="K6063" s="146"/>
      <c r="L6063" s="158"/>
    </row>
    <row r="6064" spans="1:12" ht="15">
      <c r="A6064" s="148"/>
      <c r="B6064" s="148"/>
      <c r="C6064" s="149"/>
      <c r="D6064" s="149"/>
      <c r="E6064" s="145"/>
      <c r="F6064" s="149"/>
      <c r="G6064" s="149"/>
      <c r="H6064" s="149"/>
      <c r="I6064" s="149"/>
      <c r="J6064" s="149"/>
      <c r="K6064" s="146"/>
      <c r="L6064" s="158"/>
    </row>
    <row r="6065" spans="1:12" ht="15">
      <c r="A6065" s="148"/>
      <c r="B6065" s="148"/>
      <c r="C6065" s="149"/>
      <c r="D6065" s="149"/>
      <c r="E6065" s="145"/>
      <c r="F6065" s="149"/>
      <c r="G6065" s="149"/>
      <c r="H6065" s="149"/>
      <c r="I6065" s="149"/>
      <c r="J6065" s="149"/>
      <c r="K6065" s="146"/>
      <c r="L6065" s="158"/>
    </row>
    <row r="6066" spans="1:12" ht="15">
      <c r="A6066" s="148"/>
      <c r="B6066" s="148"/>
      <c r="C6066" s="149"/>
      <c r="D6066" s="149"/>
      <c r="E6066" s="145"/>
      <c r="F6066" s="149"/>
      <c r="G6066" s="149"/>
      <c r="H6066" s="149"/>
      <c r="I6066" s="149"/>
      <c r="J6066" s="149"/>
      <c r="K6066" s="146"/>
      <c r="L6066" s="158"/>
    </row>
    <row r="6067" spans="1:12" ht="15">
      <c r="A6067" s="148"/>
      <c r="B6067" s="148"/>
      <c r="C6067" s="149"/>
      <c r="D6067" s="149"/>
      <c r="E6067" s="145"/>
      <c r="F6067" s="149"/>
      <c r="G6067" s="149"/>
      <c r="H6067" s="149"/>
      <c r="I6067" s="149"/>
      <c r="J6067" s="149"/>
      <c r="K6067" s="146"/>
      <c r="L6067" s="158"/>
    </row>
    <row r="6068" spans="1:12" ht="15">
      <c r="A6068" s="148"/>
      <c r="B6068" s="148"/>
      <c r="C6068" s="149"/>
      <c r="D6068" s="149"/>
      <c r="E6068" s="145"/>
      <c r="F6068" s="149"/>
      <c r="G6068" s="149"/>
      <c r="H6068" s="149"/>
      <c r="I6068" s="149"/>
      <c r="J6068" s="149"/>
      <c r="K6068" s="146"/>
      <c r="L6068" s="158"/>
    </row>
    <row r="6069" spans="1:12" ht="15">
      <c r="A6069" s="148"/>
      <c r="B6069" s="148"/>
      <c r="C6069" s="149"/>
      <c r="D6069" s="149"/>
      <c r="E6069" s="145"/>
      <c r="F6069" s="149"/>
      <c r="G6069" s="149"/>
      <c r="H6069" s="149"/>
      <c r="I6069" s="149"/>
      <c r="J6069" s="149"/>
      <c r="K6069" s="146"/>
      <c r="L6069" s="158"/>
    </row>
    <row r="6070" spans="1:12" ht="15">
      <c r="A6070" s="148"/>
      <c r="B6070" s="148"/>
      <c r="C6070" s="149"/>
      <c r="D6070" s="149"/>
      <c r="E6070" s="145"/>
      <c r="F6070" s="149"/>
      <c r="G6070" s="149"/>
      <c r="H6070" s="149"/>
      <c r="I6070" s="149"/>
      <c r="J6070" s="149"/>
      <c r="K6070" s="146"/>
      <c r="L6070" s="158"/>
    </row>
    <row r="6071" spans="1:12" ht="15">
      <c r="A6071" s="148"/>
      <c r="B6071" s="148"/>
      <c r="C6071" s="149"/>
      <c r="D6071" s="149"/>
      <c r="E6071" s="145"/>
      <c r="F6071" s="149"/>
      <c r="G6071" s="149"/>
      <c r="H6071" s="149"/>
      <c r="I6071" s="149"/>
      <c r="J6071" s="149"/>
      <c r="K6071" s="146"/>
      <c r="L6071" s="158"/>
    </row>
    <row r="6072" spans="1:12" ht="15">
      <c r="A6072" s="148"/>
      <c r="B6072" s="148"/>
      <c r="C6072" s="149"/>
      <c r="D6072" s="149"/>
      <c r="E6072" s="145"/>
      <c r="F6072" s="149"/>
      <c r="G6072" s="149"/>
      <c r="H6072" s="149"/>
      <c r="I6072" s="149"/>
      <c r="J6072" s="149"/>
      <c r="K6072" s="146"/>
      <c r="L6072" s="158"/>
    </row>
    <row r="6073" spans="1:12" ht="15">
      <c r="A6073" s="148"/>
      <c r="B6073" s="148"/>
      <c r="C6073" s="149"/>
      <c r="D6073" s="149"/>
      <c r="E6073" s="145"/>
      <c r="F6073" s="149"/>
      <c r="G6073" s="149"/>
      <c r="H6073" s="149"/>
      <c r="I6073" s="149"/>
      <c r="J6073" s="149"/>
      <c r="K6073" s="146"/>
      <c r="L6073" s="158"/>
    </row>
    <row r="6074" spans="1:12" ht="15">
      <c r="A6074" s="148"/>
      <c r="B6074" s="148"/>
      <c r="C6074" s="149"/>
      <c r="D6074" s="149"/>
      <c r="E6074" s="145"/>
      <c r="F6074" s="149"/>
      <c r="G6074" s="149"/>
      <c r="H6074" s="149"/>
      <c r="I6074" s="149"/>
      <c r="J6074" s="149"/>
      <c r="K6074" s="146"/>
      <c r="L6074" s="158"/>
    </row>
    <row r="6075" spans="1:12" ht="15">
      <c r="A6075" s="148"/>
      <c r="B6075" s="148"/>
      <c r="C6075" s="149"/>
      <c r="D6075" s="149"/>
      <c r="E6075" s="145"/>
      <c r="F6075" s="149"/>
      <c r="G6075" s="149"/>
      <c r="H6075" s="149"/>
      <c r="I6075" s="149"/>
      <c r="J6075" s="149"/>
      <c r="K6075" s="146"/>
      <c r="L6075" s="158"/>
    </row>
    <row r="6076" spans="1:12" ht="15">
      <c r="A6076" s="148"/>
      <c r="B6076" s="148"/>
      <c r="C6076" s="149"/>
      <c r="D6076" s="149"/>
      <c r="E6076" s="145"/>
      <c r="F6076" s="149"/>
      <c r="G6076" s="149"/>
      <c r="H6076" s="149"/>
      <c r="I6076" s="149"/>
      <c r="J6076" s="149"/>
      <c r="K6076" s="146"/>
      <c r="L6076" s="158"/>
    </row>
    <row r="6077" spans="1:12" ht="15">
      <c r="A6077" s="148"/>
      <c r="B6077" s="148"/>
      <c r="C6077" s="149"/>
      <c r="D6077" s="149"/>
      <c r="E6077" s="145"/>
      <c r="F6077" s="149"/>
      <c r="G6077" s="149"/>
      <c r="H6077" s="149"/>
      <c r="I6077" s="149"/>
      <c r="J6077" s="149"/>
      <c r="K6077" s="146"/>
      <c r="L6077" s="158"/>
    </row>
    <row r="6078" spans="1:12" ht="15">
      <c r="A6078" s="148"/>
      <c r="B6078" s="148"/>
      <c r="C6078" s="149"/>
      <c r="D6078" s="149"/>
      <c r="E6078" s="145"/>
      <c r="F6078" s="149"/>
      <c r="G6078" s="149"/>
      <c r="H6078" s="149"/>
      <c r="I6078" s="149"/>
      <c r="J6078" s="149"/>
      <c r="K6078" s="146"/>
      <c r="L6078" s="158"/>
    </row>
    <row r="6079" spans="1:12" ht="15">
      <c r="A6079" s="148"/>
      <c r="B6079" s="148"/>
      <c r="C6079" s="149"/>
      <c r="D6079" s="149"/>
      <c r="E6079" s="145"/>
      <c r="F6079" s="149"/>
      <c r="G6079" s="149"/>
      <c r="H6079" s="149"/>
      <c r="I6079" s="149"/>
      <c r="J6079" s="149"/>
      <c r="K6079" s="146"/>
      <c r="L6079" s="158"/>
    </row>
    <row r="6080" spans="1:12" ht="15">
      <c r="A6080" s="148"/>
      <c r="B6080" s="148"/>
      <c r="C6080" s="149"/>
      <c r="D6080" s="149"/>
      <c r="E6080" s="145"/>
      <c r="F6080" s="149"/>
      <c r="G6080" s="149"/>
      <c r="H6080" s="149"/>
      <c r="I6080" s="149"/>
      <c r="J6080" s="149"/>
      <c r="K6080" s="146"/>
      <c r="L6080" s="158"/>
    </row>
    <row r="6081" spans="1:12" ht="15">
      <c r="A6081" s="148"/>
      <c r="B6081" s="148"/>
      <c r="C6081" s="149"/>
      <c r="D6081" s="149"/>
      <c r="E6081" s="145"/>
      <c r="F6081" s="149"/>
      <c r="G6081" s="149"/>
      <c r="H6081" s="149"/>
      <c r="I6081" s="149"/>
      <c r="J6081" s="149"/>
      <c r="K6081" s="146"/>
      <c r="L6081" s="158"/>
    </row>
    <row r="6082" spans="1:12" ht="15">
      <c r="A6082" s="148"/>
      <c r="B6082" s="148"/>
      <c r="C6082" s="149"/>
      <c r="D6082" s="149"/>
      <c r="E6082" s="145"/>
      <c r="F6082" s="149"/>
      <c r="G6082" s="149"/>
      <c r="H6082" s="149"/>
      <c r="I6082" s="149"/>
      <c r="J6082" s="149"/>
      <c r="K6082" s="146"/>
      <c r="L6082" s="158"/>
    </row>
    <row r="6083" spans="1:12" ht="15">
      <c r="A6083" s="148"/>
      <c r="B6083" s="148"/>
      <c r="C6083" s="149"/>
      <c r="D6083" s="149"/>
      <c r="E6083" s="145"/>
      <c r="F6083" s="149"/>
      <c r="G6083" s="149"/>
      <c r="H6083" s="149"/>
      <c r="I6083" s="149"/>
      <c r="J6083" s="149"/>
      <c r="K6083" s="146"/>
      <c r="L6083" s="158"/>
    </row>
    <row r="6084" spans="1:12" ht="15">
      <c r="A6084" s="148"/>
      <c r="B6084" s="148"/>
      <c r="C6084" s="149"/>
      <c r="D6084" s="149"/>
      <c r="E6084" s="145"/>
      <c r="F6084" s="149"/>
      <c r="G6084" s="149"/>
      <c r="H6084" s="149"/>
      <c r="I6084" s="149"/>
      <c r="J6084" s="149"/>
      <c r="K6084" s="146"/>
      <c r="L6084" s="158"/>
    </row>
    <row r="6085" spans="1:12" ht="15">
      <c r="A6085" s="148"/>
      <c r="B6085" s="148"/>
      <c r="C6085" s="149"/>
      <c r="D6085" s="149"/>
      <c r="E6085" s="145"/>
      <c r="F6085" s="149"/>
      <c r="G6085" s="149"/>
      <c r="H6085" s="149"/>
      <c r="I6085" s="149"/>
      <c r="J6085" s="149"/>
      <c r="K6085" s="146"/>
      <c r="L6085" s="158"/>
    </row>
    <row r="6086" spans="1:12" ht="15">
      <c r="A6086" s="148"/>
      <c r="B6086" s="148"/>
      <c r="C6086" s="149"/>
      <c r="D6086" s="149"/>
      <c r="E6086" s="145"/>
      <c r="F6086" s="149"/>
      <c r="G6086" s="149"/>
      <c r="H6086" s="149"/>
      <c r="I6086" s="149"/>
      <c r="J6086" s="149"/>
      <c r="K6086" s="146"/>
      <c r="L6086" s="158"/>
    </row>
    <row r="6087" spans="1:12" ht="15">
      <c r="A6087" s="148"/>
      <c r="B6087" s="148"/>
      <c r="C6087" s="149"/>
      <c r="D6087" s="149"/>
      <c r="E6087" s="145"/>
      <c r="F6087" s="149"/>
      <c r="G6087" s="149"/>
      <c r="H6087" s="149"/>
      <c r="I6087" s="149"/>
      <c r="J6087" s="149"/>
      <c r="K6087" s="146"/>
      <c r="L6087" s="158"/>
    </row>
    <row r="6088" spans="1:12" ht="15">
      <c r="A6088" s="148"/>
      <c r="B6088" s="148"/>
      <c r="C6088" s="149"/>
      <c r="D6088" s="149"/>
      <c r="E6088" s="145"/>
      <c r="F6088" s="149"/>
      <c r="G6088" s="149"/>
      <c r="H6088" s="149"/>
      <c r="I6088" s="149"/>
      <c r="J6088" s="149"/>
      <c r="K6088" s="146"/>
      <c r="L6088" s="158"/>
    </row>
    <row r="6089" spans="1:12" ht="15">
      <c r="A6089" s="148"/>
      <c r="B6089" s="148"/>
      <c r="C6089" s="149"/>
      <c r="D6089" s="149"/>
      <c r="E6089" s="145"/>
      <c r="F6089" s="149"/>
      <c r="G6089" s="149"/>
      <c r="H6089" s="149"/>
      <c r="I6089" s="149"/>
      <c r="J6089" s="149"/>
      <c r="K6089" s="146"/>
      <c r="L6089" s="158"/>
    </row>
    <row r="6090" spans="1:12" ht="15">
      <c r="A6090" s="148"/>
      <c r="B6090" s="148"/>
      <c r="C6090" s="149"/>
      <c r="D6090" s="149"/>
      <c r="E6090" s="145"/>
      <c r="F6090" s="149"/>
      <c r="G6090" s="149"/>
      <c r="H6090" s="149"/>
      <c r="I6090" s="149"/>
      <c r="J6090" s="149"/>
      <c r="K6090" s="146"/>
      <c r="L6090" s="158"/>
    </row>
    <row r="6091" spans="1:12" ht="15">
      <c r="A6091" s="148"/>
      <c r="B6091" s="148"/>
      <c r="C6091" s="149"/>
      <c r="D6091" s="149"/>
      <c r="E6091" s="145"/>
      <c r="F6091" s="149"/>
      <c r="G6091" s="149"/>
      <c r="H6091" s="149"/>
      <c r="I6091" s="149"/>
      <c r="J6091" s="149"/>
      <c r="K6091" s="146"/>
      <c r="L6091" s="158"/>
    </row>
    <row r="6092" spans="1:12" ht="15">
      <c r="A6092" s="148"/>
      <c r="B6092" s="148"/>
      <c r="C6092" s="149"/>
      <c r="D6092" s="149"/>
      <c r="E6092" s="145"/>
      <c r="F6092" s="149"/>
      <c r="G6092" s="149"/>
      <c r="H6092" s="149"/>
      <c r="I6092" s="149"/>
      <c r="J6092" s="149"/>
      <c r="K6092" s="146"/>
      <c r="L6092" s="158"/>
    </row>
    <row r="6093" spans="1:12" ht="15">
      <c r="A6093" s="148"/>
      <c r="B6093" s="148"/>
      <c r="C6093" s="149"/>
      <c r="D6093" s="149"/>
      <c r="E6093" s="145"/>
      <c r="F6093" s="149"/>
      <c r="G6093" s="149"/>
      <c r="H6093" s="149"/>
      <c r="I6093" s="149"/>
      <c r="J6093" s="149"/>
      <c r="K6093" s="146"/>
      <c r="L6093" s="158"/>
    </row>
    <row r="6094" spans="1:12" ht="15">
      <c r="A6094" s="148"/>
      <c r="B6094" s="148"/>
      <c r="C6094" s="149"/>
      <c r="D6094" s="149"/>
      <c r="E6094" s="145"/>
      <c r="F6094" s="149"/>
      <c r="G6094" s="149"/>
      <c r="H6094" s="149"/>
      <c r="I6094" s="149"/>
      <c r="J6094" s="149"/>
      <c r="K6094" s="146"/>
      <c r="L6094" s="158"/>
    </row>
    <row r="6095" spans="1:12" ht="15">
      <c r="A6095" s="148"/>
      <c r="B6095" s="148"/>
      <c r="C6095" s="149"/>
      <c r="D6095" s="149"/>
      <c r="E6095" s="145"/>
      <c r="F6095" s="149"/>
      <c r="G6095" s="149"/>
      <c r="H6095" s="149"/>
      <c r="I6095" s="149"/>
      <c r="J6095" s="149"/>
      <c r="K6095" s="146"/>
      <c r="L6095" s="158"/>
    </row>
    <row r="6096" spans="1:12" ht="15">
      <c r="A6096" s="148"/>
      <c r="B6096" s="148"/>
      <c r="C6096" s="149"/>
      <c r="D6096" s="149"/>
      <c r="E6096" s="145"/>
      <c r="F6096" s="149"/>
      <c r="G6096" s="149"/>
      <c r="H6096" s="149"/>
      <c r="I6096" s="149"/>
      <c r="J6096" s="149"/>
      <c r="K6096" s="146"/>
      <c r="L6096" s="158"/>
    </row>
    <row r="6097" spans="1:12" ht="15">
      <c r="A6097" s="148"/>
      <c r="B6097" s="148"/>
      <c r="C6097" s="149"/>
      <c r="D6097" s="149"/>
      <c r="E6097" s="145"/>
      <c r="F6097" s="149"/>
      <c r="G6097" s="149"/>
      <c r="H6097" s="149"/>
      <c r="I6097" s="149"/>
      <c r="J6097" s="149"/>
      <c r="K6097" s="146"/>
      <c r="L6097" s="158"/>
    </row>
    <row r="6098" spans="1:12" ht="15">
      <c r="A6098" s="148"/>
      <c r="B6098" s="148"/>
      <c r="C6098" s="149"/>
      <c r="D6098" s="149"/>
      <c r="E6098" s="145"/>
      <c r="F6098" s="149"/>
      <c r="G6098" s="149"/>
      <c r="H6098" s="149"/>
      <c r="I6098" s="149"/>
      <c r="J6098" s="149"/>
      <c r="K6098" s="146"/>
      <c r="L6098" s="158"/>
    </row>
    <row r="6099" spans="1:12" ht="15">
      <c r="A6099" s="148"/>
      <c r="B6099" s="148"/>
      <c r="C6099" s="149"/>
      <c r="D6099" s="149"/>
      <c r="E6099" s="145"/>
      <c r="F6099" s="149"/>
      <c r="G6099" s="149"/>
      <c r="H6099" s="149"/>
      <c r="I6099" s="149"/>
      <c r="J6099" s="149"/>
      <c r="K6099" s="146"/>
      <c r="L6099" s="158"/>
    </row>
    <row r="6100" spans="1:12" ht="15">
      <c r="A6100" s="148"/>
      <c r="B6100" s="148"/>
      <c r="C6100" s="149"/>
      <c r="D6100" s="149"/>
      <c r="E6100" s="145"/>
      <c r="F6100" s="149"/>
      <c r="G6100" s="149"/>
      <c r="H6100" s="149"/>
      <c r="I6100" s="149"/>
      <c r="J6100" s="149"/>
      <c r="K6100" s="146"/>
      <c r="L6100" s="158"/>
    </row>
    <row r="6101" spans="1:12" ht="15">
      <c r="A6101" s="148"/>
      <c r="B6101" s="148"/>
      <c r="C6101" s="149"/>
      <c r="D6101" s="149"/>
      <c r="E6101" s="145"/>
      <c r="F6101" s="149"/>
      <c r="G6101" s="149"/>
      <c r="H6101" s="149"/>
      <c r="I6101" s="149"/>
      <c r="J6101" s="149"/>
      <c r="K6101" s="146"/>
      <c r="L6101" s="158"/>
    </row>
    <row r="6102" spans="1:12" ht="15">
      <c r="A6102" s="148"/>
      <c r="B6102" s="148"/>
      <c r="C6102" s="149"/>
      <c r="D6102" s="149"/>
      <c r="E6102" s="145"/>
      <c r="F6102" s="149"/>
      <c r="G6102" s="149"/>
      <c r="H6102" s="149"/>
      <c r="I6102" s="149"/>
      <c r="J6102" s="149"/>
      <c r="K6102" s="146"/>
      <c r="L6102" s="158"/>
    </row>
    <row r="6103" spans="1:12" ht="15">
      <c r="A6103" s="148"/>
      <c r="B6103" s="148"/>
      <c r="C6103" s="149"/>
      <c r="D6103" s="149"/>
      <c r="E6103" s="145"/>
      <c r="F6103" s="149"/>
      <c r="G6103" s="149"/>
      <c r="H6103" s="149"/>
      <c r="I6103" s="149"/>
      <c r="J6103" s="149"/>
      <c r="K6103" s="146"/>
      <c r="L6103" s="158"/>
    </row>
    <row r="6104" spans="1:12" ht="15">
      <c r="A6104" s="148"/>
      <c r="B6104" s="148"/>
      <c r="C6104" s="149"/>
      <c r="D6104" s="149"/>
      <c r="E6104" s="145"/>
      <c r="F6104" s="149"/>
      <c r="G6104" s="149"/>
      <c r="H6104" s="149"/>
      <c r="I6104" s="149"/>
      <c r="J6104" s="149"/>
      <c r="K6104" s="146"/>
      <c r="L6104" s="158"/>
    </row>
    <row r="6105" spans="1:12" ht="15">
      <c r="A6105" s="148"/>
      <c r="B6105" s="148"/>
      <c r="C6105" s="149"/>
      <c r="D6105" s="149"/>
      <c r="E6105" s="145"/>
      <c r="F6105" s="149"/>
      <c r="G6105" s="149"/>
      <c r="H6105" s="149"/>
      <c r="I6105" s="149"/>
      <c r="J6105" s="149"/>
      <c r="K6105" s="146"/>
      <c r="L6105" s="158"/>
    </row>
    <row r="6106" spans="1:12" ht="15">
      <c r="A6106" s="148"/>
      <c r="B6106" s="148"/>
      <c r="C6106" s="149"/>
      <c r="D6106" s="149"/>
      <c r="E6106" s="145"/>
      <c r="F6106" s="149"/>
      <c r="G6106" s="149"/>
      <c r="H6106" s="149"/>
      <c r="I6106" s="149"/>
      <c r="J6106" s="149"/>
      <c r="K6106" s="146"/>
      <c r="L6106" s="158"/>
    </row>
    <row r="6107" spans="1:12" ht="15">
      <c r="A6107" s="148"/>
      <c r="B6107" s="148"/>
      <c r="C6107" s="149"/>
      <c r="D6107" s="149"/>
      <c r="E6107" s="145"/>
      <c r="F6107" s="149"/>
      <c r="G6107" s="149"/>
      <c r="H6107" s="149"/>
      <c r="I6107" s="149"/>
      <c r="J6107" s="149"/>
      <c r="K6107" s="146"/>
      <c r="L6107" s="158"/>
    </row>
    <row r="6108" spans="1:12" ht="15">
      <c r="A6108" s="148"/>
      <c r="B6108" s="148"/>
      <c r="C6108" s="149"/>
      <c r="D6108" s="149"/>
      <c r="E6108" s="145"/>
      <c r="F6108" s="149"/>
      <c r="G6108" s="149"/>
      <c r="H6108" s="149"/>
      <c r="I6108" s="149"/>
      <c r="J6108" s="149"/>
      <c r="K6108" s="146"/>
      <c r="L6108" s="158"/>
    </row>
    <row r="6109" spans="1:12" ht="15">
      <c r="A6109" s="148"/>
      <c r="B6109" s="148"/>
      <c r="C6109" s="149"/>
      <c r="D6109" s="149"/>
      <c r="E6109" s="145"/>
      <c r="F6109" s="149"/>
      <c r="G6109" s="149"/>
      <c r="H6109" s="149"/>
      <c r="I6109" s="149"/>
      <c r="J6109" s="149"/>
      <c r="K6109" s="146"/>
      <c r="L6109" s="158"/>
    </row>
    <row r="6110" spans="1:12" ht="15">
      <c r="A6110" s="148"/>
      <c r="B6110" s="148"/>
      <c r="C6110" s="149"/>
      <c r="D6110" s="149"/>
      <c r="E6110" s="145"/>
      <c r="F6110" s="149"/>
      <c r="G6110" s="149"/>
      <c r="H6110" s="149"/>
      <c r="I6110" s="149"/>
      <c r="J6110" s="149"/>
      <c r="K6110" s="146"/>
      <c r="L6110" s="158"/>
    </row>
    <row r="6111" spans="1:12" ht="15">
      <c r="A6111" s="148"/>
      <c r="B6111" s="148"/>
      <c r="C6111" s="149"/>
      <c r="D6111" s="149"/>
      <c r="E6111" s="145"/>
      <c r="F6111" s="149"/>
      <c r="G6111" s="149"/>
      <c r="H6111" s="149"/>
      <c r="I6111" s="149"/>
      <c r="J6111" s="149"/>
      <c r="K6111" s="146"/>
      <c r="L6111" s="158"/>
    </row>
    <row r="6112" spans="1:12" ht="15">
      <c r="A6112" s="148"/>
      <c r="B6112" s="148"/>
      <c r="C6112" s="149"/>
      <c r="D6112" s="149"/>
      <c r="E6112" s="145"/>
      <c r="F6112" s="149"/>
      <c r="G6112" s="149"/>
      <c r="H6112" s="149"/>
      <c r="I6112" s="149"/>
      <c r="J6112" s="149"/>
      <c r="K6112" s="146"/>
      <c r="L6112" s="158"/>
    </row>
    <row r="6113" spans="1:12" ht="15">
      <c r="A6113" s="148"/>
      <c r="B6113" s="148"/>
      <c r="C6113" s="149"/>
      <c r="D6113" s="149"/>
      <c r="E6113" s="145"/>
      <c r="F6113" s="149"/>
      <c r="G6113" s="149"/>
      <c r="H6113" s="149"/>
      <c r="I6113" s="149"/>
      <c r="J6113" s="149"/>
      <c r="K6113" s="146"/>
      <c r="L6113" s="158"/>
    </row>
    <row r="6114" spans="1:12" ht="15">
      <c r="A6114" s="148"/>
      <c r="B6114" s="148"/>
      <c r="C6114" s="149"/>
      <c r="D6114" s="149"/>
      <c r="E6114" s="145"/>
      <c r="F6114" s="149"/>
      <c r="G6114" s="149"/>
      <c r="H6114" s="149"/>
      <c r="I6114" s="149"/>
      <c r="J6114" s="149"/>
      <c r="K6114" s="146"/>
      <c r="L6114" s="158"/>
    </row>
    <row r="6115" spans="1:12" ht="15">
      <c r="A6115" s="148"/>
      <c r="B6115" s="148"/>
      <c r="C6115" s="149"/>
      <c r="D6115" s="149"/>
      <c r="E6115" s="145"/>
      <c r="F6115" s="149"/>
      <c r="G6115" s="149"/>
      <c r="H6115" s="149"/>
      <c r="I6115" s="149"/>
      <c r="J6115" s="149"/>
      <c r="K6115" s="146"/>
      <c r="L6115" s="158"/>
    </row>
    <row r="6116" spans="1:12" ht="15">
      <c r="A6116" s="148"/>
      <c r="B6116" s="148"/>
      <c r="C6116" s="149"/>
      <c r="D6116" s="149"/>
      <c r="E6116" s="145"/>
      <c r="F6116" s="149"/>
      <c r="G6116" s="149"/>
      <c r="H6116" s="149"/>
      <c r="I6116" s="149"/>
      <c r="J6116" s="149"/>
      <c r="K6116" s="146"/>
      <c r="L6116" s="158"/>
    </row>
    <row r="6117" spans="1:12" ht="15">
      <c r="A6117" s="148"/>
      <c r="B6117" s="148"/>
      <c r="C6117" s="149"/>
      <c r="D6117" s="149"/>
      <c r="E6117" s="145"/>
      <c r="F6117" s="149"/>
      <c r="G6117" s="149"/>
      <c r="H6117" s="149"/>
      <c r="I6117" s="149"/>
      <c r="J6117" s="149"/>
      <c r="K6117" s="146"/>
      <c r="L6117" s="158"/>
    </row>
    <row r="6118" spans="1:12" ht="15">
      <c r="A6118" s="148"/>
      <c r="B6118" s="148"/>
      <c r="C6118" s="149"/>
      <c r="D6118" s="149"/>
      <c r="E6118" s="145"/>
      <c r="F6118" s="149"/>
      <c r="G6118" s="149"/>
      <c r="H6118" s="149"/>
      <c r="I6118" s="149"/>
      <c r="J6118" s="149"/>
      <c r="K6118" s="146"/>
      <c r="L6118" s="158"/>
    </row>
    <row r="6119" spans="1:12" ht="15">
      <c r="A6119" s="148"/>
      <c r="B6119" s="148"/>
      <c r="C6119" s="149"/>
      <c r="D6119" s="149"/>
      <c r="E6119" s="145"/>
      <c r="F6119" s="149"/>
      <c r="G6119" s="149"/>
      <c r="H6119" s="149"/>
      <c r="I6119" s="149"/>
      <c r="J6119" s="149"/>
      <c r="K6119" s="146"/>
      <c r="L6119" s="158"/>
    </row>
    <row r="6120" spans="1:12" ht="15">
      <c r="A6120" s="148"/>
      <c r="B6120" s="148"/>
      <c r="C6120" s="149"/>
      <c r="D6120" s="149"/>
      <c r="E6120" s="145"/>
      <c r="F6120" s="149"/>
      <c r="G6120" s="149"/>
      <c r="H6120" s="149"/>
      <c r="I6120" s="149"/>
      <c r="J6120" s="149"/>
      <c r="K6120" s="146"/>
      <c r="L6120" s="158"/>
    </row>
    <row r="6121" spans="1:12" ht="15">
      <c r="A6121" s="148"/>
      <c r="B6121" s="148"/>
      <c r="C6121" s="149"/>
      <c r="D6121" s="149"/>
      <c r="E6121" s="145"/>
      <c r="F6121" s="149"/>
      <c r="G6121" s="149"/>
      <c r="H6121" s="149"/>
      <c r="I6121" s="149"/>
      <c r="J6121" s="149"/>
      <c r="K6121" s="146"/>
      <c r="L6121" s="158"/>
    </row>
    <row r="6122" spans="1:12" ht="15">
      <c r="A6122" s="148"/>
      <c r="B6122" s="148"/>
      <c r="C6122" s="149"/>
      <c r="D6122" s="149"/>
      <c r="E6122" s="145"/>
      <c r="F6122" s="149"/>
      <c r="G6122" s="149"/>
      <c r="H6122" s="149"/>
      <c r="I6122" s="149"/>
      <c r="J6122" s="149"/>
      <c r="K6122" s="146"/>
      <c r="L6122" s="158"/>
    </row>
    <row r="6123" spans="1:12" ht="15">
      <c r="A6123" s="148"/>
      <c r="B6123" s="148"/>
      <c r="C6123" s="149"/>
      <c r="D6123" s="149"/>
      <c r="E6123" s="145"/>
      <c r="F6123" s="149"/>
      <c r="G6123" s="149"/>
      <c r="H6123" s="149"/>
      <c r="I6123" s="149"/>
      <c r="J6123" s="149"/>
      <c r="K6123" s="146"/>
      <c r="L6123" s="158"/>
    </row>
    <row r="6124" spans="1:12" ht="15">
      <c r="A6124" s="148"/>
      <c r="B6124" s="148"/>
      <c r="C6124" s="149"/>
      <c r="D6124" s="149"/>
      <c r="E6124" s="145"/>
      <c r="F6124" s="149"/>
      <c r="G6124" s="149"/>
      <c r="H6124" s="149"/>
      <c r="I6124" s="149"/>
      <c r="J6124" s="149"/>
      <c r="K6124" s="146"/>
      <c r="L6124" s="158"/>
    </row>
    <row r="6125" spans="1:12" ht="15">
      <c r="A6125" s="148"/>
      <c r="B6125" s="148"/>
      <c r="C6125" s="149"/>
      <c r="D6125" s="149"/>
      <c r="E6125" s="145"/>
      <c r="F6125" s="149"/>
      <c r="G6125" s="149"/>
      <c r="H6125" s="149"/>
      <c r="I6125" s="149"/>
      <c r="J6125" s="149"/>
      <c r="K6125" s="146"/>
      <c r="L6125" s="158"/>
    </row>
    <row r="6126" spans="1:12" ht="15">
      <c r="A6126" s="148"/>
      <c r="B6126" s="148"/>
      <c r="C6126" s="149"/>
      <c r="D6126" s="149"/>
      <c r="E6126" s="145"/>
      <c r="F6126" s="149"/>
      <c r="G6126" s="149"/>
      <c r="H6126" s="149"/>
      <c r="I6126" s="149"/>
      <c r="J6126" s="149"/>
      <c r="K6126" s="146"/>
      <c r="L6126" s="158"/>
    </row>
    <row r="6127" spans="1:12" ht="15">
      <c r="A6127" s="148"/>
      <c r="B6127" s="148"/>
      <c r="C6127" s="149"/>
      <c r="D6127" s="149"/>
      <c r="E6127" s="145"/>
      <c r="F6127" s="149"/>
      <c r="G6127" s="149"/>
      <c r="H6127" s="149"/>
      <c r="I6127" s="149"/>
      <c r="J6127" s="149"/>
      <c r="K6127" s="146"/>
      <c r="L6127" s="158"/>
    </row>
    <row r="6128" spans="1:12" ht="15">
      <c r="A6128" s="148"/>
      <c r="B6128" s="148"/>
      <c r="C6128" s="149"/>
      <c r="D6128" s="149"/>
      <c r="E6128" s="145"/>
      <c r="F6128" s="149"/>
      <c r="G6128" s="149"/>
      <c r="H6128" s="149"/>
      <c r="I6128" s="149"/>
      <c r="J6128" s="149"/>
      <c r="K6128" s="146"/>
      <c r="L6128" s="158"/>
    </row>
    <row r="6129" spans="1:12" ht="15">
      <c r="A6129" s="148"/>
      <c r="B6129" s="148"/>
      <c r="C6129" s="149"/>
      <c r="D6129" s="149"/>
      <c r="E6129" s="145"/>
      <c r="F6129" s="149"/>
      <c r="G6129" s="149"/>
      <c r="H6129" s="149"/>
      <c r="I6129" s="149"/>
      <c r="J6129" s="149"/>
      <c r="K6129" s="146"/>
      <c r="L6129" s="158"/>
    </row>
    <row r="6130" spans="1:12" ht="15">
      <c r="A6130" s="148"/>
      <c r="B6130" s="148"/>
      <c r="C6130" s="149"/>
      <c r="D6130" s="149"/>
      <c r="E6130" s="145"/>
      <c r="F6130" s="149"/>
      <c r="G6130" s="149"/>
      <c r="H6130" s="149"/>
      <c r="I6130" s="149"/>
      <c r="J6130" s="149"/>
      <c r="K6130" s="146"/>
      <c r="L6130" s="158"/>
    </row>
    <row r="6131" spans="1:12" ht="15">
      <c r="A6131" s="148"/>
      <c r="B6131" s="148"/>
      <c r="C6131" s="149"/>
      <c r="D6131" s="149"/>
      <c r="E6131" s="145"/>
      <c r="F6131" s="149"/>
      <c r="G6131" s="149"/>
      <c r="H6131" s="149"/>
      <c r="I6131" s="149"/>
      <c r="J6131" s="149"/>
      <c r="K6131" s="146"/>
      <c r="L6131" s="158"/>
    </row>
    <row r="6132" spans="1:12" ht="15">
      <c r="A6132" s="148"/>
      <c r="B6132" s="148"/>
      <c r="C6132" s="149"/>
      <c r="D6132" s="149"/>
      <c r="E6132" s="145"/>
      <c r="F6132" s="149"/>
      <c r="G6132" s="149"/>
      <c r="H6132" s="149"/>
      <c r="I6132" s="149"/>
      <c r="J6132" s="149"/>
      <c r="K6132" s="146"/>
      <c r="L6132" s="158"/>
    </row>
    <row r="6133" spans="1:12" ht="15">
      <c r="A6133" s="148"/>
      <c r="B6133" s="148"/>
      <c r="C6133" s="149"/>
      <c r="D6133" s="149"/>
      <c r="E6133" s="145"/>
      <c r="F6133" s="149"/>
      <c r="G6133" s="149"/>
      <c r="H6133" s="149"/>
      <c r="I6133" s="149"/>
      <c r="J6133" s="149"/>
      <c r="K6133" s="146"/>
      <c r="L6133" s="158"/>
    </row>
    <row r="6134" spans="1:12" ht="15">
      <c r="A6134" s="148"/>
      <c r="B6134" s="148"/>
      <c r="C6134" s="149"/>
      <c r="D6134" s="149"/>
      <c r="E6134" s="145"/>
      <c r="F6134" s="149"/>
      <c r="G6134" s="149"/>
      <c r="H6134" s="149"/>
      <c r="I6134" s="149"/>
      <c r="J6134" s="149"/>
      <c r="K6134" s="146"/>
      <c r="L6134" s="158"/>
    </row>
    <row r="6135" spans="1:12" ht="15">
      <c r="A6135" s="148"/>
      <c r="B6135" s="148"/>
      <c r="C6135" s="149"/>
      <c r="D6135" s="149"/>
      <c r="E6135" s="145"/>
      <c r="F6135" s="149"/>
      <c r="G6135" s="149"/>
      <c r="H6135" s="149"/>
      <c r="I6135" s="149"/>
      <c r="J6135" s="149"/>
      <c r="K6135" s="146"/>
      <c r="L6135" s="158"/>
    </row>
    <row r="6136" spans="1:12" ht="15">
      <c r="A6136" s="148"/>
      <c r="B6136" s="148"/>
      <c r="C6136" s="149"/>
      <c r="D6136" s="149"/>
      <c r="E6136" s="145"/>
      <c r="F6136" s="150"/>
      <c r="G6136" s="149"/>
      <c r="H6136" s="149"/>
      <c r="I6136" s="149"/>
      <c r="J6136" s="149"/>
      <c r="K6136" s="146"/>
      <c r="L6136" s="158"/>
    </row>
    <row r="6137" spans="1:12" ht="15">
      <c r="A6137" s="148"/>
      <c r="B6137" s="148"/>
      <c r="C6137" s="149"/>
      <c r="D6137" s="149"/>
      <c r="E6137" s="145"/>
      <c r="F6137" s="150"/>
      <c r="G6137" s="149"/>
      <c r="H6137" s="149"/>
      <c r="I6137" s="149"/>
      <c r="J6137" s="149"/>
      <c r="K6137" s="146"/>
      <c r="L6137" s="158"/>
    </row>
    <row r="6138" spans="1:12" ht="15">
      <c r="A6138" s="148"/>
      <c r="B6138" s="148"/>
      <c r="C6138" s="149"/>
      <c r="D6138" s="149"/>
      <c r="E6138" s="145"/>
      <c r="F6138" s="150"/>
      <c r="G6138" s="149"/>
      <c r="H6138" s="149"/>
      <c r="I6138" s="149"/>
      <c r="J6138" s="149"/>
      <c r="K6138" s="146"/>
      <c r="L6138" s="158"/>
    </row>
    <row r="6139" spans="1:12" ht="15">
      <c r="A6139" s="148"/>
      <c r="B6139" s="148"/>
      <c r="C6139" s="149"/>
      <c r="D6139" s="149"/>
      <c r="E6139" s="145"/>
      <c r="F6139" s="150"/>
      <c r="G6139" s="149"/>
      <c r="H6139" s="149"/>
      <c r="I6139" s="149"/>
      <c r="J6139" s="149"/>
      <c r="K6139" s="146"/>
      <c r="L6139" s="158"/>
    </row>
    <row r="6140" spans="1:12" ht="15">
      <c r="A6140" s="148"/>
      <c r="B6140" s="148"/>
      <c r="C6140" s="149"/>
      <c r="D6140" s="149"/>
      <c r="E6140" s="145"/>
      <c r="F6140" s="149"/>
      <c r="G6140" s="149"/>
      <c r="H6140" s="149"/>
      <c r="I6140" s="149"/>
      <c r="J6140" s="149"/>
      <c r="K6140" s="146"/>
      <c r="L6140" s="158"/>
    </row>
    <row r="6141" spans="1:12" ht="15">
      <c r="A6141" s="148"/>
      <c r="B6141" s="148"/>
      <c r="C6141" s="149"/>
      <c r="D6141" s="149"/>
      <c r="E6141" s="145"/>
      <c r="F6141" s="149"/>
      <c r="G6141" s="149"/>
      <c r="H6141" s="149"/>
      <c r="I6141" s="149"/>
      <c r="J6141" s="149"/>
      <c r="K6141" s="146"/>
      <c r="L6141" s="158"/>
    </row>
    <row r="6142" spans="1:12" ht="15">
      <c r="A6142" s="148"/>
      <c r="B6142" s="148"/>
      <c r="C6142" s="149"/>
      <c r="D6142" s="149"/>
      <c r="E6142" s="145"/>
      <c r="F6142" s="149"/>
      <c r="G6142" s="149"/>
      <c r="H6142" s="149"/>
      <c r="I6142" s="149"/>
      <c r="J6142" s="149"/>
      <c r="K6142" s="146"/>
      <c r="L6142" s="158"/>
    </row>
    <row r="6143" spans="1:12" ht="15">
      <c r="A6143" s="148"/>
      <c r="B6143" s="148"/>
      <c r="C6143" s="149"/>
      <c r="D6143" s="149"/>
      <c r="E6143" s="145"/>
      <c r="F6143" s="149"/>
      <c r="G6143" s="149"/>
      <c r="H6143" s="149"/>
      <c r="I6143" s="149"/>
      <c r="J6143" s="149"/>
      <c r="K6143" s="146"/>
      <c r="L6143" s="158"/>
    </row>
    <row r="6144" spans="1:12" ht="15">
      <c r="A6144" s="148"/>
      <c r="B6144" s="148"/>
      <c r="C6144" s="149"/>
      <c r="D6144" s="149"/>
      <c r="E6144" s="145"/>
      <c r="F6144" s="149"/>
      <c r="G6144" s="149"/>
      <c r="H6144" s="149"/>
      <c r="I6144" s="149"/>
      <c r="J6144" s="149"/>
      <c r="K6144" s="146"/>
      <c r="L6144" s="158"/>
    </row>
    <row r="6145" spans="1:12" ht="15">
      <c r="A6145" s="148"/>
      <c r="B6145" s="148"/>
      <c r="C6145" s="149"/>
      <c r="D6145" s="149"/>
      <c r="E6145" s="145"/>
      <c r="F6145" s="149"/>
      <c r="G6145" s="149"/>
      <c r="H6145" s="149"/>
      <c r="I6145" s="149"/>
      <c r="J6145" s="149"/>
      <c r="K6145" s="146"/>
      <c r="L6145" s="158"/>
    </row>
    <row r="6146" spans="1:12" ht="15">
      <c r="A6146" s="148"/>
      <c r="B6146" s="148"/>
      <c r="C6146" s="149"/>
      <c r="D6146" s="149"/>
      <c r="E6146" s="145"/>
      <c r="F6146" s="149"/>
      <c r="G6146" s="149"/>
      <c r="H6146" s="149"/>
      <c r="I6146" s="149"/>
      <c r="J6146" s="149"/>
      <c r="K6146" s="146"/>
      <c r="L6146" s="158"/>
    </row>
    <row r="6147" spans="1:12" ht="15">
      <c r="A6147" s="148"/>
      <c r="B6147" s="148"/>
      <c r="C6147" s="149"/>
      <c r="D6147" s="149"/>
      <c r="E6147" s="145"/>
      <c r="F6147" s="149"/>
      <c r="G6147" s="149"/>
      <c r="H6147" s="149"/>
      <c r="I6147" s="149"/>
      <c r="J6147" s="149"/>
      <c r="K6147" s="146"/>
      <c r="L6147" s="158"/>
    </row>
    <row r="6148" spans="1:12" ht="15">
      <c r="A6148" s="148"/>
      <c r="B6148" s="148"/>
      <c r="C6148" s="149"/>
      <c r="D6148" s="149"/>
      <c r="E6148" s="145"/>
      <c r="F6148" s="149"/>
      <c r="G6148" s="149"/>
      <c r="H6148" s="149"/>
      <c r="I6148" s="149"/>
      <c r="J6148" s="149"/>
      <c r="K6148" s="146"/>
      <c r="L6148" s="158"/>
    </row>
    <row r="6149" spans="1:12" ht="15">
      <c r="A6149" s="148"/>
      <c r="B6149" s="148"/>
      <c r="C6149" s="149"/>
      <c r="D6149" s="149"/>
      <c r="E6149" s="145"/>
      <c r="F6149" s="149"/>
      <c r="G6149" s="149"/>
      <c r="H6149" s="149"/>
      <c r="I6149" s="149"/>
      <c r="J6149" s="149"/>
      <c r="K6149" s="146"/>
      <c r="L6149" s="158"/>
    </row>
    <row r="6150" spans="1:12" ht="15">
      <c r="A6150" s="148"/>
      <c r="B6150" s="148"/>
      <c r="C6150" s="149"/>
      <c r="D6150" s="149"/>
      <c r="E6150" s="145"/>
      <c r="F6150" s="149"/>
      <c r="G6150" s="149"/>
      <c r="H6150" s="149"/>
      <c r="I6150" s="149"/>
      <c r="J6150" s="149"/>
      <c r="K6150" s="146"/>
      <c r="L6150" s="158"/>
    </row>
    <row r="6151" spans="1:12" ht="15">
      <c r="A6151" s="148"/>
      <c r="B6151" s="148"/>
      <c r="C6151" s="149"/>
      <c r="D6151" s="149"/>
      <c r="E6151" s="145"/>
      <c r="F6151" s="149"/>
      <c r="G6151" s="149"/>
      <c r="H6151" s="149"/>
      <c r="I6151" s="149"/>
      <c r="J6151" s="149"/>
      <c r="K6151" s="146"/>
      <c r="L6151" s="158"/>
    </row>
    <row r="6152" spans="1:12" ht="15">
      <c r="A6152" s="148"/>
      <c r="B6152" s="148"/>
      <c r="C6152" s="149"/>
      <c r="D6152" s="149"/>
      <c r="E6152" s="145"/>
      <c r="F6152" s="150"/>
      <c r="G6152" s="149"/>
      <c r="H6152" s="149"/>
      <c r="I6152" s="149"/>
      <c r="J6152" s="149"/>
      <c r="K6152" s="146"/>
      <c r="L6152" s="158"/>
    </row>
    <row r="6153" spans="1:12" ht="15">
      <c r="A6153" s="148"/>
      <c r="B6153" s="148"/>
      <c r="C6153" s="149"/>
      <c r="D6153" s="149"/>
      <c r="E6153" s="145"/>
      <c r="F6153" s="150"/>
      <c r="G6153" s="149"/>
      <c r="H6153" s="149"/>
      <c r="I6153" s="149"/>
      <c r="J6153" s="149"/>
      <c r="K6153" s="146"/>
      <c r="L6153" s="158"/>
    </row>
    <row r="6154" spans="1:12" ht="15">
      <c r="A6154" s="148"/>
      <c r="B6154" s="148"/>
      <c r="C6154" s="149"/>
      <c r="D6154" s="149"/>
      <c r="E6154" s="145"/>
      <c r="F6154" s="149"/>
      <c r="G6154" s="149"/>
      <c r="H6154" s="149"/>
      <c r="I6154" s="149"/>
      <c r="J6154" s="149"/>
      <c r="K6154" s="146"/>
      <c r="L6154" s="158"/>
    </row>
    <row r="6155" spans="1:12" ht="15">
      <c r="A6155" s="148"/>
      <c r="B6155" s="148"/>
      <c r="C6155" s="149"/>
      <c r="D6155" s="149"/>
      <c r="E6155" s="145"/>
      <c r="F6155" s="149"/>
      <c r="G6155" s="149"/>
      <c r="H6155" s="149"/>
      <c r="I6155" s="149"/>
      <c r="J6155" s="149"/>
      <c r="K6155" s="146"/>
      <c r="L6155" s="158"/>
    </row>
    <row r="6156" spans="1:12" ht="15">
      <c r="A6156" s="148"/>
      <c r="B6156" s="148"/>
      <c r="C6156" s="149"/>
      <c r="D6156" s="149"/>
      <c r="E6156" s="145"/>
      <c r="F6156" s="149"/>
      <c r="G6156" s="149"/>
      <c r="H6156" s="149"/>
      <c r="I6156" s="149"/>
      <c r="J6156" s="149"/>
      <c r="K6156" s="146"/>
      <c r="L6156" s="158"/>
    </row>
    <row r="6157" spans="1:12" ht="15">
      <c r="A6157" s="148"/>
      <c r="B6157" s="148"/>
      <c r="C6157" s="149"/>
      <c r="D6157" s="149"/>
      <c r="E6157" s="145"/>
      <c r="F6157" s="149"/>
      <c r="G6157" s="149"/>
      <c r="H6157" s="149"/>
      <c r="I6157" s="149"/>
      <c r="J6157" s="149"/>
      <c r="K6157" s="146"/>
      <c r="L6157" s="158"/>
    </row>
    <row r="6158" spans="1:12" ht="15">
      <c r="A6158" s="148"/>
      <c r="B6158" s="148"/>
      <c r="C6158" s="149"/>
      <c r="D6158" s="149"/>
      <c r="E6158" s="145"/>
      <c r="F6158" s="149"/>
      <c r="G6158" s="149"/>
      <c r="H6158" s="149"/>
      <c r="I6158" s="149"/>
      <c r="J6158" s="149"/>
      <c r="K6158" s="146"/>
      <c r="L6158" s="158"/>
    </row>
    <row r="6159" spans="1:12" ht="15">
      <c r="A6159" s="148"/>
      <c r="B6159" s="148"/>
      <c r="C6159" s="149"/>
      <c r="D6159" s="149"/>
      <c r="E6159" s="145"/>
      <c r="F6159" s="149"/>
      <c r="G6159" s="149"/>
      <c r="H6159" s="149"/>
      <c r="I6159" s="149"/>
      <c r="J6159" s="149"/>
      <c r="K6159" s="146"/>
      <c r="L6159" s="158"/>
    </row>
    <row r="6160" spans="1:12" ht="15">
      <c r="A6160" s="148"/>
      <c r="B6160" s="148"/>
      <c r="C6160" s="149"/>
      <c r="D6160" s="149"/>
      <c r="E6160" s="145"/>
      <c r="F6160" s="149"/>
      <c r="G6160" s="149"/>
      <c r="H6160" s="149"/>
      <c r="I6160" s="149"/>
      <c r="J6160" s="149"/>
      <c r="K6160" s="146"/>
      <c r="L6160" s="158"/>
    </row>
    <row r="6161" spans="1:12" ht="15">
      <c r="A6161" s="148"/>
      <c r="B6161" s="148"/>
      <c r="C6161" s="149"/>
      <c r="D6161" s="149"/>
      <c r="E6161" s="145"/>
      <c r="F6161" s="149"/>
      <c r="G6161" s="149"/>
      <c r="H6161" s="149"/>
      <c r="I6161" s="149"/>
      <c r="J6161" s="149"/>
      <c r="K6161" s="146"/>
      <c r="L6161" s="158"/>
    </row>
    <row r="6162" spans="1:12" ht="15">
      <c r="A6162" s="148"/>
      <c r="B6162" s="148"/>
      <c r="C6162" s="149"/>
      <c r="D6162" s="149"/>
      <c r="E6162" s="145"/>
      <c r="F6162" s="149"/>
      <c r="G6162" s="149"/>
      <c r="H6162" s="149"/>
      <c r="I6162" s="149"/>
      <c r="J6162" s="149"/>
      <c r="K6162" s="146"/>
      <c r="L6162" s="158"/>
    </row>
    <row r="6163" spans="1:12" ht="15">
      <c r="A6163" s="148"/>
      <c r="B6163" s="148"/>
      <c r="C6163" s="149"/>
      <c r="D6163" s="149"/>
      <c r="E6163" s="145"/>
      <c r="F6163" s="149"/>
      <c r="G6163" s="149"/>
      <c r="H6163" s="149"/>
      <c r="I6163" s="149"/>
      <c r="J6163" s="149"/>
      <c r="K6163" s="146"/>
      <c r="L6163" s="158"/>
    </row>
    <row r="6164" spans="1:12" ht="15">
      <c r="A6164" s="148"/>
      <c r="B6164" s="148"/>
      <c r="C6164" s="149"/>
      <c r="D6164" s="149"/>
      <c r="E6164" s="145"/>
      <c r="F6164" s="149"/>
      <c r="G6164" s="149"/>
      <c r="H6164" s="149"/>
      <c r="I6164" s="149"/>
      <c r="J6164" s="149"/>
      <c r="K6164" s="146"/>
      <c r="L6164" s="158"/>
    </row>
    <row r="6165" spans="1:12" ht="15">
      <c r="A6165" s="148"/>
      <c r="B6165" s="148"/>
      <c r="C6165" s="149"/>
      <c r="D6165" s="149"/>
      <c r="E6165" s="145"/>
      <c r="F6165" s="149"/>
      <c r="G6165" s="149"/>
      <c r="H6165" s="149"/>
      <c r="I6165" s="149"/>
      <c r="J6165" s="149"/>
      <c r="K6165" s="146"/>
      <c r="L6165" s="158"/>
    </row>
    <row r="6166" spans="1:12" ht="15">
      <c r="A6166" s="148"/>
      <c r="B6166" s="148"/>
      <c r="C6166" s="149"/>
      <c r="D6166" s="149"/>
      <c r="E6166" s="145"/>
      <c r="F6166" s="149"/>
      <c r="G6166" s="149"/>
      <c r="H6166" s="149"/>
      <c r="I6166" s="149"/>
      <c r="J6166" s="149"/>
      <c r="K6166" s="146"/>
      <c r="L6166" s="158"/>
    </row>
    <row r="6167" spans="1:12" ht="15">
      <c r="A6167" s="148"/>
      <c r="B6167" s="148"/>
      <c r="C6167" s="149"/>
      <c r="D6167" s="149"/>
      <c r="E6167" s="145"/>
      <c r="F6167" s="149"/>
      <c r="G6167" s="149"/>
      <c r="H6167" s="149"/>
      <c r="I6167" s="149"/>
      <c r="J6167" s="149"/>
      <c r="K6167" s="146"/>
      <c r="L6167" s="158"/>
    </row>
    <row r="6168" spans="1:12" ht="15">
      <c r="A6168" s="148"/>
      <c r="B6168" s="148"/>
      <c r="C6168" s="149"/>
      <c r="D6168" s="149"/>
      <c r="E6168" s="145"/>
      <c r="F6168" s="149"/>
      <c r="G6168" s="149"/>
      <c r="H6168" s="149"/>
      <c r="I6168" s="149"/>
      <c r="J6168" s="149"/>
      <c r="K6168" s="146"/>
      <c r="L6168" s="158"/>
    </row>
    <row r="6169" spans="1:12" ht="15">
      <c r="A6169" s="148"/>
      <c r="B6169" s="148"/>
      <c r="C6169" s="149"/>
      <c r="D6169" s="149"/>
      <c r="E6169" s="145"/>
      <c r="F6169" s="149"/>
      <c r="G6169" s="149"/>
      <c r="H6169" s="149"/>
      <c r="I6169" s="149"/>
      <c r="J6169" s="149"/>
      <c r="K6169" s="146"/>
      <c r="L6169" s="158"/>
    </row>
    <row r="6170" spans="1:12" ht="15">
      <c r="A6170" s="148"/>
      <c r="B6170" s="148"/>
      <c r="C6170" s="149"/>
      <c r="D6170" s="149"/>
      <c r="E6170" s="145"/>
      <c r="F6170" s="150"/>
      <c r="G6170" s="149"/>
      <c r="H6170" s="149"/>
      <c r="I6170" s="149"/>
      <c r="J6170" s="149"/>
      <c r="K6170" s="146"/>
      <c r="L6170" s="158"/>
    </row>
    <row r="6171" spans="1:12" ht="15">
      <c r="A6171" s="148"/>
      <c r="B6171" s="148"/>
      <c r="C6171" s="149"/>
      <c r="D6171" s="149"/>
      <c r="E6171" s="145"/>
      <c r="F6171" s="150"/>
      <c r="G6171" s="149"/>
      <c r="H6171" s="149"/>
      <c r="I6171" s="149"/>
      <c r="J6171" s="149"/>
      <c r="K6171" s="146"/>
      <c r="L6171" s="158"/>
    </row>
    <row r="6172" spans="1:12" ht="15">
      <c r="A6172" s="148"/>
      <c r="B6172" s="148"/>
      <c r="C6172" s="149"/>
      <c r="D6172" s="149"/>
      <c r="E6172" s="145"/>
      <c r="F6172" s="150"/>
      <c r="G6172" s="149"/>
      <c r="H6172" s="149"/>
      <c r="I6172" s="149"/>
      <c r="J6172" s="149"/>
      <c r="K6172" s="146"/>
      <c r="L6172" s="158"/>
    </row>
    <row r="6173" spans="1:12" ht="15">
      <c r="A6173" s="148"/>
      <c r="B6173" s="148"/>
      <c r="C6173" s="149"/>
      <c r="D6173" s="149"/>
      <c r="E6173" s="145"/>
      <c r="F6173" s="150"/>
      <c r="G6173" s="149"/>
      <c r="H6173" s="149"/>
      <c r="I6173" s="149"/>
      <c r="J6173" s="149"/>
      <c r="K6173" s="146"/>
      <c r="L6173" s="158"/>
    </row>
    <row r="6174" spans="1:12" ht="15">
      <c r="A6174" s="148"/>
      <c r="B6174" s="148"/>
      <c r="C6174" s="149"/>
      <c r="D6174" s="149"/>
      <c r="E6174" s="145"/>
      <c r="F6174" s="150"/>
      <c r="G6174" s="149"/>
      <c r="H6174" s="149"/>
      <c r="I6174" s="149"/>
      <c r="J6174" s="149"/>
      <c r="K6174" s="146"/>
      <c r="L6174" s="158"/>
    </row>
    <row r="6175" spans="1:12" ht="15">
      <c r="A6175" s="148"/>
      <c r="B6175" s="148"/>
      <c r="C6175" s="149"/>
      <c r="D6175" s="149"/>
      <c r="E6175" s="145"/>
      <c r="F6175" s="150"/>
      <c r="G6175" s="149"/>
      <c r="H6175" s="149"/>
      <c r="I6175" s="149"/>
      <c r="J6175" s="149"/>
      <c r="K6175" s="146"/>
      <c r="L6175" s="158"/>
    </row>
    <row r="6176" spans="1:12" ht="15">
      <c r="A6176" s="148"/>
      <c r="B6176" s="148"/>
      <c r="C6176" s="149"/>
      <c r="D6176" s="149"/>
      <c r="E6176" s="145"/>
      <c r="F6176" s="149"/>
      <c r="G6176" s="149"/>
      <c r="H6176" s="149"/>
      <c r="I6176" s="149"/>
      <c r="J6176" s="149"/>
      <c r="K6176" s="146"/>
      <c r="L6176" s="158"/>
    </row>
    <row r="6177" spans="1:12" ht="15">
      <c r="A6177" s="148"/>
      <c r="B6177" s="148"/>
      <c r="C6177" s="149"/>
      <c r="D6177" s="149"/>
      <c r="E6177" s="145"/>
      <c r="F6177" s="149"/>
      <c r="G6177" s="149"/>
      <c r="H6177" s="149"/>
      <c r="I6177" s="149"/>
      <c r="J6177" s="149"/>
      <c r="K6177" s="146"/>
      <c r="L6177" s="158"/>
    </row>
    <row r="6178" spans="1:12" ht="15">
      <c r="A6178" s="148"/>
      <c r="B6178" s="148"/>
      <c r="C6178" s="149"/>
      <c r="D6178" s="149"/>
      <c r="E6178" s="145"/>
      <c r="F6178" s="149"/>
      <c r="G6178" s="149"/>
      <c r="H6178" s="149"/>
      <c r="I6178" s="149"/>
      <c r="J6178" s="149"/>
      <c r="K6178" s="146"/>
      <c r="L6178" s="158"/>
    </row>
    <row r="6179" spans="1:12" ht="15">
      <c r="A6179" s="148"/>
      <c r="B6179" s="148"/>
      <c r="C6179" s="149"/>
      <c r="D6179" s="149"/>
      <c r="E6179" s="145"/>
      <c r="F6179" s="149"/>
      <c r="G6179" s="149"/>
      <c r="H6179" s="149"/>
      <c r="I6179" s="149"/>
      <c r="J6179" s="149"/>
      <c r="K6179" s="146"/>
      <c r="L6179" s="158"/>
    </row>
    <row r="6180" spans="1:12" ht="15">
      <c r="A6180" s="148"/>
      <c r="B6180" s="148"/>
      <c r="C6180" s="149"/>
      <c r="D6180" s="149"/>
      <c r="E6180" s="145"/>
      <c r="F6180" s="149"/>
      <c r="G6180" s="149"/>
      <c r="H6180" s="149"/>
      <c r="I6180" s="149"/>
      <c r="J6180" s="149"/>
      <c r="K6180" s="146"/>
      <c r="L6180" s="158"/>
    </row>
    <row r="6181" spans="1:12" ht="15">
      <c r="A6181" s="148"/>
      <c r="B6181" s="148"/>
      <c r="C6181" s="149"/>
      <c r="D6181" s="149"/>
      <c r="E6181" s="145"/>
      <c r="F6181" s="149"/>
      <c r="G6181" s="149"/>
      <c r="H6181" s="149"/>
      <c r="I6181" s="149"/>
      <c r="J6181" s="149"/>
      <c r="K6181" s="146"/>
      <c r="L6181" s="158"/>
    </row>
    <row r="6182" spans="1:12" ht="15">
      <c r="A6182" s="148"/>
      <c r="B6182" s="148"/>
      <c r="C6182" s="149"/>
      <c r="D6182" s="149"/>
      <c r="E6182" s="145"/>
      <c r="F6182" s="149"/>
      <c r="G6182" s="149"/>
      <c r="H6182" s="149"/>
      <c r="I6182" s="149"/>
      <c r="J6182" s="149"/>
      <c r="K6182" s="146"/>
      <c r="L6182" s="158"/>
    </row>
    <row r="6183" spans="1:12" ht="15">
      <c r="A6183" s="148"/>
      <c r="B6183" s="148"/>
      <c r="C6183" s="149"/>
      <c r="D6183" s="149"/>
      <c r="E6183" s="145"/>
      <c r="F6183" s="149"/>
      <c r="G6183" s="149"/>
      <c r="H6183" s="149"/>
      <c r="I6183" s="149"/>
      <c r="J6183" s="149"/>
      <c r="K6183" s="146"/>
      <c r="L6183" s="158"/>
    </row>
    <row r="6184" spans="1:12" ht="15">
      <c r="A6184" s="148"/>
      <c r="B6184" s="148"/>
      <c r="C6184" s="149"/>
      <c r="D6184" s="149"/>
      <c r="E6184" s="145"/>
      <c r="F6184" s="149"/>
      <c r="G6184" s="149"/>
      <c r="H6184" s="149"/>
      <c r="I6184" s="149"/>
      <c r="J6184" s="149"/>
      <c r="K6184" s="146"/>
      <c r="L6184" s="158"/>
    </row>
    <row r="6185" spans="1:12" ht="15">
      <c r="A6185" s="148"/>
      <c r="B6185" s="148"/>
      <c r="C6185" s="149"/>
      <c r="D6185" s="149"/>
      <c r="E6185" s="145"/>
      <c r="F6185" s="149"/>
      <c r="G6185" s="149"/>
      <c r="H6185" s="149"/>
      <c r="I6185" s="149"/>
      <c r="J6185" s="149"/>
      <c r="K6185" s="146"/>
      <c r="L6185" s="158"/>
    </row>
    <row r="6186" spans="1:12" ht="15">
      <c r="A6186" s="148"/>
      <c r="B6186" s="148"/>
      <c r="C6186" s="149"/>
      <c r="D6186" s="149"/>
      <c r="E6186" s="145"/>
      <c r="F6186" s="149"/>
      <c r="G6186" s="149"/>
      <c r="H6186" s="149"/>
      <c r="I6186" s="149"/>
      <c r="J6186" s="149"/>
      <c r="K6186" s="146"/>
      <c r="L6186" s="158"/>
    </row>
    <row r="6187" spans="1:12" ht="15">
      <c r="A6187" s="148"/>
      <c r="B6187" s="148"/>
      <c r="C6187" s="149"/>
      <c r="D6187" s="149"/>
      <c r="E6187" s="145"/>
      <c r="F6187" s="149"/>
      <c r="G6187" s="149"/>
      <c r="H6187" s="149"/>
      <c r="I6187" s="149"/>
      <c r="J6187" s="149"/>
      <c r="K6187" s="146"/>
      <c r="L6187" s="158"/>
    </row>
    <row r="6188" spans="1:12" ht="15">
      <c r="A6188" s="148"/>
      <c r="B6188" s="148"/>
      <c r="C6188" s="149"/>
      <c r="D6188" s="149"/>
      <c r="E6188" s="145"/>
      <c r="F6188" s="149"/>
      <c r="G6188" s="149"/>
      <c r="H6188" s="149"/>
      <c r="I6188" s="149"/>
      <c r="J6188" s="149"/>
      <c r="K6188" s="146"/>
      <c r="L6188" s="158"/>
    </row>
    <row r="6189" spans="1:12" ht="15">
      <c r="A6189" s="148"/>
      <c r="B6189" s="148"/>
      <c r="C6189" s="149"/>
      <c r="D6189" s="149"/>
      <c r="E6189" s="145"/>
      <c r="F6189" s="149"/>
      <c r="G6189" s="149"/>
      <c r="H6189" s="149"/>
      <c r="I6189" s="149"/>
      <c r="J6189" s="149"/>
      <c r="K6189" s="146"/>
      <c r="L6189" s="158"/>
    </row>
    <row r="6190" spans="1:12" ht="15">
      <c r="A6190" s="148"/>
      <c r="B6190" s="148"/>
      <c r="C6190" s="149"/>
      <c r="D6190" s="149"/>
      <c r="E6190" s="145"/>
      <c r="F6190" s="149"/>
      <c r="G6190" s="149"/>
      <c r="H6190" s="149"/>
      <c r="I6190" s="149"/>
      <c r="J6190" s="149"/>
      <c r="K6190" s="146"/>
      <c r="L6190" s="158"/>
    </row>
    <row r="6191" spans="1:12" ht="15">
      <c r="A6191" s="148"/>
      <c r="B6191" s="148"/>
      <c r="C6191" s="149"/>
      <c r="D6191" s="149"/>
      <c r="E6191" s="145"/>
      <c r="F6191" s="149"/>
      <c r="G6191" s="149"/>
      <c r="H6191" s="149"/>
      <c r="I6191" s="149"/>
      <c r="J6191" s="149"/>
      <c r="K6191" s="146"/>
      <c r="L6191" s="158"/>
    </row>
    <row r="6192" spans="1:12" ht="15">
      <c r="A6192" s="148"/>
      <c r="B6192" s="148"/>
      <c r="C6192" s="149"/>
      <c r="D6192" s="149"/>
      <c r="E6192" s="145"/>
      <c r="F6192" s="149"/>
      <c r="G6192" s="149"/>
      <c r="H6192" s="149"/>
      <c r="I6192" s="149"/>
      <c r="J6192" s="149"/>
      <c r="K6192" s="146"/>
      <c r="L6192" s="158"/>
    </row>
    <row r="6193" spans="1:12" ht="15">
      <c r="A6193" s="148"/>
      <c r="B6193" s="148"/>
      <c r="C6193" s="149"/>
      <c r="D6193" s="149"/>
      <c r="E6193" s="145"/>
      <c r="F6193" s="149"/>
      <c r="G6193" s="149"/>
      <c r="H6193" s="149"/>
      <c r="I6193" s="149"/>
      <c r="J6193" s="149"/>
      <c r="K6193" s="146"/>
      <c r="L6193" s="158"/>
    </row>
    <row r="6194" spans="1:12" ht="15">
      <c r="A6194" s="148"/>
      <c r="B6194" s="148"/>
      <c r="C6194" s="149"/>
      <c r="D6194" s="149"/>
      <c r="E6194" s="145"/>
      <c r="F6194" s="149"/>
      <c r="G6194" s="149"/>
      <c r="H6194" s="149"/>
      <c r="I6194" s="149"/>
      <c r="J6194" s="149"/>
      <c r="K6194" s="146"/>
      <c r="L6194" s="158"/>
    </row>
    <row r="6195" spans="1:12" ht="15">
      <c r="A6195" s="148"/>
      <c r="B6195" s="148"/>
      <c r="C6195" s="149"/>
      <c r="D6195" s="149"/>
      <c r="E6195" s="145"/>
      <c r="F6195" s="149"/>
      <c r="G6195" s="149"/>
      <c r="H6195" s="149"/>
      <c r="I6195" s="149"/>
      <c r="J6195" s="149"/>
      <c r="K6195" s="146"/>
      <c r="L6195" s="158"/>
    </row>
    <row r="6196" spans="1:12" ht="15">
      <c r="A6196" s="148"/>
      <c r="B6196" s="148"/>
      <c r="C6196" s="149"/>
      <c r="D6196" s="149"/>
      <c r="E6196" s="145"/>
      <c r="F6196" s="149"/>
      <c r="G6196" s="149"/>
      <c r="H6196" s="149"/>
      <c r="I6196" s="149"/>
      <c r="J6196" s="149"/>
      <c r="K6196" s="146"/>
      <c r="L6196" s="158"/>
    </row>
    <row r="6197" spans="1:12" ht="15">
      <c r="A6197" s="148"/>
      <c r="B6197" s="148"/>
      <c r="C6197" s="149"/>
      <c r="D6197" s="149"/>
      <c r="E6197" s="145"/>
      <c r="F6197" s="149"/>
      <c r="G6197" s="149"/>
      <c r="H6197" s="149"/>
      <c r="I6197" s="149"/>
      <c r="J6197" s="149"/>
      <c r="K6197" s="146"/>
      <c r="L6197" s="158"/>
    </row>
    <row r="6198" spans="1:12" ht="15">
      <c r="A6198" s="148"/>
      <c r="B6198" s="148"/>
      <c r="C6198" s="149"/>
      <c r="D6198" s="149"/>
      <c r="E6198" s="145"/>
      <c r="F6198" s="149"/>
      <c r="G6198" s="149"/>
      <c r="H6198" s="149"/>
      <c r="I6198" s="149"/>
      <c r="J6198" s="149"/>
      <c r="K6198" s="146"/>
      <c r="L6198" s="158"/>
    </row>
    <row r="6199" spans="1:12" ht="15">
      <c r="A6199" s="148"/>
      <c r="B6199" s="148"/>
      <c r="C6199" s="149"/>
      <c r="D6199" s="149"/>
      <c r="E6199" s="145"/>
      <c r="F6199" s="149"/>
      <c r="G6199" s="149"/>
      <c r="H6199" s="149"/>
      <c r="I6199" s="149"/>
      <c r="J6199" s="149"/>
      <c r="K6199" s="146"/>
      <c r="L6199" s="158"/>
    </row>
    <row r="6200" spans="1:12" ht="15">
      <c r="A6200" s="148"/>
      <c r="B6200" s="148"/>
      <c r="C6200" s="149"/>
      <c r="D6200" s="149"/>
      <c r="E6200" s="145"/>
      <c r="F6200" s="149"/>
      <c r="G6200" s="149"/>
      <c r="H6200" s="149"/>
      <c r="I6200" s="149"/>
      <c r="J6200" s="149"/>
      <c r="K6200" s="146"/>
      <c r="L6200" s="158"/>
    </row>
    <row r="6201" spans="1:12" ht="15">
      <c r="A6201" s="148"/>
      <c r="B6201" s="148"/>
      <c r="C6201" s="149"/>
      <c r="D6201" s="149"/>
      <c r="E6201" s="145"/>
      <c r="F6201" s="149"/>
      <c r="G6201" s="149"/>
      <c r="H6201" s="149"/>
      <c r="I6201" s="149"/>
      <c r="J6201" s="149"/>
      <c r="K6201" s="146"/>
      <c r="L6201" s="158"/>
    </row>
    <row r="6202" spans="1:12" ht="15">
      <c r="A6202" s="148"/>
      <c r="B6202" s="148"/>
      <c r="C6202" s="149"/>
      <c r="D6202" s="149"/>
      <c r="E6202" s="145"/>
      <c r="F6202" s="149"/>
      <c r="G6202" s="149"/>
      <c r="H6202" s="149"/>
      <c r="I6202" s="149"/>
      <c r="J6202" s="149"/>
      <c r="K6202" s="146"/>
      <c r="L6202" s="158"/>
    </row>
    <row r="6203" spans="1:12" ht="15">
      <c r="A6203" s="148"/>
      <c r="B6203" s="148"/>
      <c r="C6203" s="149"/>
      <c r="D6203" s="149"/>
      <c r="E6203" s="145"/>
      <c r="F6203" s="149"/>
      <c r="G6203" s="149"/>
      <c r="H6203" s="149"/>
      <c r="I6203" s="149"/>
      <c r="J6203" s="149"/>
      <c r="K6203" s="146"/>
      <c r="L6203" s="158"/>
    </row>
    <row r="6204" spans="1:12" ht="15">
      <c r="A6204" s="148"/>
      <c r="B6204" s="148"/>
      <c r="C6204" s="149"/>
      <c r="D6204" s="149"/>
      <c r="E6204" s="145"/>
      <c r="F6204" s="149"/>
      <c r="G6204" s="149"/>
      <c r="H6204" s="149"/>
      <c r="I6204" s="149"/>
      <c r="J6204" s="149"/>
      <c r="K6204" s="146"/>
      <c r="L6204" s="158"/>
    </row>
    <row r="6205" spans="1:12" ht="15">
      <c r="A6205" s="148"/>
      <c r="B6205" s="148"/>
      <c r="C6205" s="149"/>
      <c r="D6205" s="149"/>
      <c r="E6205" s="145"/>
      <c r="F6205" s="149"/>
      <c r="G6205" s="149"/>
      <c r="H6205" s="149"/>
      <c r="I6205" s="149"/>
      <c r="J6205" s="149"/>
      <c r="K6205" s="146"/>
      <c r="L6205" s="158"/>
    </row>
    <row r="6206" spans="1:12" ht="15">
      <c r="A6206" s="148"/>
      <c r="B6206" s="148"/>
      <c r="C6206" s="149"/>
      <c r="D6206" s="149"/>
      <c r="E6206" s="145"/>
      <c r="F6206" s="149"/>
      <c r="G6206" s="149"/>
      <c r="H6206" s="149"/>
      <c r="I6206" s="149"/>
      <c r="J6206" s="149"/>
      <c r="K6206" s="146"/>
      <c r="L6206" s="158"/>
    </row>
    <row r="6207" spans="1:12" ht="15">
      <c r="A6207" s="148"/>
      <c r="B6207" s="148"/>
      <c r="C6207" s="149"/>
      <c r="D6207" s="149"/>
      <c r="E6207" s="145"/>
      <c r="F6207" s="149"/>
      <c r="G6207" s="149"/>
      <c r="H6207" s="149"/>
      <c r="I6207" s="149"/>
      <c r="J6207" s="149"/>
      <c r="K6207" s="146"/>
      <c r="L6207" s="158"/>
    </row>
    <row r="6208" spans="1:12" ht="15">
      <c r="A6208" s="148"/>
      <c r="B6208" s="148"/>
      <c r="C6208" s="149"/>
      <c r="D6208" s="149"/>
      <c r="E6208" s="145"/>
      <c r="F6208" s="149"/>
      <c r="G6208" s="149"/>
      <c r="H6208" s="149"/>
      <c r="I6208" s="149"/>
      <c r="J6208" s="149"/>
      <c r="K6208" s="146"/>
      <c r="L6208" s="158"/>
    </row>
    <row r="6209" spans="1:12" ht="15">
      <c r="A6209" s="148"/>
      <c r="B6209" s="148"/>
      <c r="C6209" s="149"/>
      <c r="D6209" s="149"/>
      <c r="E6209" s="145"/>
      <c r="F6209" s="149"/>
      <c r="G6209" s="149"/>
      <c r="H6209" s="149"/>
      <c r="I6209" s="149"/>
      <c r="J6209" s="149"/>
      <c r="K6209" s="146"/>
      <c r="L6209" s="158"/>
    </row>
    <row r="6210" spans="1:12" ht="15">
      <c r="A6210" s="148"/>
      <c r="B6210" s="148"/>
      <c r="C6210" s="149"/>
      <c r="D6210" s="149"/>
      <c r="E6210" s="145"/>
      <c r="F6210" s="149"/>
      <c r="G6210" s="149"/>
      <c r="H6210" s="149"/>
      <c r="I6210" s="149"/>
      <c r="J6210" s="149"/>
      <c r="K6210" s="146"/>
      <c r="L6210" s="158"/>
    </row>
    <row r="6211" spans="1:12" ht="15">
      <c r="A6211" s="148"/>
      <c r="B6211" s="148"/>
      <c r="C6211" s="149"/>
      <c r="D6211" s="149"/>
      <c r="E6211" s="145"/>
      <c r="F6211" s="149"/>
      <c r="G6211" s="149"/>
      <c r="H6211" s="149"/>
      <c r="I6211" s="149"/>
      <c r="J6211" s="149"/>
      <c r="K6211" s="146"/>
      <c r="L6211" s="158"/>
    </row>
    <row r="6212" spans="1:12" ht="15">
      <c r="A6212" s="148"/>
      <c r="B6212" s="148"/>
      <c r="C6212" s="149"/>
      <c r="D6212" s="149"/>
      <c r="E6212" s="145"/>
      <c r="F6212" s="149"/>
      <c r="G6212" s="149"/>
      <c r="H6212" s="149"/>
      <c r="I6212" s="149"/>
      <c r="J6212" s="149"/>
      <c r="K6212" s="146"/>
      <c r="L6212" s="158"/>
    </row>
    <row r="6213" spans="1:12" ht="15">
      <c r="A6213" s="148"/>
      <c r="B6213" s="148"/>
      <c r="C6213" s="149"/>
      <c r="D6213" s="149"/>
      <c r="E6213" s="145"/>
      <c r="F6213" s="149"/>
      <c r="G6213" s="149"/>
      <c r="H6213" s="149"/>
      <c r="I6213" s="149"/>
      <c r="J6213" s="149"/>
      <c r="K6213" s="146"/>
      <c r="L6213" s="158"/>
    </row>
    <row r="6214" spans="1:12" ht="15">
      <c r="A6214" s="148"/>
      <c r="B6214" s="148"/>
      <c r="C6214" s="149"/>
      <c r="D6214" s="149"/>
      <c r="E6214" s="145"/>
      <c r="F6214" s="149"/>
      <c r="G6214" s="149"/>
      <c r="H6214" s="149"/>
      <c r="I6214" s="149"/>
      <c r="J6214" s="149"/>
      <c r="K6214" s="146"/>
      <c r="L6214" s="158"/>
    </row>
    <row r="6215" spans="1:12" ht="15">
      <c r="A6215" s="148"/>
      <c r="B6215" s="148"/>
      <c r="C6215" s="149"/>
      <c r="D6215" s="149"/>
      <c r="E6215" s="145"/>
      <c r="F6215" s="149"/>
      <c r="G6215" s="149"/>
      <c r="H6215" s="149"/>
      <c r="I6215" s="149"/>
      <c r="J6215" s="149"/>
      <c r="K6215" s="146"/>
      <c r="L6215" s="158"/>
    </row>
    <row r="6216" spans="1:12" ht="15">
      <c r="A6216" s="148"/>
      <c r="B6216" s="148"/>
      <c r="C6216" s="149"/>
      <c r="D6216" s="149"/>
      <c r="E6216" s="145"/>
      <c r="F6216" s="149"/>
      <c r="G6216" s="149"/>
      <c r="H6216" s="149"/>
      <c r="I6216" s="149"/>
      <c r="J6216" s="149"/>
      <c r="K6216" s="146"/>
      <c r="L6216" s="158"/>
    </row>
    <row r="6217" spans="1:12" ht="15">
      <c r="A6217" s="148"/>
      <c r="B6217" s="148"/>
      <c r="C6217" s="149"/>
      <c r="D6217" s="149"/>
      <c r="E6217" s="145"/>
      <c r="F6217" s="149"/>
      <c r="G6217" s="149"/>
      <c r="H6217" s="149"/>
      <c r="I6217" s="149"/>
      <c r="J6217" s="149"/>
      <c r="K6217" s="146"/>
      <c r="L6217" s="158"/>
    </row>
    <row r="6218" spans="1:12" ht="15">
      <c r="A6218" s="148"/>
      <c r="B6218" s="148"/>
      <c r="C6218" s="149"/>
      <c r="D6218" s="149"/>
      <c r="E6218" s="145"/>
      <c r="F6218" s="149"/>
      <c r="G6218" s="149"/>
      <c r="H6218" s="149"/>
      <c r="I6218" s="149"/>
      <c r="J6218" s="149"/>
      <c r="K6218" s="146"/>
      <c r="L6218" s="158"/>
    </row>
    <row r="6219" spans="1:12" ht="15">
      <c r="A6219" s="148"/>
      <c r="B6219" s="148"/>
      <c r="C6219" s="149"/>
      <c r="D6219" s="149"/>
      <c r="E6219" s="145"/>
      <c r="F6219" s="149"/>
      <c r="G6219" s="149"/>
      <c r="H6219" s="149"/>
      <c r="I6219" s="149"/>
      <c r="J6219" s="149"/>
      <c r="K6219" s="146"/>
      <c r="L6219" s="158"/>
    </row>
    <row r="6220" spans="1:12" ht="15">
      <c r="A6220" s="148"/>
      <c r="B6220" s="148"/>
      <c r="C6220" s="149"/>
      <c r="D6220" s="149"/>
      <c r="E6220" s="145"/>
      <c r="F6220" s="149"/>
      <c r="G6220" s="149"/>
      <c r="H6220" s="149"/>
      <c r="I6220" s="149"/>
      <c r="J6220" s="149"/>
      <c r="K6220" s="146"/>
      <c r="L6220" s="158"/>
    </row>
    <row r="6221" spans="1:12" ht="15">
      <c r="A6221" s="148"/>
      <c r="B6221" s="148"/>
      <c r="C6221" s="149"/>
      <c r="D6221" s="149"/>
      <c r="E6221" s="145"/>
      <c r="F6221" s="149"/>
      <c r="G6221" s="149"/>
      <c r="H6221" s="149"/>
      <c r="I6221" s="149"/>
      <c r="J6221" s="149"/>
      <c r="K6221" s="146"/>
      <c r="L6221" s="158"/>
    </row>
    <row r="6222" spans="1:12" ht="15">
      <c r="A6222" s="148"/>
      <c r="B6222" s="148"/>
      <c r="C6222" s="149"/>
      <c r="D6222" s="149"/>
      <c r="E6222" s="145"/>
      <c r="F6222" s="149"/>
      <c r="G6222" s="149"/>
      <c r="H6222" s="149"/>
      <c r="I6222" s="149"/>
      <c r="J6222" s="149"/>
      <c r="K6222" s="146"/>
      <c r="L6222" s="158"/>
    </row>
    <row r="6223" spans="1:12" ht="15">
      <c r="A6223" s="148"/>
      <c r="B6223" s="148"/>
      <c r="C6223" s="149"/>
      <c r="D6223" s="149"/>
      <c r="E6223" s="145"/>
      <c r="F6223" s="149"/>
      <c r="G6223" s="149"/>
      <c r="H6223" s="149"/>
      <c r="I6223" s="149"/>
      <c r="J6223" s="149"/>
      <c r="K6223" s="146"/>
      <c r="L6223" s="158"/>
    </row>
    <row r="6224" spans="1:12" ht="15">
      <c r="A6224" s="148"/>
      <c r="B6224" s="148"/>
      <c r="C6224" s="149"/>
      <c r="D6224" s="149"/>
      <c r="E6224" s="145"/>
      <c r="F6224" s="149"/>
      <c r="G6224" s="149"/>
      <c r="H6224" s="149"/>
      <c r="I6224" s="149"/>
      <c r="J6224" s="149"/>
      <c r="K6224" s="146"/>
      <c r="L6224" s="158"/>
    </row>
    <row r="6225" spans="1:12" ht="15">
      <c r="A6225" s="148"/>
      <c r="B6225" s="148"/>
      <c r="C6225" s="149"/>
      <c r="D6225" s="149"/>
      <c r="E6225" s="145"/>
      <c r="F6225" s="149"/>
      <c r="G6225" s="149"/>
      <c r="H6225" s="149"/>
      <c r="I6225" s="149"/>
      <c r="J6225" s="149"/>
      <c r="K6225" s="146"/>
      <c r="L6225" s="158"/>
    </row>
    <row r="6226" spans="1:12" ht="15">
      <c r="A6226" s="148"/>
      <c r="B6226" s="148"/>
      <c r="C6226" s="149"/>
      <c r="D6226" s="149"/>
      <c r="E6226" s="145"/>
      <c r="F6226" s="149"/>
      <c r="G6226" s="149"/>
      <c r="H6226" s="149"/>
      <c r="I6226" s="149"/>
      <c r="J6226" s="149"/>
      <c r="K6226" s="146"/>
      <c r="L6226" s="158"/>
    </row>
    <row r="6227" spans="1:12" ht="15">
      <c r="A6227" s="148"/>
      <c r="B6227" s="148"/>
      <c r="C6227" s="149"/>
      <c r="D6227" s="149"/>
      <c r="E6227" s="145"/>
      <c r="F6227" s="149"/>
      <c r="G6227" s="149"/>
      <c r="H6227" s="149"/>
      <c r="I6227" s="149"/>
      <c r="J6227" s="149"/>
      <c r="K6227" s="146"/>
      <c r="L6227" s="158"/>
    </row>
    <row r="6228" spans="1:12" ht="15">
      <c r="A6228" s="148"/>
      <c r="B6228" s="148"/>
      <c r="C6228" s="149"/>
      <c r="D6228" s="149"/>
      <c r="E6228" s="145"/>
      <c r="F6228" s="149"/>
      <c r="G6228" s="149"/>
      <c r="H6228" s="149"/>
      <c r="I6228" s="149"/>
      <c r="J6228" s="149"/>
      <c r="K6228" s="146"/>
      <c r="L6228" s="158"/>
    </row>
    <row r="6229" spans="1:12" ht="15">
      <c r="A6229" s="148"/>
      <c r="B6229" s="148"/>
      <c r="C6229" s="149"/>
      <c r="D6229" s="149"/>
      <c r="E6229" s="145"/>
      <c r="F6229" s="149"/>
      <c r="G6229" s="149"/>
      <c r="H6229" s="149"/>
      <c r="I6229" s="149"/>
      <c r="J6229" s="149"/>
      <c r="K6229" s="146"/>
      <c r="L6229" s="158"/>
    </row>
    <row r="6230" spans="1:12" ht="15">
      <c r="A6230" s="148"/>
      <c r="B6230" s="148"/>
      <c r="C6230" s="149"/>
      <c r="D6230" s="149"/>
      <c r="E6230" s="145"/>
      <c r="F6230" s="150"/>
      <c r="G6230" s="149"/>
      <c r="H6230" s="149"/>
      <c r="I6230" s="149"/>
      <c r="J6230" s="149"/>
      <c r="K6230" s="146"/>
      <c r="L6230" s="158"/>
    </row>
    <row r="6231" spans="1:12" ht="15">
      <c r="A6231" s="148"/>
      <c r="B6231" s="148"/>
      <c r="C6231" s="149"/>
      <c r="D6231" s="149"/>
      <c r="E6231" s="145"/>
      <c r="F6231" s="150"/>
      <c r="G6231" s="149"/>
      <c r="H6231" s="149"/>
      <c r="I6231" s="149"/>
      <c r="J6231" s="149"/>
      <c r="K6231" s="146"/>
      <c r="L6231" s="158"/>
    </row>
    <row r="6232" spans="1:12" ht="15">
      <c r="A6232" s="148"/>
      <c r="B6232" s="148"/>
      <c r="C6232" s="149"/>
      <c r="D6232" s="149"/>
      <c r="E6232" s="145"/>
      <c r="F6232" s="149"/>
      <c r="G6232" s="149"/>
      <c r="H6232" s="149"/>
      <c r="I6232" s="149"/>
      <c r="J6232" s="149"/>
      <c r="K6232" s="146"/>
      <c r="L6232" s="158"/>
    </row>
    <row r="6233" spans="1:12" ht="15">
      <c r="A6233" s="148"/>
      <c r="B6233" s="148"/>
      <c r="C6233" s="149"/>
      <c r="D6233" s="149"/>
      <c r="E6233" s="145"/>
      <c r="F6233" s="149"/>
      <c r="G6233" s="149"/>
      <c r="H6233" s="149"/>
      <c r="I6233" s="149"/>
      <c r="J6233" s="149"/>
      <c r="K6233" s="146"/>
      <c r="L6233" s="158"/>
    </row>
    <row r="6234" spans="1:12" ht="15">
      <c r="A6234" s="148"/>
      <c r="B6234" s="148"/>
      <c r="C6234" s="149"/>
      <c r="D6234" s="149"/>
      <c r="E6234" s="145"/>
      <c r="F6234" s="149"/>
      <c r="G6234" s="149"/>
      <c r="H6234" s="149"/>
      <c r="I6234" s="149"/>
      <c r="J6234" s="149"/>
      <c r="K6234" s="146"/>
      <c r="L6234" s="158"/>
    </row>
    <row r="6235" spans="1:12" ht="15">
      <c r="A6235" s="148"/>
      <c r="B6235" s="148"/>
      <c r="C6235" s="149"/>
      <c r="D6235" s="149"/>
      <c r="E6235" s="145"/>
      <c r="F6235" s="149"/>
      <c r="G6235" s="149"/>
      <c r="H6235" s="149"/>
      <c r="I6235" s="149"/>
      <c r="J6235" s="149"/>
      <c r="K6235" s="146"/>
      <c r="L6235" s="158"/>
    </row>
    <row r="6236" spans="1:12" ht="15">
      <c r="A6236" s="148"/>
      <c r="B6236" s="148"/>
      <c r="C6236" s="149"/>
      <c r="D6236" s="149"/>
      <c r="E6236" s="145"/>
      <c r="F6236" s="149"/>
      <c r="G6236" s="149"/>
      <c r="H6236" s="149"/>
      <c r="I6236" s="149"/>
      <c r="J6236" s="149"/>
      <c r="K6236" s="146"/>
      <c r="L6236" s="158"/>
    </row>
    <row r="6237" spans="1:12" ht="15">
      <c r="A6237" s="148"/>
      <c r="B6237" s="148"/>
      <c r="C6237" s="149"/>
      <c r="D6237" s="149"/>
      <c r="E6237" s="145"/>
      <c r="F6237" s="149"/>
      <c r="G6237" s="149"/>
      <c r="H6237" s="149"/>
      <c r="I6237" s="149"/>
      <c r="J6237" s="149"/>
      <c r="K6237" s="146"/>
      <c r="L6237" s="158"/>
    </row>
    <row r="6238" spans="1:12" ht="15">
      <c r="A6238" s="148"/>
      <c r="B6238" s="148"/>
      <c r="C6238" s="149"/>
      <c r="D6238" s="149"/>
      <c r="E6238" s="145"/>
      <c r="F6238" s="149"/>
      <c r="G6238" s="149"/>
      <c r="H6238" s="149"/>
      <c r="I6238" s="149"/>
      <c r="J6238" s="149"/>
      <c r="K6238" s="146"/>
      <c r="L6238" s="158"/>
    </row>
    <row r="6239" spans="1:12" ht="15">
      <c r="A6239" s="148"/>
      <c r="B6239" s="148"/>
      <c r="C6239" s="149"/>
      <c r="D6239" s="149"/>
      <c r="E6239" s="145"/>
      <c r="F6239" s="149"/>
      <c r="G6239" s="149"/>
      <c r="H6239" s="149"/>
      <c r="I6239" s="149"/>
      <c r="J6239" s="149"/>
      <c r="K6239" s="146"/>
      <c r="L6239" s="158"/>
    </row>
    <row r="6240" spans="1:12" ht="15">
      <c r="A6240" s="148"/>
      <c r="B6240" s="148"/>
      <c r="C6240" s="149"/>
      <c r="D6240" s="149"/>
      <c r="E6240" s="145"/>
      <c r="F6240" s="149"/>
      <c r="G6240" s="149"/>
      <c r="H6240" s="149"/>
      <c r="I6240" s="149"/>
      <c r="J6240" s="149"/>
      <c r="K6240" s="146"/>
      <c r="L6240" s="158"/>
    </row>
    <row r="6241" spans="1:12" ht="15">
      <c r="A6241" s="148"/>
      <c r="B6241" s="148"/>
      <c r="C6241" s="149"/>
      <c r="D6241" s="149"/>
      <c r="E6241" s="145"/>
      <c r="F6241" s="149"/>
      <c r="G6241" s="149"/>
      <c r="H6241" s="149"/>
      <c r="I6241" s="149"/>
      <c r="J6241" s="149"/>
      <c r="K6241" s="146"/>
      <c r="L6241" s="158"/>
    </row>
    <row r="6242" spans="1:12" ht="15">
      <c r="A6242" s="148"/>
      <c r="B6242" s="148"/>
      <c r="C6242" s="149"/>
      <c r="D6242" s="149"/>
      <c r="E6242" s="145"/>
      <c r="F6242" s="149"/>
      <c r="G6242" s="149"/>
      <c r="H6242" s="149"/>
      <c r="I6242" s="149"/>
      <c r="J6242" s="149"/>
      <c r="K6242" s="146"/>
      <c r="L6242" s="158"/>
    </row>
    <row r="6243" spans="1:12" ht="15">
      <c r="A6243" s="148"/>
      <c r="B6243" s="148"/>
      <c r="C6243" s="149"/>
      <c r="D6243" s="149"/>
      <c r="E6243" s="145"/>
      <c r="F6243" s="149"/>
      <c r="G6243" s="149"/>
      <c r="H6243" s="149"/>
      <c r="I6243" s="149"/>
      <c r="J6243" s="149"/>
      <c r="K6243" s="146"/>
      <c r="L6243" s="158"/>
    </row>
    <row r="6244" spans="1:12" ht="15">
      <c r="A6244" s="148"/>
      <c r="B6244" s="148"/>
      <c r="C6244" s="149"/>
      <c r="D6244" s="149"/>
      <c r="E6244" s="145"/>
      <c r="F6244" s="149"/>
      <c r="G6244" s="149"/>
      <c r="H6244" s="149"/>
      <c r="I6244" s="149"/>
      <c r="J6244" s="149"/>
      <c r="K6244" s="146"/>
      <c r="L6244" s="158"/>
    </row>
    <row r="6245" spans="1:12" ht="15">
      <c r="A6245" s="148"/>
      <c r="B6245" s="148"/>
      <c r="C6245" s="149"/>
      <c r="D6245" s="149"/>
      <c r="E6245" s="145"/>
      <c r="F6245" s="149"/>
      <c r="G6245" s="149"/>
      <c r="H6245" s="149"/>
      <c r="I6245" s="149"/>
      <c r="J6245" s="149"/>
      <c r="K6245" s="146"/>
      <c r="L6245" s="158"/>
    </row>
    <row r="6246" spans="1:12" ht="15">
      <c r="A6246" s="148"/>
      <c r="B6246" s="148"/>
      <c r="C6246" s="149"/>
      <c r="D6246" s="149"/>
      <c r="E6246" s="145"/>
      <c r="F6246" s="149"/>
      <c r="G6246" s="149"/>
      <c r="H6246" s="149"/>
      <c r="I6246" s="149"/>
      <c r="J6246" s="149"/>
      <c r="K6246" s="146"/>
      <c r="L6246" s="158"/>
    </row>
    <row r="6247" spans="1:12" ht="15">
      <c r="A6247" s="148"/>
      <c r="B6247" s="148"/>
      <c r="C6247" s="149"/>
      <c r="D6247" s="149"/>
      <c r="E6247" s="145"/>
      <c r="F6247" s="149"/>
      <c r="G6247" s="149"/>
      <c r="H6247" s="149"/>
      <c r="I6247" s="149"/>
      <c r="J6247" s="149"/>
      <c r="K6247" s="146"/>
      <c r="L6247" s="158"/>
    </row>
    <row r="6248" spans="1:12" ht="15">
      <c r="A6248" s="148"/>
      <c r="B6248" s="148"/>
      <c r="C6248" s="149"/>
      <c r="D6248" s="149"/>
      <c r="E6248" s="145"/>
      <c r="F6248" s="149"/>
      <c r="G6248" s="149"/>
      <c r="H6248" s="149"/>
      <c r="I6248" s="149"/>
      <c r="J6248" s="149"/>
      <c r="K6248" s="146"/>
      <c r="L6248" s="158"/>
    </row>
    <row r="6249" spans="1:12" ht="15">
      <c r="A6249" s="148"/>
      <c r="B6249" s="148"/>
      <c r="C6249" s="149"/>
      <c r="D6249" s="149"/>
      <c r="E6249" s="145"/>
      <c r="F6249" s="149"/>
      <c r="G6249" s="149"/>
      <c r="H6249" s="149"/>
      <c r="I6249" s="149"/>
      <c r="J6249" s="149"/>
      <c r="K6249" s="146"/>
      <c r="L6249" s="158"/>
    </row>
    <row r="6250" spans="1:12" ht="15">
      <c r="A6250" s="148"/>
      <c r="B6250" s="148"/>
      <c r="C6250" s="149"/>
      <c r="D6250" s="149"/>
      <c r="E6250" s="145"/>
      <c r="F6250" s="150"/>
      <c r="G6250" s="149"/>
      <c r="H6250" s="149"/>
      <c r="I6250" s="149"/>
      <c r="J6250" s="149"/>
      <c r="K6250" s="146"/>
      <c r="L6250" s="158"/>
    </row>
    <row r="6251" spans="1:12" ht="15">
      <c r="A6251" s="148"/>
      <c r="B6251" s="148"/>
      <c r="C6251" s="149"/>
      <c r="D6251" s="149"/>
      <c r="E6251" s="145"/>
      <c r="F6251" s="150"/>
      <c r="G6251" s="149"/>
      <c r="H6251" s="149"/>
      <c r="I6251" s="149"/>
      <c r="J6251" s="149"/>
      <c r="K6251" s="146"/>
      <c r="L6251" s="158"/>
    </row>
    <row r="6252" spans="1:12" ht="15">
      <c r="A6252" s="148"/>
      <c r="B6252" s="148"/>
      <c r="C6252" s="149"/>
      <c r="D6252" s="149"/>
      <c r="E6252" s="145"/>
      <c r="F6252" s="149"/>
      <c r="G6252" s="149"/>
      <c r="H6252" s="149"/>
      <c r="I6252" s="149"/>
      <c r="J6252" s="149"/>
      <c r="K6252" s="146"/>
      <c r="L6252" s="158"/>
    </row>
    <row r="6253" spans="1:12" ht="15">
      <c r="A6253" s="148"/>
      <c r="B6253" s="148"/>
      <c r="C6253" s="149"/>
      <c r="D6253" s="149"/>
      <c r="E6253" s="145"/>
      <c r="F6253" s="149"/>
      <c r="G6253" s="149"/>
      <c r="H6253" s="149"/>
      <c r="I6253" s="149"/>
      <c r="J6253" s="149"/>
      <c r="K6253" s="146"/>
      <c r="L6253" s="158"/>
    </row>
    <row r="6254" spans="1:12" ht="15">
      <c r="A6254" s="148"/>
      <c r="B6254" s="148"/>
      <c r="C6254" s="149"/>
      <c r="D6254" s="149"/>
      <c r="E6254" s="145"/>
      <c r="F6254" s="149"/>
      <c r="G6254" s="149"/>
      <c r="H6254" s="149"/>
      <c r="I6254" s="149"/>
      <c r="J6254" s="149"/>
      <c r="K6254" s="146"/>
      <c r="L6254" s="158"/>
    </row>
    <row r="6255" spans="1:12" ht="15">
      <c r="A6255" s="148"/>
      <c r="B6255" s="148"/>
      <c r="C6255" s="149"/>
      <c r="D6255" s="149"/>
      <c r="E6255" s="145"/>
      <c r="F6255" s="149"/>
      <c r="G6255" s="149"/>
      <c r="H6255" s="149"/>
      <c r="I6255" s="149"/>
      <c r="J6255" s="149"/>
      <c r="K6255" s="146"/>
      <c r="L6255" s="158"/>
    </row>
    <row r="6256" spans="1:12" ht="15">
      <c r="A6256" s="148"/>
      <c r="B6256" s="148"/>
      <c r="C6256" s="149"/>
      <c r="D6256" s="149"/>
      <c r="E6256" s="145"/>
      <c r="F6256" s="150"/>
      <c r="G6256" s="149"/>
      <c r="H6256" s="149"/>
      <c r="I6256" s="149"/>
      <c r="J6256" s="149"/>
      <c r="K6256" s="146"/>
      <c r="L6256" s="158"/>
    </row>
    <row r="6257" spans="1:12" ht="15">
      <c r="A6257" s="148"/>
      <c r="B6257" s="148"/>
      <c r="C6257" s="149"/>
      <c r="D6257" s="149"/>
      <c r="E6257" s="145"/>
      <c r="F6257" s="150"/>
      <c r="G6257" s="149"/>
      <c r="H6257" s="149"/>
      <c r="I6257" s="149"/>
      <c r="J6257" s="149"/>
      <c r="K6257" s="146"/>
      <c r="L6257" s="158"/>
    </row>
    <row r="6258" spans="1:12" ht="15">
      <c r="A6258" s="148"/>
      <c r="B6258" s="148"/>
      <c r="C6258" s="149"/>
      <c r="D6258" s="149"/>
      <c r="E6258" s="145"/>
      <c r="F6258" s="149"/>
      <c r="G6258" s="149"/>
      <c r="H6258" s="149"/>
      <c r="I6258" s="149"/>
      <c r="J6258" s="149"/>
      <c r="K6258" s="146"/>
      <c r="L6258" s="158"/>
    </row>
    <row r="6259" spans="1:12" ht="15">
      <c r="A6259" s="148"/>
      <c r="B6259" s="148"/>
      <c r="C6259" s="149"/>
      <c r="D6259" s="149"/>
      <c r="E6259" s="145"/>
      <c r="F6259" s="149"/>
      <c r="G6259" s="149"/>
      <c r="H6259" s="149"/>
      <c r="I6259" s="149"/>
      <c r="J6259" s="149"/>
      <c r="K6259" s="146"/>
      <c r="L6259" s="158"/>
    </row>
    <row r="6260" spans="1:12" ht="15">
      <c r="A6260" s="148"/>
      <c r="B6260" s="148"/>
      <c r="C6260" s="149"/>
      <c r="D6260" s="149"/>
      <c r="E6260" s="145"/>
      <c r="F6260" s="150"/>
      <c r="G6260" s="149"/>
      <c r="H6260" s="149"/>
      <c r="I6260" s="149"/>
      <c r="J6260" s="149"/>
      <c r="K6260" s="146"/>
      <c r="L6260" s="158"/>
    </row>
    <row r="6261" spans="1:12" ht="15">
      <c r="A6261" s="148"/>
      <c r="B6261" s="148"/>
      <c r="C6261" s="149"/>
      <c r="D6261" s="149"/>
      <c r="E6261" s="145"/>
      <c r="F6261" s="150"/>
      <c r="G6261" s="149"/>
      <c r="H6261" s="149"/>
      <c r="I6261" s="149"/>
      <c r="J6261" s="149"/>
      <c r="K6261" s="146"/>
      <c r="L6261" s="158"/>
    </row>
    <row r="6262" spans="1:12" ht="15">
      <c r="A6262" s="148"/>
      <c r="B6262" s="148"/>
      <c r="C6262" s="149"/>
      <c r="D6262" s="149"/>
      <c r="E6262" s="145"/>
      <c r="F6262" s="149"/>
      <c r="G6262" s="149"/>
      <c r="H6262" s="149"/>
      <c r="I6262" s="149"/>
      <c r="J6262" s="149"/>
      <c r="K6262" s="146"/>
      <c r="L6262" s="158"/>
    </row>
    <row r="6263" spans="1:12" ht="15">
      <c r="A6263" s="148"/>
      <c r="B6263" s="148"/>
      <c r="C6263" s="149"/>
      <c r="D6263" s="149"/>
      <c r="E6263" s="145"/>
      <c r="F6263" s="149"/>
      <c r="G6263" s="149"/>
      <c r="H6263" s="149"/>
      <c r="I6263" s="149"/>
      <c r="J6263" s="149"/>
      <c r="K6263" s="146"/>
      <c r="L6263" s="158"/>
    </row>
    <row r="6264" spans="1:12" ht="15">
      <c r="A6264" s="148"/>
      <c r="B6264" s="148"/>
      <c r="C6264" s="149"/>
      <c r="D6264" s="149"/>
      <c r="E6264" s="145"/>
      <c r="F6264" s="149"/>
      <c r="G6264" s="149"/>
      <c r="H6264" s="149"/>
      <c r="I6264" s="149"/>
      <c r="J6264" s="149"/>
      <c r="K6264" s="146"/>
      <c r="L6264" s="158"/>
    </row>
    <row r="6265" spans="1:12" ht="15">
      <c r="A6265" s="148"/>
      <c r="B6265" s="148"/>
      <c r="C6265" s="149"/>
      <c r="D6265" s="149"/>
      <c r="E6265" s="145"/>
      <c r="F6265" s="149"/>
      <c r="G6265" s="149"/>
      <c r="H6265" s="149"/>
      <c r="I6265" s="149"/>
      <c r="J6265" s="149"/>
      <c r="K6265" s="146"/>
      <c r="L6265" s="158"/>
    </row>
    <row r="6266" spans="1:12" ht="15">
      <c r="A6266" s="148"/>
      <c r="B6266" s="148"/>
      <c r="C6266" s="149"/>
      <c r="D6266" s="149"/>
      <c r="E6266" s="145"/>
      <c r="F6266" s="149"/>
      <c r="G6266" s="149"/>
      <c r="H6266" s="149"/>
      <c r="I6266" s="149"/>
      <c r="J6266" s="149"/>
      <c r="K6266" s="146"/>
      <c r="L6266" s="158"/>
    </row>
    <row r="6267" spans="1:12" ht="15">
      <c r="A6267" s="148"/>
      <c r="B6267" s="148"/>
      <c r="C6267" s="149"/>
      <c r="D6267" s="149"/>
      <c r="E6267" s="145"/>
      <c r="F6267" s="149"/>
      <c r="G6267" s="149"/>
      <c r="H6267" s="149"/>
      <c r="I6267" s="149"/>
      <c r="J6267" s="149"/>
      <c r="K6267" s="146"/>
      <c r="L6267" s="158"/>
    </row>
    <row r="6268" spans="1:12" ht="15">
      <c r="A6268" s="148"/>
      <c r="B6268" s="148"/>
      <c r="C6268" s="149"/>
      <c r="D6268" s="149"/>
      <c r="E6268" s="145"/>
      <c r="F6268" s="149"/>
      <c r="G6268" s="149"/>
      <c r="H6268" s="149"/>
      <c r="I6268" s="149"/>
      <c r="J6268" s="149"/>
      <c r="K6268" s="146"/>
      <c r="L6268" s="158"/>
    </row>
    <row r="6269" spans="1:12" ht="15">
      <c r="A6269" s="148"/>
      <c r="B6269" s="148"/>
      <c r="C6269" s="149"/>
      <c r="D6269" s="149"/>
      <c r="E6269" s="145"/>
      <c r="F6269" s="149"/>
      <c r="G6269" s="149"/>
      <c r="H6269" s="149"/>
      <c r="I6269" s="149"/>
      <c r="J6269" s="149"/>
      <c r="K6269" s="146"/>
      <c r="L6269" s="158"/>
    </row>
    <row r="6270" spans="1:12" ht="15">
      <c r="A6270" s="148"/>
      <c r="B6270" s="148"/>
      <c r="C6270" s="149"/>
      <c r="D6270" s="149"/>
      <c r="E6270" s="145"/>
      <c r="F6270" s="150"/>
      <c r="G6270" s="149"/>
      <c r="H6270" s="149"/>
      <c r="I6270" s="149"/>
      <c r="J6270" s="149"/>
      <c r="K6270" s="146"/>
      <c r="L6270" s="158"/>
    </row>
    <row r="6271" spans="1:12" ht="15">
      <c r="A6271" s="148"/>
      <c r="B6271" s="148"/>
      <c r="C6271" s="149"/>
      <c r="D6271" s="149"/>
      <c r="E6271" s="145"/>
      <c r="F6271" s="150"/>
      <c r="G6271" s="149"/>
      <c r="H6271" s="149"/>
      <c r="I6271" s="149"/>
      <c r="J6271" s="149"/>
      <c r="K6271" s="146"/>
      <c r="L6271" s="158"/>
    </row>
    <row r="6272" spans="1:12" ht="15">
      <c r="A6272" s="148"/>
      <c r="B6272" s="148"/>
      <c r="C6272" s="149"/>
      <c r="D6272" s="149"/>
      <c r="E6272" s="145"/>
      <c r="F6272" s="149"/>
      <c r="G6272" s="149"/>
      <c r="H6272" s="149"/>
      <c r="I6272" s="149"/>
      <c r="J6272" s="149"/>
      <c r="K6272" s="146"/>
      <c r="L6272" s="158"/>
    </row>
    <row r="6273" spans="1:12" ht="15">
      <c r="A6273" s="148"/>
      <c r="B6273" s="148"/>
      <c r="C6273" s="149"/>
      <c r="D6273" s="149"/>
      <c r="E6273" s="145"/>
      <c r="F6273" s="149"/>
      <c r="G6273" s="149"/>
      <c r="H6273" s="149"/>
      <c r="I6273" s="149"/>
      <c r="J6273" s="149"/>
      <c r="K6273" s="146"/>
      <c r="L6273" s="158"/>
    </row>
    <row r="6274" spans="1:12" ht="15">
      <c r="A6274" s="148"/>
      <c r="B6274" s="148"/>
      <c r="C6274" s="149"/>
      <c r="D6274" s="149"/>
      <c r="E6274" s="145"/>
      <c r="F6274" s="149"/>
      <c r="G6274" s="149"/>
      <c r="H6274" s="149"/>
      <c r="I6274" s="149"/>
      <c r="J6274" s="149"/>
      <c r="K6274" s="146"/>
      <c r="L6274" s="158"/>
    </row>
    <row r="6275" spans="1:12" ht="15">
      <c r="A6275" s="148"/>
      <c r="B6275" s="148"/>
      <c r="C6275" s="149"/>
      <c r="D6275" s="149"/>
      <c r="E6275" s="145"/>
      <c r="F6275" s="149"/>
      <c r="G6275" s="149"/>
      <c r="H6275" s="149"/>
      <c r="I6275" s="149"/>
      <c r="J6275" s="149"/>
      <c r="K6275" s="146"/>
      <c r="L6275" s="158"/>
    </row>
    <row r="6276" spans="1:12" ht="15">
      <c r="A6276" s="148"/>
      <c r="B6276" s="148"/>
      <c r="C6276" s="149"/>
      <c r="D6276" s="149"/>
      <c r="E6276" s="145"/>
      <c r="F6276" s="149"/>
      <c r="G6276" s="149"/>
      <c r="H6276" s="149"/>
      <c r="I6276" s="149"/>
      <c r="J6276" s="149"/>
      <c r="K6276" s="146"/>
      <c r="L6276" s="158"/>
    </row>
    <row r="6277" spans="1:12" ht="15">
      <c r="A6277" s="148"/>
      <c r="B6277" s="148"/>
      <c r="C6277" s="149"/>
      <c r="D6277" s="149"/>
      <c r="E6277" s="145"/>
      <c r="F6277" s="149"/>
      <c r="G6277" s="149"/>
      <c r="H6277" s="149"/>
      <c r="I6277" s="149"/>
      <c r="J6277" s="149"/>
      <c r="K6277" s="146"/>
      <c r="L6277" s="158"/>
    </row>
    <row r="6278" spans="1:12" ht="15">
      <c r="A6278" s="148"/>
      <c r="B6278" s="148"/>
      <c r="C6278" s="149"/>
      <c r="D6278" s="149"/>
      <c r="E6278" s="145"/>
      <c r="F6278" s="150"/>
      <c r="G6278" s="149"/>
      <c r="H6278" s="149"/>
      <c r="I6278" s="149"/>
      <c r="J6278" s="149"/>
      <c r="K6278" s="146"/>
      <c r="L6278" s="158"/>
    </row>
    <row r="6279" spans="1:12" ht="15">
      <c r="A6279" s="148"/>
      <c r="B6279" s="148"/>
      <c r="C6279" s="149"/>
      <c r="D6279" s="149"/>
      <c r="E6279" s="145"/>
      <c r="F6279" s="150"/>
      <c r="G6279" s="149"/>
      <c r="H6279" s="149"/>
      <c r="I6279" s="149"/>
      <c r="J6279" s="149"/>
      <c r="K6279" s="146"/>
      <c r="L6279" s="158"/>
    </row>
    <row r="6280" spans="1:12" ht="15">
      <c r="A6280" s="148"/>
      <c r="B6280" s="148"/>
      <c r="C6280" s="149"/>
      <c r="D6280" s="149"/>
      <c r="E6280" s="145"/>
      <c r="F6280" s="150"/>
      <c r="G6280" s="149"/>
      <c r="H6280" s="149"/>
      <c r="I6280" s="149"/>
      <c r="J6280" s="149"/>
      <c r="K6280" s="146"/>
      <c r="L6280" s="158"/>
    </row>
    <row r="6281" spans="1:12" ht="15">
      <c r="A6281" s="148"/>
      <c r="B6281" s="148"/>
      <c r="C6281" s="149"/>
      <c r="D6281" s="149"/>
      <c r="E6281" s="145"/>
      <c r="F6281" s="150"/>
      <c r="G6281" s="149"/>
      <c r="H6281" s="149"/>
      <c r="I6281" s="149"/>
      <c r="J6281" s="149"/>
      <c r="K6281" s="146"/>
      <c r="L6281" s="158"/>
    </row>
    <row r="6282" spans="1:12" ht="15">
      <c r="A6282" s="148"/>
      <c r="B6282" s="148"/>
      <c r="C6282" s="149"/>
      <c r="D6282" s="149"/>
      <c r="E6282" s="145"/>
      <c r="F6282" s="149"/>
      <c r="G6282" s="149"/>
      <c r="H6282" s="149"/>
      <c r="I6282" s="149"/>
      <c r="J6282" s="149"/>
      <c r="K6282" s="146"/>
      <c r="L6282" s="158"/>
    </row>
    <row r="6283" spans="1:12" ht="15">
      <c r="A6283" s="148"/>
      <c r="B6283" s="148"/>
      <c r="C6283" s="149"/>
      <c r="D6283" s="149"/>
      <c r="E6283" s="145"/>
      <c r="F6283" s="149"/>
      <c r="G6283" s="149"/>
      <c r="H6283" s="149"/>
      <c r="I6283" s="149"/>
      <c r="J6283" s="149"/>
      <c r="K6283" s="146"/>
      <c r="L6283" s="158"/>
    </row>
    <row r="6284" spans="1:12" ht="15">
      <c r="A6284" s="148"/>
      <c r="B6284" s="148"/>
      <c r="C6284" s="149"/>
      <c r="D6284" s="149"/>
      <c r="E6284" s="145"/>
      <c r="F6284" s="149"/>
      <c r="G6284" s="149"/>
      <c r="H6284" s="149"/>
      <c r="I6284" s="149"/>
      <c r="J6284" s="149"/>
      <c r="K6284" s="146"/>
      <c r="L6284" s="158"/>
    </row>
    <row r="6285" spans="1:12" ht="15">
      <c r="A6285" s="148"/>
      <c r="B6285" s="148"/>
      <c r="C6285" s="149"/>
      <c r="D6285" s="149"/>
      <c r="E6285" s="145"/>
      <c r="F6285" s="149"/>
      <c r="G6285" s="149"/>
      <c r="H6285" s="149"/>
      <c r="I6285" s="149"/>
      <c r="J6285" s="149"/>
      <c r="K6285" s="146"/>
      <c r="L6285" s="158"/>
    </row>
    <row r="6286" spans="1:12" ht="15">
      <c r="A6286" s="148"/>
      <c r="B6286" s="148"/>
      <c r="C6286" s="149"/>
      <c r="D6286" s="149"/>
      <c r="E6286" s="145"/>
      <c r="F6286" s="150"/>
      <c r="G6286" s="149"/>
      <c r="H6286" s="149"/>
      <c r="I6286" s="149"/>
      <c r="J6286" s="149"/>
      <c r="K6286" s="146"/>
      <c r="L6286" s="158"/>
    </row>
    <row r="6287" spans="1:12" ht="15">
      <c r="A6287" s="148"/>
      <c r="B6287" s="148"/>
      <c r="C6287" s="149"/>
      <c r="D6287" s="149"/>
      <c r="E6287" s="145"/>
      <c r="F6287" s="150"/>
      <c r="G6287" s="149"/>
      <c r="H6287" s="149"/>
      <c r="I6287" s="149"/>
      <c r="J6287" s="149"/>
      <c r="K6287" s="146"/>
      <c r="L6287" s="158"/>
    </row>
    <row r="6288" spans="1:12" ht="15">
      <c r="A6288" s="148"/>
      <c r="B6288" s="148"/>
      <c r="C6288" s="149"/>
      <c r="D6288" s="149"/>
      <c r="E6288" s="145"/>
      <c r="F6288" s="149"/>
      <c r="G6288" s="149"/>
      <c r="H6288" s="149"/>
      <c r="I6288" s="149"/>
      <c r="J6288" s="149"/>
      <c r="K6288" s="146"/>
      <c r="L6288" s="158"/>
    </row>
    <row r="6289" spans="1:12" ht="15">
      <c r="A6289" s="148"/>
      <c r="B6289" s="148"/>
      <c r="C6289" s="149"/>
      <c r="D6289" s="149"/>
      <c r="E6289" s="145"/>
      <c r="F6289" s="149"/>
      <c r="G6289" s="149"/>
      <c r="H6289" s="149"/>
      <c r="I6289" s="149"/>
      <c r="J6289" s="149"/>
      <c r="K6289" s="146"/>
      <c r="L6289" s="158"/>
    </row>
    <row r="6290" spans="1:12" ht="15">
      <c r="A6290" s="148"/>
      <c r="B6290" s="148"/>
      <c r="C6290" s="149"/>
      <c r="D6290" s="149"/>
      <c r="E6290" s="145"/>
      <c r="F6290" s="149"/>
      <c r="G6290" s="149"/>
      <c r="H6290" s="149"/>
      <c r="I6290" s="149"/>
      <c r="J6290" s="149"/>
      <c r="K6290" s="146"/>
      <c r="L6290" s="158"/>
    </row>
    <row r="6291" spans="1:12" ht="15">
      <c r="A6291" s="148"/>
      <c r="B6291" s="148"/>
      <c r="C6291" s="149"/>
      <c r="D6291" s="149"/>
      <c r="E6291" s="145"/>
      <c r="F6291" s="149"/>
      <c r="G6291" s="149"/>
      <c r="H6291" s="149"/>
      <c r="I6291" s="149"/>
      <c r="J6291" s="149"/>
      <c r="K6291" s="146"/>
      <c r="L6291" s="158"/>
    </row>
    <row r="6292" spans="1:12" ht="15">
      <c r="A6292" s="148"/>
      <c r="B6292" s="148"/>
      <c r="C6292" s="149"/>
      <c r="D6292" s="149"/>
      <c r="E6292" s="145"/>
      <c r="F6292" s="149"/>
      <c r="G6292" s="149"/>
      <c r="H6292" s="149"/>
      <c r="I6292" s="149"/>
      <c r="J6292" s="149"/>
      <c r="K6292" s="146"/>
      <c r="L6292" s="158"/>
    </row>
    <row r="6293" spans="1:12" ht="15">
      <c r="A6293" s="148"/>
      <c r="B6293" s="148"/>
      <c r="C6293" s="149"/>
      <c r="D6293" s="149"/>
      <c r="E6293" s="145"/>
      <c r="F6293" s="149"/>
      <c r="G6293" s="149"/>
      <c r="H6293" s="149"/>
      <c r="I6293" s="149"/>
      <c r="J6293" s="149"/>
      <c r="K6293" s="146"/>
      <c r="L6293" s="158"/>
    </row>
    <row r="6294" spans="1:12" ht="15">
      <c r="A6294" s="148"/>
      <c r="B6294" s="148"/>
      <c r="C6294" s="149"/>
      <c r="D6294" s="149"/>
      <c r="E6294" s="145"/>
      <c r="F6294" s="149"/>
      <c r="G6294" s="149"/>
      <c r="H6294" s="149"/>
      <c r="I6294" s="149"/>
      <c r="J6294" s="149"/>
      <c r="K6294" s="146"/>
      <c r="L6294" s="158"/>
    </row>
    <row r="6295" spans="1:12" ht="15">
      <c r="A6295" s="148"/>
      <c r="B6295" s="148"/>
      <c r="C6295" s="149"/>
      <c r="D6295" s="149"/>
      <c r="E6295" s="145"/>
      <c r="F6295" s="149"/>
      <c r="G6295" s="149"/>
      <c r="H6295" s="149"/>
      <c r="I6295" s="149"/>
      <c r="J6295" s="149"/>
      <c r="K6295" s="146"/>
      <c r="L6295" s="158"/>
    </row>
    <row r="6296" spans="1:12" ht="15">
      <c r="A6296" s="148"/>
      <c r="B6296" s="148"/>
      <c r="C6296" s="149"/>
      <c r="D6296" s="149"/>
      <c r="E6296" s="145"/>
      <c r="F6296" s="149"/>
      <c r="G6296" s="149"/>
      <c r="H6296" s="149"/>
      <c r="I6296" s="149"/>
      <c r="J6296" s="149"/>
      <c r="K6296" s="146"/>
      <c r="L6296" s="158"/>
    </row>
    <row r="6297" spans="1:12" ht="15">
      <c r="A6297" s="148"/>
      <c r="B6297" s="148"/>
      <c r="C6297" s="149"/>
      <c r="D6297" s="149"/>
      <c r="E6297" s="145"/>
      <c r="F6297" s="149"/>
      <c r="G6297" s="149"/>
      <c r="H6297" s="149"/>
      <c r="I6297" s="149"/>
      <c r="J6297" s="149"/>
      <c r="K6297" s="146"/>
      <c r="L6297" s="158"/>
    </row>
    <row r="6298" spans="1:12" ht="15">
      <c r="A6298" s="148"/>
      <c r="B6298" s="148"/>
      <c r="C6298" s="149"/>
      <c r="D6298" s="149"/>
      <c r="E6298" s="145"/>
      <c r="F6298" s="150"/>
      <c r="G6298" s="149"/>
      <c r="H6298" s="149"/>
      <c r="I6298" s="149"/>
      <c r="J6298" s="149"/>
      <c r="K6298" s="146"/>
      <c r="L6298" s="158"/>
    </row>
    <row r="6299" spans="1:12" ht="15">
      <c r="A6299" s="148"/>
      <c r="B6299" s="148"/>
      <c r="C6299" s="149"/>
      <c r="D6299" s="149"/>
      <c r="E6299" s="145"/>
      <c r="F6299" s="150"/>
      <c r="G6299" s="149"/>
      <c r="H6299" s="149"/>
      <c r="I6299" s="149"/>
      <c r="J6299" s="149"/>
      <c r="K6299" s="146"/>
      <c r="L6299" s="158"/>
    </row>
    <row r="6300" spans="1:12" ht="15">
      <c r="A6300" s="148"/>
      <c r="B6300" s="148"/>
      <c r="C6300" s="149"/>
      <c r="D6300" s="149"/>
      <c r="E6300" s="145"/>
      <c r="F6300" s="149"/>
      <c r="G6300" s="149"/>
      <c r="H6300" s="149"/>
      <c r="I6300" s="149"/>
      <c r="J6300" s="149"/>
      <c r="K6300" s="146"/>
      <c r="L6300" s="158"/>
    </row>
    <row r="6301" spans="1:12" ht="15">
      <c r="A6301" s="148"/>
      <c r="B6301" s="148"/>
      <c r="C6301" s="149"/>
      <c r="D6301" s="149"/>
      <c r="E6301" s="145"/>
      <c r="F6301" s="149"/>
      <c r="G6301" s="149"/>
      <c r="H6301" s="149"/>
      <c r="I6301" s="149"/>
      <c r="J6301" s="149"/>
      <c r="K6301" s="146"/>
      <c r="L6301" s="158"/>
    </row>
    <row r="6302" spans="1:12" ht="15">
      <c r="A6302" s="148"/>
      <c r="B6302" s="148"/>
      <c r="C6302" s="149"/>
      <c r="D6302" s="149"/>
      <c r="E6302" s="145"/>
      <c r="F6302" s="149"/>
      <c r="G6302" s="149"/>
      <c r="H6302" s="149"/>
      <c r="I6302" s="149"/>
      <c r="J6302" s="149"/>
      <c r="K6302" s="146"/>
      <c r="L6302" s="158"/>
    </row>
    <row r="6303" spans="1:12" ht="15">
      <c r="A6303" s="148"/>
      <c r="B6303" s="148"/>
      <c r="C6303" s="149"/>
      <c r="D6303" s="149"/>
      <c r="E6303" s="145"/>
      <c r="F6303" s="149"/>
      <c r="G6303" s="149"/>
      <c r="H6303" s="149"/>
      <c r="I6303" s="149"/>
      <c r="J6303" s="149"/>
      <c r="K6303" s="146"/>
      <c r="L6303" s="158"/>
    </row>
    <row r="6304" spans="1:12" ht="15">
      <c r="A6304" s="148"/>
      <c r="B6304" s="148"/>
      <c r="C6304" s="149"/>
      <c r="D6304" s="149"/>
      <c r="E6304" s="145"/>
      <c r="F6304" s="149"/>
      <c r="G6304" s="149"/>
      <c r="H6304" s="149"/>
      <c r="I6304" s="149"/>
      <c r="J6304" s="149"/>
      <c r="K6304" s="146"/>
      <c r="L6304" s="158"/>
    </row>
    <row r="6305" spans="1:12" ht="15">
      <c r="A6305" s="148"/>
      <c r="B6305" s="148"/>
      <c r="C6305" s="149"/>
      <c r="D6305" s="149"/>
      <c r="E6305" s="145"/>
      <c r="F6305" s="149"/>
      <c r="G6305" s="149"/>
      <c r="H6305" s="149"/>
      <c r="I6305" s="149"/>
      <c r="J6305" s="149"/>
      <c r="K6305" s="146"/>
      <c r="L6305" s="158"/>
    </row>
    <row r="6306" spans="1:12" ht="15">
      <c r="A6306" s="148"/>
      <c r="B6306" s="148"/>
      <c r="C6306" s="149"/>
      <c r="D6306" s="149"/>
      <c r="E6306" s="145"/>
      <c r="F6306" s="149"/>
      <c r="G6306" s="149"/>
      <c r="H6306" s="149"/>
      <c r="I6306" s="149"/>
      <c r="J6306" s="149"/>
      <c r="K6306" s="146"/>
      <c r="L6306" s="158"/>
    </row>
    <row r="6307" spans="1:12" ht="15">
      <c r="A6307" s="148"/>
      <c r="B6307" s="148"/>
      <c r="C6307" s="149"/>
      <c r="D6307" s="149"/>
      <c r="E6307" s="145"/>
      <c r="F6307" s="149"/>
      <c r="G6307" s="149"/>
      <c r="H6307" s="149"/>
      <c r="I6307" s="149"/>
      <c r="J6307" s="149"/>
      <c r="K6307" s="146"/>
      <c r="L6307" s="158"/>
    </row>
    <row r="6308" spans="1:12" ht="15">
      <c r="A6308" s="148"/>
      <c r="B6308" s="148"/>
      <c r="C6308" s="149"/>
      <c r="D6308" s="149"/>
      <c r="E6308" s="145"/>
      <c r="F6308" s="150"/>
      <c r="G6308" s="149"/>
      <c r="H6308" s="149"/>
      <c r="I6308" s="149"/>
      <c r="J6308" s="149"/>
      <c r="K6308" s="146"/>
      <c r="L6308" s="158"/>
    </row>
    <row r="6309" spans="1:12" ht="15">
      <c r="A6309" s="148"/>
      <c r="B6309" s="148"/>
      <c r="C6309" s="149"/>
      <c r="D6309" s="149"/>
      <c r="E6309" s="145"/>
      <c r="F6309" s="150"/>
      <c r="G6309" s="149"/>
      <c r="H6309" s="149"/>
      <c r="I6309" s="149"/>
      <c r="J6309" s="149"/>
      <c r="K6309" s="146"/>
      <c r="L6309" s="158"/>
    </row>
    <row r="6310" spans="1:12" ht="15">
      <c r="A6310" s="148"/>
      <c r="B6310" s="148"/>
      <c r="C6310" s="149"/>
      <c r="D6310" s="149"/>
      <c r="E6310" s="145"/>
      <c r="F6310" s="149"/>
      <c r="G6310" s="149"/>
      <c r="H6310" s="149"/>
      <c r="I6310" s="149"/>
      <c r="J6310" s="149"/>
      <c r="K6310" s="146"/>
      <c r="L6310" s="158"/>
    </row>
    <row r="6311" spans="1:12" ht="15">
      <c r="A6311" s="148"/>
      <c r="B6311" s="148"/>
      <c r="C6311" s="149"/>
      <c r="D6311" s="149"/>
      <c r="E6311" s="145"/>
      <c r="F6311" s="149"/>
      <c r="G6311" s="149"/>
      <c r="H6311" s="149"/>
      <c r="I6311" s="149"/>
      <c r="J6311" s="149"/>
      <c r="K6311" s="146"/>
      <c r="L6311" s="158"/>
    </row>
    <row r="6312" spans="1:12" ht="15">
      <c r="A6312" s="148"/>
      <c r="B6312" s="148"/>
      <c r="C6312" s="149"/>
      <c r="D6312" s="149"/>
      <c r="E6312" s="145"/>
      <c r="F6312" s="149"/>
      <c r="G6312" s="149"/>
      <c r="H6312" s="149"/>
      <c r="I6312" s="149"/>
      <c r="J6312" s="149"/>
      <c r="K6312" s="146"/>
      <c r="L6312" s="158"/>
    </row>
    <row r="6313" spans="1:12" ht="15">
      <c r="A6313" s="148"/>
      <c r="B6313" s="148"/>
      <c r="C6313" s="149"/>
      <c r="D6313" s="149"/>
      <c r="E6313" s="145"/>
      <c r="F6313" s="149"/>
      <c r="G6313" s="149"/>
      <c r="H6313" s="149"/>
      <c r="I6313" s="149"/>
      <c r="J6313" s="149"/>
      <c r="K6313" s="146"/>
      <c r="L6313" s="158"/>
    </row>
    <row r="6314" spans="1:12" ht="15">
      <c r="A6314" s="148"/>
      <c r="B6314" s="148"/>
      <c r="C6314" s="149"/>
      <c r="D6314" s="149"/>
      <c r="E6314" s="145"/>
      <c r="F6314" s="150"/>
      <c r="G6314" s="149"/>
      <c r="H6314" s="149"/>
      <c r="I6314" s="149"/>
      <c r="J6314" s="149"/>
      <c r="K6314" s="146"/>
      <c r="L6314" s="158"/>
    </row>
    <row r="6315" spans="1:12" ht="15">
      <c r="A6315" s="148"/>
      <c r="B6315" s="148"/>
      <c r="C6315" s="149"/>
      <c r="D6315" s="149"/>
      <c r="E6315" s="145"/>
      <c r="F6315" s="150"/>
      <c r="G6315" s="149"/>
      <c r="H6315" s="149"/>
      <c r="I6315" s="149"/>
      <c r="J6315" s="149"/>
      <c r="K6315" s="146"/>
      <c r="L6315" s="158"/>
    </row>
    <row r="6316" spans="1:12" ht="15">
      <c r="A6316" s="148"/>
      <c r="B6316" s="148"/>
      <c r="C6316" s="149"/>
      <c r="D6316" s="149"/>
      <c r="E6316" s="145"/>
      <c r="F6316" s="149"/>
      <c r="G6316" s="149"/>
      <c r="H6316" s="149"/>
      <c r="I6316" s="149"/>
      <c r="J6316" s="149"/>
      <c r="K6316" s="146"/>
      <c r="L6316" s="158"/>
    </row>
    <row r="6317" spans="1:12" ht="15">
      <c r="A6317" s="148"/>
      <c r="B6317" s="148"/>
      <c r="C6317" s="149"/>
      <c r="D6317" s="149"/>
      <c r="E6317" s="145"/>
      <c r="F6317" s="149"/>
      <c r="G6317" s="149"/>
      <c r="H6317" s="149"/>
      <c r="I6317" s="149"/>
      <c r="J6317" s="149"/>
      <c r="K6317" s="146"/>
      <c r="L6317" s="158"/>
    </row>
    <row r="6318" spans="1:12" ht="15">
      <c r="A6318" s="148"/>
      <c r="B6318" s="148"/>
      <c r="C6318" s="149"/>
      <c r="D6318" s="149"/>
      <c r="E6318" s="145"/>
      <c r="F6318" s="149"/>
      <c r="G6318" s="149"/>
      <c r="H6318" s="149"/>
      <c r="I6318" s="149"/>
      <c r="J6318" s="149"/>
      <c r="K6318" s="146"/>
      <c r="L6318" s="158"/>
    </row>
    <row r="6319" spans="1:12" ht="15">
      <c r="A6319" s="148"/>
      <c r="B6319" s="148"/>
      <c r="C6319" s="149"/>
      <c r="D6319" s="149"/>
      <c r="E6319" s="145"/>
      <c r="F6319" s="149"/>
      <c r="G6319" s="149"/>
      <c r="H6319" s="149"/>
      <c r="I6319" s="149"/>
      <c r="J6319" s="149"/>
      <c r="K6319" s="146"/>
      <c r="L6319" s="158"/>
    </row>
    <row r="6320" spans="1:12" ht="15">
      <c r="A6320" s="148"/>
      <c r="B6320" s="148"/>
      <c r="C6320" s="149"/>
      <c r="D6320" s="149"/>
      <c r="E6320" s="145"/>
      <c r="F6320" s="149"/>
      <c r="G6320" s="149"/>
      <c r="H6320" s="149"/>
      <c r="I6320" s="149"/>
      <c r="J6320" s="149"/>
      <c r="K6320" s="146"/>
      <c r="L6320" s="158"/>
    </row>
    <row r="6321" spans="1:12" ht="15">
      <c r="A6321" s="148"/>
      <c r="B6321" s="148"/>
      <c r="C6321" s="149"/>
      <c r="D6321" s="149"/>
      <c r="E6321" s="145"/>
      <c r="F6321" s="149"/>
      <c r="G6321" s="149"/>
      <c r="H6321" s="149"/>
      <c r="I6321" s="149"/>
      <c r="J6321" s="149"/>
      <c r="K6321" s="146"/>
      <c r="L6321" s="158"/>
    </row>
    <row r="6322" spans="1:12" ht="15">
      <c r="A6322" s="148"/>
      <c r="B6322" s="148"/>
      <c r="C6322" s="149"/>
      <c r="D6322" s="149"/>
      <c r="E6322" s="145"/>
      <c r="F6322" s="149"/>
      <c r="G6322" s="149"/>
      <c r="H6322" s="149"/>
      <c r="I6322" s="149"/>
      <c r="J6322" s="149"/>
      <c r="K6322" s="146"/>
      <c r="L6322" s="158"/>
    </row>
    <row r="6323" spans="1:12" ht="15">
      <c r="A6323" s="148"/>
      <c r="B6323" s="148"/>
      <c r="C6323" s="149"/>
      <c r="D6323" s="149"/>
      <c r="E6323" s="145"/>
      <c r="F6323" s="149"/>
      <c r="G6323" s="149"/>
      <c r="H6323" s="149"/>
      <c r="I6323" s="149"/>
      <c r="J6323" s="149"/>
      <c r="K6323" s="146"/>
      <c r="L6323" s="158"/>
    </row>
    <row r="6324" spans="1:12" ht="15">
      <c r="A6324" s="148"/>
      <c r="B6324" s="148"/>
      <c r="C6324" s="149"/>
      <c r="D6324" s="149"/>
      <c r="E6324" s="145"/>
      <c r="F6324" s="149"/>
      <c r="G6324" s="149"/>
      <c r="H6324" s="149"/>
      <c r="I6324" s="149"/>
      <c r="J6324" s="149"/>
      <c r="K6324" s="146"/>
      <c r="L6324" s="158"/>
    </row>
    <row r="6325" spans="1:12" ht="15">
      <c r="A6325" s="148"/>
      <c r="B6325" s="148"/>
      <c r="C6325" s="149"/>
      <c r="D6325" s="149"/>
      <c r="E6325" s="145"/>
      <c r="F6325" s="149"/>
      <c r="G6325" s="149"/>
      <c r="H6325" s="149"/>
      <c r="I6325" s="149"/>
      <c r="J6325" s="149"/>
      <c r="K6325" s="146"/>
      <c r="L6325" s="158"/>
    </row>
    <row r="6326" spans="1:12" ht="15">
      <c r="A6326" s="148"/>
      <c r="B6326" s="148"/>
      <c r="C6326" s="149"/>
      <c r="D6326" s="149"/>
      <c r="E6326" s="145"/>
      <c r="F6326" s="149"/>
      <c r="G6326" s="149"/>
      <c r="H6326" s="149"/>
      <c r="I6326" s="149"/>
      <c r="J6326" s="149"/>
      <c r="K6326" s="146"/>
      <c r="L6326" s="158"/>
    </row>
    <row r="6327" spans="1:12" ht="15">
      <c r="A6327" s="148"/>
      <c r="B6327" s="148"/>
      <c r="C6327" s="149"/>
      <c r="D6327" s="149"/>
      <c r="E6327" s="145"/>
      <c r="F6327" s="149"/>
      <c r="G6327" s="149"/>
      <c r="H6327" s="149"/>
      <c r="I6327" s="149"/>
      <c r="J6327" s="149"/>
      <c r="K6327" s="146"/>
      <c r="L6327" s="158"/>
    </row>
    <row r="6328" spans="1:12" ht="15">
      <c r="A6328" s="148"/>
      <c r="B6328" s="148"/>
      <c r="C6328" s="149"/>
      <c r="D6328" s="149"/>
      <c r="E6328" s="145"/>
      <c r="F6328" s="149"/>
      <c r="G6328" s="149"/>
      <c r="H6328" s="149"/>
      <c r="I6328" s="149"/>
      <c r="J6328" s="149"/>
      <c r="K6328" s="146"/>
      <c r="L6328" s="158"/>
    </row>
    <row r="6329" spans="1:12" ht="15">
      <c r="A6329" s="148"/>
      <c r="B6329" s="148"/>
      <c r="C6329" s="149"/>
      <c r="D6329" s="149"/>
      <c r="E6329" s="145"/>
      <c r="F6329" s="149"/>
      <c r="G6329" s="149"/>
      <c r="H6329" s="149"/>
      <c r="I6329" s="149"/>
      <c r="J6329" s="149"/>
      <c r="K6329" s="146"/>
      <c r="L6329" s="158"/>
    </row>
    <row r="6330" spans="1:12" ht="15">
      <c r="A6330" s="148"/>
      <c r="B6330" s="148"/>
      <c r="C6330" s="149"/>
      <c r="D6330" s="149"/>
      <c r="E6330" s="145"/>
      <c r="F6330" s="149"/>
      <c r="G6330" s="149"/>
      <c r="H6330" s="149"/>
      <c r="I6330" s="149"/>
      <c r="J6330" s="149"/>
      <c r="K6330" s="146"/>
      <c r="L6330" s="158"/>
    </row>
    <row r="6331" spans="1:12" ht="15">
      <c r="A6331" s="148"/>
      <c r="B6331" s="148"/>
      <c r="C6331" s="149"/>
      <c r="D6331" s="149"/>
      <c r="E6331" s="145"/>
      <c r="F6331" s="149"/>
      <c r="G6331" s="149"/>
      <c r="H6331" s="149"/>
      <c r="I6331" s="149"/>
      <c r="J6331" s="149"/>
      <c r="K6331" s="146"/>
      <c r="L6331" s="158"/>
    </row>
    <row r="6332" spans="1:12" ht="15">
      <c r="A6332" s="148"/>
      <c r="B6332" s="148"/>
      <c r="C6332" s="149"/>
      <c r="D6332" s="149"/>
      <c r="E6332" s="145"/>
      <c r="F6332" s="149"/>
      <c r="G6332" s="149"/>
      <c r="H6332" s="149"/>
      <c r="I6332" s="149"/>
      <c r="J6332" s="149"/>
      <c r="K6332" s="146"/>
      <c r="L6332" s="158"/>
    </row>
    <row r="6333" spans="1:12" ht="15">
      <c r="A6333" s="148"/>
      <c r="B6333" s="148"/>
      <c r="C6333" s="149"/>
      <c r="D6333" s="149"/>
      <c r="E6333" s="145"/>
      <c r="F6333" s="149"/>
      <c r="G6333" s="149"/>
      <c r="H6333" s="149"/>
      <c r="I6333" s="149"/>
      <c r="J6333" s="149"/>
      <c r="K6333" s="146"/>
      <c r="L6333" s="158"/>
    </row>
    <row r="6334" spans="1:12" ht="15">
      <c r="A6334" s="148"/>
      <c r="B6334" s="148"/>
      <c r="C6334" s="149"/>
      <c r="D6334" s="149"/>
      <c r="E6334" s="145"/>
      <c r="F6334" s="149"/>
      <c r="G6334" s="149"/>
      <c r="H6334" s="149"/>
      <c r="I6334" s="149"/>
      <c r="J6334" s="149"/>
      <c r="K6334" s="146"/>
      <c r="L6334" s="158"/>
    </row>
    <row r="6335" spans="1:12" ht="15">
      <c r="A6335" s="148"/>
      <c r="B6335" s="148"/>
      <c r="C6335" s="149"/>
      <c r="D6335" s="149"/>
      <c r="E6335" s="145"/>
      <c r="F6335" s="149"/>
      <c r="G6335" s="149"/>
      <c r="H6335" s="149"/>
      <c r="I6335" s="149"/>
      <c r="J6335" s="149"/>
      <c r="K6335" s="146"/>
      <c r="L6335" s="158"/>
    </row>
    <row r="6336" spans="1:12" ht="15">
      <c r="A6336" s="148"/>
      <c r="B6336" s="148"/>
      <c r="C6336" s="149"/>
      <c r="D6336" s="149"/>
      <c r="E6336" s="145"/>
      <c r="F6336" s="149"/>
      <c r="G6336" s="149"/>
      <c r="H6336" s="149"/>
      <c r="I6336" s="149"/>
      <c r="J6336" s="149"/>
      <c r="K6336" s="146"/>
      <c r="L6336" s="158"/>
    </row>
    <row r="6337" spans="1:12" ht="15">
      <c r="A6337" s="148"/>
      <c r="B6337" s="148"/>
      <c r="C6337" s="149"/>
      <c r="D6337" s="149"/>
      <c r="E6337" s="145"/>
      <c r="F6337" s="149"/>
      <c r="G6337" s="149"/>
      <c r="H6337" s="149"/>
      <c r="I6337" s="149"/>
      <c r="J6337" s="149"/>
      <c r="K6337" s="146"/>
      <c r="L6337" s="158"/>
    </row>
    <row r="6338" spans="1:12" ht="15">
      <c r="A6338" s="148"/>
      <c r="B6338" s="148"/>
      <c r="C6338" s="149"/>
      <c r="D6338" s="149"/>
      <c r="E6338" s="145"/>
      <c r="F6338" s="149"/>
      <c r="G6338" s="149"/>
      <c r="H6338" s="149"/>
      <c r="I6338" s="149"/>
      <c r="J6338" s="149"/>
      <c r="K6338" s="146"/>
      <c r="L6338" s="158"/>
    </row>
    <row r="6339" spans="1:12" ht="15">
      <c r="A6339" s="148"/>
      <c r="B6339" s="148"/>
      <c r="C6339" s="149"/>
      <c r="D6339" s="149"/>
      <c r="E6339" s="145"/>
      <c r="F6339" s="149"/>
      <c r="G6339" s="149"/>
      <c r="H6339" s="149"/>
      <c r="I6339" s="149"/>
      <c r="J6339" s="149"/>
      <c r="K6339" s="146"/>
      <c r="L6339" s="158"/>
    </row>
    <row r="6340" spans="1:12" ht="15">
      <c r="A6340" s="148"/>
      <c r="B6340" s="148"/>
      <c r="C6340" s="149"/>
      <c r="D6340" s="149"/>
      <c r="E6340" s="145"/>
      <c r="F6340" s="149"/>
      <c r="G6340" s="149"/>
      <c r="H6340" s="149"/>
      <c r="I6340" s="149"/>
      <c r="J6340" s="149"/>
      <c r="K6340" s="146"/>
      <c r="L6340" s="158"/>
    </row>
    <row r="6341" spans="1:12" ht="15">
      <c r="A6341" s="148"/>
      <c r="B6341" s="148"/>
      <c r="C6341" s="149"/>
      <c r="D6341" s="149"/>
      <c r="E6341" s="145"/>
      <c r="F6341" s="149"/>
      <c r="G6341" s="149"/>
      <c r="H6341" s="149"/>
      <c r="I6341" s="149"/>
      <c r="J6341" s="149"/>
      <c r="K6341" s="146"/>
      <c r="L6341" s="158"/>
    </row>
    <row r="6342" spans="1:12" ht="15">
      <c r="A6342" s="148"/>
      <c r="B6342" s="148"/>
      <c r="C6342" s="149"/>
      <c r="D6342" s="149"/>
      <c r="E6342" s="145"/>
      <c r="F6342" s="149"/>
      <c r="G6342" s="149"/>
      <c r="H6342" s="149"/>
      <c r="I6342" s="149"/>
      <c r="J6342" s="149"/>
      <c r="K6342" s="146"/>
      <c r="L6342" s="158"/>
    </row>
    <row r="6343" spans="1:12" ht="15">
      <c r="A6343" s="148"/>
      <c r="B6343" s="148"/>
      <c r="C6343" s="149"/>
      <c r="D6343" s="149"/>
      <c r="E6343" s="145"/>
      <c r="F6343" s="149"/>
      <c r="G6343" s="149"/>
      <c r="H6343" s="149"/>
      <c r="I6343" s="149"/>
      <c r="J6343" s="149"/>
      <c r="K6343" s="146"/>
      <c r="L6343" s="158"/>
    </row>
    <row r="6344" spans="1:12" ht="15">
      <c r="A6344" s="148"/>
      <c r="B6344" s="148"/>
      <c r="C6344" s="149"/>
      <c r="D6344" s="149"/>
      <c r="E6344" s="145"/>
      <c r="F6344" s="149"/>
      <c r="G6344" s="149"/>
      <c r="H6344" s="149"/>
      <c r="I6344" s="149"/>
      <c r="J6344" s="149"/>
      <c r="K6344" s="146"/>
      <c r="L6344" s="158"/>
    </row>
    <row r="6345" spans="1:12" ht="15">
      <c r="A6345" s="148"/>
      <c r="B6345" s="148"/>
      <c r="C6345" s="149"/>
      <c r="D6345" s="149"/>
      <c r="E6345" s="145"/>
      <c r="F6345" s="149"/>
      <c r="G6345" s="149"/>
      <c r="H6345" s="149"/>
      <c r="I6345" s="149"/>
      <c r="J6345" s="149"/>
      <c r="K6345" s="146"/>
      <c r="L6345" s="158"/>
    </row>
    <row r="6346" spans="1:12" ht="15">
      <c r="A6346" s="148"/>
      <c r="B6346" s="148"/>
      <c r="C6346" s="149"/>
      <c r="D6346" s="149"/>
      <c r="E6346" s="145"/>
      <c r="F6346" s="149"/>
      <c r="G6346" s="149"/>
      <c r="H6346" s="149"/>
      <c r="I6346" s="149"/>
      <c r="J6346" s="149"/>
      <c r="K6346" s="146"/>
      <c r="L6346" s="158"/>
    </row>
    <row r="6347" spans="1:12" ht="15">
      <c r="A6347" s="148"/>
      <c r="B6347" s="148"/>
      <c r="C6347" s="149"/>
      <c r="D6347" s="149"/>
      <c r="E6347" s="145"/>
      <c r="F6347" s="149"/>
      <c r="G6347" s="149"/>
      <c r="H6347" s="149"/>
      <c r="I6347" s="149"/>
      <c r="J6347" s="149"/>
      <c r="K6347" s="146"/>
      <c r="L6347" s="158"/>
    </row>
    <row r="6348" spans="1:12" ht="15">
      <c r="A6348" s="148"/>
      <c r="B6348" s="148"/>
      <c r="C6348" s="149"/>
      <c r="D6348" s="149"/>
      <c r="E6348" s="145"/>
      <c r="F6348" s="149"/>
      <c r="G6348" s="149"/>
      <c r="H6348" s="149"/>
      <c r="I6348" s="149"/>
      <c r="J6348" s="149"/>
      <c r="K6348" s="146"/>
      <c r="L6348" s="158"/>
    </row>
    <row r="6349" spans="1:12" ht="15">
      <c r="A6349" s="148"/>
      <c r="B6349" s="148"/>
      <c r="C6349" s="149"/>
      <c r="D6349" s="149"/>
      <c r="E6349" s="145"/>
      <c r="F6349" s="149"/>
      <c r="G6349" s="149"/>
      <c r="H6349" s="149"/>
      <c r="I6349" s="149"/>
      <c r="J6349" s="149"/>
      <c r="K6349" s="146"/>
      <c r="L6349" s="158"/>
    </row>
    <row r="6350" spans="1:12" ht="15">
      <c r="A6350" s="148"/>
      <c r="B6350" s="148"/>
      <c r="C6350" s="149"/>
      <c r="D6350" s="149"/>
      <c r="E6350" s="145"/>
      <c r="F6350" s="149"/>
      <c r="G6350" s="149"/>
      <c r="H6350" s="149"/>
      <c r="I6350" s="149"/>
      <c r="J6350" s="149"/>
      <c r="K6350" s="146"/>
      <c r="L6350" s="158"/>
    </row>
    <row r="6351" spans="1:12" ht="15">
      <c r="A6351" s="148"/>
      <c r="B6351" s="148"/>
      <c r="C6351" s="149"/>
      <c r="D6351" s="149"/>
      <c r="E6351" s="145"/>
      <c r="F6351" s="149"/>
      <c r="G6351" s="149"/>
      <c r="H6351" s="149"/>
      <c r="I6351" s="149"/>
      <c r="J6351" s="149"/>
      <c r="K6351" s="146"/>
      <c r="L6351" s="158"/>
    </row>
    <row r="6352" spans="1:12" ht="15">
      <c r="A6352" s="148"/>
      <c r="B6352" s="148"/>
      <c r="C6352" s="149"/>
      <c r="D6352" s="149"/>
      <c r="E6352" s="145"/>
      <c r="F6352" s="149"/>
      <c r="G6352" s="149"/>
      <c r="H6352" s="149"/>
      <c r="I6352" s="149"/>
      <c r="J6352" s="149"/>
      <c r="K6352" s="146"/>
      <c r="L6352" s="158"/>
    </row>
    <row r="6353" spans="1:12" ht="15">
      <c r="A6353" s="148"/>
      <c r="B6353" s="148"/>
      <c r="C6353" s="149"/>
      <c r="D6353" s="149"/>
      <c r="E6353" s="145"/>
      <c r="F6353" s="149"/>
      <c r="G6353" s="149"/>
      <c r="H6353" s="149"/>
      <c r="I6353" s="149"/>
      <c r="J6353" s="149"/>
      <c r="K6353" s="146"/>
      <c r="L6353" s="158"/>
    </row>
    <row r="6354" spans="1:12" ht="15">
      <c r="A6354" s="148"/>
      <c r="B6354" s="148"/>
      <c r="C6354" s="149"/>
      <c r="D6354" s="149"/>
      <c r="E6354" s="145"/>
      <c r="F6354" s="149"/>
      <c r="G6354" s="149"/>
      <c r="H6354" s="149"/>
      <c r="I6354" s="149"/>
      <c r="J6354" s="149"/>
      <c r="K6354" s="146"/>
      <c r="L6354" s="158"/>
    </row>
    <row r="6355" spans="1:12" ht="15">
      <c r="A6355" s="148"/>
      <c r="B6355" s="148"/>
      <c r="C6355" s="149"/>
      <c r="D6355" s="149"/>
      <c r="E6355" s="145"/>
      <c r="F6355" s="149"/>
      <c r="G6355" s="149"/>
      <c r="H6355" s="149"/>
      <c r="I6355" s="149"/>
      <c r="J6355" s="149"/>
      <c r="K6355" s="146"/>
      <c r="L6355" s="158"/>
    </row>
    <row r="6356" spans="1:12" ht="15">
      <c r="A6356" s="148"/>
      <c r="B6356" s="148"/>
      <c r="C6356" s="149"/>
      <c r="D6356" s="149"/>
      <c r="E6356" s="145"/>
      <c r="F6356" s="149"/>
      <c r="G6356" s="149"/>
      <c r="H6356" s="149"/>
      <c r="I6356" s="149"/>
      <c r="J6356" s="149"/>
      <c r="K6356" s="146"/>
      <c r="L6356" s="158"/>
    </row>
    <row r="6357" spans="1:12" ht="15">
      <c r="A6357" s="148"/>
      <c r="B6357" s="148"/>
      <c r="C6357" s="149"/>
      <c r="D6357" s="149"/>
      <c r="E6357" s="145"/>
      <c r="F6357" s="149"/>
      <c r="G6357" s="149"/>
      <c r="H6357" s="149"/>
      <c r="I6357" s="149"/>
      <c r="J6357" s="149"/>
      <c r="K6357" s="146"/>
      <c r="L6357" s="158"/>
    </row>
    <row r="6358" spans="1:12" ht="15">
      <c r="A6358" s="148"/>
      <c r="B6358" s="148"/>
      <c r="C6358" s="149"/>
      <c r="D6358" s="149"/>
      <c r="E6358" s="145"/>
      <c r="F6358" s="149"/>
      <c r="G6358" s="149"/>
      <c r="H6358" s="149"/>
      <c r="I6358" s="149"/>
      <c r="J6358" s="149"/>
      <c r="K6358" s="146"/>
      <c r="L6358" s="158"/>
    </row>
    <row r="6359" spans="1:12" ht="15">
      <c r="A6359" s="148"/>
      <c r="B6359" s="148"/>
      <c r="C6359" s="149"/>
      <c r="D6359" s="149"/>
      <c r="E6359" s="145"/>
      <c r="F6359" s="149"/>
      <c r="G6359" s="149"/>
      <c r="H6359" s="149"/>
      <c r="I6359" s="149"/>
      <c r="J6359" s="149"/>
      <c r="K6359" s="146"/>
      <c r="L6359" s="158"/>
    </row>
    <row r="6360" spans="1:12" ht="15">
      <c r="A6360" s="148"/>
      <c r="B6360" s="148"/>
      <c r="C6360" s="149"/>
      <c r="D6360" s="149"/>
      <c r="E6360" s="145"/>
      <c r="F6360" s="149"/>
      <c r="G6360" s="149"/>
      <c r="H6360" s="149"/>
      <c r="I6360" s="149"/>
      <c r="J6360" s="149"/>
      <c r="K6360" s="146"/>
      <c r="L6360" s="158"/>
    </row>
    <row r="6361" spans="1:12" ht="15">
      <c r="A6361" s="148"/>
      <c r="B6361" s="148"/>
      <c r="C6361" s="149"/>
      <c r="D6361" s="149"/>
      <c r="E6361" s="145"/>
      <c r="F6361" s="150"/>
      <c r="G6361" s="149"/>
      <c r="H6361" s="149"/>
      <c r="I6361" s="149"/>
      <c r="J6361" s="149"/>
      <c r="K6361" s="146"/>
      <c r="L6361" s="158"/>
    </row>
    <row r="6362" spans="1:12" ht="15">
      <c r="A6362" s="148"/>
      <c r="B6362" s="148"/>
      <c r="C6362" s="149"/>
      <c r="D6362" s="149"/>
      <c r="E6362" s="145"/>
      <c r="F6362" s="149"/>
      <c r="G6362" s="149"/>
      <c r="H6362" s="149"/>
      <c r="I6362" s="149"/>
      <c r="J6362" s="149"/>
      <c r="K6362" s="146"/>
      <c r="L6362" s="158"/>
    </row>
    <row r="6363" spans="1:12" ht="15">
      <c r="A6363" s="148"/>
      <c r="B6363" s="148"/>
      <c r="C6363" s="149"/>
      <c r="D6363" s="149"/>
      <c r="E6363" s="145"/>
      <c r="F6363" s="149"/>
      <c r="G6363" s="149"/>
      <c r="H6363" s="149"/>
      <c r="I6363" s="149"/>
      <c r="J6363" s="149"/>
      <c r="K6363" s="146"/>
      <c r="L6363" s="158"/>
    </row>
    <row r="6364" spans="1:12" ht="15">
      <c r="A6364" s="148"/>
      <c r="B6364" s="148"/>
      <c r="C6364" s="149"/>
      <c r="D6364" s="149"/>
      <c r="E6364" s="145"/>
      <c r="F6364" s="150"/>
      <c r="G6364" s="149"/>
      <c r="H6364" s="149"/>
      <c r="I6364" s="149"/>
      <c r="J6364" s="149"/>
      <c r="K6364" s="146"/>
      <c r="L6364" s="158"/>
    </row>
    <row r="6365" spans="1:12" ht="15">
      <c r="A6365" s="148"/>
      <c r="B6365" s="148"/>
      <c r="C6365" s="149"/>
      <c r="D6365" s="149"/>
      <c r="E6365" s="145"/>
      <c r="F6365" s="150"/>
      <c r="G6365" s="149"/>
      <c r="H6365" s="149"/>
      <c r="I6365" s="149"/>
      <c r="J6365" s="149"/>
      <c r="K6365" s="146"/>
      <c r="L6365" s="158"/>
    </row>
    <row r="6366" spans="1:12" ht="15">
      <c r="A6366" s="148"/>
      <c r="B6366" s="148"/>
      <c r="C6366" s="149"/>
      <c r="D6366" s="149"/>
      <c r="E6366" s="145"/>
      <c r="F6366" s="149"/>
      <c r="G6366" s="149"/>
      <c r="H6366" s="149"/>
      <c r="I6366" s="149"/>
      <c r="J6366" s="149"/>
      <c r="K6366" s="146"/>
      <c r="L6366" s="158"/>
    </row>
    <row r="6367" spans="1:12" ht="15">
      <c r="A6367" s="148"/>
      <c r="B6367" s="148"/>
      <c r="C6367" s="149"/>
      <c r="D6367" s="149"/>
      <c r="E6367" s="145"/>
      <c r="F6367" s="149"/>
      <c r="G6367" s="149"/>
      <c r="H6367" s="149"/>
      <c r="I6367" s="149"/>
      <c r="J6367" s="149"/>
      <c r="K6367" s="146"/>
      <c r="L6367" s="158"/>
    </row>
    <row r="6368" spans="1:12" ht="15">
      <c r="A6368" s="148"/>
      <c r="B6368" s="148"/>
      <c r="C6368" s="149"/>
      <c r="D6368" s="149"/>
      <c r="E6368" s="145"/>
      <c r="F6368" s="149"/>
      <c r="G6368" s="149"/>
      <c r="H6368" s="149"/>
      <c r="I6368" s="149"/>
      <c r="J6368" s="149"/>
      <c r="K6368" s="146"/>
      <c r="L6368" s="158"/>
    </row>
    <row r="6369" spans="1:12" ht="15">
      <c r="A6369" s="148"/>
      <c r="B6369" s="148"/>
      <c r="C6369" s="149"/>
      <c r="D6369" s="149"/>
      <c r="E6369" s="145"/>
      <c r="F6369" s="149"/>
      <c r="G6369" s="149"/>
      <c r="H6369" s="149"/>
      <c r="I6369" s="149"/>
      <c r="J6369" s="149"/>
      <c r="K6369" s="146"/>
      <c r="L6369" s="158"/>
    </row>
    <row r="6370" spans="1:12" ht="15">
      <c r="A6370" s="148"/>
      <c r="B6370" s="148"/>
      <c r="C6370" s="149"/>
      <c r="D6370" s="149"/>
      <c r="E6370" s="145"/>
      <c r="F6370" s="149"/>
      <c r="G6370" s="149"/>
      <c r="H6370" s="149"/>
      <c r="I6370" s="149"/>
      <c r="J6370" s="149"/>
      <c r="K6370" s="146"/>
      <c r="L6370" s="158"/>
    </row>
    <row r="6371" spans="1:12" ht="15">
      <c r="A6371" s="148"/>
      <c r="B6371" s="148"/>
      <c r="C6371" s="149"/>
      <c r="D6371" s="149"/>
      <c r="E6371" s="145"/>
      <c r="F6371" s="149"/>
      <c r="G6371" s="149"/>
      <c r="H6371" s="149"/>
      <c r="I6371" s="149"/>
      <c r="J6371" s="149"/>
      <c r="K6371" s="146"/>
      <c r="L6371" s="158"/>
    </row>
    <row r="6372" spans="1:12" ht="15">
      <c r="A6372" s="148"/>
      <c r="B6372" s="148"/>
      <c r="C6372" s="149"/>
      <c r="D6372" s="149"/>
      <c r="E6372" s="145"/>
      <c r="F6372" s="149"/>
      <c r="G6372" s="149"/>
      <c r="H6372" s="149"/>
      <c r="I6372" s="149"/>
      <c r="J6372" s="149"/>
      <c r="K6372" s="146"/>
      <c r="L6372" s="158"/>
    </row>
    <row r="6373" spans="1:12" ht="15">
      <c r="A6373" s="148"/>
      <c r="B6373" s="148"/>
      <c r="C6373" s="149"/>
      <c r="D6373" s="149"/>
      <c r="E6373" s="145"/>
      <c r="F6373" s="149"/>
      <c r="G6373" s="149"/>
      <c r="H6373" s="149"/>
      <c r="I6373" s="149"/>
      <c r="J6373" s="149"/>
      <c r="K6373" s="146"/>
      <c r="L6373" s="158"/>
    </row>
    <row r="6374" spans="1:12" ht="15">
      <c r="A6374" s="148"/>
      <c r="B6374" s="148"/>
      <c r="C6374" s="149"/>
      <c r="D6374" s="149"/>
      <c r="E6374" s="145"/>
      <c r="F6374" s="149"/>
      <c r="G6374" s="149"/>
      <c r="H6374" s="149"/>
      <c r="I6374" s="149"/>
      <c r="J6374" s="149"/>
      <c r="K6374" s="146"/>
      <c r="L6374" s="158"/>
    </row>
    <row r="6375" spans="1:12" ht="15">
      <c r="A6375" s="148"/>
      <c r="B6375" s="148"/>
      <c r="C6375" s="149"/>
      <c r="D6375" s="149"/>
      <c r="E6375" s="145"/>
      <c r="F6375" s="149"/>
      <c r="G6375" s="149"/>
      <c r="H6375" s="149"/>
      <c r="I6375" s="149"/>
      <c r="J6375" s="149"/>
      <c r="K6375" s="146"/>
      <c r="L6375" s="158"/>
    </row>
    <row r="6376" spans="1:12" ht="15">
      <c r="A6376" s="148"/>
      <c r="B6376" s="148"/>
      <c r="C6376" s="149"/>
      <c r="D6376" s="149"/>
      <c r="E6376" s="145"/>
      <c r="F6376" s="149"/>
      <c r="G6376" s="149"/>
      <c r="H6376" s="149"/>
      <c r="I6376" s="149"/>
      <c r="J6376" s="149"/>
      <c r="K6376" s="146"/>
      <c r="L6376" s="158"/>
    </row>
    <row r="6377" spans="1:12" ht="15">
      <c r="A6377" s="148"/>
      <c r="B6377" s="148"/>
      <c r="C6377" s="149"/>
      <c r="D6377" s="149"/>
      <c r="E6377" s="145"/>
      <c r="F6377" s="149"/>
      <c r="G6377" s="149"/>
      <c r="H6377" s="149"/>
      <c r="I6377" s="149"/>
      <c r="J6377" s="149"/>
      <c r="K6377" s="146"/>
      <c r="L6377" s="158"/>
    </row>
    <row r="6378" spans="1:12" ht="15">
      <c r="A6378" s="148"/>
      <c r="B6378" s="148"/>
      <c r="C6378" s="149"/>
      <c r="D6378" s="149"/>
      <c r="E6378" s="145"/>
      <c r="F6378" s="150"/>
      <c r="G6378" s="149"/>
      <c r="H6378" s="149"/>
      <c r="I6378" s="149"/>
      <c r="J6378" s="149"/>
      <c r="K6378" s="146"/>
      <c r="L6378" s="158"/>
    </row>
    <row r="6379" spans="1:12" ht="15">
      <c r="A6379" s="148"/>
      <c r="B6379" s="148"/>
      <c r="C6379" s="149"/>
      <c r="D6379" s="149"/>
      <c r="E6379" s="145"/>
      <c r="F6379" s="150"/>
      <c r="G6379" s="149"/>
      <c r="H6379" s="149"/>
      <c r="I6379" s="149"/>
      <c r="J6379" s="149"/>
      <c r="K6379" s="146"/>
      <c r="L6379" s="158"/>
    </row>
    <row r="6380" spans="1:12" ht="15">
      <c r="A6380" s="148"/>
      <c r="B6380" s="148"/>
      <c r="C6380" s="149"/>
      <c r="D6380" s="149"/>
      <c r="E6380" s="145"/>
      <c r="F6380" s="149"/>
      <c r="G6380" s="149"/>
      <c r="H6380" s="149"/>
      <c r="I6380" s="149"/>
      <c r="J6380" s="149"/>
      <c r="K6380" s="146"/>
      <c r="L6380" s="158"/>
    </row>
    <row r="6381" spans="1:12" ht="15">
      <c r="A6381" s="148"/>
      <c r="B6381" s="148"/>
      <c r="C6381" s="149"/>
      <c r="D6381" s="149"/>
      <c r="E6381" s="145"/>
      <c r="F6381" s="149"/>
      <c r="G6381" s="149"/>
      <c r="H6381" s="149"/>
      <c r="I6381" s="149"/>
      <c r="J6381" s="149"/>
      <c r="K6381" s="146"/>
      <c r="L6381" s="158"/>
    </row>
    <row r="6382" spans="1:12" ht="15">
      <c r="A6382" s="148"/>
      <c r="B6382" s="148"/>
      <c r="C6382" s="149"/>
      <c r="D6382" s="149"/>
      <c r="E6382" s="145"/>
      <c r="F6382" s="149"/>
      <c r="G6382" s="149"/>
      <c r="H6382" s="149"/>
      <c r="I6382" s="149"/>
      <c r="J6382" s="149"/>
      <c r="K6382" s="146"/>
      <c r="L6382" s="158"/>
    </row>
    <row r="6383" spans="1:12" ht="15">
      <c r="A6383" s="148"/>
      <c r="B6383" s="148"/>
      <c r="C6383" s="149"/>
      <c r="D6383" s="149"/>
      <c r="E6383" s="145"/>
      <c r="F6383" s="149"/>
      <c r="G6383" s="149"/>
      <c r="H6383" s="149"/>
      <c r="I6383" s="149"/>
      <c r="J6383" s="149"/>
      <c r="K6383" s="146"/>
      <c r="L6383" s="158"/>
    </row>
    <row r="6384" spans="1:12" ht="15">
      <c r="A6384" s="148"/>
      <c r="B6384" s="148"/>
      <c r="C6384" s="149"/>
      <c r="D6384" s="149"/>
      <c r="E6384" s="145"/>
      <c r="F6384" s="149"/>
      <c r="G6384" s="149"/>
      <c r="H6384" s="149"/>
      <c r="I6384" s="149"/>
      <c r="J6384" s="149"/>
      <c r="K6384" s="146"/>
      <c r="L6384" s="158"/>
    </row>
    <row r="6385" spans="1:12" ht="15">
      <c r="A6385" s="148"/>
      <c r="B6385" s="148"/>
      <c r="C6385" s="149"/>
      <c r="D6385" s="149"/>
      <c r="E6385" s="145"/>
      <c r="F6385" s="149"/>
      <c r="G6385" s="149"/>
      <c r="H6385" s="149"/>
      <c r="I6385" s="149"/>
      <c r="J6385" s="149"/>
      <c r="K6385" s="146"/>
      <c r="L6385" s="158"/>
    </row>
    <row r="6386" spans="1:12" ht="15">
      <c r="A6386" s="148"/>
      <c r="B6386" s="148"/>
      <c r="C6386" s="149"/>
      <c r="D6386" s="149"/>
      <c r="E6386" s="145"/>
      <c r="F6386" s="149"/>
      <c r="G6386" s="149"/>
      <c r="H6386" s="149"/>
      <c r="I6386" s="149"/>
      <c r="J6386" s="149"/>
      <c r="K6386" s="146"/>
      <c r="L6386" s="158"/>
    </row>
    <row r="6387" spans="1:12" ht="15">
      <c r="A6387" s="148"/>
      <c r="B6387" s="148"/>
      <c r="C6387" s="149"/>
      <c r="D6387" s="149"/>
      <c r="E6387" s="145"/>
      <c r="F6387" s="149"/>
      <c r="G6387" s="149"/>
      <c r="H6387" s="149"/>
      <c r="I6387" s="149"/>
      <c r="J6387" s="149"/>
      <c r="K6387" s="146"/>
      <c r="L6387" s="158"/>
    </row>
    <row r="6388" spans="1:12" ht="15">
      <c r="A6388" s="148"/>
      <c r="B6388" s="148"/>
      <c r="C6388" s="149"/>
      <c r="D6388" s="149"/>
      <c r="E6388" s="145"/>
      <c r="F6388" s="149"/>
      <c r="G6388" s="149"/>
      <c r="H6388" s="149"/>
      <c r="I6388" s="149"/>
      <c r="J6388" s="149"/>
      <c r="K6388" s="146"/>
      <c r="L6388" s="158"/>
    </row>
    <row r="6389" spans="1:12" ht="15">
      <c r="A6389" s="148"/>
      <c r="B6389" s="148"/>
      <c r="C6389" s="149"/>
      <c r="D6389" s="149"/>
      <c r="E6389" s="145"/>
      <c r="F6389" s="149"/>
      <c r="G6389" s="149"/>
      <c r="H6389" s="149"/>
      <c r="I6389" s="149"/>
      <c r="J6389" s="149"/>
      <c r="K6389" s="146"/>
      <c r="L6389" s="158"/>
    </row>
    <row r="6390" spans="1:12" ht="15">
      <c r="A6390" s="148"/>
      <c r="B6390" s="148"/>
      <c r="C6390" s="149"/>
      <c r="D6390" s="149"/>
      <c r="E6390" s="145"/>
      <c r="F6390" s="149"/>
      <c r="G6390" s="149"/>
      <c r="H6390" s="149"/>
      <c r="I6390" s="149"/>
      <c r="J6390" s="149"/>
      <c r="K6390" s="146"/>
      <c r="L6390" s="158"/>
    </row>
    <row r="6391" spans="1:12" ht="15">
      <c r="A6391" s="148"/>
      <c r="B6391" s="148"/>
      <c r="C6391" s="149"/>
      <c r="D6391" s="149"/>
      <c r="E6391" s="145"/>
      <c r="F6391" s="149"/>
      <c r="G6391" s="149"/>
      <c r="H6391" s="149"/>
      <c r="I6391" s="149"/>
      <c r="J6391" s="149"/>
      <c r="K6391" s="146"/>
      <c r="L6391" s="158"/>
    </row>
    <row r="6392" spans="1:12" ht="15">
      <c r="A6392" s="148"/>
      <c r="B6392" s="148"/>
      <c r="C6392" s="149"/>
      <c r="D6392" s="149"/>
      <c r="E6392" s="145"/>
      <c r="F6392" s="149"/>
      <c r="G6392" s="149"/>
      <c r="H6392" s="149"/>
      <c r="I6392" s="149"/>
      <c r="J6392" s="149"/>
      <c r="K6392" s="146"/>
      <c r="L6392" s="158"/>
    </row>
    <row r="6393" spans="1:12" ht="15">
      <c r="A6393" s="148"/>
      <c r="B6393" s="148"/>
      <c r="C6393" s="149"/>
      <c r="D6393" s="149"/>
      <c r="E6393" s="145"/>
      <c r="F6393" s="149"/>
      <c r="G6393" s="149"/>
      <c r="H6393" s="149"/>
      <c r="I6393" s="149"/>
      <c r="J6393" s="149"/>
      <c r="K6393" s="146"/>
      <c r="L6393" s="158"/>
    </row>
    <row r="6394" spans="1:12" ht="15">
      <c r="A6394" s="148"/>
      <c r="B6394" s="148"/>
      <c r="C6394" s="149"/>
      <c r="D6394" s="149"/>
      <c r="E6394" s="145"/>
      <c r="F6394" s="149"/>
      <c r="G6394" s="149"/>
      <c r="H6394" s="149"/>
      <c r="I6394" s="149"/>
      <c r="J6394" s="149"/>
      <c r="K6394" s="146"/>
      <c r="L6394" s="158"/>
    </row>
    <row r="6395" spans="1:12" ht="15">
      <c r="A6395" s="148"/>
      <c r="B6395" s="148"/>
      <c r="C6395" s="149"/>
      <c r="D6395" s="149"/>
      <c r="E6395" s="145"/>
      <c r="F6395" s="149"/>
      <c r="G6395" s="149"/>
      <c r="H6395" s="149"/>
      <c r="I6395" s="149"/>
      <c r="J6395" s="149"/>
      <c r="K6395" s="146"/>
      <c r="L6395" s="158"/>
    </row>
    <row r="6396" spans="1:12" ht="15">
      <c r="A6396" s="148"/>
      <c r="B6396" s="148"/>
      <c r="C6396" s="149"/>
      <c r="D6396" s="149"/>
      <c r="E6396" s="145"/>
      <c r="F6396" s="149"/>
      <c r="G6396" s="149"/>
      <c r="H6396" s="149"/>
      <c r="I6396" s="149"/>
      <c r="J6396" s="149"/>
      <c r="K6396" s="146"/>
      <c r="L6396" s="158"/>
    </row>
    <row r="6397" spans="1:12" ht="15">
      <c r="A6397" s="148"/>
      <c r="B6397" s="148"/>
      <c r="C6397" s="149"/>
      <c r="D6397" s="149"/>
      <c r="E6397" s="145"/>
      <c r="F6397" s="149"/>
      <c r="G6397" s="149"/>
      <c r="H6397" s="149"/>
      <c r="I6397" s="149"/>
      <c r="J6397" s="149"/>
      <c r="K6397" s="146"/>
      <c r="L6397" s="158"/>
    </row>
    <row r="6398" spans="1:12" ht="15">
      <c r="A6398" s="148"/>
      <c r="B6398" s="148"/>
      <c r="C6398" s="149"/>
      <c r="D6398" s="149"/>
      <c r="E6398" s="145"/>
      <c r="F6398" s="149"/>
      <c r="G6398" s="149"/>
      <c r="H6398" s="149"/>
      <c r="I6398" s="149"/>
      <c r="J6398" s="149"/>
      <c r="K6398" s="146"/>
      <c r="L6398" s="158"/>
    </row>
    <row r="6399" spans="1:12" ht="15">
      <c r="A6399" s="148"/>
      <c r="B6399" s="148"/>
      <c r="C6399" s="149"/>
      <c r="D6399" s="149"/>
      <c r="E6399" s="145"/>
      <c r="F6399" s="149"/>
      <c r="G6399" s="149"/>
      <c r="H6399" s="149"/>
      <c r="I6399" s="149"/>
      <c r="J6399" s="149"/>
      <c r="K6399" s="146"/>
      <c r="L6399" s="158"/>
    </row>
    <row r="6400" spans="1:12" ht="15">
      <c r="A6400" s="148"/>
      <c r="B6400" s="148"/>
      <c r="C6400" s="149"/>
      <c r="D6400" s="149"/>
      <c r="E6400" s="145"/>
      <c r="F6400" s="149"/>
      <c r="G6400" s="149"/>
      <c r="H6400" s="149"/>
      <c r="I6400" s="149"/>
      <c r="J6400" s="149"/>
      <c r="K6400" s="146"/>
      <c r="L6400" s="158"/>
    </row>
    <row r="6401" spans="1:12" ht="15">
      <c r="A6401" s="148"/>
      <c r="B6401" s="148"/>
      <c r="C6401" s="149"/>
      <c r="D6401" s="149"/>
      <c r="E6401" s="145"/>
      <c r="F6401" s="149"/>
      <c r="G6401" s="149"/>
      <c r="H6401" s="149"/>
      <c r="I6401" s="149"/>
      <c r="J6401" s="149"/>
      <c r="K6401" s="146"/>
      <c r="L6401" s="158"/>
    </row>
    <row r="6402" spans="1:12" ht="15">
      <c r="A6402" s="148"/>
      <c r="B6402" s="148"/>
      <c r="C6402" s="149"/>
      <c r="D6402" s="149"/>
      <c r="E6402" s="145"/>
      <c r="F6402" s="149"/>
      <c r="G6402" s="149"/>
      <c r="H6402" s="149"/>
      <c r="I6402" s="149"/>
      <c r="J6402" s="149"/>
      <c r="K6402" s="146"/>
      <c r="L6402" s="158"/>
    </row>
    <row r="6403" spans="1:12" ht="15">
      <c r="A6403" s="148"/>
      <c r="B6403" s="148"/>
      <c r="C6403" s="149"/>
      <c r="D6403" s="149"/>
      <c r="E6403" s="145"/>
      <c r="F6403" s="149"/>
      <c r="G6403" s="149"/>
      <c r="H6403" s="149"/>
      <c r="I6403" s="149"/>
      <c r="J6403" s="149"/>
      <c r="K6403" s="146"/>
      <c r="L6403" s="158"/>
    </row>
    <row r="6404" spans="1:12" ht="15">
      <c r="A6404" s="148"/>
      <c r="B6404" s="148"/>
      <c r="C6404" s="149"/>
      <c r="D6404" s="149"/>
      <c r="E6404" s="145"/>
      <c r="F6404" s="150"/>
      <c r="G6404" s="149"/>
      <c r="H6404" s="149"/>
      <c r="I6404" s="149"/>
      <c r="J6404" s="149"/>
      <c r="K6404" s="146"/>
      <c r="L6404" s="158"/>
    </row>
    <row r="6405" spans="1:12" ht="15">
      <c r="A6405" s="148"/>
      <c r="B6405" s="148"/>
      <c r="C6405" s="149"/>
      <c r="D6405" s="149"/>
      <c r="E6405" s="145"/>
      <c r="F6405" s="150"/>
      <c r="G6405" s="149"/>
      <c r="H6405" s="149"/>
      <c r="I6405" s="149"/>
      <c r="J6405" s="149"/>
      <c r="K6405" s="146"/>
      <c r="L6405" s="158"/>
    </row>
    <row r="6406" spans="1:12" ht="15">
      <c r="A6406" s="148"/>
      <c r="B6406" s="148"/>
      <c r="C6406" s="149"/>
      <c r="D6406" s="149"/>
      <c r="E6406" s="145"/>
      <c r="F6406" s="149"/>
      <c r="G6406" s="149"/>
      <c r="H6406" s="149"/>
      <c r="I6406" s="149"/>
      <c r="J6406" s="149"/>
      <c r="K6406" s="146"/>
      <c r="L6406" s="158"/>
    </row>
    <row r="6407" spans="1:12" ht="15">
      <c r="A6407" s="148"/>
      <c r="B6407" s="148"/>
      <c r="C6407" s="149"/>
      <c r="D6407" s="149"/>
      <c r="E6407" s="145"/>
      <c r="F6407" s="149"/>
      <c r="G6407" s="149"/>
      <c r="H6407" s="149"/>
      <c r="I6407" s="149"/>
      <c r="J6407" s="149"/>
      <c r="K6407" s="146"/>
      <c r="L6407" s="158"/>
    </row>
    <row r="6408" spans="1:12" ht="15">
      <c r="A6408" s="148"/>
      <c r="B6408" s="148"/>
      <c r="C6408" s="149"/>
      <c r="D6408" s="149"/>
      <c r="E6408" s="145"/>
      <c r="F6408" s="149"/>
      <c r="G6408" s="149"/>
      <c r="H6408" s="149"/>
      <c r="I6408" s="149"/>
      <c r="J6408" s="149"/>
      <c r="K6408" s="146"/>
      <c r="L6408" s="158"/>
    </row>
    <row r="6409" spans="1:12" ht="15">
      <c r="A6409" s="148"/>
      <c r="B6409" s="148"/>
      <c r="C6409" s="149"/>
      <c r="D6409" s="149"/>
      <c r="E6409" s="145"/>
      <c r="F6409" s="149"/>
      <c r="G6409" s="149"/>
      <c r="H6409" s="149"/>
      <c r="I6409" s="149"/>
      <c r="J6409" s="149"/>
      <c r="K6409" s="146"/>
      <c r="L6409" s="158"/>
    </row>
    <row r="6410" spans="1:12" ht="15">
      <c r="A6410" s="148"/>
      <c r="B6410" s="148"/>
      <c r="C6410" s="149"/>
      <c r="D6410" s="149"/>
      <c r="E6410" s="145"/>
      <c r="F6410" s="149"/>
      <c r="G6410" s="149"/>
      <c r="H6410" s="149"/>
      <c r="I6410" s="149"/>
      <c r="J6410" s="149"/>
      <c r="K6410" s="146"/>
      <c r="L6410" s="158"/>
    </row>
    <row r="6411" spans="1:12" ht="15">
      <c r="A6411" s="148"/>
      <c r="B6411" s="148"/>
      <c r="C6411" s="149"/>
      <c r="D6411" s="149"/>
      <c r="E6411" s="145"/>
      <c r="F6411" s="149"/>
      <c r="G6411" s="149"/>
      <c r="H6411" s="149"/>
      <c r="I6411" s="149"/>
      <c r="J6411" s="149"/>
      <c r="K6411" s="146"/>
      <c r="L6411" s="158"/>
    </row>
    <row r="6412" spans="1:12" ht="15">
      <c r="A6412" s="148"/>
      <c r="B6412" s="148"/>
      <c r="C6412" s="149"/>
      <c r="D6412" s="149"/>
      <c r="E6412" s="145"/>
      <c r="F6412" s="149"/>
      <c r="G6412" s="149"/>
      <c r="H6412" s="149"/>
      <c r="I6412" s="149"/>
      <c r="J6412" s="149"/>
      <c r="K6412" s="146"/>
      <c r="L6412" s="158"/>
    </row>
    <row r="6413" spans="1:12" ht="15">
      <c r="A6413" s="148"/>
      <c r="B6413" s="148"/>
      <c r="C6413" s="149"/>
      <c r="D6413" s="149"/>
      <c r="E6413" s="145"/>
      <c r="F6413" s="149"/>
      <c r="G6413" s="149"/>
      <c r="H6413" s="149"/>
      <c r="I6413" s="149"/>
      <c r="J6413" s="149"/>
      <c r="K6413" s="146"/>
      <c r="L6413" s="158"/>
    </row>
    <row r="6414" spans="1:12" ht="15">
      <c r="A6414" s="148"/>
      <c r="B6414" s="148"/>
      <c r="C6414" s="149"/>
      <c r="D6414" s="149"/>
      <c r="E6414" s="145"/>
      <c r="F6414" s="149"/>
      <c r="G6414" s="149"/>
      <c r="H6414" s="149"/>
      <c r="I6414" s="149"/>
      <c r="J6414" s="149"/>
      <c r="K6414" s="146"/>
      <c r="L6414" s="158"/>
    </row>
    <row r="6415" spans="1:12" ht="15">
      <c r="A6415" s="148"/>
      <c r="B6415" s="148"/>
      <c r="C6415" s="149"/>
      <c r="D6415" s="149"/>
      <c r="E6415" s="145"/>
      <c r="F6415" s="149"/>
      <c r="G6415" s="149"/>
      <c r="H6415" s="149"/>
      <c r="I6415" s="149"/>
      <c r="J6415" s="149"/>
      <c r="K6415" s="146"/>
      <c r="L6415" s="158"/>
    </row>
    <row r="6416" spans="1:12" ht="15">
      <c r="A6416" s="148"/>
      <c r="B6416" s="148"/>
      <c r="C6416" s="149"/>
      <c r="D6416" s="149"/>
      <c r="E6416" s="145"/>
      <c r="F6416" s="149"/>
      <c r="G6416" s="149"/>
      <c r="H6416" s="149"/>
      <c r="I6416" s="149"/>
      <c r="J6416" s="149"/>
      <c r="K6416" s="146"/>
      <c r="L6416" s="158"/>
    </row>
    <row r="6417" spans="1:12" ht="15">
      <c r="A6417" s="148"/>
      <c r="B6417" s="148"/>
      <c r="C6417" s="149"/>
      <c r="D6417" s="149"/>
      <c r="E6417" s="145"/>
      <c r="F6417" s="149"/>
      <c r="G6417" s="149"/>
      <c r="H6417" s="149"/>
      <c r="I6417" s="149"/>
      <c r="J6417" s="149"/>
      <c r="K6417" s="146"/>
      <c r="L6417" s="158"/>
    </row>
    <row r="6418" spans="1:12" ht="15">
      <c r="A6418" s="148"/>
      <c r="B6418" s="148"/>
      <c r="C6418" s="149"/>
      <c r="D6418" s="149"/>
      <c r="E6418" s="145"/>
      <c r="F6418" s="149"/>
      <c r="G6418" s="149"/>
      <c r="H6418" s="149"/>
      <c r="I6418" s="149"/>
      <c r="J6418" s="149"/>
      <c r="K6418" s="146"/>
      <c r="L6418" s="158"/>
    </row>
    <row r="6419" spans="1:12" ht="15">
      <c r="A6419" s="148"/>
      <c r="B6419" s="148"/>
      <c r="C6419" s="149"/>
      <c r="D6419" s="149"/>
      <c r="E6419" s="145"/>
      <c r="F6419" s="149"/>
      <c r="G6419" s="149"/>
      <c r="H6419" s="149"/>
      <c r="I6419" s="149"/>
      <c r="J6419" s="149"/>
      <c r="K6419" s="146"/>
      <c r="L6419" s="158"/>
    </row>
    <row r="6420" spans="1:12" ht="15">
      <c r="A6420" s="148"/>
      <c r="B6420" s="148"/>
      <c r="C6420" s="149"/>
      <c r="D6420" s="149"/>
      <c r="E6420" s="145"/>
      <c r="F6420" s="149"/>
      <c r="G6420" s="149"/>
      <c r="H6420" s="149"/>
      <c r="I6420" s="149"/>
      <c r="J6420" s="149"/>
      <c r="K6420" s="146"/>
      <c r="L6420" s="158"/>
    </row>
    <row r="6421" spans="1:12" ht="15">
      <c r="A6421" s="148"/>
      <c r="B6421" s="148"/>
      <c r="C6421" s="149"/>
      <c r="D6421" s="149"/>
      <c r="E6421" s="145"/>
      <c r="F6421" s="149"/>
      <c r="G6421" s="149"/>
      <c r="H6421" s="149"/>
      <c r="I6421" s="149"/>
      <c r="J6421" s="149"/>
      <c r="K6421" s="146"/>
      <c r="L6421" s="158"/>
    </row>
    <row r="6422" spans="1:12" ht="15">
      <c r="A6422" s="148"/>
      <c r="B6422" s="148"/>
      <c r="C6422" s="149"/>
      <c r="D6422" s="149"/>
      <c r="E6422" s="145"/>
      <c r="F6422" s="149"/>
      <c r="G6422" s="149"/>
      <c r="H6422" s="149"/>
      <c r="I6422" s="149"/>
      <c r="J6422" s="149"/>
      <c r="K6422" s="146"/>
      <c r="L6422" s="158"/>
    </row>
    <row r="6423" spans="1:12" ht="15">
      <c r="A6423" s="148"/>
      <c r="B6423" s="148"/>
      <c r="C6423" s="149"/>
      <c r="D6423" s="149"/>
      <c r="E6423" s="145"/>
      <c r="F6423" s="149"/>
      <c r="G6423" s="149"/>
      <c r="H6423" s="149"/>
      <c r="I6423" s="149"/>
      <c r="J6423" s="149"/>
      <c r="K6423" s="146"/>
      <c r="L6423" s="158"/>
    </row>
    <row r="6424" spans="1:12" ht="15">
      <c r="A6424" s="148"/>
      <c r="B6424" s="148"/>
      <c r="C6424" s="149"/>
      <c r="D6424" s="149"/>
      <c r="E6424" s="145"/>
      <c r="F6424" s="149"/>
      <c r="G6424" s="149"/>
      <c r="H6424" s="149"/>
      <c r="I6424" s="149"/>
      <c r="J6424" s="149"/>
      <c r="K6424" s="146"/>
      <c r="L6424" s="158"/>
    </row>
    <row r="6425" spans="1:12" ht="15">
      <c r="A6425" s="148"/>
      <c r="B6425" s="148"/>
      <c r="C6425" s="149"/>
      <c r="D6425" s="149"/>
      <c r="E6425" s="145"/>
      <c r="F6425" s="149"/>
      <c r="G6425" s="149"/>
      <c r="H6425" s="149"/>
      <c r="I6425" s="149"/>
      <c r="J6425" s="149"/>
      <c r="K6425" s="146"/>
      <c r="L6425" s="158"/>
    </row>
    <row r="6426" spans="1:12" ht="15">
      <c r="A6426" s="148"/>
      <c r="B6426" s="148"/>
      <c r="C6426" s="149"/>
      <c r="D6426" s="149"/>
      <c r="E6426" s="145"/>
      <c r="F6426" s="149"/>
      <c r="G6426" s="149"/>
      <c r="H6426" s="149"/>
      <c r="I6426" s="149"/>
      <c r="J6426" s="149"/>
      <c r="K6426" s="146"/>
      <c r="L6426" s="158"/>
    </row>
    <row r="6427" spans="1:12" ht="15">
      <c r="A6427" s="148"/>
      <c r="B6427" s="148"/>
      <c r="C6427" s="149"/>
      <c r="D6427" s="149"/>
      <c r="E6427" s="145"/>
      <c r="F6427" s="149"/>
      <c r="G6427" s="149"/>
      <c r="H6427" s="149"/>
      <c r="I6427" s="149"/>
      <c r="J6427" s="149"/>
      <c r="K6427" s="146"/>
      <c r="L6427" s="158"/>
    </row>
    <row r="6428" spans="1:12" ht="15">
      <c r="A6428" s="148"/>
      <c r="B6428" s="148"/>
      <c r="C6428" s="149"/>
      <c r="D6428" s="149"/>
      <c r="E6428" s="145"/>
      <c r="F6428" s="149"/>
      <c r="G6428" s="149"/>
      <c r="H6428" s="149"/>
      <c r="I6428" s="149"/>
      <c r="J6428" s="149"/>
      <c r="K6428" s="146"/>
      <c r="L6428" s="158"/>
    </row>
    <row r="6429" spans="1:12" ht="15">
      <c r="A6429" s="148"/>
      <c r="B6429" s="148"/>
      <c r="C6429" s="149"/>
      <c r="D6429" s="149"/>
      <c r="E6429" s="145"/>
      <c r="F6429" s="149"/>
      <c r="G6429" s="149"/>
      <c r="H6429" s="149"/>
      <c r="I6429" s="149"/>
      <c r="J6429" s="149"/>
      <c r="K6429" s="146"/>
      <c r="L6429" s="158"/>
    </row>
    <row r="6430" spans="1:12" ht="15">
      <c r="A6430" s="148"/>
      <c r="B6430" s="148"/>
      <c r="C6430" s="149"/>
      <c r="D6430" s="149"/>
      <c r="E6430" s="145"/>
      <c r="F6430" s="149"/>
      <c r="G6430" s="149"/>
      <c r="H6430" s="149"/>
      <c r="I6430" s="149"/>
      <c r="J6430" s="149"/>
      <c r="K6430" s="146"/>
      <c r="L6430" s="158"/>
    </row>
    <row r="6431" spans="1:12" ht="15">
      <c r="A6431" s="148"/>
      <c r="B6431" s="148"/>
      <c r="C6431" s="149"/>
      <c r="D6431" s="149"/>
      <c r="E6431" s="145"/>
      <c r="F6431" s="149"/>
      <c r="G6431" s="149"/>
      <c r="H6431" s="149"/>
      <c r="I6431" s="149"/>
      <c r="J6431" s="149"/>
      <c r="K6431" s="146"/>
      <c r="L6431" s="158"/>
    </row>
    <row r="6432" spans="1:12" ht="15">
      <c r="A6432" s="148"/>
      <c r="B6432" s="148"/>
      <c r="C6432" s="149"/>
      <c r="D6432" s="149"/>
      <c r="E6432" s="145"/>
      <c r="F6432" s="149"/>
      <c r="G6432" s="149"/>
      <c r="H6432" s="149"/>
      <c r="I6432" s="149"/>
      <c r="J6432" s="149"/>
      <c r="K6432" s="146"/>
      <c r="L6432" s="158"/>
    </row>
    <row r="6433" spans="1:12" ht="15">
      <c r="A6433" s="148"/>
      <c r="B6433" s="148"/>
      <c r="C6433" s="149"/>
      <c r="D6433" s="149"/>
      <c r="E6433" s="145"/>
      <c r="F6433" s="149"/>
      <c r="G6433" s="149"/>
      <c r="H6433" s="149"/>
      <c r="I6433" s="149"/>
      <c r="J6433" s="149"/>
      <c r="K6433" s="146"/>
      <c r="L6433" s="158"/>
    </row>
    <row r="6434" spans="1:12" ht="15">
      <c r="A6434" s="148"/>
      <c r="B6434" s="148"/>
      <c r="C6434" s="149"/>
      <c r="D6434" s="149"/>
      <c r="E6434" s="145"/>
      <c r="F6434" s="149"/>
      <c r="G6434" s="149"/>
      <c r="H6434" s="149"/>
      <c r="I6434" s="149"/>
      <c r="J6434" s="149"/>
      <c r="K6434" s="146"/>
      <c r="L6434" s="158"/>
    </row>
    <row r="6435" spans="1:12" ht="15">
      <c r="A6435" s="148"/>
      <c r="B6435" s="148"/>
      <c r="C6435" s="149"/>
      <c r="D6435" s="149"/>
      <c r="E6435" s="145"/>
      <c r="F6435" s="149"/>
      <c r="G6435" s="149"/>
      <c r="H6435" s="149"/>
      <c r="I6435" s="149"/>
      <c r="J6435" s="149"/>
      <c r="K6435" s="146"/>
      <c r="L6435" s="158"/>
    </row>
    <row r="6436" spans="1:12" ht="15">
      <c r="A6436" s="148"/>
      <c r="B6436" s="148"/>
      <c r="C6436" s="149"/>
      <c r="D6436" s="149"/>
      <c r="E6436" s="145"/>
      <c r="F6436" s="149"/>
      <c r="G6436" s="149"/>
      <c r="H6436" s="149"/>
      <c r="I6436" s="149"/>
      <c r="J6436" s="149"/>
      <c r="K6436" s="146"/>
      <c r="L6436" s="158"/>
    </row>
    <row r="6437" spans="1:12" ht="15">
      <c r="A6437" s="148"/>
      <c r="B6437" s="148"/>
      <c r="C6437" s="149"/>
      <c r="D6437" s="149"/>
      <c r="E6437" s="145"/>
      <c r="F6437" s="149"/>
      <c r="G6437" s="149"/>
      <c r="H6437" s="149"/>
      <c r="I6437" s="149"/>
      <c r="J6437" s="149"/>
      <c r="K6437" s="146"/>
      <c r="L6437" s="158"/>
    </row>
    <row r="6438" spans="1:12" ht="15">
      <c r="A6438" s="148"/>
      <c r="B6438" s="148"/>
      <c r="C6438" s="149"/>
      <c r="D6438" s="149"/>
      <c r="E6438" s="145"/>
      <c r="F6438" s="149"/>
      <c r="G6438" s="149"/>
      <c r="H6438" s="149"/>
      <c r="I6438" s="149"/>
      <c r="J6438" s="149"/>
      <c r="K6438" s="146"/>
      <c r="L6438" s="158"/>
    </row>
    <row r="6439" spans="1:12" ht="15">
      <c r="A6439" s="148"/>
      <c r="B6439" s="148"/>
      <c r="C6439" s="149"/>
      <c r="D6439" s="149"/>
      <c r="E6439" s="145"/>
      <c r="F6439" s="149"/>
      <c r="G6439" s="149"/>
      <c r="H6439" s="149"/>
      <c r="I6439" s="149"/>
      <c r="J6439" s="149"/>
      <c r="K6439" s="146"/>
      <c r="L6439" s="158"/>
    </row>
    <row r="6440" spans="1:12" ht="15">
      <c r="A6440" s="148"/>
      <c r="B6440" s="148"/>
      <c r="C6440" s="149"/>
      <c r="D6440" s="149"/>
      <c r="E6440" s="145"/>
      <c r="F6440" s="149"/>
      <c r="G6440" s="149"/>
      <c r="H6440" s="149"/>
      <c r="I6440" s="149"/>
      <c r="J6440" s="149"/>
      <c r="K6440" s="146"/>
      <c r="L6440" s="158"/>
    </row>
    <row r="6441" spans="1:12" ht="15">
      <c r="A6441" s="148"/>
      <c r="B6441" s="148"/>
      <c r="C6441" s="149"/>
      <c r="D6441" s="149"/>
      <c r="E6441" s="145"/>
      <c r="F6441" s="149"/>
      <c r="G6441" s="149"/>
      <c r="H6441" s="149"/>
      <c r="I6441" s="149"/>
      <c r="J6441" s="149"/>
      <c r="K6441" s="146"/>
      <c r="L6441" s="158"/>
    </row>
    <row r="6442" spans="1:12" ht="15">
      <c r="A6442" s="148"/>
      <c r="B6442" s="148"/>
      <c r="C6442" s="149"/>
      <c r="D6442" s="149"/>
      <c r="E6442" s="145"/>
      <c r="F6442" s="149"/>
      <c r="G6442" s="149"/>
      <c r="H6442" s="149"/>
      <c r="I6442" s="149"/>
      <c r="J6442" s="149"/>
      <c r="K6442" s="146"/>
      <c r="L6442" s="158"/>
    </row>
    <row r="6443" spans="1:12" ht="15">
      <c r="A6443" s="148"/>
      <c r="B6443" s="148"/>
      <c r="C6443" s="149"/>
      <c r="D6443" s="149"/>
      <c r="E6443" s="145"/>
      <c r="F6443" s="149"/>
      <c r="G6443" s="149"/>
      <c r="H6443" s="149"/>
      <c r="I6443" s="149"/>
      <c r="J6443" s="149"/>
      <c r="K6443" s="146"/>
      <c r="L6443" s="158"/>
    </row>
    <row r="6444" spans="1:12" ht="15">
      <c r="A6444" s="148"/>
      <c r="B6444" s="148"/>
      <c r="C6444" s="149"/>
      <c r="D6444" s="149"/>
      <c r="E6444" s="145"/>
      <c r="F6444" s="149"/>
      <c r="G6444" s="149"/>
      <c r="H6444" s="149"/>
      <c r="I6444" s="149"/>
      <c r="J6444" s="149"/>
      <c r="K6444" s="146"/>
      <c r="L6444" s="158"/>
    </row>
    <row r="6445" spans="1:12" ht="15">
      <c r="A6445" s="148"/>
      <c r="B6445" s="148"/>
      <c r="C6445" s="149"/>
      <c r="D6445" s="149"/>
      <c r="E6445" s="145"/>
      <c r="F6445" s="149"/>
      <c r="G6445" s="149"/>
      <c r="H6445" s="149"/>
      <c r="I6445" s="149"/>
      <c r="J6445" s="149"/>
      <c r="K6445" s="146"/>
      <c r="L6445" s="158"/>
    </row>
    <row r="6446" spans="1:12" ht="15">
      <c r="A6446" s="148"/>
      <c r="B6446" s="148"/>
      <c r="C6446" s="149"/>
      <c r="D6446" s="149"/>
      <c r="E6446" s="145"/>
      <c r="F6446" s="150"/>
      <c r="G6446" s="149"/>
      <c r="H6446" s="149"/>
      <c r="I6446" s="149"/>
      <c r="J6446" s="149"/>
      <c r="K6446" s="146"/>
      <c r="L6446" s="158"/>
    </row>
    <row r="6447" spans="1:12" ht="15">
      <c r="A6447" s="148"/>
      <c r="B6447" s="148"/>
      <c r="C6447" s="149"/>
      <c r="D6447" s="149"/>
      <c r="E6447" s="145"/>
      <c r="F6447" s="150"/>
      <c r="G6447" s="149"/>
      <c r="H6447" s="149"/>
      <c r="I6447" s="149"/>
      <c r="J6447" s="149"/>
      <c r="K6447" s="146"/>
      <c r="L6447" s="158"/>
    </row>
    <row r="6448" spans="1:12" ht="15">
      <c r="A6448" s="148"/>
      <c r="B6448" s="148"/>
      <c r="C6448" s="149"/>
      <c r="D6448" s="149"/>
      <c r="E6448" s="145"/>
      <c r="F6448" s="149"/>
      <c r="G6448" s="149"/>
      <c r="H6448" s="149"/>
      <c r="I6448" s="149"/>
      <c r="J6448" s="149"/>
      <c r="K6448" s="146"/>
      <c r="L6448" s="158"/>
    </row>
    <row r="6449" spans="1:12" ht="15">
      <c r="A6449" s="148"/>
      <c r="B6449" s="148"/>
      <c r="C6449" s="149"/>
      <c r="D6449" s="149"/>
      <c r="E6449" s="145"/>
      <c r="F6449" s="149"/>
      <c r="G6449" s="149"/>
      <c r="H6449" s="149"/>
      <c r="I6449" s="149"/>
      <c r="J6449" s="149"/>
      <c r="K6449" s="146"/>
      <c r="L6449" s="158"/>
    </row>
    <row r="6450" spans="1:12" ht="15">
      <c r="A6450" s="148"/>
      <c r="B6450" s="148"/>
      <c r="C6450" s="149"/>
      <c r="D6450" s="149"/>
      <c r="E6450" s="145"/>
      <c r="F6450" s="149"/>
      <c r="G6450" s="149"/>
      <c r="H6450" s="149"/>
      <c r="I6450" s="149"/>
      <c r="J6450" s="149"/>
      <c r="K6450" s="146"/>
      <c r="L6450" s="158"/>
    </row>
    <row r="6451" spans="1:12" ht="15">
      <c r="A6451" s="148"/>
      <c r="B6451" s="148"/>
      <c r="C6451" s="149"/>
      <c r="D6451" s="149"/>
      <c r="E6451" s="145"/>
      <c r="F6451" s="149"/>
      <c r="G6451" s="149"/>
      <c r="H6451" s="149"/>
      <c r="I6451" s="149"/>
      <c r="J6451" s="149"/>
      <c r="K6451" s="146"/>
      <c r="L6451" s="158"/>
    </row>
    <row r="6452" spans="1:12" ht="15">
      <c r="A6452" s="148"/>
      <c r="B6452" s="148"/>
      <c r="C6452" s="149"/>
      <c r="D6452" s="149"/>
      <c r="E6452" s="145"/>
      <c r="F6452" s="149"/>
      <c r="G6452" s="149"/>
      <c r="H6452" s="149"/>
      <c r="I6452" s="149"/>
      <c r="J6452" s="149"/>
      <c r="K6452" s="146"/>
      <c r="L6452" s="158"/>
    </row>
    <row r="6453" spans="1:12" ht="15">
      <c r="A6453" s="148"/>
      <c r="B6453" s="148"/>
      <c r="C6453" s="149"/>
      <c r="D6453" s="149"/>
      <c r="E6453" s="145"/>
      <c r="F6453" s="149"/>
      <c r="G6453" s="149"/>
      <c r="H6453" s="149"/>
      <c r="I6453" s="149"/>
      <c r="J6453" s="149"/>
      <c r="K6453" s="146"/>
      <c r="L6453" s="158"/>
    </row>
    <row r="6454" spans="1:12" ht="15">
      <c r="A6454" s="148"/>
      <c r="B6454" s="148"/>
      <c r="C6454" s="149"/>
      <c r="D6454" s="149"/>
      <c r="E6454" s="145"/>
      <c r="F6454" s="149"/>
      <c r="G6454" s="149"/>
      <c r="H6454" s="149"/>
      <c r="I6454" s="149"/>
      <c r="J6454" s="149"/>
      <c r="K6454" s="146"/>
      <c r="L6454" s="158"/>
    </row>
    <row r="6455" spans="1:12" ht="15">
      <c r="A6455" s="148"/>
      <c r="B6455" s="148"/>
      <c r="C6455" s="149"/>
      <c r="D6455" s="149"/>
      <c r="E6455" s="145"/>
      <c r="F6455" s="149"/>
      <c r="G6455" s="149"/>
      <c r="H6455" s="149"/>
      <c r="I6455" s="149"/>
      <c r="J6455" s="149"/>
      <c r="K6455" s="146"/>
      <c r="L6455" s="158"/>
    </row>
    <row r="6456" spans="1:12" ht="15">
      <c r="A6456" s="148"/>
      <c r="B6456" s="148"/>
      <c r="C6456" s="149"/>
      <c r="D6456" s="149"/>
      <c r="E6456" s="145"/>
      <c r="F6456" s="149"/>
      <c r="G6456" s="149"/>
      <c r="H6456" s="149"/>
      <c r="I6456" s="149"/>
      <c r="J6456" s="149"/>
      <c r="K6456" s="146"/>
      <c r="L6456" s="158"/>
    </row>
    <row r="6457" spans="1:12" ht="15">
      <c r="A6457" s="148"/>
      <c r="B6457" s="148"/>
      <c r="C6457" s="149"/>
      <c r="D6457" s="149"/>
      <c r="E6457" s="145"/>
      <c r="F6457" s="149"/>
      <c r="G6457" s="149"/>
      <c r="H6457" s="149"/>
      <c r="I6457" s="149"/>
      <c r="J6457" s="149"/>
      <c r="K6457" s="146"/>
      <c r="L6457" s="158"/>
    </row>
    <row r="6458" spans="1:12" ht="15">
      <c r="A6458" s="148"/>
      <c r="B6458" s="148"/>
      <c r="C6458" s="149"/>
      <c r="D6458" s="149"/>
      <c r="E6458" s="145"/>
      <c r="F6458" s="149"/>
      <c r="G6458" s="149"/>
      <c r="H6458" s="149"/>
      <c r="I6458" s="149"/>
      <c r="J6458" s="149"/>
      <c r="K6458" s="146"/>
      <c r="L6458" s="158"/>
    </row>
    <row r="6459" spans="1:12" ht="15">
      <c r="A6459" s="148"/>
      <c r="B6459" s="148"/>
      <c r="C6459" s="149"/>
      <c r="D6459" s="149"/>
      <c r="E6459" s="145"/>
      <c r="F6459" s="149"/>
      <c r="G6459" s="149"/>
      <c r="H6459" s="149"/>
      <c r="I6459" s="149"/>
      <c r="J6459" s="149"/>
      <c r="K6459" s="146"/>
      <c r="L6459" s="158"/>
    </row>
    <row r="6460" spans="1:12" ht="15">
      <c r="A6460" s="148"/>
      <c r="B6460" s="148"/>
      <c r="C6460" s="149"/>
      <c r="D6460" s="149"/>
      <c r="E6460" s="145"/>
      <c r="F6460" s="149"/>
      <c r="G6460" s="149"/>
      <c r="H6460" s="149"/>
      <c r="I6460" s="149"/>
      <c r="J6460" s="149"/>
      <c r="K6460" s="146"/>
      <c r="L6460" s="158"/>
    </row>
    <row r="6461" spans="1:12" ht="15">
      <c r="A6461" s="148"/>
      <c r="B6461" s="148"/>
      <c r="C6461" s="149"/>
      <c r="D6461" s="149"/>
      <c r="E6461" s="145"/>
      <c r="F6461" s="149"/>
      <c r="G6461" s="149"/>
      <c r="H6461" s="149"/>
      <c r="I6461" s="149"/>
      <c r="J6461" s="149"/>
      <c r="K6461" s="146"/>
      <c r="L6461" s="158"/>
    </row>
    <row r="6462" spans="1:12" ht="15">
      <c r="A6462" s="148"/>
      <c r="B6462" s="148"/>
      <c r="C6462" s="149"/>
      <c r="D6462" s="149"/>
      <c r="E6462" s="145"/>
      <c r="F6462" s="149"/>
      <c r="G6462" s="149"/>
      <c r="H6462" s="149"/>
      <c r="I6462" s="149"/>
      <c r="J6462" s="149"/>
      <c r="K6462" s="146"/>
      <c r="L6462" s="158"/>
    </row>
    <row r="6463" spans="1:12" ht="15">
      <c r="A6463" s="148"/>
      <c r="B6463" s="148"/>
      <c r="C6463" s="149"/>
      <c r="D6463" s="149"/>
      <c r="E6463" s="145"/>
      <c r="F6463" s="149"/>
      <c r="G6463" s="149"/>
      <c r="H6463" s="149"/>
      <c r="I6463" s="149"/>
      <c r="J6463" s="149"/>
      <c r="K6463" s="146"/>
      <c r="L6463" s="158"/>
    </row>
    <row r="6464" spans="1:12" ht="15">
      <c r="A6464" s="148"/>
      <c r="B6464" s="148"/>
      <c r="C6464" s="149"/>
      <c r="D6464" s="149"/>
      <c r="E6464" s="145"/>
      <c r="F6464" s="149"/>
      <c r="G6464" s="149"/>
      <c r="H6464" s="149"/>
      <c r="I6464" s="149"/>
      <c r="J6464" s="149"/>
      <c r="K6464" s="146"/>
      <c r="L6464" s="158"/>
    </row>
    <row r="6465" spans="1:12" ht="15">
      <c r="A6465" s="148"/>
      <c r="B6465" s="148"/>
      <c r="C6465" s="149"/>
      <c r="D6465" s="149"/>
      <c r="E6465" s="145"/>
      <c r="F6465" s="149"/>
      <c r="G6465" s="149"/>
      <c r="H6465" s="149"/>
      <c r="I6465" s="149"/>
      <c r="J6465" s="149"/>
      <c r="K6465" s="146"/>
      <c r="L6465" s="158"/>
    </row>
    <row r="6466" spans="1:12" ht="15">
      <c r="A6466" s="148"/>
      <c r="B6466" s="148"/>
      <c r="C6466" s="149"/>
      <c r="D6466" s="149"/>
      <c r="E6466" s="145"/>
      <c r="F6466" s="149"/>
      <c r="G6466" s="149"/>
      <c r="H6466" s="149"/>
      <c r="I6466" s="149"/>
      <c r="J6466" s="149"/>
      <c r="K6466" s="146"/>
      <c r="L6466" s="158"/>
    </row>
    <row r="6467" spans="1:12" ht="15">
      <c r="A6467" s="148"/>
      <c r="B6467" s="148"/>
      <c r="C6467" s="149"/>
      <c r="D6467" s="149"/>
      <c r="E6467" s="145"/>
      <c r="F6467" s="149"/>
      <c r="G6467" s="149"/>
      <c r="H6467" s="149"/>
      <c r="I6467" s="149"/>
      <c r="J6467" s="149"/>
      <c r="K6467" s="146"/>
      <c r="L6467" s="158"/>
    </row>
    <row r="6468" spans="1:12" ht="15">
      <c r="A6468" s="148"/>
      <c r="B6468" s="148"/>
      <c r="C6468" s="149"/>
      <c r="D6468" s="149"/>
      <c r="E6468" s="145"/>
      <c r="F6468" s="149"/>
      <c r="G6468" s="149"/>
      <c r="H6468" s="149"/>
      <c r="I6468" s="149"/>
      <c r="J6468" s="149"/>
      <c r="K6468" s="146"/>
      <c r="L6468" s="158"/>
    </row>
    <row r="6469" spans="1:12" ht="15">
      <c r="A6469" s="148"/>
      <c r="B6469" s="148"/>
      <c r="C6469" s="149"/>
      <c r="D6469" s="149"/>
      <c r="E6469" s="145"/>
      <c r="F6469" s="149"/>
      <c r="G6469" s="149"/>
      <c r="H6469" s="149"/>
      <c r="I6469" s="149"/>
      <c r="J6469" s="149"/>
      <c r="K6469" s="146"/>
      <c r="L6469" s="158"/>
    </row>
    <row r="6470" spans="1:12" ht="15">
      <c r="A6470" s="148"/>
      <c r="B6470" s="148"/>
      <c r="C6470" s="149"/>
      <c r="D6470" s="149"/>
      <c r="E6470" s="145"/>
      <c r="F6470" s="149"/>
      <c r="G6470" s="149"/>
      <c r="H6470" s="149"/>
      <c r="I6470" s="149"/>
      <c r="J6470" s="149"/>
      <c r="K6470" s="146"/>
      <c r="L6470" s="158"/>
    </row>
    <row r="6471" spans="1:12" ht="15">
      <c r="A6471" s="148"/>
      <c r="B6471" s="148"/>
      <c r="C6471" s="149"/>
      <c r="D6471" s="149"/>
      <c r="E6471" s="145"/>
      <c r="F6471" s="149"/>
      <c r="G6471" s="149"/>
      <c r="H6471" s="149"/>
      <c r="I6471" s="149"/>
      <c r="J6471" s="149"/>
      <c r="K6471" s="146"/>
      <c r="L6471" s="158"/>
    </row>
    <row r="6472" spans="1:12" ht="15">
      <c r="A6472" s="148"/>
      <c r="B6472" s="148"/>
      <c r="C6472" s="149"/>
      <c r="D6472" s="149"/>
      <c r="E6472" s="145"/>
      <c r="F6472" s="149"/>
      <c r="G6472" s="149"/>
      <c r="H6472" s="149"/>
      <c r="I6472" s="149"/>
      <c r="J6472" s="149"/>
      <c r="K6472" s="146"/>
      <c r="L6472" s="158"/>
    </row>
    <row r="6473" spans="1:12" ht="15">
      <c r="A6473" s="148"/>
      <c r="B6473" s="148"/>
      <c r="C6473" s="149"/>
      <c r="D6473" s="149"/>
      <c r="E6473" s="145"/>
      <c r="F6473" s="149"/>
      <c r="G6473" s="149"/>
      <c r="H6473" s="149"/>
      <c r="I6473" s="149"/>
      <c r="J6473" s="149"/>
      <c r="K6473" s="146"/>
      <c r="L6473" s="158"/>
    </row>
    <row r="6474" spans="1:12" ht="15">
      <c r="A6474" s="148"/>
      <c r="B6474" s="148"/>
      <c r="C6474" s="149"/>
      <c r="D6474" s="149"/>
      <c r="E6474" s="145"/>
      <c r="F6474" s="149"/>
      <c r="G6474" s="149"/>
      <c r="H6474" s="149"/>
      <c r="I6474" s="149"/>
      <c r="J6474" s="149"/>
      <c r="K6474" s="146"/>
      <c r="L6474" s="158"/>
    </row>
    <row r="6475" spans="1:12" ht="15">
      <c r="A6475" s="148"/>
      <c r="B6475" s="148"/>
      <c r="C6475" s="149"/>
      <c r="D6475" s="149"/>
      <c r="E6475" s="145"/>
      <c r="F6475" s="149"/>
      <c r="G6475" s="149"/>
      <c r="H6475" s="149"/>
      <c r="I6475" s="149"/>
      <c r="J6475" s="149"/>
      <c r="K6475" s="146"/>
      <c r="L6475" s="158"/>
    </row>
    <row r="6476" spans="1:12" ht="15">
      <c r="A6476" s="148"/>
      <c r="B6476" s="148"/>
      <c r="C6476" s="149"/>
      <c r="D6476" s="149"/>
      <c r="E6476" s="145"/>
      <c r="F6476" s="149"/>
      <c r="G6476" s="149"/>
      <c r="H6476" s="149"/>
      <c r="I6476" s="149"/>
      <c r="J6476" s="149"/>
      <c r="K6476" s="146"/>
      <c r="L6476" s="158"/>
    </row>
    <row r="6477" spans="1:12" ht="15">
      <c r="A6477" s="148"/>
      <c r="B6477" s="148"/>
      <c r="C6477" s="149"/>
      <c r="D6477" s="149"/>
      <c r="E6477" s="145"/>
      <c r="F6477" s="149"/>
      <c r="G6477" s="149"/>
      <c r="H6477" s="149"/>
      <c r="I6477" s="149"/>
      <c r="J6477" s="149"/>
      <c r="K6477" s="146"/>
      <c r="L6477" s="158"/>
    </row>
    <row r="6478" spans="1:12" ht="15">
      <c r="A6478" s="148"/>
      <c r="B6478" s="148"/>
      <c r="C6478" s="149"/>
      <c r="D6478" s="149"/>
      <c r="E6478" s="145"/>
      <c r="F6478" s="149"/>
      <c r="G6478" s="149"/>
      <c r="H6478" s="149"/>
      <c r="I6478" s="149"/>
      <c r="J6478" s="149"/>
      <c r="K6478" s="146"/>
      <c r="L6478" s="158"/>
    </row>
    <row r="6479" spans="1:12" ht="15">
      <c r="A6479" s="148"/>
      <c r="B6479" s="148"/>
      <c r="C6479" s="149"/>
      <c r="D6479" s="149"/>
      <c r="E6479" s="145"/>
      <c r="F6479" s="149"/>
      <c r="G6479" s="149"/>
      <c r="H6479" s="149"/>
      <c r="I6479" s="149"/>
      <c r="J6479" s="149"/>
      <c r="K6479" s="146"/>
      <c r="L6479" s="158"/>
    </row>
    <row r="6480" spans="1:12" ht="15">
      <c r="A6480" s="148"/>
      <c r="B6480" s="148"/>
      <c r="C6480" s="149"/>
      <c r="D6480" s="149"/>
      <c r="E6480" s="145"/>
      <c r="F6480" s="150"/>
      <c r="G6480" s="149"/>
      <c r="H6480" s="149"/>
      <c r="I6480" s="149"/>
      <c r="J6480" s="149"/>
      <c r="K6480" s="146"/>
      <c r="L6480" s="158"/>
    </row>
    <row r="6481" spans="1:12" ht="15">
      <c r="A6481" s="148"/>
      <c r="B6481" s="148"/>
      <c r="C6481" s="149"/>
      <c r="D6481" s="149"/>
      <c r="E6481" s="145"/>
      <c r="F6481" s="150"/>
      <c r="G6481" s="149"/>
      <c r="H6481" s="149"/>
      <c r="I6481" s="149"/>
      <c r="J6481" s="149"/>
      <c r="K6481" s="146"/>
      <c r="L6481" s="158"/>
    </row>
    <row r="6482" spans="1:12" ht="15">
      <c r="A6482" s="148"/>
      <c r="B6482" s="148"/>
      <c r="C6482" s="149"/>
      <c r="D6482" s="149"/>
      <c r="E6482" s="145"/>
      <c r="F6482" s="149"/>
      <c r="G6482" s="149"/>
      <c r="H6482" s="149"/>
      <c r="I6482" s="149"/>
      <c r="J6482" s="149"/>
      <c r="K6482" s="146"/>
      <c r="L6482" s="158"/>
    </row>
    <row r="6483" spans="1:12" ht="15">
      <c r="A6483" s="148"/>
      <c r="B6483" s="148"/>
      <c r="C6483" s="149"/>
      <c r="D6483" s="149"/>
      <c r="E6483" s="145"/>
      <c r="F6483" s="149"/>
      <c r="G6483" s="149"/>
      <c r="H6483" s="149"/>
      <c r="I6483" s="149"/>
      <c r="J6483" s="149"/>
      <c r="K6483" s="146"/>
      <c r="L6483" s="158"/>
    </row>
    <row r="6484" spans="1:12" ht="15">
      <c r="A6484" s="148"/>
      <c r="B6484" s="148"/>
      <c r="C6484" s="149"/>
      <c r="D6484" s="149"/>
      <c r="E6484" s="145"/>
      <c r="F6484" s="149"/>
      <c r="G6484" s="149"/>
      <c r="H6484" s="149"/>
      <c r="I6484" s="149"/>
      <c r="J6484" s="149"/>
      <c r="K6484" s="146"/>
      <c r="L6484" s="158"/>
    </row>
    <row r="6485" spans="1:12" ht="15">
      <c r="A6485" s="148"/>
      <c r="B6485" s="148"/>
      <c r="C6485" s="149"/>
      <c r="D6485" s="149"/>
      <c r="E6485" s="145"/>
      <c r="F6485" s="149"/>
      <c r="G6485" s="149"/>
      <c r="H6485" s="149"/>
      <c r="I6485" s="149"/>
      <c r="J6485" s="149"/>
      <c r="K6485" s="146"/>
      <c r="L6485" s="158"/>
    </row>
    <row r="6486" spans="1:12" ht="15">
      <c r="A6486" s="148"/>
      <c r="B6486" s="148"/>
      <c r="C6486" s="149"/>
      <c r="D6486" s="149"/>
      <c r="E6486" s="145"/>
      <c r="F6486" s="149"/>
      <c r="G6486" s="149"/>
      <c r="H6486" s="149"/>
      <c r="I6486" s="149"/>
      <c r="J6486" s="149"/>
      <c r="K6486" s="146"/>
      <c r="L6486" s="158"/>
    </row>
    <row r="6487" spans="1:12" ht="15">
      <c r="A6487" s="148"/>
      <c r="B6487" s="148"/>
      <c r="C6487" s="149"/>
      <c r="D6487" s="149"/>
      <c r="E6487" s="145"/>
      <c r="F6487" s="149"/>
      <c r="G6487" s="149"/>
      <c r="H6487" s="149"/>
      <c r="I6487" s="149"/>
      <c r="J6487" s="149"/>
      <c r="K6487" s="146"/>
      <c r="L6487" s="158"/>
    </row>
    <row r="6488" spans="1:12" ht="15">
      <c r="A6488" s="148"/>
      <c r="B6488" s="148"/>
      <c r="C6488" s="149"/>
      <c r="D6488" s="149"/>
      <c r="E6488" s="145"/>
      <c r="F6488" s="149"/>
      <c r="G6488" s="149"/>
      <c r="H6488" s="149"/>
      <c r="I6488" s="149"/>
      <c r="J6488" s="149"/>
      <c r="K6488" s="146"/>
      <c r="L6488" s="158"/>
    </row>
    <row r="6489" spans="1:12" ht="15">
      <c r="A6489" s="148"/>
      <c r="B6489" s="148"/>
      <c r="C6489" s="149"/>
      <c r="D6489" s="149"/>
      <c r="E6489" s="145"/>
      <c r="F6489" s="149"/>
      <c r="G6489" s="149"/>
      <c r="H6489" s="149"/>
      <c r="I6489" s="149"/>
      <c r="J6489" s="149"/>
      <c r="K6489" s="146"/>
      <c r="L6489" s="158"/>
    </row>
    <row r="6490" spans="1:12" ht="15">
      <c r="A6490" s="148"/>
      <c r="B6490" s="148"/>
      <c r="C6490" s="149"/>
      <c r="D6490" s="149"/>
      <c r="E6490" s="145"/>
      <c r="F6490" s="149"/>
      <c r="G6490" s="149"/>
      <c r="H6490" s="149"/>
      <c r="I6490" s="149"/>
      <c r="J6490" s="149"/>
      <c r="K6490" s="146"/>
      <c r="L6490" s="158"/>
    </row>
    <row r="6491" spans="1:12" ht="15">
      <c r="A6491" s="148"/>
      <c r="B6491" s="148"/>
      <c r="C6491" s="149"/>
      <c r="D6491" s="149"/>
      <c r="E6491" s="145"/>
      <c r="F6491" s="149"/>
      <c r="G6491" s="149"/>
      <c r="H6491" s="149"/>
      <c r="I6491" s="149"/>
      <c r="J6491" s="149"/>
      <c r="K6491" s="146"/>
      <c r="L6491" s="158"/>
    </row>
    <row r="6492" spans="1:12" ht="15">
      <c r="A6492" s="148"/>
      <c r="B6492" s="148"/>
      <c r="C6492" s="149"/>
      <c r="D6492" s="149"/>
      <c r="E6492" s="145"/>
      <c r="F6492" s="150"/>
      <c r="G6492" s="149"/>
      <c r="H6492" s="149"/>
      <c r="I6492" s="149"/>
      <c r="J6492" s="149"/>
      <c r="K6492" s="146"/>
      <c r="L6492" s="158"/>
    </row>
    <row r="6493" spans="1:12" ht="15">
      <c r="A6493" s="148"/>
      <c r="B6493" s="148"/>
      <c r="C6493" s="149"/>
      <c r="D6493" s="149"/>
      <c r="E6493" s="145"/>
      <c r="F6493" s="150"/>
      <c r="G6493" s="149"/>
      <c r="H6493" s="149"/>
      <c r="I6493" s="149"/>
      <c r="J6493" s="149"/>
      <c r="K6493" s="146"/>
      <c r="L6493" s="158"/>
    </row>
    <row r="6494" spans="1:12" ht="15">
      <c r="A6494" s="148"/>
      <c r="B6494" s="148"/>
      <c r="C6494" s="149"/>
      <c r="D6494" s="149"/>
      <c r="E6494" s="145"/>
      <c r="F6494" s="149"/>
      <c r="G6494" s="149"/>
      <c r="H6494" s="149"/>
      <c r="I6494" s="149"/>
      <c r="J6494" s="149"/>
      <c r="K6494" s="146"/>
      <c r="L6494" s="158"/>
    </row>
    <row r="6495" spans="1:12" ht="15">
      <c r="A6495" s="148"/>
      <c r="B6495" s="148"/>
      <c r="C6495" s="149"/>
      <c r="D6495" s="149"/>
      <c r="E6495" s="145"/>
      <c r="F6495" s="149"/>
      <c r="G6495" s="149"/>
      <c r="H6495" s="149"/>
      <c r="I6495" s="149"/>
      <c r="J6495" s="149"/>
      <c r="K6495" s="146"/>
      <c r="L6495" s="158"/>
    </row>
    <row r="6496" spans="1:12" ht="15">
      <c r="A6496" s="148"/>
      <c r="B6496" s="148"/>
      <c r="C6496" s="149"/>
      <c r="D6496" s="149"/>
      <c r="E6496" s="145"/>
      <c r="F6496" s="149"/>
      <c r="G6496" s="149"/>
      <c r="H6496" s="149"/>
      <c r="I6496" s="149"/>
      <c r="J6496" s="149"/>
      <c r="K6496" s="146"/>
      <c r="L6496" s="158"/>
    </row>
    <row r="6497" spans="1:12" ht="15">
      <c r="A6497" s="148"/>
      <c r="B6497" s="148"/>
      <c r="C6497" s="149"/>
      <c r="D6497" s="149"/>
      <c r="E6497" s="145"/>
      <c r="F6497" s="149"/>
      <c r="G6497" s="149"/>
      <c r="H6497" s="149"/>
      <c r="I6497" s="149"/>
      <c r="J6497" s="149"/>
      <c r="K6497" s="146"/>
      <c r="L6497" s="158"/>
    </row>
    <row r="6498" spans="1:12" ht="15">
      <c r="A6498" s="148"/>
      <c r="B6498" s="148"/>
      <c r="C6498" s="149"/>
      <c r="D6498" s="149"/>
      <c r="E6498" s="145"/>
      <c r="F6498" s="149"/>
      <c r="G6498" s="149"/>
      <c r="H6498" s="149"/>
      <c r="I6498" s="149"/>
      <c r="J6498" s="149"/>
      <c r="K6498" s="146"/>
      <c r="L6498" s="158"/>
    </row>
    <row r="6499" spans="1:12" ht="15">
      <c r="A6499" s="148"/>
      <c r="B6499" s="148"/>
      <c r="C6499" s="149"/>
      <c r="D6499" s="149"/>
      <c r="E6499" s="145"/>
      <c r="F6499" s="149"/>
      <c r="G6499" s="149"/>
      <c r="H6499" s="149"/>
      <c r="I6499" s="149"/>
      <c r="J6499" s="149"/>
      <c r="K6499" s="146"/>
      <c r="L6499" s="158"/>
    </row>
    <row r="6500" spans="1:12" ht="15">
      <c r="A6500" s="148"/>
      <c r="B6500" s="148"/>
      <c r="C6500" s="149"/>
      <c r="D6500" s="149"/>
      <c r="E6500" s="145"/>
      <c r="F6500" s="150"/>
      <c r="G6500" s="149"/>
      <c r="H6500" s="149"/>
      <c r="I6500" s="149"/>
      <c r="J6500" s="149"/>
      <c r="K6500" s="146"/>
      <c r="L6500" s="158"/>
    </row>
    <row r="6501" spans="1:12" ht="15">
      <c r="A6501" s="148"/>
      <c r="B6501" s="148"/>
      <c r="C6501" s="149"/>
      <c r="D6501" s="149"/>
      <c r="E6501" s="145"/>
      <c r="F6501" s="150"/>
      <c r="G6501" s="149"/>
      <c r="H6501" s="149"/>
      <c r="I6501" s="149"/>
      <c r="J6501" s="149"/>
      <c r="K6501" s="146"/>
      <c r="L6501" s="158"/>
    </row>
    <row r="6502" spans="1:12" ht="15">
      <c r="A6502" s="148"/>
      <c r="B6502" s="148"/>
      <c r="C6502" s="149"/>
      <c r="D6502" s="149"/>
      <c r="E6502" s="145"/>
      <c r="F6502" s="149"/>
      <c r="G6502" s="149"/>
      <c r="H6502" s="149"/>
      <c r="I6502" s="149"/>
      <c r="J6502" s="149"/>
      <c r="K6502" s="146"/>
      <c r="L6502" s="158"/>
    </row>
    <row r="6503" spans="1:12" ht="15">
      <c r="A6503" s="148"/>
      <c r="B6503" s="148"/>
      <c r="C6503" s="149"/>
      <c r="D6503" s="149"/>
      <c r="E6503" s="145"/>
      <c r="F6503" s="149"/>
      <c r="G6503" s="149"/>
      <c r="H6503" s="149"/>
      <c r="I6503" s="149"/>
      <c r="J6503" s="149"/>
      <c r="K6503" s="146"/>
      <c r="L6503" s="158"/>
    </row>
    <row r="6504" spans="1:12" ht="15">
      <c r="A6504" s="148"/>
      <c r="B6504" s="148"/>
      <c r="C6504" s="149"/>
      <c r="D6504" s="149"/>
      <c r="E6504" s="145"/>
      <c r="F6504" s="149"/>
      <c r="G6504" s="149"/>
      <c r="H6504" s="149"/>
      <c r="I6504" s="149"/>
      <c r="J6504" s="149"/>
      <c r="K6504" s="146"/>
      <c r="L6504" s="158"/>
    </row>
    <row r="6505" spans="1:12" ht="15">
      <c r="A6505" s="148"/>
      <c r="B6505" s="148"/>
      <c r="C6505" s="149"/>
      <c r="D6505" s="149"/>
      <c r="E6505" s="145"/>
      <c r="F6505" s="149"/>
      <c r="G6505" s="149"/>
      <c r="H6505" s="149"/>
      <c r="I6505" s="149"/>
      <c r="J6505" s="149"/>
      <c r="K6505" s="146"/>
      <c r="L6505" s="158"/>
    </row>
    <row r="6506" spans="1:12" ht="15">
      <c r="A6506" s="148"/>
      <c r="B6506" s="148"/>
      <c r="C6506" s="149"/>
      <c r="D6506" s="149"/>
      <c r="E6506" s="145"/>
      <c r="F6506" s="149"/>
      <c r="G6506" s="149"/>
      <c r="H6506" s="149"/>
      <c r="I6506" s="149"/>
      <c r="J6506" s="149"/>
      <c r="K6506" s="146"/>
      <c r="L6506" s="158"/>
    </row>
    <row r="6507" spans="1:12" ht="15">
      <c r="A6507" s="148"/>
      <c r="B6507" s="148"/>
      <c r="C6507" s="149"/>
      <c r="D6507" s="149"/>
      <c r="E6507" s="145"/>
      <c r="F6507" s="149"/>
      <c r="G6507" s="149"/>
      <c r="H6507" s="149"/>
      <c r="I6507" s="149"/>
      <c r="J6507" s="149"/>
      <c r="K6507" s="146"/>
      <c r="L6507" s="158"/>
    </row>
    <row r="6508" spans="1:12" ht="15">
      <c r="A6508" s="148"/>
      <c r="B6508" s="148"/>
      <c r="C6508" s="149"/>
      <c r="D6508" s="149"/>
      <c r="E6508" s="145"/>
      <c r="F6508" s="150"/>
      <c r="G6508" s="149"/>
      <c r="H6508" s="149"/>
      <c r="I6508" s="149"/>
      <c r="J6508" s="149"/>
      <c r="K6508" s="146"/>
      <c r="L6508" s="158"/>
    </row>
    <row r="6509" spans="1:12" ht="15">
      <c r="A6509" s="148"/>
      <c r="B6509" s="148"/>
      <c r="C6509" s="149"/>
      <c r="D6509" s="149"/>
      <c r="E6509" s="145"/>
      <c r="F6509" s="150"/>
      <c r="G6509" s="149"/>
      <c r="H6509" s="149"/>
      <c r="I6509" s="149"/>
      <c r="J6509" s="149"/>
      <c r="K6509" s="146"/>
      <c r="L6509" s="158"/>
    </row>
    <row r="6510" spans="1:12" ht="15">
      <c r="A6510" s="148"/>
      <c r="B6510" s="148"/>
      <c r="C6510" s="149"/>
      <c r="D6510" s="149"/>
      <c r="E6510" s="145"/>
      <c r="F6510" s="150"/>
      <c r="G6510" s="149"/>
      <c r="H6510" s="149"/>
      <c r="I6510" s="149"/>
      <c r="J6510" s="149"/>
      <c r="K6510" s="146"/>
      <c r="L6510" s="158"/>
    </row>
    <row r="6511" spans="1:12" ht="15">
      <c r="A6511" s="148"/>
      <c r="B6511" s="148"/>
      <c r="C6511" s="149"/>
      <c r="D6511" s="149"/>
      <c r="E6511" s="145"/>
      <c r="F6511" s="150"/>
      <c r="G6511" s="149"/>
      <c r="H6511" s="149"/>
      <c r="I6511" s="149"/>
      <c r="J6511" s="149"/>
      <c r="K6511" s="146"/>
      <c r="L6511" s="158"/>
    </row>
    <row r="6512" spans="1:12" ht="15">
      <c r="A6512" s="148"/>
      <c r="B6512" s="148"/>
      <c r="C6512" s="149"/>
      <c r="D6512" s="149"/>
      <c r="E6512" s="145"/>
      <c r="F6512" s="149"/>
      <c r="G6512" s="149"/>
      <c r="H6512" s="149"/>
      <c r="I6512" s="149"/>
      <c r="J6512" s="149"/>
      <c r="K6512" s="146"/>
      <c r="L6512" s="158"/>
    </row>
    <row r="6513" spans="1:12" ht="15">
      <c r="A6513" s="148"/>
      <c r="B6513" s="148"/>
      <c r="C6513" s="149"/>
      <c r="D6513" s="149"/>
      <c r="E6513" s="145"/>
      <c r="F6513" s="149"/>
      <c r="G6513" s="149"/>
      <c r="H6513" s="149"/>
      <c r="I6513" s="149"/>
      <c r="J6513" s="149"/>
      <c r="K6513" s="146"/>
      <c r="L6513" s="158"/>
    </row>
    <row r="6514" spans="1:12" ht="15">
      <c r="A6514" s="148"/>
      <c r="B6514" s="148"/>
      <c r="C6514" s="149"/>
      <c r="D6514" s="149"/>
      <c r="E6514" s="145"/>
      <c r="F6514" s="149"/>
      <c r="G6514" s="149"/>
      <c r="H6514" s="149"/>
      <c r="I6514" s="149"/>
      <c r="J6514" s="149"/>
      <c r="K6514" s="146"/>
      <c r="L6514" s="158"/>
    </row>
    <row r="6515" spans="1:12" ht="15">
      <c r="A6515" s="148"/>
      <c r="B6515" s="148"/>
      <c r="C6515" s="149"/>
      <c r="D6515" s="149"/>
      <c r="E6515" s="145"/>
      <c r="F6515" s="149"/>
      <c r="G6515" s="149"/>
      <c r="H6515" s="149"/>
      <c r="I6515" s="149"/>
      <c r="J6515" s="149"/>
      <c r="K6515" s="146"/>
      <c r="L6515" s="158"/>
    </row>
    <row r="6516" spans="1:12" ht="15">
      <c r="A6516" s="148"/>
      <c r="B6516" s="148"/>
      <c r="C6516" s="149"/>
      <c r="D6516" s="149"/>
      <c r="E6516" s="145"/>
      <c r="F6516" s="150"/>
      <c r="G6516" s="149"/>
      <c r="H6516" s="149"/>
      <c r="I6516" s="149"/>
      <c r="J6516" s="149"/>
      <c r="K6516" s="146"/>
      <c r="L6516" s="158"/>
    </row>
    <row r="6517" spans="1:12" ht="15">
      <c r="A6517" s="148"/>
      <c r="B6517" s="148"/>
      <c r="C6517" s="149"/>
      <c r="D6517" s="149"/>
      <c r="E6517" s="145"/>
      <c r="F6517" s="150"/>
      <c r="G6517" s="149"/>
      <c r="H6517" s="149"/>
      <c r="I6517" s="149"/>
      <c r="J6517" s="149"/>
      <c r="K6517" s="146"/>
      <c r="L6517" s="158"/>
    </row>
    <row r="6518" spans="1:12" ht="15">
      <c r="A6518" s="148"/>
      <c r="B6518" s="148"/>
      <c r="C6518" s="149"/>
      <c r="D6518" s="149"/>
      <c r="E6518" s="145"/>
      <c r="F6518" s="149"/>
      <c r="G6518" s="149"/>
      <c r="H6518" s="149"/>
      <c r="I6518" s="149"/>
      <c r="J6518" s="149"/>
      <c r="K6518" s="146"/>
      <c r="L6518" s="158"/>
    </row>
    <row r="6519" spans="1:12" ht="15">
      <c r="A6519" s="148"/>
      <c r="B6519" s="148"/>
      <c r="C6519" s="149"/>
      <c r="D6519" s="149"/>
      <c r="E6519" s="145"/>
      <c r="F6519" s="149"/>
      <c r="G6519" s="149"/>
      <c r="H6519" s="149"/>
      <c r="I6519" s="149"/>
      <c r="J6519" s="149"/>
      <c r="K6519" s="146"/>
      <c r="L6519" s="158"/>
    </row>
    <row r="6520" spans="1:12" ht="15">
      <c r="A6520" s="148"/>
      <c r="B6520" s="148"/>
      <c r="C6520" s="149"/>
      <c r="D6520" s="149"/>
      <c r="E6520" s="145"/>
      <c r="F6520" s="149"/>
      <c r="G6520" s="149"/>
      <c r="H6520" s="149"/>
      <c r="I6520" s="149"/>
      <c r="J6520" s="149"/>
      <c r="K6520" s="146"/>
      <c r="L6520" s="158"/>
    </row>
    <row r="6521" spans="1:12" ht="15">
      <c r="A6521" s="148"/>
      <c r="B6521" s="148"/>
      <c r="C6521" s="149"/>
      <c r="D6521" s="149"/>
      <c r="E6521" s="145"/>
      <c r="F6521" s="149"/>
      <c r="G6521" s="149"/>
      <c r="H6521" s="149"/>
      <c r="I6521" s="149"/>
      <c r="J6521" s="149"/>
      <c r="K6521" s="146"/>
      <c r="L6521" s="158"/>
    </row>
    <row r="6522" spans="1:12" ht="15">
      <c r="A6522" s="148"/>
      <c r="B6522" s="148"/>
      <c r="C6522" s="149"/>
      <c r="D6522" s="149"/>
      <c r="E6522" s="145"/>
      <c r="F6522" s="149"/>
      <c r="G6522" s="149"/>
      <c r="H6522" s="149"/>
      <c r="I6522" s="149"/>
      <c r="J6522" s="149"/>
      <c r="K6522" s="146"/>
      <c r="L6522" s="158"/>
    </row>
    <row r="6523" spans="1:12" ht="15">
      <c r="A6523" s="148"/>
      <c r="B6523" s="148"/>
      <c r="C6523" s="149"/>
      <c r="D6523" s="149"/>
      <c r="E6523" s="145"/>
      <c r="F6523" s="149"/>
      <c r="G6523" s="149"/>
      <c r="H6523" s="149"/>
      <c r="I6523" s="149"/>
      <c r="J6523" s="149"/>
      <c r="K6523" s="146"/>
      <c r="L6523" s="158"/>
    </row>
    <row r="6524" spans="1:12" ht="15">
      <c r="A6524" s="148"/>
      <c r="B6524" s="148"/>
      <c r="C6524" s="149"/>
      <c r="D6524" s="149"/>
      <c r="E6524" s="145"/>
      <c r="F6524" s="149"/>
      <c r="G6524" s="149"/>
      <c r="H6524" s="149"/>
      <c r="I6524" s="149"/>
      <c r="J6524" s="149"/>
      <c r="K6524" s="146"/>
      <c r="L6524" s="158"/>
    </row>
    <row r="6525" spans="1:12" ht="15">
      <c r="A6525" s="148"/>
      <c r="B6525" s="148"/>
      <c r="C6525" s="149"/>
      <c r="D6525" s="149"/>
      <c r="E6525" s="145"/>
      <c r="F6525" s="149"/>
      <c r="G6525" s="149"/>
      <c r="H6525" s="149"/>
      <c r="I6525" s="149"/>
      <c r="J6525" s="149"/>
      <c r="K6525" s="146"/>
      <c r="L6525" s="158"/>
    </row>
    <row r="6526" spans="1:12" ht="15">
      <c r="A6526" s="148"/>
      <c r="B6526" s="148"/>
      <c r="C6526" s="149"/>
      <c r="D6526" s="149"/>
      <c r="E6526" s="145"/>
      <c r="F6526" s="149"/>
      <c r="G6526" s="149"/>
      <c r="H6526" s="149"/>
      <c r="I6526" s="149"/>
      <c r="J6526" s="149"/>
      <c r="K6526" s="146"/>
      <c r="L6526" s="158"/>
    </row>
    <row r="6527" spans="1:12" ht="15">
      <c r="A6527" s="148"/>
      <c r="B6527" s="148"/>
      <c r="C6527" s="149"/>
      <c r="D6527" s="149"/>
      <c r="E6527" s="145"/>
      <c r="F6527" s="149"/>
      <c r="G6527" s="149"/>
      <c r="H6527" s="149"/>
      <c r="I6527" s="149"/>
      <c r="J6527" s="149"/>
      <c r="K6527" s="146"/>
      <c r="L6527" s="158"/>
    </row>
    <row r="6528" spans="1:12" ht="15">
      <c r="A6528" s="148"/>
      <c r="B6528" s="148"/>
      <c r="C6528" s="149"/>
      <c r="D6528" s="149"/>
      <c r="E6528" s="145"/>
      <c r="F6528" s="149"/>
      <c r="G6528" s="149"/>
      <c r="H6528" s="149"/>
      <c r="I6528" s="149"/>
      <c r="J6528" s="149"/>
      <c r="K6528" s="146"/>
      <c r="L6528" s="158"/>
    </row>
    <row r="6529" spans="1:12" ht="15">
      <c r="A6529" s="148"/>
      <c r="B6529" s="148"/>
      <c r="C6529" s="149"/>
      <c r="D6529" s="149"/>
      <c r="E6529" s="145"/>
      <c r="F6529" s="149"/>
      <c r="G6529" s="149"/>
      <c r="H6529" s="149"/>
      <c r="I6529" s="149"/>
      <c r="J6529" s="149"/>
      <c r="K6529" s="146"/>
      <c r="L6529" s="158"/>
    </row>
    <row r="6530" spans="1:12" ht="15">
      <c r="A6530" s="148"/>
      <c r="B6530" s="148"/>
      <c r="C6530" s="149"/>
      <c r="D6530" s="149"/>
      <c r="E6530" s="145"/>
      <c r="F6530" s="149"/>
      <c r="G6530" s="149"/>
      <c r="H6530" s="149"/>
      <c r="I6530" s="149"/>
      <c r="J6530" s="149"/>
      <c r="K6530" s="146"/>
      <c r="L6530" s="158"/>
    </row>
    <row r="6531" spans="1:12" ht="15">
      <c r="A6531" s="148"/>
      <c r="B6531" s="148"/>
      <c r="C6531" s="149"/>
      <c r="D6531" s="149"/>
      <c r="E6531" s="145"/>
      <c r="F6531" s="149"/>
      <c r="G6531" s="149"/>
      <c r="H6531" s="149"/>
      <c r="I6531" s="149"/>
      <c r="J6531" s="149"/>
      <c r="K6531" s="146"/>
      <c r="L6531" s="158"/>
    </row>
    <row r="6532" spans="1:12" ht="15">
      <c r="A6532" s="148"/>
      <c r="B6532" s="148"/>
      <c r="C6532" s="149"/>
      <c r="D6532" s="149"/>
      <c r="E6532" s="145"/>
      <c r="F6532" s="149"/>
      <c r="G6532" s="149"/>
      <c r="H6532" s="149"/>
      <c r="I6532" s="149"/>
      <c r="J6532" s="149"/>
      <c r="K6532" s="146"/>
      <c r="L6532" s="158"/>
    </row>
    <row r="6533" spans="1:12" ht="15">
      <c r="A6533" s="148"/>
      <c r="B6533" s="148"/>
      <c r="C6533" s="149"/>
      <c r="D6533" s="149"/>
      <c r="E6533" s="145"/>
      <c r="F6533" s="149"/>
      <c r="G6533" s="149"/>
      <c r="H6533" s="149"/>
      <c r="I6533" s="149"/>
      <c r="J6533" s="149"/>
      <c r="K6533" s="146"/>
      <c r="L6533" s="158"/>
    </row>
    <row r="6534" spans="1:12" ht="15">
      <c r="A6534" s="148"/>
      <c r="B6534" s="148"/>
      <c r="C6534" s="149"/>
      <c r="D6534" s="149"/>
      <c r="E6534" s="145"/>
      <c r="F6534" s="149"/>
      <c r="G6534" s="149"/>
      <c r="H6534" s="149"/>
      <c r="I6534" s="149"/>
      <c r="J6534" s="149"/>
      <c r="K6534" s="146"/>
      <c r="L6534" s="158"/>
    </row>
    <row r="6535" spans="1:12" ht="15">
      <c r="A6535" s="148"/>
      <c r="B6535" s="148"/>
      <c r="C6535" s="149"/>
      <c r="D6535" s="149"/>
      <c r="E6535" s="145"/>
      <c r="F6535" s="149"/>
      <c r="G6535" s="149"/>
      <c r="H6535" s="149"/>
      <c r="I6535" s="149"/>
      <c r="J6535" s="149"/>
      <c r="K6535" s="146"/>
      <c r="L6535" s="158"/>
    </row>
    <row r="6536" spans="1:12" ht="15">
      <c r="A6536" s="148"/>
      <c r="B6536" s="148"/>
      <c r="C6536" s="149"/>
      <c r="D6536" s="149"/>
      <c r="E6536" s="145"/>
      <c r="F6536" s="149"/>
      <c r="G6536" s="149"/>
      <c r="H6536" s="149"/>
      <c r="I6536" s="149"/>
      <c r="J6536" s="149"/>
      <c r="K6536" s="146"/>
      <c r="L6536" s="158"/>
    </row>
    <row r="6537" spans="1:12" ht="15">
      <c r="A6537" s="148"/>
      <c r="B6537" s="148"/>
      <c r="C6537" s="149"/>
      <c r="D6537" s="149"/>
      <c r="E6537" s="145"/>
      <c r="F6537" s="149"/>
      <c r="G6537" s="149"/>
      <c r="H6537" s="149"/>
      <c r="I6537" s="149"/>
      <c r="J6537" s="149"/>
      <c r="K6537" s="146"/>
      <c r="L6537" s="158"/>
    </row>
    <row r="6538" spans="1:12" ht="15">
      <c r="A6538" s="148"/>
      <c r="B6538" s="148"/>
      <c r="C6538" s="149"/>
      <c r="D6538" s="149"/>
      <c r="E6538" s="145"/>
      <c r="F6538" s="149"/>
      <c r="G6538" s="149"/>
      <c r="H6538" s="149"/>
      <c r="I6538" s="149"/>
      <c r="J6538" s="149"/>
      <c r="K6538" s="146"/>
      <c r="L6538" s="158"/>
    </row>
    <row r="6539" spans="1:12" ht="15">
      <c r="A6539" s="148"/>
      <c r="B6539" s="148"/>
      <c r="C6539" s="149"/>
      <c r="D6539" s="149"/>
      <c r="E6539" s="145"/>
      <c r="F6539" s="149"/>
      <c r="G6539" s="149"/>
      <c r="H6539" s="149"/>
      <c r="I6539" s="149"/>
      <c r="J6539" s="149"/>
      <c r="K6539" s="146"/>
      <c r="L6539" s="158"/>
    </row>
    <row r="6540" spans="1:12" ht="15">
      <c r="A6540" s="148"/>
      <c r="B6540" s="148"/>
      <c r="C6540" s="149"/>
      <c r="D6540" s="149"/>
      <c r="E6540" s="145"/>
      <c r="F6540" s="149"/>
      <c r="G6540" s="149"/>
      <c r="H6540" s="149"/>
      <c r="I6540" s="149"/>
      <c r="J6540" s="149"/>
      <c r="K6540" s="146"/>
      <c r="L6540" s="158"/>
    </row>
    <row r="6541" spans="1:12" ht="15">
      <c r="A6541" s="148"/>
      <c r="B6541" s="148"/>
      <c r="C6541" s="149"/>
      <c r="D6541" s="149"/>
      <c r="E6541" s="145"/>
      <c r="F6541" s="149"/>
      <c r="G6541" s="149"/>
      <c r="H6541" s="149"/>
      <c r="I6541" s="149"/>
      <c r="J6541" s="149"/>
      <c r="K6541" s="146"/>
      <c r="L6541" s="158"/>
    </row>
    <row r="6542" spans="1:12" ht="15">
      <c r="A6542" s="148"/>
      <c r="B6542" s="148"/>
      <c r="C6542" s="149"/>
      <c r="D6542" s="149"/>
      <c r="E6542" s="145"/>
      <c r="F6542" s="149"/>
      <c r="G6542" s="149"/>
      <c r="H6542" s="149"/>
      <c r="I6542" s="149"/>
      <c r="J6542" s="149"/>
      <c r="K6542" s="146"/>
      <c r="L6542" s="158"/>
    </row>
    <row r="6543" spans="1:12" ht="15">
      <c r="A6543" s="148"/>
      <c r="B6543" s="148"/>
      <c r="C6543" s="149"/>
      <c r="D6543" s="149"/>
      <c r="E6543" s="145"/>
      <c r="F6543" s="149"/>
      <c r="G6543" s="149"/>
      <c r="H6543" s="149"/>
      <c r="I6543" s="149"/>
      <c r="J6543" s="149"/>
      <c r="K6543" s="146"/>
      <c r="L6543" s="158"/>
    </row>
    <row r="6544" spans="1:12" ht="15">
      <c r="A6544" s="148"/>
      <c r="B6544" s="148"/>
      <c r="C6544" s="149"/>
      <c r="D6544" s="149"/>
      <c r="E6544" s="145"/>
      <c r="F6544" s="149"/>
      <c r="G6544" s="149"/>
      <c r="H6544" s="149"/>
      <c r="I6544" s="149"/>
      <c r="J6544" s="149"/>
      <c r="K6544" s="146"/>
      <c r="L6544" s="158"/>
    </row>
    <row r="6545" spans="1:12" ht="15">
      <c r="A6545" s="148"/>
      <c r="B6545" s="148"/>
      <c r="C6545" s="149"/>
      <c r="D6545" s="149"/>
      <c r="E6545" s="145"/>
      <c r="F6545" s="149"/>
      <c r="G6545" s="149"/>
      <c r="H6545" s="149"/>
      <c r="I6545" s="149"/>
      <c r="J6545" s="149"/>
      <c r="K6545" s="146"/>
      <c r="L6545" s="158"/>
    </row>
    <row r="6546" spans="1:12" ht="15">
      <c r="A6546" s="148"/>
      <c r="B6546" s="148"/>
      <c r="C6546" s="149"/>
      <c r="D6546" s="149"/>
      <c r="E6546" s="145"/>
      <c r="F6546" s="149"/>
      <c r="G6546" s="149"/>
      <c r="H6546" s="149"/>
      <c r="I6546" s="149"/>
      <c r="J6546" s="149"/>
      <c r="K6546" s="146"/>
      <c r="L6546" s="158"/>
    </row>
    <row r="6547" spans="1:12" ht="15">
      <c r="A6547" s="148"/>
      <c r="B6547" s="148"/>
      <c r="C6547" s="149"/>
      <c r="D6547" s="149"/>
      <c r="E6547" s="145"/>
      <c r="F6547" s="149"/>
      <c r="G6547" s="149"/>
      <c r="H6547" s="149"/>
      <c r="I6547" s="149"/>
      <c r="J6547" s="149"/>
      <c r="K6547" s="146"/>
      <c r="L6547" s="158"/>
    </row>
    <row r="6548" spans="1:12" ht="15">
      <c r="A6548" s="148"/>
      <c r="B6548" s="148"/>
      <c r="C6548" s="149"/>
      <c r="D6548" s="149"/>
      <c r="E6548" s="145"/>
      <c r="F6548" s="150"/>
      <c r="G6548" s="149"/>
      <c r="H6548" s="149"/>
      <c r="I6548" s="149"/>
      <c r="J6548" s="149"/>
      <c r="K6548" s="146"/>
      <c r="L6548" s="158"/>
    </row>
    <row r="6549" spans="1:12" ht="15">
      <c r="A6549" s="148"/>
      <c r="B6549" s="148"/>
      <c r="C6549" s="149"/>
      <c r="D6549" s="149"/>
      <c r="E6549" s="145"/>
      <c r="F6549" s="150"/>
      <c r="G6549" s="149"/>
      <c r="H6549" s="149"/>
      <c r="I6549" s="149"/>
      <c r="J6549" s="149"/>
      <c r="K6549" s="146"/>
      <c r="L6549" s="158"/>
    </row>
    <row r="6550" spans="1:12" ht="15">
      <c r="A6550" s="148"/>
      <c r="B6550" s="148"/>
      <c r="C6550" s="149"/>
      <c r="D6550" s="149"/>
      <c r="E6550" s="145"/>
      <c r="F6550" s="149"/>
      <c r="G6550" s="149"/>
      <c r="H6550" s="149"/>
      <c r="I6550" s="149"/>
      <c r="J6550" s="149"/>
      <c r="K6550" s="146"/>
      <c r="L6550" s="158"/>
    </row>
    <row r="6551" spans="1:12" ht="15">
      <c r="A6551" s="148"/>
      <c r="B6551" s="148"/>
      <c r="C6551" s="149"/>
      <c r="D6551" s="149"/>
      <c r="E6551" s="145"/>
      <c r="F6551" s="149"/>
      <c r="G6551" s="149"/>
      <c r="H6551" s="149"/>
      <c r="I6551" s="149"/>
      <c r="J6551" s="149"/>
      <c r="K6551" s="146"/>
      <c r="L6551" s="158"/>
    </row>
    <row r="6552" spans="1:12" ht="15">
      <c r="A6552" s="148"/>
      <c r="B6552" s="148"/>
      <c r="C6552" s="149"/>
      <c r="D6552" s="149"/>
      <c r="E6552" s="145"/>
      <c r="F6552" s="149"/>
      <c r="G6552" s="149"/>
      <c r="H6552" s="149"/>
      <c r="I6552" s="149"/>
      <c r="J6552" s="149"/>
      <c r="K6552" s="146"/>
      <c r="L6552" s="158"/>
    </row>
    <row r="6553" spans="1:12" ht="15">
      <c r="A6553" s="148"/>
      <c r="B6553" s="148"/>
      <c r="C6553" s="149"/>
      <c r="D6553" s="149"/>
      <c r="E6553" s="145"/>
      <c r="F6553" s="149"/>
      <c r="G6553" s="149"/>
      <c r="H6553" s="149"/>
      <c r="I6553" s="149"/>
      <c r="J6553" s="149"/>
      <c r="K6553" s="146"/>
      <c r="L6553" s="158"/>
    </row>
    <row r="6554" spans="1:12" ht="15">
      <c r="A6554" s="148"/>
      <c r="B6554" s="148"/>
      <c r="C6554" s="149"/>
      <c r="D6554" s="149"/>
      <c r="E6554" s="145"/>
      <c r="F6554" s="149"/>
      <c r="G6554" s="149"/>
      <c r="H6554" s="149"/>
      <c r="I6554" s="149"/>
      <c r="J6554" s="149"/>
      <c r="K6554" s="146"/>
      <c r="L6554" s="158"/>
    </row>
    <row r="6555" spans="1:12" ht="15">
      <c r="A6555" s="148"/>
      <c r="B6555" s="148"/>
      <c r="C6555" s="149"/>
      <c r="D6555" s="149"/>
      <c r="E6555" s="145"/>
      <c r="F6555" s="149"/>
      <c r="G6555" s="149"/>
      <c r="H6555" s="149"/>
      <c r="I6555" s="149"/>
      <c r="J6555" s="149"/>
      <c r="K6555" s="146"/>
      <c r="L6555" s="158"/>
    </row>
    <row r="6556" spans="1:12" ht="15">
      <c r="A6556" s="148"/>
      <c r="B6556" s="148"/>
      <c r="C6556" s="149"/>
      <c r="D6556" s="149"/>
      <c r="E6556" s="145"/>
      <c r="F6556" s="150"/>
      <c r="G6556" s="149"/>
      <c r="H6556" s="149"/>
      <c r="I6556" s="149"/>
      <c r="J6556" s="149"/>
      <c r="K6556" s="146"/>
      <c r="L6556" s="158"/>
    </row>
    <row r="6557" spans="1:12" ht="15">
      <c r="A6557" s="148"/>
      <c r="B6557" s="148"/>
      <c r="C6557" s="149"/>
      <c r="D6557" s="149"/>
      <c r="E6557" s="145"/>
      <c r="F6557" s="150"/>
      <c r="G6557" s="149"/>
      <c r="H6557" s="149"/>
      <c r="I6557" s="149"/>
      <c r="J6557" s="149"/>
      <c r="K6557" s="146"/>
      <c r="L6557" s="158"/>
    </row>
    <row r="6558" spans="1:12" ht="15">
      <c r="A6558" s="148"/>
      <c r="B6558" s="148"/>
      <c r="C6558" s="149"/>
      <c r="D6558" s="149"/>
      <c r="E6558" s="145"/>
      <c r="F6558" s="149"/>
      <c r="G6558" s="149"/>
      <c r="H6558" s="149"/>
      <c r="I6558" s="149"/>
      <c r="J6558" s="149"/>
      <c r="K6558" s="146"/>
      <c r="L6558" s="158"/>
    </row>
    <row r="6559" spans="1:12" ht="15">
      <c r="A6559" s="148"/>
      <c r="B6559" s="148"/>
      <c r="C6559" s="149"/>
      <c r="D6559" s="149"/>
      <c r="E6559" s="145"/>
      <c r="F6559" s="149"/>
      <c r="G6559" s="149"/>
      <c r="H6559" s="149"/>
      <c r="I6559" s="149"/>
      <c r="J6559" s="149"/>
      <c r="K6559" s="146"/>
      <c r="L6559" s="158"/>
    </row>
    <row r="6560" spans="1:12" ht="15">
      <c r="A6560" s="148"/>
      <c r="B6560" s="148"/>
      <c r="C6560" s="149"/>
      <c r="D6560" s="149"/>
      <c r="E6560" s="145"/>
      <c r="F6560" s="150"/>
      <c r="G6560" s="149"/>
      <c r="H6560" s="149"/>
      <c r="I6560" s="149"/>
      <c r="J6560" s="149"/>
      <c r="K6560" s="146"/>
      <c r="L6560" s="158"/>
    </row>
    <row r="6561" spans="1:12" ht="15">
      <c r="A6561" s="148"/>
      <c r="B6561" s="148"/>
      <c r="C6561" s="149"/>
      <c r="D6561" s="149"/>
      <c r="E6561" s="145"/>
      <c r="F6561" s="150"/>
      <c r="G6561" s="149"/>
      <c r="H6561" s="149"/>
      <c r="I6561" s="149"/>
      <c r="J6561" s="149"/>
      <c r="K6561" s="146"/>
      <c r="L6561" s="158"/>
    </row>
    <row r="6562" spans="1:12" ht="15">
      <c r="A6562" s="148"/>
      <c r="B6562" s="148"/>
      <c r="C6562" s="149"/>
      <c r="D6562" s="149"/>
      <c r="E6562" s="145"/>
      <c r="F6562" s="149"/>
      <c r="G6562" s="149"/>
      <c r="H6562" s="149"/>
      <c r="I6562" s="149"/>
      <c r="J6562" s="149"/>
      <c r="K6562" s="146"/>
      <c r="L6562" s="158"/>
    </row>
    <row r="6563" spans="1:12" ht="15">
      <c r="A6563" s="148"/>
      <c r="B6563" s="148"/>
      <c r="C6563" s="149"/>
      <c r="D6563" s="149"/>
      <c r="E6563" s="145"/>
      <c r="F6563" s="149"/>
      <c r="G6563" s="149"/>
      <c r="H6563" s="149"/>
      <c r="I6563" s="149"/>
      <c r="J6563" s="149"/>
      <c r="K6563" s="146"/>
      <c r="L6563" s="158"/>
    </row>
    <row r="6564" spans="1:12" ht="15">
      <c r="A6564" s="148"/>
      <c r="B6564" s="148"/>
      <c r="C6564" s="149"/>
      <c r="D6564" s="149"/>
      <c r="E6564" s="145"/>
      <c r="F6564" s="149"/>
      <c r="G6564" s="149"/>
      <c r="H6564" s="149"/>
      <c r="I6564" s="149"/>
      <c r="J6564" s="149"/>
      <c r="K6564" s="146"/>
      <c r="L6564" s="158"/>
    </row>
    <row r="6565" spans="1:12" ht="15">
      <c r="A6565" s="148"/>
      <c r="B6565" s="148"/>
      <c r="C6565" s="149"/>
      <c r="D6565" s="149"/>
      <c r="E6565" s="145"/>
      <c r="F6565" s="149"/>
      <c r="G6565" s="149"/>
      <c r="H6565" s="149"/>
      <c r="I6565" s="149"/>
      <c r="J6565" s="149"/>
      <c r="K6565" s="146"/>
      <c r="L6565" s="158"/>
    </row>
    <row r="6566" spans="1:12" ht="15">
      <c r="A6566" s="148"/>
      <c r="B6566" s="148"/>
      <c r="C6566" s="149"/>
      <c r="D6566" s="149"/>
      <c r="E6566" s="145"/>
      <c r="F6566" s="149"/>
      <c r="G6566" s="149"/>
      <c r="H6566" s="149"/>
      <c r="I6566" s="149"/>
      <c r="J6566" s="149"/>
      <c r="K6566" s="146"/>
      <c r="L6566" s="158"/>
    </row>
    <row r="6567" spans="1:12" ht="15">
      <c r="A6567" s="148"/>
      <c r="B6567" s="148"/>
      <c r="C6567" s="149"/>
      <c r="D6567" s="149"/>
      <c r="E6567" s="145"/>
      <c r="F6567" s="149"/>
      <c r="G6567" s="149"/>
      <c r="H6567" s="149"/>
      <c r="I6567" s="149"/>
      <c r="J6567" s="149"/>
      <c r="K6567" s="146"/>
      <c r="L6567" s="158"/>
    </row>
    <row r="6568" spans="1:12" ht="15">
      <c r="A6568" s="148"/>
      <c r="B6568" s="148"/>
      <c r="C6568" s="149"/>
      <c r="D6568" s="149"/>
      <c r="E6568" s="145"/>
      <c r="F6568" s="150"/>
      <c r="G6568" s="149"/>
      <c r="H6568" s="149"/>
      <c r="I6568" s="149"/>
      <c r="J6568" s="149"/>
      <c r="K6568" s="146"/>
      <c r="L6568" s="158"/>
    </row>
    <row r="6569" spans="1:12" ht="15">
      <c r="A6569" s="148"/>
      <c r="B6569" s="148"/>
      <c r="C6569" s="149"/>
      <c r="D6569" s="149"/>
      <c r="E6569" s="145"/>
      <c r="F6569" s="150"/>
      <c r="G6569" s="149"/>
      <c r="H6569" s="149"/>
      <c r="I6569" s="149"/>
      <c r="J6569" s="149"/>
      <c r="K6569" s="146"/>
      <c r="L6569" s="158"/>
    </row>
    <row r="6570" spans="1:12" ht="15">
      <c r="A6570" s="148"/>
      <c r="B6570" s="148"/>
      <c r="C6570" s="149"/>
      <c r="D6570" s="149"/>
      <c r="E6570" s="145"/>
      <c r="F6570" s="149"/>
      <c r="G6570" s="149"/>
      <c r="H6570" s="149"/>
      <c r="I6570" s="149"/>
      <c r="J6570" s="149"/>
      <c r="K6570" s="146"/>
      <c r="L6570" s="158"/>
    </row>
    <row r="6571" spans="1:12" ht="15">
      <c r="A6571" s="148"/>
      <c r="B6571" s="148"/>
      <c r="C6571" s="149"/>
      <c r="D6571" s="149"/>
      <c r="E6571" s="145"/>
      <c r="F6571" s="149"/>
      <c r="G6571" s="149"/>
      <c r="H6571" s="149"/>
      <c r="I6571" s="149"/>
      <c r="J6571" s="149"/>
      <c r="K6571" s="146"/>
      <c r="L6571" s="158"/>
    </row>
    <row r="6572" spans="1:12" ht="15">
      <c r="A6572" s="148"/>
      <c r="B6572" s="148"/>
      <c r="C6572" s="149"/>
      <c r="D6572" s="149"/>
      <c r="E6572" s="145"/>
      <c r="F6572" s="149"/>
      <c r="G6572" s="149"/>
      <c r="H6572" s="149"/>
      <c r="I6572" s="149"/>
      <c r="J6572" s="149"/>
      <c r="K6572" s="146"/>
      <c r="L6572" s="158"/>
    </row>
    <row r="6573" spans="1:12" ht="15">
      <c r="A6573" s="148"/>
      <c r="B6573" s="148"/>
      <c r="C6573" s="149"/>
      <c r="D6573" s="149"/>
      <c r="E6573" s="145"/>
      <c r="F6573" s="149"/>
      <c r="G6573" s="149"/>
      <c r="H6573" s="149"/>
      <c r="I6573" s="149"/>
      <c r="J6573" s="149"/>
      <c r="K6573" s="146"/>
      <c r="L6573" s="158"/>
    </row>
    <row r="6574" spans="1:12" ht="15">
      <c r="A6574" s="148"/>
      <c r="B6574" s="148"/>
      <c r="C6574" s="149"/>
      <c r="D6574" s="149"/>
      <c r="E6574" s="145"/>
      <c r="F6574" s="149"/>
      <c r="G6574" s="149"/>
      <c r="H6574" s="149"/>
      <c r="I6574" s="149"/>
      <c r="J6574" s="149"/>
      <c r="K6574" s="146"/>
      <c r="L6574" s="158"/>
    </row>
    <row r="6575" spans="1:12" ht="15">
      <c r="A6575" s="148"/>
      <c r="B6575" s="148"/>
      <c r="C6575" s="149"/>
      <c r="D6575" s="149"/>
      <c r="E6575" s="145"/>
      <c r="F6575" s="149"/>
      <c r="G6575" s="149"/>
      <c r="H6575" s="149"/>
      <c r="I6575" s="149"/>
      <c r="J6575" s="149"/>
      <c r="K6575" s="146"/>
      <c r="L6575" s="158"/>
    </row>
    <row r="6576" spans="1:12" ht="15">
      <c r="A6576" s="148"/>
      <c r="B6576" s="148"/>
      <c r="C6576" s="149"/>
      <c r="D6576" s="149"/>
      <c r="E6576" s="145"/>
      <c r="F6576" s="149"/>
      <c r="G6576" s="149"/>
      <c r="H6576" s="149"/>
      <c r="I6576" s="149"/>
      <c r="J6576" s="149"/>
      <c r="K6576" s="146"/>
      <c r="L6576" s="158"/>
    </row>
    <row r="6577" spans="1:12" ht="15">
      <c r="A6577" s="148"/>
      <c r="B6577" s="148"/>
      <c r="C6577" s="149"/>
      <c r="D6577" s="149"/>
      <c r="E6577" s="145"/>
      <c r="F6577" s="149"/>
      <c r="G6577" s="149"/>
      <c r="H6577" s="149"/>
      <c r="I6577" s="149"/>
      <c r="J6577" s="149"/>
      <c r="K6577" s="146"/>
      <c r="L6577" s="158"/>
    </row>
    <row r="6578" spans="1:12" ht="15">
      <c r="A6578" s="148"/>
      <c r="B6578" s="148"/>
      <c r="C6578" s="149"/>
      <c r="D6578" s="149"/>
      <c r="E6578" s="145"/>
      <c r="F6578" s="149"/>
      <c r="G6578" s="149"/>
      <c r="H6578" s="149"/>
      <c r="I6578" s="149"/>
      <c r="J6578" s="149"/>
      <c r="K6578" s="146"/>
      <c r="L6578" s="158"/>
    </row>
    <row r="6579" spans="1:12" ht="15">
      <c r="A6579" s="148"/>
      <c r="B6579" s="148"/>
      <c r="C6579" s="149"/>
      <c r="D6579" s="149"/>
      <c r="E6579" s="145"/>
      <c r="F6579" s="149"/>
      <c r="G6579" s="149"/>
      <c r="H6579" s="149"/>
      <c r="I6579" s="149"/>
      <c r="J6579" s="149"/>
      <c r="K6579" s="146"/>
      <c r="L6579" s="158"/>
    </row>
    <row r="6580" spans="1:12" ht="15">
      <c r="A6580" s="148"/>
      <c r="B6580" s="148"/>
      <c r="C6580" s="149"/>
      <c r="D6580" s="149"/>
      <c r="E6580" s="145"/>
      <c r="F6580" s="149"/>
      <c r="G6580" s="149"/>
      <c r="H6580" s="149"/>
      <c r="I6580" s="149"/>
      <c r="J6580" s="149"/>
      <c r="K6580" s="146"/>
      <c r="L6580" s="158"/>
    </row>
    <row r="6581" spans="1:12" ht="15">
      <c r="A6581" s="148"/>
      <c r="B6581" s="148"/>
      <c r="C6581" s="149"/>
      <c r="D6581" s="149"/>
      <c r="E6581" s="145"/>
      <c r="F6581" s="149"/>
      <c r="G6581" s="149"/>
      <c r="H6581" s="149"/>
      <c r="I6581" s="149"/>
      <c r="J6581" s="149"/>
      <c r="K6581" s="146"/>
      <c r="L6581" s="158"/>
    </row>
    <row r="6582" spans="1:12" ht="15">
      <c r="A6582" s="148"/>
      <c r="B6582" s="148"/>
      <c r="C6582" s="149"/>
      <c r="D6582" s="149"/>
      <c r="E6582" s="145"/>
      <c r="F6582" s="149"/>
      <c r="G6582" s="149"/>
      <c r="H6582" s="149"/>
      <c r="I6582" s="149"/>
      <c r="J6582" s="149"/>
      <c r="K6582" s="146"/>
      <c r="L6582" s="158"/>
    </row>
    <row r="6583" spans="1:12" ht="15">
      <c r="A6583" s="148"/>
      <c r="B6583" s="148"/>
      <c r="C6583" s="149"/>
      <c r="D6583" s="149"/>
      <c r="E6583" s="145"/>
      <c r="F6583" s="149"/>
      <c r="G6583" s="149"/>
      <c r="H6583" s="149"/>
      <c r="I6583" s="149"/>
      <c r="J6583" s="149"/>
      <c r="K6583" s="146"/>
      <c r="L6583" s="158"/>
    </row>
    <row r="6584" spans="1:12" ht="15">
      <c r="A6584" s="148"/>
      <c r="B6584" s="148"/>
      <c r="C6584" s="149"/>
      <c r="D6584" s="149"/>
      <c r="E6584" s="145"/>
      <c r="F6584" s="149"/>
      <c r="G6584" s="149"/>
      <c r="H6584" s="149"/>
      <c r="I6584" s="149"/>
      <c r="J6584" s="149"/>
      <c r="K6584" s="146"/>
      <c r="L6584" s="158"/>
    </row>
    <row r="6585" spans="1:12" ht="15">
      <c r="A6585" s="148"/>
      <c r="B6585" s="148"/>
      <c r="C6585" s="149"/>
      <c r="D6585" s="149"/>
      <c r="E6585" s="145"/>
      <c r="F6585" s="149"/>
      <c r="G6585" s="149"/>
      <c r="H6585" s="149"/>
      <c r="I6585" s="149"/>
      <c r="J6585" s="149"/>
      <c r="K6585" s="146"/>
      <c r="L6585" s="158"/>
    </row>
    <row r="6586" spans="1:12" ht="15">
      <c r="A6586" s="148"/>
      <c r="B6586" s="148"/>
      <c r="C6586" s="149"/>
      <c r="D6586" s="149"/>
      <c r="E6586" s="145"/>
      <c r="F6586" s="149"/>
      <c r="G6586" s="149"/>
      <c r="H6586" s="149"/>
      <c r="I6586" s="149"/>
      <c r="J6586" s="149"/>
      <c r="K6586" s="146"/>
      <c r="L6586" s="158"/>
    </row>
    <row r="6587" spans="1:12" ht="15">
      <c r="A6587" s="148"/>
      <c r="B6587" s="148"/>
      <c r="C6587" s="149"/>
      <c r="D6587" s="149"/>
      <c r="E6587" s="145"/>
      <c r="F6587" s="149"/>
      <c r="G6587" s="149"/>
      <c r="H6587" s="149"/>
      <c r="I6587" s="149"/>
      <c r="J6587" s="149"/>
      <c r="K6587" s="146"/>
      <c r="L6587" s="158"/>
    </row>
    <row r="6588" spans="1:12" ht="15">
      <c r="A6588" s="148"/>
      <c r="B6588" s="148"/>
      <c r="C6588" s="149"/>
      <c r="D6588" s="149"/>
      <c r="E6588" s="145"/>
      <c r="F6588" s="149"/>
      <c r="G6588" s="149"/>
      <c r="H6588" s="149"/>
      <c r="I6588" s="149"/>
      <c r="J6588" s="149"/>
      <c r="K6588" s="146"/>
      <c r="L6588" s="158"/>
    </row>
    <row r="6589" spans="1:12" ht="15">
      <c r="A6589" s="148"/>
      <c r="B6589" s="148"/>
      <c r="C6589" s="149"/>
      <c r="D6589" s="149"/>
      <c r="E6589" s="145"/>
      <c r="F6589" s="149"/>
      <c r="G6589" s="149"/>
      <c r="H6589" s="149"/>
      <c r="I6589" s="149"/>
      <c r="J6589" s="149"/>
      <c r="K6589" s="146"/>
      <c r="L6589" s="158"/>
    </row>
    <row r="6590" spans="1:12" ht="15">
      <c r="A6590" s="148"/>
      <c r="B6590" s="148"/>
      <c r="C6590" s="149"/>
      <c r="D6590" s="149"/>
      <c r="E6590" s="145"/>
      <c r="F6590" s="149"/>
      <c r="G6590" s="149"/>
      <c r="H6590" s="149"/>
      <c r="I6590" s="149"/>
      <c r="J6590" s="149"/>
      <c r="K6590" s="146"/>
      <c r="L6590" s="158"/>
    </row>
    <row r="6591" spans="1:12" ht="15">
      <c r="A6591" s="148"/>
      <c r="B6591" s="148"/>
      <c r="C6591" s="149"/>
      <c r="D6591" s="149"/>
      <c r="E6591" s="145"/>
      <c r="F6591" s="149"/>
      <c r="G6591" s="149"/>
      <c r="H6591" s="149"/>
      <c r="I6591" s="149"/>
      <c r="J6591" s="149"/>
      <c r="K6591" s="146"/>
      <c r="L6591" s="158"/>
    </row>
    <row r="6592" spans="1:12" ht="15">
      <c r="A6592" s="148"/>
      <c r="B6592" s="148"/>
      <c r="C6592" s="149"/>
      <c r="D6592" s="149"/>
      <c r="E6592" s="145"/>
      <c r="F6592" s="149"/>
      <c r="G6592" s="149"/>
      <c r="H6592" s="149"/>
      <c r="I6592" s="149"/>
      <c r="J6592" s="149"/>
      <c r="K6592" s="146"/>
      <c r="L6592" s="158"/>
    </row>
    <row r="6593" spans="1:12" ht="15">
      <c r="A6593" s="148"/>
      <c r="B6593" s="148"/>
      <c r="C6593" s="149"/>
      <c r="D6593" s="149"/>
      <c r="E6593" s="145"/>
      <c r="F6593" s="149"/>
      <c r="G6593" s="149"/>
      <c r="H6593" s="149"/>
      <c r="I6593" s="149"/>
      <c r="J6593" s="149"/>
      <c r="K6593" s="146"/>
      <c r="L6593" s="158"/>
    </row>
    <row r="6594" spans="1:12" ht="15">
      <c r="A6594" s="148"/>
      <c r="B6594" s="148"/>
      <c r="C6594" s="149"/>
      <c r="D6594" s="149"/>
      <c r="E6594" s="145"/>
      <c r="F6594" s="149"/>
      <c r="G6594" s="149"/>
      <c r="H6594" s="149"/>
      <c r="I6594" s="149"/>
      <c r="J6594" s="149"/>
      <c r="K6594" s="146"/>
      <c r="L6594" s="158"/>
    </row>
    <row r="6595" spans="1:12" ht="15">
      <c r="A6595" s="148"/>
      <c r="B6595" s="148"/>
      <c r="C6595" s="149"/>
      <c r="D6595" s="149"/>
      <c r="E6595" s="145"/>
      <c r="F6595" s="149"/>
      <c r="G6595" s="149"/>
      <c r="H6595" s="149"/>
      <c r="I6595" s="149"/>
      <c r="J6595" s="149"/>
      <c r="K6595" s="146"/>
      <c r="L6595" s="158"/>
    </row>
    <row r="6596" spans="1:12" ht="15">
      <c r="A6596" s="148"/>
      <c r="B6596" s="148"/>
      <c r="C6596" s="149"/>
      <c r="D6596" s="149"/>
      <c r="E6596" s="145"/>
      <c r="F6596" s="149"/>
      <c r="G6596" s="149"/>
      <c r="H6596" s="149"/>
      <c r="I6596" s="149"/>
      <c r="J6596" s="149"/>
      <c r="K6596" s="146"/>
      <c r="L6596" s="158"/>
    </row>
    <row r="6597" spans="1:12" ht="15">
      <c r="A6597" s="148"/>
      <c r="B6597" s="148"/>
      <c r="C6597" s="149"/>
      <c r="D6597" s="149"/>
      <c r="E6597" s="145"/>
      <c r="F6597" s="149"/>
      <c r="G6597" s="149"/>
      <c r="H6597" s="149"/>
      <c r="I6597" s="149"/>
      <c r="J6597" s="149"/>
      <c r="K6597" s="146"/>
      <c r="L6597" s="158"/>
    </row>
    <row r="6598" spans="1:12" ht="15">
      <c r="A6598" s="148"/>
      <c r="B6598" s="148"/>
      <c r="C6598" s="149"/>
      <c r="D6598" s="149"/>
      <c r="E6598" s="145"/>
      <c r="F6598" s="149"/>
      <c r="G6598" s="149"/>
      <c r="H6598" s="149"/>
      <c r="I6598" s="149"/>
      <c r="J6598" s="149"/>
      <c r="K6598" s="146"/>
      <c r="L6598" s="158"/>
    </row>
    <row r="6599" spans="1:12" ht="15">
      <c r="A6599" s="148"/>
      <c r="B6599" s="148"/>
      <c r="C6599" s="149"/>
      <c r="D6599" s="149"/>
      <c r="E6599" s="145"/>
      <c r="F6599" s="149"/>
      <c r="G6599" s="149"/>
      <c r="H6599" s="149"/>
      <c r="I6599" s="149"/>
      <c r="J6599" s="149"/>
      <c r="K6599" s="146"/>
      <c r="L6599" s="158"/>
    </row>
    <row r="6600" spans="1:12" ht="15">
      <c r="A6600" s="148"/>
      <c r="B6600" s="148"/>
      <c r="C6600" s="149"/>
      <c r="D6600" s="149"/>
      <c r="E6600" s="145"/>
      <c r="F6600" s="149"/>
      <c r="G6600" s="149"/>
      <c r="H6600" s="149"/>
      <c r="I6600" s="149"/>
      <c r="J6600" s="149"/>
      <c r="K6600" s="146"/>
      <c r="L6600" s="158"/>
    </row>
    <row r="6601" spans="1:12" ht="15">
      <c r="A6601" s="148"/>
      <c r="B6601" s="148"/>
      <c r="C6601" s="149"/>
      <c r="D6601" s="149"/>
      <c r="E6601" s="145"/>
      <c r="F6601" s="149"/>
      <c r="G6601" s="149"/>
      <c r="H6601" s="149"/>
      <c r="I6601" s="149"/>
      <c r="J6601" s="149"/>
      <c r="K6601" s="146"/>
      <c r="L6601" s="158"/>
    </row>
    <row r="6602" spans="1:12" ht="15">
      <c r="A6602" s="148"/>
      <c r="B6602" s="148"/>
      <c r="C6602" s="149"/>
      <c r="D6602" s="149"/>
      <c r="E6602" s="145"/>
      <c r="F6602" s="149"/>
      <c r="G6602" s="149"/>
      <c r="H6602" s="149"/>
      <c r="I6602" s="149"/>
      <c r="J6602" s="149"/>
      <c r="K6602" s="146"/>
      <c r="L6602" s="158"/>
    </row>
    <row r="6603" spans="1:12" ht="15">
      <c r="A6603" s="148"/>
      <c r="B6603" s="148"/>
      <c r="C6603" s="149"/>
      <c r="D6603" s="149"/>
      <c r="E6603" s="145"/>
      <c r="F6603" s="149"/>
      <c r="G6603" s="149"/>
      <c r="H6603" s="149"/>
      <c r="I6603" s="149"/>
      <c r="J6603" s="149"/>
      <c r="K6603" s="146"/>
      <c r="L6603" s="158"/>
    </row>
    <row r="6604" spans="1:12" ht="15">
      <c r="A6604" s="148"/>
      <c r="B6604" s="148"/>
      <c r="C6604" s="149"/>
      <c r="D6604" s="149"/>
      <c r="E6604" s="145"/>
      <c r="F6604" s="149"/>
      <c r="G6604" s="149"/>
      <c r="H6604" s="149"/>
      <c r="I6604" s="149"/>
      <c r="J6604" s="149"/>
      <c r="K6604" s="146"/>
      <c r="L6604" s="158"/>
    </row>
    <row r="6605" spans="1:12" ht="15">
      <c r="A6605" s="148"/>
      <c r="B6605" s="148"/>
      <c r="C6605" s="149"/>
      <c r="D6605" s="149"/>
      <c r="E6605" s="145"/>
      <c r="F6605" s="149"/>
      <c r="G6605" s="149"/>
      <c r="H6605" s="149"/>
      <c r="I6605" s="149"/>
      <c r="J6605" s="149"/>
      <c r="K6605" s="146"/>
      <c r="L6605" s="158"/>
    </row>
    <row r="6606" spans="1:12" ht="15">
      <c r="A6606" s="148"/>
      <c r="B6606" s="148"/>
      <c r="C6606" s="149"/>
      <c r="D6606" s="149"/>
      <c r="E6606" s="145"/>
      <c r="F6606" s="149"/>
      <c r="G6606" s="149"/>
      <c r="H6606" s="149"/>
      <c r="I6606" s="149"/>
      <c r="J6606" s="149"/>
      <c r="K6606" s="146"/>
      <c r="L6606" s="158"/>
    </row>
    <row r="6607" spans="1:12" ht="15">
      <c r="A6607" s="148"/>
      <c r="B6607" s="148"/>
      <c r="C6607" s="149"/>
      <c r="D6607" s="149"/>
      <c r="E6607" s="145"/>
      <c r="F6607" s="149"/>
      <c r="G6607" s="149"/>
      <c r="H6607" s="149"/>
      <c r="I6607" s="149"/>
      <c r="J6607" s="149"/>
      <c r="K6607" s="146"/>
      <c r="L6607" s="158"/>
    </row>
    <row r="6608" spans="1:12" ht="15">
      <c r="A6608" s="148"/>
      <c r="B6608" s="148"/>
      <c r="C6608" s="149"/>
      <c r="D6608" s="149"/>
      <c r="E6608" s="145"/>
      <c r="F6608" s="149"/>
      <c r="G6608" s="149"/>
      <c r="H6608" s="149"/>
      <c r="I6608" s="149"/>
      <c r="J6608" s="149"/>
      <c r="K6608" s="146"/>
      <c r="L6608" s="158"/>
    </row>
    <row r="6609" spans="1:12" ht="15">
      <c r="A6609" s="148"/>
      <c r="B6609" s="148"/>
      <c r="C6609" s="149"/>
      <c r="D6609" s="149"/>
      <c r="E6609" s="145"/>
      <c r="F6609" s="149"/>
      <c r="G6609" s="149"/>
      <c r="H6609" s="149"/>
      <c r="I6609" s="149"/>
      <c r="J6609" s="149"/>
      <c r="K6609" s="146"/>
      <c r="L6609" s="158"/>
    </row>
    <row r="6610" spans="1:12" ht="15">
      <c r="A6610" s="148"/>
      <c r="B6610" s="148"/>
      <c r="C6610" s="149"/>
      <c r="D6610" s="149"/>
      <c r="E6610" s="145"/>
      <c r="F6610" s="149"/>
      <c r="G6610" s="149"/>
      <c r="H6610" s="149"/>
      <c r="I6610" s="149"/>
      <c r="J6610" s="149"/>
      <c r="K6610" s="146"/>
      <c r="L6610" s="158"/>
    </row>
    <row r="6611" spans="1:12" ht="15">
      <c r="A6611" s="148"/>
      <c r="B6611" s="148"/>
      <c r="C6611" s="149"/>
      <c r="D6611" s="149"/>
      <c r="E6611" s="145"/>
      <c r="F6611" s="149"/>
      <c r="G6611" s="149"/>
      <c r="H6611" s="149"/>
      <c r="I6611" s="149"/>
      <c r="J6611" s="149"/>
      <c r="K6611" s="146"/>
      <c r="L6611" s="158"/>
    </row>
    <row r="6612" spans="1:12" ht="15">
      <c r="A6612" s="148"/>
      <c r="B6612" s="148"/>
      <c r="C6612" s="149"/>
      <c r="D6612" s="149"/>
      <c r="E6612" s="145"/>
      <c r="F6612" s="149"/>
      <c r="G6612" s="149"/>
      <c r="H6612" s="149"/>
      <c r="I6612" s="149"/>
      <c r="J6612" s="149"/>
      <c r="K6612" s="146"/>
      <c r="L6612" s="158"/>
    </row>
    <row r="6613" spans="1:12" ht="15">
      <c r="A6613" s="148"/>
      <c r="B6613" s="148"/>
      <c r="C6613" s="149"/>
      <c r="D6613" s="149"/>
      <c r="E6613" s="145"/>
      <c r="F6613" s="149"/>
      <c r="G6613" s="149"/>
      <c r="H6613" s="149"/>
      <c r="I6613" s="149"/>
      <c r="J6613" s="149"/>
      <c r="K6613" s="146"/>
      <c r="L6613" s="158"/>
    </row>
    <row r="6614" spans="1:12" ht="15">
      <c r="A6614" s="148"/>
      <c r="B6614" s="148"/>
      <c r="C6614" s="149"/>
      <c r="D6614" s="149"/>
      <c r="E6614" s="145"/>
      <c r="F6614" s="149"/>
      <c r="G6614" s="149"/>
      <c r="H6614" s="149"/>
      <c r="I6614" s="149"/>
      <c r="J6614" s="149"/>
      <c r="K6614" s="146"/>
      <c r="L6614" s="158"/>
    </row>
    <row r="6615" spans="1:12" ht="15">
      <c r="A6615" s="148"/>
      <c r="B6615" s="148"/>
      <c r="C6615" s="149"/>
      <c r="D6615" s="149"/>
      <c r="E6615" s="145"/>
      <c r="F6615" s="149"/>
      <c r="G6615" s="149"/>
      <c r="H6615" s="149"/>
      <c r="I6615" s="149"/>
      <c r="J6615" s="149"/>
      <c r="K6615" s="146"/>
      <c r="L6615" s="158"/>
    </row>
    <row r="6616" spans="1:12" ht="15">
      <c r="A6616" s="148"/>
      <c r="B6616" s="148"/>
      <c r="C6616" s="149"/>
      <c r="D6616" s="149"/>
      <c r="E6616" s="145"/>
      <c r="F6616" s="149"/>
      <c r="G6616" s="149"/>
      <c r="H6616" s="149"/>
      <c r="I6616" s="149"/>
      <c r="J6616" s="149"/>
      <c r="K6616" s="146"/>
      <c r="L6616" s="158"/>
    </row>
    <row r="6617" spans="1:12" ht="15">
      <c r="A6617" s="148"/>
      <c r="B6617" s="148"/>
      <c r="C6617" s="149"/>
      <c r="D6617" s="149"/>
      <c r="E6617" s="145"/>
      <c r="F6617" s="149"/>
      <c r="G6617" s="149"/>
      <c r="H6617" s="149"/>
      <c r="I6617" s="149"/>
      <c r="J6617" s="149"/>
      <c r="K6617" s="146"/>
      <c r="L6617" s="158"/>
    </row>
    <row r="6618" spans="1:12" ht="15">
      <c r="A6618" s="148"/>
      <c r="B6618" s="148"/>
      <c r="C6618" s="149"/>
      <c r="D6618" s="149"/>
      <c r="E6618" s="145"/>
      <c r="F6618" s="149"/>
      <c r="G6618" s="149"/>
      <c r="H6618" s="149"/>
      <c r="I6618" s="149"/>
      <c r="J6618" s="149"/>
      <c r="K6618" s="146"/>
      <c r="L6618" s="158"/>
    </row>
    <row r="6619" spans="1:12" ht="15">
      <c r="A6619" s="148"/>
      <c r="B6619" s="148"/>
      <c r="C6619" s="149"/>
      <c r="D6619" s="149"/>
      <c r="E6619" s="145"/>
      <c r="F6619" s="149"/>
      <c r="G6619" s="149"/>
      <c r="H6619" s="149"/>
      <c r="I6619" s="149"/>
      <c r="J6619" s="149"/>
      <c r="K6619" s="146"/>
      <c r="L6619" s="158"/>
    </row>
    <row r="6620" spans="1:12" ht="15">
      <c r="A6620" s="148"/>
      <c r="B6620" s="148"/>
      <c r="C6620" s="149"/>
      <c r="D6620" s="149"/>
      <c r="E6620" s="145"/>
      <c r="F6620" s="150"/>
      <c r="G6620" s="149"/>
      <c r="H6620" s="149"/>
      <c r="I6620" s="149"/>
      <c r="J6620" s="149"/>
      <c r="K6620" s="146"/>
      <c r="L6620" s="158"/>
    </row>
    <row r="6621" spans="1:12" ht="15">
      <c r="A6621" s="148"/>
      <c r="B6621" s="148"/>
      <c r="C6621" s="149"/>
      <c r="D6621" s="149"/>
      <c r="E6621" s="145"/>
      <c r="F6621" s="150"/>
      <c r="G6621" s="149"/>
      <c r="H6621" s="149"/>
      <c r="I6621" s="149"/>
      <c r="J6621" s="149"/>
      <c r="K6621" s="146"/>
      <c r="L6621" s="158"/>
    </row>
    <row r="6622" spans="1:12" ht="15">
      <c r="A6622" s="148"/>
      <c r="B6622" s="148"/>
      <c r="C6622" s="149"/>
      <c r="D6622" s="149"/>
      <c r="E6622" s="145"/>
      <c r="F6622" s="150"/>
      <c r="G6622" s="149"/>
      <c r="H6622" s="149"/>
      <c r="I6622" s="149"/>
      <c r="J6622" s="149"/>
      <c r="K6622" s="146"/>
      <c r="L6622" s="158"/>
    </row>
    <row r="6623" spans="1:12" ht="15">
      <c r="A6623" s="148"/>
      <c r="B6623" s="148"/>
      <c r="C6623" s="149"/>
      <c r="D6623" s="149"/>
      <c r="E6623" s="145"/>
      <c r="F6623" s="150"/>
      <c r="G6623" s="149"/>
      <c r="H6623" s="149"/>
      <c r="I6623" s="149"/>
      <c r="J6623" s="149"/>
      <c r="K6623" s="146"/>
      <c r="L6623" s="158"/>
    </row>
    <row r="6624" spans="1:12" ht="15">
      <c r="A6624" s="148"/>
      <c r="B6624" s="148"/>
      <c r="C6624" s="149"/>
      <c r="D6624" s="149"/>
      <c r="E6624" s="145"/>
      <c r="F6624" s="149"/>
      <c r="G6624" s="149"/>
      <c r="H6624" s="149"/>
      <c r="I6624" s="149"/>
      <c r="J6624" s="149"/>
      <c r="K6624" s="146"/>
      <c r="L6624" s="158"/>
    </row>
    <row r="6625" spans="1:12" ht="15">
      <c r="A6625" s="148"/>
      <c r="B6625" s="148"/>
      <c r="C6625" s="149"/>
      <c r="D6625" s="149"/>
      <c r="E6625" s="145"/>
      <c r="F6625" s="149"/>
      <c r="G6625" s="149"/>
      <c r="H6625" s="149"/>
      <c r="I6625" s="149"/>
      <c r="J6625" s="149"/>
      <c r="K6625" s="146"/>
      <c r="L6625" s="158"/>
    </row>
    <row r="6626" spans="1:12" ht="15">
      <c r="A6626" s="148"/>
      <c r="B6626" s="148"/>
      <c r="C6626" s="149"/>
      <c r="D6626" s="149"/>
      <c r="E6626" s="145"/>
      <c r="F6626" s="149"/>
      <c r="G6626" s="149"/>
      <c r="H6626" s="149"/>
      <c r="I6626" s="149"/>
      <c r="J6626" s="149"/>
      <c r="K6626" s="146"/>
      <c r="L6626" s="158"/>
    </row>
    <row r="6627" spans="1:12" ht="15">
      <c r="A6627" s="148"/>
      <c r="B6627" s="148"/>
      <c r="C6627" s="149"/>
      <c r="D6627" s="149"/>
      <c r="E6627" s="145"/>
      <c r="F6627" s="149"/>
      <c r="G6627" s="149"/>
      <c r="H6627" s="149"/>
      <c r="I6627" s="149"/>
      <c r="J6627" s="149"/>
      <c r="K6627" s="146"/>
      <c r="L6627" s="158"/>
    </row>
    <row r="6628" spans="1:12" ht="15">
      <c r="A6628" s="148"/>
      <c r="B6628" s="148"/>
      <c r="C6628" s="149"/>
      <c r="D6628" s="149"/>
      <c r="E6628" s="145"/>
      <c r="F6628" s="149"/>
      <c r="G6628" s="149"/>
      <c r="H6628" s="149"/>
      <c r="I6628" s="149"/>
      <c r="J6628" s="149"/>
      <c r="K6628" s="146"/>
      <c r="L6628" s="158"/>
    </row>
    <row r="6629" spans="1:12" ht="15">
      <c r="A6629" s="148"/>
      <c r="B6629" s="148"/>
      <c r="C6629" s="149"/>
      <c r="D6629" s="149"/>
      <c r="E6629" s="145"/>
      <c r="F6629" s="149"/>
      <c r="G6629" s="149"/>
      <c r="H6629" s="149"/>
      <c r="I6629" s="149"/>
      <c r="J6629" s="149"/>
      <c r="K6629" s="146"/>
      <c r="L6629" s="158"/>
    </row>
    <row r="6630" spans="1:12" ht="15">
      <c r="A6630" s="148"/>
      <c r="B6630" s="148"/>
      <c r="C6630" s="149"/>
      <c r="D6630" s="149"/>
      <c r="E6630" s="145"/>
      <c r="F6630" s="149"/>
      <c r="G6630" s="149"/>
      <c r="H6630" s="149"/>
      <c r="I6630" s="149"/>
      <c r="J6630" s="149"/>
      <c r="K6630" s="146"/>
      <c r="L6630" s="158"/>
    </row>
    <row r="6631" spans="1:12" ht="15">
      <c r="A6631" s="148"/>
      <c r="B6631" s="148"/>
      <c r="C6631" s="149"/>
      <c r="D6631" s="149"/>
      <c r="E6631" s="145"/>
      <c r="F6631" s="149"/>
      <c r="G6631" s="149"/>
      <c r="H6631" s="149"/>
      <c r="I6631" s="149"/>
      <c r="J6631" s="149"/>
      <c r="K6631" s="146"/>
      <c r="L6631" s="158"/>
    </row>
    <row r="6632" spans="1:12" ht="15">
      <c r="A6632" s="148"/>
      <c r="B6632" s="148"/>
      <c r="C6632" s="149"/>
      <c r="D6632" s="149"/>
      <c r="E6632" s="145"/>
      <c r="F6632" s="149"/>
      <c r="G6632" s="149"/>
      <c r="H6632" s="149"/>
      <c r="I6632" s="149"/>
      <c r="J6632" s="149"/>
      <c r="K6632" s="146"/>
      <c r="L6632" s="158"/>
    </row>
    <row r="6633" spans="1:12" ht="15">
      <c r="A6633" s="148"/>
      <c r="B6633" s="148"/>
      <c r="C6633" s="149"/>
      <c r="D6633" s="149"/>
      <c r="E6633" s="145"/>
      <c r="F6633" s="149"/>
      <c r="G6633" s="149"/>
      <c r="H6633" s="149"/>
      <c r="I6633" s="149"/>
      <c r="J6633" s="149"/>
      <c r="K6633" s="146"/>
      <c r="L6633" s="158"/>
    </row>
    <row r="6634" spans="1:12" ht="15">
      <c r="A6634" s="148"/>
      <c r="B6634" s="148"/>
      <c r="C6634" s="149"/>
      <c r="D6634" s="149"/>
      <c r="E6634" s="145"/>
      <c r="F6634" s="149"/>
      <c r="G6634" s="149"/>
      <c r="H6634" s="149"/>
      <c r="I6634" s="149"/>
      <c r="J6634" s="149"/>
      <c r="K6634" s="146"/>
      <c r="L6634" s="158"/>
    </row>
    <row r="6635" spans="1:12" ht="15">
      <c r="A6635" s="148"/>
      <c r="B6635" s="148"/>
      <c r="C6635" s="149"/>
      <c r="D6635" s="149"/>
      <c r="E6635" s="145"/>
      <c r="F6635" s="149"/>
      <c r="G6635" s="149"/>
      <c r="H6635" s="149"/>
      <c r="I6635" s="149"/>
      <c r="J6635" s="149"/>
      <c r="K6635" s="146"/>
      <c r="L6635" s="158"/>
    </row>
    <row r="6636" spans="1:12" ht="15">
      <c r="A6636" s="148"/>
      <c r="B6636" s="148"/>
      <c r="C6636" s="149"/>
      <c r="D6636" s="149"/>
      <c r="E6636" s="145"/>
      <c r="F6636" s="149"/>
      <c r="G6636" s="149"/>
      <c r="H6636" s="149"/>
      <c r="I6636" s="149"/>
      <c r="J6636" s="149"/>
      <c r="K6636" s="146"/>
      <c r="L6636" s="158"/>
    </row>
    <row r="6637" spans="1:12" ht="15">
      <c r="A6637" s="148"/>
      <c r="B6637" s="148"/>
      <c r="C6637" s="149"/>
      <c r="D6637" s="149"/>
      <c r="E6637" s="145"/>
      <c r="F6637" s="149"/>
      <c r="G6637" s="149"/>
      <c r="H6637" s="149"/>
      <c r="I6637" s="149"/>
      <c r="J6637" s="149"/>
      <c r="K6637" s="146"/>
      <c r="L6637" s="158"/>
    </row>
    <row r="6638" spans="1:12" ht="15">
      <c r="A6638" s="148"/>
      <c r="B6638" s="148"/>
      <c r="C6638" s="149"/>
      <c r="D6638" s="149"/>
      <c r="E6638" s="145"/>
      <c r="F6638" s="149"/>
      <c r="G6638" s="149"/>
      <c r="H6638" s="149"/>
      <c r="I6638" s="149"/>
      <c r="J6638" s="149"/>
      <c r="K6638" s="146"/>
      <c r="L6638" s="158"/>
    </row>
    <row r="6639" spans="1:12" ht="15">
      <c r="A6639" s="148"/>
      <c r="B6639" s="148"/>
      <c r="C6639" s="149"/>
      <c r="D6639" s="149"/>
      <c r="E6639" s="145"/>
      <c r="F6639" s="149"/>
      <c r="G6639" s="149"/>
      <c r="H6639" s="149"/>
      <c r="I6639" s="149"/>
      <c r="J6639" s="149"/>
      <c r="K6639" s="146"/>
      <c r="L6639" s="158"/>
    </row>
    <row r="6640" spans="1:12" ht="15">
      <c r="A6640" s="148"/>
      <c r="B6640" s="148"/>
      <c r="C6640" s="149"/>
      <c r="D6640" s="149"/>
      <c r="E6640" s="145"/>
      <c r="F6640" s="149"/>
      <c r="G6640" s="149"/>
      <c r="H6640" s="149"/>
      <c r="I6640" s="149"/>
      <c r="J6640" s="149"/>
      <c r="K6640" s="146"/>
      <c r="L6640" s="158"/>
    </row>
    <row r="6641" spans="1:12" ht="15">
      <c r="A6641" s="148"/>
      <c r="B6641" s="148"/>
      <c r="C6641" s="149"/>
      <c r="D6641" s="149"/>
      <c r="E6641" s="145"/>
      <c r="F6641" s="149"/>
      <c r="G6641" s="149"/>
      <c r="H6641" s="149"/>
      <c r="I6641" s="149"/>
      <c r="J6641" s="149"/>
      <c r="K6641" s="146"/>
      <c r="L6641" s="158"/>
    </row>
    <row r="6642" spans="1:12" ht="15">
      <c r="A6642" s="148"/>
      <c r="B6642" s="148"/>
      <c r="C6642" s="149"/>
      <c r="D6642" s="149"/>
      <c r="E6642" s="145"/>
      <c r="F6642" s="149"/>
      <c r="G6642" s="149"/>
      <c r="H6642" s="149"/>
      <c r="I6642" s="149"/>
      <c r="J6642" s="149"/>
      <c r="K6642" s="146"/>
      <c r="L6642" s="158"/>
    </row>
    <row r="6643" spans="1:12" ht="15">
      <c r="A6643" s="148"/>
      <c r="B6643" s="148"/>
      <c r="C6643" s="149"/>
      <c r="D6643" s="149"/>
      <c r="E6643" s="145"/>
      <c r="F6643" s="149"/>
      <c r="G6643" s="149"/>
      <c r="H6643" s="149"/>
      <c r="I6643" s="149"/>
      <c r="J6643" s="149"/>
      <c r="K6643" s="146"/>
      <c r="L6643" s="158"/>
    </row>
    <row r="6644" spans="1:12" ht="15">
      <c r="A6644" s="148"/>
      <c r="B6644" s="148"/>
      <c r="C6644" s="149"/>
      <c r="D6644" s="149"/>
      <c r="E6644" s="145"/>
      <c r="F6644" s="149"/>
      <c r="G6644" s="149"/>
      <c r="H6644" s="149"/>
      <c r="I6644" s="149"/>
      <c r="J6644" s="149"/>
      <c r="K6644" s="146"/>
      <c r="L6644" s="158"/>
    </row>
    <row r="6645" spans="1:12" ht="15">
      <c r="A6645" s="148"/>
      <c r="B6645" s="148"/>
      <c r="C6645" s="149"/>
      <c r="D6645" s="149"/>
      <c r="E6645" s="145"/>
      <c r="F6645" s="149"/>
      <c r="G6645" s="149"/>
      <c r="H6645" s="149"/>
      <c r="I6645" s="149"/>
      <c r="J6645" s="149"/>
      <c r="K6645" s="146"/>
      <c r="L6645" s="158"/>
    </row>
    <row r="6646" spans="1:12" ht="15">
      <c r="A6646" s="148"/>
      <c r="B6646" s="148"/>
      <c r="C6646" s="149"/>
      <c r="D6646" s="149"/>
      <c r="E6646" s="145"/>
      <c r="F6646" s="149"/>
      <c r="G6646" s="149"/>
      <c r="H6646" s="149"/>
      <c r="I6646" s="149"/>
      <c r="J6646" s="149"/>
      <c r="K6646" s="146"/>
      <c r="L6646" s="158"/>
    </row>
    <row r="6647" spans="1:12" ht="15">
      <c r="A6647" s="148"/>
      <c r="B6647" s="148"/>
      <c r="C6647" s="149"/>
      <c r="D6647" s="149"/>
      <c r="E6647" s="145"/>
      <c r="F6647" s="149"/>
      <c r="G6647" s="149"/>
      <c r="H6647" s="149"/>
      <c r="I6647" s="149"/>
      <c r="J6647" s="149"/>
      <c r="K6647" s="146"/>
      <c r="L6647" s="158"/>
    </row>
    <row r="6648" spans="1:12" ht="15">
      <c r="A6648" s="148"/>
      <c r="B6648" s="148"/>
      <c r="C6648" s="149"/>
      <c r="D6648" s="149"/>
      <c r="E6648" s="145"/>
      <c r="F6648" s="150"/>
      <c r="G6648" s="149"/>
      <c r="H6648" s="149"/>
      <c r="I6648" s="149"/>
      <c r="J6648" s="149"/>
      <c r="K6648" s="146"/>
      <c r="L6648" s="158"/>
    </row>
    <row r="6649" spans="1:12" ht="15">
      <c r="A6649" s="148"/>
      <c r="B6649" s="148"/>
      <c r="C6649" s="149"/>
      <c r="D6649" s="149"/>
      <c r="E6649" s="145"/>
      <c r="F6649" s="150"/>
      <c r="G6649" s="149"/>
      <c r="H6649" s="149"/>
      <c r="I6649" s="149"/>
      <c r="J6649" s="149"/>
      <c r="K6649" s="146"/>
      <c r="L6649" s="158"/>
    </row>
    <row r="6650" spans="1:12" ht="15">
      <c r="A6650" s="148"/>
      <c r="B6650" s="148"/>
      <c r="C6650" s="149"/>
      <c r="D6650" s="149"/>
      <c r="E6650" s="145"/>
      <c r="F6650" s="149"/>
      <c r="G6650" s="149"/>
      <c r="H6650" s="149"/>
      <c r="I6650" s="149"/>
      <c r="J6650" s="149"/>
      <c r="K6650" s="146"/>
      <c r="L6650" s="158"/>
    </row>
    <row r="6651" spans="1:12" ht="15">
      <c r="A6651" s="148"/>
      <c r="B6651" s="148"/>
      <c r="C6651" s="149"/>
      <c r="D6651" s="149"/>
      <c r="E6651" s="145"/>
      <c r="F6651" s="149"/>
      <c r="G6651" s="149"/>
      <c r="H6651" s="149"/>
      <c r="I6651" s="149"/>
      <c r="J6651" s="149"/>
      <c r="K6651" s="146"/>
      <c r="L6651" s="158"/>
    </row>
    <row r="6652" spans="1:12" ht="15">
      <c r="A6652" s="148"/>
      <c r="B6652" s="148"/>
      <c r="C6652" s="149"/>
      <c r="D6652" s="149"/>
      <c r="E6652" s="145"/>
      <c r="F6652" s="149"/>
      <c r="G6652" s="149"/>
      <c r="H6652" s="149"/>
      <c r="I6652" s="149"/>
      <c r="J6652" s="149"/>
      <c r="K6652" s="146"/>
      <c r="L6652" s="158"/>
    </row>
    <row r="6653" spans="1:12" ht="15">
      <c r="A6653" s="148"/>
      <c r="B6653" s="148"/>
      <c r="C6653" s="149"/>
      <c r="D6653" s="149"/>
      <c r="E6653" s="145"/>
      <c r="F6653" s="149"/>
      <c r="G6653" s="149"/>
      <c r="H6653" s="149"/>
      <c r="I6653" s="149"/>
      <c r="J6653" s="149"/>
      <c r="K6653" s="146"/>
      <c r="L6653" s="158"/>
    </row>
    <row r="6654" spans="1:12" ht="15">
      <c r="A6654" s="148"/>
      <c r="B6654" s="148"/>
      <c r="C6654" s="149"/>
      <c r="D6654" s="149"/>
      <c r="E6654" s="145"/>
      <c r="F6654" s="149"/>
      <c r="G6654" s="149"/>
      <c r="H6654" s="149"/>
      <c r="I6654" s="149"/>
      <c r="J6654" s="149"/>
      <c r="K6654" s="146"/>
      <c r="L6654" s="158"/>
    </row>
    <row r="6655" spans="1:12" ht="15">
      <c r="A6655" s="148"/>
      <c r="B6655" s="148"/>
      <c r="C6655" s="149"/>
      <c r="D6655" s="149"/>
      <c r="E6655" s="145"/>
      <c r="F6655" s="149"/>
      <c r="G6655" s="149"/>
      <c r="H6655" s="149"/>
      <c r="I6655" s="149"/>
      <c r="J6655" s="149"/>
      <c r="K6655" s="146"/>
      <c r="L6655" s="158"/>
    </row>
    <row r="6656" spans="1:12" ht="15">
      <c r="A6656" s="148"/>
      <c r="B6656" s="148"/>
      <c r="C6656" s="149"/>
      <c r="D6656" s="149"/>
      <c r="E6656" s="145"/>
      <c r="F6656" s="149"/>
      <c r="G6656" s="149"/>
      <c r="H6656" s="149"/>
      <c r="I6656" s="149"/>
      <c r="J6656" s="149"/>
      <c r="K6656" s="146"/>
      <c r="L6656" s="158"/>
    </row>
    <row r="6657" spans="1:12" ht="15">
      <c r="A6657" s="148"/>
      <c r="B6657" s="148"/>
      <c r="C6657" s="149"/>
      <c r="D6657" s="149"/>
      <c r="E6657" s="145"/>
      <c r="F6657" s="149"/>
      <c r="G6657" s="149"/>
      <c r="H6657" s="149"/>
      <c r="I6657" s="149"/>
      <c r="J6657" s="149"/>
      <c r="K6657" s="146"/>
      <c r="L6657" s="158"/>
    </row>
    <row r="6658" spans="1:12" ht="15">
      <c r="A6658" s="148"/>
      <c r="B6658" s="148"/>
      <c r="C6658" s="149"/>
      <c r="D6658" s="149"/>
      <c r="E6658" s="145"/>
      <c r="F6658" s="149"/>
      <c r="G6658" s="149"/>
      <c r="H6658" s="149"/>
      <c r="I6658" s="149"/>
      <c r="J6658" s="149"/>
      <c r="K6658" s="146"/>
      <c r="L6658" s="158"/>
    </row>
    <row r="6659" spans="1:12" ht="15">
      <c r="A6659" s="148"/>
      <c r="B6659" s="148"/>
      <c r="C6659" s="149"/>
      <c r="D6659" s="149"/>
      <c r="E6659" s="145"/>
      <c r="F6659" s="149"/>
      <c r="G6659" s="149"/>
      <c r="H6659" s="149"/>
      <c r="I6659" s="149"/>
      <c r="J6659" s="149"/>
      <c r="K6659" s="146"/>
      <c r="L6659" s="158"/>
    </row>
    <row r="6660" spans="1:12" ht="15">
      <c r="A6660" s="148"/>
      <c r="B6660" s="148"/>
      <c r="C6660" s="149"/>
      <c r="D6660" s="149"/>
      <c r="E6660" s="145"/>
      <c r="F6660" s="149"/>
      <c r="G6660" s="149"/>
      <c r="H6660" s="149"/>
      <c r="I6660" s="149"/>
      <c r="J6660" s="149"/>
      <c r="K6660" s="146"/>
      <c r="L6660" s="158"/>
    </row>
    <row r="6661" spans="1:12" ht="15">
      <c r="A6661" s="148"/>
      <c r="B6661" s="148"/>
      <c r="C6661" s="149"/>
      <c r="D6661" s="149"/>
      <c r="E6661" s="145"/>
      <c r="F6661" s="149"/>
      <c r="G6661" s="149"/>
      <c r="H6661" s="149"/>
      <c r="I6661" s="149"/>
      <c r="J6661" s="149"/>
      <c r="K6661" s="146"/>
      <c r="L6661" s="158"/>
    </row>
    <row r="6662" spans="1:12" ht="15">
      <c r="A6662" s="148"/>
      <c r="B6662" s="148"/>
      <c r="C6662" s="149"/>
      <c r="D6662" s="149"/>
      <c r="E6662" s="145"/>
      <c r="F6662" s="149"/>
      <c r="G6662" s="149"/>
      <c r="H6662" s="149"/>
      <c r="I6662" s="149"/>
      <c r="J6662" s="149"/>
      <c r="K6662" s="146"/>
      <c r="L6662" s="158"/>
    </row>
    <row r="6663" spans="1:12" ht="15">
      <c r="A6663" s="148"/>
      <c r="B6663" s="148"/>
      <c r="C6663" s="149"/>
      <c r="D6663" s="149"/>
      <c r="E6663" s="145"/>
      <c r="F6663" s="149"/>
      <c r="G6663" s="149"/>
      <c r="H6663" s="149"/>
      <c r="I6663" s="149"/>
      <c r="J6663" s="149"/>
      <c r="K6663" s="146"/>
      <c r="L6663" s="158"/>
    </row>
    <row r="6664" spans="1:12" ht="15">
      <c r="A6664" s="148"/>
      <c r="B6664" s="148"/>
      <c r="C6664" s="149"/>
      <c r="D6664" s="149"/>
      <c r="E6664" s="145"/>
      <c r="F6664" s="149"/>
      <c r="G6664" s="149"/>
      <c r="H6664" s="149"/>
      <c r="I6664" s="149"/>
      <c r="J6664" s="149"/>
      <c r="K6664" s="146"/>
      <c r="L6664" s="158"/>
    </row>
    <row r="6665" spans="1:12" ht="15">
      <c r="A6665" s="148"/>
      <c r="B6665" s="148"/>
      <c r="C6665" s="149"/>
      <c r="D6665" s="149"/>
      <c r="E6665" s="145"/>
      <c r="F6665" s="149"/>
      <c r="G6665" s="149"/>
      <c r="H6665" s="149"/>
      <c r="I6665" s="149"/>
      <c r="J6665" s="149"/>
      <c r="K6665" s="146"/>
      <c r="L6665" s="158"/>
    </row>
    <row r="6666" spans="1:12" ht="15">
      <c r="A6666" s="148"/>
      <c r="B6666" s="148"/>
      <c r="C6666" s="149"/>
      <c r="D6666" s="149"/>
      <c r="E6666" s="145"/>
      <c r="F6666" s="150"/>
      <c r="G6666" s="149"/>
      <c r="H6666" s="149"/>
      <c r="I6666" s="149"/>
      <c r="J6666" s="149"/>
      <c r="K6666" s="146"/>
      <c r="L6666" s="158"/>
    </row>
    <row r="6667" spans="1:12" ht="15">
      <c r="A6667" s="148"/>
      <c r="B6667" s="148"/>
      <c r="C6667" s="149"/>
      <c r="D6667" s="149"/>
      <c r="E6667" s="145"/>
      <c r="F6667" s="150"/>
      <c r="G6667" s="149"/>
      <c r="H6667" s="149"/>
      <c r="I6667" s="149"/>
      <c r="J6667" s="149"/>
      <c r="K6667" s="146"/>
      <c r="L6667" s="158"/>
    </row>
    <row r="6668" spans="1:12" ht="15">
      <c r="A6668" s="148"/>
      <c r="B6668" s="148"/>
      <c r="C6668" s="149"/>
      <c r="D6668" s="149"/>
      <c r="E6668" s="145"/>
      <c r="F6668" s="150"/>
      <c r="G6668" s="149"/>
      <c r="H6668" s="149"/>
      <c r="I6668" s="149"/>
      <c r="J6668" s="149"/>
      <c r="K6668" s="146"/>
      <c r="L6668" s="158"/>
    </row>
    <row r="6669" spans="1:12" ht="15">
      <c r="A6669" s="148"/>
      <c r="B6669" s="148"/>
      <c r="C6669" s="149"/>
      <c r="D6669" s="149"/>
      <c r="E6669" s="145"/>
      <c r="F6669" s="150"/>
      <c r="G6669" s="149"/>
      <c r="H6669" s="149"/>
      <c r="I6669" s="149"/>
      <c r="J6669" s="149"/>
      <c r="K6669" s="146"/>
      <c r="L6669" s="158"/>
    </row>
    <row r="6670" spans="1:12" ht="15">
      <c r="A6670" s="148"/>
      <c r="B6670" s="148"/>
      <c r="C6670" s="149"/>
      <c r="D6670" s="149"/>
      <c r="E6670" s="145"/>
      <c r="F6670" s="150"/>
      <c r="G6670" s="149"/>
      <c r="H6670" s="149"/>
      <c r="I6670" s="149"/>
      <c r="J6670" s="149"/>
      <c r="K6670" s="146"/>
      <c r="L6670" s="158"/>
    </row>
    <row r="6671" spans="1:12" ht="15">
      <c r="A6671" s="148"/>
      <c r="B6671" s="148"/>
      <c r="C6671" s="149"/>
      <c r="D6671" s="149"/>
      <c r="E6671" s="145"/>
      <c r="F6671" s="150"/>
      <c r="G6671" s="149"/>
      <c r="H6671" s="149"/>
      <c r="I6671" s="149"/>
      <c r="J6671" s="149"/>
      <c r="K6671" s="146"/>
      <c r="L6671" s="158"/>
    </row>
    <row r="6672" spans="1:12" ht="15">
      <c r="A6672" s="148"/>
      <c r="B6672" s="148"/>
      <c r="C6672" s="149"/>
      <c r="D6672" s="149"/>
      <c r="E6672" s="145"/>
      <c r="F6672" s="149"/>
      <c r="G6672" s="149"/>
      <c r="H6672" s="149"/>
      <c r="I6672" s="149"/>
      <c r="J6672" s="149"/>
      <c r="K6672" s="146"/>
      <c r="L6672" s="158"/>
    </row>
    <row r="6673" spans="1:12" ht="15">
      <c r="A6673" s="148"/>
      <c r="B6673" s="148"/>
      <c r="C6673" s="149"/>
      <c r="D6673" s="149"/>
      <c r="E6673" s="145"/>
      <c r="F6673" s="149"/>
      <c r="G6673" s="149"/>
      <c r="H6673" s="149"/>
      <c r="I6673" s="149"/>
      <c r="J6673" s="149"/>
      <c r="K6673" s="146"/>
      <c r="L6673" s="158"/>
    </row>
    <row r="6674" spans="1:12" ht="15">
      <c r="A6674" s="148"/>
      <c r="B6674" s="148"/>
      <c r="C6674" s="149"/>
      <c r="D6674" s="149"/>
      <c r="E6674" s="145"/>
      <c r="F6674" s="150"/>
      <c r="G6674" s="149"/>
      <c r="H6674" s="149"/>
      <c r="I6674" s="149"/>
      <c r="J6674" s="149"/>
      <c r="K6674" s="146"/>
      <c r="L6674" s="158"/>
    </row>
    <row r="6675" spans="1:12" ht="15">
      <c r="A6675" s="148"/>
      <c r="B6675" s="148"/>
      <c r="C6675" s="149"/>
      <c r="D6675" s="149"/>
      <c r="E6675" s="145"/>
      <c r="F6675" s="150"/>
      <c r="G6675" s="149"/>
      <c r="H6675" s="149"/>
      <c r="I6675" s="149"/>
      <c r="J6675" s="149"/>
      <c r="K6675" s="146"/>
      <c r="L6675" s="158"/>
    </row>
    <row r="6676" spans="1:12" ht="15">
      <c r="A6676" s="148"/>
      <c r="B6676" s="148"/>
      <c r="C6676" s="149"/>
      <c r="D6676" s="149"/>
      <c r="E6676" s="145"/>
      <c r="F6676" s="149"/>
      <c r="G6676" s="149"/>
      <c r="H6676" s="149"/>
      <c r="I6676" s="149"/>
      <c r="J6676" s="149"/>
      <c r="K6676" s="146"/>
      <c r="L6676" s="158"/>
    </row>
    <row r="6677" spans="1:12" ht="15">
      <c r="A6677" s="148"/>
      <c r="B6677" s="148"/>
      <c r="C6677" s="149"/>
      <c r="D6677" s="149"/>
      <c r="E6677" s="145"/>
      <c r="F6677" s="149"/>
      <c r="G6677" s="149"/>
      <c r="H6677" s="149"/>
      <c r="I6677" s="149"/>
      <c r="J6677" s="149"/>
      <c r="K6677" s="146"/>
      <c r="L6677" s="158"/>
    </row>
    <row r="6678" spans="1:12" ht="15">
      <c r="A6678" s="148"/>
      <c r="B6678" s="148"/>
      <c r="C6678" s="149"/>
      <c r="D6678" s="149"/>
      <c r="E6678" s="145"/>
      <c r="F6678" s="149"/>
      <c r="G6678" s="149"/>
      <c r="H6678" s="149"/>
      <c r="I6678" s="149"/>
      <c r="J6678" s="149"/>
      <c r="K6678" s="146"/>
      <c r="L6678" s="158"/>
    </row>
    <row r="6679" spans="1:12" ht="15">
      <c r="A6679" s="148"/>
      <c r="B6679" s="148"/>
      <c r="C6679" s="149"/>
      <c r="D6679" s="149"/>
      <c r="E6679" s="145"/>
      <c r="F6679" s="149"/>
      <c r="G6679" s="149"/>
      <c r="H6679" s="149"/>
      <c r="I6679" s="149"/>
      <c r="J6679" s="149"/>
      <c r="K6679" s="146"/>
      <c r="L6679" s="158"/>
    </row>
    <row r="6680" spans="1:12" ht="15">
      <c r="A6680" s="148"/>
      <c r="B6680" s="148"/>
      <c r="C6680" s="149"/>
      <c r="D6680" s="149"/>
      <c r="E6680" s="145"/>
      <c r="F6680" s="149"/>
      <c r="G6680" s="149"/>
      <c r="H6680" s="149"/>
      <c r="I6680" s="149"/>
      <c r="J6680" s="149"/>
      <c r="K6680" s="146"/>
      <c r="L6680" s="158"/>
    </row>
    <row r="6681" spans="1:12" ht="15">
      <c r="A6681" s="148"/>
      <c r="B6681" s="148"/>
      <c r="C6681" s="149"/>
      <c r="D6681" s="149"/>
      <c r="E6681" s="145"/>
      <c r="F6681" s="149"/>
      <c r="G6681" s="149"/>
      <c r="H6681" s="149"/>
      <c r="I6681" s="149"/>
      <c r="J6681" s="149"/>
      <c r="K6681" s="146"/>
      <c r="L6681" s="158"/>
    </row>
    <row r="6682" spans="1:12" ht="15">
      <c r="A6682" s="148"/>
      <c r="B6682" s="148"/>
      <c r="C6682" s="149"/>
      <c r="D6682" s="149"/>
      <c r="E6682" s="145"/>
      <c r="F6682" s="149"/>
      <c r="G6682" s="149"/>
      <c r="H6682" s="149"/>
      <c r="I6682" s="149"/>
      <c r="J6682" s="149"/>
      <c r="K6682" s="146"/>
      <c r="L6682" s="158"/>
    </row>
    <row r="6683" spans="1:12" ht="15">
      <c r="A6683" s="148"/>
      <c r="B6683" s="148"/>
      <c r="C6683" s="149"/>
      <c r="D6683" s="149"/>
      <c r="E6683" s="145"/>
      <c r="F6683" s="149"/>
      <c r="G6683" s="149"/>
      <c r="H6683" s="149"/>
      <c r="I6683" s="149"/>
      <c r="J6683" s="149"/>
      <c r="K6683" s="146"/>
      <c r="L6683" s="158"/>
    </row>
    <row r="6684" spans="1:12" ht="15">
      <c r="A6684" s="148"/>
      <c r="B6684" s="148"/>
      <c r="C6684" s="149"/>
      <c r="D6684" s="149"/>
      <c r="E6684" s="145"/>
      <c r="F6684" s="149"/>
      <c r="G6684" s="149"/>
      <c r="H6684" s="149"/>
      <c r="I6684" s="149"/>
      <c r="J6684" s="149"/>
      <c r="K6684" s="146"/>
      <c r="L6684" s="158"/>
    </row>
    <row r="6685" spans="1:12" ht="15">
      <c r="A6685" s="148"/>
      <c r="B6685" s="148"/>
      <c r="C6685" s="149"/>
      <c r="D6685" s="149"/>
      <c r="E6685" s="145"/>
      <c r="F6685" s="149"/>
      <c r="G6685" s="149"/>
      <c r="H6685" s="149"/>
      <c r="I6685" s="149"/>
      <c r="J6685" s="149"/>
      <c r="K6685" s="146"/>
      <c r="L6685" s="158"/>
    </row>
    <row r="6686" spans="1:12" ht="15">
      <c r="A6686" s="148"/>
      <c r="B6686" s="148"/>
      <c r="C6686" s="149"/>
      <c r="D6686" s="149"/>
      <c r="E6686" s="145"/>
      <c r="F6686" s="150"/>
      <c r="G6686" s="149"/>
      <c r="H6686" s="149"/>
      <c r="I6686" s="149"/>
      <c r="J6686" s="149"/>
      <c r="K6686" s="146"/>
      <c r="L6686" s="158"/>
    </row>
    <row r="6687" spans="1:12" ht="15">
      <c r="A6687" s="148"/>
      <c r="B6687" s="148"/>
      <c r="C6687" s="149"/>
      <c r="D6687" s="149"/>
      <c r="E6687" s="145"/>
      <c r="F6687" s="150"/>
      <c r="G6687" s="149"/>
      <c r="H6687" s="149"/>
      <c r="I6687" s="149"/>
      <c r="J6687" s="149"/>
      <c r="K6687" s="146"/>
      <c r="L6687" s="158"/>
    </row>
    <row r="6688" spans="1:12" ht="15">
      <c r="A6688" s="148"/>
      <c r="B6688" s="148"/>
      <c r="C6688" s="149"/>
      <c r="D6688" s="149"/>
      <c r="E6688" s="145"/>
      <c r="F6688" s="149"/>
      <c r="G6688" s="149"/>
      <c r="H6688" s="149"/>
      <c r="I6688" s="149"/>
      <c r="J6688" s="149"/>
      <c r="K6688" s="146"/>
      <c r="L6688" s="158"/>
    </row>
    <row r="6689" spans="1:12" ht="15">
      <c r="A6689" s="148"/>
      <c r="B6689" s="148"/>
      <c r="C6689" s="149"/>
      <c r="D6689" s="149"/>
      <c r="E6689" s="145"/>
      <c r="F6689" s="149"/>
      <c r="G6689" s="149"/>
      <c r="H6689" s="149"/>
      <c r="I6689" s="149"/>
      <c r="J6689" s="149"/>
      <c r="K6689" s="146"/>
      <c r="L6689" s="158"/>
    </row>
    <row r="6690" spans="1:12" ht="15">
      <c r="A6690" s="148"/>
      <c r="B6690" s="148"/>
      <c r="C6690" s="149"/>
      <c r="D6690" s="149"/>
      <c r="E6690" s="145"/>
      <c r="F6690" s="149"/>
      <c r="G6690" s="149"/>
      <c r="H6690" s="149"/>
      <c r="I6690" s="149"/>
      <c r="J6690" s="149"/>
      <c r="K6690" s="146"/>
      <c r="L6690" s="158"/>
    </row>
    <row r="6691" spans="1:12" ht="15">
      <c r="A6691" s="148"/>
      <c r="B6691" s="148"/>
      <c r="C6691" s="149"/>
      <c r="D6691" s="149"/>
      <c r="E6691" s="145"/>
      <c r="F6691" s="149"/>
      <c r="G6691" s="149"/>
      <c r="H6691" s="149"/>
      <c r="I6691" s="149"/>
      <c r="J6691" s="149"/>
      <c r="K6691" s="146"/>
      <c r="L6691" s="158"/>
    </row>
    <row r="6692" spans="1:12" ht="15">
      <c r="A6692" s="148"/>
      <c r="B6692" s="148"/>
      <c r="C6692" s="149"/>
      <c r="D6692" s="149"/>
      <c r="E6692" s="145"/>
      <c r="F6692" s="149"/>
      <c r="G6692" s="149"/>
      <c r="H6692" s="149"/>
      <c r="I6692" s="149"/>
      <c r="J6692" s="149"/>
      <c r="K6692" s="146"/>
      <c r="L6692" s="158"/>
    </row>
    <row r="6693" spans="1:12" ht="15">
      <c r="A6693" s="148"/>
      <c r="B6693" s="148"/>
      <c r="C6693" s="149"/>
      <c r="D6693" s="149"/>
      <c r="E6693" s="145"/>
      <c r="F6693" s="149"/>
      <c r="G6693" s="149"/>
      <c r="H6693" s="149"/>
      <c r="I6693" s="149"/>
      <c r="J6693" s="149"/>
      <c r="K6693" s="146"/>
      <c r="L6693" s="158"/>
    </row>
    <row r="6694" spans="1:12" ht="15">
      <c r="A6694" s="148"/>
      <c r="B6694" s="148"/>
      <c r="C6694" s="149"/>
      <c r="D6694" s="149"/>
      <c r="E6694" s="145"/>
      <c r="F6694" s="149"/>
      <c r="G6694" s="149"/>
      <c r="H6694" s="149"/>
      <c r="I6694" s="149"/>
      <c r="J6694" s="149"/>
      <c r="K6694" s="146"/>
      <c r="L6694" s="158"/>
    </row>
    <row r="6695" spans="1:12" ht="15">
      <c r="A6695" s="148"/>
      <c r="B6695" s="148"/>
      <c r="C6695" s="149"/>
      <c r="D6695" s="149"/>
      <c r="E6695" s="145"/>
      <c r="F6695" s="149"/>
      <c r="G6695" s="149"/>
      <c r="H6695" s="149"/>
      <c r="I6695" s="149"/>
      <c r="J6695" s="149"/>
      <c r="K6695" s="146"/>
      <c r="L6695" s="158"/>
    </row>
    <row r="6696" spans="1:12" ht="15">
      <c r="A6696" s="148"/>
      <c r="B6696" s="148"/>
      <c r="C6696" s="149"/>
      <c r="D6696" s="149"/>
      <c r="E6696" s="145"/>
      <c r="F6696" s="149"/>
      <c r="G6696" s="149"/>
      <c r="H6696" s="149"/>
      <c r="I6696" s="149"/>
      <c r="J6696" s="149"/>
      <c r="K6696" s="146"/>
      <c r="L6696" s="158"/>
    </row>
    <row r="6697" spans="1:12" ht="15">
      <c r="A6697" s="148"/>
      <c r="B6697" s="148"/>
      <c r="C6697" s="149"/>
      <c r="D6697" s="149"/>
      <c r="E6697" s="145"/>
      <c r="F6697" s="149"/>
      <c r="G6697" s="149"/>
      <c r="H6697" s="149"/>
      <c r="I6697" s="149"/>
      <c r="J6697" s="149"/>
      <c r="K6697" s="146"/>
      <c r="L6697" s="158"/>
    </row>
    <row r="6698" spans="1:12" ht="15">
      <c r="A6698" s="148"/>
      <c r="B6698" s="148"/>
      <c r="C6698" s="149"/>
      <c r="D6698" s="149"/>
      <c r="E6698" s="145"/>
      <c r="F6698" s="149"/>
      <c r="G6698" s="149"/>
      <c r="H6698" s="149"/>
      <c r="I6698" s="149"/>
      <c r="J6698" s="149"/>
      <c r="K6698" s="146"/>
      <c r="L6698" s="158"/>
    </row>
    <row r="6699" spans="1:12" ht="15">
      <c r="A6699" s="148"/>
      <c r="B6699" s="148"/>
      <c r="C6699" s="149"/>
      <c r="D6699" s="149"/>
      <c r="E6699" s="145"/>
      <c r="F6699" s="149"/>
      <c r="G6699" s="149"/>
      <c r="H6699" s="149"/>
      <c r="I6699" s="149"/>
      <c r="J6699" s="149"/>
      <c r="K6699" s="146"/>
      <c r="L6699" s="158"/>
    </row>
    <row r="6700" spans="1:12" ht="15">
      <c r="A6700" s="148"/>
      <c r="B6700" s="148"/>
      <c r="C6700" s="149"/>
      <c r="D6700" s="149"/>
      <c r="E6700" s="145"/>
      <c r="F6700" s="149"/>
      <c r="G6700" s="149"/>
      <c r="H6700" s="149"/>
      <c r="I6700" s="149"/>
      <c r="J6700" s="149"/>
      <c r="K6700" s="146"/>
      <c r="L6700" s="158"/>
    </row>
    <row r="6701" spans="1:12" ht="15">
      <c r="A6701" s="148"/>
      <c r="B6701" s="148"/>
      <c r="C6701" s="149"/>
      <c r="D6701" s="149"/>
      <c r="E6701" s="145"/>
      <c r="F6701" s="149"/>
      <c r="G6701" s="149"/>
      <c r="H6701" s="149"/>
      <c r="I6701" s="149"/>
      <c r="J6701" s="149"/>
      <c r="K6701" s="146"/>
      <c r="L6701" s="158"/>
    </row>
    <row r="6702" spans="1:12" ht="15">
      <c r="A6702" s="148"/>
      <c r="B6702" s="148"/>
      <c r="C6702" s="149"/>
      <c r="D6702" s="149"/>
      <c r="E6702" s="145"/>
      <c r="F6702" s="149"/>
      <c r="G6702" s="149"/>
      <c r="H6702" s="149"/>
      <c r="I6702" s="149"/>
      <c r="J6702" s="149"/>
      <c r="K6702" s="146"/>
      <c r="L6702" s="158"/>
    </row>
    <row r="6703" spans="1:12" ht="15">
      <c r="A6703" s="148"/>
      <c r="B6703" s="148"/>
      <c r="C6703" s="149"/>
      <c r="D6703" s="149"/>
      <c r="E6703" s="145"/>
      <c r="F6703" s="149"/>
      <c r="G6703" s="149"/>
      <c r="H6703" s="149"/>
      <c r="I6703" s="149"/>
      <c r="J6703" s="149"/>
      <c r="K6703" s="146"/>
      <c r="L6703" s="158"/>
    </row>
    <row r="6704" spans="1:12" ht="15">
      <c r="A6704" s="148"/>
      <c r="B6704" s="148"/>
      <c r="C6704" s="149"/>
      <c r="D6704" s="149"/>
      <c r="E6704" s="145"/>
      <c r="F6704" s="149"/>
      <c r="G6704" s="149"/>
      <c r="H6704" s="149"/>
      <c r="I6704" s="149"/>
      <c r="J6704" s="149"/>
      <c r="K6704" s="146"/>
      <c r="L6704" s="158"/>
    </row>
    <row r="6705" spans="1:12" ht="15">
      <c r="A6705" s="148"/>
      <c r="B6705" s="148"/>
      <c r="C6705" s="149"/>
      <c r="D6705" s="149"/>
      <c r="E6705" s="145"/>
      <c r="F6705" s="149"/>
      <c r="G6705" s="149"/>
      <c r="H6705" s="149"/>
      <c r="I6705" s="149"/>
      <c r="J6705" s="149"/>
      <c r="K6705" s="146"/>
      <c r="L6705" s="158"/>
    </row>
    <row r="6706" spans="1:12" ht="15">
      <c r="A6706" s="148"/>
      <c r="B6706" s="148"/>
      <c r="C6706" s="149"/>
      <c r="D6706" s="149"/>
      <c r="E6706" s="145"/>
      <c r="F6706" s="149"/>
      <c r="G6706" s="149"/>
      <c r="H6706" s="149"/>
      <c r="I6706" s="149"/>
      <c r="J6706" s="149"/>
      <c r="K6706" s="146"/>
      <c r="L6706" s="158"/>
    </row>
    <row r="6707" spans="1:12" ht="15">
      <c r="A6707" s="148"/>
      <c r="B6707" s="148"/>
      <c r="C6707" s="149"/>
      <c r="D6707" s="149"/>
      <c r="E6707" s="145"/>
      <c r="F6707" s="149"/>
      <c r="G6707" s="149"/>
      <c r="H6707" s="149"/>
      <c r="I6707" s="149"/>
      <c r="J6707" s="149"/>
      <c r="K6707" s="146"/>
      <c r="L6707" s="158"/>
    </row>
    <row r="6708" spans="1:12" ht="15">
      <c r="A6708" s="148"/>
      <c r="B6708" s="148"/>
      <c r="C6708" s="149"/>
      <c r="D6708" s="149"/>
      <c r="E6708" s="145"/>
      <c r="F6708" s="149"/>
      <c r="G6708" s="149"/>
      <c r="H6708" s="149"/>
      <c r="I6708" s="149"/>
      <c r="J6708" s="149"/>
      <c r="K6708" s="146"/>
      <c r="L6708" s="158"/>
    </row>
    <row r="6709" spans="1:12" ht="15">
      <c r="A6709" s="148"/>
      <c r="B6709" s="148"/>
      <c r="C6709" s="149"/>
      <c r="D6709" s="149"/>
      <c r="E6709" s="145"/>
      <c r="F6709" s="149"/>
      <c r="G6709" s="149"/>
      <c r="H6709" s="149"/>
      <c r="I6709" s="149"/>
      <c r="J6709" s="149"/>
      <c r="K6709" s="146"/>
      <c r="L6709" s="158"/>
    </row>
    <row r="6710" spans="1:12" ht="15">
      <c r="A6710" s="148"/>
      <c r="B6710" s="148"/>
      <c r="C6710" s="149"/>
      <c r="D6710" s="149"/>
      <c r="E6710" s="145"/>
      <c r="F6710" s="149"/>
      <c r="G6710" s="149"/>
      <c r="H6710" s="149"/>
      <c r="I6710" s="149"/>
      <c r="J6710" s="149"/>
      <c r="K6710" s="146"/>
      <c r="L6710" s="158"/>
    </row>
    <row r="6711" spans="1:12" ht="15">
      <c r="A6711" s="148"/>
      <c r="B6711" s="148"/>
      <c r="C6711" s="149"/>
      <c r="D6711" s="149"/>
      <c r="E6711" s="145"/>
      <c r="F6711" s="149"/>
      <c r="G6711" s="149"/>
      <c r="H6711" s="149"/>
      <c r="I6711" s="149"/>
      <c r="J6711" s="149"/>
      <c r="K6711" s="146"/>
      <c r="L6711" s="158"/>
    </row>
    <row r="6712" spans="1:12" ht="15">
      <c r="A6712" s="148"/>
      <c r="B6712" s="148"/>
      <c r="C6712" s="149"/>
      <c r="D6712" s="149"/>
      <c r="E6712" s="145"/>
      <c r="F6712" s="149"/>
      <c r="G6712" s="149"/>
      <c r="H6712" s="149"/>
      <c r="I6712" s="149"/>
      <c r="J6712" s="149"/>
      <c r="K6712" s="146"/>
      <c r="L6712" s="158"/>
    </row>
    <row r="6713" spans="1:12" ht="15">
      <c r="A6713" s="148"/>
      <c r="B6713" s="148"/>
      <c r="C6713" s="149"/>
      <c r="D6713" s="149"/>
      <c r="E6713" s="145"/>
      <c r="F6713" s="149"/>
      <c r="G6713" s="149"/>
      <c r="H6713" s="149"/>
      <c r="I6713" s="149"/>
      <c r="J6713" s="149"/>
      <c r="K6713" s="146"/>
      <c r="L6713" s="158"/>
    </row>
    <row r="6714" spans="1:12" ht="15">
      <c r="A6714" s="148"/>
      <c r="B6714" s="148"/>
      <c r="C6714" s="149"/>
      <c r="D6714" s="149"/>
      <c r="E6714" s="145"/>
      <c r="F6714" s="149"/>
      <c r="G6714" s="149"/>
      <c r="H6714" s="149"/>
      <c r="I6714" s="149"/>
      <c r="J6714" s="149"/>
      <c r="K6714" s="146"/>
      <c r="L6714" s="158"/>
    </row>
    <row r="6715" spans="1:12" ht="15">
      <c r="A6715" s="148"/>
      <c r="B6715" s="148"/>
      <c r="C6715" s="149"/>
      <c r="D6715" s="149"/>
      <c r="E6715" s="145"/>
      <c r="F6715" s="149"/>
      <c r="G6715" s="149"/>
      <c r="H6715" s="149"/>
      <c r="I6715" s="149"/>
      <c r="J6715" s="149"/>
      <c r="K6715" s="146"/>
      <c r="L6715" s="158"/>
    </row>
    <row r="6716" spans="1:12" ht="15">
      <c r="A6716" s="148"/>
      <c r="B6716" s="148"/>
      <c r="C6716" s="149"/>
      <c r="D6716" s="149"/>
      <c r="E6716" s="145"/>
      <c r="F6716" s="149"/>
      <c r="G6716" s="149"/>
      <c r="H6716" s="149"/>
      <c r="I6716" s="149"/>
      <c r="J6716" s="149"/>
      <c r="K6716" s="146"/>
      <c r="L6716" s="158"/>
    </row>
    <row r="6717" spans="1:12" ht="15">
      <c r="A6717" s="148"/>
      <c r="B6717" s="148"/>
      <c r="C6717" s="149"/>
      <c r="D6717" s="149"/>
      <c r="E6717" s="145"/>
      <c r="F6717" s="149"/>
      <c r="G6717" s="149"/>
      <c r="H6717" s="149"/>
      <c r="I6717" s="149"/>
      <c r="J6717" s="149"/>
      <c r="K6717" s="146"/>
      <c r="L6717" s="158"/>
    </row>
    <row r="6718" spans="1:12" ht="15">
      <c r="A6718" s="148"/>
      <c r="B6718" s="148"/>
      <c r="C6718" s="149"/>
      <c r="D6718" s="149"/>
      <c r="E6718" s="145"/>
      <c r="F6718" s="149"/>
      <c r="G6718" s="149"/>
      <c r="H6718" s="149"/>
      <c r="I6718" s="149"/>
      <c r="J6718" s="149"/>
      <c r="K6718" s="146"/>
      <c r="L6718" s="158"/>
    </row>
    <row r="6719" spans="1:12" ht="15">
      <c r="A6719" s="148"/>
      <c r="B6719" s="148"/>
      <c r="C6719" s="149"/>
      <c r="D6719" s="149"/>
      <c r="E6719" s="145"/>
      <c r="F6719" s="149"/>
      <c r="G6719" s="149"/>
      <c r="H6719" s="149"/>
      <c r="I6719" s="149"/>
      <c r="J6719" s="149"/>
      <c r="K6719" s="146"/>
      <c r="L6719" s="158"/>
    </row>
    <row r="6720" spans="1:12" ht="15">
      <c r="A6720" s="148"/>
      <c r="B6720" s="148"/>
      <c r="C6720" s="149"/>
      <c r="D6720" s="149"/>
      <c r="E6720" s="145"/>
      <c r="F6720" s="149"/>
      <c r="G6720" s="149"/>
      <c r="H6720" s="149"/>
      <c r="I6720" s="149"/>
      <c r="J6720" s="149"/>
      <c r="K6720" s="146"/>
      <c r="L6720" s="158"/>
    </row>
    <row r="6721" spans="1:12" ht="15">
      <c r="A6721" s="148"/>
      <c r="B6721" s="148"/>
      <c r="C6721" s="149"/>
      <c r="D6721" s="149"/>
      <c r="E6721" s="145"/>
      <c r="F6721" s="149"/>
      <c r="G6721" s="149"/>
      <c r="H6721" s="149"/>
      <c r="I6721" s="149"/>
      <c r="J6721" s="149"/>
      <c r="K6721" s="146"/>
      <c r="L6721" s="158"/>
    </row>
    <row r="6722" spans="1:12" ht="15">
      <c r="A6722" s="148"/>
      <c r="B6722" s="148"/>
      <c r="C6722" s="149"/>
      <c r="D6722" s="149"/>
      <c r="E6722" s="145"/>
      <c r="F6722" s="149"/>
      <c r="G6722" s="149"/>
      <c r="H6722" s="149"/>
      <c r="I6722" s="149"/>
      <c r="J6722" s="149"/>
      <c r="K6722" s="146"/>
      <c r="L6722" s="158"/>
    </row>
    <row r="6723" spans="1:12" ht="15">
      <c r="A6723" s="148"/>
      <c r="B6723" s="148"/>
      <c r="C6723" s="149"/>
      <c r="D6723" s="149"/>
      <c r="E6723" s="145"/>
      <c r="F6723" s="149"/>
      <c r="G6723" s="149"/>
      <c r="H6723" s="149"/>
      <c r="I6723" s="149"/>
      <c r="J6723" s="149"/>
      <c r="K6723" s="146"/>
      <c r="L6723" s="158"/>
    </row>
    <row r="6724" spans="1:12" ht="15">
      <c r="A6724" s="148"/>
      <c r="B6724" s="148"/>
      <c r="C6724" s="149"/>
      <c r="D6724" s="149"/>
      <c r="E6724" s="145"/>
      <c r="F6724" s="149"/>
      <c r="G6724" s="149"/>
      <c r="H6724" s="149"/>
      <c r="I6724" s="149"/>
      <c r="J6724" s="149"/>
      <c r="K6724" s="146"/>
      <c r="L6724" s="158"/>
    </row>
    <row r="6725" spans="1:12" ht="15">
      <c r="A6725" s="148"/>
      <c r="B6725" s="148"/>
      <c r="C6725" s="149"/>
      <c r="D6725" s="149"/>
      <c r="E6725" s="145"/>
      <c r="F6725" s="149"/>
      <c r="G6725" s="149"/>
      <c r="H6725" s="149"/>
      <c r="I6725" s="149"/>
      <c r="J6725" s="149"/>
      <c r="K6725" s="146"/>
      <c r="L6725" s="158"/>
    </row>
    <row r="6726" spans="1:12" ht="15">
      <c r="A6726" s="148"/>
      <c r="B6726" s="148"/>
      <c r="C6726" s="149"/>
      <c r="D6726" s="149"/>
      <c r="E6726" s="145"/>
      <c r="F6726" s="150"/>
      <c r="G6726" s="149"/>
      <c r="H6726" s="149"/>
      <c r="I6726" s="149"/>
      <c r="J6726" s="149"/>
      <c r="K6726" s="146"/>
      <c r="L6726" s="158"/>
    </row>
    <row r="6727" spans="1:12" ht="15">
      <c r="A6727" s="148"/>
      <c r="B6727" s="148"/>
      <c r="C6727" s="149"/>
      <c r="D6727" s="149"/>
      <c r="E6727" s="145"/>
      <c r="F6727" s="150"/>
      <c r="G6727" s="149"/>
      <c r="H6727" s="149"/>
      <c r="I6727" s="149"/>
      <c r="J6727" s="149"/>
      <c r="K6727" s="146"/>
      <c r="L6727" s="158"/>
    </row>
    <row r="6728" spans="1:12" ht="15">
      <c r="A6728" s="148"/>
      <c r="B6728" s="148"/>
      <c r="C6728" s="149"/>
      <c r="D6728" s="149"/>
      <c r="E6728" s="145"/>
      <c r="F6728" s="150"/>
      <c r="G6728" s="149"/>
      <c r="H6728" s="149"/>
      <c r="I6728" s="149"/>
      <c r="J6728" s="149"/>
      <c r="K6728" s="146"/>
      <c r="L6728" s="158"/>
    </row>
    <row r="6729" spans="1:12" ht="15">
      <c r="A6729" s="148"/>
      <c r="B6729" s="148"/>
      <c r="C6729" s="149"/>
      <c r="D6729" s="149"/>
      <c r="E6729" s="145"/>
      <c r="F6729" s="150"/>
      <c r="G6729" s="149"/>
      <c r="H6729" s="149"/>
      <c r="I6729" s="149"/>
      <c r="J6729" s="149"/>
      <c r="K6729" s="146"/>
      <c r="L6729" s="158"/>
    </row>
    <row r="6730" spans="1:12" ht="15">
      <c r="A6730" s="148"/>
      <c r="B6730" s="148"/>
      <c r="C6730" s="149"/>
      <c r="D6730" s="149"/>
      <c r="E6730" s="145"/>
      <c r="F6730" s="149"/>
      <c r="G6730" s="149"/>
      <c r="H6730" s="149"/>
      <c r="I6730" s="149"/>
      <c r="J6730" s="149"/>
      <c r="K6730" s="146"/>
      <c r="L6730" s="158"/>
    </row>
    <row r="6731" spans="1:12" ht="15">
      <c r="A6731" s="148"/>
      <c r="B6731" s="148"/>
      <c r="C6731" s="149"/>
      <c r="D6731" s="149"/>
      <c r="E6731" s="145"/>
      <c r="F6731" s="149"/>
      <c r="G6731" s="149"/>
      <c r="H6731" s="149"/>
      <c r="I6731" s="149"/>
      <c r="J6731" s="149"/>
      <c r="K6731" s="146"/>
      <c r="L6731" s="158"/>
    </row>
    <row r="6732" spans="1:12" ht="15">
      <c r="A6732" s="148"/>
      <c r="B6732" s="148"/>
      <c r="C6732" s="149"/>
      <c r="D6732" s="149"/>
      <c r="E6732" s="145"/>
      <c r="F6732" s="149"/>
      <c r="G6732" s="149"/>
      <c r="H6732" s="149"/>
      <c r="I6732" s="149"/>
      <c r="J6732" s="149"/>
      <c r="K6732" s="146"/>
      <c r="L6732" s="158"/>
    </row>
    <row r="6733" spans="1:12" ht="15">
      <c r="A6733" s="148"/>
      <c r="B6733" s="148"/>
      <c r="C6733" s="149"/>
      <c r="D6733" s="149"/>
      <c r="E6733" s="145"/>
      <c r="F6733" s="149"/>
      <c r="G6733" s="149"/>
      <c r="H6733" s="149"/>
      <c r="I6733" s="149"/>
      <c r="J6733" s="149"/>
      <c r="K6733" s="146"/>
      <c r="L6733" s="158"/>
    </row>
    <row r="6734" spans="1:12" ht="15">
      <c r="A6734" s="148"/>
      <c r="B6734" s="148"/>
      <c r="C6734" s="149"/>
      <c r="D6734" s="149"/>
      <c r="E6734" s="145"/>
      <c r="F6734" s="149"/>
      <c r="G6734" s="149"/>
      <c r="H6734" s="149"/>
      <c r="I6734" s="149"/>
      <c r="J6734" s="149"/>
      <c r="K6734" s="146"/>
      <c r="L6734" s="158"/>
    </row>
    <row r="6735" spans="1:12" ht="15">
      <c r="A6735" s="148"/>
      <c r="B6735" s="148"/>
      <c r="C6735" s="149"/>
      <c r="D6735" s="149"/>
      <c r="E6735" s="145"/>
      <c r="F6735" s="149"/>
      <c r="G6735" s="149"/>
      <c r="H6735" s="149"/>
      <c r="I6735" s="149"/>
      <c r="J6735" s="149"/>
      <c r="K6735" s="146"/>
      <c r="L6735" s="158"/>
    </row>
    <row r="6736" spans="1:12" ht="15">
      <c r="A6736" s="148"/>
      <c r="B6736" s="148"/>
      <c r="C6736" s="149"/>
      <c r="D6736" s="149"/>
      <c r="E6736" s="145"/>
      <c r="F6736" s="149"/>
      <c r="G6736" s="149"/>
      <c r="H6736" s="149"/>
      <c r="I6736" s="149"/>
      <c r="J6736" s="149"/>
      <c r="K6736" s="146"/>
      <c r="L6736" s="158"/>
    </row>
    <row r="6737" spans="1:12" ht="15">
      <c r="A6737" s="148"/>
      <c r="B6737" s="148"/>
      <c r="C6737" s="149"/>
      <c r="D6737" s="149"/>
      <c r="E6737" s="145"/>
      <c r="F6737" s="149"/>
      <c r="G6737" s="149"/>
      <c r="H6737" s="149"/>
      <c r="I6737" s="149"/>
      <c r="J6737" s="149"/>
      <c r="K6737" s="146"/>
      <c r="L6737" s="158"/>
    </row>
    <row r="6738" spans="1:12" ht="15">
      <c r="A6738" s="148"/>
      <c r="B6738" s="148"/>
      <c r="C6738" s="149"/>
      <c r="D6738" s="149"/>
      <c r="E6738" s="145"/>
      <c r="F6738" s="149"/>
      <c r="G6738" s="149"/>
      <c r="H6738" s="149"/>
      <c r="I6738" s="149"/>
      <c r="J6738" s="149"/>
      <c r="K6738" s="146"/>
      <c r="L6738" s="158"/>
    </row>
    <row r="6739" spans="1:12" ht="15">
      <c r="A6739" s="148"/>
      <c r="B6739" s="148"/>
      <c r="C6739" s="149"/>
      <c r="D6739" s="149"/>
      <c r="E6739" s="145"/>
      <c r="F6739" s="149"/>
      <c r="G6739" s="149"/>
      <c r="H6739" s="149"/>
      <c r="I6739" s="149"/>
      <c r="J6739" s="149"/>
      <c r="K6739" s="146"/>
      <c r="L6739" s="158"/>
    </row>
    <row r="6740" spans="1:12" ht="15">
      <c r="A6740" s="148"/>
      <c r="B6740" s="148"/>
      <c r="C6740" s="149"/>
      <c r="D6740" s="149"/>
      <c r="E6740" s="145"/>
      <c r="F6740" s="149"/>
      <c r="G6740" s="149"/>
      <c r="H6740" s="149"/>
      <c r="I6740" s="149"/>
      <c r="J6740" s="149"/>
      <c r="K6740" s="146"/>
      <c r="L6740" s="158"/>
    </row>
    <row r="6741" spans="1:12" ht="15">
      <c r="A6741" s="148"/>
      <c r="B6741" s="148"/>
      <c r="C6741" s="149"/>
      <c r="D6741" s="149"/>
      <c r="E6741" s="145"/>
      <c r="F6741" s="149"/>
      <c r="G6741" s="149"/>
      <c r="H6741" s="149"/>
      <c r="I6741" s="149"/>
      <c r="J6741" s="149"/>
      <c r="K6741" s="146"/>
      <c r="L6741" s="158"/>
    </row>
    <row r="6742" spans="1:12" ht="15">
      <c r="A6742" s="148"/>
      <c r="B6742" s="148"/>
      <c r="C6742" s="149"/>
      <c r="D6742" s="149"/>
      <c r="E6742" s="145"/>
      <c r="F6742" s="149"/>
      <c r="G6742" s="149"/>
      <c r="H6742" s="149"/>
      <c r="I6742" s="149"/>
      <c r="J6742" s="149"/>
      <c r="K6742" s="146"/>
      <c r="L6742" s="158"/>
    </row>
    <row r="6743" spans="1:12" ht="15">
      <c r="A6743" s="148"/>
      <c r="B6743" s="148"/>
      <c r="C6743" s="149"/>
      <c r="D6743" s="149"/>
      <c r="E6743" s="145"/>
      <c r="F6743" s="149"/>
      <c r="G6743" s="149"/>
      <c r="H6743" s="149"/>
      <c r="I6743" s="149"/>
      <c r="J6743" s="149"/>
      <c r="K6743" s="146"/>
      <c r="L6743" s="158"/>
    </row>
    <row r="6744" spans="1:12" ht="15">
      <c r="A6744" s="148"/>
      <c r="B6744" s="148"/>
      <c r="C6744" s="149"/>
      <c r="D6744" s="149"/>
      <c r="E6744" s="145"/>
      <c r="F6744" s="149"/>
      <c r="G6744" s="149"/>
      <c r="H6744" s="149"/>
      <c r="I6744" s="149"/>
      <c r="J6744" s="149"/>
      <c r="K6744" s="146"/>
      <c r="L6744" s="158"/>
    </row>
    <row r="6745" spans="1:12" ht="15">
      <c r="A6745" s="148"/>
      <c r="B6745" s="148"/>
      <c r="C6745" s="149"/>
      <c r="D6745" s="149"/>
      <c r="E6745" s="145"/>
      <c r="F6745" s="149"/>
      <c r="G6745" s="149"/>
      <c r="H6745" s="149"/>
      <c r="I6745" s="149"/>
      <c r="J6745" s="149"/>
      <c r="K6745" s="146"/>
      <c r="L6745" s="158"/>
    </row>
    <row r="6746" spans="1:12" ht="15">
      <c r="A6746" s="148"/>
      <c r="B6746" s="148"/>
      <c r="C6746" s="149"/>
      <c r="D6746" s="149"/>
      <c r="E6746" s="145"/>
      <c r="F6746" s="149"/>
      <c r="G6746" s="149"/>
      <c r="H6746" s="149"/>
      <c r="I6746" s="149"/>
      <c r="J6746" s="149"/>
      <c r="K6746" s="146"/>
      <c r="L6746" s="158"/>
    </row>
    <row r="6747" spans="1:12" ht="15">
      <c r="A6747" s="148"/>
      <c r="B6747" s="148"/>
      <c r="C6747" s="149"/>
      <c r="D6747" s="149"/>
      <c r="E6747" s="145"/>
      <c r="F6747" s="149"/>
      <c r="G6747" s="149"/>
      <c r="H6747" s="149"/>
      <c r="I6747" s="149"/>
      <c r="J6747" s="149"/>
      <c r="K6747" s="146"/>
      <c r="L6747" s="158"/>
    </row>
    <row r="6748" spans="1:12" ht="15">
      <c r="A6748" s="148"/>
      <c r="B6748" s="148"/>
      <c r="C6748" s="149"/>
      <c r="D6748" s="149"/>
      <c r="E6748" s="145"/>
      <c r="F6748" s="149"/>
      <c r="G6748" s="149"/>
      <c r="H6748" s="149"/>
      <c r="I6748" s="149"/>
      <c r="J6748" s="149"/>
      <c r="K6748" s="146"/>
      <c r="L6748" s="158"/>
    </row>
    <row r="6749" spans="1:12" ht="15">
      <c r="A6749" s="148"/>
      <c r="B6749" s="148"/>
      <c r="C6749" s="149"/>
      <c r="D6749" s="149"/>
      <c r="E6749" s="145"/>
      <c r="F6749" s="149"/>
      <c r="G6749" s="149"/>
      <c r="H6749" s="149"/>
      <c r="I6749" s="149"/>
      <c r="J6749" s="149"/>
      <c r="K6749" s="146"/>
      <c r="L6749" s="158"/>
    </row>
    <row r="6750" spans="1:12" ht="15">
      <c r="A6750" s="148"/>
      <c r="B6750" s="148"/>
      <c r="C6750" s="149"/>
      <c r="D6750" s="149"/>
      <c r="E6750" s="145"/>
      <c r="F6750" s="149"/>
      <c r="G6750" s="149"/>
      <c r="H6750" s="149"/>
      <c r="I6750" s="149"/>
      <c r="J6750" s="149"/>
      <c r="K6750" s="146"/>
      <c r="L6750" s="158"/>
    </row>
    <row r="6751" spans="1:12" ht="15">
      <c r="A6751" s="148"/>
      <c r="B6751" s="148"/>
      <c r="C6751" s="149"/>
      <c r="D6751" s="149"/>
      <c r="E6751" s="145"/>
      <c r="F6751" s="149"/>
      <c r="G6751" s="149"/>
      <c r="H6751" s="149"/>
      <c r="I6751" s="149"/>
      <c r="J6751" s="149"/>
      <c r="K6751" s="146"/>
      <c r="L6751" s="158"/>
    </row>
    <row r="6752" spans="1:12" ht="15">
      <c r="A6752" s="148"/>
      <c r="B6752" s="148"/>
      <c r="C6752" s="149"/>
      <c r="D6752" s="149"/>
      <c r="E6752" s="145"/>
      <c r="F6752" s="150"/>
      <c r="G6752" s="149"/>
      <c r="H6752" s="149"/>
      <c r="I6752" s="149"/>
      <c r="J6752" s="149"/>
      <c r="K6752" s="146"/>
      <c r="L6752" s="158"/>
    </row>
    <row r="6753" spans="1:12" ht="15">
      <c r="A6753" s="148"/>
      <c r="B6753" s="148"/>
      <c r="C6753" s="149"/>
      <c r="D6753" s="149"/>
      <c r="E6753" s="145"/>
      <c r="F6753" s="150"/>
      <c r="G6753" s="149"/>
      <c r="H6753" s="149"/>
      <c r="I6753" s="149"/>
      <c r="J6753" s="149"/>
      <c r="K6753" s="146"/>
      <c r="L6753" s="158"/>
    </row>
    <row r="6754" spans="1:12" ht="15">
      <c r="A6754" s="148"/>
      <c r="B6754" s="148"/>
      <c r="C6754" s="149"/>
      <c r="D6754" s="149"/>
      <c r="E6754" s="145"/>
      <c r="F6754" s="150"/>
      <c r="G6754" s="149"/>
      <c r="H6754" s="149"/>
      <c r="I6754" s="149"/>
      <c r="J6754" s="149"/>
      <c r="K6754" s="146"/>
      <c r="L6754" s="158"/>
    </row>
    <row r="6755" spans="1:12" ht="15">
      <c r="A6755" s="148"/>
      <c r="B6755" s="148"/>
      <c r="C6755" s="149"/>
      <c r="D6755" s="149"/>
      <c r="E6755" s="145"/>
      <c r="F6755" s="150"/>
      <c r="G6755" s="149"/>
      <c r="H6755" s="149"/>
      <c r="I6755" s="149"/>
      <c r="J6755" s="149"/>
      <c r="K6755" s="146"/>
      <c r="L6755" s="158"/>
    </row>
    <row r="6756" spans="1:12" ht="15">
      <c r="A6756" s="148"/>
      <c r="B6756" s="148"/>
      <c r="C6756" s="149"/>
      <c r="D6756" s="149"/>
      <c r="E6756" s="145"/>
      <c r="F6756" s="149"/>
      <c r="G6756" s="149"/>
      <c r="H6756" s="149"/>
      <c r="I6756" s="149"/>
      <c r="J6756" s="149"/>
      <c r="K6756" s="146"/>
      <c r="L6756" s="158"/>
    </row>
    <row r="6757" spans="1:12" ht="15">
      <c r="A6757" s="148"/>
      <c r="B6757" s="148"/>
      <c r="C6757" s="149"/>
      <c r="D6757" s="149"/>
      <c r="E6757" s="145"/>
      <c r="F6757" s="149"/>
      <c r="G6757" s="149"/>
      <c r="H6757" s="149"/>
      <c r="I6757" s="149"/>
      <c r="J6757" s="149"/>
      <c r="K6757" s="146"/>
      <c r="L6757" s="158"/>
    </row>
    <row r="6758" spans="1:12" ht="15">
      <c r="A6758" s="148"/>
      <c r="B6758" s="148"/>
      <c r="C6758" s="149"/>
      <c r="D6758" s="149"/>
      <c r="E6758" s="145"/>
      <c r="F6758" s="149"/>
      <c r="G6758" s="149"/>
      <c r="H6758" s="150"/>
      <c r="I6758" s="149"/>
      <c r="J6758" s="149"/>
      <c r="K6758" s="146"/>
      <c r="L6758" s="158"/>
    </row>
    <row r="6759" spans="1:12" ht="15">
      <c r="A6759" s="148"/>
      <c r="B6759" s="148"/>
      <c r="C6759" s="149"/>
      <c r="D6759" s="149"/>
      <c r="E6759" s="145"/>
      <c r="F6759" s="149"/>
      <c r="G6759" s="149"/>
      <c r="H6759" s="150"/>
      <c r="I6759" s="149"/>
      <c r="J6759" s="149"/>
      <c r="K6759" s="146"/>
      <c r="L6759" s="158"/>
    </row>
    <row r="6760" spans="1:12" ht="15">
      <c r="A6760" s="148"/>
      <c r="B6760" s="148"/>
      <c r="C6760" s="149"/>
      <c r="D6760" s="149"/>
      <c r="E6760" s="145"/>
      <c r="F6760" s="149"/>
      <c r="G6760" s="149"/>
      <c r="H6760" s="149"/>
      <c r="I6760" s="149"/>
      <c r="J6760" s="149"/>
      <c r="K6760" s="146"/>
      <c r="L6760" s="158"/>
    </row>
    <row r="6761" spans="1:12" ht="15">
      <c r="A6761" s="148"/>
      <c r="B6761" s="148"/>
      <c r="C6761" s="149"/>
      <c r="D6761" s="149"/>
      <c r="E6761" s="145"/>
      <c r="F6761" s="149"/>
      <c r="G6761" s="149"/>
      <c r="H6761" s="149"/>
      <c r="I6761" s="149"/>
      <c r="J6761" s="149"/>
      <c r="K6761" s="146"/>
      <c r="L6761" s="158"/>
    </row>
    <row r="6762" spans="1:12" ht="15">
      <c r="A6762" s="148"/>
      <c r="B6762" s="148"/>
      <c r="C6762" s="149"/>
      <c r="D6762" s="149"/>
      <c r="E6762" s="145"/>
      <c r="F6762" s="149"/>
      <c r="G6762" s="149"/>
      <c r="H6762" s="149"/>
      <c r="I6762" s="149"/>
      <c r="J6762" s="149"/>
      <c r="K6762" s="146"/>
      <c r="L6762" s="158"/>
    </row>
    <row r="6763" spans="1:12" ht="15">
      <c r="A6763" s="148"/>
      <c r="B6763" s="148"/>
      <c r="C6763" s="149"/>
      <c r="D6763" s="149"/>
      <c r="E6763" s="145"/>
      <c r="F6763" s="149"/>
      <c r="G6763" s="149"/>
      <c r="H6763" s="149"/>
      <c r="I6763" s="149"/>
      <c r="J6763" s="149"/>
      <c r="K6763" s="146"/>
      <c r="L6763" s="158"/>
    </row>
    <row r="6764" spans="1:12" ht="15">
      <c r="A6764" s="148"/>
      <c r="B6764" s="148"/>
      <c r="C6764" s="149"/>
      <c r="D6764" s="149"/>
      <c r="E6764" s="145"/>
      <c r="F6764" s="149"/>
      <c r="G6764" s="149"/>
      <c r="H6764" s="149"/>
      <c r="I6764" s="149"/>
      <c r="J6764" s="149"/>
      <c r="K6764" s="146"/>
      <c r="L6764" s="158"/>
    </row>
    <row r="6765" spans="1:12" ht="15">
      <c r="A6765" s="148"/>
      <c r="B6765" s="148"/>
      <c r="C6765" s="149"/>
      <c r="D6765" s="149"/>
      <c r="E6765" s="145"/>
      <c r="F6765" s="149"/>
      <c r="G6765" s="149"/>
      <c r="H6765" s="149"/>
      <c r="I6765" s="149"/>
      <c r="J6765" s="149"/>
      <c r="K6765" s="146"/>
      <c r="L6765" s="158"/>
    </row>
    <row r="6766" spans="1:12" ht="15">
      <c r="A6766" s="148"/>
      <c r="B6766" s="148"/>
      <c r="C6766" s="149"/>
      <c r="D6766" s="149"/>
      <c r="E6766" s="145"/>
      <c r="F6766" s="149"/>
      <c r="G6766" s="149"/>
      <c r="H6766" s="149"/>
      <c r="I6766" s="149"/>
      <c r="J6766" s="149"/>
      <c r="K6766" s="146"/>
      <c r="L6766" s="158"/>
    </row>
    <row r="6767" spans="1:12" ht="15">
      <c r="A6767" s="148"/>
      <c r="B6767" s="148"/>
      <c r="C6767" s="149"/>
      <c r="D6767" s="149"/>
      <c r="E6767" s="145"/>
      <c r="F6767" s="149"/>
      <c r="G6767" s="149"/>
      <c r="H6767" s="149"/>
      <c r="I6767" s="149"/>
      <c r="J6767" s="149"/>
      <c r="K6767" s="146"/>
      <c r="L6767" s="158"/>
    </row>
    <row r="6768" spans="1:12" ht="15">
      <c r="A6768" s="148"/>
      <c r="B6768" s="148"/>
      <c r="C6768" s="149"/>
      <c r="D6768" s="149"/>
      <c r="E6768" s="145"/>
      <c r="F6768" s="149"/>
      <c r="G6768" s="149"/>
      <c r="H6768" s="149"/>
      <c r="I6768" s="149"/>
      <c r="J6768" s="149"/>
      <c r="K6768" s="146"/>
      <c r="L6768" s="158"/>
    </row>
    <row r="6769" spans="1:12" ht="15">
      <c r="A6769" s="148"/>
      <c r="B6769" s="148"/>
      <c r="C6769" s="149"/>
      <c r="D6769" s="149"/>
      <c r="E6769" s="145"/>
      <c r="F6769" s="149"/>
      <c r="G6769" s="149"/>
      <c r="H6769" s="149"/>
      <c r="I6769" s="149"/>
      <c r="J6769" s="149"/>
      <c r="K6769" s="146"/>
      <c r="L6769" s="158"/>
    </row>
    <row r="6770" spans="1:12" ht="15">
      <c r="A6770" s="148"/>
      <c r="B6770" s="148"/>
      <c r="C6770" s="149"/>
      <c r="D6770" s="149"/>
      <c r="E6770" s="145"/>
      <c r="F6770" s="150"/>
      <c r="G6770" s="149"/>
      <c r="H6770" s="149"/>
      <c r="I6770" s="149"/>
      <c r="J6770" s="149"/>
      <c r="K6770" s="146"/>
      <c r="L6770" s="158"/>
    </row>
    <row r="6771" spans="1:12" ht="15">
      <c r="A6771" s="148"/>
      <c r="B6771" s="148"/>
      <c r="C6771" s="149"/>
      <c r="D6771" s="149"/>
      <c r="E6771" s="145"/>
      <c r="F6771" s="150"/>
      <c r="G6771" s="149"/>
      <c r="H6771" s="149"/>
      <c r="I6771" s="149"/>
      <c r="J6771" s="149"/>
      <c r="K6771" s="146"/>
      <c r="L6771" s="158"/>
    </row>
    <row r="6772" spans="1:12" ht="15">
      <c r="A6772" s="148"/>
      <c r="B6772" s="148"/>
      <c r="C6772" s="149"/>
      <c r="D6772" s="149"/>
      <c r="E6772" s="145"/>
      <c r="F6772" s="150"/>
      <c r="G6772" s="149"/>
      <c r="H6772" s="149"/>
      <c r="I6772" s="149"/>
      <c r="J6772" s="149"/>
      <c r="K6772" s="146"/>
      <c r="L6772" s="158"/>
    </row>
    <row r="6773" spans="1:12" ht="15">
      <c r="A6773" s="148"/>
      <c r="B6773" s="148"/>
      <c r="C6773" s="149"/>
      <c r="D6773" s="149"/>
      <c r="E6773" s="145"/>
      <c r="F6773" s="150"/>
      <c r="G6773" s="149"/>
      <c r="H6773" s="149"/>
      <c r="I6773" s="149"/>
      <c r="J6773" s="149"/>
      <c r="K6773" s="146"/>
      <c r="L6773" s="158"/>
    </row>
    <row r="6774" spans="1:12" ht="15">
      <c r="A6774" s="148"/>
      <c r="B6774" s="148"/>
      <c r="C6774" s="149"/>
      <c r="D6774" s="149"/>
      <c r="E6774" s="145"/>
      <c r="F6774" s="149"/>
      <c r="G6774" s="149"/>
      <c r="H6774" s="149"/>
      <c r="I6774" s="149"/>
      <c r="J6774" s="149"/>
      <c r="K6774" s="146"/>
      <c r="L6774" s="158"/>
    </row>
    <row r="6775" spans="1:12" ht="15">
      <c r="A6775" s="148"/>
      <c r="B6775" s="148"/>
      <c r="C6775" s="149"/>
      <c r="D6775" s="149"/>
      <c r="E6775" s="145"/>
      <c r="F6775" s="149"/>
      <c r="G6775" s="149"/>
      <c r="H6775" s="149"/>
      <c r="I6775" s="149"/>
      <c r="J6775" s="149"/>
      <c r="K6775" s="146"/>
      <c r="L6775" s="158"/>
    </row>
    <row r="6776" spans="1:12" ht="15">
      <c r="A6776" s="148"/>
      <c r="B6776" s="148"/>
      <c r="C6776" s="149"/>
      <c r="D6776" s="149"/>
      <c r="E6776" s="145"/>
      <c r="F6776" s="149"/>
      <c r="G6776" s="149"/>
      <c r="H6776" s="149"/>
      <c r="I6776" s="149"/>
      <c r="J6776" s="149"/>
      <c r="K6776" s="146"/>
      <c r="L6776" s="158"/>
    </row>
    <row r="6777" spans="1:12" ht="15">
      <c r="A6777" s="148"/>
      <c r="B6777" s="148"/>
      <c r="C6777" s="149"/>
      <c r="D6777" s="149"/>
      <c r="E6777" s="145"/>
      <c r="F6777" s="149"/>
      <c r="G6777" s="149"/>
      <c r="H6777" s="149"/>
      <c r="I6777" s="149"/>
      <c r="J6777" s="149"/>
      <c r="K6777" s="146"/>
      <c r="L6777" s="158"/>
    </row>
    <row r="6778" spans="1:12" ht="15">
      <c r="A6778" s="148"/>
      <c r="B6778" s="148"/>
      <c r="C6778" s="149"/>
      <c r="D6778" s="149"/>
      <c r="E6778" s="145"/>
      <c r="F6778" s="150"/>
      <c r="G6778" s="149"/>
      <c r="H6778" s="149"/>
      <c r="I6778" s="149"/>
      <c r="J6778" s="149"/>
      <c r="K6778" s="146"/>
      <c r="L6778" s="158"/>
    </row>
    <row r="6779" spans="1:12" ht="15">
      <c r="A6779" s="148"/>
      <c r="B6779" s="148"/>
      <c r="C6779" s="149"/>
      <c r="D6779" s="149"/>
      <c r="E6779" s="145"/>
      <c r="F6779" s="150"/>
      <c r="G6779" s="149"/>
      <c r="H6779" s="149"/>
      <c r="I6779" s="149"/>
      <c r="J6779" s="149"/>
      <c r="K6779" s="146"/>
      <c r="L6779" s="158"/>
    </row>
    <row r="6780" spans="1:12" ht="15">
      <c r="A6780" s="148"/>
      <c r="B6780" s="148"/>
      <c r="C6780" s="149"/>
      <c r="D6780" s="149"/>
      <c r="E6780" s="145"/>
      <c r="F6780" s="149"/>
      <c r="G6780" s="149"/>
      <c r="H6780" s="149"/>
      <c r="I6780" s="149"/>
      <c r="J6780" s="149"/>
      <c r="K6780" s="146"/>
      <c r="L6780" s="158"/>
    </row>
    <row r="6781" spans="1:12" ht="15">
      <c r="A6781" s="148"/>
      <c r="B6781" s="148"/>
      <c r="C6781" s="149"/>
      <c r="D6781" s="149"/>
      <c r="E6781" s="145"/>
      <c r="F6781" s="149"/>
      <c r="G6781" s="149"/>
      <c r="H6781" s="149"/>
      <c r="I6781" s="149"/>
      <c r="J6781" s="149"/>
      <c r="K6781" s="146"/>
      <c r="L6781" s="158"/>
    </row>
    <row r="6782" spans="1:12" ht="15">
      <c r="A6782" s="148"/>
      <c r="B6782" s="148"/>
      <c r="C6782" s="149"/>
      <c r="D6782" s="149"/>
      <c r="E6782" s="145"/>
      <c r="F6782" s="149"/>
      <c r="G6782" s="149"/>
      <c r="H6782" s="149"/>
      <c r="I6782" s="149"/>
      <c r="J6782" s="149"/>
      <c r="K6782" s="146"/>
      <c r="L6782" s="158"/>
    </row>
    <row r="6783" spans="1:12" ht="15">
      <c r="A6783" s="148"/>
      <c r="B6783" s="148"/>
      <c r="C6783" s="149"/>
      <c r="D6783" s="149"/>
      <c r="E6783" s="145"/>
      <c r="F6783" s="149"/>
      <c r="G6783" s="149"/>
      <c r="H6783" s="149"/>
      <c r="I6783" s="149"/>
      <c r="J6783" s="149"/>
      <c r="K6783" s="146"/>
      <c r="L6783" s="158"/>
    </row>
    <row r="6784" spans="1:12" ht="15">
      <c r="A6784" s="148"/>
      <c r="B6784" s="148"/>
      <c r="C6784" s="149"/>
      <c r="D6784" s="149"/>
      <c r="E6784" s="145"/>
      <c r="F6784" s="149"/>
      <c r="G6784" s="149"/>
      <c r="H6784" s="149"/>
      <c r="I6784" s="149"/>
      <c r="J6784" s="149"/>
      <c r="K6784" s="146"/>
      <c r="L6784" s="158"/>
    </row>
    <row r="6785" spans="1:12" ht="15">
      <c r="A6785" s="148"/>
      <c r="B6785" s="148"/>
      <c r="C6785" s="149"/>
      <c r="D6785" s="149"/>
      <c r="E6785" s="145"/>
      <c r="F6785" s="149"/>
      <c r="G6785" s="149"/>
      <c r="H6785" s="149"/>
      <c r="I6785" s="149"/>
      <c r="J6785" s="149"/>
      <c r="K6785" s="146"/>
      <c r="L6785" s="158"/>
    </row>
    <row r="6786" spans="1:12" ht="15">
      <c r="A6786" s="148"/>
      <c r="B6786" s="148"/>
      <c r="C6786" s="149"/>
      <c r="D6786" s="149"/>
      <c r="E6786" s="145"/>
      <c r="F6786" s="149"/>
      <c r="G6786" s="149"/>
      <c r="H6786" s="149"/>
      <c r="I6786" s="149"/>
      <c r="J6786" s="149"/>
      <c r="K6786" s="146"/>
      <c r="L6786" s="158"/>
    </row>
    <row r="6787" spans="1:12" ht="15">
      <c r="A6787" s="148"/>
      <c r="B6787" s="148"/>
      <c r="C6787" s="149"/>
      <c r="D6787" s="149"/>
      <c r="E6787" s="145"/>
      <c r="F6787" s="149"/>
      <c r="G6787" s="149"/>
      <c r="H6787" s="149"/>
      <c r="I6787" s="149"/>
      <c r="J6787" s="149"/>
      <c r="K6787" s="146"/>
      <c r="L6787" s="158"/>
    </row>
    <row r="6788" spans="1:12" ht="15">
      <c r="A6788" s="148"/>
      <c r="B6788" s="148"/>
      <c r="C6788" s="149"/>
      <c r="D6788" s="149"/>
      <c r="E6788" s="145"/>
      <c r="F6788" s="149"/>
      <c r="G6788" s="149"/>
      <c r="H6788" s="149"/>
      <c r="I6788" s="149"/>
      <c r="J6788" s="149"/>
      <c r="K6788" s="146"/>
      <c r="L6788" s="158"/>
    </row>
    <row r="6789" spans="1:12" ht="15">
      <c r="A6789" s="148"/>
      <c r="B6789" s="148"/>
      <c r="C6789" s="149"/>
      <c r="D6789" s="149"/>
      <c r="E6789" s="145"/>
      <c r="F6789" s="149"/>
      <c r="G6789" s="149"/>
      <c r="H6789" s="149"/>
      <c r="I6789" s="149"/>
      <c r="J6789" s="149"/>
      <c r="K6789" s="146"/>
      <c r="L6789" s="158"/>
    </row>
    <row r="6790" spans="1:12" ht="15">
      <c r="A6790" s="148"/>
      <c r="B6790" s="148"/>
      <c r="C6790" s="149"/>
      <c r="D6790" s="149"/>
      <c r="E6790" s="145"/>
      <c r="F6790" s="149"/>
      <c r="G6790" s="149"/>
      <c r="H6790" s="149"/>
      <c r="I6790" s="149"/>
      <c r="J6790" s="149"/>
      <c r="K6790" s="146"/>
      <c r="L6790" s="158"/>
    </row>
    <row r="6791" spans="1:12" ht="15">
      <c r="A6791" s="148"/>
      <c r="B6791" s="148"/>
      <c r="C6791" s="149"/>
      <c r="D6791" s="149"/>
      <c r="E6791" s="145"/>
      <c r="F6791" s="149"/>
      <c r="G6791" s="149"/>
      <c r="H6791" s="149"/>
      <c r="I6791" s="149"/>
      <c r="J6791" s="149"/>
      <c r="K6791" s="146"/>
      <c r="L6791" s="158"/>
    </row>
    <row r="6792" spans="1:12" ht="15">
      <c r="A6792" s="148"/>
      <c r="B6792" s="148"/>
      <c r="C6792" s="149"/>
      <c r="D6792" s="149"/>
      <c r="E6792" s="145"/>
      <c r="F6792" s="149"/>
      <c r="G6792" s="149"/>
      <c r="H6792" s="149"/>
      <c r="I6792" s="149"/>
      <c r="J6792" s="149"/>
      <c r="K6792" s="146"/>
      <c r="L6792" s="158"/>
    </row>
    <row r="6793" spans="1:12" ht="15">
      <c r="A6793" s="148"/>
      <c r="B6793" s="148"/>
      <c r="C6793" s="149"/>
      <c r="D6793" s="149"/>
      <c r="E6793" s="145"/>
      <c r="F6793" s="149"/>
      <c r="G6793" s="149"/>
      <c r="H6793" s="149"/>
      <c r="I6793" s="149"/>
      <c r="J6793" s="149"/>
      <c r="K6793" s="146"/>
      <c r="L6793" s="158"/>
    </row>
    <row r="6794" spans="1:12" ht="15">
      <c r="A6794" s="148"/>
      <c r="B6794" s="148"/>
      <c r="C6794" s="149"/>
      <c r="D6794" s="149"/>
      <c r="E6794" s="145"/>
      <c r="F6794" s="149"/>
      <c r="G6794" s="149"/>
      <c r="H6794" s="149"/>
      <c r="I6794" s="149"/>
      <c r="J6794" s="149"/>
      <c r="K6794" s="146"/>
      <c r="L6794" s="158"/>
    </row>
    <row r="6795" spans="1:12" ht="15">
      <c r="A6795" s="148"/>
      <c r="B6795" s="148"/>
      <c r="C6795" s="149"/>
      <c r="D6795" s="149"/>
      <c r="E6795" s="145"/>
      <c r="F6795" s="149"/>
      <c r="G6795" s="149"/>
      <c r="H6795" s="149"/>
      <c r="I6795" s="149"/>
      <c r="J6795" s="149"/>
      <c r="K6795" s="146"/>
      <c r="L6795" s="158"/>
    </row>
    <row r="6796" spans="1:12" ht="15">
      <c r="A6796" s="148"/>
      <c r="B6796" s="148"/>
      <c r="C6796" s="149"/>
      <c r="D6796" s="149"/>
      <c r="E6796" s="145"/>
      <c r="F6796" s="149"/>
      <c r="G6796" s="149"/>
      <c r="H6796" s="149"/>
      <c r="I6796" s="149"/>
      <c r="J6796" s="149"/>
      <c r="K6796" s="146"/>
      <c r="L6796" s="158"/>
    </row>
    <row r="6797" spans="1:12" ht="15">
      <c r="A6797" s="148"/>
      <c r="B6797" s="148"/>
      <c r="C6797" s="149"/>
      <c r="D6797" s="149"/>
      <c r="E6797" s="145"/>
      <c r="F6797" s="149"/>
      <c r="G6797" s="149"/>
      <c r="H6797" s="149"/>
      <c r="I6797" s="149"/>
      <c r="J6797" s="149"/>
      <c r="K6797" s="146"/>
      <c r="L6797" s="158"/>
    </row>
    <row r="6798" spans="1:12" ht="15">
      <c r="A6798" s="148"/>
      <c r="B6798" s="148"/>
      <c r="C6798" s="149"/>
      <c r="D6798" s="149"/>
      <c r="E6798" s="145"/>
      <c r="F6798" s="149"/>
      <c r="G6798" s="149"/>
      <c r="H6798" s="149"/>
      <c r="I6798" s="149"/>
      <c r="J6798" s="149"/>
      <c r="K6798" s="146"/>
      <c r="L6798" s="158"/>
    </row>
    <row r="6799" spans="1:12" ht="15">
      <c r="A6799" s="148"/>
      <c r="B6799" s="148"/>
      <c r="C6799" s="149"/>
      <c r="D6799" s="149"/>
      <c r="E6799" s="145"/>
      <c r="F6799" s="149"/>
      <c r="G6799" s="149"/>
      <c r="H6799" s="149"/>
      <c r="I6799" s="149"/>
      <c r="J6799" s="149"/>
      <c r="K6799" s="146"/>
      <c r="L6799" s="158"/>
    </row>
    <row r="6800" spans="1:12" ht="15">
      <c r="A6800" s="148"/>
      <c r="B6800" s="148"/>
      <c r="C6800" s="149"/>
      <c r="D6800" s="149"/>
      <c r="E6800" s="145"/>
      <c r="F6800" s="149"/>
      <c r="G6800" s="149"/>
      <c r="H6800" s="149"/>
      <c r="I6800" s="149"/>
      <c r="J6800" s="149"/>
      <c r="K6800" s="146"/>
      <c r="L6800" s="158"/>
    </row>
    <row r="6801" spans="1:12" ht="15">
      <c r="A6801" s="148"/>
      <c r="B6801" s="148"/>
      <c r="C6801" s="149"/>
      <c r="D6801" s="149"/>
      <c r="E6801" s="145"/>
      <c r="F6801" s="149"/>
      <c r="G6801" s="149"/>
      <c r="H6801" s="149"/>
      <c r="I6801" s="149"/>
      <c r="J6801" s="149"/>
      <c r="K6801" s="146"/>
      <c r="L6801" s="158"/>
    </row>
    <row r="6802" spans="1:12" ht="15">
      <c r="A6802" s="148"/>
      <c r="B6802" s="148"/>
      <c r="C6802" s="149"/>
      <c r="D6802" s="149"/>
      <c r="E6802" s="145"/>
      <c r="F6802" s="149"/>
      <c r="G6802" s="149"/>
      <c r="H6802" s="149"/>
      <c r="I6802" s="149"/>
      <c r="J6802" s="149"/>
      <c r="K6802" s="146"/>
      <c r="L6802" s="158"/>
    </row>
    <row r="6803" spans="1:12" ht="15">
      <c r="A6803" s="148"/>
      <c r="B6803" s="148"/>
      <c r="C6803" s="149"/>
      <c r="D6803" s="149"/>
      <c r="E6803" s="145"/>
      <c r="F6803" s="149"/>
      <c r="G6803" s="149"/>
      <c r="H6803" s="149"/>
      <c r="I6803" s="149"/>
      <c r="J6803" s="149"/>
      <c r="K6803" s="146"/>
      <c r="L6803" s="158"/>
    </row>
    <row r="6804" spans="1:12" ht="15">
      <c r="A6804" s="148"/>
      <c r="B6804" s="148"/>
      <c r="C6804" s="149"/>
      <c r="D6804" s="149"/>
      <c r="E6804" s="145"/>
      <c r="F6804" s="149"/>
      <c r="G6804" s="149"/>
      <c r="H6804" s="149"/>
      <c r="I6804" s="149"/>
      <c r="J6804" s="149"/>
      <c r="K6804" s="146"/>
      <c r="L6804" s="158"/>
    </row>
    <row r="6805" spans="1:12" ht="15">
      <c r="A6805" s="148"/>
      <c r="B6805" s="148"/>
      <c r="C6805" s="149"/>
      <c r="D6805" s="149"/>
      <c r="E6805" s="145"/>
      <c r="F6805" s="149"/>
      <c r="G6805" s="149"/>
      <c r="H6805" s="149"/>
      <c r="I6805" s="149"/>
      <c r="J6805" s="149"/>
      <c r="K6805" s="146"/>
      <c r="L6805" s="158"/>
    </row>
    <row r="6806" spans="1:12" ht="15">
      <c r="A6806" s="148"/>
      <c r="B6806" s="148"/>
      <c r="C6806" s="149"/>
      <c r="D6806" s="149"/>
      <c r="E6806" s="145"/>
      <c r="F6806" s="149"/>
      <c r="G6806" s="149"/>
      <c r="H6806" s="149"/>
      <c r="I6806" s="149"/>
      <c r="J6806" s="149"/>
      <c r="K6806" s="146"/>
      <c r="L6806" s="158"/>
    </row>
    <row r="6807" spans="1:12" ht="15">
      <c r="A6807" s="148"/>
      <c r="B6807" s="148"/>
      <c r="C6807" s="149"/>
      <c r="D6807" s="149"/>
      <c r="E6807" s="145"/>
      <c r="F6807" s="149"/>
      <c r="G6807" s="149"/>
      <c r="H6807" s="149"/>
      <c r="I6807" s="149"/>
      <c r="J6807" s="149"/>
      <c r="K6807" s="146"/>
      <c r="L6807" s="158"/>
    </row>
    <row r="6808" spans="1:12" ht="15">
      <c r="A6808" s="148"/>
      <c r="B6808" s="148"/>
      <c r="C6808" s="149"/>
      <c r="D6808" s="149"/>
      <c r="E6808" s="145"/>
      <c r="F6808" s="149"/>
      <c r="G6808" s="149"/>
      <c r="H6808" s="149"/>
      <c r="I6808" s="149"/>
      <c r="J6808" s="149"/>
      <c r="K6808" s="146"/>
      <c r="L6808" s="158"/>
    </row>
    <row r="6809" spans="1:12" ht="15">
      <c r="A6809" s="148"/>
      <c r="B6809" s="148"/>
      <c r="C6809" s="149"/>
      <c r="D6809" s="149"/>
      <c r="E6809" s="145"/>
      <c r="F6809" s="149"/>
      <c r="G6809" s="149"/>
      <c r="H6809" s="149"/>
      <c r="I6809" s="149"/>
      <c r="J6809" s="149"/>
      <c r="K6809" s="146"/>
      <c r="L6809" s="158"/>
    </row>
    <row r="6810" spans="1:12" ht="15">
      <c r="A6810" s="148"/>
      <c r="B6810" s="148"/>
      <c r="C6810" s="149"/>
      <c r="D6810" s="149"/>
      <c r="E6810" s="145"/>
      <c r="F6810" s="149"/>
      <c r="G6810" s="149"/>
      <c r="H6810" s="149"/>
      <c r="I6810" s="149"/>
      <c r="J6810" s="149"/>
      <c r="K6810" s="146"/>
      <c r="L6810" s="158"/>
    </row>
    <row r="6811" spans="1:12" ht="15">
      <c r="A6811" s="148"/>
      <c r="B6811" s="148"/>
      <c r="C6811" s="149"/>
      <c r="D6811" s="149"/>
      <c r="E6811" s="145"/>
      <c r="F6811" s="149"/>
      <c r="G6811" s="149"/>
      <c r="H6811" s="149"/>
      <c r="I6811" s="149"/>
      <c r="J6811" s="149"/>
      <c r="K6811" s="146"/>
      <c r="L6811" s="158"/>
    </row>
    <row r="6812" spans="1:12" ht="15">
      <c r="A6812" s="148"/>
      <c r="B6812" s="148"/>
      <c r="C6812" s="149"/>
      <c r="D6812" s="149"/>
      <c r="E6812" s="145"/>
      <c r="F6812" s="149"/>
      <c r="G6812" s="149"/>
      <c r="H6812" s="149"/>
      <c r="I6812" s="149"/>
      <c r="J6812" s="149"/>
      <c r="K6812" s="146"/>
      <c r="L6812" s="158"/>
    </row>
    <row r="6813" spans="1:12" ht="15">
      <c r="A6813" s="148"/>
      <c r="B6813" s="148"/>
      <c r="C6813" s="149"/>
      <c r="D6813" s="149"/>
      <c r="E6813" s="145"/>
      <c r="F6813" s="149"/>
      <c r="G6813" s="149"/>
      <c r="H6813" s="149"/>
      <c r="I6813" s="149"/>
      <c r="J6813" s="149"/>
      <c r="K6813" s="146"/>
      <c r="L6813" s="158"/>
    </row>
    <row r="6814" spans="1:12" ht="15">
      <c r="A6814" s="148"/>
      <c r="B6814" s="148"/>
      <c r="C6814" s="149"/>
      <c r="D6814" s="149"/>
      <c r="E6814" s="145"/>
      <c r="F6814" s="150"/>
      <c r="G6814" s="149"/>
      <c r="H6814" s="149"/>
      <c r="I6814" s="149"/>
      <c r="J6814" s="149"/>
      <c r="K6814" s="146"/>
      <c r="L6814" s="158"/>
    </row>
    <row r="6815" spans="1:12" ht="15">
      <c r="A6815" s="148"/>
      <c r="B6815" s="148"/>
      <c r="C6815" s="149"/>
      <c r="D6815" s="149"/>
      <c r="E6815" s="145"/>
      <c r="F6815" s="150"/>
      <c r="G6815" s="149"/>
      <c r="H6815" s="149"/>
      <c r="I6815" s="149"/>
      <c r="J6815" s="149"/>
      <c r="K6815" s="146"/>
      <c r="L6815" s="158"/>
    </row>
    <row r="6816" spans="1:12" ht="15">
      <c r="A6816" s="148"/>
      <c r="B6816" s="148"/>
      <c r="C6816" s="149"/>
      <c r="D6816" s="149"/>
      <c r="E6816" s="145"/>
      <c r="F6816" s="149"/>
      <c r="G6816" s="149"/>
      <c r="H6816" s="149"/>
      <c r="I6816" s="149"/>
      <c r="J6816" s="149"/>
      <c r="K6816" s="146"/>
      <c r="L6816" s="158"/>
    </row>
    <row r="6817" spans="1:12" ht="15">
      <c r="A6817" s="148"/>
      <c r="B6817" s="148"/>
      <c r="C6817" s="149"/>
      <c r="D6817" s="149"/>
      <c r="E6817" s="145"/>
      <c r="F6817" s="149"/>
      <c r="G6817" s="149"/>
      <c r="H6817" s="149"/>
      <c r="I6817" s="149"/>
      <c r="J6817" s="149"/>
      <c r="K6817" s="146"/>
      <c r="L6817" s="158"/>
    </row>
    <row r="6818" spans="1:12" ht="15">
      <c r="A6818" s="148"/>
      <c r="B6818" s="148"/>
      <c r="C6818" s="149"/>
      <c r="D6818" s="149"/>
      <c r="E6818" s="145"/>
      <c r="F6818" s="149"/>
      <c r="G6818" s="149"/>
      <c r="H6818" s="149"/>
      <c r="I6818" s="149"/>
      <c r="J6818" s="149"/>
      <c r="K6818" s="146"/>
      <c r="L6818" s="158"/>
    </row>
    <row r="6819" spans="1:12" ht="15">
      <c r="A6819" s="148"/>
      <c r="B6819" s="148"/>
      <c r="C6819" s="149"/>
      <c r="D6819" s="149"/>
      <c r="E6819" s="145"/>
      <c r="F6819" s="149"/>
      <c r="G6819" s="149"/>
      <c r="H6819" s="149"/>
      <c r="I6819" s="149"/>
      <c r="J6819" s="149"/>
      <c r="K6819" s="146"/>
      <c r="L6819" s="158"/>
    </row>
    <row r="6820" spans="1:12" ht="15">
      <c r="A6820" s="148"/>
      <c r="B6820" s="148"/>
      <c r="C6820" s="149"/>
      <c r="D6820" s="149"/>
      <c r="E6820" s="145"/>
      <c r="F6820" s="149"/>
      <c r="G6820" s="149"/>
      <c r="H6820" s="149"/>
      <c r="I6820" s="149"/>
      <c r="J6820" s="149"/>
      <c r="K6820" s="146"/>
      <c r="L6820" s="158"/>
    </row>
    <row r="6821" spans="1:12" ht="15">
      <c r="A6821" s="148"/>
      <c r="B6821" s="148"/>
      <c r="C6821" s="149"/>
      <c r="D6821" s="149"/>
      <c r="E6821" s="145"/>
      <c r="F6821" s="149"/>
      <c r="G6821" s="149"/>
      <c r="H6821" s="149"/>
      <c r="I6821" s="149"/>
      <c r="J6821" s="149"/>
      <c r="K6821" s="146"/>
      <c r="L6821" s="158"/>
    </row>
    <row r="6822" spans="1:12" ht="15">
      <c r="A6822" s="148"/>
      <c r="B6822" s="148"/>
      <c r="C6822" s="149"/>
      <c r="D6822" s="149"/>
      <c r="E6822" s="145"/>
      <c r="F6822" s="149"/>
      <c r="G6822" s="149"/>
      <c r="H6822" s="149"/>
      <c r="I6822" s="149"/>
      <c r="J6822" s="149"/>
      <c r="K6822" s="146"/>
      <c r="L6822" s="158"/>
    </row>
    <row r="6823" spans="1:12" ht="15">
      <c r="A6823" s="148"/>
      <c r="B6823" s="148"/>
      <c r="C6823" s="149"/>
      <c r="D6823" s="149"/>
      <c r="E6823" s="145"/>
      <c r="F6823" s="149"/>
      <c r="G6823" s="149"/>
      <c r="H6823" s="149"/>
      <c r="I6823" s="149"/>
      <c r="J6823" s="149"/>
      <c r="K6823" s="146"/>
      <c r="L6823" s="158"/>
    </row>
    <row r="6824" spans="1:12" ht="15">
      <c r="A6824" s="148"/>
      <c r="B6824" s="148"/>
      <c r="C6824" s="149"/>
      <c r="D6824" s="149"/>
      <c r="E6824" s="145"/>
      <c r="F6824" s="149"/>
      <c r="G6824" s="149"/>
      <c r="H6824" s="149"/>
      <c r="I6824" s="149"/>
      <c r="J6824" s="149"/>
      <c r="K6824" s="146"/>
      <c r="L6824" s="158"/>
    </row>
    <row r="6825" spans="1:12" ht="15">
      <c r="A6825" s="148"/>
      <c r="B6825" s="148"/>
      <c r="C6825" s="149"/>
      <c r="D6825" s="149"/>
      <c r="E6825" s="145"/>
      <c r="F6825" s="149"/>
      <c r="G6825" s="149"/>
      <c r="H6825" s="149"/>
      <c r="I6825" s="149"/>
      <c r="J6825" s="149"/>
      <c r="K6825" s="146"/>
      <c r="L6825" s="158"/>
    </row>
    <row r="6826" spans="1:12" ht="15">
      <c r="A6826" s="148"/>
      <c r="B6826" s="148"/>
      <c r="C6826" s="149"/>
      <c r="D6826" s="149"/>
      <c r="E6826" s="145"/>
      <c r="F6826" s="149"/>
      <c r="G6826" s="149"/>
      <c r="H6826" s="149"/>
      <c r="I6826" s="149"/>
      <c r="J6826" s="149"/>
      <c r="K6826" s="146"/>
      <c r="L6826" s="158"/>
    </row>
    <row r="6827" spans="1:12" ht="15">
      <c r="A6827" s="148"/>
      <c r="B6827" s="148"/>
      <c r="C6827" s="149"/>
      <c r="D6827" s="149"/>
      <c r="E6827" s="145"/>
      <c r="F6827" s="149"/>
      <c r="G6827" s="149"/>
      <c r="H6827" s="149"/>
      <c r="I6827" s="149"/>
      <c r="J6827" s="149"/>
      <c r="K6827" s="146"/>
      <c r="L6827" s="158"/>
    </row>
    <row r="6828" spans="1:12" ht="15">
      <c r="A6828" s="148"/>
      <c r="B6828" s="148"/>
      <c r="C6828" s="149"/>
      <c r="D6828" s="149"/>
      <c r="E6828" s="145"/>
      <c r="F6828" s="149"/>
      <c r="G6828" s="149"/>
      <c r="H6828" s="149"/>
      <c r="I6828" s="149"/>
      <c r="J6828" s="149"/>
      <c r="K6828" s="146"/>
      <c r="L6828" s="158"/>
    </row>
    <row r="6829" spans="1:12" ht="15">
      <c r="A6829" s="148"/>
      <c r="B6829" s="148"/>
      <c r="C6829" s="149"/>
      <c r="D6829" s="149"/>
      <c r="E6829" s="145"/>
      <c r="F6829" s="149"/>
      <c r="G6829" s="149"/>
      <c r="H6829" s="149"/>
      <c r="I6829" s="149"/>
      <c r="J6829" s="149"/>
      <c r="K6829" s="146"/>
      <c r="L6829" s="158"/>
    </row>
    <row r="6830" spans="1:12" ht="15">
      <c r="A6830" s="148"/>
      <c r="B6830" s="148"/>
      <c r="C6830" s="149"/>
      <c r="D6830" s="149"/>
      <c r="E6830" s="145"/>
      <c r="F6830" s="149"/>
      <c r="G6830" s="149"/>
      <c r="H6830" s="149"/>
      <c r="I6830" s="149"/>
      <c r="J6830" s="149"/>
      <c r="K6830" s="146"/>
      <c r="L6830" s="158"/>
    </row>
    <row r="6831" spans="1:12" ht="15">
      <c r="A6831" s="148"/>
      <c r="B6831" s="148"/>
      <c r="C6831" s="149"/>
      <c r="D6831" s="149"/>
      <c r="E6831" s="145"/>
      <c r="F6831" s="149"/>
      <c r="G6831" s="149"/>
      <c r="H6831" s="149"/>
      <c r="I6831" s="149"/>
      <c r="J6831" s="149"/>
      <c r="K6831" s="146"/>
      <c r="L6831" s="158"/>
    </row>
    <row r="6832" spans="1:12" ht="15">
      <c r="A6832" s="148"/>
      <c r="B6832" s="148"/>
      <c r="C6832" s="149"/>
      <c r="D6832" s="149"/>
      <c r="E6832" s="145"/>
      <c r="F6832" s="149"/>
      <c r="G6832" s="149"/>
      <c r="H6832" s="149"/>
      <c r="I6832" s="149"/>
      <c r="J6832" s="149"/>
      <c r="K6832" s="146"/>
      <c r="L6832" s="158"/>
    </row>
    <row r="6833" spans="1:12" ht="15">
      <c r="A6833" s="148"/>
      <c r="B6833" s="148"/>
      <c r="C6833" s="149"/>
      <c r="D6833" s="149"/>
      <c r="E6833" s="145"/>
      <c r="F6833" s="149"/>
      <c r="G6833" s="149"/>
      <c r="H6833" s="149"/>
      <c r="I6833" s="149"/>
      <c r="J6833" s="149"/>
      <c r="K6833" s="146"/>
      <c r="L6833" s="158"/>
    </row>
    <row r="6834" spans="1:12" ht="15">
      <c r="A6834" s="148"/>
      <c r="B6834" s="148"/>
      <c r="C6834" s="149"/>
      <c r="D6834" s="149"/>
      <c r="E6834" s="145"/>
      <c r="F6834" s="149"/>
      <c r="G6834" s="149"/>
      <c r="H6834" s="149"/>
      <c r="I6834" s="149"/>
      <c r="J6834" s="149"/>
      <c r="K6834" s="146"/>
      <c r="L6834" s="158"/>
    </row>
    <row r="6835" spans="1:12" ht="15">
      <c r="A6835" s="148"/>
      <c r="B6835" s="148"/>
      <c r="C6835" s="149"/>
      <c r="D6835" s="149"/>
      <c r="E6835" s="145"/>
      <c r="F6835" s="149"/>
      <c r="G6835" s="149"/>
      <c r="H6835" s="149"/>
      <c r="I6835" s="149"/>
      <c r="J6835" s="149"/>
      <c r="K6835" s="146"/>
      <c r="L6835" s="158"/>
    </row>
    <row r="6836" spans="1:12" ht="15">
      <c r="A6836" s="148"/>
      <c r="B6836" s="148"/>
      <c r="C6836" s="149"/>
      <c r="D6836" s="149"/>
      <c r="E6836" s="145"/>
      <c r="F6836" s="149"/>
      <c r="G6836" s="149"/>
      <c r="H6836" s="149"/>
      <c r="I6836" s="149"/>
      <c r="J6836" s="149"/>
      <c r="K6836" s="146"/>
      <c r="L6836" s="158"/>
    </row>
    <row r="6837" spans="1:12" ht="15">
      <c r="A6837" s="148"/>
      <c r="B6837" s="148"/>
      <c r="C6837" s="149"/>
      <c r="D6837" s="149"/>
      <c r="E6837" s="145"/>
      <c r="F6837" s="149"/>
      <c r="G6837" s="149"/>
      <c r="H6837" s="149"/>
      <c r="I6837" s="149"/>
      <c r="J6837" s="149"/>
      <c r="K6837" s="146"/>
      <c r="L6837" s="158"/>
    </row>
    <row r="6838" spans="1:12" ht="15">
      <c r="A6838" s="148"/>
      <c r="B6838" s="148"/>
      <c r="C6838" s="149"/>
      <c r="D6838" s="149"/>
      <c r="E6838" s="145"/>
      <c r="F6838" s="149"/>
      <c r="G6838" s="149"/>
      <c r="H6838" s="149"/>
      <c r="I6838" s="149"/>
      <c r="J6838" s="149"/>
      <c r="K6838" s="146"/>
      <c r="L6838" s="158"/>
    </row>
    <row r="6839" spans="1:12" ht="15">
      <c r="A6839" s="148"/>
      <c r="B6839" s="148"/>
      <c r="C6839" s="149"/>
      <c r="D6839" s="149"/>
      <c r="E6839" s="145"/>
      <c r="F6839" s="149"/>
      <c r="G6839" s="149"/>
      <c r="H6839" s="149"/>
      <c r="I6839" s="149"/>
      <c r="J6839" s="149"/>
      <c r="K6839" s="146"/>
      <c r="L6839" s="158"/>
    </row>
    <row r="6840" spans="1:12" ht="15">
      <c r="A6840" s="148"/>
      <c r="B6840" s="148"/>
      <c r="C6840" s="149"/>
      <c r="D6840" s="149"/>
      <c r="E6840" s="145"/>
      <c r="F6840" s="149"/>
      <c r="G6840" s="149"/>
      <c r="H6840" s="149"/>
      <c r="I6840" s="149"/>
      <c r="J6840" s="149"/>
      <c r="K6840" s="146"/>
      <c r="L6840" s="158"/>
    </row>
    <row r="6841" spans="1:12" ht="15">
      <c r="A6841" s="148"/>
      <c r="B6841" s="148"/>
      <c r="C6841" s="149"/>
      <c r="D6841" s="149"/>
      <c r="E6841" s="145"/>
      <c r="F6841" s="149"/>
      <c r="G6841" s="149"/>
      <c r="H6841" s="149"/>
      <c r="I6841" s="149"/>
      <c r="J6841" s="149"/>
      <c r="K6841" s="146"/>
      <c r="L6841" s="158"/>
    </row>
    <row r="6842" spans="1:12" ht="15">
      <c r="A6842" s="148"/>
      <c r="B6842" s="148"/>
      <c r="C6842" s="149"/>
      <c r="D6842" s="149"/>
      <c r="E6842" s="145"/>
      <c r="F6842" s="149"/>
      <c r="G6842" s="149"/>
      <c r="H6842" s="149"/>
      <c r="I6842" s="149"/>
      <c r="J6842" s="149"/>
      <c r="K6842" s="146"/>
      <c r="L6842" s="158"/>
    </row>
    <row r="6843" spans="1:12" ht="15">
      <c r="A6843" s="148"/>
      <c r="B6843" s="148"/>
      <c r="C6843" s="149"/>
      <c r="D6843" s="149"/>
      <c r="E6843" s="145"/>
      <c r="F6843" s="149"/>
      <c r="G6843" s="149"/>
      <c r="H6843" s="149"/>
      <c r="I6843" s="149"/>
      <c r="J6843" s="149"/>
      <c r="K6843" s="146"/>
      <c r="L6843" s="158"/>
    </row>
    <row r="6844" spans="1:12" ht="15">
      <c r="A6844" s="148"/>
      <c r="B6844" s="148"/>
      <c r="C6844" s="149"/>
      <c r="D6844" s="149"/>
      <c r="E6844" s="145"/>
      <c r="F6844" s="149"/>
      <c r="G6844" s="149"/>
      <c r="H6844" s="149"/>
      <c r="I6844" s="149"/>
      <c r="J6844" s="149"/>
      <c r="K6844" s="146"/>
      <c r="L6844" s="158"/>
    </row>
    <row r="6845" spans="1:12" ht="15">
      <c r="A6845" s="148"/>
      <c r="B6845" s="148"/>
      <c r="C6845" s="149"/>
      <c r="D6845" s="149"/>
      <c r="E6845" s="145"/>
      <c r="F6845" s="149"/>
      <c r="G6845" s="149"/>
      <c r="H6845" s="149"/>
      <c r="I6845" s="149"/>
      <c r="J6845" s="149"/>
      <c r="K6845" s="146"/>
      <c r="L6845" s="158"/>
    </row>
    <row r="6846" spans="1:12" ht="15">
      <c r="A6846" s="148"/>
      <c r="B6846" s="148"/>
      <c r="C6846" s="149"/>
      <c r="D6846" s="149"/>
      <c r="E6846" s="145"/>
      <c r="F6846" s="149"/>
      <c r="G6846" s="149"/>
      <c r="H6846" s="149"/>
      <c r="I6846" s="149"/>
      <c r="J6846" s="149"/>
      <c r="K6846" s="146"/>
      <c r="L6846" s="158"/>
    </row>
    <row r="6847" spans="1:12" ht="15">
      <c r="A6847" s="148"/>
      <c r="B6847" s="148"/>
      <c r="C6847" s="149"/>
      <c r="D6847" s="149"/>
      <c r="E6847" s="145"/>
      <c r="F6847" s="149"/>
      <c r="G6847" s="149"/>
      <c r="H6847" s="149"/>
      <c r="I6847" s="149"/>
      <c r="J6847" s="149"/>
      <c r="K6847" s="146"/>
      <c r="L6847" s="158"/>
    </row>
    <row r="6848" spans="1:12" ht="15">
      <c r="A6848" s="148"/>
      <c r="B6848" s="148"/>
      <c r="C6848" s="149"/>
      <c r="D6848" s="149"/>
      <c r="E6848" s="145"/>
      <c r="F6848" s="149"/>
      <c r="G6848" s="149"/>
      <c r="H6848" s="149"/>
      <c r="I6848" s="149"/>
      <c r="J6848" s="149"/>
      <c r="K6848" s="146"/>
      <c r="L6848" s="158"/>
    </row>
    <row r="6849" spans="1:12" ht="15">
      <c r="A6849" s="148"/>
      <c r="B6849" s="148"/>
      <c r="C6849" s="149"/>
      <c r="D6849" s="149"/>
      <c r="E6849" s="145"/>
      <c r="F6849" s="149"/>
      <c r="G6849" s="149"/>
      <c r="H6849" s="149"/>
      <c r="I6849" s="149"/>
      <c r="J6849" s="149"/>
      <c r="K6849" s="146"/>
      <c r="L6849" s="158"/>
    </row>
    <row r="6850" spans="1:12" ht="15">
      <c r="A6850" s="148"/>
      <c r="B6850" s="148"/>
      <c r="C6850" s="149"/>
      <c r="D6850" s="149"/>
      <c r="E6850" s="145"/>
      <c r="F6850" s="149"/>
      <c r="G6850" s="149"/>
      <c r="H6850" s="149"/>
      <c r="I6850" s="149"/>
      <c r="J6850" s="149"/>
      <c r="K6850" s="146"/>
      <c r="L6850" s="158"/>
    </row>
    <row r="6851" spans="1:12" ht="15">
      <c r="A6851" s="148"/>
      <c r="B6851" s="148"/>
      <c r="C6851" s="149"/>
      <c r="D6851" s="149"/>
      <c r="E6851" s="145"/>
      <c r="F6851" s="149"/>
      <c r="G6851" s="149"/>
      <c r="H6851" s="149"/>
      <c r="I6851" s="149"/>
      <c r="J6851" s="149"/>
      <c r="K6851" s="146"/>
      <c r="L6851" s="158"/>
    </row>
    <row r="6852" spans="1:12" ht="15">
      <c r="A6852" s="148"/>
      <c r="B6852" s="148"/>
      <c r="C6852" s="149"/>
      <c r="D6852" s="149"/>
      <c r="E6852" s="145"/>
      <c r="F6852" s="149"/>
      <c r="G6852" s="149"/>
      <c r="H6852" s="149"/>
      <c r="I6852" s="149"/>
      <c r="J6852" s="149"/>
      <c r="K6852" s="146"/>
      <c r="L6852" s="158"/>
    </row>
    <row r="6853" spans="1:12" ht="15">
      <c r="A6853" s="148"/>
      <c r="B6853" s="148"/>
      <c r="C6853" s="149"/>
      <c r="D6853" s="149"/>
      <c r="E6853" s="145"/>
      <c r="F6853" s="149"/>
      <c r="G6853" s="149"/>
      <c r="H6853" s="149"/>
      <c r="I6853" s="149"/>
      <c r="J6853" s="149"/>
      <c r="K6853" s="146"/>
      <c r="L6853" s="158"/>
    </row>
    <row r="6854" spans="1:12" ht="15">
      <c r="A6854" s="148"/>
      <c r="B6854" s="148"/>
      <c r="C6854" s="149"/>
      <c r="D6854" s="149"/>
      <c r="E6854" s="145"/>
      <c r="F6854" s="149"/>
      <c r="G6854" s="149"/>
      <c r="H6854" s="149"/>
      <c r="I6854" s="149"/>
      <c r="J6854" s="149"/>
      <c r="K6854" s="146"/>
      <c r="L6854" s="158"/>
    </row>
    <row r="6855" spans="1:12" ht="15">
      <c r="A6855" s="148"/>
      <c r="B6855" s="148"/>
      <c r="C6855" s="149"/>
      <c r="D6855" s="149"/>
      <c r="E6855" s="145"/>
      <c r="F6855" s="149"/>
      <c r="G6855" s="149"/>
      <c r="H6855" s="149"/>
      <c r="I6855" s="149"/>
      <c r="J6855" s="149"/>
      <c r="K6855" s="146"/>
      <c r="L6855" s="158"/>
    </row>
    <row r="6856" spans="1:12" ht="15">
      <c r="A6856" s="148"/>
      <c r="B6856" s="148"/>
      <c r="C6856" s="149"/>
      <c r="D6856" s="149"/>
      <c r="E6856" s="145"/>
      <c r="F6856" s="149"/>
      <c r="G6856" s="149"/>
      <c r="H6856" s="149"/>
      <c r="I6856" s="149"/>
      <c r="J6856" s="149"/>
      <c r="K6856" s="146"/>
      <c r="L6856" s="158"/>
    </row>
    <row r="6857" spans="1:12" ht="15">
      <c r="A6857" s="148"/>
      <c r="B6857" s="148"/>
      <c r="C6857" s="149"/>
      <c r="D6857" s="149"/>
      <c r="E6857" s="145"/>
      <c r="F6857" s="149"/>
      <c r="G6857" s="149"/>
      <c r="H6857" s="149"/>
      <c r="I6857" s="149"/>
      <c r="J6857" s="149"/>
      <c r="K6857" s="146"/>
      <c r="L6857" s="158"/>
    </row>
    <row r="6858" spans="1:12" ht="15">
      <c r="A6858" s="148"/>
      <c r="B6858" s="148"/>
      <c r="C6858" s="149"/>
      <c r="D6858" s="149"/>
      <c r="E6858" s="145"/>
      <c r="F6858" s="149"/>
      <c r="G6858" s="149"/>
      <c r="H6858" s="149"/>
      <c r="I6858" s="149"/>
      <c r="J6858" s="149"/>
      <c r="K6858" s="146"/>
      <c r="L6858" s="158"/>
    </row>
    <row r="6859" spans="1:12" ht="15">
      <c r="A6859" s="148"/>
      <c r="B6859" s="148"/>
      <c r="C6859" s="149"/>
      <c r="D6859" s="149"/>
      <c r="E6859" s="145"/>
      <c r="F6859" s="149"/>
      <c r="G6859" s="149"/>
      <c r="H6859" s="149"/>
      <c r="I6859" s="149"/>
      <c r="J6859" s="149"/>
      <c r="K6859" s="146"/>
      <c r="L6859" s="158"/>
    </row>
    <row r="6860" spans="1:12" ht="15">
      <c r="A6860" s="148"/>
      <c r="B6860" s="148"/>
      <c r="C6860" s="149"/>
      <c r="D6860" s="149"/>
      <c r="E6860" s="145"/>
      <c r="F6860" s="149"/>
      <c r="G6860" s="149"/>
      <c r="H6860" s="149"/>
      <c r="I6860" s="149"/>
      <c r="J6860" s="149"/>
      <c r="K6860" s="146"/>
      <c r="L6860" s="158"/>
    </row>
    <row r="6861" spans="1:12" ht="15">
      <c r="A6861" s="148"/>
      <c r="B6861" s="148"/>
      <c r="C6861" s="149"/>
      <c r="D6861" s="149"/>
      <c r="E6861" s="145"/>
      <c r="F6861" s="149"/>
      <c r="G6861" s="149"/>
      <c r="H6861" s="149"/>
      <c r="I6861" s="149"/>
      <c r="J6861" s="149"/>
      <c r="K6861" s="146"/>
      <c r="L6861" s="158"/>
    </row>
    <row r="6862" spans="1:12" ht="15">
      <c r="A6862" s="148"/>
      <c r="B6862" s="148"/>
      <c r="C6862" s="149"/>
      <c r="D6862" s="149"/>
      <c r="E6862" s="145"/>
      <c r="F6862" s="149"/>
      <c r="G6862" s="149"/>
      <c r="H6862" s="149"/>
      <c r="I6862" s="149"/>
      <c r="J6862" s="149"/>
      <c r="K6862" s="146"/>
      <c r="L6862" s="158"/>
    </row>
    <row r="6863" spans="1:12" ht="15">
      <c r="A6863" s="148"/>
      <c r="B6863" s="148"/>
      <c r="C6863" s="149"/>
      <c r="D6863" s="149"/>
      <c r="E6863" s="145"/>
      <c r="F6863" s="149"/>
      <c r="G6863" s="149"/>
      <c r="H6863" s="149"/>
      <c r="I6863" s="149"/>
      <c r="J6863" s="149"/>
      <c r="K6863" s="146"/>
      <c r="L6863" s="158"/>
    </row>
    <row r="6864" spans="1:12" ht="15">
      <c r="A6864" s="148"/>
      <c r="B6864" s="148"/>
      <c r="C6864" s="149"/>
      <c r="D6864" s="149"/>
      <c r="E6864" s="145"/>
      <c r="F6864" s="149"/>
      <c r="G6864" s="149"/>
      <c r="H6864" s="149"/>
      <c r="I6864" s="149"/>
      <c r="J6864" s="149"/>
      <c r="K6864" s="146"/>
      <c r="L6864" s="158"/>
    </row>
    <row r="6865" spans="1:12" ht="15">
      <c r="A6865" s="148"/>
      <c r="B6865" s="148"/>
      <c r="C6865" s="149"/>
      <c r="D6865" s="149"/>
      <c r="E6865" s="145"/>
      <c r="F6865" s="149"/>
      <c r="G6865" s="149"/>
      <c r="H6865" s="149"/>
      <c r="I6865" s="149"/>
      <c r="J6865" s="149"/>
      <c r="K6865" s="146"/>
      <c r="L6865" s="158"/>
    </row>
    <row r="6866" spans="1:12" ht="15">
      <c r="A6866" s="148"/>
      <c r="B6866" s="148"/>
      <c r="C6866" s="149"/>
      <c r="D6866" s="149"/>
      <c r="E6866" s="145"/>
      <c r="F6866" s="149"/>
      <c r="G6866" s="149"/>
      <c r="H6866" s="149"/>
      <c r="I6866" s="149"/>
      <c r="J6866" s="149"/>
      <c r="K6866" s="146"/>
      <c r="L6866" s="158"/>
    </row>
    <row r="6867" spans="1:12" ht="15">
      <c r="A6867" s="148"/>
      <c r="B6867" s="148"/>
      <c r="C6867" s="149"/>
      <c r="D6867" s="149"/>
      <c r="E6867" s="145"/>
      <c r="F6867" s="149"/>
      <c r="G6867" s="149"/>
      <c r="H6867" s="149"/>
      <c r="I6867" s="149"/>
      <c r="J6867" s="149"/>
      <c r="K6867" s="146"/>
      <c r="L6867" s="158"/>
    </row>
    <row r="6868" spans="1:12" ht="15">
      <c r="A6868" s="148"/>
      <c r="B6868" s="148"/>
      <c r="C6868" s="149"/>
      <c r="D6868" s="149"/>
      <c r="E6868" s="145"/>
      <c r="F6868" s="149"/>
      <c r="G6868" s="149"/>
      <c r="H6868" s="149"/>
      <c r="I6868" s="149"/>
      <c r="J6868" s="149"/>
      <c r="K6868" s="146"/>
      <c r="L6868" s="158"/>
    </row>
    <row r="6869" spans="1:12" ht="15">
      <c r="A6869" s="148"/>
      <c r="B6869" s="148"/>
      <c r="C6869" s="149"/>
      <c r="D6869" s="149"/>
      <c r="E6869" s="145"/>
      <c r="F6869" s="149"/>
      <c r="G6869" s="149"/>
      <c r="H6869" s="149"/>
      <c r="I6869" s="149"/>
      <c r="J6869" s="149"/>
      <c r="K6869" s="146"/>
      <c r="L6869" s="158"/>
    </row>
    <row r="6870" spans="1:12" ht="15">
      <c r="A6870" s="148"/>
      <c r="B6870" s="148"/>
      <c r="C6870" s="149"/>
      <c r="D6870" s="149"/>
      <c r="E6870" s="145"/>
      <c r="F6870" s="149"/>
      <c r="G6870" s="149"/>
      <c r="H6870" s="149"/>
      <c r="I6870" s="149"/>
      <c r="J6870" s="149"/>
      <c r="K6870" s="146"/>
      <c r="L6870" s="158"/>
    </row>
    <row r="6871" spans="1:12" ht="15">
      <c r="A6871" s="148"/>
      <c r="B6871" s="148"/>
      <c r="C6871" s="149"/>
      <c r="D6871" s="149"/>
      <c r="E6871" s="145"/>
      <c r="F6871" s="149"/>
      <c r="G6871" s="149"/>
      <c r="H6871" s="149"/>
      <c r="I6871" s="149"/>
      <c r="J6871" s="149"/>
      <c r="K6871" s="146"/>
      <c r="L6871" s="158"/>
    </row>
    <row r="6872" spans="1:12" ht="15">
      <c r="A6872" s="148"/>
      <c r="B6872" s="148"/>
      <c r="C6872" s="149"/>
      <c r="D6872" s="149"/>
      <c r="E6872" s="145"/>
      <c r="F6872" s="149"/>
      <c r="G6872" s="149"/>
      <c r="H6872" s="149"/>
      <c r="I6872" s="149"/>
      <c r="J6872" s="149"/>
      <c r="K6872" s="146"/>
      <c r="L6872" s="158"/>
    </row>
    <row r="6873" spans="1:12" ht="15">
      <c r="A6873" s="148"/>
      <c r="B6873" s="148"/>
      <c r="C6873" s="149"/>
      <c r="D6873" s="149"/>
      <c r="E6873" s="145"/>
      <c r="F6873" s="149"/>
      <c r="G6873" s="149"/>
      <c r="H6873" s="149"/>
      <c r="I6873" s="149"/>
      <c r="J6873" s="149"/>
      <c r="K6873" s="146"/>
      <c r="L6873" s="158"/>
    </row>
    <row r="6874" spans="1:12" ht="15">
      <c r="A6874" s="148"/>
      <c r="B6874" s="148"/>
      <c r="C6874" s="149"/>
      <c r="D6874" s="149"/>
      <c r="E6874" s="145"/>
      <c r="F6874" s="149"/>
      <c r="G6874" s="149"/>
      <c r="H6874" s="149"/>
      <c r="I6874" s="149"/>
      <c r="J6874" s="149"/>
      <c r="K6874" s="146"/>
      <c r="L6874" s="158"/>
    </row>
    <row r="6875" spans="1:12" ht="15">
      <c r="A6875" s="148"/>
      <c r="B6875" s="148"/>
      <c r="C6875" s="149"/>
      <c r="D6875" s="149"/>
      <c r="E6875" s="145"/>
      <c r="F6875" s="149"/>
      <c r="G6875" s="149"/>
      <c r="H6875" s="149"/>
      <c r="I6875" s="149"/>
      <c r="J6875" s="149"/>
      <c r="K6875" s="146"/>
      <c r="L6875" s="158"/>
    </row>
    <row r="6876" spans="1:12" ht="15">
      <c r="A6876" s="148"/>
      <c r="B6876" s="148"/>
      <c r="C6876" s="149"/>
      <c r="D6876" s="149"/>
      <c r="E6876" s="145"/>
      <c r="F6876" s="149"/>
      <c r="G6876" s="149"/>
      <c r="H6876" s="149"/>
      <c r="I6876" s="149"/>
      <c r="J6876" s="149"/>
      <c r="K6876" s="146"/>
      <c r="L6876" s="158"/>
    </row>
    <row r="6877" spans="1:12" ht="15">
      <c r="A6877" s="148"/>
      <c r="B6877" s="148"/>
      <c r="C6877" s="149"/>
      <c r="D6877" s="149"/>
      <c r="E6877" s="145"/>
      <c r="F6877" s="149"/>
      <c r="G6877" s="149"/>
      <c r="H6877" s="149"/>
      <c r="I6877" s="149"/>
      <c r="J6877" s="149"/>
      <c r="K6877" s="146"/>
      <c r="L6877" s="158"/>
    </row>
    <row r="6878" spans="1:12" ht="15">
      <c r="A6878" s="148"/>
      <c r="B6878" s="148"/>
      <c r="C6878" s="149"/>
      <c r="D6878" s="149"/>
      <c r="E6878" s="145"/>
      <c r="F6878" s="149"/>
      <c r="G6878" s="149"/>
      <c r="H6878" s="149"/>
      <c r="I6878" s="149"/>
      <c r="J6878" s="149"/>
      <c r="K6878" s="146"/>
      <c r="L6878" s="158"/>
    </row>
    <row r="6879" spans="1:12" ht="15">
      <c r="A6879" s="148"/>
      <c r="B6879" s="148"/>
      <c r="C6879" s="149"/>
      <c r="D6879" s="149"/>
      <c r="E6879" s="145"/>
      <c r="F6879" s="149"/>
      <c r="G6879" s="149"/>
      <c r="H6879" s="149"/>
      <c r="I6879" s="149"/>
      <c r="J6879" s="149"/>
      <c r="K6879" s="146"/>
      <c r="L6879" s="158"/>
    </row>
    <row r="6880" spans="1:12" ht="15">
      <c r="A6880" s="148"/>
      <c r="B6880" s="148"/>
      <c r="C6880" s="149"/>
      <c r="D6880" s="149"/>
      <c r="E6880" s="145"/>
      <c r="F6880" s="149"/>
      <c r="G6880" s="149"/>
      <c r="H6880" s="149"/>
      <c r="I6880" s="149"/>
      <c r="J6880" s="149"/>
      <c r="K6880" s="146"/>
      <c r="L6880" s="158"/>
    </row>
    <row r="6881" spans="1:12" ht="15">
      <c r="A6881" s="148"/>
      <c r="B6881" s="148"/>
      <c r="C6881" s="149"/>
      <c r="D6881" s="149"/>
      <c r="E6881" s="145"/>
      <c r="F6881" s="149"/>
      <c r="G6881" s="149"/>
      <c r="H6881" s="149"/>
      <c r="I6881" s="149"/>
      <c r="J6881" s="149"/>
      <c r="K6881" s="146"/>
      <c r="L6881" s="158"/>
    </row>
    <row r="6882" spans="1:12" ht="15">
      <c r="A6882" s="148"/>
      <c r="B6882" s="148"/>
      <c r="C6882" s="149"/>
      <c r="D6882" s="149"/>
      <c r="E6882" s="145"/>
      <c r="F6882" s="149"/>
      <c r="G6882" s="149"/>
      <c r="H6882" s="149"/>
      <c r="I6882" s="149"/>
      <c r="J6882" s="149"/>
      <c r="K6882" s="146"/>
      <c r="L6882" s="158"/>
    </row>
    <row r="6883" spans="1:12" ht="15">
      <c r="A6883" s="148"/>
      <c r="B6883" s="148"/>
      <c r="C6883" s="149"/>
      <c r="D6883" s="149"/>
      <c r="E6883" s="145"/>
      <c r="F6883" s="149"/>
      <c r="G6883" s="149"/>
      <c r="H6883" s="149"/>
      <c r="I6883" s="149"/>
      <c r="J6883" s="149"/>
      <c r="K6883" s="146"/>
      <c r="L6883" s="158"/>
    </row>
    <row r="6884" spans="1:12" ht="15">
      <c r="A6884" s="148"/>
      <c r="B6884" s="148"/>
      <c r="C6884" s="149"/>
      <c r="D6884" s="149"/>
      <c r="E6884" s="145"/>
      <c r="F6884" s="149"/>
      <c r="G6884" s="149"/>
      <c r="H6884" s="149"/>
      <c r="I6884" s="149"/>
      <c r="J6884" s="149"/>
      <c r="K6884" s="146"/>
      <c r="L6884" s="158"/>
    </row>
    <row r="6885" spans="1:12" ht="15">
      <c r="A6885" s="148"/>
      <c r="B6885" s="148"/>
      <c r="C6885" s="149"/>
      <c r="D6885" s="149"/>
      <c r="E6885" s="145"/>
      <c r="F6885" s="149"/>
      <c r="G6885" s="149"/>
      <c r="H6885" s="149"/>
      <c r="I6885" s="149"/>
      <c r="J6885" s="149"/>
      <c r="K6885" s="146"/>
      <c r="L6885" s="158"/>
    </row>
    <row r="6886" spans="1:12" ht="15">
      <c r="A6886" s="148"/>
      <c r="B6886" s="148"/>
      <c r="C6886" s="149"/>
      <c r="D6886" s="149"/>
      <c r="E6886" s="145"/>
      <c r="F6886" s="150"/>
      <c r="G6886" s="149"/>
      <c r="H6886" s="149"/>
      <c r="I6886" s="149"/>
      <c r="J6886" s="149"/>
      <c r="K6886" s="146"/>
      <c r="L6886" s="158"/>
    </row>
    <row r="6887" spans="1:12" ht="15">
      <c r="A6887" s="148"/>
      <c r="B6887" s="148"/>
      <c r="C6887" s="149"/>
      <c r="D6887" s="149"/>
      <c r="E6887" s="145"/>
      <c r="F6887" s="150"/>
      <c r="G6887" s="149"/>
      <c r="H6887" s="149"/>
      <c r="I6887" s="149"/>
      <c r="J6887" s="149"/>
      <c r="K6887" s="146"/>
      <c r="L6887" s="158"/>
    </row>
    <row r="6888" spans="1:12" ht="15">
      <c r="A6888" s="148"/>
      <c r="B6888" s="148"/>
      <c r="C6888" s="149"/>
      <c r="D6888" s="149"/>
      <c r="E6888" s="145"/>
      <c r="F6888" s="149"/>
      <c r="G6888" s="149"/>
      <c r="H6888" s="149"/>
      <c r="I6888" s="149"/>
      <c r="J6888" s="149"/>
      <c r="K6888" s="146"/>
      <c r="L6888" s="158"/>
    </row>
    <row r="6889" spans="1:12" ht="15">
      <c r="A6889" s="148"/>
      <c r="B6889" s="148"/>
      <c r="C6889" s="149"/>
      <c r="D6889" s="149"/>
      <c r="E6889" s="145"/>
      <c r="F6889" s="149"/>
      <c r="G6889" s="149"/>
      <c r="H6889" s="149"/>
      <c r="I6889" s="149"/>
      <c r="J6889" s="149"/>
      <c r="K6889" s="146"/>
      <c r="L6889" s="158"/>
    </row>
    <row r="6890" spans="1:12" ht="15">
      <c r="A6890" s="148"/>
      <c r="B6890" s="148"/>
      <c r="C6890" s="149"/>
      <c r="D6890" s="149"/>
      <c r="E6890" s="145"/>
      <c r="F6890" s="149"/>
      <c r="G6890" s="149"/>
      <c r="H6890" s="149"/>
      <c r="I6890" s="149"/>
      <c r="J6890" s="149"/>
      <c r="K6890" s="146"/>
      <c r="L6890" s="158"/>
    </row>
    <row r="6891" spans="1:12" ht="15">
      <c r="A6891" s="148"/>
      <c r="B6891" s="148"/>
      <c r="C6891" s="149"/>
      <c r="D6891" s="149"/>
      <c r="E6891" s="145"/>
      <c r="F6891" s="149"/>
      <c r="G6891" s="149"/>
      <c r="H6891" s="149"/>
      <c r="I6891" s="149"/>
      <c r="J6891" s="149"/>
      <c r="K6891" s="146"/>
      <c r="L6891" s="158"/>
    </row>
    <row r="6892" spans="1:12" ht="15">
      <c r="A6892" s="148"/>
      <c r="B6892" s="148"/>
      <c r="C6892" s="149"/>
      <c r="D6892" s="149"/>
      <c r="E6892" s="145"/>
      <c r="F6892" s="149"/>
      <c r="G6892" s="149"/>
      <c r="H6892" s="149"/>
      <c r="I6892" s="149"/>
      <c r="J6892" s="149"/>
      <c r="K6892" s="146"/>
      <c r="L6892" s="158"/>
    </row>
    <row r="6893" spans="1:12" ht="15">
      <c r="A6893" s="148"/>
      <c r="B6893" s="148"/>
      <c r="C6893" s="149"/>
      <c r="D6893" s="149"/>
      <c r="E6893" s="145"/>
      <c r="F6893" s="149"/>
      <c r="G6893" s="149"/>
      <c r="H6893" s="149"/>
      <c r="I6893" s="149"/>
      <c r="J6893" s="149"/>
      <c r="K6893" s="146"/>
      <c r="L6893" s="158"/>
    </row>
    <row r="6894" spans="1:12" ht="15">
      <c r="A6894" s="148"/>
      <c r="B6894" s="148"/>
      <c r="C6894" s="149"/>
      <c r="D6894" s="149"/>
      <c r="E6894" s="145"/>
      <c r="F6894" s="149"/>
      <c r="G6894" s="149"/>
      <c r="H6894" s="149"/>
      <c r="I6894" s="149"/>
      <c r="J6894" s="149"/>
      <c r="K6894" s="146"/>
      <c r="L6894" s="158"/>
    </row>
    <row r="6895" spans="1:12" ht="15">
      <c r="A6895" s="148"/>
      <c r="B6895" s="148"/>
      <c r="C6895" s="149"/>
      <c r="D6895" s="149"/>
      <c r="E6895" s="145"/>
      <c r="F6895" s="149"/>
      <c r="G6895" s="149"/>
      <c r="H6895" s="149"/>
      <c r="I6895" s="149"/>
      <c r="J6895" s="149"/>
      <c r="K6895" s="146"/>
      <c r="L6895" s="158"/>
    </row>
    <row r="6896" spans="1:12" ht="15">
      <c r="A6896" s="148"/>
      <c r="B6896" s="148"/>
      <c r="C6896" s="149"/>
      <c r="D6896" s="149"/>
      <c r="E6896" s="145"/>
      <c r="F6896" s="149"/>
      <c r="G6896" s="149"/>
      <c r="H6896" s="149"/>
      <c r="I6896" s="149"/>
      <c r="J6896" s="149"/>
      <c r="K6896" s="146"/>
      <c r="L6896" s="158"/>
    </row>
    <row r="6897" spans="1:12" ht="15">
      <c r="A6897" s="148"/>
      <c r="B6897" s="148"/>
      <c r="C6897" s="149"/>
      <c r="D6897" s="149"/>
      <c r="E6897" s="145"/>
      <c r="F6897" s="149"/>
      <c r="G6897" s="149"/>
      <c r="H6897" s="149"/>
      <c r="I6897" s="149"/>
      <c r="J6897" s="149"/>
      <c r="K6897" s="146"/>
      <c r="L6897" s="158"/>
    </row>
    <row r="6898" spans="1:12" ht="15">
      <c r="A6898" s="148"/>
      <c r="B6898" s="148"/>
      <c r="C6898" s="149"/>
      <c r="D6898" s="149"/>
      <c r="E6898" s="145"/>
      <c r="F6898" s="150"/>
      <c r="G6898" s="149"/>
      <c r="H6898" s="149"/>
      <c r="I6898" s="149"/>
      <c r="J6898" s="149"/>
      <c r="K6898" s="146"/>
      <c r="L6898" s="158"/>
    </row>
    <row r="6899" spans="1:12" ht="15">
      <c r="A6899" s="148"/>
      <c r="B6899" s="148"/>
      <c r="C6899" s="149"/>
      <c r="D6899" s="149"/>
      <c r="E6899" s="145"/>
      <c r="F6899" s="150"/>
      <c r="G6899" s="149"/>
      <c r="H6899" s="149"/>
      <c r="I6899" s="149"/>
      <c r="J6899" s="149"/>
      <c r="K6899" s="146"/>
      <c r="L6899" s="158"/>
    </row>
    <row r="6900" spans="1:12" ht="15">
      <c r="A6900" s="148"/>
      <c r="B6900" s="148"/>
      <c r="C6900" s="149"/>
      <c r="D6900" s="149"/>
      <c r="E6900" s="145"/>
      <c r="F6900" s="149"/>
      <c r="G6900" s="149"/>
      <c r="H6900" s="149"/>
      <c r="I6900" s="149"/>
      <c r="J6900" s="149"/>
      <c r="K6900" s="146"/>
      <c r="L6900" s="158"/>
    </row>
    <row r="6901" spans="1:12" ht="15">
      <c r="A6901" s="148"/>
      <c r="B6901" s="148"/>
      <c r="C6901" s="149"/>
      <c r="D6901" s="149"/>
      <c r="E6901" s="145"/>
      <c r="F6901" s="149"/>
      <c r="G6901" s="149"/>
      <c r="H6901" s="149"/>
      <c r="I6901" s="149"/>
      <c r="J6901" s="149"/>
      <c r="K6901" s="146"/>
      <c r="L6901" s="158"/>
    </row>
    <row r="6902" spans="1:12" ht="15">
      <c r="A6902" s="148"/>
      <c r="B6902" s="148"/>
      <c r="C6902" s="149"/>
      <c r="D6902" s="149"/>
      <c r="E6902" s="145"/>
      <c r="F6902" s="149"/>
      <c r="G6902" s="149"/>
      <c r="H6902" s="149"/>
      <c r="I6902" s="149"/>
      <c r="J6902" s="149"/>
      <c r="K6902" s="146"/>
      <c r="L6902" s="158"/>
    </row>
    <row r="6903" spans="1:12" ht="15">
      <c r="A6903" s="148"/>
      <c r="B6903" s="148"/>
      <c r="C6903" s="149"/>
      <c r="D6903" s="149"/>
      <c r="E6903" s="145"/>
      <c r="F6903" s="149"/>
      <c r="G6903" s="149"/>
      <c r="H6903" s="149"/>
      <c r="I6903" s="149"/>
      <c r="J6903" s="149"/>
      <c r="K6903" s="146"/>
      <c r="L6903" s="158"/>
    </row>
    <row r="6904" spans="1:12" ht="15">
      <c r="A6904" s="148"/>
      <c r="B6904" s="148"/>
      <c r="C6904" s="149"/>
      <c r="D6904" s="149"/>
      <c r="E6904" s="145"/>
      <c r="F6904" s="149"/>
      <c r="G6904" s="149"/>
      <c r="H6904" s="149"/>
      <c r="I6904" s="149"/>
      <c r="J6904" s="149"/>
      <c r="K6904" s="146"/>
      <c r="L6904" s="158"/>
    </row>
    <row r="6905" spans="1:12" ht="15">
      <c r="A6905" s="148"/>
      <c r="B6905" s="148"/>
      <c r="C6905" s="149"/>
      <c r="D6905" s="149"/>
      <c r="E6905" s="145"/>
      <c r="F6905" s="149"/>
      <c r="G6905" s="149"/>
      <c r="H6905" s="149"/>
      <c r="I6905" s="149"/>
      <c r="J6905" s="149"/>
      <c r="K6905" s="146"/>
      <c r="L6905" s="158"/>
    </row>
    <row r="6906" spans="1:12" ht="15">
      <c r="A6906" s="148"/>
      <c r="B6906" s="148"/>
      <c r="C6906" s="149"/>
      <c r="D6906" s="149"/>
      <c r="E6906" s="145"/>
      <c r="F6906" s="149"/>
      <c r="G6906" s="149"/>
      <c r="H6906" s="149"/>
      <c r="I6906" s="149"/>
      <c r="J6906" s="149"/>
      <c r="K6906" s="146"/>
      <c r="L6906" s="158"/>
    </row>
    <row r="6907" spans="1:12" ht="15">
      <c r="A6907" s="148"/>
      <c r="B6907" s="148"/>
      <c r="C6907" s="149"/>
      <c r="D6907" s="149"/>
      <c r="E6907" s="145"/>
      <c r="F6907" s="149"/>
      <c r="G6907" s="149"/>
      <c r="H6907" s="149"/>
      <c r="I6907" s="149"/>
      <c r="J6907" s="149"/>
      <c r="K6907" s="146"/>
      <c r="L6907" s="158"/>
    </row>
    <row r="6908" spans="1:12" ht="15">
      <c r="A6908" s="148"/>
      <c r="B6908" s="148"/>
      <c r="C6908" s="149"/>
      <c r="D6908" s="149"/>
      <c r="E6908" s="145"/>
      <c r="F6908" s="149"/>
      <c r="G6908" s="149"/>
      <c r="H6908" s="149"/>
      <c r="I6908" s="149"/>
      <c r="J6908" s="149"/>
      <c r="K6908" s="146"/>
      <c r="L6908" s="158"/>
    </row>
    <row r="6909" spans="1:12" ht="15">
      <c r="A6909" s="148"/>
      <c r="B6909" s="148"/>
      <c r="C6909" s="149"/>
      <c r="D6909" s="149"/>
      <c r="E6909" s="145"/>
      <c r="F6909" s="149"/>
      <c r="G6909" s="149"/>
      <c r="H6909" s="149"/>
      <c r="I6909" s="149"/>
      <c r="J6909" s="149"/>
      <c r="K6909" s="146"/>
      <c r="L6909" s="158"/>
    </row>
    <row r="6910" spans="1:12" ht="15">
      <c r="A6910" s="148"/>
      <c r="B6910" s="148"/>
      <c r="C6910" s="149"/>
      <c r="D6910" s="149"/>
      <c r="E6910" s="145"/>
      <c r="F6910" s="150"/>
      <c r="G6910" s="149"/>
      <c r="H6910" s="149"/>
      <c r="I6910" s="149"/>
      <c r="J6910" s="149"/>
      <c r="K6910" s="146"/>
      <c r="L6910" s="158"/>
    </row>
    <row r="6911" spans="1:12" ht="15">
      <c r="A6911" s="148"/>
      <c r="B6911" s="148"/>
      <c r="C6911" s="149"/>
      <c r="D6911" s="149"/>
      <c r="E6911" s="145"/>
      <c r="F6911" s="150"/>
      <c r="G6911" s="149"/>
      <c r="H6911" s="149"/>
      <c r="I6911" s="149"/>
      <c r="J6911" s="149"/>
      <c r="K6911" s="146"/>
      <c r="L6911" s="158"/>
    </row>
    <row r="6912" spans="1:12" ht="15">
      <c r="A6912" s="148"/>
      <c r="B6912" s="148"/>
      <c r="C6912" s="149"/>
      <c r="D6912" s="149"/>
      <c r="E6912" s="145"/>
      <c r="F6912" s="149"/>
      <c r="G6912" s="149"/>
      <c r="H6912" s="149"/>
      <c r="I6912" s="149"/>
      <c r="J6912" s="149"/>
      <c r="K6912" s="146"/>
      <c r="L6912" s="158"/>
    </row>
    <row r="6913" spans="1:12" ht="15">
      <c r="A6913" s="148"/>
      <c r="B6913" s="148"/>
      <c r="C6913" s="149"/>
      <c r="D6913" s="149"/>
      <c r="E6913" s="145"/>
      <c r="F6913" s="149"/>
      <c r="G6913" s="149"/>
      <c r="H6913" s="149"/>
      <c r="I6913" s="149"/>
      <c r="J6913" s="149"/>
      <c r="K6913" s="146"/>
      <c r="L6913" s="158"/>
    </row>
    <row r="6914" spans="1:12" ht="15">
      <c r="A6914" s="148"/>
      <c r="B6914" s="148"/>
      <c r="C6914" s="149"/>
      <c r="D6914" s="149"/>
      <c r="E6914" s="145"/>
      <c r="F6914" s="149"/>
      <c r="G6914" s="149"/>
      <c r="H6914" s="149"/>
      <c r="I6914" s="149"/>
      <c r="J6914" s="149"/>
      <c r="K6914" s="146"/>
      <c r="L6914" s="158"/>
    </row>
    <row r="6915" spans="1:12" ht="15">
      <c r="A6915" s="148"/>
      <c r="B6915" s="148"/>
      <c r="C6915" s="149"/>
      <c r="D6915" s="149"/>
      <c r="E6915" s="145"/>
      <c r="F6915" s="149"/>
      <c r="G6915" s="149"/>
      <c r="H6915" s="149"/>
      <c r="I6915" s="149"/>
      <c r="J6915" s="149"/>
      <c r="K6915" s="146"/>
      <c r="L6915" s="158"/>
    </row>
    <row r="6916" spans="1:12" ht="15">
      <c r="A6916" s="148"/>
      <c r="B6916" s="148"/>
      <c r="C6916" s="149"/>
      <c r="D6916" s="149"/>
      <c r="E6916" s="145"/>
      <c r="F6916" s="149"/>
      <c r="G6916" s="149"/>
      <c r="H6916" s="149"/>
      <c r="I6916" s="149"/>
      <c r="J6916" s="149"/>
      <c r="K6916" s="146"/>
      <c r="L6916" s="158"/>
    </row>
    <row r="6917" spans="1:12" ht="15">
      <c r="A6917" s="148"/>
      <c r="B6917" s="148"/>
      <c r="C6917" s="149"/>
      <c r="D6917" s="149"/>
      <c r="E6917" s="145"/>
      <c r="F6917" s="149"/>
      <c r="G6917" s="149"/>
      <c r="H6917" s="149"/>
      <c r="I6917" s="149"/>
      <c r="J6917" s="149"/>
      <c r="K6917" s="146"/>
      <c r="L6917" s="158"/>
    </row>
    <row r="6918" spans="1:12" ht="15">
      <c r="A6918" s="148"/>
      <c r="B6918" s="148"/>
      <c r="C6918" s="149"/>
      <c r="D6918" s="149"/>
      <c r="E6918" s="145"/>
      <c r="F6918" s="149"/>
      <c r="G6918" s="149"/>
      <c r="H6918" s="149"/>
      <c r="I6918" s="149"/>
      <c r="J6918" s="149"/>
      <c r="K6918" s="146"/>
      <c r="L6918" s="158"/>
    </row>
    <row r="6919" spans="1:12" ht="15">
      <c r="A6919" s="148"/>
      <c r="B6919" s="148"/>
      <c r="C6919" s="149"/>
      <c r="D6919" s="149"/>
      <c r="E6919" s="145"/>
      <c r="F6919" s="149"/>
      <c r="G6919" s="149"/>
      <c r="H6919" s="149"/>
      <c r="I6919" s="149"/>
      <c r="J6919" s="149"/>
      <c r="K6919" s="146"/>
      <c r="L6919" s="158"/>
    </row>
    <row r="6920" spans="1:12" ht="15">
      <c r="A6920" s="148"/>
      <c r="B6920" s="148"/>
      <c r="C6920" s="149"/>
      <c r="D6920" s="149"/>
      <c r="E6920" s="145"/>
      <c r="F6920" s="149"/>
      <c r="G6920" s="149"/>
      <c r="H6920" s="149"/>
      <c r="I6920" s="149"/>
      <c r="J6920" s="149"/>
      <c r="K6920" s="146"/>
      <c r="L6920" s="158"/>
    </row>
    <row r="6921" spans="1:12" ht="15">
      <c r="A6921" s="148"/>
      <c r="B6921" s="148"/>
      <c r="C6921" s="149"/>
      <c r="D6921" s="149"/>
      <c r="E6921" s="145"/>
      <c r="F6921" s="149"/>
      <c r="G6921" s="149"/>
      <c r="H6921" s="149"/>
      <c r="I6921" s="149"/>
      <c r="J6921" s="149"/>
      <c r="K6921" s="146"/>
      <c r="L6921" s="158"/>
    </row>
    <row r="6922" spans="1:12" ht="15">
      <c r="A6922" s="148"/>
      <c r="B6922" s="148"/>
      <c r="C6922" s="149"/>
      <c r="D6922" s="149"/>
      <c r="E6922" s="145"/>
      <c r="F6922" s="149"/>
      <c r="G6922" s="149"/>
      <c r="H6922" s="149"/>
      <c r="I6922" s="149"/>
      <c r="J6922" s="149"/>
      <c r="K6922" s="146"/>
      <c r="L6922" s="158"/>
    </row>
    <row r="6923" spans="1:12" ht="15">
      <c r="A6923" s="148"/>
      <c r="B6923" s="148"/>
      <c r="C6923" s="149"/>
      <c r="D6923" s="149"/>
      <c r="E6923" s="145"/>
      <c r="F6923" s="149"/>
      <c r="G6923" s="149"/>
      <c r="H6923" s="149"/>
      <c r="I6923" s="149"/>
      <c r="J6923" s="149"/>
      <c r="K6923" s="146"/>
      <c r="L6923" s="158"/>
    </row>
    <row r="6924" spans="1:12" ht="15">
      <c r="A6924" s="148"/>
      <c r="B6924" s="148"/>
      <c r="C6924" s="149"/>
      <c r="D6924" s="149"/>
      <c r="E6924" s="145"/>
      <c r="F6924" s="149"/>
      <c r="G6924" s="149"/>
      <c r="H6924" s="149"/>
      <c r="I6924" s="149"/>
      <c r="J6924" s="149"/>
      <c r="K6924" s="146"/>
      <c r="L6924" s="158"/>
    </row>
    <row r="6925" spans="1:12" ht="15">
      <c r="A6925" s="148"/>
      <c r="B6925" s="148"/>
      <c r="C6925" s="149"/>
      <c r="D6925" s="149"/>
      <c r="E6925" s="145"/>
      <c r="F6925" s="149"/>
      <c r="G6925" s="149"/>
      <c r="H6925" s="149"/>
      <c r="I6925" s="149"/>
      <c r="J6925" s="149"/>
      <c r="K6925" s="146"/>
      <c r="L6925" s="158"/>
    </row>
    <row r="6926" spans="1:12" ht="15">
      <c r="A6926" s="148"/>
      <c r="B6926" s="148"/>
      <c r="C6926" s="149"/>
      <c r="D6926" s="149"/>
      <c r="E6926" s="145"/>
      <c r="F6926" s="149"/>
      <c r="G6926" s="149"/>
      <c r="H6926" s="149"/>
      <c r="I6926" s="149"/>
      <c r="J6926" s="149"/>
      <c r="K6926" s="146"/>
      <c r="L6926" s="158"/>
    </row>
    <row r="6927" spans="1:12" ht="15">
      <c r="A6927" s="148"/>
      <c r="B6927" s="148"/>
      <c r="C6927" s="149"/>
      <c r="D6927" s="149"/>
      <c r="E6927" s="145"/>
      <c r="F6927" s="149"/>
      <c r="G6927" s="149"/>
      <c r="H6927" s="149"/>
      <c r="I6927" s="149"/>
      <c r="J6927" s="149"/>
      <c r="K6927" s="146"/>
      <c r="L6927" s="158"/>
    </row>
    <row r="6928" spans="1:12" ht="15">
      <c r="A6928" s="148"/>
      <c r="B6928" s="148"/>
      <c r="C6928" s="149"/>
      <c r="D6928" s="149"/>
      <c r="E6928" s="145"/>
      <c r="F6928" s="149"/>
      <c r="G6928" s="149"/>
      <c r="H6928" s="149"/>
      <c r="I6928" s="149"/>
      <c r="J6928" s="149"/>
      <c r="K6928" s="146"/>
      <c r="L6928" s="158"/>
    </row>
    <row r="6929" spans="1:12" ht="15">
      <c r="A6929" s="148"/>
      <c r="B6929" s="148"/>
      <c r="C6929" s="149"/>
      <c r="D6929" s="149"/>
      <c r="E6929" s="145"/>
      <c r="F6929" s="149"/>
      <c r="G6929" s="149"/>
      <c r="H6929" s="149"/>
      <c r="I6929" s="149"/>
      <c r="J6929" s="149"/>
      <c r="K6929" s="146"/>
      <c r="L6929" s="158"/>
    </row>
    <row r="6930" spans="1:12" ht="15">
      <c r="A6930" s="148"/>
      <c r="B6930" s="148"/>
      <c r="C6930" s="149"/>
      <c r="D6930" s="149"/>
      <c r="E6930" s="145"/>
      <c r="F6930" s="149"/>
      <c r="G6930" s="149"/>
      <c r="H6930" s="149"/>
      <c r="I6930" s="149"/>
      <c r="J6930" s="149"/>
      <c r="K6930" s="146"/>
      <c r="L6930" s="158"/>
    </row>
    <row r="6931" spans="1:12" ht="15">
      <c r="A6931" s="148"/>
      <c r="B6931" s="148"/>
      <c r="C6931" s="149"/>
      <c r="D6931" s="149"/>
      <c r="E6931" s="145"/>
      <c r="F6931" s="149"/>
      <c r="G6931" s="149"/>
      <c r="H6931" s="149"/>
      <c r="I6931" s="149"/>
      <c r="J6931" s="149"/>
      <c r="K6931" s="146"/>
      <c r="L6931" s="158"/>
    </row>
    <row r="6932" spans="1:12" ht="15">
      <c r="A6932" s="148"/>
      <c r="B6932" s="148"/>
      <c r="C6932" s="149"/>
      <c r="D6932" s="149"/>
      <c r="E6932" s="145"/>
      <c r="F6932" s="149"/>
      <c r="G6932" s="149"/>
      <c r="H6932" s="149"/>
      <c r="I6932" s="149"/>
      <c r="J6932" s="149"/>
      <c r="K6932" s="146"/>
      <c r="L6932" s="158"/>
    </row>
    <row r="6933" spans="1:12" ht="15">
      <c r="A6933" s="148"/>
      <c r="B6933" s="148"/>
      <c r="C6933" s="149"/>
      <c r="D6933" s="149"/>
      <c r="E6933" s="145"/>
      <c r="F6933" s="149"/>
      <c r="G6933" s="149"/>
      <c r="H6933" s="149"/>
      <c r="I6933" s="149"/>
      <c r="J6933" s="149"/>
      <c r="K6933" s="146"/>
      <c r="L6933" s="158"/>
    </row>
    <row r="6934" spans="1:12" ht="15">
      <c r="A6934" s="148"/>
      <c r="B6934" s="148"/>
      <c r="C6934" s="149"/>
      <c r="D6934" s="149"/>
      <c r="E6934" s="145"/>
      <c r="F6934" s="149"/>
      <c r="G6934" s="149"/>
      <c r="H6934" s="149"/>
      <c r="I6934" s="149"/>
      <c r="J6934" s="149"/>
      <c r="K6934" s="146"/>
      <c r="L6934" s="158"/>
    </row>
    <row r="6935" spans="1:12" ht="15">
      <c r="A6935" s="148"/>
      <c r="B6935" s="148"/>
      <c r="C6935" s="149"/>
      <c r="D6935" s="149"/>
      <c r="E6935" s="145"/>
      <c r="F6935" s="149"/>
      <c r="G6935" s="149"/>
      <c r="H6935" s="149"/>
      <c r="I6935" s="149"/>
      <c r="J6935" s="149"/>
      <c r="K6935" s="146"/>
      <c r="L6935" s="158"/>
    </row>
    <row r="6936" spans="1:12" ht="15">
      <c r="A6936" s="148"/>
      <c r="B6936" s="148"/>
      <c r="C6936" s="149"/>
      <c r="D6936" s="149"/>
      <c r="E6936" s="145"/>
      <c r="F6936" s="149"/>
      <c r="G6936" s="149"/>
      <c r="H6936" s="149"/>
      <c r="I6936" s="149"/>
      <c r="J6936" s="149"/>
      <c r="K6936" s="146"/>
      <c r="L6936" s="158"/>
    </row>
    <row r="6937" spans="1:12" ht="15">
      <c r="A6937" s="148"/>
      <c r="B6937" s="148"/>
      <c r="C6937" s="149"/>
      <c r="D6937" s="149"/>
      <c r="E6937" s="145"/>
      <c r="F6937" s="149"/>
      <c r="G6937" s="149"/>
      <c r="H6937" s="149"/>
      <c r="I6937" s="149"/>
      <c r="J6937" s="149"/>
      <c r="K6937" s="146"/>
      <c r="L6937" s="158"/>
    </row>
    <row r="6938" spans="1:12" ht="15">
      <c r="A6938" s="148"/>
      <c r="B6938" s="148"/>
      <c r="C6938" s="149"/>
      <c r="D6938" s="149"/>
      <c r="E6938" s="145"/>
      <c r="F6938" s="149"/>
      <c r="G6938" s="149"/>
      <c r="H6938" s="149"/>
      <c r="I6938" s="149"/>
      <c r="J6938" s="149"/>
      <c r="K6938" s="146"/>
      <c r="L6938" s="158"/>
    </row>
    <row r="6939" spans="1:12" ht="15">
      <c r="A6939" s="148"/>
      <c r="B6939" s="148"/>
      <c r="C6939" s="149"/>
      <c r="D6939" s="149"/>
      <c r="E6939" s="145"/>
      <c r="F6939" s="149"/>
      <c r="G6939" s="149"/>
      <c r="H6939" s="149"/>
      <c r="I6939" s="149"/>
      <c r="J6939" s="149"/>
      <c r="K6939" s="146"/>
      <c r="L6939" s="158"/>
    </row>
    <row r="6940" spans="1:12" ht="15">
      <c r="A6940" s="148"/>
      <c r="B6940" s="148"/>
      <c r="C6940" s="149"/>
      <c r="D6940" s="149"/>
      <c r="E6940" s="145"/>
      <c r="F6940" s="149"/>
      <c r="G6940" s="149"/>
      <c r="H6940" s="149"/>
      <c r="I6940" s="149"/>
      <c r="J6940" s="149"/>
      <c r="K6940" s="146"/>
      <c r="L6940" s="158"/>
    </row>
    <row r="6941" spans="1:12" ht="15">
      <c r="A6941" s="148"/>
      <c r="B6941" s="148"/>
      <c r="C6941" s="149"/>
      <c r="D6941" s="149"/>
      <c r="E6941" s="145"/>
      <c r="F6941" s="149"/>
      <c r="G6941" s="149"/>
      <c r="H6941" s="149"/>
      <c r="I6941" s="149"/>
      <c r="J6941" s="149"/>
      <c r="K6941" s="146"/>
      <c r="L6941" s="158"/>
    </row>
    <row r="6942" spans="1:12" ht="15">
      <c r="A6942" s="148"/>
      <c r="B6942" s="148"/>
      <c r="C6942" s="149"/>
      <c r="D6942" s="149"/>
      <c r="E6942" s="145"/>
      <c r="F6942" s="149"/>
      <c r="G6942" s="149"/>
      <c r="H6942" s="149"/>
      <c r="I6942" s="149"/>
      <c r="J6942" s="149"/>
      <c r="K6942" s="146"/>
      <c r="L6942" s="158"/>
    </row>
    <row r="6943" spans="1:12" ht="15">
      <c r="A6943" s="148"/>
      <c r="B6943" s="148"/>
      <c r="C6943" s="149"/>
      <c r="D6943" s="149"/>
      <c r="E6943" s="145"/>
      <c r="F6943" s="149"/>
      <c r="G6943" s="149"/>
      <c r="H6943" s="149"/>
      <c r="I6943" s="149"/>
      <c r="J6943" s="149"/>
      <c r="K6943" s="146"/>
      <c r="L6943" s="158"/>
    </row>
    <row r="6944" spans="1:12" ht="15">
      <c r="A6944" s="148"/>
      <c r="B6944" s="148"/>
      <c r="C6944" s="149"/>
      <c r="D6944" s="149"/>
      <c r="E6944" s="145"/>
      <c r="F6944" s="149"/>
      <c r="G6944" s="149"/>
      <c r="H6944" s="149"/>
      <c r="I6944" s="149"/>
      <c r="J6944" s="149"/>
      <c r="K6944" s="146"/>
      <c r="L6944" s="158"/>
    </row>
    <row r="6945" spans="1:12" ht="15">
      <c r="A6945" s="148"/>
      <c r="B6945" s="148"/>
      <c r="C6945" s="149"/>
      <c r="D6945" s="149"/>
      <c r="E6945" s="145"/>
      <c r="F6945" s="149"/>
      <c r="G6945" s="149"/>
      <c r="H6945" s="149"/>
      <c r="I6945" s="149"/>
      <c r="J6945" s="149"/>
      <c r="K6945" s="146"/>
      <c r="L6945" s="158"/>
    </row>
    <row r="6946" spans="1:12" ht="15">
      <c r="A6946" s="148"/>
      <c r="B6946" s="148"/>
      <c r="C6946" s="149"/>
      <c r="D6946" s="149"/>
      <c r="E6946" s="145"/>
      <c r="F6946" s="149"/>
      <c r="G6946" s="149"/>
      <c r="H6946" s="149"/>
      <c r="I6946" s="149"/>
      <c r="J6946" s="149"/>
      <c r="K6946" s="146"/>
      <c r="L6946" s="158"/>
    </row>
    <row r="6947" spans="1:12" ht="15">
      <c r="A6947" s="148"/>
      <c r="B6947" s="148"/>
      <c r="C6947" s="149"/>
      <c r="D6947" s="149"/>
      <c r="E6947" s="145"/>
      <c r="F6947" s="149"/>
      <c r="G6947" s="149"/>
      <c r="H6947" s="149"/>
      <c r="I6947" s="149"/>
      <c r="J6947" s="149"/>
      <c r="K6947" s="146"/>
      <c r="L6947" s="158"/>
    </row>
    <row r="6948" spans="1:12" ht="15">
      <c r="A6948" s="148"/>
      <c r="B6948" s="148"/>
      <c r="C6948" s="149"/>
      <c r="D6948" s="149"/>
      <c r="E6948" s="145"/>
      <c r="F6948" s="149"/>
      <c r="G6948" s="149"/>
      <c r="H6948" s="149"/>
      <c r="I6948" s="149"/>
      <c r="J6948" s="149"/>
      <c r="K6948" s="146"/>
      <c r="L6948" s="158"/>
    </row>
    <row r="6949" spans="1:12" ht="15">
      <c r="A6949" s="148"/>
      <c r="B6949" s="148"/>
      <c r="C6949" s="149"/>
      <c r="D6949" s="149"/>
      <c r="E6949" s="145"/>
      <c r="F6949" s="149"/>
      <c r="G6949" s="149"/>
      <c r="H6949" s="149"/>
      <c r="I6949" s="149"/>
      <c r="J6949" s="149"/>
      <c r="K6949" s="146"/>
      <c r="L6949" s="158"/>
    </row>
    <row r="6950" spans="1:12" ht="15">
      <c r="A6950" s="148"/>
      <c r="B6950" s="148"/>
      <c r="C6950" s="149"/>
      <c r="D6950" s="149"/>
      <c r="E6950" s="145"/>
      <c r="F6950" s="149"/>
      <c r="G6950" s="149"/>
      <c r="H6950" s="149"/>
      <c r="I6950" s="149"/>
      <c r="J6950" s="149"/>
      <c r="K6950" s="146"/>
      <c r="L6950" s="158"/>
    </row>
    <row r="6951" spans="1:12" ht="15">
      <c r="A6951" s="148"/>
      <c r="B6951" s="148"/>
      <c r="C6951" s="149"/>
      <c r="D6951" s="149"/>
      <c r="E6951" s="145"/>
      <c r="F6951" s="149"/>
      <c r="G6951" s="149"/>
      <c r="H6951" s="149"/>
      <c r="I6951" s="149"/>
      <c r="J6951" s="149"/>
      <c r="K6951" s="146"/>
      <c r="L6951" s="158"/>
    </row>
    <row r="6952" spans="1:12" ht="15">
      <c r="A6952" s="148"/>
      <c r="B6952" s="148"/>
      <c r="C6952" s="149"/>
      <c r="D6952" s="149"/>
      <c r="E6952" s="145"/>
      <c r="F6952" s="149"/>
      <c r="G6952" s="149"/>
      <c r="H6952" s="149"/>
      <c r="I6952" s="149"/>
      <c r="J6952" s="149"/>
      <c r="K6952" s="146"/>
      <c r="L6952" s="158"/>
    </row>
    <row r="6953" spans="1:12" ht="15">
      <c r="A6953" s="148"/>
      <c r="B6953" s="148"/>
      <c r="C6953" s="149"/>
      <c r="D6953" s="149"/>
      <c r="E6953" s="145"/>
      <c r="F6953" s="149"/>
      <c r="G6953" s="149"/>
      <c r="H6953" s="149"/>
      <c r="I6953" s="149"/>
      <c r="J6953" s="149"/>
      <c r="K6953" s="146"/>
      <c r="L6953" s="158"/>
    </row>
    <row r="6954" spans="1:12" ht="15">
      <c r="A6954" s="148"/>
      <c r="B6954" s="148"/>
      <c r="C6954" s="149"/>
      <c r="D6954" s="149"/>
      <c r="E6954" s="145"/>
      <c r="F6954" s="149"/>
      <c r="G6954" s="149"/>
      <c r="H6954" s="149"/>
      <c r="I6954" s="149"/>
      <c r="J6954" s="149"/>
      <c r="K6954" s="146"/>
      <c r="L6954" s="158"/>
    </row>
    <row r="6955" spans="1:12" ht="15">
      <c r="A6955" s="148"/>
      <c r="B6955" s="148"/>
      <c r="C6955" s="149"/>
      <c r="D6955" s="149"/>
      <c r="E6955" s="145"/>
      <c r="F6955" s="149"/>
      <c r="G6955" s="149"/>
      <c r="H6955" s="149"/>
      <c r="I6955" s="149"/>
      <c r="J6955" s="149"/>
      <c r="K6955" s="146"/>
      <c r="L6955" s="158"/>
    </row>
    <row r="6956" spans="1:12" ht="15">
      <c r="A6956" s="148"/>
      <c r="B6956" s="148"/>
      <c r="C6956" s="149"/>
      <c r="D6956" s="149"/>
      <c r="E6956" s="145"/>
      <c r="F6956" s="149"/>
      <c r="G6956" s="149"/>
      <c r="H6956" s="149"/>
      <c r="I6956" s="149"/>
      <c r="J6956" s="149"/>
      <c r="K6956" s="146"/>
      <c r="L6956" s="158"/>
    </row>
    <row r="6957" spans="1:12" ht="15">
      <c r="A6957" s="148"/>
      <c r="B6957" s="148"/>
      <c r="C6957" s="149"/>
      <c r="D6957" s="149"/>
      <c r="E6957" s="145"/>
      <c r="F6957" s="149"/>
      <c r="G6957" s="149"/>
      <c r="H6957" s="149"/>
      <c r="I6957" s="149"/>
      <c r="J6957" s="149"/>
      <c r="K6957" s="146"/>
      <c r="L6957" s="158"/>
    </row>
    <row r="6958" spans="1:12" ht="15">
      <c r="A6958" s="148"/>
      <c r="B6958" s="148"/>
      <c r="C6958" s="149"/>
      <c r="D6958" s="149"/>
      <c r="E6958" s="145"/>
      <c r="F6958" s="149"/>
      <c r="G6958" s="149"/>
      <c r="H6958" s="149"/>
      <c r="I6958" s="149"/>
      <c r="J6958" s="149"/>
      <c r="K6958" s="146"/>
      <c r="L6958" s="158"/>
    </row>
    <row r="6959" spans="1:12" ht="15">
      <c r="A6959" s="148"/>
      <c r="B6959" s="148"/>
      <c r="C6959" s="149"/>
      <c r="D6959" s="149"/>
      <c r="E6959" s="145"/>
      <c r="F6959" s="149"/>
      <c r="G6959" s="149"/>
      <c r="H6959" s="149"/>
      <c r="I6959" s="149"/>
      <c r="J6959" s="149"/>
      <c r="K6959" s="146"/>
      <c r="L6959" s="158"/>
    </row>
    <row r="6960" spans="1:12" ht="15">
      <c r="A6960" s="148"/>
      <c r="B6960" s="148"/>
      <c r="C6960" s="149"/>
      <c r="D6960" s="149"/>
      <c r="E6960" s="145"/>
      <c r="F6960" s="149"/>
      <c r="G6960" s="149"/>
      <c r="H6960" s="149"/>
      <c r="I6960" s="149"/>
      <c r="J6960" s="149"/>
      <c r="K6960" s="146"/>
      <c r="L6960" s="158"/>
    </row>
    <row r="6961" spans="1:12" ht="15">
      <c r="A6961" s="148"/>
      <c r="B6961" s="148"/>
      <c r="C6961" s="149"/>
      <c r="D6961" s="149"/>
      <c r="E6961" s="145"/>
      <c r="F6961" s="149"/>
      <c r="G6961" s="149"/>
      <c r="H6961" s="149"/>
      <c r="I6961" s="149"/>
      <c r="J6961" s="149"/>
      <c r="K6961" s="146"/>
      <c r="L6961" s="158"/>
    </row>
    <row r="6962" spans="1:12" ht="15">
      <c r="A6962" s="148"/>
      <c r="B6962" s="148"/>
      <c r="C6962" s="149"/>
      <c r="D6962" s="149"/>
      <c r="E6962" s="145"/>
      <c r="F6962" s="149"/>
      <c r="G6962" s="149"/>
      <c r="H6962" s="149"/>
      <c r="I6962" s="149"/>
      <c r="J6962" s="149"/>
      <c r="K6962" s="146"/>
      <c r="L6962" s="158"/>
    </row>
    <row r="6963" spans="1:12" ht="15">
      <c r="A6963" s="148"/>
      <c r="B6963" s="148"/>
      <c r="C6963" s="149"/>
      <c r="D6963" s="149"/>
      <c r="E6963" s="145"/>
      <c r="F6963" s="149"/>
      <c r="G6963" s="149"/>
      <c r="H6963" s="149"/>
      <c r="I6963" s="149"/>
      <c r="J6963" s="149"/>
      <c r="K6963" s="146"/>
      <c r="L6963" s="158"/>
    </row>
    <row r="6964" spans="1:12" ht="15">
      <c r="A6964" s="148"/>
      <c r="B6964" s="148"/>
      <c r="C6964" s="149"/>
      <c r="D6964" s="149"/>
      <c r="E6964" s="145"/>
      <c r="F6964" s="149"/>
      <c r="G6964" s="149"/>
      <c r="H6964" s="149"/>
      <c r="I6964" s="149"/>
      <c r="J6964" s="149"/>
      <c r="K6964" s="146"/>
      <c r="L6964" s="158"/>
    </row>
    <row r="6965" spans="1:12" ht="15">
      <c r="A6965" s="148"/>
      <c r="B6965" s="148"/>
      <c r="C6965" s="149"/>
      <c r="D6965" s="149"/>
      <c r="E6965" s="145"/>
      <c r="F6965" s="149"/>
      <c r="G6965" s="149"/>
      <c r="H6965" s="149"/>
      <c r="I6965" s="149"/>
      <c r="J6965" s="149"/>
      <c r="K6965" s="146"/>
      <c r="L6965" s="158"/>
    </row>
    <row r="6966" spans="1:12" ht="15">
      <c r="A6966" s="148"/>
      <c r="B6966" s="148"/>
      <c r="C6966" s="149"/>
      <c r="D6966" s="149"/>
      <c r="E6966" s="145"/>
      <c r="F6966" s="150"/>
      <c r="G6966" s="149"/>
      <c r="H6966" s="149"/>
      <c r="I6966" s="149"/>
      <c r="J6966" s="149"/>
      <c r="K6966" s="146"/>
      <c r="L6966" s="158"/>
    </row>
    <row r="6967" spans="1:12" ht="15">
      <c r="A6967" s="148"/>
      <c r="B6967" s="148"/>
      <c r="C6967" s="149"/>
      <c r="D6967" s="149"/>
      <c r="E6967" s="145"/>
      <c r="F6967" s="150"/>
      <c r="G6967" s="149"/>
      <c r="H6967" s="149"/>
      <c r="I6967" s="149"/>
      <c r="J6967" s="149"/>
      <c r="K6967" s="146"/>
      <c r="L6967" s="158"/>
    </row>
    <row r="6968" spans="1:12" ht="15">
      <c r="A6968" s="148"/>
      <c r="B6968" s="148"/>
      <c r="C6968" s="149"/>
      <c r="D6968" s="149"/>
      <c r="E6968" s="145"/>
      <c r="F6968" s="149"/>
      <c r="G6968" s="149"/>
      <c r="H6968" s="149"/>
      <c r="I6968" s="149"/>
      <c r="J6968" s="149"/>
      <c r="K6968" s="146"/>
      <c r="L6968" s="158"/>
    </row>
    <row r="6969" spans="1:12" ht="15">
      <c r="A6969" s="148"/>
      <c r="B6969" s="148"/>
      <c r="C6969" s="149"/>
      <c r="D6969" s="149"/>
      <c r="E6969" s="145"/>
      <c r="F6969" s="149"/>
      <c r="G6969" s="149"/>
      <c r="H6969" s="149"/>
      <c r="I6969" s="149"/>
      <c r="J6969" s="149"/>
      <c r="K6969" s="146"/>
      <c r="L6969" s="158"/>
    </row>
    <row r="6970" spans="1:12" ht="15">
      <c r="A6970" s="148"/>
      <c r="B6970" s="148"/>
      <c r="C6970" s="149"/>
      <c r="D6970" s="149"/>
      <c r="E6970" s="145"/>
      <c r="F6970" s="149"/>
      <c r="G6970" s="149"/>
      <c r="H6970" s="149"/>
      <c r="I6970" s="149"/>
      <c r="J6970" s="149"/>
      <c r="K6970" s="146"/>
      <c r="L6970" s="158"/>
    </row>
    <row r="6971" spans="1:12" ht="15">
      <c r="A6971" s="148"/>
      <c r="B6971" s="148"/>
      <c r="C6971" s="149"/>
      <c r="D6971" s="149"/>
      <c r="E6971" s="145"/>
      <c r="F6971" s="149"/>
      <c r="G6971" s="149"/>
      <c r="H6971" s="149"/>
      <c r="I6971" s="149"/>
      <c r="J6971" s="149"/>
      <c r="K6971" s="146"/>
      <c r="L6971" s="158"/>
    </row>
    <row r="6972" spans="1:12" ht="15">
      <c r="A6972" s="148"/>
      <c r="B6972" s="148"/>
      <c r="C6972" s="149"/>
      <c r="D6972" s="149"/>
      <c r="E6972" s="145"/>
      <c r="F6972" s="150"/>
      <c r="G6972" s="149"/>
      <c r="H6972" s="149"/>
      <c r="I6972" s="149"/>
      <c r="J6972" s="149"/>
      <c r="K6972" s="146"/>
      <c r="L6972" s="158"/>
    </row>
    <row r="6973" spans="1:12" ht="15">
      <c r="A6973" s="148"/>
      <c r="B6973" s="148"/>
      <c r="C6973" s="149"/>
      <c r="D6973" s="149"/>
      <c r="E6973" s="145"/>
      <c r="F6973" s="150"/>
      <c r="G6973" s="149"/>
      <c r="H6973" s="149"/>
      <c r="I6973" s="149"/>
      <c r="J6973" s="149"/>
      <c r="K6973" s="146"/>
      <c r="L6973" s="158"/>
    </row>
    <row r="6974" spans="1:12" ht="15">
      <c r="A6974" s="148"/>
      <c r="B6974" s="148"/>
      <c r="C6974" s="149"/>
      <c r="D6974" s="149"/>
      <c r="E6974" s="145"/>
      <c r="F6974" s="149"/>
      <c r="G6974" s="149"/>
      <c r="H6974" s="149"/>
      <c r="I6974" s="149"/>
      <c r="J6974" s="149"/>
      <c r="K6974" s="146"/>
      <c r="L6974" s="158"/>
    </row>
    <row r="6975" spans="1:12" ht="15">
      <c r="A6975" s="148"/>
      <c r="B6975" s="148"/>
      <c r="C6975" s="149"/>
      <c r="D6975" s="149"/>
      <c r="E6975" s="145"/>
      <c r="F6975" s="149"/>
      <c r="G6975" s="149"/>
      <c r="H6975" s="149"/>
      <c r="I6975" s="149"/>
      <c r="J6975" s="149"/>
      <c r="K6975" s="146"/>
      <c r="L6975" s="158"/>
    </row>
    <row r="6976" spans="1:12" ht="15">
      <c r="A6976" s="148"/>
      <c r="B6976" s="148"/>
      <c r="C6976" s="149"/>
      <c r="D6976" s="149"/>
      <c r="E6976" s="145"/>
      <c r="F6976" s="149"/>
      <c r="G6976" s="149"/>
      <c r="H6976" s="149"/>
      <c r="I6976" s="149"/>
      <c r="J6976" s="149"/>
      <c r="K6976" s="146"/>
      <c r="L6976" s="158"/>
    </row>
    <row r="6977" spans="1:12" ht="15">
      <c r="A6977" s="148"/>
      <c r="B6977" s="148"/>
      <c r="C6977" s="149"/>
      <c r="D6977" s="149"/>
      <c r="E6977" s="145"/>
      <c r="F6977" s="149"/>
      <c r="G6977" s="149"/>
      <c r="H6977" s="149"/>
      <c r="I6977" s="149"/>
      <c r="J6977" s="149"/>
      <c r="K6977" s="146"/>
      <c r="L6977" s="158"/>
    </row>
    <row r="6978" spans="1:12" ht="15">
      <c r="A6978" s="148"/>
      <c r="B6978" s="148"/>
      <c r="C6978" s="149"/>
      <c r="D6978" s="149"/>
      <c r="E6978" s="145"/>
      <c r="F6978" s="149"/>
      <c r="G6978" s="149"/>
      <c r="H6978" s="149"/>
      <c r="I6978" s="149"/>
      <c r="J6978" s="149"/>
      <c r="K6978" s="146"/>
      <c r="L6978" s="158"/>
    </row>
    <row r="6979" spans="1:12" ht="15">
      <c r="A6979" s="148"/>
      <c r="B6979" s="148"/>
      <c r="C6979" s="149"/>
      <c r="D6979" s="149"/>
      <c r="E6979" s="145"/>
      <c r="F6979" s="149"/>
      <c r="G6979" s="149"/>
      <c r="H6979" s="149"/>
      <c r="I6979" s="149"/>
      <c r="J6979" s="149"/>
      <c r="K6979" s="146"/>
      <c r="L6979" s="158"/>
    </row>
    <row r="6980" spans="1:12" ht="15">
      <c r="A6980" s="148"/>
      <c r="B6980" s="148"/>
      <c r="C6980" s="149"/>
      <c r="D6980" s="149"/>
      <c r="E6980" s="145"/>
      <c r="F6980" s="149"/>
      <c r="G6980" s="149"/>
      <c r="H6980" s="149"/>
      <c r="I6980" s="149"/>
      <c r="J6980" s="149"/>
      <c r="K6980" s="146"/>
      <c r="L6980" s="158"/>
    </row>
    <row r="6981" spans="1:12" ht="15">
      <c r="A6981" s="148"/>
      <c r="B6981" s="148"/>
      <c r="C6981" s="149"/>
      <c r="D6981" s="149"/>
      <c r="E6981" s="145"/>
      <c r="F6981" s="149"/>
      <c r="G6981" s="149"/>
      <c r="H6981" s="149"/>
      <c r="I6981" s="149"/>
      <c r="J6981" s="149"/>
      <c r="K6981" s="146"/>
      <c r="L6981" s="158"/>
    </row>
    <row r="6982" spans="1:12" ht="15">
      <c r="A6982" s="148"/>
      <c r="B6982" s="148"/>
      <c r="C6982" s="149"/>
      <c r="D6982" s="149"/>
      <c r="E6982" s="145"/>
      <c r="F6982" s="149"/>
      <c r="G6982" s="149"/>
      <c r="H6982" s="149"/>
      <c r="I6982" s="149"/>
      <c r="J6982" s="149"/>
      <c r="K6982" s="146"/>
      <c r="L6982" s="158"/>
    </row>
    <row r="6983" spans="1:12" ht="15">
      <c r="A6983" s="148"/>
      <c r="B6983" s="148"/>
      <c r="C6983" s="149"/>
      <c r="D6983" s="149"/>
      <c r="E6983" s="145"/>
      <c r="F6983" s="149"/>
      <c r="G6983" s="149"/>
      <c r="H6983" s="149"/>
      <c r="I6983" s="149"/>
      <c r="J6983" s="149"/>
      <c r="K6983" s="146"/>
      <c r="L6983" s="158"/>
    </row>
    <row r="6984" spans="1:12" ht="15">
      <c r="A6984" s="148"/>
      <c r="B6984" s="148"/>
      <c r="C6984" s="149"/>
      <c r="D6984" s="149"/>
      <c r="E6984" s="145"/>
      <c r="F6984" s="149"/>
      <c r="G6984" s="149"/>
      <c r="H6984" s="149"/>
      <c r="I6984" s="149"/>
      <c r="J6984" s="149"/>
      <c r="K6984" s="146"/>
      <c r="L6984" s="158"/>
    </row>
    <row r="6985" spans="1:12" ht="15">
      <c r="A6985" s="148"/>
      <c r="B6985" s="148"/>
      <c r="C6985" s="149"/>
      <c r="D6985" s="149"/>
      <c r="E6985" s="145"/>
      <c r="F6985" s="149"/>
      <c r="G6985" s="149"/>
      <c r="H6985" s="149"/>
      <c r="I6985" s="149"/>
      <c r="J6985" s="149"/>
      <c r="K6985" s="146"/>
      <c r="L6985" s="158"/>
    </row>
    <row r="6986" spans="1:12" ht="15">
      <c r="A6986" s="148"/>
      <c r="B6986" s="148"/>
      <c r="C6986" s="149"/>
      <c r="D6986" s="149"/>
      <c r="E6986" s="145"/>
      <c r="F6986" s="149"/>
      <c r="G6986" s="149"/>
      <c r="H6986" s="149"/>
      <c r="I6986" s="149"/>
      <c r="J6986" s="149"/>
      <c r="K6986" s="146"/>
      <c r="L6986" s="158"/>
    </row>
    <row r="6987" spans="1:12" ht="15">
      <c r="A6987" s="148"/>
      <c r="B6987" s="148"/>
      <c r="C6987" s="149"/>
      <c r="D6987" s="149"/>
      <c r="E6987" s="145"/>
      <c r="F6987" s="149"/>
      <c r="G6987" s="149"/>
      <c r="H6987" s="149"/>
      <c r="I6987" s="149"/>
      <c r="J6987" s="149"/>
      <c r="K6987" s="146"/>
      <c r="L6987" s="158"/>
    </row>
    <row r="6988" spans="1:12" ht="15">
      <c r="A6988" s="148"/>
      <c r="B6988" s="148"/>
      <c r="C6988" s="149"/>
      <c r="D6988" s="149"/>
      <c r="E6988" s="145"/>
      <c r="F6988" s="149"/>
      <c r="G6988" s="149"/>
      <c r="H6988" s="149"/>
      <c r="I6988" s="149"/>
      <c r="J6988" s="149"/>
      <c r="K6988" s="146"/>
      <c r="L6988" s="158"/>
    </row>
    <row r="6989" spans="1:12" ht="15">
      <c r="A6989" s="148"/>
      <c r="B6989" s="148"/>
      <c r="C6989" s="149"/>
      <c r="D6989" s="149"/>
      <c r="E6989" s="145"/>
      <c r="F6989" s="149"/>
      <c r="G6989" s="149"/>
      <c r="H6989" s="149"/>
      <c r="I6989" s="149"/>
      <c r="J6989" s="149"/>
      <c r="K6989" s="146"/>
      <c r="L6989" s="158"/>
    </row>
    <row r="6990" spans="1:12" ht="15">
      <c r="A6990" s="148"/>
      <c r="B6990" s="148"/>
      <c r="C6990" s="149"/>
      <c r="D6990" s="149"/>
      <c r="E6990" s="145"/>
      <c r="F6990" s="149"/>
      <c r="G6990" s="149"/>
      <c r="H6990" s="149"/>
      <c r="I6990" s="149"/>
      <c r="J6990" s="149"/>
      <c r="K6990" s="146"/>
      <c r="L6990" s="158"/>
    </row>
    <row r="6991" spans="1:12" ht="15">
      <c r="A6991" s="148"/>
      <c r="B6991" s="148"/>
      <c r="C6991" s="149"/>
      <c r="D6991" s="149"/>
      <c r="E6991" s="145"/>
      <c r="F6991" s="149"/>
      <c r="G6991" s="149"/>
      <c r="H6991" s="149"/>
      <c r="I6991" s="149"/>
      <c r="J6991" s="149"/>
      <c r="K6991" s="146"/>
      <c r="L6991" s="158"/>
    </row>
    <row r="6992" spans="1:12" ht="15">
      <c r="A6992" s="148"/>
      <c r="B6992" s="148"/>
      <c r="C6992" s="149"/>
      <c r="D6992" s="149"/>
      <c r="E6992" s="145"/>
      <c r="F6992" s="149"/>
      <c r="G6992" s="149"/>
      <c r="H6992" s="149"/>
      <c r="I6992" s="149"/>
      <c r="J6992" s="149"/>
      <c r="K6992" s="146"/>
      <c r="L6992" s="158"/>
    </row>
    <row r="6993" spans="1:12" ht="15">
      <c r="A6993" s="148"/>
      <c r="B6993" s="148"/>
      <c r="C6993" s="149"/>
      <c r="D6993" s="149"/>
      <c r="E6993" s="145"/>
      <c r="F6993" s="149"/>
      <c r="G6993" s="149"/>
      <c r="H6993" s="149"/>
      <c r="I6993" s="149"/>
      <c r="J6993" s="149"/>
      <c r="K6993" s="146"/>
      <c r="L6993" s="158"/>
    </row>
    <row r="6994" spans="1:12" ht="15">
      <c r="A6994" s="148"/>
      <c r="B6994" s="148"/>
      <c r="C6994" s="149"/>
      <c r="D6994" s="149"/>
      <c r="E6994" s="145"/>
      <c r="F6994" s="149"/>
      <c r="G6994" s="149"/>
      <c r="H6994" s="149"/>
      <c r="I6994" s="149"/>
      <c r="J6994" s="149"/>
      <c r="K6994" s="146"/>
      <c r="L6994" s="158"/>
    </row>
    <row r="6995" spans="1:12" ht="15">
      <c r="A6995" s="148"/>
      <c r="B6995" s="148"/>
      <c r="C6995" s="149"/>
      <c r="D6995" s="149"/>
      <c r="E6995" s="145"/>
      <c r="F6995" s="149"/>
      <c r="G6995" s="149"/>
      <c r="H6995" s="149"/>
      <c r="I6995" s="149"/>
      <c r="J6995" s="149"/>
      <c r="K6995" s="146"/>
      <c r="L6995" s="158"/>
    </row>
    <row r="6996" spans="1:12" ht="15">
      <c r="A6996" s="148"/>
      <c r="B6996" s="148"/>
      <c r="C6996" s="149"/>
      <c r="D6996" s="149"/>
      <c r="E6996" s="145"/>
      <c r="F6996" s="149"/>
      <c r="G6996" s="149"/>
      <c r="H6996" s="149"/>
      <c r="I6996" s="149"/>
      <c r="J6996" s="149"/>
      <c r="K6996" s="146"/>
      <c r="L6996" s="158"/>
    </row>
    <row r="6997" spans="1:12" ht="15">
      <c r="A6997" s="148"/>
      <c r="B6997" s="148"/>
      <c r="C6997" s="149"/>
      <c r="D6997" s="149"/>
      <c r="E6997" s="145"/>
      <c r="F6997" s="149"/>
      <c r="G6997" s="149"/>
      <c r="H6997" s="149"/>
      <c r="I6997" s="149"/>
      <c r="J6997" s="149"/>
      <c r="K6997" s="146"/>
      <c r="L6997" s="158"/>
    </row>
    <row r="6998" spans="1:12" ht="15">
      <c r="A6998" s="148"/>
      <c r="B6998" s="148"/>
      <c r="C6998" s="149"/>
      <c r="D6998" s="149"/>
      <c r="E6998" s="145"/>
      <c r="F6998" s="149"/>
      <c r="G6998" s="149"/>
      <c r="H6998" s="149"/>
      <c r="I6998" s="149"/>
      <c r="J6998" s="149"/>
      <c r="K6998" s="146"/>
      <c r="L6998" s="158"/>
    </row>
    <row r="6999" spans="1:12" ht="15">
      <c r="A6999" s="148"/>
      <c r="B6999" s="148"/>
      <c r="C6999" s="149"/>
      <c r="D6999" s="149"/>
      <c r="E6999" s="145"/>
      <c r="F6999" s="149"/>
      <c r="G6999" s="149"/>
      <c r="H6999" s="149"/>
      <c r="I6999" s="149"/>
      <c r="J6999" s="149"/>
      <c r="K6999" s="146"/>
      <c r="L6999" s="158"/>
    </row>
    <row r="7000" spans="1:12" ht="15">
      <c r="A7000" s="148"/>
      <c r="B7000" s="148"/>
      <c r="C7000" s="149"/>
      <c r="D7000" s="149"/>
      <c r="E7000" s="145"/>
      <c r="F7000" s="149"/>
      <c r="G7000" s="149"/>
      <c r="H7000" s="149"/>
      <c r="I7000" s="149"/>
      <c r="J7000" s="149"/>
      <c r="K7000" s="146"/>
      <c r="L7000" s="158"/>
    </row>
    <row r="7001" spans="1:12" ht="15">
      <c r="A7001" s="148"/>
      <c r="B7001" s="148"/>
      <c r="C7001" s="149"/>
      <c r="D7001" s="149"/>
      <c r="E7001" s="145"/>
      <c r="F7001" s="149"/>
      <c r="G7001" s="149"/>
      <c r="H7001" s="149"/>
      <c r="I7001" s="149"/>
      <c r="J7001" s="149"/>
      <c r="K7001" s="146"/>
      <c r="L7001" s="158"/>
    </row>
    <row r="7002" spans="1:12" ht="15">
      <c r="A7002" s="148"/>
      <c r="B7002" s="148"/>
      <c r="C7002" s="149"/>
      <c r="D7002" s="149"/>
      <c r="E7002" s="145"/>
      <c r="F7002" s="149"/>
      <c r="G7002" s="149"/>
      <c r="H7002" s="149"/>
      <c r="I7002" s="149"/>
      <c r="J7002" s="149"/>
      <c r="K7002" s="146"/>
      <c r="L7002" s="158"/>
    </row>
    <row r="7003" spans="1:12" ht="15">
      <c r="A7003" s="148"/>
      <c r="B7003" s="148"/>
      <c r="C7003" s="149"/>
      <c r="D7003" s="149"/>
      <c r="E7003" s="145"/>
      <c r="F7003" s="149"/>
      <c r="G7003" s="149"/>
      <c r="H7003" s="149"/>
      <c r="I7003" s="149"/>
      <c r="J7003" s="149"/>
      <c r="K7003" s="146"/>
      <c r="L7003" s="158"/>
    </row>
    <row r="7004" spans="1:12" ht="15">
      <c r="A7004" s="148"/>
      <c r="B7004" s="148"/>
      <c r="C7004" s="149"/>
      <c r="D7004" s="149"/>
      <c r="E7004" s="145"/>
      <c r="F7004" s="149"/>
      <c r="G7004" s="149"/>
      <c r="H7004" s="149"/>
      <c r="I7004" s="149"/>
      <c r="J7004" s="149"/>
      <c r="K7004" s="146"/>
      <c r="L7004" s="158"/>
    </row>
    <row r="7005" spans="1:12" ht="15">
      <c r="A7005" s="148"/>
      <c r="B7005" s="148"/>
      <c r="C7005" s="149"/>
      <c r="D7005" s="149"/>
      <c r="E7005" s="145"/>
      <c r="F7005" s="149"/>
      <c r="G7005" s="149"/>
      <c r="H7005" s="149"/>
      <c r="I7005" s="149"/>
      <c r="J7005" s="149"/>
      <c r="K7005" s="146"/>
      <c r="L7005" s="158"/>
    </row>
    <row r="7006" spans="1:12" ht="15">
      <c r="A7006" s="148"/>
      <c r="B7006" s="148"/>
      <c r="C7006" s="149"/>
      <c r="D7006" s="149"/>
      <c r="E7006" s="145"/>
      <c r="F7006" s="149"/>
      <c r="G7006" s="149"/>
      <c r="H7006" s="149"/>
      <c r="I7006" s="149"/>
      <c r="J7006" s="149"/>
      <c r="K7006" s="146"/>
      <c r="L7006" s="158"/>
    </row>
    <row r="7007" spans="1:12" ht="15">
      <c r="A7007" s="148"/>
      <c r="B7007" s="148"/>
      <c r="C7007" s="149"/>
      <c r="D7007" s="149"/>
      <c r="E7007" s="145"/>
      <c r="F7007" s="149"/>
      <c r="G7007" s="149"/>
      <c r="H7007" s="149"/>
      <c r="I7007" s="149"/>
      <c r="J7007" s="149"/>
      <c r="K7007" s="146"/>
      <c r="L7007" s="158"/>
    </row>
    <row r="7008" spans="1:12" ht="15">
      <c r="A7008" s="148"/>
      <c r="B7008" s="148"/>
      <c r="C7008" s="149"/>
      <c r="D7008" s="149"/>
      <c r="E7008" s="145"/>
      <c r="F7008" s="149"/>
      <c r="G7008" s="149"/>
      <c r="H7008" s="149"/>
      <c r="I7008" s="149"/>
      <c r="J7008" s="149"/>
      <c r="K7008" s="146"/>
      <c r="L7008" s="158"/>
    </row>
    <row r="7009" spans="1:12" ht="15">
      <c r="A7009" s="148"/>
      <c r="B7009" s="148"/>
      <c r="C7009" s="149"/>
      <c r="D7009" s="149"/>
      <c r="E7009" s="145"/>
      <c r="F7009" s="149"/>
      <c r="G7009" s="149"/>
      <c r="H7009" s="149"/>
      <c r="I7009" s="149"/>
      <c r="J7009" s="149"/>
      <c r="K7009" s="146"/>
      <c r="L7009" s="158"/>
    </row>
    <row r="7010" spans="1:12" ht="15">
      <c r="A7010" s="148"/>
      <c r="B7010" s="148"/>
      <c r="C7010" s="149"/>
      <c r="D7010" s="149"/>
      <c r="E7010" s="145"/>
      <c r="F7010" s="149"/>
      <c r="G7010" s="149"/>
      <c r="H7010" s="149"/>
      <c r="I7010" s="149"/>
      <c r="J7010" s="149"/>
      <c r="K7010" s="146"/>
      <c r="L7010" s="158"/>
    </row>
    <row r="7011" spans="1:12" ht="15">
      <c r="A7011" s="148"/>
      <c r="B7011" s="148"/>
      <c r="C7011" s="149"/>
      <c r="D7011" s="149"/>
      <c r="E7011" s="145"/>
      <c r="F7011" s="149"/>
      <c r="G7011" s="149"/>
      <c r="H7011" s="149"/>
      <c r="I7011" s="149"/>
      <c r="J7011" s="149"/>
      <c r="K7011" s="146"/>
      <c r="L7011" s="158"/>
    </row>
    <row r="7012" spans="1:12" ht="15">
      <c r="A7012" s="148"/>
      <c r="B7012" s="148"/>
      <c r="C7012" s="149"/>
      <c r="D7012" s="149"/>
      <c r="E7012" s="145"/>
      <c r="F7012" s="149"/>
      <c r="G7012" s="149"/>
      <c r="H7012" s="149"/>
      <c r="I7012" s="149"/>
      <c r="J7012" s="149"/>
      <c r="K7012" s="146"/>
      <c r="L7012" s="158"/>
    </row>
    <row r="7013" spans="1:12" ht="15">
      <c r="A7013" s="148"/>
      <c r="B7013" s="148"/>
      <c r="C7013" s="149"/>
      <c r="D7013" s="149"/>
      <c r="E7013" s="145"/>
      <c r="F7013" s="149"/>
      <c r="G7013" s="149"/>
      <c r="H7013" s="149"/>
      <c r="I7013" s="149"/>
      <c r="J7013" s="149"/>
      <c r="K7013" s="146"/>
      <c r="L7013" s="158"/>
    </row>
    <row r="7014" spans="1:12" ht="15">
      <c r="A7014" s="148"/>
      <c r="B7014" s="148"/>
      <c r="C7014" s="149"/>
      <c r="D7014" s="149"/>
      <c r="E7014" s="145"/>
      <c r="F7014" s="149"/>
      <c r="G7014" s="149"/>
      <c r="H7014" s="149"/>
      <c r="I7014" s="149"/>
      <c r="J7014" s="149"/>
      <c r="K7014" s="146"/>
      <c r="L7014" s="158"/>
    </row>
    <row r="7015" spans="1:12" ht="15">
      <c r="A7015" s="148"/>
      <c r="B7015" s="148"/>
      <c r="C7015" s="149"/>
      <c r="D7015" s="149"/>
      <c r="E7015" s="145"/>
      <c r="F7015" s="149"/>
      <c r="G7015" s="149"/>
      <c r="H7015" s="149"/>
      <c r="I7015" s="149"/>
      <c r="J7015" s="149"/>
      <c r="K7015" s="146"/>
      <c r="L7015" s="158"/>
    </row>
    <row r="7016" spans="1:12" ht="15">
      <c r="A7016" s="148"/>
      <c r="B7016" s="148"/>
      <c r="C7016" s="149"/>
      <c r="D7016" s="149"/>
      <c r="E7016" s="145"/>
      <c r="F7016" s="149"/>
      <c r="G7016" s="149"/>
      <c r="H7016" s="149"/>
      <c r="I7016" s="149"/>
      <c r="J7016" s="149"/>
      <c r="K7016" s="146"/>
      <c r="L7016" s="158"/>
    </row>
    <row r="7017" spans="1:12" ht="15">
      <c r="A7017" s="148"/>
      <c r="B7017" s="148"/>
      <c r="C7017" s="149"/>
      <c r="D7017" s="149"/>
      <c r="E7017" s="145"/>
      <c r="F7017" s="149"/>
      <c r="G7017" s="149"/>
      <c r="H7017" s="149"/>
      <c r="I7017" s="149"/>
      <c r="J7017" s="149"/>
      <c r="K7017" s="146"/>
      <c r="L7017" s="158"/>
    </row>
    <row r="7018" spans="1:12" ht="15">
      <c r="A7018" s="148"/>
      <c r="B7018" s="148"/>
      <c r="C7018" s="149"/>
      <c r="D7018" s="149"/>
      <c r="E7018" s="145"/>
      <c r="F7018" s="149"/>
      <c r="G7018" s="149"/>
      <c r="H7018" s="149"/>
      <c r="I7018" s="149"/>
      <c r="J7018" s="149"/>
      <c r="K7018" s="146"/>
      <c r="L7018" s="158"/>
    </row>
    <row r="7019" spans="1:12" ht="15">
      <c r="A7019" s="148"/>
      <c r="B7019" s="148"/>
      <c r="C7019" s="149"/>
      <c r="D7019" s="149"/>
      <c r="E7019" s="145"/>
      <c r="F7019" s="149"/>
      <c r="G7019" s="149"/>
      <c r="H7019" s="149"/>
      <c r="I7019" s="149"/>
      <c r="J7019" s="149"/>
      <c r="K7019" s="146"/>
      <c r="L7019" s="158"/>
    </row>
    <row r="7020" spans="1:12" ht="15">
      <c r="A7020" s="148"/>
      <c r="B7020" s="148"/>
      <c r="C7020" s="149"/>
      <c r="D7020" s="149"/>
      <c r="E7020" s="145"/>
      <c r="F7020" s="149"/>
      <c r="G7020" s="149"/>
      <c r="H7020" s="149"/>
      <c r="I7020" s="149"/>
      <c r="J7020" s="149"/>
      <c r="K7020" s="146"/>
      <c r="L7020" s="158"/>
    </row>
    <row r="7021" spans="1:12" ht="15">
      <c r="A7021" s="148"/>
      <c r="B7021" s="148"/>
      <c r="C7021" s="149"/>
      <c r="D7021" s="149"/>
      <c r="E7021" s="145"/>
      <c r="F7021" s="149"/>
      <c r="G7021" s="149"/>
      <c r="H7021" s="149"/>
      <c r="I7021" s="149"/>
      <c r="J7021" s="149"/>
      <c r="K7021" s="146"/>
      <c r="L7021" s="158"/>
    </row>
    <row r="7022" spans="1:12" ht="15">
      <c r="A7022" s="148"/>
      <c r="B7022" s="148"/>
      <c r="C7022" s="149"/>
      <c r="D7022" s="149"/>
      <c r="E7022" s="145"/>
      <c r="F7022" s="149"/>
      <c r="G7022" s="149"/>
      <c r="H7022" s="149"/>
      <c r="I7022" s="149"/>
      <c r="J7022" s="149"/>
      <c r="K7022" s="146"/>
      <c r="L7022" s="158"/>
    </row>
    <row r="7023" spans="1:12" ht="15">
      <c r="A7023" s="148"/>
      <c r="B7023" s="148"/>
      <c r="C7023" s="149"/>
      <c r="D7023" s="149"/>
      <c r="E7023" s="145"/>
      <c r="F7023" s="149"/>
      <c r="G7023" s="149"/>
      <c r="H7023" s="149"/>
      <c r="I7023" s="149"/>
      <c r="J7023" s="149"/>
      <c r="K7023" s="146"/>
      <c r="L7023" s="158"/>
    </row>
    <row r="7024" spans="1:12" ht="15">
      <c r="A7024" s="148"/>
      <c r="B7024" s="148"/>
      <c r="C7024" s="149"/>
      <c r="D7024" s="149"/>
      <c r="E7024" s="145"/>
      <c r="F7024" s="149"/>
      <c r="G7024" s="149"/>
      <c r="H7024" s="149"/>
      <c r="I7024" s="149"/>
      <c r="J7024" s="149"/>
      <c r="K7024" s="146"/>
      <c r="L7024" s="158"/>
    </row>
    <row r="7025" spans="1:12" ht="15">
      <c r="A7025" s="148"/>
      <c r="B7025" s="148"/>
      <c r="C7025" s="149"/>
      <c r="D7025" s="149"/>
      <c r="E7025" s="145"/>
      <c r="F7025" s="149"/>
      <c r="G7025" s="149"/>
      <c r="H7025" s="149"/>
      <c r="I7025" s="149"/>
      <c r="J7025" s="149"/>
      <c r="K7025" s="146"/>
      <c r="L7025" s="158"/>
    </row>
    <row r="7026" spans="1:12" ht="15">
      <c r="A7026" s="148"/>
      <c r="B7026" s="148"/>
      <c r="C7026" s="149"/>
      <c r="D7026" s="149"/>
      <c r="E7026" s="145"/>
      <c r="F7026" s="149"/>
      <c r="G7026" s="149"/>
      <c r="H7026" s="149"/>
      <c r="I7026" s="149"/>
      <c r="J7026" s="149"/>
      <c r="K7026" s="146"/>
      <c r="L7026" s="158"/>
    </row>
    <row r="7027" spans="1:12" ht="15">
      <c r="A7027" s="148"/>
      <c r="B7027" s="148"/>
      <c r="C7027" s="149"/>
      <c r="D7027" s="149"/>
      <c r="E7027" s="145"/>
      <c r="F7027" s="149"/>
      <c r="G7027" s="149"/>
      <c r="H7027" s="149"/>
      <c r="I7027" s="149"/>
      <c r="J7027" s="149"/>
      <c r="K7027" s="146"/>
      <c r="L7027" s="158"/>
    </row>
    <row r="7028" spans="1:12" ht="15">
      <c r="A7028" s="148"/>
      <c r="B7028" s="148"/>
      <c r="C7028" s="149"/>
      <c r="D7028" s="149"/>
      <c r="E7028" s="145"/>
      <c r="F7028" s="150"/>
      <c r="G7028" s="149"/>
      <c r="H7028" s="149"/>
      <c r="I7028" s="149"/>
      <c r="J7028" s="149"/>
      <c r="K7028" s="146"/>
      <c r="L7028" s="158"/>
    </row>
    <row r="7029" spans="1:12" ht="15">
      <c r="A7029" s="148"/>
      <c r="B7029" s="148"/>
      <c r="C7029" s="149"/>
      <c r="D7029" s="149"/>
      <c r="E7029" s="145"/>
      <c r="F7029" s="150"/>
      <c r="G7029" s="149"/>
      <c r="H7029" s="149"/>
      <c r="I7029" s="149"/>
      <c r="J7029" s="149"/>
      <c r="K7029" s="146"/>
      <c r="L7029" s="158"/>
    </row>
    <row r="7030" spans="1:12" ht="15">
      <c r="A7030" s="148"/>
      <c r="B7030" s="148"/>
      <c r="C7030" s="149"/>
      <c r="D7030" s="149"/>
      <c r="E7030" s="145"/>
      <c r="F7030" s="149"/>
      <c r="G7030" s="149"/>
      <c r="H7030" s="149"/>
      <c r="I7030" s="149"/>
      <c r="J7030" s="149"/>
      <c r="K7030" s="146"/>
      <c r="L7030" s="158"/>
    </row>
    <row r="7031" spans="1:12" ht="15">
      <c r="A7031" s="148"/>
      <c r="B7031" s="148"/>
      <c r="C7031" s="149"/>
      <c r="D7031" s="149"/>
      <c r="E7031" s="145"/>
      <c r="F7031" s="149"/>
      <c r="G7031" s="149"/>
      <c r="H7031" s="149"/>
      <c r="I7031" s="149"/>
      <c r="J7031" s="149"/>
      <c r="K7031" s="146"/>
      <c r="L7031" s="158"/>
    </row>
    <row r="7032" spans="1:12" ht="15">
      <c r="A7032" s="148"/>
      <c r="B7032" s="148"/>
      <c r="C7032" s="149"/>
      <c r="D7032" s="149"/>
      <c r="E7032" s="145"/>
      <c r="F7032" s="149"/>
      <c r="G7032" s="149"/>
      <c r="H7032" s="149"/>
      <c r="I7032" s="149"/>
      <c r="J7032" s="149"/>
      <c r="K7032" s="146"/>
      <c r="L7032" s="158"/>
    </row>
    <row r="7033" spans="1:12" ht="15">
      <c r="A7033" s="148"/>
      <c r="B7033" s="148"/>
      <c r="C7033" s="149"/>
      <c r="D7033" s="149"/>
      <c r="E7033" s="145"/>
      <c r="F7033" s="149"/>
      <c r="G7033" s="149"/>
      <c r="H7033" s="149"/>
      <c r="I7033" s="149"/>
      <c r="J7033" s="149"/>
      <c r="K7033" s="146"/>
      <c r="L7033" s="158"/>
    </row>
    <row r="7034" spans="1:12" ht="15">
      <c r="A7034" s="148"/>
      <c r="B7034" s="148"/>
      <c r="C7034" s="149"/>
      <c r="D7034" s="149"/>
      <c r="E7034" s="145"/>
      <c r="F7034" s="149"/>
      <c r="G7034" s="149"/>
      <c r="H7034" s="149"/>
      <c r="I7034" s="149"/>
      <c r="J7034" s="149"/>
      <c r="K7034" s="146"/>
      <c r="L7034" s="158"/>
    </row>
    <row r="7035" spans="1:12" ht="15">
      <c r="A7035" s="148"/>
      <c r="B7035" s="148"/>
      <c r="C7035" s="149"/>
      <c r="D7035" s="149"/>
      <c r="E7035" s="145"/>
      <c r="F7035" s="149"/>
      <c r="G7035" s="149"/>
      <c r="H7035" s="149"/>
      <c r="I7035" s="149"/>
      <c r="J7035" s="149"/>
      <c r="K7035" s="146"/>
      <c r="L7035" s="158"/>
    </row>
    <row r="7036" spans="1:12" ht="15">
      <c r="A7036" s="148"/>
      <c r="B7036" s="148"/>
      <c r="C7036" s="149"/>
      <c r="D7036" s="149"/>
      <c r="E7036" s="145"/>
      <c r="F7036" s="150"/>
      <c r="G7036" s="149"/>
      <c r="H7036" s="149"/>
      <c r="I7036" s="149"/>
      <c r="J7036" s="149"/>
      <c r="K7036" s="146"/>
      <c r="L7036" s="158"/>
    </row>
    <row r="7037" spans="1:12" ht="15">
      <c r="A7037" s="148"/>
      <c r="B7037" s="148"/>
      <c r="C7037" s="149"/>
      <c r="D7037" s="149"/>
      <c r="E7037" s="145"/>
      <c r="F7037" s="150"/>
      <c r="G7037" s="149"/>
      <c r="H7037" s="149"/>
      <c r="I7037" s="149"/>
      <c r="J7037" s="149"/>
      <c r="K7037" s="146"/>
      <c r="L7037" s="158"/>
    </row>
    <row r="7038" spans="1:12" ht="15">
      <c r="A7038" s="148"/>
      <c r="B7038" s="148"/>
      <c r="C7038" s="149"/>
      <c r="D7038" s="149"/>
      <c r="E7038" s="145"/>
      <c r="F7038" s="149"/>
      <c r="G7038" s="149"/>
      <c r="H7038" s="149"/>
      <c r="I7038" s="149"/>
      <c r="J7038" s="149"/>
      <c r="K7038" s="146"/>
      <c r="L7038" s="158"/>
    </row>
    <row r="7039" spans="1:12" ht="15">
      <c r="A7039" s="148"/>
      <c r="B7039" s="148"/>
      <c r="C7039" s="149"/>
      <c r="D7039" s="149"/>
      <c r="E7039" s="145"/>
      <c r="F7039" s="149"/>
      <c r="G7039" s="149"/>
      <c r="H7039" s="149"/>
      <c r="I7039" s="149"/>
      <c r="J7039" s="149"/>
      <c r="K7039" s="146"/>
      <c r="L7039" s="158"/>
    </row>
    <row r="7040" spans="1:12" ht="15">
      <c r="A7040" s="148"/>
      <c r="B7040" s="148"/>
      <c r="C7040" s="149"/>
      <c r="D7040" s="149"/>
      <c r="E7040" s="145"/>
      <c r="F7040" s="149"/>
      <c r="G7040" s="149"/>
      <c r="H7040" s="149"/>
      <c r="I7040" s="149"/>
      <c r="J7040" s="149"/>
      <c r="K7040" s="146"/>
      <c r="L7040" s="158"/>
    </row>
    <row r="7041" spans="1:12" ht="15">
      <c r="A7041" s="148"/>
      <c r="B7041" s="148"/>
      <c r="C7041" s="149"/>
      <c r="D7041" s="149"/>
      <c r="E7041" s="145"/>
      <c r="F7041" s="149"/>
      <c r="G7041" s="149"/>
      <c r="H7041" s="149"/>
      <c r="I7041" s="149"/>
      <c r="J7041" s="149"/>
      <c r="K7041" s="146"/>
      <c r="L7041" s="158"/>
    </row>
    <row r="7042" spans="1:12" ht="15">
      <c r="A7042" s="148"/>
      <c r="B7042" s="148"/>
      <c r="C7042" s="149"/>
      <c r="D7042" s="149"/>
      <c r="E7042" s="145"/>
      <c r="F7042" s="149"/>
      <c r="G7042" s="149"/>
      <c r="H7042" s="149"/>
      <c r="I7042" s="149"/>
      <c r="J7042" s="149"/>
      <c r="K7042" s="146"/>
      <c r="L7042" s="158"/>
    </row>
    <row r="7043" spans="1:12" ht="15">
      <c r="A7043" s="148"/>
      <c r="B7043" s="148"/>
      <c r="C7043" s="149"/>
      <c r="D7043" s="149"/>
      <c r="E7043" s="145"/>
      <c r="F7043" s="149"/>
      <c r="G7043" s="149"/>
      <c r="H7043" s="149"/>
      <c r="I7043" s="149"/>
      <c r="J7043" s="149"/>
      <c r="K7043" s="146"/>
      <c r="L7043" s="158"/>
    </row>
    <row r="7044" spans="1:12" ht="15">
      <c r="A7044" s="148"/>
      <c r="B7044" s="148"/>
      <c r="C7044" s="149"/>
      <c r="D7044" s="149"/>
      <c r="E7044" s="145"/>
      <c r="F7044" s="149"/>
      <c r="G7044" s="149"/>
      <c r="H7044" s="149"/>
      <c r="I7044" s="149"/>
      <c r="J7044" s="149"/>
      <c r="K7044" s="146"/>
      <c r="L7044" s="158"/>
    </row>
    <row r="7045" spans="1:12" ht="15">
      <c r="A7045" s="148"/>
      <c r="B7045" s="148"/>
      <c r="C7045" s="149"/>
      <c r="D7045" s="149"/>
      <c r="E7045" s="145"/>
      <c r="F7045" s="149"/>
      <c r="G7045" s="149"/>
      <c r="H7045" s="149"/>
      <c r="I7045" s="149"/>
      <c r="J7045" s="149"/>
      <c r="K7045" s="146"/>
      <c r="L7045" s="158"/>
    </row>
    <row r="7046" spans="1:12" ht="15">
      <c r="A7046" s="148"/>
      <c r="B7046" s="148"/>
      <c r="C7046" s="149"/>
      <c r="D7046" s="149"/>
      <c r="E7046" s="145"/>
      <c r="F7046" s="149"/>
      <c r="G7046" s="149"/>
      <c r="H7046" s="149"/>
      <c r="I7046" s="149"/>
      <c r="J7046" s="149"/>
      <c r="K7046" s="146"/>
      <c r="L7046" s="158"/>
    </row>
    <row r="7047" spans="1:12" ht="15">
      <c r="A7047" s="148"/>
      <c r="B7047" s="148"/>
      <c r="C7047" s="149"/>
      <c r="D7047" s="149"/>
      <c r="E7047" s="145"/>
      <c r="F7047" s="149"/>
      <c r="G7047" s="149"/>
      <c r="H7047" s="149"/>
      <c r="I7047" s="149"/>
      <c r="J7047" s="149"/>
      <c r="K7047" s="146"/>
      <c r="L7047" s="158"/>
    </row>
    <row r="7048" spans="1:12" ht="15">
      <c r="A7048" s="148"/>
      <c r="B7048" s="148"/>
      <c r="C7048" s="149"/>
      <c r="D7048" s="149"/>
      <c r="E7048" s="145"/>
      <c r="F7048" s="149"/>
      <c r="G7048" s="149"/>
      <c r="H7048" s="149"/>
      <c r="I7048" s="149"/>
      <c r="J7048" s="149"/>
      <c r="K7048" s="146"/>
      <c r="L7048" s="158"/>
    </row>
    <row r="7049" spans="1:12" ht="15">
      <c r="A7049" s="148"/>
      <c r="B7049" s="148"/>
      <c r="C7049" s="149"/>
      <c r="D7049" s="149"/>
      <c r="E7049" s="145"/>
      <c r="F7049" s="149"/>
      <c r="G7049" s="149"/>
      <c r="H7049" s="149"/>
      <c r="I7049" s="149"/>
      <c r="J7049" s="149"/>
      <c r="K7049" s="146"/>
      <c r="L7049" s="158"/>
    </row>
    <row r="7050" spans="1:12" ht="15">
      <c r="A7050" s="148"/>
      <c r="B7050" s="148"/>
      <c r="C7050" s="149"/>
      <c r="D7050" s="149"/>
      <c r="E7050" s="145"/>
      <c r="F7050" s="150"/>
      <c r="G7050" s="149"/>
      <c r="H7050" s="149"/>
      <c r="I7050" s="149"/>
      <c r="J7050" s="149"/>
      <c r="K7050" s="146"/>
      <c r="L7050" s="158"/>
    </row>
    <row r="7051" spans="1:12" ht="15">
      <c r="A7051" s="148"/>
      <c r="B7051" s="148"/>
      <c r="C7051" s="149"/>
      <c r="D7051" s="149"/>
      <c r="E7051" s="145"/>
      <c r="F7051" s="150"/>
      <c r="G7051" s="149"/>
      <c r="H7051" s="149"/>
      <c r="I7051" s="149"/>
      <c r="J7051" s="149"/>
      <c r="K7051" s="146"/>
      <c r="L7051" s="158"/>
    </row>
    <row r="7052" spans="1:12" ht="15">
      <c r="A7052" s="148"/>
      <c r="B7052" s="148"/>
      <c r="C7052" s="149"/>
      <c r="D7052" s="149"/>
      <c r="E7052" s="145"/>
      <c r="F7052" s="149"/>
      <c r="G7052" s="149"/>
      <c r="H7052" s="149"/>
      <c r="I7052" s="149"/>
      <c r="J7052" s="149"/>
      <c r="K7052" s="146"/>
      <c r="L7052" s="158"/>
    </row>
    <row r="7053" spans="1:12" ht="15">
      <c r="A7053" s="148"/>
      <c r="B7053" s="148"/>
      <c r="C7053" s="149"/>
      <c r="D7053" s="149"/>
      <c r="E7053" s="145"/>
      <c r="F7053" s="149"/>
      <c r="G7053" s="149"/>
      <c r="H7053" s="149"/>
      <c r="I7053" s="149"/>
      <c r="J7053" s="149"/>
      <c r="K7053" s="146"/>
      <c r="L7053" s="158"/>
    </row>
    <row r="7054" spans="1:12" ht="15">
      <c r="A7054" s="148"/>
      <c r="B7054" s="148"/>
      <c r="C7054" s="149"/>
      <c r="D7054" s="149"/>
      <c r="E7054" s="145"/>
      <c r="F7054" s="150"/>
      <c r="G7054" s="149"/>
      <c r="H7054" s="150"/>
      <c r="I7054" s="149"/>
      <c r="J7054" s="149"/>
      <c r="K7054" s="146"/>
      <c r="L7054" s="158"/>
    </row>
    <row r="7055" spans="1:12" ht="15">
      <c r="A7055" s="148"/>
      <c r="B7055" s="148"/>
      <c r="C7055" s="149"/>
      <c r="D7055" s="149"/>
      <c r="E7055" s="145"/>
      <c r="F7055" s="150"/>
      <c r="G7055" s="149"/>
      <c r="H7055" s="150"/>
      <c r="I7055" s="149"/>
      <c r="J7055" s="149"/>
      <c r="K7055" s="146"/>
      <c r="L7055" s="158"/>
    </row>
    <row r="7056" spans="1:12" ht="15">
      <c r="A7056" s="148"/>
      <c r="B7056" s="148"/>
      <c r="C7056" s="149"/>
      <c r="D7056" s="149"/>
      <c r="E7056" s="145"/>
      <c r="F7056" s="149"/>
      <c r="G7056" s="149"/>
      <c r="H7056" s="149"/>
      <c r="I7056" s="149"/>
      <c r="J7056" s="149"/>
      <c r="K7056" s="146"/>
      <c r="L7056" s="158"/>
    </row>
    <row r="7057" spans="1:12" ht="15">
      <c r="A7057" s="148"/>
      <c r="B7057" s="148"/>
      <c r="C7057" s="149"/>
      <c r="D7057" s="149"/>
      <c r="E7057" s="145"/>
      <c r="F7057" s="149"/>
      <c r="G7057" s="149"/>
      <c r="H7057" s="149"/>
      <c r="I7057" s="149"/>
      <c r="J7057" s="149"/>
      <c r="K7057" s="146"/>
      <c r="L7057" s="158"/>
    </row>
    <row r="7058" spans="1:12" ht="15">
      <c r="A7058" s="148"/>
      <c r="B7058" s="148"/>
      <c r="C7058" s="149"/>
      <c r="D7058" s="149"/>
      <c r="E7058" s="145"/>
      <c r="F7058" s="149"/>
      <c r="G7058" s="149"/>
      <c r="H7058" s="149"/>
      <c r="I7058" s="149"/>
      <c r="J7058" s="149"/>
      <c r="K7058" s="146"/>
      <c r="L7058" s="158"/>
    </row>
    <row r="7059" spans="1:12" ht="15">
      <c r="A7059" s="148"/>
      <c r="B7059" s="148"/>
      <c r="C7059" s="149"/>
      <c r="D7059" s="149"/>
      <c r="E7059" s="145"/>
      <c r="F7059" s="149"/>
      <c r="G7059" s="149"/>
      <c r="H7059" s="149"/>
      <c r="I7059" s="149"/>
      <c r="J7059" s="149"/>
      <c r="K7059" s="146"/>
      <c r="L7059" s="158"/>
    </row>
    <row r="7060" spans="1:12" ht="15">
      <c r="A7060" s="148"/>
      <c r="B7060" s="148"/>
      <c r="C7060" s="149"/>
      <c r="D7060" s="149"/>
      <c r="E7060" s="145"/>
      <c r="F7060" s="149"/>
      <c r="G7060" s="149"/>
      <c r="H7060" s="149"/>
      <c r="I7060" s="149"/>
      <c r="J7060" s="149"/>
      <c r="K7060" s="146"/>
      <c r="L7060" s="158"/>
    </row>
    <row r="7061" spans="1:12" ht="15">
      <c r="A7061" s="148"/>
      <c r="B7061" s="148"/>
      <c r="C7061" s="149"/>
      <c r="D7061" s="149"/>
      <c r="E7061" s="145"/>
      <c r="F7061" s="149"/>
      <c r="G7061" s="149"/>
      <c r="H7061" s="149"/>
      <c r="I7061" s="149"/>
      <c r="J7061" s="149"/>
      <c r="K7061" s="146"/>
      <c r="L7061" s="158"/>
    </row>
    <row r="7062" spans="1:12" ht="15">
      <c r="A7062" s="148"/>
      <c r="B7062" s="148"/>
      <c r="C7062" s="149"/>
      <c r="D7062" s="149"/>
      <c r="E7062" s="145"/>
      <c r="F7062" s="149"/>
      <c r="G7062" s="149"/>
      <c r="H7062" s="149"/>
      <c r="I7062" s="149"/>
      <c r="J7062" s="149"/>
      <c r="K7062" s="146"/>
      <c r="L7062" s="158"/>
    </row>
    <row r="7063" spans="1:12" ht="15">
      <c r="A7063" s="148"/>
      <c r="B7063" s="148"/>
      <c r="C7063" s="149"/>
      <c r="D7063" s="149"/>
      <c r="E7063" s="145"/>
      <c r="F7063" s="149"/>
      <c r="G7063" s="149"/>
      <c r="H7063" s="149"/>
      <c r="I7063" s="149"/>
      <c r="J7063" s="149"/>
      <c r="K7063" s="146"/>
      <c r="L7063" s="158"/>
    </row>
    <row r="7064" spans="1:12" ht="15">
      <c r="A7064" s="148"/>
      <c r="B7064" s="148"/>
      <c r="C7064" s="149"/>
      <c r="D7064" s="149"/>
      <c r="E7064" s="145"/>
      <c r="F7064" s="149"/>
      <c r="G7064" s="149"/>
      <c r="H7064" s="149"/>
      <c r="I7064" s="149"/>
      <c r="J7064" s="149"/>
      <c r="K7064" s="146"/>
      <c r="L7064" s="158"/>
    </row>
    <row r="7065" spans="1:12" ht="15">
      <c r="A7065" s="148"/>
      <c r="B7065" s="148"/>
      <c r="C7065" s="149"/>
      <c r="D7065" s="149"/>
      <c r="E7065" s="145"/>
      <c r="F7065" s="149"/>
      <c r="G7065" s="149"/>
      <c r="H7065" s="149"/>
      <c r="I7065" s="149"/>
      <c r="J7065" s="149"/>
      <c r="K7065" s="146"/>
      <c r="L7065" s="158"/>
    </row>
    <row r="7066" spans="1:12" ht="15">
      <c r="A7066" s="148"/>
      <c r="B7066" s="148"/>
      <c r="C7066" s="149"/>
      <c r="D7066" s="149"/>
      <c r="E7066" s="145"/>
      <c r="F7066" s="149"/>
      <c r="G7066" s="149"/>
      <c r="H7066" s="149"/>
      <c r="I7066" s="149"/>
      <c r="J7066" s="149"/>
      <c r="K7066" s="146"/>
      <c r="L7066" s="158"/>
    </row>
    <row r="7067" spans="1:12" ht="15">
      <c r="A7067" s="148"/>
      <c r="B7067" s="148"/>
      <c r="C7067" s="149"/>
      <c r="D7067" s="149"/>
      <c r="E7067" s="145"/>
      <c r="F7067" s="149"/>
      <c r="G7067" s="149"/>
      <c r="H7067" s="149"/>
      <c r="I7067" s="149"/>
      <c r="J7067" s="149"/>
      <c r="K7067" s="146"/>
      <c r="L7067" s="158"/>
    </row>
    <row r="7068" spans="1:12" ht="15">
      <c r="A7068" s="148"/>
      <c r="B7068" s="148"/>
      <c r="C7068" s="149"/>
      <c r="D7068" s="149"/>
      <c r="E7068" s="145"/>
      <c r="F7068" s="149"/>
      <c r="G7068" s="149"/>
      <c r="H7068" s="149"/>
      <c r="I7068" s="149"/>
      <c r="J7068" s="149"/>
      <c r="K7068" s="146"/>
      <c r="L7068" s="158"/>
    </row>
    <row r="7069" spans="1:12" ht="15">
      <c r="A7069" s="148"/>
      <c r="B7069" s="148"/>
      <c r="C7069" s="149"/>
      <c r="D7069" s="149"/>
      <c r="E7069" s="145"/>
      <c r="F7069" s="149"/>
      <c r="G7069" s="149"/>
      <c r="H7069" s="149"/>
      <c r="I7069" s="149"/>
      <c r="J7069" s="149"/>
      <c r="K7069" s="146"/>
      <c r="L7069" s="158"/>
    </row>
    <row r="7070" spans="1:12" ht="15">
      <c r="A7070" s="148"/>
      <c r="B7070" s="148"/>
      <c r="C7070" s="149"/>
      <c r="D7070" s="149"/>
      <c r="E7070" s="145"/>
      <c r="F7070" s="150"/>
      <c r="G7070" s="149"/>
      <c r="H7070" s="149"/>
      <c r="I7070" s="149"/>
      <c r="J7070" s="149"/>
      <c r="K7070" s="146"/>
      <c r="L7070" s="158"/>
    </row>
    <row r="7071" spans="1:12" ht="15">
      <c r="A7071" s="148"/>
      <c r="B7071" s="148"/>
      <c r="C7071" s="149"/>
      <c r="D7071" s="149"/>
      <c r="E7071" s="145"/>
      <c r="F7071" s="150"/>
      <c r="G7071" s="149"/>
      <c r="H7071" s="149"/>
      <c r="I7071" s="149"/>
      <c r="J7071" s="149"/>
      <c r="K7071" s="146"/>
      <c r="L7071" s="158"/>
    </row>
    <row r="7072" spans="1:12" ht="15">
      <c r="A7072" s="148"/>
      <c r="B7072" s="148"/>
      <c r="C7072" s="149"/>
      <c r="D7072" s="149"/>
      <c r="E7072" s="145"/>
      <c r="F7072" s="149"/>
      <c r="G7072" s="149"/>
      <c r="H7072" s="149"/>
      <c r="I7072" s="149"/>
      <c r="J7072" s="149"/>
      <c r="K7072" s="146"/>
      <c r="L7072" s="158"/>
    </row>
    <row r="7073" spans="1:12" ht="15">
      <c r="A7073" s="148"/>
      <c r="B7073" s="148"/>
      <c r="C7073" s="149"/>
      <c r="D7073" s="149"/>
      <c r="E7073" s="145"/>
      <c r="F7073" s="149"/>
      <c r="G7073" s="149"/>
      <c r="H7073" s="149"/>
      <c r="I7073" s="149"/>
      <c r="J7073" s="149"/>
      <c r="K7073" s="146"/>
      <c r="L7073" s="158"/>
    </row>
    <row r="7074" spans="1:12" ht="15">
      <c r="A7074" s="148"/>
      <c r="B7074" s="148"/>
      <c r="C7074" s="149"/>
      <c r="D7074" s="149"/>
      <c r="E7074" s="145"/>
      <c r="F7074" s="149"/>
      <c r="G7074" s="149"/>
      <c r="H7074" s="149"/>
      <c r="I7074" s="149"/>
      <c r="J7074" s="149"/>
      <c r="K7074" s="146"/>
      <c r="L7074" s="158"/>
    </row>
    <row r="7075" spans="1:12" ht="15">
      <c r="A7075" s="148"/>
      <c r="B7075" s="148"/>
      <c r="C7075" s="149"/>
      <c r="D7075" s="149"/>
      <c r="E7075" s="145"/>
      <c r="F7075" s="149"/>
      <c r="G7075" s="149"/>
      <c r="H7075" s="149"/>
      <c r="I7075" s="149"/>
      <c r="J7075" s="149"/>
      <c r="K7075" s="146"/>
      <c r="L7075" s="158"/>
    </row>
    <row r="7076" spans="1:12" ht="15">
      <c r="A7076" s="148"/>
      <c r="B7076" s="148"/>
      <c r="C7076" s="149"/>
      <c r="D7076" s="149"/>
      <c r="E7076" s="145"/>
      <c r="F7076" s="149"/>
      <c r="G7076" s="149"/>
      <c r="H7076" s="149"/>
      <c r="I7076" s="149"/>
      <c r="J7076" s="149"/>
      <c r="K7076" s="146"/>
      <c r="L7076" s="158"/>
    </row>
    <row r="7077" spans="1:12" ht="15">
      <c r="A7077" s="148"/>
      <c r="B7077" s="148"/>
      <c r="C7077" s="149"/>
      <c r="D7077" s="149"/>
      <c r="E7077" s="145"/>
      <c r="F7077" s="149"/>
      <c r="G7077" s="149"/>
      <c r="H7077" s="149"/>
      <c r="I7077" s="149"/>
      <c r="J7077" s="149"/>
      <c r="K7077" s="146"/>
      <c r="L7077" s="158"/>
    </row>
    <row r="7078" spans="1:12" ht="15">
      <c r="A7078" s="148"/>
      <c r="B7078" s="148"/>
      <c r="C7078" s="149"/>
      <c r="D7078" s="149"/>
      <c r="E7078" s="145"/>
      <c r="F7078" s="149"/>
      <c r="G7078" s="149"/>
      <c r="H7078" s="149"/>
      <c r="I7078" s="149"/>
      <c r="J7078" s="149"/>
      <c r="K7078" s="146"/>
      <c r="L7078" s="158"/>
    </row>
    <row r="7079" spans="1:12" ht="15">
      <c r="A7079" s="148"/>
      <c r="B7079" s="148"/>
      <c r="C7079" s="149"/>
      <c r="D7079" s="149"/>
      <c r="E7079" s="145"/>
      <c r="F7079" s="149"/>
      <c r="G7079" s="149"/>
      <c r="H7079" s="149"/>
      <c r="I7079" s="149"/>
      <c r="J7079" s="149"/>
      <c r="K7079" s="146"/>
      <c r="L7079" s="158"/>
    </row>
    <row r="7080" spans="1:12" ht="15">
      <c r="A7080" s="148"/>
      <c r="B7080" s="148"/>
      <c r="C7080" s="149"/>
      <c r="D7080" s="149"/>
      <c r="E7080" s="145"/>
      <c r="F7080" s="149"/>
      <c r="G7080" s="149"/>
      <c r="H7080" s="149"/>
      <c r="I7080" s="149"/>
      <c r="J7080" s="149"/>
      <c r="K7080" s="146"/>
      <c r="L7080" s="158"/>
    </row>
    <row r="7081" spans="1:12" ht="15">
      <c r="A7081" s="148"/>
      <c r="B7081" s="148"/>
      <c r="C7081" s="149"/>
      <c r="D7081" s="149"/>
      <c r="E7081" s="145"/>
      <c r="F7081" s="149"/>
      <c r="G7081" s="149"/>
      <c r="H7081" s="149"/>
      <c r="I7081" s="149"/>
      <c r="J7081" s="149"/>
      <c r="K7081" s="146"/>
      <c r="L7081" s="158"/>
    </row>
    <row r="7082" spans="1:12" ht="15">
      <c r="A7082" s="148"/>
      <c r="B7082" s="148"/>
      <c r="C7082" s="149"/>
      <c r="D7082" s="149"/>
      <c r="E7082" s="145"/>
      <c r="F7082" s="149"/>
      <c r="G7082" s="149"/>
      <c r="H7082" s="149"/>
      <c r="I7082" s="149"/>
      <c r="J7082" s="149"/>
      <c r="K7082" s="146"/>
      <c r="L7082" s="158"/>
    </row>
    <row r="7083" spans="1:12" ht="15">
      <c r="A7083" s="148"/>
      <c r="B7083" s="148"/>
      <c r="C7083" s="149"/>
      <c r="D7083" s="149"/>
      <c r="E7083" s="145"/>
      <c r="F7083" s="149"/>
      <c r="G7083" s="149"/>
      <c r="H7083" s="149"/>
      <c r="I7083" s="149"/>
      <c r="J7083" s="149"/>
      <c r="K7083" s="146"/>
      <c r="L7083" s="158"/>
    </row>
    <row r="7084" spans="1:12" ht="15">
      <c r="A7084" s="148"/>
      <c r="B7084" s="148"/>
      <c r="C7084" s="149"/>
      <c r="D7084" s="149"/>
      <c r="E7084" s="145"/>
      <c r="F7084" s="149"/>
      <c r="G7084" s="149"/>
      <c r="H7084" s="149"/>
      <c r="I7084" s="149"/>
      <c r="J7084" s="149"/>
      <c r="K7084" s="146"/>
      <c r="L7084" s="158"/>
    </row>
    <row r="7085" spans="1:12" ht="15">
      <c r="A7085" s="148"/>
      <c r="B7085" s="148"/>
      <c r="C7085" s="149"/>
      <c r="D7085" s="149"/>
      <c r="E7085" s="145"/>
      <c r="F7085" s="149"/>
      <c r="G7085" s="149"/>
      <c r="H7085" s="149"/>
      <c r="I7085" s="149"/>
      <c r="J7085" s="149"/>
      <c r="K7085" s="146"/>
      <c r="L7085" s="158"/>
    </row>
    <row r="7086" spans="1:12" ht="15">
      <c r="A7086" s="148"/>
      <c r="B7086" s="148"/>
      <c r="C7086" s="149"/>
      <c r="D7086" s="149"/>
      <c r="E7086" s="145"/>
      <c r="F7086" s="149"/>
      <c r="G7086" s="149"/>
      <c r="H7086" s="149"/>
      <c r="I7086" s="149"/>
      <c r="J7086" s="149"/>
      <c r="K7086" s="146"/>
      <c r="L7086" s="158"/>
    </row>
    <row r="7087" spans="1:12" ht="15">
      <c r="A7087" s="148"/>
      <c r="B7087" s="148"/>
      <c r="C7087" s="149"/>
      <c r="D7087" s="149"/>
      <c r="E7087" s="145"/>
      <c r="F7087" s="149"/>
      <c r="G7087" s="149"/>
      <c r="H7087" s="149"/>
      <c r="I7087" s="149"/>
      <c r="J7087" s="149"/>
      <c r="K7087" s="146"/>
      <c r="L7087" s="158"/>
    </row>
    <row r="7088" spans="1:12" ht="15">
      <c r="A7088" s="148"/>
      <c r="B7088" s="148"/>
      <c r="C7088" s="149"/>
      <c r="D7088" s="149"/>
      <c r="E7088" s="145"/>
      <c r="F7088" s="149"/>
      <c r="G7088" s="149"/>
      <c r="H7088" s="149"/>
      <c r="I7088" s="149"/>
      <c r="J7088" s="149"/>
      <c r="K7088" s="146"/>
      <c r="L7088" s="158"/>
    </row>
    <row r="7089" spans="1:12" ht="15">
      <c r="A7089" s="148"/>
      <c r="B7089" s="148"/>
      <c r="C7089" s="149"/>
      <c r="D7089" s="149"/>
      <c r="E7089" s="145"/>
      <c r="F7089" s="149"/>
      <c r="G7089" s="149"/>
      <c r="H7089" s="149"/>
      <c r="I7089" s="149"/>
      <c r="J7089" s="149"/>
      <c r="K7089" s="146"/>
      <c r="L7089" s="158"/>
    </row>
    <row r="7090" spans="1:12" ht="15">
      <c r="A7090" s="148"/>
      <c r="B7090" s="148"/>
      <c r="C7090" s="149"/>
      <c r="D7090" s="149"/>
      <c r="E7090" s="145"/>
      <c r="F7090" s="149"/>
      <c r="G7090" s="149"/>
      <c r="H7090" s="149"/>
      <c r="I7090" s="149"/>
      <c r="J7090" s="149"/>
      <c r="K7090" s="146"/>
      <c r="L7090" s="158"/>
    </row>
    <row r="7091" spans="1:12" ht="15">
      <c r="A7091" s="148"/>
      <c r="B7091" s="148"/>
      <c r="C7091" s="149"/>
      <c r="D7091" s="149"/>
      <c r="E7091" s="145"/>
      <c r="F7091" s="149"/>
      <c r="G7091" s="149"/>
      <c r="H7091" s="149"/>
      <c r="I7091" s="149"/>
      <c r="J7091" s="149"/>
      <c r="K7091" s="146"/>
      <c r="L7091" s="158"/>
    </row>
    <row r="7092" spans="1:12" ht="15">
      <c r="A7092" s="148"/>
      <c r="B7092" s="148"/>
      <c r="C7092" s="149"/>
      <c r="D7092" s="149"/>
      <c r="E7092" s="145"/>
      <c r="F7092" s="149"/>
      <c r="G7092" s="149"/>
      <c r="H7092" s="149"/>
      <c r="I7092" s="149"/>
      <c r="J7092" s="149"/>
      <c r="K7092" s="146"/>
      <c r="L7092" s="158"/>
    </row>
    <row r="7093" spans="1:12" ht="15">
      <c r="A7093" s="148"/>
      <c r="B7093" s="148"/>
      <c r="C7093" s="149"/>
      <c r="D7093" s="149"/>
      <c r="E7093" s="145"/>
      <c r="F7093" s="149"/>
      <c r="G7093" s="149"/>
      <c r="H7093" s="149"/>
      <c r="I7093" s="149"/>
      <c r="J7093" s="149"/>
      <c r="K7093" s="146"/>
      <c r="L7093" s="158"/>
    </row>
    <row r="7094" spans="1:12" ht="15">
      <c r="A7094" s="148"/>
      <c r="B7094" s="148"/>
      <c r="C7094" s="149"/>
      <c r="D7094" s="149"/>
      <c r="E7094" s="145"/>
      <c r="F7094" s="149"/>
      <c r="G7094" s="149"/>
      <c r="H7094" s="149"/>
      <c r="I7094" s="149"/>
      <c r="J7094" s="149"/>
      <c r="K7094" s="146"/>
      <c r="L7094" s="158"/>
    </row>
    <row r="7095" spans="1:12" ht="15">
      <c r="A7095" s="148"/>
      <c r="B7095" s="148"/>
      <c r="C7095" s="149"/>
      <c r="D7095" s="149"/>
      <c r="E7095" s="145"/>
      <c r="F7095" s="149"/>
      <c r="G7095" s="149"/>
      <c r="H7095" s="149"/>
      <c r="I7095" s="149"/>
      <c r="J7095" s="149"/>
      <c r="K7095" s="146"/>
      <c r="L7095" s="158"/>
    </row>
    <row r="7096" spans="1:12" ht="15">
      <c r="A7096" s="148"/>
      <c r="B7096" s="148"/>
      <c r="C7096" s="149"/>
      <c r="D7096" s="149"/>
      <c r="E7096" s="145"/>
      <c r="F7096" s="149"/>
      <c r="G7096" s="149"/>
      <c r="H7096" s="149"/>
      <c r="I7096" s="149"/>
      <c r="J7096" s="149"/>
      <c r="K7096" s="146"/>
      <c r="L7096" s="158"/>
    </row>
    <row r="7097" spans="1:12" ht="15">
      <c r="A7097" s="148"/>
      <c r="B7097" s="148"/>
      <c r="C7097" s="149"/>
      <c r="D7097" s="149"/>
      <c r="E7097" s="145"/>
      <c r="F7097" s="149"/>
      <c r="G7097" s="149"/>
      <c r="H7097" s="149"/>
      <c r="I7097" s="149"/>
      <c r="J7097" s="149"/>
      <c r="K7097" s="146"/>
      <c r="L7097" s="158"/>
    </row>
    <row r="7098" spans="1:12" ht="15">
      <c r="A7098" s="148"/>
      <c r="B7098" s="148"/>
      <c r="C7098" s="149"/>
      <c r="D7098" s="149"/>
      <c r="E7098" s="145"/>
      <c r="F7098" s="149"/>
      <c r="G7098" s="149"/>
      <c r="H7098" s="149"/>
      <c r="I7098" s="149"/>
      <c r="J7098" s="149"/>
      <c r="K7098" s="146"/>
      <c r="L7098" s="158"/>
    </row>
    <row r="7099" spans="1:12" ht="15">
      <c r="A7099" s="148"/>
      <c r="B7099" s="148"/>
      <c r="C7099" s="149"/>
      <c r="D7099" s="149"/>
      <c r="E7099" s="145"/>
      <c r="F7099" s="149"/>
      <c r="G7099" s="149"/>
      <c r="H7099" s="149"/>
      <c r="I7099" s="149"/>
      <c r="J7099" s="149"/>
      <c r="K7099" s="146"/>
      <c r="L7099" s="158"/>
    </row>
    <row r="7100" spans="1:12" ht="15">
      <c r="A7100" s="148"/>
      <c r="B7100" s="148"/>
      <c r="C7100" s="149"/>
      <c r="D7100" s="149"/>
      <c r="E7100" s="145"/>
      <c r="F7100" s="149"/>
      <c r="G7100" s="149"/>
      <c r="H7100" s="149"/>
      <c r="I7100" s="149"/>
      <c r="J7100" s="149"/>
      <c r="K7100" s="146"/>
      <c r="L7100" s="158"/>
    </row>
    <row r="7101" spans="1:12" ht="15">
      <c r="A7101" s="148"/>
      <c r="B7101" s="148"/>
      <c r="C7101" s="149"/>
      <c r="D7101" s="149"/>
      <c r="E7101" s="145"/>
      <c r="F7101" s="149"/>
      <c r="G7101" s="149"/>
      <c r="H7101" s="149"/>
      <c r="I7101" s="149"/>
      <c r="J7101" s="149"/>
      <c r="K7101" s="146"/>
      <c r="L7101" s="158"/>
    </row>
    <row r="7102" spans="1:12" ht="15">
      <c r="A7102" s="148"/>
      <c r="B7102" s="148"/>
      <c r="C7102" s="149"/>
      <c r="D7102" s="149"/>
      <c r="E7102" s="145"/>
      <c r="F7102" s="149"/>
      <c r="G7102" s="149"/>
      <c r="H7102" s="149"/>
      <c r="I7102" s="149"/>
      <c r="J7102" s="149"/>
      <c r="K7102" s="146"/>
      <c r="L7102" s="158"/>
    </row>
    <row r="7103" spans="1:12" ht="15">
      <c r="A7103" s="148"/>
      <c r="B7103" s="148"/>
      <c r="C7103" s="149"/>
      <c r="D7103" s="149"/>
      <c r="E7103" s="145"/>
      <c r="F7103" s="149"/>
      <c r="G7103" s="149"/>
      <c r="H7103" s="149"/>
      <c r="I7103" s="149"/>
      <c r="J7103" s="149"/>
      <c r="K7103" s="146"/>
      <c r="L7103" s="158"/>
    </row>
    <row r="7104" spans="1:12" ht="15">
      <c r="A7104" s="148"/>
      <c r="B7104" s="148"/>
      <c r="C7104" s="149"/>
      <c r="D7104" s="149"/>
      <c r="E7104" s="145"/>
      <c r="F7104" s="149"/>
      <c r="G7104" s="149"/>
      <c r="H7104" s="149"/>
      <c r="I7104" s="149"/>
      <c r="J7104" s="149"/>
      <c r="K7104" s="146"/>
      <c r="L7104" s="158"/>
    </row>
    <row r="7105" spans="1:12" ht="15">
      <c r="A7105" s="148"/>
      <c r="B7105" s="148"/>
      <c r="C7105" s="149"/>
      <c r="D7105" s="149"/>
      <c r="E7105" s="145"/>
      <c r="F7105" s="149"/>
      <c r="G7105" s="149"/>
      <c r="H7105" s="149"/>
      <c r="I7105" s="149"/>
      <c r="J7105" s="149"/>
      <c r="K7105" s="146"/>
      <c r="L7105" s="158"/>
    </row>
    <row r="7106" spans="1:12" ht="15">
      <c r="A7106" s="148"/>
      <c r="B7106" s="148"/>
      <c r="C7106" s="149"/>
      <c r="D7106" s="149"/>
      <c r="E7106" s="145"/>
      <c r="F7106" s="149"/>
      <c r="G7106" s="149"/>
      <c r="H7106" s="149"/>
      <c r="I7106" s="149"/>
      <c r="J7106" s="149"/>
      <c r="K7106" s="146"/>
      <c r="L7106" s="158"/>
    </row>
    <row r="7107" spans="1:12" ht="15">
      <c r="A7107" s="148"/>
      <c r="B7107" s="148"/>
      <c r="C7107" s="149"/>
      <c r="D7107" s="149"/>
      <c r="E7107" s="145"/>
      <c r="F7107" s="149"/>
      <c r="G7107" s="149"/>
      <c r="H7107" s="149"/>
      <c r="I7107" s="149"/>
      <c r="J7107" s="149"/>
      <c r="K7107" s="146"/>
      <c r="L7107" s="158"/>
    </row>
    <row r="7108" spans="1:12" ht="15">
      <c r="A7108" s="148"/>
      <c r="B7108" s="148"/>
      <c r="C7108" s="149"/>
      <c r="D7108" s="149"/>
      <c r="E7108" s="145"/>
      <c r="F7108" s="149"/>
      <c r="G7108" s="149"/>
      <c r="H7108" s="149"/>
      <c r="I7108" s="149"/>
      <c r="J7108" s="149"/>
      <c r="K7108" s="146"/>
      <c r="L7108" s="158"/>
    </row>
    <row r="7109" spans="1:12" ht="15">
      <c r="A7109" s="148"/>
      <c r="B7109" s="148"/>
      <c r="C7109" s="149"/>
      <c r="D7109" s="149"/>
      <c r="E7109" s="145"/>
      <c r="F7109" s="149"/>
      <c r="G7109" s="149"/>
      <c r="H7109" s="149"/>
      <c r="I7109" s="149"/>
      <c r="J7109" s="149"/>
      <c r="K7109" s="146"/>
      <c r="L7109" s="158"/>
    </row>
    <row r="7110" spans="1:12" ht="15">
      <c r="A7110" s="148"/>
      <c r="B7110" s="148"/>
      <c r="C7110" s="149"/>
      <c r="D7110" s="149"/>
      <c r="E7110" s="145"/>
      <c r="F7110" s="149"/>
      <c r="G7110" s="149"/>
      <c r="H7110" s="149"/>
      <c r="I7110" s="149"/>
      <c r="J7110" s="149"/>
      <c r="K7110" s="146"/>
      <c r="L7110" s="158"/>
    </row>
    <row r="7111" spans="1:12" ht="15">
      <c r="A7111" s="148"/>
      <c r="B7111" s="148"/>
      <c r="C7111" s="149"/>
      <c r="D7111" s="149"/>
      <c r="E7111" s="145"/>
      <c r="F7111" s="149"/>
      <c r="G7111" s="149"/>
      <c r="H7111" s="149"/>
      <c r="I7111" s="149"/>
      <c r="J7111" s="149"/>
      <c r="K7111" s="146"/>
      <c r="L7111" s="158"/>
    </row>
    <row r="7112" spans="1:12" ht="15">
      <c r="A7112" s="148"/>
      <c r="B7112" s="148"/>
      <c r="C7112" s="149"/>
      <c r="D7112" s="149"/>
      <c r="E7112" s="145"/>
      <c r="F7112" s="149"/>
      <c r="G7112" s="149"/>
      <c r="H7112" s="149"/>
      <c r="I7112" s="149"/>
      <c r="J7112" s="149"/>
      <c r="K7112" s="146"/>
      <c r="L7112" s="158"/>
    </row>
    <row r="7113" spans="1:12" ht="15">
      <c r="A7113" s="148"/>
      <c r="B7113" s="148"/>
      <c r="C7113" s="149"/>
      <c r="D7113" s="149"/>
      <c r="E7113" s="145"/>
      <c r="F7113" s="149"/>
      <c r="G7113" s="149"/>
      <c r="H7113" s="149"/>
      <c r="I7113" s="149"/>
      <c r="J7113" s="149"/>
      <c r="K7113" s="146"/>
      <c r="L7113" s="158"/>
    </row>
    <row r="7114" spans="1:12" ht="15">
      <c r="A7114" s="148"/>
      <c r="B7114" s="148"/>
      <c r="C7114" s="149"/>
      <c r="D7114" s="149"/>
      <c r="E7114" s="145"/>
      <c r="F7114" s="149"/>
      <c r="G7114" s="149"/>
      <c r="H7114" s="149"/>
      <c r="I7114" s="149"/>
      <c r="J7114" s="149"/>
      <c r="K7114" s="146"/>
      <c r="L7114" s="158"/>
    </row>
    <row r="7115" spans="1:12" ht="15">
      <c r="A7115" s="148"/>
      <c r="B7115" s="148"/>
      <c r="C7115" s="149"/>
      <c r="D7115" s="149"/>
      <c r="E7115" s="145"/>
      <c r="F7115" s="149"/>
      <c r="G7115" s="149"/>
      <c r="H7115" s="149"/>
      <c r="I7115" s="149"/>
      <c r="J7115" s="149"/>
      <c r="K7115" s="146"/>
      <c r="L7115" s="158"/>
    </row>
    <row r="7116" spans="1:12" ht="15">
      <c r="A7116" s="148"/>
      <c r="B7116" s="148"/>
      <c r="C7116" s="149"/>
      <c r="D7116" s="149"/>
      <c r="E7116" s="145"/>
      <c r="F7116" s="149"/>
      <c r="G7116" s="149"/>
      <c r="H7116" s="149"/>
      <c r="I7116" s="149"/>
      <c r="J7116" s="149"/>
      <c r="K7116" s="146"/>
      <c r="L7116" s="158"/>
    </row>
    <row r="7117" spans="1:12" ht="15">
      <c r="A7117" s="148"/>
      <c r="B7117" s="148"/>
      <c r="C7117" s="149"/>
      <c r="D7117" s="149"/>
      <c r="E7117" s="145"/>
      <c r="F7117" s="149"/>
      <c r="G7117" s="149"/>
      <c r="H7117" s="149"/>
      <c r="I7117" s="149"/>
      <c r="J7117" s="149"/>
      <c r="K7117" s="146"/>
      <c r="L7117" s="158"/>
    </row>
    <row r="7118" spans="1:12" ht="15">
      <c r="A7118" s="148"/>
      <c r="B7118" s="148"/>
      <c r="C7118" s="149"/>
      <c r="D7118" s="149"/>
      <c r="E7118" s="145"/>
      <c r="F7118" s="149"/>
      <c r="G7118" s="149"/>
      <c r="H7118" s="149"/>
      <c r="I7118" s="149"/>
      <c r="J7118" s="149"/>
      <c r="K7118" s="146"/>
      <c r="L7118" s="158"/>
    </row>
    <row r="7119" spans="1:12" ht="15">
      <c r="A7119" s="148"/>
      <c r="B7119" s="148"/>
      <c r="C7119" s="149"/>
      <c r="D7119" s="149"/>
      <c r="E7119" s="145"/>
      <c r="F7119" s="149"/>
      <c r="G7119" s="149"/>
      <c r="H7119" s="149"/>
      <c r="I7119" s="149"/>
      <c r="J7119" s="149"/>
      <c r="K7119" s="146"/>
      <c r="L7119" s="158"/>
    </row>
    <row r="7120" spans="1:12" ht="15">
      <c r="A7120" s="148"/>
      <c r="B7120" s="148"/>
      <c r="C7120" s="149"/>
      <c r="D7120" s="149"/>
      <c r="E7120" s="145"/>
      <c r="F7120" s="149"/>
      <c r="G7120" s="149"/>
      <c r="H7120" s="149"/>
      <c r="I7120" s="149"/>
      <c r="J7120" s="149"/>
      <c r="K7120" s="146"/>
      <c r="L7120" s="158"/>
    </row>
    <row r="7121" spans="1:12" ht="15">
      <c r="A7121" s="148"/>
      <c r="B7121" s="148"/>
      <c r="C7121" s="149"/>
      <c r="D7121" s="149"/>
      <c r="E7121" s="145"/>
      <c r="F7121" s="149"/>
      <c r="G7121" s="149"/>
      <c r="H7121" s="149"/>
      <c r="I7121" s="149"/>
      <c r="J7121" s="149"/>
      <c r="K7121" s="146"/>
      <c r="L7121" s="158"/>
    </row>
    <row r="7122" spans="1:12" ht="15">
      <c r="A7122" s="148"/>
      <c r="B7122" s="148"/>
      <c r="C7122" s="149"/>
      <c r="D7122" s="149"/>
      <c r="E7122" s="145"/>
      <c r="F7122" s="149"/>
      <c r="G7122" s="149"/>
      <c r="H7122" s="149"/>
      <c r="I7122" s="149"/>
      <c r="J7122" s="149"/>
      <c r="K7122" s="146"/>
      <c r="L7122" s="158"/>
    </row>
    <row r="7123" spans="1:12" ht="15">
      <c r="A7123" s="148"/>
      <c r="B7123" s="148"/>
      <c r="C7123" s="149"/>
      <c r="D7123" s="149"/>
      <c r="E7123" s="145"/>
      <c r="F7123" s="149"/>
      <c r="G7123" s="149"/>
      <c r="H7123" s="149"/>
      <c r="I7123" s="149"/>
      <c r="J7123" s="149"/>
      <c r="K7123" s="146"/>
      <c r="L7123" s="158"/>
    </row>
    <row r="7124" spans="1:12" ht="15">
      <c r="A7124" s="148"/>
      <c r="B7124" s="148"/>
      <c r="C7124" s="149"/>
      <c r="D7124" s="149"/>
      <c r="E7124" s="145"/>
      <c r="F7124" s="149"/>
      <c r="G7124" s="149"/>
      <c r="H7124" s="149"/>
      <c r="I7124" s="149"/>
      <c r="J7124" s="149"/>
      <c r="K7124" s="146"/>
      <c r="L7124" s="158"/>
    </row>
    <row r="7125" spans="1:12" ht="15">
      <c r="A7125" s="148"/>
      <c r="B7125" s="148"/>
      <c r="C7125" s="149"/>
      <c r="D7125" s="149"/>
      <c r="E7125" s="145"/>
      <c r="F7125" s="149"/>
      <c r="G7125" s="149"/>
      <c r="H7125" s="149"/>
      <c r="I7125" s="149"/>
      <c r="J7125" s="149"/>
      <c r="K7125" s="146"/>
      <c r="L7125" s="158"/>
    </row>
    <row r="7126" spans="1:12" ht="15">
      <c r="A7126" s="148"/>
      <c r="B7126" s="148"/>
      <c r="C7126" s="149"/>
      <c r="D7126" s="149"/>
      <c r="E7126" s="145"/>
      <c r="F7126" s="149"/>
      <c r="G7126" s="149"/>
      <c r="H7126" s="149"/>
      <c r="I7126" s="149"/>
      <c r="J7126" s="149"/>
      <c r="K7126" s="146"/>
      <c r="L7126" s="158"/>
    </row>
    <row r="7127" spans="1:12" ht="15">
      <c r="A7127" s="148"/>
      <c r="B7127" s="148"/>
      <c r="C7127" s="149"/>
      <c r="D7127" s="149"/>
      <c r="E7127" s="145"/>
      <c r="F7127" s="149"/>
      <c r="G7127" s="149"/>
      <c r="H7127" s="149"/>
      <c r="I7127" s="149"/>
      <c r="J7127" s="149"/>
      <c r="K7127" s="146"/>
      <c r="L7127" s="158"/>
    </row>
    <row r="7128" spans="1:12" ht="15">
      <c r="A7128" s="148"/>
      <c r="B7128" s="148"/>
      <c r="C7128" s="149"/>
      <c r="D7128" s="149"/>
      <c r="E7128" s="145"/>
      <c r="F7128" s="149"/>
      <c r="G7128" s="149"/>
      <c r="H7128" s="149"/>
      <c r="I7128" s="149"/>
      <c r="J7128" s="149"/>
      <c r="K7128" s="146"/>
      <c r="L7128" s="158"/>
    </row>
    <row r="7129" spans="1:12" ht="15">
      <c r="A7129" s="148"/>
      <c r="B7129" s="148"/>
      <c r="C7129" s="149"/>
      <c r="D7129" s="149"/>
      <c r="E7129" s="145"/>
      <c r="F7129" s="149"/>
      <c r="G7129" s="149"/>
      <c r="H7129" s="149"/>
      <c r="I7129" s="149"/>
      <c r="J7129" s="149"/>
      <c r="K7129" s="146"/>
      <c r="L7129" s="158"/>
    </row>
    <row r="7130" spans="1:12" ht="15">
      <c r="A7130" s="148"/>
      <c r="B7130" s="148"/>
      <c r="C7130" s="149"/>
      <c r="D7130" s="149"/>
      <c r="E7130" s="145"/>
      <c r="F7130" s="149"/>
      <c r="G7130" s="149"/>
      <c r="H7130" s="149"/>
      <c r="I7130" s="149"/>
      <c r="J7130" s="149"/>
      <c r="K7130" s="146"/>
      <c r="L7130" s="158"/>
    </row>
    <row r="7131" spans="1:12" ht="15">
      <c r="A7131" s="148"/>
      <c r="B7131" s="148"/>
      <c r="C7131" s="149"/>
      <c r="D7131" s="149"/>
      <c r="E7131" s="145"/>
      <c r="F7131" s="149"/>
      <c r="G7131" s="149"/>
      <c r="H7131" s="149"/>
      <c r="I7131" s="149"/>
      <c r="J7131" s="149"/>
      <c r="K7131" s="146"/>
      <c r="L7131" s="158"/>
    </row>
    <row r="7132" spans="1:12" ht="15">
      <c r="A7132" s="148"/>
      <c r="B7132" s="148"/>
      <c r="C7132" s="149"/>
      <c r="D7132" s="149"/>
      <c r="E7132" s="145"/>
      <c r="F7132" s="150"/>
      <c r="G7132" s="149"/>
      <c r="H7132" s="149"/>
      <c r="I7132" s="149"/>
      <c r="J7132" s="149"/>
      <c r="K7132" s="146"/>
      <c r="L7132" s="158"/>
    </row>
    <row r="7133" spans="1:12" ht="15">
      <c r="A7133" s="148"/>
      <c r="B7133" s="148"/>
      <c r="C7133" s="149"/>
      <c r="D7133" s="149"/>
      <c r="E7133" s="145"/>
      <c r="F7133" s="150"/>
      <c r="G7133" s="149"/>
      <c r="H7133" s="149"/>
      <c r="I7133" s="149"/>
      <c r="J7133" s="149"/>
      <c r="K7133" s="146"/>
      <c r="L7133" s="158"/>
    </row>
    <row r="7134" spans="1:12" ht="15">
      <c r="A7134" s="148"/>
      <c r="B7134" s="148"/>
      <c r="C7134" s="149"/>
      <c r="D7134" s="149"/>
      <c r="E7134" s="145"/>
      <c r="F7134" s="149"/>
      <c r="G7134" s="149"/>
      <c r="H7134" s="149"/>
      <c r="I7134" s="149"/>
      <c r="J7134" s="149"/>
      <c r="K7134" s="146"/>
      <c r="L7134" s="158"/>
    </row>
    <row r="7135" spans="1:12" ht="15">
      <c r="A7135" s="148"/>
      <c r="B7135" s="148"/>
      <c r="C7135" s="149"/>
      <c r="D7135" s="149"/>
      <c r="E7135" s="145"/>
      <c r="F7135" s="149"/>
      <c r="G7135" s="149"/>
      <c r="H7135" s="149"/>
      <c r="I7135" s="149"/>
      <c r="J7135" s="149"/>
      <c r="K7135" s="146"/>
      <c r="L7135" s="158"/>
    </row>
    <row r="7136" spans="1:12" ht="15">
      <c r="A7136" s="148"/>
      <c r="B7136" s="148"/>
      <c r="C7136" s="149"/>
      <c r="D7136" s="149"/>
      <c r="E7136" s="145"/>
      <c r="F7136" s="149"/>
      <c r="G7136" s="149"/>
      <c r="H7136" s="149"/>
      <c r="I7136" s="149"/>
      <c r="J7136" s="149"/>
      <c r="K7136" s="146"/>
      <c r="L7136" s="158"/>
    </row>
    <row r="7137" spans="1:12" ht="15">
      <c r="A7137" s="148"/>
      <c r="B7137" s="148"/>
      <c r="C7137" s="149"/>
      <c r="D7137" s="149"/>
      <c r="E7137" s="145"/>
      <c r="F7137" s="149"/>
      <c r="G7137" s="149"/>
      <c r="H7137" s="149"/>
      <c r="I7137" s="149"/>
      <c r="J7137" s="149"/>
      <c r="K7137" s="146"/>
      <c r="L7137" s="158"/>
    </row>
    <row r="7138" spans="1:12" ht="15">
      <c r="A7138" s="148"/>
      <c r="B7138" s="148"/>
      <c r="C7138" s="149"/>
      <c r="D7138" s="149"/>
      <c r="E7138" s="145"/>
      <c r="F7138" s="149"/>
      <c r="G7138" s="149"/>
      <c r="H7138" s="149"/>
      <c r="I7138" s="149"/>
      <c r="J7138" s="149"/>
      <c r="K7138" s="146"/>
      <c r="L7138" s="158"/>
    </row>
    <row r="7139" spans="1:12" ht="15">
      <c r="A7139" s="148"/>
      <c r="B7139" s="148"/>
      <c r="C7139" s="149"/>
      <c r="D7139" s="149"/>
      <c r="E7139" s="145"/>
      <c r="F7139" s="149"/>
      <c r="G7139" s="149"/>
      <c r="H7139" s="149"/>
      <c r="I7139" s="149"/>
      <c r="J7139" s="149"/>
      <c r="K7139" s="146"/>
      <c r="L7139" s="158"/>
    </row>
    <row r="7140" spans="1:12" ht="15">
      <c r="A7140" s="148"/>
      <c r="B7140" s="148"/>
      <c r="C7140" s="149"/>
      <c r="D7140" s="149"/>
      <c r="E7140" s="145"/>
      <c r="F7140" s="149"/>
      <c r="G7140" s="149"/>
      <c r="H7140" s="149"/>
      <c r="I7140" s="149"/>
      <c r="J7140" s="149"/>
      <c r="K7140" s="146"/>
      <c r="L7140" s="158"/>
    </row>
    <row r="7141" spans="1:12" ht="15">
      <c r="A7141" s="148"/>
      <c r="B7141" s="148"/>
      <c r="C7141" s="149"/>
      <c r="D7141" s="149"/>
      <c r="E7141" s="145"/>
      <c r="F7141" s="149"/>
      <c r="G7141" s="149"/>
      <c r="H7141" s="149"/>
      <c r="I7141" s="149"/>
      <c r="J7141" s="149"/>
      <c r="K7141" s="146"/>
      <c r="L7141" s="158"/>
    </row>
    <row r="7142" spans="1:12" ht="15">
      <c r="A7142" s="148"/>
      <c r="B7142" s="148"/>
      <c r="C7142" s="149"/>
      <c r="D7142" s="149"/>
      <c r="E7142" s="145"/>
      <c r="F7142" s="150"/>
      <c r="G7142" s="149"/>
      <c r="H7142" s="149"/>
      <c r="I7142" s="149"/>
      <c r="J7142" s="149"/>
      <c r="K7142" s="146"/>
      <c r="L7142" s="158"/>
    </row>
    <row r="7143" spans="1:12" ht="15">
      <c r="A7143" s="148"/>
      <c r="B7143" s="148"/>
      <c r="C7143" s="149"/>
      <c r="D7143" s="149"/>
      <c r="E7143" s="145"/>
      <c r="F7143" s="150"/>
      <c r="G7143" s="149"/>
      <c r="H7143" s="149"/>
      <c r="I7143" s="149"/>
      <c r="J7143" s="149"/>
      <c r="K7143" s="146"/>
      <c r="L7143" s="158"/>
    </row>
    <row r="7144" spans="1:12" ht="15">
      <c r="A7144" s="148"/>
      <c r="B7144" s="148"/>
      <c r="C7144" s="149"/>
      <c r="D7144" s="149"/>
      <c r="E7144" s="145"/>
      <c r="F7144" s="149"/>
      <c r="G7144" s="149"/>
      <c r="H7144" s="149"/>
      <c r="I7144" s="149"/>
      <c r="J7144" s="149"/>
      <c r="K7144" s="146"/>
      <c r="L7144" s="158"/>
    </row>
    <row r="7145" spans="1:12" ht="15">
      <c r="A7145" s="148"/>
      <c r="B7145" s="148"/>
      <c r="C7145" s="149"/>
      <c r="D7145" s="149"/>
      <c r="E7145" s="145"/>
      <c r="F7145" s="149"/>
      <c r="G7145" s="149"/>
      <c r="H7145" s="149"/>
      <c r="I7145" s="149"/>
      <c r="J7145" s="149"/>
      <c r="K7145" s="146"/>
      <c r="L7145" s="158"/>
    </row>
    <row r="7146" spans="1:12" ht="15">
      <c r="A7146" s="148"/>
      <c r="B7146" s="148"/>
      <c r="C7146" s="149"/>
      <c r="D7146" s="149"/>
      <c r="E7146" s="145"/>
      <c r="F7146" s="150"/>
      <c r="G7146" s="149"/>
      <c r="H7146" s="149"/>
      <c r="I7146" s="149"/>
      <c r="J7146" s="149"/>
      <c r="K7146" s="146"/>
      <c r="L7146" s="158"/>
    </row>
    <row r="7147" spans="1:12" ht="15">
      <c r="A7147" s="148"/>
      <c r="B7147" s="148"/>
      <c r="C7147" s="149"/>
      <c r="D7147" s="149"/>
      <c r="E7147" s="145"/>
      <c r="F7147" s="150"/>
      <c r="G7147" s="149"/>
      <c r="H7147" s="149"/>
      <c r="I7147" s="149"/>
      <c r="J7147" s="149"/>
      <c r="K7147" s="146"/>
      <c r="L7147" s="158"/>
    </row>
    <row r="7148" spans="1:12" ht="15">
      <c r="A7148" s="148"/>
      <c r="B7148" s="148"/>
      <c r="C7148" s="149"/>
      <c r="D7148" s="149"/>
      <c r="E7148" s="145"/>
      <c r="F7148" s="149"/>
      <c r="G7148" s="149"/>
      <c r="H7148" s="149"/>
      <c r="I7148" s="149"/>
      <c r="J7148" s="149"/>
      <c r="K7148" s="146"/>
      <c r="L7148" s="158"/>
    </row>
    <row r="7149" spans="1:12" ht="15">
      <c r="A7149" s="148"/>
      <c r="B7149" s="148"/>
      <c r="C7149" s="149"/>
      <c r="D7149" s="149"/>
      <c r="E7149" s="145"/>
      <c r="F7149" s="149"/>
      <c r="G7149" s="149"/>
      <c r="H7149" s="149"/>
      <c r="I7149" s="149"/>
      <c r="J7149" s="149"/>
      <c r="K7149" s="146"/>
      <c r="L7149" s="158"/>
    </row>
    <row r="7150" spans="1:12" ht="15">
      <c r="A7150" s="148"/>
      <c r="B7150" s="148"/>
      <c r="C7150" s="149"/>
      <c r="D7150" s="149"/>
      <c r="E7150" s="145"/>
      <c r="F7150" s="149"/>
      <c r="G7150" s="149"/>
      <c r="H7150" s="149"/>
      <c r="I7150" s="149"/>
      <c r="J7150" s="149"/>
      <c r="K7150" s="146"/>
      <c r="L7150" s="158"/>
    </row>
    <row r="7151" spans="1:12" ht="15">
      <c r="A7151" s="148"/>
      <c r="B7151" s="148"/>
      <c r="C7151" s="149"/>
      <c r="D7151" s="149"/>
      <c r="E7151" s="145"/>
      <c r="F7151" s="149"/>
      <c r="G7151" s="149"/>
      <c r="H7151" s="149"/>
      <c r="I7151" s="149"/>
      <c r="J7151" s="149"/>
      <c r="K7151" s="146"/>
      <c r="L7151" s="158"/>
    </row>
    <row r="7152" spans="1:12" ht="15">
      <c r="A7152" s="148"/>
      <c r="B7152" s="148"/>
      <c r="C7152" s="149"/>
      <c r="D7152" s="149"/>
      <c r="E7152" s="145"/>
      <c r="F7152" s="150"/>
      <c r="G7152" s="149"/>
      <c r="H7152" s="149"/>
      <c r="I7152" s="149"/>
      <c r="J7152" s="149"/>
      <c r="K7152" s="146"/>
      <c r="L7152" s="158"/>
    </row>
    <row r="7153" spans="1:12" ht="15">
      <c r="A7153" s="148"/>
      <c r="B7153" s="148"/>
      <c r="C7153" s="149"/>
      <c r="D7153" s="149"/>
      <c r="E7153" s="145"/>
      <c r="F7153" s="150"/>
      <c r="G7153" s="149"/>
      <c r="H7153" s="149"/>
      <c r="I7153" s="149"/>
      <c r="J7153" s="149"/>
      <c r="K7153" s="146"/>
      <c r="L7153" s="158"/>
    </row>
    <row r="7154" spans="1:12" ht="15">
      <c r="A7154" s="148"/>
      <c r="B7154" s="148"/>
      <c r="C7154" s="149"/>
      <c r="D7154" s="149"/>
      <c r="E7154" s="145"/>
      <c r="F7154" s="149"/>
      <c r="G7154" s="149"/>
      <c r="H7154" s="149"/>
      <c r="I7154" s="149"/>
      <c r="J7154" s="149"/>
      <c r="K7154" s="146"/>
      <c r="L7154" s="158"/>
    </row>
    <row r="7155" spans="1:12" ht="15">
      <c r="A7155" s="148"/>
      <c r="B7155" s="148"/>
      <c r="C7155" s="149"/>
      <c r="D7155" s="149"/>
      <c r="E7155" s="145"/>
      <c r="F7155" s="149"/>
      <c r="G7155" s="149"/>
      <c r="H7155" s="149"/>
      <c r="I7155" s="149"/>
      <c r="J7155" s="149"/>
      <c r="K7155" s="146"/>
      <c r="L7155" s="158"/>
    </row>
    <row r="7156" spans="1:12" ht="15">
      <c r="A7156" s="148"/>
      <c r="B7156" s="148"/>
      <c r="C7156" s="149"/>
      <c r="D7156" s="149"/>
      <c r="E7156" s="145"/>
      <c r="F7156" s="149"/>
      <c r="G7156" s="149"/>
      <c r="H7156" s="149"/>
      <c r="I7156" s="149"/>
      <c r="J7156" s="149"/>
      <c r="K7156" s="146"/>
      <c r="L7156" s="158"/>
    </row>
    <row r="7157" spans="1:12" ht="15">
      <c r="A7157" s="148"/>
      <c r="B7157" s="148"/>
      <c r="C7157" s="149"/>
      <c r="D7157" s="149"/>
      <c r="E7157" s="145"/>
      <c r="F7157" s="149"/>
      <c r="G7157" s="149"/>
      <c r="H7157" s="149"/>
      <c r="I7157" s="149"/>
      <c r="J7157" s="149"/>
      <c r="K7157" s="146"/>
      <c r="L7157" s="158"/>
    </row>
    <row r="7158" spans="1:12" ht="15">
      <c r="A7158" s="148"/>
      <c r="B7158" s="148"/>
      <c r="C7158" s="149"/>
      <c r="D7158" s="149"/>
      <c r="E7158" s="145"/>
      <c r="F7158" s="149"/>
      <c r="G7158" s="149"/>
      <c r="H7158" s="149"/>
      <c r="I7158" s="149"/>
      <c r="J7158" s="149"/>
      <c r="K7158" s="146"/>
      <c r="L7158" s="158"/>
    </row>
    <row r="7159" spans="1:12" ht="15">
      <c r="A7159" s="148"/>
      <c r="B7159" s="148"/>
      <c r="C7159" s="149"/>
      <c r="D7159" s="149"/>
      <c r="E7159" s="145"/>
      <c r="F7159" s="149"/>
      <c r="G7159" s="149"/>
      <c r="H7159" s="149"/>
      <c r="I7159" s="149"/>
      <c r="J7159" s="149"/>
      <c r="K7159" s="146"/>
      <c r="L7159" s="158"/>
    </row>
    <row r="7160" spans="1:12" ht="15">
      <c r="A7160" s="148"/>
      <c r="B7160" s="148"/>
      <c r="C7160" s="149"/>
      <c r="D7160" s="149"/>
      <c r="E7160" s="145"/>
      <c r="F7160" s="149"/>
      <c r="G7160" s="149"/>
      <c r="H7160" s="149"/>
      <c r="I7160" s="149"/>
      <c r="J7160" s="149"/>
      <c r="K7160" s="146"/>
      <c r="L7160" s="158"/>
    </row>
    <row r="7161" spans="1:12" ht="15">
      <c r="A7161" s="148"/>
      <c r="B7161" s="148"/>
      <c r="C7161" s="149"/>
      <c r="D7161" s="149"/>
      <c r="E7161" s="145"/>
      <c r="F7161" s="149"/>
      <c r="G7161" s="149"/>
      <c r="H7161" s="149"/>
      <c r="I7161" s="149"/>
      <c r="J7161" s="149"/>
      <c r="K7161" s="146"/>
      <c r="L7161" s="158"/>
    </row>
    <row r="7162" spans="1:12" ht="15">
      <c r="A7162" s="148"/>
      <c r="B7162" s="148"/>
      <c r="C7162" s="149"/>
      <c r="D7162" s="149"/>
      <c r="E7162" s="145"/>
      <c r="F7162" s="149"/>
      <c r="G7162" s="149"/>
      <c r="H7162" s="149"/>
      <c r="I7162" s="149"/>
      <c r="J7162" s="149"/>
      <c r="K7162" s="146"/>
      <c r="L7162" s="158"/>
    </row>
    <row r="7163" spans="1:12" ht="15">
      <c r="A7163" s="148"/>
      <c r="B7163" s="148"/>
      <c r="C7163" s="149"/>
      <c r="D7163" s="149"/>
      <c r="E7163" s="145"/>
      <c r="F7163" s="149"/>
      <c r="G7163" s="149"/>
      <c r="H7163" s="149"/>
      <c r="I7163" s="149"/>
      <c r="J7163" s="149"/>
      <c r="K7163" s="146"/>
      <c r="L7163" s="158"/>
    </row>
    <row r="7164" spans="1:12" ht="15">
      <c r="A7164" s="148"/>
      <c r="B7164" s="148"/>
      <c r="C7164" s="149"/>
      <c r="D7164" s="149"/>
      <c r="E7164" s="145"/>
      <c r="F7164" s="149"/>
      <c r="G7164" s="149"/>
      <c r="H7164" s="149"/>
      <c r="I7164" s="149"/>
      <c r="J7164" s="149"/>
      <c r="K7164" s="146"/>
      <c r="L7164" s="158"/>
    </row>
    <row r="7165" spans="1:12" ht="15">
      <c r="A7165" s="148"/>
      <c r="B7165" s="148"/>
      <c r="C7165" s="149"/>
      <c r="D7165" s="149"/>
      <c r="E7165" s="145"/>
      <c r="F7165" s="149"/>
      <c r="G7165" s="149"/>
      <c r="H7165" s="149"/>
      <c r="I7165" s="149"/>
      <c r="J7165" s="149"/>
      <c r="K7165" s="146"/>
      <c r="L7165" s="158"/>
    </row>
    <row r="7166" spans="1:12" ht="15">
      <c r="A7166" s="148"/>
      <c r="B7166" s="148"/>
      <c r="C7166" s="149"/>
      <c r="D7166" s="149"/>
      <c r="E7166" s="145"/>
      <c r="F7166" s="149"/>
      <c r="G7166" s="149"/>
      <c r="H7166" s="149"/>
      <c r="I7166" s="149"/>
      <c r="J7166" s="149"/>
      <c r="K7166" s="146"/>
      <c r="L7166" s="158"/>
    </row>
    <row r="7167" spans="1:12" ht="15">
      <c r="A7167" s="148"/>
      <c r="B7167" s="148"/>
      <c r="C7167" s="149"/>
      <c r="D7167" s="149"/>
      <c r="E7167" s="145"/>
      <c r="F7167" s="149"/>
      <c r="G7167" s="149"/>
      <c r="H7167" s="149"/>
      <c r="I7167" s="149"/>
      <c r="J7167" s="149"/>
      <c r="K7167" s="146"/>
      <c r="L7167" s="158"/>
    </row>
    <row r="7168" spans="1:12" ht="15">
      <c r="A7168" s="148"/>
      <c r="B7168" s="148"/>
      <c r="C7168" s="149"/>
      <c r="D7168" s="149"/>
      <c r="E7168" s="145"/>
      <c r="F7168" s="149"/>
      <c r="G7168" s="149"/>
      <c r="H7168" s="149"/>
      <c r="I7168" s="149"/>
      <c r="J7168" s="149"/>
      <c r="K7168" s="146"/>
      <c r="L7168" s="158"/>
    </row>
    <row r="7169" spans="1:12" ht="15">
      <c r="A7169" s="148"/>
      <c r="B7169" s="148"/>
      <c r="C7169" s="149"/>
      <c r="D7169" s="149"/>
      <c r="E7169" s="145"/>
      <c r="F7169" s="149"/>
      <c r="G7169" s="149"/>
      <c r="H7169" s="149"/>
      <c r="I7169" s="149"/>
      <c r="J7169" s="149"/>
      <c r="K7169" s="146"/>
      <c r="L7169" s="158"/>
    </row>
    <row r="7170" spans="1:12" ht="15">
      <c r="A7170" s="148"/>
      <c r="B7170" s="148"/>
      <c r="C7170" s="149"/>
      <c r="D7170" s="149"/>
      <c r="E7170" s="145"/>
      <c r="F7170" s="149"/>
      <c r="G7170" s="149"/>
      <c r="H7170" s="149"/>
      <c r="I7170" s="149"/>
      <c r="J7170" s="149"/>
      <c r="K7170" s="146"/>
      <c r="L7170" s="158"/>
    </row>
    <row r="7171" spans="1:12" ht="15">
      <c r="A7171" s="148"/>
      <c r="B7171" s="148"/>
      <c r="C7171" s="149"/>
      <c r="D7171" s="149"/>
      <c r="E7171" s="145"/>
      <c r="F7171" s="149"/>
      <c r="G7171" s="149"/>
      <c r="H7171" s="149"/>
      <c r="I7171" s="149"/>
      <c r="J7171" s="149"/>
      <c r="K7171" s="146"/>
      <c r="L7171" s="158"/>
    </row>
    <row r="7172" spans="1:12" ht="15">
      <c r="A7172" s="148"/>
      <c r="B7172" s="148"/>
      <c r="C7172" s="149"/>
      <c r="D7172" s="149"/>
      <c r="E7172" s="145"/>
      <c r="F7172" s="149"/>
      <c r="G7172" s="149"/>
      <c r="H7172" s="149"/>
      <c r="I7172" s="149"/>
      <c r="J7172" s="149"/>
      <c r="K7172" s="146"/>
      <c r="L7172" s="158"/>
    </row>
    <row r="7173" spans="1:12" ht="15">
      <c r="A7173" s="148"/>
      <c r="B7173" s="148"/>
      <c r="C7173" s="149"/>
      <c r="D7173" s="149"/>
      <c r="E7173" s="145"/>
      <c r="F7173" s="149"/>
      <c r="G7173" s="149"/>
      <c r="H7173" s="149"/>
      <c r="I7173" s="149"/>
      <c r="J7173" s="149"/>
      <c r="K7173" s="146"/>
      <c r="L7173" s="158"/>
    </row>
    <row r="7174" spans="1:12" ht="15">
      <c r="A7174" s="148"/>
      <c r="B7174" s="148"/>
      <c r="C7174" s="149"/>
      <c r="D7174" s="149"/>
      <c r="E7174" s="145"/>
      <c r="F7174" s="149"/>
      <c r="G7174" s="149"/>
      <c r="H7174" s="149"/>
      <c r="I7174" s="149"/>
      <c r="J7174" s="149"/>
      <c r="K7174" s="146"/>
      <c r="L7174" s="158"/>
    </row>
    <row r="7175" spans="1:12" ht="15">
      <c r="A7175" s="148"/>
      <c r="B7175" s="148"/>
      <c r="C7175" s="149"/>
      <c r="D7175" s="149"/>
      <c r="E7175" s="145"/>
      <c r="F7175" s="149"/>
      <c r="G7175" s="149"/>
      <c r="H7175" s="149"/>
      <c r="I7175" s="149"/>
      <c r="J7175" s="149"/>
      <c r="K7175" s="146"/>
      <c r="L7175" s="158"/>
    </row>
    <row r="7176" spans="1:12" ht="15">
      <c r="A7176" s="148"/>
      <c r="B7176" s="148"/>
      <c r="C7176" s="149"/>
      <c r="D7176" s="149"/>
      <c r="E7176" s="145"/>
      <c r="F7176" s="149"/>
      <c r="G7176" s="149"/>
      <c r="H7176" s="149"/>
      <c r="I7176" s="149"/>
      <c r="J7176" s="149"/>
      <c r="K7176" s="146"/>
      <c r="L7176" s="158"/>
    </row>
    <row r="7177" spans="1:12" ht="15">
      <c r="A7177" s="148"/>
      <c r="B7177" s="148"/>
      <c r="C7177" s="149"/>
      <c r="D7177" s="149"/>
      <c r="E7177" s="145"/>
      <c r="F7177" s="149"/>
      <c r="G7177" s="149"/>
      <c r="H7177" s="149"/>
      <c r="I7177" s="149"/>
      <c r="J7177" s="149"/>
      <c r="K7177" s="146"/>
      <c r="L7177" s="158"/>
    </row>
    <row r="7178" spans="1:12" ht="15">
      <c r="A7178" s="148"/>
      <c r="B7178" s="148"/>
      <c r="C7178" s="149"/>
      <c r="D7178" s="149"/>
      <c r="E7178" s="145"/>
      <c r="F7178" s="150"/>
      <c r="G7178" s="149"/>
      <c r="H7178" s="149"/>
      <c r="I7178" s="149"/>
      <c r="J7178" s="149"/>
      <c r="K7178" s="146"/>
      <c r="L7178" s="158"/>
    </row>
    <row r="7179" spans="1:12" ht="15">
      <c r="A7179" s="148"/>
      <c r="B7179" s="148"/>
      <c r="C7179" s="149"/>
      <c r="D7179" s="149"/>
      <c r="E7179" s="145"/>
      <c r="F7179" s="150"/>
      <c r="G7179" s="149"/>
      <c r="H7179" s="149"/>
      <c r="I7179" s="149"/>
      <c r="J7179" s="149"/>
      <c r="K7179" s="146"/>
      <c r="L7179" s="158"/>
    </row>
    <row r="7180" spans="1:12" ht="15">
      <c r="A7180" s="148"/>
      <c r="B7180" s="148"/>
      <c r="C7180" s="149"/>
      <c r="D7180" s="149"/>
      <c r="E7180" s="145"/>
      <c r="F7180" s="149"/>
      <c r="G7180" s="149"/>
      <c r="H7180" s="149"/>
      <c r="I7180" s="149"/>
      <c r="J7180" s="149"/>
      <c r="K7180" s="146"/>
      <c r="L7180" s="158"/>
    </row>
    <row r="7181" spans="1:12" ht="15">
      <c r="A7181" s="148"/>
      <c r="B7181" s="148"/>
      <c r="C7181" s="149"/>
      <c r="D7181" s="149"/>
      <c r="E7181" s="145"/>
      <c r="F7181" s="149"/>
      <c r="G7181" s="149"/>
      <c r="H7181" s="149"/>
      <c r="I7181" s="149"/>
      <c r="J7181" s="149"/>
      <c r="K7181" s="146"/>
      <c r="L7181" s="158"/>
    </row>
    <row r="7182" spans="1:12" ht="15">
      <c r="A7182" s="148"/>
      <c r="B7182" s="148"/>
      <c r="C7182" s="149"/>
      <c r="D7182" s="149"/>
      <c r="E7182" s="145"/>
      <c r="F7182" s="150"/>
      <c r="G7182" s="149"/>
      <c r="H7182" s="149"/>
      <c r="I7182" s="149"/>
      <c r="J7182" s="149"/>
      <c r="K7182" s="146"/>
      <c r="L7182" s="158"/>
    </row>
    <row r="7183" spans="1:12" ht="15">
      <c r="A7183" s="148"/>
      <c r="B7183" s="148"/>
      <c r="C7183" s="149"/>
      <c r="D7183" s="149"/>
      <c r="E7183" s="145"/>
      <c r="F7183" s="150"/>
      <c r="G7183" s="149"/>
      <c r="H7183" s="149"/>
      <c r="I7183" s="149"/>
      <c r="J7183" s="149"/>
      <c r="K7183" s="146"/>
      <c r="L7183" s="158"/>
    </row>
    <row r="7184" spans="1:12" ht="15">
      <c r="A7184" s="148"/>
      <c r="B7184" s="148"/>
      <c r="C7184" s="149"/>
      <c r="D7184" s="149"/>
      <c r="E7184" s="145"/>
      <c r="F7184" s="149"/>
      <c r="G7184" s="149"/>
      <c r="H7184" s="149"/>
      <c r="I7184" s="149"/>
      <c r="J7184" s="149"/>
      <c r="K7184" s="146"/>
      <c r="L7184" s="158"/>
    </row>
    <row r="7185" spans="1:12" ht="15">
      <c r="A7185" s="148"/>
      <c r="B7185" s="148"/>
      <c r="C7185" s="149"/>
      <c r="D7185" s="149"/>
      <c r="E7185" s="145"/>
      <c r="F7185" s="149"/>
      <c r="G7185" s="149"/>
      <c r="H7185" s="149"/>
      <c r="I7185" s="149"/>
      <c r="J7185" s="149"/>
      <c r="K7185" s="146"/>
      <c r="L7185" s="158"/>
    </row>
    <row r="7186" spans="1:12" ht="15">
      <c r="A7186" s="148"/>
      <c r="B7186" s="148"/>
      <c r="C7186" s="149"/>
      <c r="D7186" s="149"/>
      <c r="E7186" s="145"/>
      <c r="F7186" s="149"/>
      <c r="G7186" s="149"/>
      <c r="H7186" s="150"/>
      <c r="I7186" s="149"/>
      <c r="J7186" s="149"/>
      <c r="K7186" s="146"/>
      <c r="L7186" s="158"/>
    </row>
    <row r="7187" spans="1:12" ht="15">
      <c r="A7187" s="148"/>
      <c r="B7187" s="148"/>
      <c r="C7187" s="149"/>
      <c r="D7187" s="149"/>
      <c r="E7187" s="145"/>
      <c r="F7187" s="149"/>
      <c r="G7187" s="149"/>
      <c r="H7187" s="150"/>
      <c r="I7187" s="149"/>
      <c r="J7187" s="149"/>
      <c r="K7187" s="146"/>
      <c r="L7187" s="158"/>
    </row>
    <row r="7188" spans="1:12" ht="15">
      <c r="A7188" s="148"/>
      <c r="B7188" s="148"/>
      <c r="C7188" s="149"/>
      <c r="D7188" s="149"/>
      <c r="E7188" s="145"/>
      <c r="F7188" s="149"/>
      <c r="G7188" s="149"/>
      <c r="H7188" s="149"/>
      <c r="I7188" s="149"/>
      <c r="J7188" s="149"/>
      <c r="K7188" s="146"/>
      <c r="L7188" s="158"/>
    </row>
    <row r="7189" spans="1:12" ht="15">
      <c r="A7189" s="148"/>
      <c r="B7189" s="148"/>
      <c r="C7189" s="149"/>
      <c r="D7189" s="149"/>
      <c r="E7189" s="145"/>
      <c r="F7189" s="149"/>
      <c r="G7189" s="149"/>
      <c r="H7189" s="149"/>
      <c r="I7189" s="149"/>
      <c r="J7189" s="149"/>
      <c r="K7189" s="146"/>
      <c r="L7189" s="158"/>
    </row>
    <row r="7190" spans="1:12" ht="15">
      <c r="A7190" s="148"/>
      <c r="B7190" s="148"/>
      <c r="C7190" s="149"/>
      <c r="D7190" s="149"/>
      <c r="E7190" s="145"/>
      <c r="F7190" s="149"/>
      <c r="G7190" s="149"/>
      <c r="H7190" s="149"/>
      <c r="I7190" s="149"/>
      <c r="J7190" s="149"/>
      <c r="K7190" s="146"/>
      <c r="L7190" s="158"/>
    </row>
    <row r="7191" spans="1:12" ht="15">
      <c r="A7191" s="148"/>
      <c r="B7191" s="148"/>
      <c r="C7191" s="149"/>
      <c r="D7191" s="149"/>
      <c r="E7191" s="145"/>
      <c r="F7191" s="149"/>
      <c r="G7191" s="149"/>
      <c r="H7191" s="149"/>
      <c r="I7191" s="149"/>
      <c r="J7191" s="149"/>
      <c r="K7191" s="146"/>
      <c r="L7191" s="158"/>
    </row>
    <row r="7192" spans="1:12" ht="15">
      <c r="A7192" s="148"/>
      <c r="B7192" s="148"/>
      <c r="C7192" s="149"/>
      <c r="D7192" s="149"/>
      <c r="E7192" s="145"/>
      <c r="F7192" s="149"/>
      <c r="G7192" s="149"/>
      <c r="H7192" s="149"/>
      <c r="I7192" s="149"/>
      <c r="J7192" s="149"/>
      <c r="K7192" s="146"/>
      <c r="L7192" s="158"/>
    </row>
    <row r="7193" spans="1:12" ht="15">
      <c r="A7193" s="148"/>
      <c r="B7193" s="148"/>
      <c r="C7193" s="149"/>
      <c r="D7193" s="149"/>
      <c r="E7193" s="145"/>
      <c r="F7193" s="149"/>
      <c r="G7193" s="149"/>
      <c r="H7193" s="149"/>
      <c r="I7193" s="149"/>
      <c r="J7193" s="149"/>
      <c r="K7193" s="146"/>
      <c r="L7193" s="158"/>
    </row>
    <row r="7194" spans="1:12" ht="15">
      <c r="A7194" s="148"/>
      <c r="B7194" s="148"/>
      <c r="C7194" s="149"/>
      <c r="D7194" s="149"/>
      <c r="E7194" s="145"/>
      <c r="F7194" s="149"/>
      <c r="G7194" s="149"/>
      <c r="H7194" s="149"/>
      <c r="I7194" s="149"/>
      <c r="J7194" s="149"/>
      <c r="K7194" s="146"/>
      <c r="L7194" s="158"/>
    </row>
    <row r="7195" spans="1:12" ht="15">
      <c r="A7195" s="148"/>
      <c r="B7195" s="148"/>
      <c r="C7195" s="149"/>
      <c r="D7195" s="149"/>
      <c r="E7195" s="145"/>
      <c r="F7195" s="149"/>
      <c r="G7195" s="149"/>
      <c r="H7195" s="149"/>
      <c r="I7195" s="149"/>
      <c r="J7195" s="149"/>
      <c r="K7195" s="146"/>
      <c r="L7195" s="158"/>
    </row>
    <row r="7196" spans="1:12" ht="15">
      <c r="A7196" s="148"/>
      <c r="B7196" s="148"/>
      <c r="C7196" s="149"/>
      <c r="D7196" s="149"/>
      <c r="E7196" s="145"/>
      <c r="F7196" s="149"/>
      <c r="G7196" s="149"/>
      <c r="H7196" s="149"/>
      <c r="I7196" s="149"/>
      <c r="J7196" s="149"/>
      <c r="K7196" s="146"/>
      <c r="L7196" s="158"/>
    </row>
    <row r="7197" spans="1:12" ht="15">
      <c r="A7197" s="148"/>
      <c r="B7197" s="148"/>
      <c r="C7197" s="149"/>
      <c r="D7197" s="149"/>
      <c r="E7197" s="145"/>
      <c r="F7197" s="149"/>
      <c r="G7197" s="149"/>
      <c r="H7197" s="149"/>
      <c r="I7197" s="149"/>
      <c r="J7197" s="149"/>
      <c r="K7197" s="146"/>
      <c r="L7197" s="158"/>
    </row>
    <row r="7198" spans="1:12" ht="15">
      <c r="A7198" s="148"/>
      <c r="B7198" s="148"/>
      <c r="C7198" s="149"/>
      <c r="D7198" s="149"/>
      <c r="E7198" s="145"/>
      <c r="F7198" s="149"/>
      <c r="G7198" s="149"/>
      <c r="H7198" s="149"/>
      <c r="I7198" s="149"/>
      <c r="J7198" s="149"/>
      <c r="K7198" s="146"/>
      <c r="L7198" s="158"/>
    </row>
    <row r="7199" spans="1:12" ht="15">
      <c r="A7199" s="148"/>
      <c r="B7199" s="148"/>
      <c r="C7199" s="149"/>
      <c r="D7199" s="149"/>
      <c r="E7199" s="145"/>
      <c r="F7199" s="149"/>
      <c r="G7199" s="149"/>
      <c r="H7199" s="149"/>
      <c r="I7199" s="149"/>
      <c r="J7199" s="149"/>
      <c r="K7199" s="146"/>
      <c r="L7199" s="158"/>
    </row>
    <row r="7200" spans="1:12" ht="15">
      <c r="A7200" s="148"/>
      <c r="B7200" s="148"/>
      <c r="C7200" s="149"/>
      <c r="D7200" s="149"/>
      <c r="E7200" s="145"/>
      <c r="F7200" s="149"/>
      <c r="G7200" s="149"/>
      <c r="H7200" s="149"/>
      <c r="I7200" s="149"/>
      <c r="J7200" s="149"/>
      <c r="K7200" s="146"/>
      <c r="L7200" s="158"/>
    </row>
    <row r="7201" spans="1:12" ht="15">
      <c r="A7201" s="148"/>
      <c r="B7201" s="148"/>
      <c r="C7201" s="149"/>
      <c r="D7201" s="149"/>
      <c r="E7201" s="145"/>
      <c r="F7201" s="149"/>
      <c r="G7201" s="149"/>
      <c r="H7201" s="149"/>
      <c r="I7201" s="149"/>
      <c r="J7201" s="149"/>
      <c r="K7201" s="146"/>
      <c r="L7201" s="158"/>
    </row>
    <row r="7202" spans="1:12" ht="15">
      <c r="A7202" s="148"/>
      <c r="B7202" s="148"/>
      <c r="C7202" s="149"/>
      <c r="D7202" s="149"/>
      <c r="E7202" s="145"/>
      <c r="F7202" s="149"/>
      <c r="G7202" s="149"/>
      <c r="H7202" s="149"/>
      <c r="I7202" s="149"/>
      <c r="J7202" s="149"/>
      <c r="K7202" s="146"/>
      <c r="L7202" s="158"/>
    </row>
    <row r="7203" spans="1:12" ht="15">
      <c r="A7203" s="148"/>
      <c r="B7203" s="148"/>
      <c r="C7203" s="149"/>
      <c r="D7203" s="149"/>
      <c r="E7203" s="145"/>
      <c r="F7203" s="149"/>
      <c r="G7203" s="149"/>
      <c r="H7203" s="149"/>
      <c r="I7203" s="149"/>
      <c r="J7203" s="149"/>
      <c r="K7203" s="146"/>
      <c r="L7203" s="158"/>
    </row>
    <row r="7204" spans="1:12" ht="15">
      <c r="A7204" s="148"/>
      <c r="B7204" s="148"/>
      <c r="C7204" s="149"/>
      <c r="D7204" s="149"/>
      <c r="E7204" s="145"/>
      <c r="F7204" s="149"/>
      <c r="G7204" s="149"/>
      <c r="H7204" s="149"/>
      <c r="I7204" s="149"/>
      <c r="J7204" s="149"/>
      <c r="K7204" s="146"/>
      <c r="L7204" s="158"/>
    </row>
    <row r="7205" spans="1:12" ht="15">
      <c r="A7205" s="148"/>
      <c r="B7205" s="148"/>
      <c r="C7205" s="149"/>
      <c r="D7205" s="149"/>
      <c r="E7205" s="145"/>
      <c r="F7205" s="149"/>
      <c r="G7205" s="149"/>
      <c r="H7205" s="149"/>
      <c r="I7205" s="149"/>
      <c r="J7205" s="149"/>
      <c r="K7205" s="146"/>
      <c r="L7205" s="158"/>
    </row>
    <row r="7206" spans="1:12" ht="15">
      <c r="A7206" s="148"/>
      <c r="B7206" s="148"/>
      <c r="C7206" s="149"/>
      <c r="D7206" s="149"/>
      <c r="E7206" s="145"/>
      <c r="F7206" s="149"/>
      <c r="G7206" s="149"/>
      <c r="H7206" s="149"/>
      <c r="I7206" s="149"/>
      <c r="J7206" s="149"/>
      <c r="K7206" s="146"/>
      <c r="L7206" s="158"/>
    </row>
    <row r="7207" spans="1:12" ht="15">
      <c r="A7207" s="148"/>
      <c r="B7207" s="148"/>
      <c r="C7207" s="149"/>
      <c r="D7207" s="149"/>
      <c r="E7207" s="145"/>
      <c r="F7207" s="149"/>
      <c r="G7207" s="149"/>
      <c r="H7207" s="149"/>
      <c r="I7207" s="149"/>
      <c r="J7207" s="149"/>
      <c r="K7207" s="146"/>
      <c r="L7207" s="158"/>
    </row>
    <row r="7208" spans="1:12" ht="15">
      <c r="A7208" s="148"/>
      <c r="B7208" s="148"/>
      <c r="C7208" s="149"/>
      <c r="D7208" s="149"/>
      <c r="E7208" s="145"/>
      <c r="F7208" s="149"/>
      <c r="G7208" s="149"/>
      <c r="H7208" s="149"/>
      <c r="I7208" s="149"/>
      <c r="J7208" s="149"/>
      <c r="K7208" s="146"/>
      <c r="L7208" s="158"/>
    </row>
    <row r="7209" spans="1:12" ht="15">
      <c r="A7209" s="148"/>
      <c r="B7209" s="148"/>
      <c r="C7209" s="149"/>
      <c r="D7209" s="149"/>
      <c r="E7209" s="145"/>
      <c r="F7209" s="149"/>
      <c r="G7209" s="149"/>
      <c r="H7209" s="149"/>
      <c r="I7209" s="149"/>
      <c r="J7209" s="149"/>
      <c r="K7209" s="146"/>
      <c r="L7209" s="158"/>
    </row>
    <row r="7210" spans="1:12" ht="15">
      <c r="A7210" s="148"/>
      <c r="B7210" s="148"/>
      <c r="C7210" s="149"/>
      <c r="D7210" s="149"/>
      <c r="E7210" s="145"/>
      <c r="F7210" s="149"/>
      <c r="G7210" s="149"/>
      <c r="H7210" s="149"/>
      <c r="I7210" s="149"/>
      <c r="J7210" s="149"/>
      <c r="K7210" s="146"/>
      <c r="L7210" s="158"/>
    </row>
    <row r="7211" spans="1:12" ht="15">
      <c r="A7211" s="148"/>
      <c r="B7211" s="148"/>
      <c r="C7211" s="149"/>
      <c r="D7211" s="149"/>
      <c r="E7211" s="145"/>
      <c r="F7211" s="149"/>
      <c r="G7211" s="149"/>
      <c r="H7211" s="149"/>
      <c r="I7211" s="149"/>
      <c r="J7211" s="149"/>
      <c r="K7211" s="146"/>
      <c r="L7211" s="158"/>
    </row>
    <row r="7212" spans="1:12" ht="15">
      <c r="A7212" s="148"/>
      <c r="B7212" s="148"/>
      <c r="C7212" s="149"/>
      <c r="D7212" s="149"/>
      <c r="E7212" s="145"/>
      <c r="F7212" s="149"/>
      <c r="G7212" s="149"/>
      <c r="H7212" s="149"/>
      <c r="I7212" s="149"/>
      <c r="J7212" s="149"/>
      <c r="K7212" s="146"/>
      <c r="L7212" s="158"/>
    </row>
    <row r="7213" spans="1:12" ht="15">
      <c r="A7213" s="148"/>
      <c r="B7213" s="148"/>
      <c r="C7213" s="149"/>
      <c r="D7213" s="149"/>
      <c r="E7213" s="145"/>
      <c r="F7213" s="149"/>
      <c r="G7213" s="149"/>
      <c r="H7213" s="149"/>
      <c r="I7213" s="149"/>
      <c r="J7213" s="149"/>
      <c r="K7213" s="146"/>
      <c r="L7213" s="158"/>
    </row>
    <row r="7214" spans="1:12" ht="15">
      <c r="A7214" s="148"/>
      <c r="B7214" s="148"/>
      <c r="C7214" s="149"/>
      <c r="D7214" s="149"/>
      <c r="E7214" s="145"/>
      <c r="F7214" s="149"/>
      <c r="G7214" s="149"/>
      <c r="H7214" s="149"/>
      <c r="I7214" s="149"/>
      <c r="J7214" s="149"/>
      <c r="K7214" s="146"/>
      <c r="L7214" s="158"/>
    </row>
    <row r="7215" spans="1:12" ht="15">
      <c r="A7215" s="148"/>
      <c r="B7215" s="148"/>
      <c r="C7215" s="149"/>
      <c r="D7215" s="149"/>
      <c r="E7215" s="145"/>
      <c r="F7215" s="149"/>
      <c r="G7215" s="149"/>
      <c r="H7215" s="149"/>
      <c r="I7215" s="149"/>
      <c r="J7215" s="149"/>
      <c r="K7215" s="146"/>
      <c r="L7215" s="158"/>
    </row>
    <row r="7216" spans="1:12" ht="15">
      <c r="A7216" s="148"/>
      <c r="B7216" s="148"/>
      <c r="C7216" s="149"/>
      <c r="D7216" s="149"/>
      <c r="E7216" s="145"/>
      <c r="F7216" s="149"/>
      <c r="G7216" s="149"/>
      <c r="H7216" s="149"/>
      <c r="I7216" s="149"/>
      <c r="J7216" s="149"/>
      <c r="K7216" s="146"/>
      <c r="L7216" s="158"/>
    </row>
    <row r="7217" spans="1:12" ht="15">
      <c r="A7217" s="148"/>
      <c r="B7217" s="148"/>
      <c r="C7217" s="149"/>
      <c r="D7217" s="149"/>
      <c r="E7217" s="145"/>
      <c r="F7217" s="149"/>
      <c r="G7217" s="149"/>
      <c r="H7217" s="149"/>
      <c r="I7217" s="149"/>
      <c r="J7217" s="149"/>
      <c r="K7217" s="146"/>
      <c r="L7217" s="158"/>
    </row>
    <row r="7218" spans="1:12" ht="15">
      <c r="A7218" s="148"/>
      <c r="B7218" s="148"/>
      <c r="C7218" s="149"/>
      <c r="D7218" s="149"/>
      <c r="E7218" s="145"/>
      <c r="F7218" s="149"/>
      <c r="G7218" s="149"/>
      <c r="H7218" s="149"/>
      <c r="I7218" s="149"/>
      <c r="J7218" s="149"/>
      <c r="K7218" s="146"/>
      <c r="L7218" s="158"/>
    </row>
    <row r="7219" spans="1:12" ht="15">
      <c r="A7219" s="148"/>
      <c r="B7219" s="148"/>
      <c r="C7219" s="149"/>
      <c r="D7219" s="149"/>
      <c r="E7219" s="145"/>
      <c r="F7219" s="149"/>
      <c r="G7219" s="149"/>
      <c r="H7219" s="149"/>
      <c r="I7219" s="149"/>
      <c r="J7219" s="149"/>
      <c r="K7219" s="146"/>
      <c r="L7219" s="158"/>
    </row>
    <row r="7220" spans="1:12" ht="15">
      <c r="A7220" s="148"/>
      <c r="B7220" s="148"/>
      <c r="C7220" s="149"/>
      <c r="D7220" s="149"/>
      <c r="E7220" s="145"/>
      <c r="F7220" s="149"/>
      <c r="G7220" s="149"/>
      <c r="H7220" s="149"/>
      <c r="I7220" s="149"/>
      <c r="J7220" s="149"/>
      <c r="K7220" s="146"/>
      <c r="L7220" s="158"/>
    </row>
    <row r="7221" spans="1:12" ht="15">
      <c r="A7221" s="148"/>
      <c r="B7221" s="148"/>
      <c r="C7221" s="149"/>
      <c r="D7221" s="149"/>
      <c r="E7221" s="145"/>
      <c r="F7221" s="149"/>
      <c r="G7221" s="149"/>
      <c r="H7221" s="149"/>
      <c r="I7221" s="149"/>
      <c r="J7221" s="149"/>
      <c r="K7221" s="146"/>
      <c r="L7221" s="158"/>
    </row>
    <row r="7222" spans="1:12" ht="15">
      <c r="A7222" s="148"/>
      <c r="B7222" s="148"/>
      <c r="C7222" s="149"/>
      <c r="D7222" s="149"/>
      <c r="E7222" s="145"/>
      <c r="F7222" s="149"/>
      <c r="G7222" s="149"/>
      <c r="H7222" s="149"/>
      <c r="I7222" s="149"/>
      <c r="J7222" s="149"/>
      <c r="K7222" s="146"/>
      <c r="L7222" s="158"/>
    </row>
    <row r="7223" spans="1:12" ht="15">
      <c r="A7223" s="148"/>
      <c r="B7223" s="148"/>
      <c r="C7223" s="149"/>
      <c r="D7223" s="149"/>
      <c r="E7223" s="145"/>
      <c r="F7223" s="149"/>
      <c r="G7223" s="149"/>
      <c r="H7223" s="149"/>
      <c r="I7223" s="149"/>
      <c r="J7223" s="149"/>
      <c r="K7223" s="146"/>
      <c r="L7223" s="158"/>
    </row>
    <row r="7224" spans="1:12" ht="15">
      <c r="A7224" s="148"/>
      <c r="B7224" s="148"/>
      <c r="C7224" s="149"/>
      <c r="D7224" s="149"/>
      <c r="E7224" s="145"/>
      <c r="F7224" s="150"/>
      <c r="G7224" s="149"/>
      <c r="H7224" s="149"/>
      <c r="I7224" s="149"/>
      <c r="J7224" s="149"/>
      <c r="K7224" s="146"/>
      <c r="L7224" s="158"/>
    </row>
    <row r="7225" spans="1:12" ht="15">
      <c r="A7225" s="148"/>
      <c r="B7225" s="148"/>
      <c r="C7225" s="149"/>
      <c r="D7225" s="149"/>
      <c r="E7225" s="145"/>
      <c r="F7225" s="150"/>
      <c r="G7225" s="149"/>
      <c r="H7225" s="149"/>
      <c r="I7225" s="149"/>
      <c r="J7225" s="149"/>
      <c r="K7225" s="146"/>
      <c r="L7225" s="158"/>
    </row>
    <row r="7226" spans="1:12" ht="15">
      <c r="A7226" s="148"/>
      <c r="B7226" s="148"/>
      <c r="C7226" s="149"/>
      <c r="D7226" s="149"/>
      <c r="E7226" s="145"/>
      <c r="F7226" s="150"/>
      <c r="G7226" s="149"/>
      <c r="H7226" s="149"/>
      <c r="I7226" s="149"/>
      <c r="J7226" s="149"/>
      <c r="K7226" s="146"/>
      <c r="L7226" s="158"/>
    </row>
    <row r="7227" spans="1:12" ht="15">
      <c r="A7227" s="148"/>
      <c r="B7227" s="148"/>
      <c r="C7227" s="149"/>
      <c r="D7227" s="149"/>
      <c r="E7227" s="145"/>
      <c r="F7227" s="150"/>
      <c r="G7227" s="149"/>
      <c r="H7227" s="149"/>
      <c r="I7227" s="149"/>
      <c r="J7227" s="149"/>
      <c r="K7227" s="146"/>
      <c r="L7227" s="158"/>
    </row>
    <row r="7228" spans="1:12" ht="15">
      <c r="A7228" s="148"/>
      <c r="B7228" s="148"/>
      <c r="C7228" s="149"/>
      <c r="D7228" s="149"/>
      <c r="E7228" s="145"/>
      <c r="F7228" s="150"/>
      <c r="G7228" s="149"/>
      <c r="H7228" s="149"/>
      <c r="I7228" s="149"/>
      <c r="J7228" s="149"/>
      <c r="K7228" s="146"/>
      <c r="L7228" s="158"/>
    </row>
    <row r="7229" spans="1:12" ht="15">
      <c r="A7229" s="148"/>
      <c r="B7229" s="148"/>
      <c r="C7229" s="149"/>
      <c r="D7229" s="149"/>
      <c r="E7229" s="145"/>
      <c r="F7229" s="150"/>
      <c r="G7229" s="149"/>
      <c r="H7229" s="149"/>
      <c r="I7229" s="149"/>
      <c r="J7229" s="149"/>
      <c r="K7229" s="146"/>
      <c r="L7229" s="158"/>
    </row>
    <row r="7230" spans="1:12" ht="15">
      <c r="A7230" s="148"/>
      <c r="B7230" s="148"/>
      <c r="C7230" s="149"/>
      <c r="D7230" s="149"/>
      <c r="E7230" s="145"/>
      <c r="F7230" s="149"/>
      <c r="G7230" s="149"/>
      <c r="H7230" s="149"/>
      <c r="I7230" s="149"/>
      <c r="J7230" s="149"/>
      <c r="K7230" s="146"/>
      <c r="L7230" s="158"/>
    </row>
    <row r="7231" spans="1:12" ht="15">
      <c r="A7231" s="148"/>
      <c r="B7231" s="148"/>
      <c r="C7231" s="149"/>
      <c r="D7231" s="149"/>
      <c r="E7231" s="145"/>
      <c r="F7231" s="149"/>
      <c r="G7231" s="149"/>
      <c r="H7231" s="149"/>
      <c r="I7231" s="149"/>
      <c r="J7231" s="149"/>
      <c r="K7231" s="146"/>
      <c r="L7231" s="158"/>
    </row>
    <row r="7232" spans="1:12" ht="15">
      <c r="A7232" s="148"/>
      <c r="B7232" s="148"/>
      <c r="C7232" s="149"/>
      <c r="D7232" s="149"/>
      <c r="E7232" s="145"/>
      <c r="F7232" s="149"/>
      <c r="G7232" s="149"/>
      <c r="H7232" s="149"/>
      <c r="I7232" s="149"/>
      <c r="J7232" s="149"/>
      <c r="K7232" s="146"/>
      <c r="L7232" s="158"/>
    </row>
    <row r="7233" spans="1:12" ht="15">
      <c r="A7233" s="148"/>
      <c r="B7233" s="148"/>
      <c r="C7233" s="149"/>
      <c r="D7233" s="149"/>
      <c r="E7233" s="145"/>
      <c r="F7233" s="149"/>
      <c r="G7233" s="149"/>
      <c r="H7233" s="149"/>
      <c r="I7233" s="149"/>
      <c r="J7233" s="149"/>
      <c r="K7233" s="146"/>
      <c r="L7233" s="158"/>
    </row>
    <row r="7234" spans="1:12" ht="15">
      <c r="A7234" s="148"/>
      <c r="B7234" s="148"/>
      <c r="C7234" s="149"/>
      <c r="D7234" s="149"/>
      <c r="E7234" s="145"/>
      <c r="F7234" s="149"/>
      <c r="G7234" s="149"/>
      <c r="H7234" s="149"/>
      <c r="I7234" s="149"/>
      <c r="J7234" s="149"/>
      <c r="K7234" s="146"/>
      <c r="L7234" s="158"/>
    </row>
    <row r="7235" spans="1:12" ht="15">
      <c r="A7235" s="148"/>
      <c r="B7235" s="148"/>
      <c r="C7235" s="149"/>
      <c r="D7235" s="149"/>
      <c r="E7235" s="145"/>
      <c r="F7235" s="149"/>
      <c r="G7235" s="149"/>
      <c r="H7235" s="149"/>
      <c r="I7235" s="149"/>
      <c r="J7235" s="149"/>
      <c r="K7235" s="146"/>
      <c r="L7235" s="158"/>
    </row>
    <row r="7236" spans="1:12" ht="15">
      <c r="A7236" s="148"/>
      <c r="B7236" s="148"/>
      <c r="C7236" s="149"/>
      <c r="D7236" s="149"/>
      <c r="E7236" s="145"/>
      <c r="F7236" s="149"/>
      <c r="G7236" s="149"/>
      <c r="H7236" s="149"/>
      <c r="I7236" s="149"/>
      <c r="J7236" s="149"/>
      <c r="K7236" s="146"/>
      <c r="L7236" s="158"/>
    </row>
    <row r="7237" spans="1:12" ht="15">
      <c r="A7237" s="148"/>
      <c r="B7237" s="148"/>
      <c r="C7237" s="149"/>
      <c r="D7237" s="149"/>
      <c r="E7237" s="145"/>
      <c r="F7237" s="149"/>
      <c r="G7237" s="149"/>
      <c r="H7237" s="149"/>
      <c r="I7237" s="149"/>
      <c r="J7237" s="149"/>
      <c r="K7237" s="146"/>
      <c r="L7237" s="158"/>
    </row>
    <row r="7238" spans="1:12" ht="15">
      <c r="A7238" s="148"/>
      <c r="B7238" s="148"/>
      <c r="C7238" s="149"/>
      <c r="D7238" s="149"/>
      <c r="E7238" s="145"/>
      <c r="F7238" s="149"/>
      <c r="G7238" s="149"/>
      <c r="H7238" s="149"/>
      <c r="I7238" s="149"/>
      <c r="J7238" s="149"/>
      <c r="K7238" s="146"/>
      <c r="L7238" s="158"/>
    </row>
    <row r="7239" spans="1:12" ht="15">
      <c r="A7239" s="148"/>
      <c r="B7239" s="148"/>
      <c r="C7239" s="149"/>
      <c r="D7239" s="149"/>
      <c r="E7239" s="145"/>
      <c r="F7239" s="149"/>
      <c r="G7239" s="149"/>
      <c r="H7239" s="149"/>
      <c r="I7239" s="149"/>
      <c r="J7239" s="149"/>
      <c r="K7239" s="146"/>
      <c r="L7239" s="158"/>
    </row>
    <row r="7240" spans="1:12" ht="15">
      <c r="A7240" s="148"/>
      <c r="B7240" s="148"/>
      <c r="C7240" s="149"/>
      <c r="D7240" s="149"/>
      <c r="E7240" s="145"/>
      <c r="F7240" s="149"/>
      <c r="G7240" s="149"/>
      <c r="H7240" s="149"/>
      <c r="I7240" s="149"/>
      <c r="J7240" s="149"/>
      <c r="K7240" s="146"/>
      <c r="L7240" s="158"/>
    </row>
    <row r="7241" spans="1:12" ht="15">
      <c r="A7241" s="148"/>
      <c r="B7241" s="148"/>
      <c r="C7241" s="149"/>
      <c r="D7241" s="149"/>
      <c r="E7241" s="145"/>
      <c r="F7241" s="149"/>
      <c r="G7241" s="149"/>
      <c r="H7241" s="149"/>
      <c r="I7241" s="149"/>
      <c r="J7241" s="149"/>
      <c r="K7241" s="146"/>
      <c r="L7241" s="158"/>
    </row>
    <row r="7242" spans="1:12" ht="15">
      <c r="A7242" s="148"/>
      <c r="B7242" s="148"/>
      <c r="C7242" s="149"/>
      <c r="D7242" s="149"/>
      <c r="E7242" s="145"/>
      <c r="F7242" s="149"/>
      <c r="G7242" s="149"/>
      <c r="H7242" s="149"/>
      <c r="I7242" s="149"/>
      <c r="J7242" s="149"/>
      <c r="K7242" s="146"/>
      <c r="L7242" s="158"/>
    </row>
    <row r="7243" spans="1:12" ht="15">
      <c r="A7243" s="148"/>
      <c r="B7243" s="148"/>
      <c r="C7243" s="149"/>
      <c r="D7243" s="149"/>
      <c r="E7243" s="145"/>
      <c r="F7243" s="149"/>
      <c r="G7243" s="149"/>
      <c r="H7243" s="149"/>
      <c r="I7243" s="149"/>
      <c r="J7243" s="149"/>
      <c r="K7243" s="146"/>
      <c r="L7243" s="158"/>
    </row>
    <row r="7244" spans="1:12" ht="15">
      <c r="A7244" s="148"/>
      <c r="B7244" s="148"/>
      <c r="C7244" s="149"/>
      <c r="D7244" s="149"/>
      <c r="E7244" s="145"/>
      <c r="F7244" s="149"/>
      <c r="G7244" s="149"/>
      <c r="H7244" s="149"/>
      <c r="I7244" s="149"/>
      <c r="J7244" s="149"/>
      <c r="K7244" s="146"/>
      <c r="L7244" s="158"/>
    </row>
    <row r="7245" spans="1:12" ht="15">
      <c r="A7245" s="148"/>
      <c r="B7245" s="148"/>
      <c r="C7245" s="149"/>
      <c r="D7245" s="149"/>
      <c r="E7245" s="145"/>
      <c r="F7245" s="149"/>
      <c r="G7245" s="149"/>
      <c r="H7245" s="149"/>
      <c r="I7245" s="149"/>
      <c r="J7245" s="149"/>
      <c r="K7245" s="146"/>
      <c r="L7245" s="158"/>
    </row>
    <row r="7246" spans="1:12" ht="15">
      <c r="A7246" s="148"/>
      <c r="B7246" s="148"/>
      <c r="C7246" s="149"/>
      <c r="D7246" s="149"/>
      <c r="E7246" s="145"/>
      <c r="F7246" s="149"/>
      <c r="G7246" s="149"/>
      <c r="H7246" s="149"/>
      <c r="I7246" s="149"/>
      <c r="J7246" s="149"/>
      <c r="K7246" s="146"/>
      <c r="L7246" s="158"/>
    </row>
    <row r="7247" spans="1:12" ht="15">
      <c r="A7247" s="148"/>
      <c r="B7247" s="148"/>
      <c r="C7247" s="149"/>
      <c r="D7247" s="149"/>
      <c r="E7247" s="145"/>
      <c r="F7247" s="149"/>
      <c r="G7247" s="149"/>
      <c r="H7247" s="149"/>
      <c r="I7247" s="149"/>
      <c r="J7247" s="149"/>
      <c r="K7247" s="146"/>
      <c r="L7247" s="158"/>
    </row>
    <row r="7248" spans="1:12" ht="15">
      <c r="A7248" s="148"/>
      <c r="B7248" s="148"/>
      <c r="C7248" s="149"/>
      <c r="D7248" s="149"/>
      <c r="E7248" s="145"/>
      <c r="F7248" s="149"/>
      <c r="G7248" s="149"/>
      <c r="H7248" s="149"/>
      <c r="I7248" s="149"/>
      <c r="J7248" s="149"/>
      <c r="K7248" s="146"/>
      <c r="L7248" s="158"/>
    </row>
    <row r="7249" spans="1:12" ht="15">
      <c r="A7249" s="148"/>
      <c r="B7249" s="148"/>
      <c r="C7249" s="149"/>
      <c r="D7249" s="149"/>
      <c r="E7249" s="145"/>
      <c r="F7249" s="149"/>
      <c r="G7249" s="149"/>
      <c r="H7249" s="149"/>
      <c r="I7249" s="149"/>
      <c r="J7249" s="149"/>
      <c r="K7249" s="146"/>
      <c r="L7249" s="158"/>
    </row>
    <row r="7250" spans="1:12" ht="15">
      <c r="A7250" s="148"/>
      <c r="B7250" s="148"/>
      <c r="C7250" s="149"/>
      <c r="D7250" s="149"/>
      <c r="E7250" s="145"/>
      <c r="F7250" s="149"/>
      <c r="G7250" s="149"/>
      <c r="H7250" s="149"/>
      <c r="I7250" s="149"/>
      <c r="J7250" s="149"/>
      <c r="K7250" s="146"/>
      <c r="L7250" s="158"/>
    </row>
    <row r="7251" spans="1:12" ht="15">
      <c r="A7251" s="148"/>
      <c r="B7251" s="148"/>
      <c r="C7251" s="149"/>
      <c r="D7251" s="149"/>
      <c r="E7251" s="145"/>
      <c r="F7251" s="149"/>
      <c r="G7251" s="149"/>
      <c r="H7251" s="149"/>
      <c r="I7251" s="149"/>
      <c r="J7251" s="149"/>
      <c r="K7251" s="146"/>
      <c r="L7251" s="158"/>
    </row>
    <row r="7252" spans="1:12" ht="15">
      <c r="A7252" s="148"/>
      <c r="B7252" s="148"/>
      <c r="C7252" s="149"/>
      <c r="D7252" s="149"/>
      <c r="E7252" s="145"/>
      <c r="F7252" s="149"/>
      <c r="G7252" s="149"/>
      <c r="H7252" s="149"/>
      <c r="I7252" s="149"/>
      <c r="J7252" s="149"/>
      <c r="K7252" s="146"/>
      <c r="L7252" s="158"/>
    </row>
    <row r="7253" spans="1:12" ht="15">
      <c r="A7253" s="148"/>
      <c r="B7253" s="148"/>
      <c r="C7253" s="149"/>
      <c r="D7253" s="149"/>
      <c r="E7253" s="145"/>
      <c r="F7253" s="149"/>
      <c r="G7253" s="149"/>
      <c r="H7253" s="149"/>
      <c r="I7253" s="149"/>
      <c r="J7253" s="149"/>
      <c r="K7253" s="146"/>
      <c r="L7253" s="158"/>
    </row>
    <row r="7254" spans="1:12" ht="15">
      <c r="A7254" s="148"/>
      <c r="B7254" s="148"/>
      <c r="C7254" s="149"/>
      <c r="D7254" s="149"/>
      <c r="E7254" s="145"/>
      <c r="F7254" s="149"/>
      <c r="G7254" s="149"/>
      <c r="H7254" s="149"/>
      <c r="I7254" s="149"/>
      <c r="J7254" s="149"/>
      <c r="K7254" s="146"/>
      <c r="L7254" s="158"/>
    </row>
    <row r="7255" spans="1:12" ht="15">
      <c r="A7255" s="148"/>
      <c r="B7255" s="148"/>
      <c r="C7255" s="149"/>
      <c r="D7255" s="149"/>
      <c r="E7255" s="145"/>
      <c r="F7255" s="149"/>
      <c r="G7255" s="149"/>
      <c r="H7255" s="149"/>
      <c r="I7255" s="149"/>
      <c r="J7255" s="149"/>
      <c r="K7255" s="146"/>
      <c r="L7255" s="158"/>
    </row>
    <row r="7256" spans="1:12" ht="15">
      <c r="A7256" s="148"/>
      <c r="B7256" s="148"/>
      <c r="C7256" s="149"/>
      <c r="D7256" s="149"/>
      <c r="E7256" s="145"/>
      <c r="F7256" s="149"/>
      <c r="G7256" s="149"/>
      <c r="H7256" s="149"/>
      <c r="I7256" s="149"/>
      <c r="J7256" s="149"/>
      <c r="K7256" s="146"/>
      <c r="L7256" s="158"/>
    </row>
    <row r="7257" spans="1:12" ht="15">
      <c r="A7257" s="148"/>
      <c r="B7257" s="148"/>
      <c r="C7257" s="149"/>
      <c r="D7257" s="149"/>
      <c r="E7257" s="145"/>
      <c r="F7257" s="149"/>
      <c r="G7257" s="149"/>
      <c r="H7257" s="149"/>
      <c r="I7257" s="149"/>
      <c r="J7257" s="149"/>
      <c r="K7257" s="146"/>
      <c r="L7257" s="158"/>
    </row>
    <row r="7258" spans="1:12" ht="15">
      <c r="A7258" s="148"/>
      <c r="B7258" s="148"/>
      <c r="C7258" s="149"/>
      <c r="D7258" s="149"/>
      <c r="E7258" s="145"/>
      <c r="F7258" s="150"/>
      <c r="G7258" s="149"/>
      <c r="H7258" s="149"/>
      <c r="I7258" s="149"/>
      <c r="J7258" s="149"/>
      <c r="K7258" s="146"/>
      <c r="L7258" s="158"/>
    </row>
    <row r="7259" spans="1:12" ht="15">
      <c r="A7259" s="148"/>
      <c r="B7259" s="148"/>
      <c r="C7259" s="149"/>
      <c r="D7259" s="149"/>
      <c r="E7259" s="145"/>
      <c r="F7259" s="150"/>
      <c r="G7259" s="149"/>
      <c r="H7259" s="149"/>
      <c r="I7259" s="149"/>
      <c r="J7259" s="149"/>
      <c r="K7259" s="146"/>
      <c r="L7259" s="158"/>
    </row>
    <row r="7260" spans="1:12" ht="15">
      <c r="A7260" s="148"/>
      <c r="B7260" s="148"/>
      <c r="C7260" s="149"/>
      <c r="D7260" s="149"/>
      <c r="E7260" s="145"/>
      <c r="F7260" s="149"/>
      <c r="G7260" s="149"/>
      <c r="H7260" s="149"/>
      <c r="I7260" s="149"/>
      <c r="J7260" s="149"/>
      <c r="K7260" s="146"/>
      <c r="L7260" s="158"/>
    </row>
    <row r="7261" spans="1:12" ht="15">
      <c r="A7261" s="148"/>
      <c r="B7261" s="148"/>
      <c r="C7261" s="149"/>
      <c r="D7261" s="149"/>
      <c r="E7261" s="145"/>
      <c r="F7261" s="149"/>
      <c r="G7261" s="149"/>
      <c r="H7261" s="149"/>
      <c r="I7261" s="149"/>
      <c r="J7261" s="149"/>
      <c r="K7261" s="146"/>
      <c r="L7261" s="158"/>
    </row>
    <row r="7262" spans="1:12" ht="15">
      <c r="A7262" s="148"/>
      <c r="B7262" s="148"/>
      <c r="C7262" s="149"/>
      <c r="D7262" s="149"/>
      <c r="E7262" s="145"/>
      <c r="F7262" s="149"/>
      <c r="G7262" s="149"/>
      <c r="H7262" s="149"/>
      <c r="I7262" s="149"/>
      <c r="J7262" s="149"/>
      <c r="K7262" s="146"/>
      <c r="L7262" s="158"/>
    </row>
    <row r="7263" spans="1:12" ht="15">
      <c r="A7263" s="148"/>
      <c r="B7263" s="148"/>
      <c r="C7263" s="149"/>
      <c r="D7263" s="149"/>
      <c r="E7263" s="145"/>
      <c r="F7263" s="149"/>
      <c r="G7263" s="149"/>
      <c r="H7263" s="149"/>
      <c r="I7263" s="149"/>
      <c r="J7263" s="149"/>
      <c r="K7263" s="146"/>
      <c r="L7263" s="158"/>
    </row>
    <row r="7264" spans="1:12" ht="15">
      <c r="A7264" s="148"/>
      <c r="B7264" s="148"/>
      <c r="C7264" s="149"/>
      <c r="D7264" s="149"/>
      <c r="E7264" s="145"/>
      <c r="F7264" s="149"/>
      <c r="G7264" s="149"/>
      <c r="H7264" s="149"/>
      <c r="I7264" s="149"/>
      <c r="J7264" s="149"/>
      <c r="K7264" s="146"/>
      <c r="L7264" s="158"/>
    </row>
    <row r="7265" spans="1:12" ht="15">
      <c r="A7265" s="148"/>
      <c r="B7265" s="148"/>
      <c r="C7265" s="149"/>
      <c r="D7265" s="149"/>
      <c r="E7265" s="145"/>
      <c r="F7265" s="149"/>
      <c r="G7265" s="149"/>
      <c r="H7265" s="149"/>
      <c r="I7265" s="149"/>
      <c r="J7265" s="149"/>
      <c r="K7265" s="146"/>
      <c r="L7265" s="158"/>
    </row>
    <row r="7266" spans="1:12" ht="15">
      <c r="A7266" s="148"/>
      <c r="B7266" s="148"/>
      <c r="C7266" s="149"/>
      <c r="D7266" s="149"/>
      <c r="E7266" s="145"/>
      <c r="F7266" s="150"/>
      <c r="G7266" s="149"/>
      <c r="H7266" s="149"/>
      <c r="I7266" s="149"/>
      <c r="J7266" s="149"/>
      <c r="K7266" s="146"/>
      <c r="L7266" s="158"/>
    </row>
    <row r="7267" spans="1:12" ht="15">
      <c r="A7267" s="148"/>
      <c r="B7267" s="148"/>
      <c r="C7267" s="149"/>
      <c r="D7267" s="149"/>
      <c r="E7267" s="145"/>
      <c r="F7267" s="150"/>
      <c r="G7267" s="149"/>
      <c r="H7267" s="149"/>
      <c r="I7267" s="149"/>
      <c r="J7267" s="149"/>
      <c r="K7267" s="146"/>
      <c r="L7267" s="158"/>
    </row>
    <row r="7268" spans="1:12" ht="15">
      <c r="A7268" s="148"/>
      <c r="B7268" s="148"/>
      <c r="C7268" s="149"/>
      <c r="D7268" s="149"/>
      <c r="E7268" s="145"/>
      <c r="F7268" s="149"/>
      <c r="G7268" s="149"/>
      <c r="H7268" s="149"/>
      <c r="I7268" s="149"/>
      <c r="J7268" s="149"/>
      <c r="K7268" s="146"/>
      <c r="L7268" s="158"/>
    </row>
    <row r="7269" spans="1:12" ht="15">
      <c r="A7269" s="148"/>
      <c r="B7269" s="148"/>
      <c r="C7269" s="149"/>
      <c r="D7269" s="149"/>
      <c r="E7269" s="145"/>
      <c r="F7269" s="149"/>
      <c r="G7269" s="149"/>
      <c r="H7269" s="149"/>
      <c r="I7269" s="149"/>
      <c r="J7269" s="149"/>
      <c r="K7269" s="146"/>
      <c r="L7269" s="158"/>
    </row>
    <row r="7270" spans="1:12" ht="15">
      <c r="A7270" s="148"/>
      <c r="B7270" s="148"/>
      <c r="C7270" s="149"/>
      <c r="D7270" s="149"/>
      <c r="E7270" s="145"/>
      <c r="F7270" s="149"/>
      <c r="G7270" s="149"/>
      <c r="H7270" s="149"/>
      <c r="I7270" s="149"/>
      <c r="J7270" s="149"/>
      <c r="K7270" s="146"/>
      <c r="L7270" s="158"/>
    </row>
    <row r="7271" spans="1:12" ht="15">
      <c r="A7271" s="148"/>
      <c r="B7271" s="148"/>
      <c r="C7271" s="149"/>
      <c r="D7271" s="149"/>
      <c r="E7271" s="145"/>
      <c r="F7271" s="149"/>
      <c r="G7271" s="149"/>
      <c r="H7271" s="149"/>
      <c r="I7271" s="149"/>
      <c r="J7271" s="149"/>
      <c r="K7271" s="146"/>
      <c r="L7271" s="158"/>
    </row>
    <row r="7272" spans="1:12" ht="15">
      <c r="A7272" s="148"/>
      <c r="B7272" s="148"/>
      <c r="C7272" s="149"/>
      <c r="D7272" s="149"/>
      <c r="E7272" s="145"/>
      <c r="F7272" s="149"/>
      <c r="G7272" s="149"/>
      <c r="H7272" s="149"/>
      <c r="I7272" s="149"/>
      <c r="J7272" s="149"/>
      <c r="K7272" s="146"/>
      <c r="L7272" s="158"/>
    </row>
    <row r="7273" spans="1:12" ht="15">
      <c r="A7273" s="148"/>
      <c r="B7273" s="148"/>
      <c r="C7273" s="149"/>
      <c r="D7273" s="149"/>
      <c r="E7273" s="145"/>
      <c r="F7273" s="149"/>
      <c r="G7273" s="149"/>
      <c r="H7273" s="149"/>
      <c r="I7273" s="149"/>
      <c r="J7273" s="149"/>
      <c r="K7273" s="146"/>
      <c r="L7273" s="158"/>
    </row>
    <row r="7274" spans="1:12" ht="15">
      <c r="A7274" s="148"/>
      <c r="B7274" s="148"/>
      <c r="C7274" s="149"/>
      <c r="D7274" s="149"/>
      <c r="E7274" s="145"/>
      <c r="F7274" s="149"/>
      <c r="G7274" s="149"/>
      <c r="H7274" s="149"/>
      <c r="I7274" s="149"/>
      <c r="J7274" s="149"/>
      <c r="K7274" s="146"/>
      <c r="L7274" s="158"/>
    </row>
    <row r="7275" spans="1:12" ht="15">
      <c r="A7275" s="148"/>
      <c r="B7275" s="148"/>
      <c r="C7275" s="149"/>
      <c r="D7275" s="149"/>
      <c r="E7275" s="145"/>
      <c r="F7275" s="149"/>
      <c r="G7275" s="149"/>
      <c r="H7275" s="149"/>
      <c r="I7275" s="149"/>
      <c r="J7275" s="149"/>
      <c r="K7275" s="146"/>
      <c r="L7275" s="158"/>
    </row>
    <row r="7276" spans="1:12" ht="15">
      <c r="A7276" s="148"/>
      <c r="B7276" s="148"/>
      <c r="C7276" s="149"/>
      <c r="D7276" s="149"/>
      <c r="E7276" s="145"/>
      <c r="F7276" s="150"/>
      <c r="G7276" s="149"/>
      <c r="H7276" s="149"/>
      <c r="I7276" s="149"/>
      <c r="J7276" s="149"/>
      <c r="K7276" s="146"/>
      <c r="L7276" s="158"/>
    </row>
    <row r="7277" spans="1:12" ht="15">
      <c r="A7277" s="148"/>
      <c r="B7277" s="148"/>
      <c r="C7277" s="149"/>
      <c r="D7277" s="149"/>
      <c r="E7277" s="145"/>
      <c r="F7277" s="150"/>
      <c r="G7277" s="149"/>
      <c r="H7277" s="149"/>
      <c r="I7277" s="149"/>
      <c r="J7277" s="149"/>
      <c r="K7277" s="146"/>
      <c r="L7277" s="158"/>
    </row>
    <row r="7278" spans="1:12" ht="15">
      <c r="A7278" s="148"/>
      <c r="B7278" s="148"/>
      <c r="C7278" s="149"/>
      <c r="D7278" s="149"/>
      <c r="E7278" s="145"/>
      <c r="F7278" s="149"/>
      <c r="G7278" s="149"/>
      <c r="H7278" s="149"/>
      <c r="I7278" s="149"/>
      <c r="J7278" s="149"/>
      <c r="K7278" s="146"/>
      <c r="L7278" s="158"/>
    </row>
    <row r="7279" spans="1:12" ht="15">
      <c r="A7279" s="148"/>
      <c r="B7279" s="148"/>
      <c r="C7279" s="149"/>
      <c r="D7279" s="149"/>
      <c r="E7279" s="145"/>
      <c r="F7279" s="149"/>
      <c r="G7279" s="149"/>
      <c r="H7279" s="149"/>
      <c r="I7279" s="149"/>
      <c r="J7279" s="149"/>
      <c r="K7279" s="146"/>
      <c r="L7279" s="158"/>
    </row>
    <row r="7280" spans="1:12" ht="15">
      <c r="A7280" s="148"/>
      <c r="B7280" s="148"/>
      <c r="C7280" s="149"/>
      <c r="D7280" s="149"/>
      <c r="E7280" s="145"/>
      <c r="F7280" s="149"/>
      <c r="G7280" s="149"/>
      <c r="H7280" s="149"/>
      <c r="I7280" s="149"/>
      <c r="J7280" s="149"/>
      <c r="K7280" s="146"/>
      <c r="L7280" s="158"/>
    </row>
    <row r="7281" spans="1:12" ht="15">
      <c r="A7281" s="148"/>
      <c r="B7281" s="148"/>
      <c r="C7281" s="149"/>
      <c r="D7281" s="149"/>
      <c r="E7281" s="145"/>
      <c r="F7281" s="149"/>
      <c r="G7281" s="149"/>
      <c r="H7281" s="149"/>
      <c r="I7281" s="149"/>
      <c r="J7281" s="149"/>
      <c r="K7281" s="146"/>
      <c r="L7281" s="158"/>
    </row>
    <row r="7282" spans="1:12" ht="15">
      <c r="A7282" s="148"/>
      <c r="B7282" s="148"/>
      <c r="C7282" s="149"/>
      <c r="D7282" s="149"/>
      <c r="E7282" s="145"/>
      <c r="F7282" s="149"/>
      <c r="G7282" s="149"/>
      <c r="H7282" s="149"/>
      <c r="I7282" s="149"/>
      <c r="J7282" s="149"/>
      <c r="K7282" s="146"/>
      <c r="L7282" s="158"/>
    </row>
    <row r="7283" spans="1:12" ht="15">
      <c r="A7283" s="148"/>
      <c r="B7283" s="148"/>
      <c r="C7283" s="149"/>
      <c r="D7283" s="149"/>
      <c r="E7283" s="145"/>
      <c r="F7283" s="149"/>
      <c r="G7283" s="149"/>
      <c r="H7283" s="149"/>
      <c r="I7283" s="149"/>
      <c r="J7283" s="149"/>
      <c r="K7283" s="146"/>
      <c r="L7283" s="158"/>
    </row>
    <row r="7284" spans="1:12" ht="15">
      <c r="A7284" s="148"/>
      <c r="B7284" s="148"/>
      <c r="C7284" s="149"/>
      <c r="D7284" s="149"/>
      <c r="E7284" s="145"/>
      <c r="F7284" s="149"/>
      <c r="G7284" s="149"/>
      <c r="H7284" s="149"/>
      <c r="I7284" s="149"/>
      <c r="J7284" s="149"/>
      <c r="K7284" s="146"/>
      <c r="L7284" s="158"/>
    </row>
    <row r="7285" spans="1:12" ht="15">
      <c r="A7285" s="148"/>
      <c r="B7285" s="148"/>
      <c r="C7285" s="149"/>
      <c r="D7285" s="149"/>
      <c r="E7285" s="145"/>
      <c r="F7285" s="149"/>
      <c r="G7285" s="149"/>
      <c r="H7285" s="149"/>
      <c r="I7285" s="149"/>
      <c r="J7285" s="149"/>
      <c r="K7285" s="146"/>
      <c r="L7285" s="158"/>
    </row>
    <row r="7286" spans="1:12" ht="15">
      <c r="A7286" s="148"/>
      <c r="B7286" s="148"/>
      <c r="C7286" s="149"/>
      <c r="D7286" s="149"/>
      <c r="E7286" s="145"/>
      <c r="F7286" s="149"/>
      <c r="G7286" s="149"/>
      <c r="H7286" s="149"/>
      <c r="I7286" s="149"/>
      <c r="J7286" s="149"/>
      <c r="K7286" s="146"/>
      <c r="L7286" s="158"/>
    </row>
    <row r="7287" spans="1:12" ht="15">
      <c r="A7287" s="148"/>
      <c r="B7287" s="148"/>
      <c r="C7287" s="149"/>
      <c r="D7287" s="149"/>
      <c r="E7287" s="145"/>
      <c r="F7287" s="149"/>
      <c r="G7287" s="149"/>
      <c r="H7287" s="149"/>
      <c r="I7287" s="149"/>
      <c r="J7287" s="149"/>
      <c r="K7287" s="146"/>
      <c r="L7287" s="158"/>
    </row>
    <row r="7288" spans="1:12" ht="15">
      <c r="A7288" s="148"/>
      <c r="B7288" s="148"/>
      <c r="C7288" s="149"/>
      <c r="D7288" s="149"/>
      <c r="E7288" s="145"/>
      <c r="F7288" s="149"/>
      <c r="G7288" s="149"/>
      <c r="H7288" s="149"/>
      <c r="I7288" s="149"/>
      <c r="J7288" s="149"/>
      <c r="K7288" s="146"/>
      <c r="L7288" s="158"/>
    </row>
    <row r="7289" spans="1:12" ht="15">
      <c r="A7289" s="148"/>
      <c r="B7289" s="148"/>
      <c r="C7289" s="149"/>
      <c r="D7289" s="149"/>
      <c r="E7289" s="145"/>
      <c r="F7289" s="149"/>
      <c r="G7289" s="149"/>
      <c r="H7289" s="149"/>
      <c r="I7289" s="149"/>
      <c r="J7289" s="149"/>
      <c r="K7289" s="146"/>
      <c r="L7289" s="158"/>
    </row>
    <row r="7290" spans="1:12" ht="15">
      <c r="A7290" s="148"/>
      <c r="B7290" s="148"/>
      <c r="C7290" s="149"/>
      <c r="D7290" s="149"/>
      <c r="E7290" s="145"/>
      <c r="F7290" s="149"/>
      <c r="G7290" s="149"/>
      <c r="H7290" s="149"/>
      <c r="I7290" s="149"/>
      <c r="J7290" s="149"/>
      <c r="K7290" s="146"/>
      <c r="L7290" s="158"/>
    </row>
    <row r="7291" spans="1:12" ht="15">
      <c r="A7291" s="148"/>
      <c r="B7291" s="148"/>
      <c r="C7291" s="149"/>
      <c r="D7291" s="149"/>
      <c r="E7291" s="145"/>
      <c r="F7291" s="149"/>
      <c r="G7291" s="149"/>
      <c r="H7291" s="149"/>
      <c r="I7291" s="149"/>
      <c r="J7291" s="149"/>
      <c r="K7291" s="146"/>
      <c r="L7291" s="158"/>
    </row>
    <row r="7292" spans="1:12" ht="15">
      <c r="A7292" s="148"/>
      <c r="B7292" s="148"/>
      <c r="C7292" s="149"/>
      <c r="D7292" s="149"/>
      <c r="E7292" s="145"/>
      <c r="F7292" s="149"/>
      <c r="G7292" s="149"/>
      <c r="H7292" s="149"/>
      <c r="I7292" s="149"/>
      <c r="J7292" s="149"/>
      <c r="K7292" s="146"/>
      <c r="L7292" s="158"/>
    </row>
    <row r="7293" spans="1:12" ht="15">
      <c r="A7293" s="148"/>
      <c r="B7293" s="148"/>
      <c r="C7293" s="149"/>
      <c r="D7293" s="149"/>
      <c r="E7293" s="145"/>
      <c r="F7293" s="149"/>
      <c r="G7293" s="149"/>
      <c r="H7293" s="149"/>
      <c r="I7293" s="149"/>
      <c r="J7293" s="149"/>
      <c r="K7293" s="146"/>
      <c r="L7293" s="158"/>
    </row>
    <row r="7294" spans="1:12" ht="15">
      <c r="A7294" s="148"/>
      <c r="B7294" s="148"/>
      <c r="C7294" s="149"/>
      <c r="D7294" s="149"/>
      <c r="E7294" s="145"/>
      <c r="F7294" s="149"/>
      <c r="G7294" s="149"/>
      <c r="H7294" s="149"/>
      <c r="I7294" s="149"/>
      <c r="J7294" s="149"/>
      <c r="K7294" s="146"/>
      <c r="L7294" s="158"/>
    </row>
    <row r="7295" spans="1:12" ht="15">
      <c r="A7295" s="148"/>
      <c r="B7295" s="148"/>
      <c r="C7295" s="149"/>
      <c r="D7295" s="149"/>
      <c r="E7295" s="145"/>
      <c r="F7295" s="149"/>
      <c r="G7295" s="149"/>
      <c r="H7295" s="149"/>
      <c r="I7295" s="149"/>
      <c r="J7295" s="149"/>
      <c r="K7295" s="146"/>
      <c r="L7295" s="158"/>
    </row>
    <row r="7296" spans="1:12" ht="15">
      <c r="A7296" s="148"/>
      <c r="B7296" s="148"/>
      <c r="C7296" s="149"/>
      <c r="D7296" s="149"/>
      <c r="E7296" s="145"/>
      <c r="F7296" s="150"/>
      <c r="G7296" s="149"/>
      <c r="H7296" s="149"/>
      <c r="I7296" s="149"/>
      <c r="J7296" s="149"/>
      <c r="K7296" s="146"/>
      <c r="L7296" s="158"/>
    </row>
    <row r="7297" spans="1:12" ht="15">
      <c r="A7297" s="148"/>
      <c r="B7297" s="148"/>
      <c r="C7297" s="149"/>
      <c r="D7297" s="149"/>
      <c r="E7297" s="145"/>
      <c r="F7297" s="150"/>
      <c r="G7297" s="149"/>
      <c r="H7297" s="149"/>
      <c r="I7297" s="149"/>
      <c r="J7297" s="149"/>
      <c r="K7297" s="146"/>
      <c r="L7297" s="158"/>
    </row>
    <row r="7298" spans="1:12" ht="15">
      <c r="A7298" s="148"/>
      <c r="B7298" s="148"/>
      <c r="C7298" s="149"/>
      <c r="D7298" s="149"/>
      <c r="E7298" s="145"/>
      <c r="F7298" s="149"/>
      <c r="G7298" s="149"/>
      <c r="H7298" s="149"/>
      <c r="I7298" s="149"/>
      <c r="J7298" s="149"/>
      <c r="K7298" s="146"/>
      <c r="L7298" s="158"/>
    </row>
    <row r="7299" spans="1:12" ht="15">
      <c r="A7299" s="148"/>
      <c r="B7299" s="148"/>
      <c r="C7299" s="149"/>
      <c r="D7299" s="149"/>
      <c r="E7299" s="145"/>
      <c r="F7299" s="149"/>
      <c r="G7299" s="149"/>
      <c r="H7299" s="149"/>
      <c r="I7299" s="149"/>
      <c r="J7299" s="149"/>
      <c r="K7299" s="146"/>
      <c r="L7299" s="158"/>
    </row>
    <row r="7300" spans="1:12" ht="15">
      <c r="A7300" s="148"/>
      <c r="B7300" s="148"/>
      <c r="C7300" s="149"/>
      <c r="D7300" s="149"/>
      <c r="E7300" s="145"/>
      <c r="F7300" s="149"/>
      <c r="G7300" s="149"/>
      <c r="H7300" s="149"/>
      <c r="I7300" s="149"/>
      <c r="J7300" s="149"/>
      <c r="K7300" s="146"/>
      <c r="L7300" s="158"/>
    </row>
    <row r="7301" spans="1:12" ht="15">
      <c r="A7301" s="148"/>
      <c r="B7301" s="148"/>
      <c r="C7301" s="149"/>
      <c r="D7301" s="149"/>
      <c r="E7301" s="145"/>
      <c r="F7301" s="149"/>
      <c r="G7301" s="149"/>
      <c r="H7301" s="149"/>
      <c r="I7301" s="149"/>
      <c r="J7301" s="149"/>
      <c r="K7301" s="146"/>
      <c r="L7301" s="158"/>
    </row>
    <row r="7302" spans="1:12" ht="15">
      <c r="A7302" s="148"/>
      <c r="B7302" s="148"/>
      <c r="C7302" s="149"/>
      <c r="D7302" s="149"/>
      <c r="E7302" s="145"/>
      <c r="F7302" s="149"/>
      <c r="G7302" s="149"/>
      <c r="H7302" s="149"/>
      <c r="I7302" s="149"/>
      <c r="J7302" s="149"/>
      <c r="K7302" s="146"/>
      <c r="L7302" s="158"/>
    </row>
    <row r="7303" spans="1:12" ht="15">
      <c r="A7303" s="148"/>
      <c r="B7303" s="148"/>
      <c r="C7303" s="149"/>
      <c r="D7303" s="149"/>
      <c r="E7303" s="145"/>
      <c r="F7303" s="149"/>
      <c r="G7303" s="149"/>
      <c r="H7303" s="149"/>
      <c r="I7303" s="149"/>
      <c r="J7303" s="149"/>
      <c r="K7303" s="146"/>
      <c r="L7303" s="158"/>
    </row>
    <row r="7304" spans="1:12" ht="15">
      <c r="A7304" s="148"/>
      <c r="B7304" s="148"/>
      <c r="C7304" s="149"/>
      <c r="D7304" s="149"/>
      <c r="E7304" s="145"/>
      <c r="F7304" s="149"/>
      <c r="G7304" s="149"/>
      <c r="H7304" s="149"/>
      <c r="I7304" s="149"/>
      <c r="J7304" s="149"/>
      <c r="K7304" s="146"/>
      <c r="L7304" s="158"/>
    </row>
    <row r="7305" spans="1:12" ht="15">
      <c r="A7305" s="148"/>
      <c r="B7305" s="148"/>
      <c r="C7305" s="149"/>
      <c r="D7305" s="149"/>
      <c r="E7305" s="145"/>
      <c r="F7305" s="149"/>
      <c r="G7305" s="149"/>
      <c r="H7305" s="149"/>
      <c r="I7305" s="149"/>
      <c r="J7305" s="149"/>
      <c r="K7305" s="146"/>
      <c r="L7305" s="158"/>
    </row>
    <row r="7306" spans="1:12" ht="15">
      <c r="A7306" s="148"/>
      <c r="B7306" s="148"/>
      <c r="C7306" s="149"/>
      <c r="D7306" s="149"/>
      <c r="E7306" s="145"/>
      <c r="F7306" s="149"/>
      <c r="G7306" s="149"/>
      <c r="H7306" s="149"/>
      <c r="I7306" s="149"/>
      <c r="J7306" s="149"/>
      <c r="K7306" s="146"/>
      <c r="L7306" s="158"/>
    </row>
    <row r="7307" spans="1:12" ht="15">
      <c r="A7307" s="148"/>
      <c r="B7307" s="148"/>
      <c r="C7307" s="149"/>
      <c r="D7307" s="149"/>
      <c r="E7307" s="145"/>
      <c r="F7307" s="149"/>
      <c r="G7307" s="149"/>
      <c r="H7307" s="149"/>
      <c r="I7307" s="149"/>
      <c r="J7307" s="149"/>
      <c r="K7307" s="146"/>
      <c r="L7307" s="158"/>
    </row>
    <row r="7308" spans="1:12" ht="15">
      <c r="A7308" s="148"/>
      <c r="B7308" s="148"/>
      <c r="C7308" s="149"/>
      <c r="D7308" s="149"/>
      <c r="E7308" s="145"/>
      <c r="F7308" s="149"/>
      <c r="G7308" s="149"/>
      <c r="H7308" s="149"/>
      <c r="I7308" s="149"/>
      <c r="J7308" s="149"/>
      <c r="K7308" s="146"/>
      <c r="L7308" s="158"/>
    </row>
    <row r="7309" spans="1:12" ht="15">
      <c r="A7309" s="148"/>
      <c r="B7309" s="148"/>
      <c r="C7309" s="149"/>
      <c r="D7309" s="149"/>
      <c r="E7309" s="145"/>
      <c r="F7309" s="149"/>
      <c r="G7309" s="149"/>
      <c r="H7309" s="149"/>
      <c r="I7309" s="149"/>
      <c r="J7309" s="149"/>
      <c r="K7309" s="146"/>
      <c r="L7309" s="158"/>
    </row>
    <row r="7310" spans="1:12" ht="15">
      <c r="A7310" s="148"/>
      <c r="B7310" s="148"/>
      <c r="C7310" s="149"/>
      <c r="D7310" s="149"/>
      <c r="E7310" s="145"/>
      <c r="F7310" s="149"/>
      <c r="G7310" s="149"/>
      <c r="H7310" s="149"/>
      <c r="I7310" s="149"/>
      <c r="J7310" s="149"/>
      <c r="K7310" s="146"/>
      <c r="L7310" s="158"/>
    </row>
    <row r="7311" spans="1:12" ht="15">
      <c r="A7311" s="148"/>
      <c r="B7311" s="148"/>
      <c r="C7311" s="149"/>
      <c r="D7311" s="149"/>
      <c r="E7311" s="145"/>
      <c r="F7311" s="149"/>
      <c r="G7311" s="149"/>
      <c r="H7311" s="149"/>
      <c r="I7311" s="149"/>
      <c r="J7311" s="149"/>
      <c r="K7311" s="146"/>
      <c r="L7311" s="158"/>
    </row>
    <row r="7312" spans="1:12" ht="15">
      <c r="A7312" s="148"/>
      <c r="B7312" s="148"/>
      <c r="C7312" s="149"/>
      <c r="D7312" s="149"/>
      <c r="E7312" s="145"/>
      <c r="F7312" s="149"/>
      <c r="G7312" s="149"/>
      <c r="H7312" s="149"/>
      <c r="I7312" s="149"/>
      <c r="J7312" s="149"/>
      <c r="K7312" s="146"/>
      <c r="L7312" s="158"/>
    </row>
    <row r="7313" spans="1:12" ht="15">
      <c r="A7313" s="148"/>
      <c r="B7313" s="148"/>
      <c r="C7313" s="149"/>
      <c r="D7313" s="149"/>
      <c r="E7313" s="145"/>
      <c r="F7313" s="149"/>
      <c r="G7313" s="149"/>
      <c r="H7313" s="149"/>
      <c r="I7313" s="149"/>
      <c r="J7313" s="149"/>
      <c r="K7313" s="146"/>
      <c r="L7313" s="158"/>
    </row>
    <row r="7314" spans="1:12" ht="15">
      <c r="A7314" s="148"/>
      <c r="B7314" s="148"/>
      <c r="C7314" s="149"/>
      <c r="D7314" s="149"/>
      <c r="E7314" s="145"/>
      <c r="F7314" s="150"/>
      <c r="G7314" s="149"/>
      <c r="H7314" s="149"/>
      <c r="I7314" s="149"/>
      <c r="J7314" s="149"/>
      <c r="K7314" s="146"/>
      <c r="L7314" s="158"/>
    </row>
    <row r="7315" spans="1:12" ht="15">
      <c r="A7315" s="148"/>
      <c r="B7315" s="148"/>
      <c r="C7315" s="149"/>
      <c r="D7315" s="149"/>
      <c r="E7315" s="145"/>
      <c r="F7315" s="150"/>
      <c r="G7315" s="149"/>
      <c r="H7315" s="149"/>
      <c r="I7315" s="149"/>
      <c r="J7315" s="149"/>
      <c r="K7315" s="146"/>
      <c r="L7315" s="158"/>
    </row>
    <row r="7316" spans="1:12" ht="15">
      <c r="A7316" s="148"/>
      <c r="B7316" s="148"/>
      <c r="C7316" s="149"/>
      <c r="D7316" s="149"/>
      <c r="E7316" s="145"/>
      <c r="F7316" s="149"/>
      <c r="G7316" s="149"/>
      <c r="H7316" s="149"/>
      <c r="I7316" s="149"/>
      <c r="J7316" s="149"/>
      <c r="K7316" s="146"/>
      <c r="L7316" s="158"/>
    </row>
    <row r="7317" spans="1:12" ht="15">
      <c r="A7317" s="148"/>
      <c r="B7317" s="148"/>
      <c r="C7317" s="149"/>
      <c r="D7317" s="149"/>
      <c r="E7317" s="145"/>
      <c r="F7317" s="149"/>
      <c r="G7317" s="149"/>
      <c r="H7317" s="149"/>
      <c r="I7317" s="149"/>
      <c r="J7317" s="149"/>
      <c r="K7317" s="146"/>
      <c r="L7317" s="158"/>
    </row>
    <row r="7318" spans="1:12" ht="15">
      <c r="A7318" s="148"/>
      <c r="B7318" s="148"/>
      <c r="C7318" s="149"/>
      <c r="D7318" s="149"/>
      <c r="E7318" s="145"/>
      <c r="F7318" s="149"/>
      <c r="G7318" s="149"/>
      <c r="H7318" s="149"/>
      <c r="I7318" s="149"/>
      <c r="J7318" s="149"/>
      <c r="K7318" s="146"/>
      <c r="L7318" s="158"/>
    </row>
    <row r="7319" spans="1:12" ht="15">
      <c r="A7319" s="148"/>
      <c r="B7319" s="148"/>
      <c r="C7319" s="149"/>
      <c r="D7319" s="149"/>
      <c r="E7319" s="145"/>
      <c r="F7319" s="149"/>
      <c r="G7319" s="149"/>
      <c r="H7319" s="149"/>
      <c r="I7319" s="149"/>
      <c r="J7319" s="149"/>
      <c r="K7319" s="146"/>
      <c r="L7319" s="158"/>
    </row>
    <row r="7320" spans="1:12" ht="15">
      <c r="A7320" s="148"/>
      <c r="B7320" s="148"/>
      <c r="C7320" s="149"/>
      <c r="D7320" s="149"/>
      <c r="E7320" s="145"/>
      <c r="F7320" s="149"/>
      <c r="G7320" s="149"/>
      <c r="H7320" s="149"/>
      <c r="I7320" s="149"/>
      <c r="J7320" s="149"/>
      <c r="K7320" s="146"/>
      <c r="L7320" s="158"/>
    </row>
    <row r="7321" spans="1:12" ht="15">
      <c r="A7321" s="148"/>
      <c r="B7321" s="148"/>
      <c r="C7321" s="149"/>
      <c r="D7321" s="149"/>
      <c r="E7321" s="145"/>
      <c r="F7321" s="149"/>
      <c r="G7321" s="149"/>
      <c r="H7321" s="149"/>
      <c r="I7321" s="149"/>
      <c r="J7321" s="149"/>
      <c r="K7321" s="146"/>
      <c r="L7321" s="158"/>
    </row>
    <row r="7322" spans="1:12" ht="15">
      <c r="A7322" s="148"/>
      <c r="B7322" s="148"/>
      <c r="C7322" s="149"/>
      <c r="D7322" s="149"/>
      <c r="E7322" s="145"/>
      <c r="F7322" s="149"/>
      <c r="G7322" s="149"/>
      <c r="H7322" s="149"/>
      <c r="I7322" s="149"/>
      <c r="J7322" s="149"/>
      <c r="K7322" s="146"/>
      <c r="L7322" s="158"/>
    </row>
    <row r="7323" spans="1:12" ht="15">
      <c r="A7323" s="148"/>
      <c r="B7323" s="148"/>
      <c r="C7323" s="149"/>
      <c r="D7323" s="149"/>
      <c r="E7323" s="145"/>
      <c r="F7323" s="149"/>
      <c r="G7323" s="149"/>
      <c r="H7323" s="149"/>
      <c r="I7323" s="149"/>
      <c r="J7323" s="149"/>
      <c r="K7323" s="146"/>
      <c r="L7323" s="158"/>
    </row>
    <row r="7324" spans="1:12" ht="15">
      <c r="A7324" s="148"/>
      <c r="B7324" s="148"/>
      <c r="C7324" s="149"/>
      <c r="D7324" s="149"/>
      <c r="E7324" s="145"/>
      <c r="F7324" s="150"/>
      <c r="G7324" s="149"/>
      <c r="H7324" s="149"/>
      <c r="I7324" s="149"/>
      <c r="J7324" s="149"/>
      <c r="K7324" s="146"/>
      <c r="L7324" s="158"/>
    </row>
    <row r="7325" spans="1:12" ht="15">
      <c r="A7325" s="148"/>
      <c r="B7325" s="148"/>
      <c r="C7325" s="149"/>
      <c r="D7325" s="149"/>
      <c r="E7325" s="145"/>
      <c r="F7325" s="150"/>
      <c r="G7325" s="149"/>
      <c r="H7325" s="149"/>
      <c r="I7325" s="149"/>
      <c r="J7325" s="149"/>
      <c r="K7325" s="146"/>
      <c r="L7325" s="158"/>
    </row>
    <row r="7326" spans="1:12" ht="15">
      <c r="A7326" s="148"/>
      <c r="B7326" s="148"/>
      <c r="C7326" s="149"/>
      <c r="D7326" s="149"/>
      <c r="E7326" s="145"/>
      <c r="F7326" s="149"/>
      <c r="G7326" s="149"/>
      <c r="H7326" s="149"/>
      <c r="I7326" s="149"/>
      <c r="J7326" s="149"/>
      <c r="K7326" s="146"/>
      <c r="L7326" s="158"/>
    </row>
    <row r="7327" spans="1:12" ht="15">
      <c r="A7327" s="148"/>
      <c r="B7327" s="148"/>
      <c r="C7327" s="149"/>
      <c r="D7327" s="149"/>
      <c r="E7327" s="145"/>
      <c r="F7327" s="149"/>
      <c r="G7327" s="149"/>
      <c r="H7327" s="149"/>
      <c r="I7327" s="149"/>
      <c r="J7327" s="149"/>
      <c r="K7327" s="146"/>
      <c r="L7327" s="158"/>
    </row>
    <row r="7328" spans="1:12" ht="15">
      <c r="A7328" s="148"/>
      <c r="B7328" s="148"/>
      <c r="C7328" s="149"/>
      <c r="D7328" s="149"/>
      <c r="E7328" s="145"/>
      <c r="F7328" s="149"/>
      <c r="G7328" s="149"/>
      <c r="H7328" s="149"/>
      <c r="I7328" s="149"/>
      <c r="J7328" s="149"/>
      <c r="K7328" s="146"/>
      <c r="L7328" s="158"/>
    </row>
    <row r="7329" spans="1:12" ht="15">
      <c r="A7329" s="148"/>
      <c r="B7329" s="148"/>
      <c r="C7329" s="149"/>
      <c r="D7329" s="149"/>
      <c r="E7329" s="145"/>
      <c r="F7329" s="149"/>
      <c r="G7329" s="149"/>
      <c r="H7329" s="149"/>
      <c r="I7329" s="149"/>
      <c r="J7329" s="149"/>
      <c r="K7329" s="146"/>
      <c r="L7329" s="158"/>
    </row>
    <row r="7330" spans="1:12" ht="15">
      <c r="A7330" s="148"/>
      <c r="B7330" s="148"/>
      <c r="C7330" s="149"/>
      <c r="D7330" s="149"/>
      <c r="E7330" s="145"/>
      <c r="F7330" s="150"/>
      <c r="G7330" s="149"/>
      <c r="H7330" s="149"/>
      <c r="I7330" s="149"/>
      <c r="J7330" s="149"/>
      <c r="K7330" s="146"/>
      <c r="L7330" s="158"/>
    </row>
    <row r="7331" spans="1:12" ht="15">
      <c r="A7331" s="148"/>
      <c r="B7331" s="148"/>
      <c r="C7331" s="149"/>
      <c r="D7331" s="149"/>
      <c r="E7331" s="145"/>
      <c r="F7331" s="150"/>
      <c r="G7331" s="149"/>
      <c r="H7331" s="149"/>
      <c r="I7331" s="149"/>
      <c r="J7331" s="149"/>
      <c r="K7331" s="146"/>
      <c r="L7331" s="158"/>
    </row>
    <row r="7332" spans="1:12" ht="15">
      <c r="A7332" s="148"/>
      <c r="B7332" s="148"/>
      <c r="C7332" s="149"/>
      <c r="D7332" s="149"/>
      <c r="E7332" s="145"/>
      <c r="F7332" s="149"/>
      <c r="G7332" s="149"/>
      <c r="H7332" s="149"/>
      <c r="I7332" s="149"/>
      <c r="J7332" s="149"/>
      <c r="K7332" s="146"/>
      <c r="L7332" s="158"/>
    </row>
    <row r="7333" spans="1:12" ht="15">
      <c r="A7333" s="148"/>
      <c r="B7333" s="148"/>
      <c r="C7333" s="149"/>
      <c r="D7333" s="149"/>
      <c r="E7333" s="145"/>
      <c r="F7333" s="149"/>
      <c r="G7333" s="149"/>
      <c r="H7333" s="149"/>
      <c r="I7333" s="149"/>
      <c r="J7333" s="149"/>
      <c r="K7333" s="146"/>
      <c r="L7333" s="158"/>
    </row>
    <row r="7334" spans="1:12" ht="15">
      <c r="A7334" s="148"/>
      <c r="B7334" s="148"/>
      <c r="C7334" s="149"/>
      <c r="D7334" s="149"/>
      <c r="E7334" s="145"/>
      <c r="F7334" s="150"/>
      <c r="G7334" s="149"/>
      <c r="H7334" s="149"/>
      <c r="I7334" s="149"/>
      <c r="J7334" s="149"/>
      <c r="K7334" s="146"/>
      <c r="L7334" s="158"/>
    </row>
    <row r="7335" spans="1:12" ht="15">
      <c r="A7335" s="148"/>
      <c r="B7335" s="148"/>
      <c r="C7335" s="149"/>
      <c r="D7335" s="149"/>
      <c r="E7335" s="145"/>
      <c r="F7335" s="150"/>
      <c r="G7335" s="149"/>
      <c r="H7335" s="149"/>
      <c r="I7335" s="149"/>
      <c r="J7335" s="149"/>
      <c r="K7335" s="146"/>
      <c r="L7335" s="158"/>
    </row>
    <row r="7336" spans="1:12" ht="15">
      <c r="A7336" s="148"/>
      <c r="B7336" s="148"/>
      <c r="C7336" s="149"/>
      <c r="D7336" s="149"/>
      <c r="E7336" s="145"/>
      <c r="F7336" s="149"/>
      <c r="G7336" s="149"/>
      <c r="H7336" s="149"/>
      <c r="I7336" s="149"/>
      <c r="J7336" s="149"/>
      <c r="K7336" s="146"/>
      <c r="L7336" s="158"/>
    </row>
    <row r="7337" spans="1:12" ht="15">
      <c r="A7337" s="148"/>
      <c r="B7337" s="148"/>
      <c r="C7337" s="149"/>
      <c r="D7337" s="149"/>
      <c r="E7337" s="145"/>
      <c r="F7337" s="149"/>
      <c r="G7337" s="149"/>
      <c r="H7337" s="149"/>
      <c r="I7337" s="149"/>
      <c r="J7337" s="149"/>
      <c r="K7337" s="146"/>
      <c r="L7337" s="158"/>
    </row>
    <row r="7338" spans="1:12" ht="15">
      <c r="A7338" s="148"/>
      <c r="B7338" s="148"/>
      <c r="C7338" s="149"/>
      <c r="D7338" s="149"/>
      <c r="E7338" s="145"/>
      <c r="F7338" s="149"/>
      <c r="G7338" s="149"/>
      <c r="H7338" s="149"/>
      <c r="I7338" s="149"/>
      <c r="J7338" s="149"/>
      <c r="K7338" s="146"/>
      <c r="L7338" s="158"/>
    </row>
    <row r="7339" spans="1:12" ht="15">
      <c r="A7339" s="148"/>
      <c r="B7339" s="148"/>
      <c r="C7339" s="149"/>
      <c r="D7339" s="149"/>
      <c r="E7339" s="145"/>
      <c r="F7339" s="149"/>
      <c r="G7339" s="149"/>
      <c r="H7339" s="149"/>
      <c r="I7339" s="149"/>
      <c r="J7339" s="149"/>
      <c r="K7339" s="146"/>
      <c r="L7339" s="158"/>
    </row>
    <row r="7340" spans="1:12" ht="15">
      <c r="A7340" s="148"/>
      <c r="B7340" s="148"/>
      <c r="C7340" s="149"/>
      <c r="D7340" s="149"/>
      <c r="E7340" s="145"/>
      <c r="F7340" s="149"/>
      <c r="G7340" s="149"/>
      <c r="H7340" s="149"/>
      <c r="I7340" s="149"/>
      <c r="J7340" s="149"/>
      <c r="K7340" s="146"/>
      <c r="L7340" s="158"/>
    </row>
    <row r="7341" spans="1:12" ht="15">
      <c r="A7341" s="148"/>
      <c r="B7341" s="148"/>
      <c r="C7341" s="149"/>
      <c r="D7341" s="149"/>
      <c r="E7341" s="145"/>
      <c r="F7341" s="149"/>
      <c r="G7341" s="149"/>
      <c r="H7341" s="149"/>
      <c r="I7341" s="149"/>
      <c r="J7341" s="149"/>
      <c r="K7341" s="146"/>
      <c r="L7341" s="158"/>
    </row>
    <row r="7342" spans="1:12" ht="15">
      <c r="A7342" s="148"/>
      <c r="B7342" s="148"/>
      <c r="C7342" s="149"/>
      <c r="D7342" s="149"/>
      <c r="E7342" s="145"/>
      <c r="F7342" s="149"/>
      <c r="G7342" s="149"/>
      <c r="H7342" s="149"/>
      <c r="I7342" s="149"/>
      <c r="J7342" s="149"/>
      <c r="K7342" s="146"/>
      <c r="L7342" s="158"/>
    </row>
    <row r="7343" spans="1:12" ht="15">
      <c r="A7343" s="148"/>
      <c r="B7343" s="148"/>
      <c r="C7343" s="149"/>
      <c r="D7343" s="149"/>
      <c r="E7343" s="145"/>
      <c r="F7343" s="149"/>
      <c r="G7343" s="149"/>
      <c r="H7343" s="149"/>
      <c r="I7343" s="149"/>
      <c r="J7343" s="149"/>
      <c r="K7343" s="146"/>
      <c r="L7343" s="158"/>
    </row>
    <row r="7344" spans="1:12" ht="15">
      <c r="A7344" s="148"/>
      <c r="B7344" s="148"/>
      <c r="C7344" s="149"/>
      <c r="D7344" s="149"/>
      <c r="E7344" s="145"/>
      <c r="F7344" s="149"/>
      <c r="G7344" s="149"/>
      <c r="H7344" s="149"/>
      <c r="I7344" s="149"/>
      <c r="J7344" s="149"/>
      <c r="K7344" s="146"/>
      <c r="L7344" s="158"/>
    </row>
    <row r="7345" spans="1:12" ht="15">
      <c r="A7345" s="148"/>
      <c r="B7345" s="148"/>
      <c r="C7345" s="149"/>
      <c r="D7345" s="149"/>
      <c r="E7345" s="145"/>
      <c r="F7345" s="149"/>
      <c r="G7345" s="149"/>
      <c r="H7345" s="149"/>
      <c r="I7345" s="149"/>
      <c r="J7345" s="149"/>
      <c r="K7345" s="146"/>
      <c r="L7345" s="158"/>
    </row>
    <row r="7346" spans="1:12" ht="15">
      <c r="A7346" s="148"/>
      <c r="B7346" s="148"/>
      <c r="C7346" s="149"/>
      <c r="D7346" s="149"/>
      <c r="E7346" s="145"/>
      <c r="F7346" s="149"/>
      <c r="G7346" s="149"/>
      <c r="H7346" s="149"/>
      <c r="I7346" s="149"/>
      <c r="J7346" s="149"/>
      <c r="K7346" s="146"/>
      <c r="L7346" s="158"/>
    </row>
    <row r="7347" spans="1:12" ht="15">
      <c r="A7347" s="148"/>
      <c r="B7347" s="148"/>
      <c r="C7347" s="149"/>
      <c r="D7347" s="149"/>
      <c r="E7347" s="145"/>
      <c r="F7347" s="149"/>
      <c r="G7347" s="149"/>
      <c r="H7347" s="149"/>
      <c r="I7347" s="149"/>
      <c r="J7347" s="149"/>
      <c r="K7347" s="146"/>
      <c r="L7347" s="158"/>
    </row>
    <row r="7348" spans="1:12" ht="15">
      <c r="A7348" s="148"/>
      <c r="B7348" s="148"/>
      <c r="C7348" s="149"/>
      <c r="D7348" s="149"/>
      <c r="E7348" s="145"/>
      <c r="F7348" s="149"/>
      <c r="G7348" s="149"/>
      <c r="H7348" s="149"/>
      <c r="I7348" s="149"/>
      <c r="J7348" s="149"/>
      <c r="K7348" s="146"/>
      <c r="L7348" s="158"/>
    </row>
    <row r="7349" spans="1:12" ht="15">
      <c r="A7349" s="148"/>
      <c r="B7349" s="148"/>
      <c r="C7349" s="149"/>
      <c r="D7349" s="149"/>
      <c r="E7349" s="145"/>
      <c r="F7349" s="149"/>
      <c r="G7349" s="149"/>
      <c r="H7349" s="149"/>
      <c r="I7349" s="149"/>
      <c r="J7349" s="149"/>
      <c r="K7349" s="146"/>
      <c r="L7349" s="158"/>
    </row>
    <row r="7350" spans="1:12" ht="15">
      <c r="A7350" s="148"/>
      <c r="B7350" s="148"/>
      <c r="C7350" s="149"/>
      <c r="D7350" s="149"/>
      <c r="E7350" s="145"/>
      <c r="F7350" s="149"/>
      <c r="G7350" s="149"/>
      <c r="H7350" s="149"/>
      <c r="I7350" s="149"/>
      <c r="J7350" s="149"/>
      <c r="K7350" s="146"/>
      <c r="L7350" s="158"/>
    </row>
    <row r="7351" spans="1:12" ht="15">
      <c r="A7351" s="148"/>
      <c r="B7351" s="148"/>
      <c r="C7351" s="149"/>
      <c r="D7351" s="149"/>
      <c r="E7351" s="145"/>
      <c r="F7351" s="149"/>
      <c r="G7351" s="149"/>
      <c r="H7351" s="149"/>
      <c r="I7351" s="149"/>
      <c r="J7351" s="149"/>
      <c r="K7351" s="146"/>
      <c r="L7351" s="158"/>
    </row>
    <row r="7352" spans="1:12" ht="15">
      <c r="A7352" s="148"/>
      <c r="B7352" s="148"/>
      <c r="C7352" s="149"/>
      <c r="D7352" s="149"/>
      <c r="E7352" s="145"/>
      <c r="F7352" s="149"/>
      <c r="G7352" s="149"/>
      <c r="H7352" s="149"/>
      <c r="I7352" s="149"/>
      <c r="J7352" s="149"/>
      <c r="K7352" s="146"/>
      <c r="L7352" s="158"/>
    </row>
    <row r="7353" spans="1:12" ht="15">
      <c r="A7353" s="148"/>
      <c r="B7353" s="148"/>
      <c r="C7353" s="149"/>
      <c r="D7353" s="149"/>
      <c r="E7353" s="145"/>
      <c r="F7353" s="149"/>
      <c r="G7353" s="149"/>
      <c r="H7353" s="149"/>
      <c r="I7353" s="149"/>
      <c r="J7353" s="149"/>
      <c r="K7353" s="146"/>
      <c r="L7353" s="158"/>
    </row>
    <row r="7354" spans="1:12" ht="15">
      <c r="A7354" s="148"/>
      <c r="B7354" s="148"/>
      <c r="C7354" s="149"/>
      <c r="D7354" s="149"/>
      <c r="E7354" s="145"/>
      <c r="F7354" s="149"/>
      <c r="G7354" s="149"/>
      <c r="H7354" s="149"/>
      <c r="I7354" s="149"/>
      <c r="J7354" s="149"/>
      <c r="K7354" s="146"/>
      <c r="L7354" s="158"/>
    </row>
    <row r="7355" spans="1:12" ht="15">
      <c r="A7355" s="148"/>
      <c r="B7355" s="148"/>
      <c r="C7355" s="149"/>
      <c r="D7355" s="149"/>
      <c r="E7355" s="145"/>
      <c r="F7355" s="149"/>
      <c r="G7355" s="149"/>
      <c r="H7355" s="149"/>
      <c r="I7355" s="149"/>
      <c r="J7355" s="149"/>
      <c r="K7355" s="146"/>
      <c r="L7355" s="158"/>
    </row>
    <row r="7356" spans="1:12" ht="15">
      <c r="A7356" s="148"/>
      <c r="B7356" s="148"/>
      <c r="C7356" s="149"/>
      <c r="D7356" s="149"/>
      <c r="E7356" s="145"/>
      <c r="F7356" s="149"/>
      <c r="G7356" s="149"/>
      <c r="H7356" s="149"/>
      <c r="I7356" s="149"/>
      <c r="J7356" s="149"/>
      <c r="K7356" s="146"/>
      <c r="L7356" s="158"/>
    </row>
    <row r="7357" spans="1:12" ht="15">
      <c r="A7357" s="148"/>
      <c r="B7357" s="148"/>
      <c r="C7357" s="149"/>
      <c r="D7357" s="149"/>
      <c r="E7357" s="145"/>
      <c r="F7357" s="149"/>
      <c r="G7357" s="149"/>
      <c r="H7357" s="149"/>
      <c r="I7357" s="149"/>
      <c r="J7357" s="149"/>
      <c r="K7357" s="146"/>
      <c r="L7357" s="158"/>
    </row>
    <row r="7358" spans="1:12" ht="15">
      <c r="A7358" s="148"/>
      <c r="B7358" s="148"/>
      <c r="C7358" s="149"/>
      <c r="D7358" s="149"/>
      <c r="E7358" s="145"/>
      <c r="F7358" s="149"/>
      <c r="G7358" s="149"/>
      <c r="H7358" s="149"/>
      <c r="I7358" s="149"/>
      <c r="J7358" s="149"/>
      <c r="K7358" s="146"/>
      <c r="L7358" s="158"/>
    </row>
    <row r="7359" spans="1:12" ht="15">
      <c r="A7359" s="148"/>
      <c r="B7359" s="148"/>
      <c r="C7359" s="149"/>
      <c r="D7359" s="149"/>
      <c r="E7359" s="145"/>
      <c r="F7359" s="149"/>
      <c r="G7359" s="149"/>
      <c r="H7359" s="149"/>
      <c r="I7359" s="149"/>
      <c r="J7359" s="149"/>
      <c r="K7359" s="146"/>
      <c r="L7359" s="158"/>
    </row>
    <row r="7360" spans="1:12" ht="15">
      <c r="A7360" s="148"/>
      <c r="B7360" s="148"/>
      <c r="C7360" s="149"/>
      <c r="D7360" s="149"/>
      <c r="E7360" s="145"/>
      <c r="F7360" s="149"/>
      <c r="G7360" s="149"/>
      <c r="H7360" s="149"/>
      <c r="I7360" s="149"/>
      <c r="J7360" s="149"/>
      <c r="K7360" s="146"/>
      <c r="L7360" s="158"/>
    </row>
    <row r="7361" spans="1:12" ht="15">
      <c r="A7361" s="148"/>
      <c r="B7361" s="148"/>
      <c r="C7361" s="149"/>
      <c r="D7361" s="149"/>
      <c r="E7361" s="145"/>
      <c r="F7361" s="149"/>
      <c r="G7361" s="149"/>
      <c r="H7361" s="149"/>
      <c r="I7361" s="149"/>
      <c r="J7361" s="149"/>
      <c r="K7361" s="146"/>
      <c r="L7361" s="158"/>
    </row>
    <row r="7362" spans="1:12" ht="15">
      <c r="A7362" s="148"/>
      <c r="B7362" s="148"/>
      <c r="C7362" s="149"/>
      <c r="D7362" s="149"/>
      <c r="E7362" s="145"/>
      <c r="F7362" s="149"/>
      <c r="G7362" s="149"/>
      <c r="H7362" s="149"/>
      <c r="I7362" s="149"/>
      <c r="J7362" s="149"/>
      <c r="K7362" s="146"/>
      <c r="L7362" s="158"/>
    </row>
    <row r="7363" spans="1:12" ht="15">
      <c r="A7363" s="148"/>
      <c r="B7363" s="148"/>
      <c r="C7363" s="149"/>
      <c r="D7363" s="149"/>
      <c r="E7363" s="145"/>
      <c r="F7363" s="149"/>
      <c r="G7363" s="149"/>
      <c r="H7363" s="149"/>
      <c r="I7363" s="149"/>
      <c r="J7363" s="149"/>
      <c r="K7363" s="146"/>
      <c r="L7363" s="158"/>
    </row>
    <row r="7364" spans="1:12" ht="15">
      <c r="A7364" s="148"/>
      <c r="B7364" s="148"/>
      <c r="C7364" s="149"/>
      <c r="D7364" s="149"/>
      <c r="E7364" s="145"/>
      <c r="F7364" s="149"/>
      <c r="G7364" s="149"/>
      <c r="H7364" s="149"/>
      <c r="I7364" s="149"/>
      <c r="J7364" s="149"/>
      <c r="K7364" s="146"/>
      <c r="L7364" s="158"/>
    </row>
    <row r="7365" spans="1:12" ht="15">
      <c r="A7365" s="148"/>
      <c r="B7365" s="148"/>
      <c r="C7365" s="149"/>
      <c r="D7365" s="149"/>
      <c r="E7365" s="145"/>
      <c r="F7365" s="149"/>
      <c r="G7365" s="149"/>
      <c r="H7365" s="149"/>
      <c r="I7365" s="149"/>
      <c r="J7365" s="149"/>
      <c r="K7365" s="146"/>
      <c r="L7365" s="158"/>
    </row>
    <row r="7366" spans="1:12" ht="15">
      <c r="A7366" s="148"/>
      <c r="B7366" s="148"/>
      <c r="C7366" s="149"/>
      <c r="D7366" s="149"/>
      <c r="E7366" s="145"/>
      <c r="F7366" s="149"/>
      <c r="G7366" s="149"/>
      <c r="H7366" s="149"/>
      <c r="I7366" s="149"/>
      <c r="J7366" s="149"/>
      <c r="K7366" s="146"/>
      <c r="L7366" s="158"/>
    </row>
    <row r="7367" spans="1:12" ht="15">
      <c r="A7367" s="148"/>
      <c r="B7367" s="148"/>
      <c r="C7367" s="149"/>
      <c r="D7367" s="149"/>
      <c r="E7367" s="145"/>
      <c r="F7367" s="149"/>
      <c r="G7367" s="149"/>
      <c r="H7367" s="149"/>
      <c r="I7367" s="149"/>
      <c r="J7367" s="149"/>
      <c r="K7367" s="146"/>
      <c r="L7367" s="158"/>
    </row>
    <row r="7368" spans="1:12" ht="15">
      <c r="A7368" s="148"/>
      <c r="B7368" s="148"/>
      <c r="C7368" s="149"/>
      <c r="D7368" s="149"/>
      <c r="E7368" s="145"/>
      <c r="F7368" s="149"/>
      <c r="G7368" s="149"/>
      <c r="H7368" s="149"/>
      <c r="I7368" s="149"/>
      <c r="J7368" s="149"/>
      <c r="K7368" s="146"/>
      <c r="L7368" s="158"/>
    </row>
    <row r="7369" spans="1:12" ht="15">
      <c r="A7369" s="148"/>
      <c r="B7369" s="148"/>
      <c r="C7369" s="149"/>
      <c r="D7369" s="149"/>
      <c r="E7369" s="145"/>
      <c r="F7369" s="149"/>
      <c r="G7369" s="149"/>
      <c r="H7369" s="149"/>
      <c r="I7369" s="149"/>
      <c r="J7369" s="149"/>
      <c r="K7369" s="146"/>
      <c r="L7369" s="158"/>
    </row>
    <row r="7370" spans="1:12" ht="15">
      <c r="A7370" s="148"/>
      <c r="B7370" s="148"/>
      <c r="C7370" s="149"/>
      <c r="D7370" s="149"/>
      <c r="E7370" s="145"/>
      <c r="F7370" s="149"/>
      <c r="G7370" s="149"/>
      <c r="H7370" s="149"/>
      <c r="I7370" s="149"/>
      <c r="J7370" s="149"/>
      <c r="K7370" s="146"/>
      <c r="L7370" s="158"/>
    </row>
    <row r="7371" spans="1:12" ht="15">
      <c r="A7371" s="148"/>
      <c r="B7371" s="148"/>
      <c r="C7371" s="149"/>
      <c r="D7371" s="149"/>
      <c r="E7371" s="145"/>
      <c r="F7371" s="149"/>
      <c r="G7371" s="149"/>
      <c r="H7371" s="149"/>
      <c r="I7371" s="149"/>
      <c r="J7371" s="149"/>
      <c r="K7371" s="146"/>
      <c r="L7371" s="158"/>
    </row>
    <row r="7372" spans="1:12" ht="15">
      <c r="A7372" s="148"/>
      <c r="B7372" s="148"/>
      <c r="C7372" s="149"/>
      <c r="D7372" s="149"/>
      <c r="E7372" s="145"/>
      <c r="F7372" s="149"/>
      <c r="G7372" s="149"/>
      <c r="H7372" s="149"/>
      <c r="I7372" s="149"/>
      <c r="J7372" s="149"/>
      <c r="K7372" s="146"/>
      <c r="L7372" s="158"/>
    </row>
    <row r="7373" spans="1:12" ht="15">
      <c r="A7373" s="148"/>
      <c r="B7373" s="148"/>
      <c r="C7373" s="149"/>
      <c r="D7373" s="149"/>
      <c r="E7373" s="145"/>
      <c r="F7373" s="149"/>
      <c r="G7373" s="149"/>
      <c r="H7373" s="149"/>
      <c r="I7373" s="149"/>
      <c r="J7373" s="149"/>
      <c r="K7373" s="146"/>
      <c r="L7373" s="158"/>
    </row>
    <row r="7374" spans="1:12" ht="15">
      <c r="A7374" s="148"/>
      <c r="B7374" s="148"/>
      <c r="C7374" s="149"/>
      <c r="D7374" s="149"/>
      <c r="E7374" s="145"/>
      <c r="F7374" s="149"/>
      <c r="G7374" s="149"/>
      <c r="H7374" s="149"/>
      <c r="I7374" s="149"/>
      <c r="J7374" s="149"/>
      <c r="K7374" s="146"/>
      <c r="L7374" s="158"/>
    </row>
    <row r="7375" spans="1:12" ht="15">
      <c r="A7375" s="148"/>
      <c r="B7375" s="148"/>
      <c r="C7375" s="149"/>
      <c r="D7375" s="149"/>
      <c r="E7375" s="145"/>
      <c r="F7375" s="149"/>
      <c r="G7375" s="149"/>
      <c r="H7375" s="149"/>
      <c r="I7375" s="149"/>
      <c r="J7375" s="149"/>
      <c r="K7375" s="146"/>
      <c r="L7375" s="158"/>
    </row>
    <row r="7376" spans="1:12" ht="15">
      <c r="A7376" s="148"/>
      <c r="B7376" s="148"/>
      <c r="C7376" s="149"/>
      <c r="D7376" s="149"/>
      <c r="E7376" s="145"/>
      <c r="F7376" s="149"/>
      <c r="G7376" s="149"/>
      <c r="H7376" s="149"/>
      <c r="I7376" s="149"/>
      <c r="J7376" s="149"/>
      <c r="K7376" s="146"/>
      <c r="L7376" s="158"/>
    </row>
    <row r="7377" spans="1:12" ht="15">
      <c r="A7377" s="148"/>
      <c r="B7377" s="148"/>
      <c r="C7377" s="149"/>
      <c r="D7377" s="149"/>
      <c r="E7377" s="145"/>
      <c r="F7377" s="149"/>
      <c r="G7377" s="149"/>
      <c r="H7377" s="149"/>
      <c r="I7377" s="149"/>
      <c r="J7377" s="149"/>
      <c r="K7377" s="146"/>
      <c r="L7377" s="158"/>
    </row>
    <row r="7378" spans="1:12" ht="15">
      <c r="A7378" s="148"/>
      <c r="B7378" s="148"/>
      <c r="C7378" s="149"/>
      <c r="D7378" s="149"/>
      <c r="E7378" s="145"/>
      <c r="F7378" s="149"/>
      <c r="G7378" s="149"/>
      <c r="H7378" s="149"/>
      <c r="I7378" s="149"/>
      <c r="J7378" s="149"/>
      <c r="K7378" s="146"/>
      <c r="L7378" s="158"/>
    </row>
    <row r="7379" spans="1:12" ht="15">
      <c r="A7379" s="148"/>
      <c r="B7379" s="148"/>
      <c r="C7379" s="149"/>
      <c r="D7379" s="149"/>
      <c r="E7379" s="145"/>
      <c r="F7379" s="149"/>
      <c r="G7379" s="149"/>
      <c r="H7379" s="149"/>
      <c r="I7379" s="149"/>
      <c r="J7379" s="149"/>
      <c r="K7379" s="146"/>
      <c r="L7379" s="158"/>
    </row>
    <row r="7380" spans="1:12" ht="15">
      <c r="A7380" s="148"/>
      <c r="B7380" s="148"/>
      <c r="C7380" s="149"/>
      <c r="D7380" s="149"/>
      <c r="E7380" s="145"/>
      <c r="F7380" s="150"/>
      <c r="G7380" s="149"/>
      <c r="H7380" s="149"/>
      <c r="I7380" s="149"/>
      <c r="J7380" s="149"/>
      <c r="K7380" s="146"/>
      <c r="L7380" s="158"/>
    </row>
    <row r="7381" spans="1:12" ht="15">
      <c r="A7381" s="148"/>
      <c r="B7381" s="148"/>
      <c r="C7381" s="149"/>
      <c r="D7381" s="149"/>
      <c r="E7381" s="145"/>
      <c r="F7381" s="150"/>
      <c r="G7381" s="149"/>
      <c r="H7381" s="149"/>
      <c r="I7381" s="149"/>
      <c r="J7381" s="149"/>
      <c r="K7381" s="146"/>
      <c r="L7381" s="158"/>
    </row>
    <row r="7382" spans="1:12" ht="15">
      <c r="A7382" s="148"/>
      <c r="B7382" s="148"/>
      <c r="C7382" s="149"/>
      <c r="D7382" s="149"/>
      <c r="E7382" s="145"/>
      <c r="F7382" s="149"/>
      <c r="G7382" s="149"/>
      <c r="H7382" s="149"/>
      <c r="I7382" s="149"/>
      <c r="J7382" s="149"/>
      <c r="K7382" s="146"/>
      <c r="L7382" s="158"/>
    </row>
    <row r="7383" spans="1:12" ht="15">
      <c r="A7383" s="148"/>
      <c r="B7383" s="148"/>
      <c r="C7383" s="149"/>
      <c r="D7383" s="149"/>
      <c r="E7383" s="145"/>
      <c r="F7383" s="149"/>
      <c r="G7383" s="149"/>
      <c r="H7383" s="149"/>
      <c r="I7383" s="149"/>
      <c r="J7383" s="149"/>
      <c r="K7383" s="146"/>
      <c r="L7383" s="158"/>
    </row>
    <row r="7384" spans="1:12" ht="15">
      <c r="A7384" s="148"/>
      <c r="B7384" s="148"/>
      <c r="C7384" s="149"/>
      <c r="D7384" s="149"/>
      <c r="E7384" s="145"/>
      <c r="F7384" s="149"/>
      <c r="G7384" s="149"/>
      <c r="H7384" s="149"/>
      <c r="I7384" s="149"/>
      <c r="J7384" s="149"/>
      <c r="K7384" s="146"/>
      <c r="L7384" s="158"/>
    </row>
    <row r="7385" spans="1:12" ht="15">
      <c r="A7385" s="148"/>
      <c r="B7385" s="148"/>
      <c r="C7385" s="149"/>
      <c r="D7385" s="149"/>
      <c r="E7385" s="145"/>
      <c r="F7385" s="149"/>
      <c r="G7385" s="149"/>
      <c r="H7385" s="149"/>
      <c r="I7385" s="149"/>
      <c r="J7385" s="149"/>
      <c r="K7385" s="146"/>
      <c r="L7385" s="158"/>
    </row>
    <row r="7386" spans="1:12" ht="15">
      <c r="A7386" s="148"/>
      <c r="B7386" s="148"/>
      <c r="C7386" s="149"/>
      <c r="D7386" s="149"/>
      <c r="E7386" s="145"/>
      <c r="F7386" s="149"/>
      <c r="G7386" s="149"/>
      <c r="H7386" s="149"/>
      <c r="I7386" s="149"/>
      <c r="J7386" s="149"/>
      <c r="K7386" s="146"/>
      <c r="L7386" s="158"/>
    </row>
    <row r="7387" spans="1:12" ht="15">
      <c r="A7387" s="148"/>
      <c r="B7387" s="148"/>
      <c r="C7387" s="149"/>
      <c r="D7387" s="149"/>
      <c r="E7387" s="145"/>
      <c r="F7387" s="149"/>
      <c r="G7387" s="149"/>
      <c r="H7387" s="149"/>
      <c r="I7387" s="149"/>
      <c r="J7387" s="149"/>
      <c r="K7387" s="146"/>
      <c r="L7387" s="158"/>
    </row>
    <row r="7388" spans="1:12" ht="15">
      <c r="A7388" s="148"/>
      <c r="B7388" s="148"/>
      <c r="C7388" s="149"/>
      <c r="D7388" s="149"/>
      <c r="E7388" s="145"/>
      <c r="F7388" s="149"/>
      <c r="G7388" s="149"/>
      <c r="H7388" s="149"/>
      <c r="I7388" s="149"/>
      <c r="J7388" s="149"/>
      <c r="K7388" s="146"/>
      <c r="L7388" s="158"/>
    </row>
    <row r="7389" spans="1:12" ht="15">
      <c r="A7389" s="148"/>
      <c r="B7389" s="148"/>
      <c r="C7389" s="149"/>
      <c r="D7389" s="149"/>
      <c r="E7389" s="145"/>
      <c r="F7389" s="149"/>
      <c r="G7389" s="149"/>
      <c r="H7389" s="149"/>
      <c r="I7389" s="149"/>
      <c r="J7389" s="149"/>
      <c r="K7389" s="146"/>
      <c r="L7389" s="158"/>
    </row>
    <row r="7390" spans="1:12" ht="15">
      <c r="A7390" s="148"/>
      <c r="B7390" s="148"/>
      <c r="C7390" s="149"/>
      <c r="D7390" s="149"/>
      <c r="E7390" s="145"/>
      <c r="F7390" s="149"/>
      <c r="G7390" s="149"/>
      <c r="H7390" s="149"/>
      <c r="I7390" s="149"/>
      <c r="J7390" s="149"/>
      <c r="K7390" s="146"/>
      <c r="L7390" s="158"/>
    </row>
    <row r="7391" spans="1:12" ht="15">
      <c r="A7391" s="148"/>
      <c r="B7391" s="148"/>
      <c r="C7391" s="149"/>
      <c r="D7391" s="149"/>
      <c r="E7391" s="145"/>
      <c r="F7391" s="149"/>
      <c r="G7391" s="149"/>
      <c r="H7391" s="149"/>
      <c r="I7391" s="149"/>
      <c r="J7391" s="149"/>
      <c r="K7391" s="146"/>
      <c r="L7391" s="158"/>
    </row>
    <row r="7392" spans="1:12" ht="15">
      <c r="A7392" s="148"/>
      <c r="B7392" s="148"/>
      <c r="C7392" s="149"/>
      <c r="D7392" s="149"/>
      <c r="E7392" s="145"/>
      <c r="F7392" s="149"/>
      <c r="G7392" s="149"/>
      <c r="H7392" s="149"/>
      <c r="I7392" s="149"/>
      <c r="J7392" s="149"/>
      <c r="K7392" s="146"/>
      <c r="L7392" s="158"/>
    </row>
    <row r="7393" spans="1:12" ht="15">
      <c r="A7393" s="148"/>
      <c r="B7393" s="148"/>
      <c r="C7393" s="149"/>
      <c r="D7393" s="149"/>
      <c r="E7393" s="145"/>
      <c r="F7393" s="149"/>
      <c r="G7393" s="149"/>
      <c r="H7393" s="149"/>
      <c r="I7393" s="149"/>
      <c r="J7393" s="149"/>
      <c r="K7393" s="146"/>
      <c r="L7393" s="158"/>
    </row>
    <row r="7394" spans="1:12" ht="15">
      <c r="A7394" s="148"/>
      <c r="B7394" s="148"/>
      <c r="C7394" s="149"/>
      <c r="D7394" s="149"/>
      <c r="E7394" s="145"/>
      <c r="F7394" s="149"/>
      <c r="G7394" s="149"/>
      <c r="H7394" s="149"/>
      <c r="I7394" s="149"/>
      <c r="J7394" s="149"/>
      <c r="K7394" s="146"/>
      <c r="L7394" s="158"/>
    </row>
    <row r="7395" spans="1:12" ht="15">
      <c r="A7395" s="148"/>
      <c r="B7395" s="148"/>
      <c r="C7395" s="149"/>
      <c r="D7395" s="149"/>
      <c r="E7395" s="145"/>
      <c r="F7395" s="149"/>
      <c r="G7395" s="149"/>
      <c r="H7395" s="149"/>
      <c r="I7395" s="149"/>
      <c r="J7395" s="149"/>
      <c r="K7395" s="146"/>
      <c r="L7395" s="158"/>
    </row>
    <row r="7396" spans="1:12" ht="15">
      <c r="A7396" s="148"/>
      <c r="B7396" s="148"/>
      <c r="C7396" s="149"/>
      <c r="D7396" s="149"/>
      <c r="E7396" s="145"/>
      <c r="F7396" s="149"/>
      <c r="G7396" s="149"/>
      <c r="H7396" s="149"/>
      <c r="I7396" s="149"/>
      <c r="J7396" s="149"/>
      <c r="K7396" s="146"/>
      <c r="L7396" s="158"/>
    </row>
    <row r="7397" spans="1:12" ht="15">
      <c r="A7397" s="148"/>
      <c r="B7397" s="148"/>
      <c r="C7397" s="149"/>
      <c r="D7397" s="149"/>
      <c r="E7397" s="145"/>
      <c r="F7397" s="149"/>
      <c r="G7397" s="149"/>
      <c r="H7397" s="149"/>
      <c r="I7397" s="149"/>
      <c r="J7397" s="149"/>
      <c r="K7397" s="146"/>
      <c r="L7397" s="158"/>
    </row>
    <row r="7398" spans="1:12" ht="15">
      <c r="A7398" s="148"/>
      <c r="B7398" s="148"/>
      <c r="C7398" s="149"/>
      <c r="D7398" s="149"/>
      <c r="E7398" s="145"/>
      <c r="F7398" s="149"/>
      <c r="G7398" s="149"/>
      <c r="H7398" s="149"/>
      <c r="I7398" s="149"/>
      <c r="J7398" s="149"/>
      <c r="K7398" s="146"/>
      <c r="L7398" s="158"/>
    </row>
    <row r="7399" spans="1:12" ht="15">
      <c r="A7399" s="148"/>
      <c r="B7399" s="148"/>
      <c r="C7399" s="149"/>
      <c r="D7399" s="149"/>
      <c r="E7399" s="145"/>
      <c r="F7399" s="149"/>
      <c r="G7399" s="149"/>
      <c r="H7399" s="149"/>
      <c r="I7399" s="149"/>
      <c r="J7399" s="149"/>
      <c r="K7399" s="146"/>
      <c r="L7399" s="158"/>
    </row>
    <row r="7400" spans="1:12" ht="15">
      <c r="A7400" s="148"/>
      <c r="B7400" s="148"/>
      <c r="C7400" s="149"/>
      <c r="D7400" s="149"/>
      <c r="E7400" s="145"/>
      <c r="F7400" s="149"/>
      <c r="G7400" s="149"/>
      <c r="H7400" s="149"/>
      <c r="I7400" s="149"/>
      <c r="J7400" s="149"/>
      <c r="K7400" s="146"/>
      <c r="L7400" s="158"/>
    </row>
    <row r="7401" spans="1:12" ht="15">
      <c r="A7401" s="148"/>
      <c r="B7401" s="148"/>
      <c r="C7401" s="149"/>
      <c r="D7401" s="149"/>
      <c r="E7401" s="145"/>
      <c r="F7401" s="149"/>
      <c r="G7401" s="149"/>
      <c r="H7401" s="149"/>
      <c r="I7401" s="149"/>
      <c r="J7401" s="149"/>
      <c r="K7401" s="146"/>
      <c r="L7401" s="158"/>
    </row>
    <row r="7402" spans="1:12" ht="15">
      <c r="A7402" s="148"/>
      <c r="B7402" s="148"/>
      <c r="C7402" s="149"/>
      <c r="D7402" s="149"/>
      <c r="E7402" s="145"/>
      <c r="F7402" s="149"/>
      <c r="G7402" s="149"/>
      <c r="H7402" s="149"/>
      <c r="I7402" s="149"/>
      <c r="J7402" s="149"/>
      <c r="K7402" s="146"/>
      <c r="L7402" s="158"/>
    </row>
    <row r="7403" spans="1:12" ht="15">
      <c r="A7403" s="148"/>
      <c r="B7403" s="148"/>
      <c r="C7403" s="149"/>
      <c r="D7403" s="149"/>
      <c r="E7403" s="145"/>
      <c r="F7403" s="149"/>
      <c r="G7403" s="149"/>
      <c r="H7403" s="149"/>
      <c r="I7403" s="149"/>
      <c r="J7403" s="149"/>
      <c r="K7403" s="146"/>
      <c r="L7403" s="158"/>
    </row>
    <row r="7404" spans="1:12" ht="15">
      <c r="A7404" s="148"/>
      <c r="B7404" s="148"/>
      <c r="C7404" s="149"/>
      <c r="D7404" s="149"/>
      <c r="E7404" s="145"/>
      <c r="F7404" s="149"/>
      <c r="G7404" s="149"/>
      <c r="H7404" s="149"/>
      <c r="I7404" s="149"/>
      <c r="J7404" s="149"/>
      <c r="K7404" s="146"/>
      <c r="L7404" s="158"/>
    </row>
    <row r="7405" spans="1:12" ht="15">
      <c r="A7405" s="148"/>
      <c r="B7405" s="148"/>
      <c r="C7405" s="149"/>
      <c r="D7405" s="149"/>
      <c r="E7405" s="145"/>
      <c r="F7405" s="149"/>
      <c r="G7405" s="149"/>
      <c r="H7405" s="149"/>
      <c r="I7405" s="149"/>
      <c r="J7405" s="149"/>
      <c r="K7405" s="146"/>
      <c r="L7405" s="158"/>
    </row>
    <row r="7406" spans="1:12" ht="15">
      <c r="A7406" s="148"/>
      <c r="B7406" s="148"/>
      <c r="C7406" s="149"/>
      <c r="D7406" s="149"/>
      <c r="E7406" s="145"/>
      <c r="F7406" s="150"/>
      <c r="G7406" s="149"/>
      <c r="H7406" s="149"/>
      <c r="I7406" s="149"/>
      <c r="J7406" s="149"/>
      <c r="K7406" s="146"/>
      <c r="L7406" s="158"/>
    </row>
    <row r="7407" spans="1:12" ht="15">
      <c r="A7407" s="148"/>
      <c r="B7407" s="148"/>
      <c r="C7407" s="149"/>
      <c r="D7407" s="149"/>
      <c r="E7407" s="145"/>
      <c r="F7407" s="150"/>
      <c r="G7407" s="149"/>
      <c r="H7407" s="149"/>
      <c r="I7407" s="149"/>
      <c r="J7407" s="149"/>
      <c r="K7407" s="146"/>
      <c r="L7407" s="158"/>
    </row>
    <row r="7408" spans="1:12" ht="15">
      <c r="A7408" s="148"/>
      <c r="B7408" s="148"/>
      <c r="C7408" s="149"/>
      <c r="D7408" s="149"/>
      <c r="E7408" s="145"/>
      <c r="F7408" s="149"/>
      <c r="G7408" s="149"/>
      <c r="H7408" s="149"/>
      <c r="I7408" s="149"/>
      <c r="J7408" s="149"/>
      <c r="K7408" s="146"/>
      <c r="L7408" s="158"/>
    </row>
    <row r="7409" spans="1:12" ht="15">
      <c r="A7409" s="148"/>
      <c r="B7409" s="148"/>
      <c r="C7409" s="149"/>
      <c r="D7409" s="149"/>
      <c r="E7409" s="145"/>
      <c r="F7409" s="149"/>
      <c r="G7409" s="149"/>
      <c r="H7409" s="149"/>
      <c r="I7409" s="149"/>
      <c r="J7409" s="149"/>
      <c r="K7409" s="146"/>
      <c r="L7409" s="158"/>
    </row>
    <row r="7410" spans="1:12" ht="15">
      <c r="A7410" s="148"/>
      <c r="B7410" s="148"/>
      <c r="C7410" s="149"/>
      <c r="D7410" s="149"/>
      <c r="E7410" s="145"/>
      <c r="F7410" s="149"/>
      <c r="G7410" s="149"/>
      <c r="H7410" s="149"/>
      <c r="I7410" s="149"/>
      <c r="J7410" s="149"/>
      <c r="K7410" s="146"/>
      <c r="L7410" s="158"/>
    </row>
    <row r="7411" spans="1:12" ht="15">
      <c r="A7411" s="148"/>
      <c r="B7411" s="148"/>
      <c r="C7411" s="149"/>
      <c r="D7411" s="149"/>
      <c r="E7411" s="145"/>
      <c r="F7411" s="149"/>
      <c r="G7411" s="149"/>
      <c r="H7411" s="149"/>
      <c r="I7411" s="149"/>
      <c r="J7411" s="149"/>
      <c r="K7411" s="146"/>
      <c r="L7411" s="158"/>
    </row>
    <row r="7412" spans="1:12" ht="15">
      <c r="A7412" s="148"/>
      <c r="B7412" s="148"/>
      <c r="C7412" s="149"/>
      <c r="D7412" s="149"/>
      <c r="E7412" s="145"/>
      <c r="F7412" s="149"/>
      <c r="G7412" s="149"/>
      <c r="H7412" s="149"/>
      <c r="I7412" s="149"/>
      <c r="J7412" s="149"/>
      <c r="K7412" s="146"/>
      <c r="L7412" s="158"/>
    </row>
    <row r="7413" spans="1:12" ht="15">
      <c r="A7413" s="148"/>
      <c r="B7413" s="148"/>
      <c r="C7413" s="149"/>
      <c r="D7413" s="149"/>
      <c r="E7413" s="145"/>
      <c r="F7413" s="149"/>
      <c r="G7413" s="149"/>
      <c r="H7413" s="149"/>
      <c r="I7413" s="149"/>
      <c r="J7413" s="149"/>
      <c r="K7413" s="146"/>
      <c r="L7413" s="158"/>
    </row>
    <row r="7414" spans="1:12" ht="15">
      <c r="A7414" s="148"/>
      <c r="B7414" s="148"/>
      <c r="C7414" s="149"/>
      <c r="D7414" s="149"/>
      <c r="E7414" s="145"/>
      <c r="F7414" s="149"/>
      <c r="G7414" s="149"/>
      <c r="H7414" s="149"/>
      <c r="I7414" s="149"/>
      <c r="J7414" s="149"/>
      <c r="K7414" s="146"/>
      <c r="L7414" s="158"/>
    </row>
    <row r="7415" spans="1:12" ht="15">
      <c r="A7415" s="148"/>
      <c r="B7415" s="148"/>
      <c r="C7415" s="149"/>
      <c r="D7415" s="149"/>
      <c r="E7415" s="145"/>
      <c r="F7415" s="149"/>
      <c r="G7415" s="149"/>
      <c r="H7415" s="149"/>
      <c r="I7415" s="149"/>
      <c r="J7415" s="149"/>
      <c r="K7415" s="146"/>
      <c r="L7415" s="158"/>
    </row>
    <row r="7416" spans="1:12" ht="15">
      <c r="A7416" s="148"/>
      <c r="B7416" s="148"/>
      <c r="C7416" s="149"/>
      <c r="D7416" s="149"/>
      <c r="E7416" s="145"/>
      <c r="F7416" s="149"/>
      <c r="G7416" s="149"/>
      <c r="H7416" s="149"/>
      <c r="I7416" s="149"/>
      <c r="J7416" s="149"/>
      <c r="K7416" s="146"/>
      <c r="L7416" s="158"/>
    </row>
    <row r="7417" spans="1:12" ht="15">
      <c r="A7417" s="148"/>
      <c r="B7417" s="148"/>
      <c r="C7417" s="149"/>
      <c r="D7417" s="149"/>
      <c r="E7417" s="145"/>
      <c r="F7417" s="149"/>
      <c r="G7417" s="149"/>
      <c r="H7417" s="149"/>
      <c r="I7417" s="149"/>
      <c r="J7417" s="149"/>
      <c r="K7417" s="146"/>
      <c r="L7417" s="158"/>
    </row>
    <row r="7418" spans="1:12" ht="15">
      <c r="A7418" s="148"/>
      <c r="B7418" s="148"/>
      <c r="C7418" s="149"/>
      <c r="D7418" s="149"/>
      <c r="E7418" s="145"/>
      <c r="F7418" s="149"/>
      <c r="G7418" s="149"/>
      <c r="H7418" s="149"/>
      <c r="I7418" s="149"/>
      <c r="J7418" s="149"/>
      <c r="K7418" s="146"/>
      <c r="L7418" s="158"/>
    </row>
    <row r="7419" spans="1:12" ht="15">
      <c r="A7419" s="148"/>
      <c r="B7419" s="148"/>
      <c r="C7419" s="149"/>
      <c r="D7419" s="149"/>
      <c r="E7419" s="145"/>
      <c r="F7419" s="149"/>
      <c r="G7419" s="149"/>
      <c r="H7419" s="149"/>
      <c r="I7419" s="149"/>
      <c r="J7419" s="149"/>
      <c r="K7419" s="146"/>
      <c r="L7419" s="158"/>
    </row>
    <row r="7420" spans="1:12" ht="15">
      <c r="A7420" s="148"/>
      <c r="B7420" s="148"/>
      <c r="C7420" s="149"/>
      <c r="D7420" s="149"/>
      <c r="E7420" s="145"/>
      <c r="F7420" s="149"/>
      <c r="G7420" s="149"/>
      <c r="H7420" s="149"/>
      <c r="I7420" s="149"/>
      <c r="J7420" s="149"/>
      <c r="K7420" s="146"/>
      <c r="L7420" s="158"/>
    </row>
    <row r="7421" spans="1:12" ht="15">
      <c r="A7421" s="148"/>
      <c r="B7421" s="148"/>
      <c r="C7421" s="149"/>
      <c r="D7421" s="149"/>
      <c r="E7421" s="145"/>
      <c r="F7421" s="149"/>
      <c r="G7421" s="149"/>
      <c r="H7421" s="149"/>
      <c r="I7421" s="149"/>
      <c r="J7421" s="149"/>
      <c r="K7421" s="146"/>
      <c r="L7421" s="158"/>
    </row>
    <row r="7422" spans="1:12" ht="15">
      <c r="A7422" s="148"/>
      <c r="B7422" s="148"/>
      <c r="C7422" s="149"/>
      <c r="D7422" s="149"/>
      <c r="E7422" s="145"/>
      <c r="F7422" s="149"/>
      <c r="G7422" s="149"/>
      <c r="H7422" s="149"/>
      <c r="I7422" s="149"/>
      <c r="J7422" s="149"/>
      <c r="K7422" s="146"/>
      <c r="L7422" s="158"/>
    </row>
    <row r="7423" spans="1:12" ht="15">
      <c r="A7423" s="148"/>
      <c r="B7423" s="148"/>
      <c r="C7423" s="149"/>
      <c r="D7423" s="149"/>
      <c r="E7423" s="145"/>
      <c r="F7423" s="149"/>
      <c r="G7423" s="149"/>
      <c r="H7423" s="149"/>
      <c r="I7423" s="149"/>
      <c r="J7423" s="149"/>
      <c r="K7423" s="146"/>
      <c r="L7423" s="158"/>
    </row>
    <row r="7424" spans="1:12" ht="15">
      <c r="A7424" s="148"/>
      <c r="B7424" s="148"/>
      <c r="C7424" s="149"/>
      <c r="D7424" s="149"/>
      <c r="E7424" s="145"/>
      <c r="F7424" s="150"/>
      <c r="G7424" s="149"/>
      <c r="H7424" s="149"/>
      <c r="I7424" s="149"/>
      <c r="J7424" s="149"/>
      <c r="K7424" s="146"/>
      <c r="L7424" s="158"/>
    </row>
    <row r="7425" spans="1:12" ht="15">
      <c r="A7425" s="148"/>
      <c r="B7425" s="148"/>
      <c r="C7425" s="149"/>
      <c r="D7425" s="149"/>
      <c r="E7425" s="145"/>
      <c r="F7425" s="150"/>
      <c r="G7425" s="149"/>
      <c r="H7425" s="149"/>
      <c r="I7425" s="149"/>
      <c r="J7425" s="149"/>
      <c r="K7425" s="146"/>
      <c r="L7425" s="158"/>
    </row>
    <row r="7426" spans="1:12" ht="15">
      <c r="A7426" s="148"/>
      <c r="B7426" s="148"/>
      <c r="C7426" s="149"/>
      <c r="D7426" s="149"/>
      <c r="E7426" s="145"/>
      <c r="F7426" s="149"/>
      <c r="G7426" s="149"/>
      <c r="H7426" s="149"/>
      <c r="I7426" s="149"/>
      <c r="J7426" s="149"/>
      <c r="K7426" s="146"/>
      <c r="L7426" s="158"/>
    </row>
    <row r="7427" spans="1:12" ht="15">
      <c r="A7427" s="148"/>
      <c r="B7427" s="148"/>
      <c r="C7427" s="149"/>
      <c r="D7427" s="149"/>
      <c r="E7427" s="145"/>
      <c r="F7427" s="149"/>
      <c r="G7427" s="149"/>
      <c r="H7427" s="149"/>
      <c r="I7427" s="149"/>
      <c r="J7427" s="149"/>
      <c r="K7427" s="146"/>
      <c r="L7427" s="158"/>
    </row>
    <row r="7428" spans="1:12" ht="15">
      <c r="A7428" s="148"/>
      <c r="B7428" s="148"/>
      <c r="C7428" s="149"/>
      <c r="D7428" s="149"/>
      <c r="E7428" s="145"/>
      <c r="F7428" s="149"/>
      <c r="G7428" s="149"/>
      <c r="H7428" s="149"/>
      <c r="I7428" s="149"/>
      <c r="J7428" s="149"/>
      <c r="K7428" s="146"/>
      <c r="L7428" s="158"/>
    </row>
    <row r="7429" spans="1:12" ht="15">
      <c r="A7429" s="148"/>
      <c r="B7429" s="148"/>
      <c r="C7429" s="149"/>
      <c r="D7429" s="149"/>
      <c r="E7429" s="145"/>
      <c r="F7429" s="149"/>
      <c r="G7429" s="149"/>
      <c r="H7429" s="149"/>
      <c r="I7429" s="149"/>
      <c r="J7429" s="149"/>
      <c r="K7429" s="146"/>
      <c r="L7429" s="158"/>
    </row>
    <row r="7430" spans="1:12" ht="15">
      <c r="A7430" s="148"/>
      <c r="B7430" s="148"/>
      <c r="C7430" s="149"/>
      <c r="D7430" s="149"/>
      <c r="E7430" s="145"/>
      <c r="F7430" s="149"/>
      <c r="G7430" s="149"/>
      <c r="H7430" s="149"/>
      <c r="I7430" s="149"/>
      <c r="J7430" s="149"/>
      <c r="K7430" s="146"/>
      <c r="L7430" s="158"/>
    </row>
    <row r="7431" spans="1:12" ht="15">
      <c r="A7431" s="148"/>
      <c r="B7431" s="148"/>
      <c r="C7431" s="149"/>
      <c r="D7431" s="149"/>
      <c r="E7431" s="145"/>
      <c r="F7431" s="149"/>
      <c r="G7431" s="149"/>
      <c r="H7431" s="149"/>
      <c r="I7431" s="149"/>
      <c r="J7431" s="149"/>
      <c r="K7431" s="146"/>
      <c r="L7431" s="158"/>
    </row>
    <row r="7432" spans="1:12" ht="15">
      <c r="A7432" s="148"/>
      <c r="B7432" s="148"/>
      <c r="C7432" s="149"/>
      <c r="D7432" s="149"/>
      <c r="E7432" s="145"/>
      <c r="F7432" s="149"/>
      <c r="G7432" s="149"/>
      <c r="H7432" s="149"/>
      <c r="I7432" s="149"/>
      <c r="J7432" s="149"/>
      <c r="K7432" s="146"/>
      <c r="L7432" s="158"/>
    </row>
    <row r="7433" spans="1:12" ht="15">
      <c r="A7433" s="148"/>
      <c r="B7433" s="148"/>
      <c r="C7433" s="149"/>
      <c r="D7433" s="149"/>
      <c r="E7433" s="145"/>
      <c r="F7433" s="149"/>
      <c r="G7433" s="149"/>
      <c r="H7433" s="149"/>
      <c r="I7433" s="149"/>
      <c r="J7433" s="149"/>
      <c r="K7433" s="146"/>
      <c r="L7433" s="158"/>
    </row>
    <row r="7434" spans="1:12" ht="15">
      <c r="A7434" s="148"/>
      <c r="B7434" s="148"/>
      <c r="C7434" s="149"/>
      <c r="D7434" s="149"/>
      <c r="E7434" s="145"/>
      <c r="F7434" s="149"/>
      <c r="G7434" s="149"/>
      <c r="H7434" s="149"/>
      <c r="I7434" s="149"/>
      <c r="J7434" s="149"/>
      <c r="K7434" s="146"/>
      <c r="L7434" s="158"/>
    </row>
    <row r="7435" spans="1:12" ht="15">
      <c r="A7435" s="148"/>
      <c r="B7435" s="148"/>
      <c r="C7435" s="149"/>
      <c r="D7435" s="149"/>
      <c r="E7435" s="145"/>
      <c r="F7435" s="149"/>
      <c r="G7435" s="149"/>
      <c r="H7435" s="149"/>
      <c r="I7435" s="149"/>
      <c r="J7435" s="149"/>
      <c r="K7435" s="146"/>
      <c r="L7435" s="158"/>
    </row>
    <row r="7436" spans="1:12" ht="15">
      <c r="A7436" s="148"/>
      <c r="B7436" s="148"/>
      <c r="C7436" s="149"/>
      <c r="D7436" s="149"/>
      <c r="E7436" s="145"/>
      <c r="F7436" s="150"/>
      <c r="G7436" s="149"/>
      <c r="H7436" s="149"/>
      <c r="I7436" s="149"/>
      <c r="J7436" s="149"/>
      <c r="K7436" s="146"/>
      <c r="L7436" s="158"/>
    </row>
    <row r="7437" spans="1:12" ht="15">
      <c r="A7437" s="148"/>
      <c r="B7437" s="148"/>
      <c r="C7437" s="149"/>
      <c r="D7437" s="149"/>
      <c r="E7437" s="145"/>
      <c r="F7437" s="150"/>
      <c r="G7437" s="149"/>
      <c r="H7437" s="149"/>
      <c r="I7437" s="149"/>
      <c r="J7437" s="149"/>
      <c r="K7437" s="146"/>
      <c r="L7437" s="158"/>
    </row>
    <row r="7438" spans="1:12" ht="15">
      <c r="A7438" s="148"/>
      <c r="B7438" s="148"/>
      <c r="C7438" s="149"/>
      <c r="D7438" s="149"/>
      <c r="E7438" s="145"/>
      <c r="F7438" s="149"/>
      <c r="G7438" s="149"/>
      <c r="H7438" s="149"/>
      <c r="I7438" s="149"/>
      <c r="J7438" s="149"/>
      <c r="K7438" s="146"/>
      <c r="L7438" s="158"/>
    </row>
    <row r="7439" spans="1:12" ht="15">
      <c r="A7439" s="148"/>
      <c r="B7439" s="148"/>
      <c r="C7439" s="149"/>
      <c r="D7439" s="149"/>
      <c r="E7439" s="145"/>
      <c r="F7439" s="149"/>
      <c r="G7439" s="149"/>
      <c r="H7439" s="149"/>
      <c r="I7439" s="149"/>
      <c r="J7439" s="149"/>
      <c r="K7439" s="146"/>
      <c r="L7439" s="158"/>
    </row>
    <row r="7440" spans="1:12" ht="15">
      <c r="A7440" s="148"/>
      <c r="B7440" s="148"/>
      <c r="C7440" s="149"/>
      <c r="D7440" s="149"/>
      <c r="E7440" s="145"/>
      <c r="F7440" s="149"/>
      <c r="G7440" s="149"/>
      <c r="H7440" s="149"/>
      <c r="I7440" s="149"/>
      <c r="J7440" s="149"/>
      <c r="K7440" s="146"/>
      <c r="L7440" s="158"/>
    </row>
    <row r="7441" spans="1:12" ht="15">
      <c r="A7441" s="148"/>
      <c r="B7441" s="148"/>
      <c r="C7441" s="149"/>
      <c r="D7441" s="149"/>
      <c r="E7441" s="145"/>
      <c r="F7441" s="149"/>
      <c r="G7441" s="149"/>
      <c r="H7441" s="149"/>
      <c r="I7441" s="149"/>
      <c r="J7441" s="149"/>
      <c r="K7441" s="146"/>
      <c r="L7441" s="158"/>
    </row>
    <row r="7442" spans="1:12" ht="15">
      <c r="A7442" s="148"/>
      <c r="B7442" s="148"/>
      <c r="C7442" s="149"/>
      <c r="D7442" s="149"/>
      <c r="E7442" s="145"/>
      <c r="F7442" s="150"/>
      <c r="G7442" s="149"/>
      <c r="H7442" s="149"/>
      <c r="I7442" s="149"/>
      <c r="J7442" s="149"/>
      <c r="K7442" s="146"/>
      <c r="L7442" s="158"/>
    </row>
    <row r="7443" spans="1:12" ht="15">
      <c r="A7443" s="148"/>
      <c r="B7443" s="148"/>
      <c r="C7443" s="149"/>
      <c r="D7443" s="149"/>
      <c r="E7443" s="145"/>
      <c r="F7443" s="150"/>
      <c r="G7443" s="149"/>
      <c r="H7443" s="149"/>
      <c r="I7443" s="149"/>
      <c r="J7443" s="149"/>
      <c r="K7443" s="146"/>
      <c r="L7443" s="158"/>
    </row>
    <row r="7444" spans="1:12" ht="15">
      <c r="A7444" s="148"/>
      <c r="B7444" s="148"/>
      <c r="C7444" s="149"/>
      <c r="D7444" s="149"/>
      <c r="E7444" s="145"/>
      <c r="F7444" s="150"/>
      <c r="G7444" s="149"/>
      <c r="H7444" s="149"/>
      <c r="I7444" s="149"/>
      <c r="J7444" s="149"/>
      <c r="K7444" s="146"/>
      <c r="L7444" s="158"/>
    </row>
    <row r="7445" spans="1:12" ht="15">
      <c r="A7445" s="148"/>
      <c r="B7445" s="148"/>
      <c r="C7445" s="149"/>
      <c r="D7445" s="149"/>
      <c r="E7445" s="145"/>
      <c r="F7445" s="150"/>
      <c r="G7445" s="149"/>
      <c r="H7445" s="149"/>
      <c r="I7445" s="149"/>
      <c r="J7445" s="149"/>
      <c r="K7445" s="146"/>
      <c r="L7445" s="158"/>
    </row>
    <row r="7446" spans="1:12" ht="15">
      <c r="A7446" s="148"/>
      <c r="B7446" s="148"/>
      <c r="C7446" s="149"/>
      <c r="D7446" s="149"/>
      <c r="E7446" s="145"/>
      <c r="F7446" s="149"/>
      <c r="G7446" s="149"/>
      <c r="H7446" s="149"/>
      <c r="I7446" s="149"/>
      <c r="J7446" s="149"/>
      <c r="K7446" s="146"/>
      <c r="L7446" s="158"/>
    </row>
    <row r="7447" spans="1:12" ht="15">
      <c r="A7447" s="148"/>
      <c r="B7447" s="148"/>
      <c r="C7447" s="149"/>
      <c r="D7447" s="149"/>
      <c r="E7447" s="145"/>
      <c r="F7447" s="149"/>
      <c r="G7447" s="149"/>
      <c r="H7447" s="149"/>
      <c r="I7447" s="149"/>
      <c r="J7447" s="149"/>
      <c r="K7447" s="146"/>
      <c r="L7447" s="158"/>
    </row>
    <row r="7448" spans="1:12" ht="15">
      <c r="A7448" s="148"/>
      <c r="B7448" s="148"/>
      <c r="C7448" s="149"/>
      <c r="D7448" s="149"/>
      <c r="E7448" s="145"/>
      <c r="F7448" s="149"/>
      <c r="G7448" s="149"/>
      <c r="H7448" s="149"/>
      <c r="I7448" s="149"/>
      <c r="J7448" s="149"/>
      <c r="K7448" s="146"/>
      <c r="L7448" s="158"/>
    </row>
    <row r="7449" spans="1:12" ht="15">
      <c r="A7449" s="148"/>
      <c r="B7449" s="148"/>
      <c r="C7449" s="149"/>
      <c r="D7449" s="149"/>
      <c r="E7449" s="145"/>
      <c r="F7449" s="149"/>
      <c r="G7449" s="149"/>
      <c r="H7449" s="149"/>
      <c r="I7449" s="149"/>
      <c r="J7449" s="149"/>
      <c r="K7449" s="146"/>
      <c r="L7449" s="158"/>
    </row>
    <row r="7450" spans="1:12" ht="15">
      <c r="A7450" s="148"/>
      <c r="B7450" s="148"/>
      <c r="C7450" s="149"/>
      <c r="D7450" s="149"/>
      <c r="E7450" s="145"/>
      <c r="F7450" s="149"/>
      <c r="G7450" s="149"/>
      <c r="H7450" s="149"/>
      <c r="I7450" s="149"/>
      <c r="J7450" s="149"/>
      <c r="K7450" s="146"/>
      <c r="L7450" s="158"/>
    </row>
    <row r="7451" spans="1:12" ht="15">
      <c r="A7451" s="148"/>
      <c r="B7451" s="148"/>
      <c r="C7451" s="149"/>
      <c r="D7451" s="149"/>
      <c r="E7451" s="145"/>
      <c r="F7451" s="149"/>
      <c r="G7451" s="149"/>
      <c r="H7451" s="149"/>
      <c r="I7451" s="149"/>
      <c r="J7451" s="149"/>
      <c r="K7451" s="146"/>
      <c r="L7451" s="158"/>
    </row>
    <row r="7452" spans="1:12" ht="15">
      <c r="A7452" s="148"/>
      <c r="B7452" s="148"/>
      <c r="C7452" s="149"/>
      <c r="D7452" s="149"/>
      <c r="E7452" s="145"/>
      <c r="F7452" s="149"/>
      <c r="G7452" s="149"/>
      <c r="H7452" s="149"/>
      <c r="I7452" s="149"/>
      <c r="J7452" s="149"/>
      <c r="K7452" s="146"/>
      <c r="L7452" s="158"/>
    </row>
    <row r="7453" spans="1:12" ht="15">
      <c r="A7453" s="148"/>
      <c r="B7453" s="148"/>
      <c r="C7453" s="149"/>
      <c r="D7453" s="149"/>
      <c r="E7453" s="145"/>
      <c r="F7453" s="149"/>
      <c r="G7453" s="149"/>
      <c r="H7453" s="149"/>
      <c r="I7453" s="149"/>
      <c r="J7453" s="149"/>
      <c r="K7453" s="146"/>
      <c r="L7453" s="158"/>
    </row>
    <row r="7454" spans="1:12" ht="15">
      <c r="A7454" s="148"/>
      <c r="B7454" s="148"/>
      <c r="C7454" s="149"/>
      <c r="D7454" s="149"/>
      <c r="E7454" s="145"/>
      <c r="F7454" s="149"/>
      <c r="G7454" s="149"/>
      <c r="H7454" s="149"/>
      <c r="I7454" s="149"/>
      <c r="J7454" s="149"/>
      <c r="K7454" s="146"/>
      <c r="L7454" s="158"/>
    </row>
    <row r="7455" spans="1:12" ht="15">
      <c r="A7455" s="148"/>
      <c r="B7455" s="148"/>
      <c r="C7455" s="149"/>
      <c r="D7455" s="149"/>
      <c r="E7455" s="145"/>
      <c r="F7455" s="149"/>
      <c r="G7455" s="149"/>
      <c r="H7455" s="149"/>
      <c r="I7455" s="149"/>
      <c r="J7455" s="149"/>
      <c r="K7455" s="146"/>
      <c r="L7455" s="158"/>
    </row>
    <row r="7456" spans="1:12" ht="15">
      <c r="A7456" s="148"/>
      <c r="B7456" s="148"/>
      <c r="C7456" s="149"/>
      <c r="D7456" s="149"/>
      <c r="E7456" s="145"/>
      <c r="F7456" s="149"/>
      <c r="G7456" s="149"/>
      <c r="H7456" s="149"/>
      <c r="I7456" s="149"/>
      <c r="J7456" s="149"/>
      <c r="K7456" s="146"/>
      <c r="L7456" s="158"/>
    </row>
    <row r="7457" spans="1:12" ht="15">
      <c r="A7457" s="148"/>
      <c r="B7457" s="148"/>
      <c r="C7457" s="149"/>
      <c r="D7457" s="149"/>
      <c r="E7457" s="145"/>
      <c r="F7457" s="149"/>
      <c r="G7457" s="149"/>
      <c r="H7457" s="149"/>
      <c r="I7457" s="149"/>
      <c r="J7457" s="149"/>
      <c r="K7457" s="146"/>
      <c r="L7457" s="158"/>
    </row>
    <row r="7458" spans="1:12" ht="15">
      <c r="A7458" s="148"/>
      <c r="B7458" s="148"/>
      <c r="C7458" s="149"/>
      <c r="D7458" s="149"/>
      <c r="E7458" s="145"/>
      <c r="F7458" s="149"/>
      <c r="G7458" s="149"/>
      <c r="H7458" s="149"/>
      <c r="I7458" s="149"/>
      <c r="J7458" s="149"/>
      <c r="K7458" s="146"/>
      <c r="L7458" s="158"/>
    </row>
    <row r="7459" spans="1:12" ht="15">
      <c r="A7459" s="148"/>
      <c r="B7459" s="148"/>
      <c r="C7459" s="149"/>
      <c r="D7459" s="149"/>
      <c r="E7459" s="145"/>
      <c r="F7459" s="149"/>
      <c r="G7459" s="149"/>
      <c r="H7459" s="149"/>
      <c r="I7459" s="149"/>
      <c r="J7459" s="149"/>
      <c r="K7459" s="146"/>
      <c r="L7459" s="158"/>
    </row>
    <row r="7460" spans="1:12" ht="15">
      <c r="A7460" s="148"/>
      <c r="B7460" s="148"/>
      <c r="C7460" s="149"/>
      <c r="D7460" s="149"/>
      <c r="E7460" s="145"/>
      <c r="F7460" s="149"/>
      <c r="G7460" s="149"/>
      <c r="H7460" s="149"/>
      <c r="I7460" s="149"/>
      <c r="J7460" s="149"/>
      <c r="K7460" s="146"/>
      <c r="L7460" s="158"/>
    </row>
    <row r="7461" spans="1:12" ht="15">
      <c r="A7461" s="148"/>
      <c r="B7461" s="148"/>
      <c r="C7461" s="149"/>
      <c r="D7461" s="149"/>
      <c r="E7461" s="145"/>
      <c r="F7461" s="149"/>
      <c r="G7461" s="149"/>
      <c r="H7461" s="149"/>
      <c r="I7461" s="149"/>
      <c r="J7461" s="149"/>
      <c r="K7461" s="146"/>
      <c r="L7461" s="158"/>
    </row>
    <row r="7462" spans="1:12" ht="15">
      <c r="A7462" s="148"/>
      <c r="B7462" s="148"/>
      <c r="C7462" s="149"/>
      <c r="D7462" s="149"/>
      <c r="E7462" s="145"/>
      <c r="F7462" s="149"/>
      <c r="G7462" s="149"/>
      <c r="H7462" s="149"/>
      <c r="I7462" s="149"/>
      <c r="J7462" s="149"/>
      <c r="K7462" s="146"/>
      <c r="L7462" s="158"/>
    </row>
    <row r="7463" spans="1:12" ht="15">
      <c r="A7463" s="148"/>
      <c r="B7463" s="148"/>
      <c r="C7463" s="149"/>
      <c r="D7463" s="149"/>
      <c r="E7463" s="145"/>
      <c r="F7463" s="149"/>
      <c r="G7463" s="149"/>
      <c r="H7463" s="149"/>
      <c r="I7463" s="149"/>
      <c r="J7463" s="149"/>
      <c r="K7463" s="146"/>
      <c r="L7463" s="158"/>
    </row>
    <row r="7464" spans="1:12" ht="15">
      <c r="A7464" s="148"/>
      <c r="B7464" s="148"/>
      <c r="C7464" s="149"/>
      <c r="D7464" s="149"/>
      <c r="E7464" s="145"/>
      <c r="F7464" s="149"/>
      <c r="G7464" s="149"/>
      <c r="H7464" s="149"/>
      <c r="I7464" s="149"/>
      <c r="J7464" s="149"/>
      <c r="K7464" s="146"/>
      <c r="L7464" s="158"/>
    </row>
    <row r="7465" spans="1:12" ht="15">
      <c r="A7465" s="148"/>
      <c r="B7465" s="148"/>
      <c r="C7465" s="149"/>
      <c r="D7465" s="149"/>
      <c r="E7465" s="145"/>
      <c r="F7465" s="149"/>
      <c r="G7465" s="149"/>
      <c r="H7465" s="149"/>
      <c r="I7465" s="149"/>
      <c r="J7465" s="149"/>
      <c r="K7465" s="146"/>
      <c r="L7465" s="158"/>
    </row>
    <row r="7466" spans="1:12" ht="15">
      <c r="A7466" s="148"/>
      <c r="B7466" s="148"/>
      <c r="C7466" s="149"/>
      <c r="D7466" s="149"/>
      <c r="E7466" s="145"/>
      <c r="F7466" s="149"/>
      <c r="G7466" s="149"/>
      <c r="H7466" s="149"/>
      <c r="I7466" s="149"/>
      <c r="J7466" s="149"/>
      <c r="K7466" s="146"/>
      <c r="L7466" s="158"/>
    </row>
    <row r="7467" spans="1:12" ht="15">
      <c r="A7467" s="148"/>
      <c r="B7467" s="148"/>
      <c r="C7467" s="149"/>
      <c r="D7467" s="149"/>
      <c r="E7467" s="145"/>
      <c r="F7467" s="149"/>
      <c r="G7467" s="149"/>
      <c r="H7467" s="149"/>
      <c r="I7467" s="149"/>
      <c r="J7467" s="149"/>
      <c r="K7467" s="146"/>
      <c r="L7467" s="158"/>
    </row>
    <row r="7468" spans="1:12" ht="15">
      <c r="A7468" s="148"/>
      <c r="B7468" s="148"/>
      <c r="C7468" s="149"/>
      <c r="D7468" s="149"/>
      <c r="E7468" s="145"/>
      <c r="F7468" s="149"/>
      <c r="G7468" s="149"/>
      <c r="H7468" s="149"/>
      <c r="I7468" s="149"/>
      <c r="J7468" s="149"/>
      <c r="K7468" s="146"/>
      <c r="L7468" s="158"/>
    </row>
    <row r="7469" spans="1:12" ht="15">
      <c r="A7469" s="148"/>
      <c r="B7469" s="148"/>
      <c r="C7469" s="149"/>
      <c r="D7469" s="149"/>
      <c r="E7469" s="145"/>
      <c r="F7469" s="149"/>
      <c r="G7469" s="149"/>
      <c r="H7469" s="149"/>
      <c r="I7469" s="149"/>
      <c r="J7469" s="149"/>
      <c r="K7469" s="146"/>
      <c r="L7469" s="158"/>
    </row>
    <row r="7470" spans="1:12" ht="15">
      <c r="A7470" s="148"/>
      <c r="B7470" s="148"/>
      <c r="C7470" s="149"/>
      <c r="D7470" s="149"/>
      <c r="E7470" s="145"/>
      <c r="F7470" s="149"/>
      <c r="G7470" s="149"/>
      <c r="H7470" s="149"/>
      <c r="I7470" s="149"/>
      <c r="J7470" s="149"/>
      <c r="K7470" s="146"/>
      <c r="L7470" s="158"/>
    </row>
    <row r="7471" spans="1:12" ht="15">
      <c r="A7471" s="148"/>
      <c r="B7471" s="148"/>
      <c r="C7471" s="149"/>
      <c r="D7471" s="149"/>
      <c r="E7471" s="145"/>
      <c r="F7471" s="149"/>
      <c r="G7471" s="149"/>
      <c r="H7471" s="149"/>
      <c r="I7471" s="149"/>
      <c r="J7471" s="149"/>
      <c r="K7471" s="146"/>
      <c r="L7471" s="158"/>
    </row>
    <row r="7472" spans="1:12" ht="15">
      <c r="A7472" s="148"/>
      <c r="B7472" s="148"/>
      <c r="C7472" s="149"/>
      <c r="D7472" s="149"/>
      <c r="E7472" s="145"/>
      <c r="F7472" s="149"/>
      <c r="G7472" s="149"/>
      <c r="H7472" s="149"/>
      <c r="I7472" s="149"/>
      <c r="J7472" s="149"/>
      <c r="K7472" s="146"/>
      <c r="L7472" s="158"/>
    </row>
    <row r="7473" spans="1:12" ht="15">
      <c r="A7473" s="148"/>
      <c r="B7473" s="148"/>
      <c r="C7473" s="149"/>
      <c r="D7473" s="149"/>
      <c r="E7473" s="145"/>
      <c r="F7473" s="149"/>
      <c r="G7473" s="149"/>
      <c r="H7473" s="149"/>
      <c r="I7473" s="149"/>
      <c r="J7473" s="149"/>
      <c r="K7473" s="146"/>
      <c r="L7473" s="158"/>
    </row>
    <row r="7474" spans="1:12" ht="15">
      <c r="A7474" s="148"/>
      <c r="B7474" s="148"/>
      <c r="C7474" s="149"/>
      <c r="D7474" s="149"/>
      <c r="E7474" s="145"/>
      <c r="F7474" s="149"/>
      <c r="G7474" s="149"/>
      <c r="H7474" s="149"/>
      <c r="I7474" s="149"/>
      <c r="J7474" s="149"/>
      <c r="K7474" s="146"/>
      <c r="L7474" s="158"/>
    </row>
    <row r="7475" spans="1:12" ht="15">
      <c r="A7475" s="148"/>
      <c r="B7475" s="148"/>
      <c r="C7475" s="149"/>
      <c r="D7475" s="149"/>
      <c r="E7475" s="145"/>
      <c r="F7475" s="149"/>
      <c r="G7475" s="149"/>
      <c r="H7475" s="149"/>
      <c r="I7475" s="149"/>
      <c r="J7475" s="149"/>
      <c r="K7475" s="146"/>
      <c r="L7475" s="158"/>
    </row>
    <row r="7476" spans="1:12" ht="15">
      <c r="A7476" s="148"/>
      <c r="B7476" s="148"/>
      <c r="C7476" s="149"/>
      <c r="D7476" s="149"/>
      <c r="E7476" s="145"/>
      <c r="F7476" s="149"/>
      <c r="G7476" s="149"/>
      <c r="H7476" s="149"/>
      <c r="I7476" s="149"/>
      <c r="J7476" s="149"/>
      <c r="K7476" s="146"/>
      <c r="L7476" s="158"/>
    </row>
    <row r="7477" spans="1:12" ht="15">
      <c r="A7477" s="148"/>
      <c r="B7477" s="148"/>
      <c r="C7477" s="149"/>
      <c r="D7477" s="149"/>
      <c r="E7477" s="145"/>
      <c r="F7477" s="149"/>
      <c r="G7477" s="149"/>
      <c r="H7477" s="149"/>
      <c r="I7477" s="149"/>
      <c r="J7477" s="149"/>
      <c r="K7477" s="146"/>
      <c r="L7477" s="158"/>
    </row>
    <row r="7478" spans="1:12" ht="15">
      <c r="A7478" s="148"/>
      <c r="B7478" s="148"/>
      <c r="C7478" s="149"/>
      <c r="D7478" s="149"/>
      <c r="E7478" s="145"/>
      <c r="F7478" s="149"/>
      <c r="G7478" s="149"/>
      <c r="H7478" s="149"/>
      <c r="I7478" s="149"/>
      <c r="J7478" s="149"/>
      <c r="K7478" s="146"/>
      <c r="L7478" s="158"/>
    </row>
    <row r="7479" spans="1:12" ht="15">
      <c r="A7479" s="148"/>
      <c r="B7479" s="148"/>
      <c r="C7479" s="149"/>
      <c r="D7479" s="149"/>
      <c r="E7479" s="145"/>
      <c r="F7479" s="149"/>
      <c r="G7479" s="149"/>
      <c r="H7479" s="149"/>
      <c r="I7479" s="149"/>
      <c r="J7479" s="149"/>
      <c r="K7479" s="146"/>
      <c r="L7479" s="158"/>
    </row>
    <row r="7480" spans="1:12" ht="15">
      <c r="A7480" s="148"/>
      <c r="B7480" s="148"/>
      <c r="C7480" s="149"/>
      <c r="D7480" s="149"/>
      <c r="E7480" s="145"/>
      <c r="F7480" s="150"/>
      <c r="G7480" s="149"/>
      <c r="H7480" s="149"/>
      <c r="I7480" s="149"/>
      <c r="J7480" s="149"/>
      <c r="K7480" s="146"/>
      <c r="L7480" s="158"/>
    </row>
    <row r="7481" spans="1:12" ht="15">
      <c r="A7481" s="148"/>
      <c r="B7481" s="148"/>
      <c r="C7481" s="149"/>
      <c r="D7481" s="149"/>
      <c r="E7481" s="145"/>
      <c r="F7481" s="150"/>
      <c r="G7481" s="149"/>
      <c r="H7481" s="149"/>
      <c r="I7481" s="149"/>
      <c r="J7481" s="149"/>
      <c r="K7481" s="146"/>
      <c r="L7481" s="158"/>
    </row>
    <row r="7482" spans="1:12" ht="15">
      <c r="A7482" s="148"/>
      <c r="B7482" s="148"/>
      <c r="C7482" s="149"/>
      <c r="D7482" s="150"/>
      <c r="E7482" s="145"/>
      <c r="F7482" s="149"/>
      <c r="G7482" s="149"/>
      <c r="H7482" s="149"/>
      <c r="I7482" s="149"/>
      <c r="J7482" s="149"/>
      <c r="K7482" s="146"/>
      <c r="L7482" s="158"/>
    </row>
    <row r="7483" spans="1:12" ht="15">
      <c r="A7483" s="148"/>
      <c r="B7483" s="148"/>
      <c r="C7483" s="149"/>
      <c r="D7483" s="150"/>
      <c r="E7483" s="145"/>
      <c r="F7483" s="149"/>
      <c r="G7483" s="149"/>
      <c r="H7483" s="149"/>
      <c r="I7483" s="149"/>
      <c r="J7483" s="149"/>
      <c r="K7483" s="146"/>
      <c r="L7483" s="148"/>
    </row>
  </sheetData>
  <autoFilter ref="A1:L185" xr:uid="{00000000-0009-0000-0000-000005000000}"/>
  <printOptions horizontalCentered="1" gridLines="1"/>
  <pageMargins left="0.7" right="0.7" top="0.75" bottom="0.75" header="0" footer="0"/>
  <pageSetup fitToHeight="0" pageOrder="overThenDown" orientation="portrait" cellComments="atEnd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filterMode="1">
    <outlinePr summaryBelow="0" summaryRight="0"/>
    <pageSetUpPr fitToPage="1"/>
  </sheetPr>
  <dimension ref="A1:R173"/>
  <sheetViews>
    <sheetView workbookViewId="0"/>
  </sheetViews>
  <sheetFormatPr baseColWidth="10" defaultColWidth="14.5" defaultRowHeight="15.75" customHeight="1"/>
  <cols>
    <col min="1" max="1" width="5.83203125" customWidth="1"/>
    <col min="2" max="2" width="21.83203125" customWidth="1"/>
    <col min="3" max="3" width="25" customWidth="1"/>
    <col min="12" max="12" width="18.1640625" customWidth="1"/>
  </cols>
  <sheetData>
    <row r="1" spans="1:18" ht="15">
      <c r="A1" s="159" t="s">
        <v>453</v>
      </c>
      <c r="B1" s="160" t="s">
        <v>451</v>
      </c>
      <c r="C1" s="160" t="s">
        <v>452</v>
      </c>
      <c r="D1" s="161" t="s">
        <v>431</v>
      </c>
      <c r="E1" s="161" t="s">
        <v>432</v>
      </c>
      <c r="F1" s="161" t="s">
        <v>433</v>
      </c>
      <c r="G1" s="161" t="s">
        <v>434</v>
      </c>
      <c r="H1" s="161" t="s">
        <v>435</v>
      </c>
      <c r="I1" s="160" t="s">
        <v>454</v>
      </c>
      <c r="J1" s="161" t="s">
        <v>437</v>
      </c>
      <c r="K1" s="162" t="s">
        <v>438</v>
      </c>
      <c r="L1" s="163" t="s">
        <v>455</v>
      </c>
      <c r="M1" s="164" t="s">
        <v>440</v>
      </c>
      <c r="R1" s="165"/>
    </row>
    <row r="2" spans="1:18" ht="15">
      <c r="A2" s="2">
        <v>1</v>
      </c>
      <c r="B2" s="166" t="s">
        <v>19</v>
      </c>
      <c r="C2" s="166" t="s">
        <v>31</v>
      </c>
      <c r="D2" s="167">
        <v>-9.6327881668141296E-2</v>
      </c>
      <c r="E2" s="167">
        <v>-1.52618713445604</v>
      </c>
      <c r="F2" s="167">
        <v>1.9084478770354601E-3</v>
      </c>
      <c r="G2" s="167">
        <v>9.5127070644220699E-2</v>
      </c>
      <c r="H2" s="167">
        <v>0.69266059048916595</v>
      </c>
      <c r="I2" s="167">
        <v>0.429304053145732</v>
      </c>
      <c r="J2" s="167">
        <v>0.57434530518321003</v>
      </c>
      <c r="K2" s="167">
        <v>0.01</v>
      </c>
      <c r="L2" s="168">
        <v>1.908E-3</v>
      </c>
      <c r="M2" s="168">
        <v>1.9105535331905782E-3</v>
      </c>
      <c r="R2" s="165"/>
    </row>
    <row r="3" spans="1:18" ht="15">
      <c r="A3" s="2">
        <v>2</v>
      </c>
      <c r="B3" s="166" t="s">
        <v>70</v>
      </c>
      <c r="C3" s="166" t="s">
        <v>102</v>
      </c>
      <c r="D3" s="167">
        <v>-0.24089908811549601</v>
      </c>
      <c r="E3" s="167">
        <v>-0.51505157891044095</v>
      </c>
      <c r="F3" s="167">
        <v>2.0881465561879199E-3</v>
      </c>
      <c r="G3" s="167">
        <v>0.72622405852870597</v>
      </c>
      <c r="H3" s="167">
        <v>0.73384786440814898</v>
      </c>
      <c r="I3" s="167">
        <v>0.90118229627377999</v>
      </c>
      <c r="J3" s="167">
        <v>0.48761854392582099</v>
      </c>
      <c r="K3" s="167">
        <v>0.01</v>
      </c>
      <c r="L3" s="168">
        <v>2.088E-3</v>
      </c>
      <c r="M3" s="168">
        <v>2.0913542168674699E-3</v>
      </c>
      <c r="R3" s="165"/>
    </row>
    <row r="4" spans="1:18" ht="15">
      <c r="A4" s="2">
        <v>3</v>
      </c>
      <c r="B4" s="166" t="s">
        <v>56</v>
      </c>
      <c r="C4" s="166" t="s">
        <v>72</v>
      </c>
      <c r="D4" s="167">
        <v>-0.59072099343862305</v>
      </c>
      <c r="E4" s="167">
        <v>0.36934633496734998</v>
      </c>
      <c r="F4" s="167">
        <v>3.8514929699727499E-3</v>
      </c>
      <c r="G4" s="167">
        <v>8.5343919108658794E-2</v>
      </c>
      <c r="H4" s="167">
        <v>0.95680507026587003</v>
      </c>
      <c r="I4" s="167">
        <v>0.94331595606070895</v>
      </c>
      <c r="J4" s="167">
        <v>7.3928011191100096E-2</v>
      </c>
      <c r="K4" s="167">
        <v>2.0800791742261002E-2</v>
      </c>
      <c r="L4" s="168">
        <v>3.8509999999999998E-3</v>
      </c>
      <c r="M4" s="168">
        <v>3.8633925985518906E-3</v>
      </c>
      <c r="R4" s="165"/>
    </row>
    <row r="5" spans="1:18" ht="15">
      <c r="A5" s="2">
        <v>4</v>
      </c>
      <c r="B5" s="166" t="s">
        <v>58</v>
      </c>
      <c r="C5" s="166" t="s">
        <v>90</v>
      </c>
      <c r="D5" s="167">
        <v>-9.5263555025279195E-2</v>
      </c>
      <c r="E5" s="167">
        <v>0.32697111249891903</v>
      </c>
      <c r="F5" s="167">
        <v>3.9574942239199596E-3</v>
      </c>
      <c r="G5" s="167">
        <v>9.3281406171808995E-2</v>
      </c>
      <c r="H5" s="167">
        <v>0.21463519225112401</v>
      </c>
      <c r="I5" s="167">
        <v>0.92609149957436498</v>
      </c>
      <c r="J5" s="167">
        <v>0.18120091331430099</v>
      </c>
      <c r="K5" s="167">
        <v>0.01</v>
      </c>
      <c r="L5" s="168">
        <v>3.9569999999999996E-3</v>
      </c>
      <c r="M5" s="168">
        <v>3.9707985515021454E-3</v>
      </c>
      <c r="R5" s="165"/>
    </row>
    <row r="6" spans="1:18" ht="15">
      <c r="A6" s="2">
        <v>5</v>
      </c>
      <c r="B6" s="166" t="s">
        <v>18</v>
      </c>
      <c r="C6" s="166" t="s">
        <v>9</v>
      </c>
      <c r="D6" s="167">
        <v>2.3030328492454701E-2</v>
      </c>
      <c r="E6" s="167">
        <v>0.117488986355357</v>
      </c>
      <c r="F6" s="167">
        <v>4.0017730152529301E-3</v>
      </c>
      <c r="G6" s="167">
        <v>0.18534393239042801</v>
      </c>
      <c r="H6" s="167">
        <v>0.66145948189006398</v>
      </c>
      <c r="I6" s="167">
        <v>0.15399684736851399</v>
      </c>
      <c r="J6" s="167">
        <v>0.923407143891397</v>
      </c>
      <c r="K6" s="167">
        <v>0.01</v>
      </c>
      <c r="L6" s="168">
        <v>4.0020000000000003E-3</v>
      </c>
      <c r="M6" s="168">
        <v>4.0170330024148111E-3</v>
      </c>
      <c r="R6" s="165"/>
    </row>
    <row r="7" spans="1:18" ht="15">
      <c r="A7" s="2">
        <v>6</v>
      </c>
      <c r="B7" s="166" t="s">
        <v>19</v>
      </c>
      <c r="C7" s="166" t="s">
        <v>90</v>
      </c>
      <c r="D7" s="167">
        <v>-0.19042469485938099</v>
      </c>
      <c r="E7" s="167">
        <v>0.37214742585710398</v>
      </c>
      <c r="F7" s="167">
        <v>4.6372508981712404E-3</v>
      </c>
      <c r="G7" s="167">
        <v>0.619667633880157</v>
      </c>
      <c r="H7" s="167">
        <v>0.35348657285124002</v>
      </c>
      <c r="I7" s="167">
        <v>0.20643849286628799</v>
      </c>
      <c r="J7" s="167">
        <v>0.22488407393492599</v>
      </c>
      <c r="K7" s="167">
        <v>0.01</v>
      </c>
      <c r="L7" s="168">
        <v>4.6369999999999996E-3</v>
      </c>
      <c r="M7" s="168">
        <v>4.6569173154362414E-3</v>
      </c>
      <c r="R7" s="165"/>
    </row>
    <row r="8" spans="1:18" ht="15">
      <c r="A8" s="2">
        <v>7</v>
      </c>
      <c r="B8" s="166" t="s">
        <v>31</v>
      </c>
      <c r="C8" s="166" t="s">
        <v>9</v>
      </c>
      <c r="D8" s="167">
        <v>-1.0360548916730401</v>
      </c>
      <c r="E8" s="167">
        <v>-2.4316793266522798</v>
      </c>
      <c r="F8" s="167">
        <v>4.8485329815046996E-3</v>
      </c>
      <c r="G8" s="167">
        <v>7.3152008053329998E-2</v>
      </c>
      <c r="H8" s="167">
        <v>0.85225523051111696</v>
      </c>
      <c r="I8" s="167">
        <v>0.47727341843941101</v>
      </c>
      <c r="J8" s="167">
        <v>0.19739074143860799</v>
      </c>
      <c r="K8" s="167">
        <v>0.01</v>
      </c>
      <c r="L8" s="168">
        <v>4.849E-3</v>
      </c>
      <c r="M8" s="168">
        <v>4.871135606874329E-3</v>
      </c>
      <c r="R8" s="165"/>
    </row>
    <row r="9" spans="1:18" ht="15">
      <c r="A9" s="2">
        <v>8</v>
      </c>
      <c r="B9" s="166" t="s">
        <v>31</v>
      </c>
      <c r="C9" s="166" t="s">
        <v>115</v>
      </c>
      <c r="D9" s="167">
        <v>-0.32642989805016798</v>
      </c>
      <c r="E9" s="167">
        <v>-2.2683724335392199</v>
      </c>
      <c r="F9" s="167">
        <v>4.8732986794229396E-3</v>
      </c>
      <c r="G9" s="167">
        <v>0.33230154801780198</v>
      </c>
      <c r="H9" s="167">
        <v>0.89273186993397802</v>
      </c>
      <c r="I9" s="167">
        <v>0.32152599996509601</v>
      </c>
      <c r="J9" s="167">
        <v>0.17371318607671099</v>
      </c>
      <c r="K9" s="167">
        <v>0.01</v>
      </c>
      <c r="L9" s="168">
        <v>4.8729999999999997E-3</v>
      </c>
      <c r="M9" s="168">
        <v>4.8965600322320706E-3</v>
      </c>
      <c r="R9" s="165"/>
    </row>
    <row r="10" spans="1:18" ht="15" hidden="1">
      <c r="B10" s="143" t="s">
        <v>178</v>
      </c>
      <c r="C10" s="143" t="s">
        <v>56</v>
      </c>
      <c r="D10" s="169">
        <v>-0.228197943911432</v>
      </c>
      <c r="E10" s="169">
        <v>-2.31470559263051</v>
      </c>
      <c r="F10" s="169">
        <v>5.2305289200264204E-3</v>
      </c>
      <c r="G10" s="169">
        <v>0.96600674770885397</v>
      </c>
      <c r="H10" s="169">
        <v>0.37387271328451999</v>
      </c>
      <c r="I10" s="169">
        <v>9.0760621603492395E-2</v>
      </c>
      <c r="J10" s="169">
        <v>0.61912245232796803</v>
      </c>
      <c r="K10" s="169">
        <v>8.6556058432164004E-2</v>
      </c>
      <c r="L10" s="165">
        <v>5.2310000000000004E-3</v>
      </c>
      <c r="M10" s="165">
        <v>5.2619443398763113E-3</v>
      </c>
      <c r="R10" s="165"/>
    </row>
    <row r="11" spans="1:18" ht="15">
      <c r="A11" s="2">
        <v>9</v>
      </c>
      <c r="B11" s="166" t="s">
        <v>195</v>
      </c>
      <c r="C11" s="166" t="s">
        <v>148</v>
      </c>
      <c r="D11" s="167">
        <v>-0.627626999089548</v>
      </c>
      <c r="E11" s="167">
        <v>-4.0228445533719004</v>
      </c>
      <c r="F11" s="167">
        <v>5.3913390105813103E-3</v>
      </c>
      <c r="G11" s="167">
        <v>0.23016621990114899</v>
      </c>
      <c r="H11" s="167">
        <v>7.8349657503911596E-2</v>
      </c>
      <c r="I11" s="167">
        <v>0.13658407140171999</v>
      </c>
      <c r="J11" s="167">
        <v>0.78367575151867297</v>
      </c>
      <c r="K11" s="167">
        <v>0.01</v>
      </c>
      <c r="L11" s="168">
        <v>5.391E-3</v>
      </c>
      <c r="M11" s="168">
        <v>5.4258087167070217E-3</v>
      </c>
      <c r="R11" s="165"/>
    </row>
    <row r="12" spans="1:18" ht="15">
      <c r="A12" s="2">
        <v>10</v>
      </c>
      <c r="B12" s="166" t="s">
        <v>175</v>
      </c>
      <c r="C12" s="166" t="s">
        <v>56</v>
      </c>
      <c r="D12" s="167">
        <v>1.0367162487197901</v>
      </c>
      <c r="E12" s="167">
        <v>0.45146499086284397</v>
      </c>
      <c r="F12" s="167">
        <v>5.8438010942532303E-3</v>
      </c>
      <c r="G12" s="167">
        <v>8.0128161070673901E-2</v>
      </c>
      <c r="H12" s="167">
        <v>0.87141147305422295</v>
      </c>
      <c r="I12" s="167">
        <v>0.28548818700214701</v>
      </c>
      <c r="J12" s="167">
        <v>8.4463395588543197E-2</v>
      </c>
      <c r="K12" s="167">
        <v>0.01</v>
      </c>
      <c r="L12" s="168">
        <v>5.8440000000000002E-3</v>
      </c>
      <c r="M12" s="168">
        <v>5.8849001345895021E-3</v>
      </c>
      <c r="R12" s="165"/>
    </row>
    <row r="13" spans="1:18" ht="15">
      <c r="A13" s="2">
        <v>11</v>
      </c>
      <c r="B13" s="166" t="s">
        <v>66</v>
      </c>
      <c r="C13" s="166" t="s">
        <v>83</v>
      </c>
      <c r="D13" s="167">
        <v>0.66447943542724197</v>
      </c>
      <c r="E13" s="167">
        <v>-0.68383959633248403</v>
      </c>
      <c r="F13" s="167">
        <v>5.9976040124988103E-3</v>
      </c>
      <c r="G13" s="167">
        <v>8.9707878337317401E-2</v>
      </c>
      <c r="H13" s="167">
        <v>6.20161724789174E-2</v>
      </c>
      <c r="I13" s="167">
        <v>7.3980743495921597E-2</v>
      </c>
      <c r="J13" s="167">
        <v>0.93144166992890798</v>
      </c>
      <c r="K13" s="167">
        <v>0.01</v>
      </c>
      <c r="L13" s="168">
        <v>5.9979999999999999E-3</v>
      </c>
      <c r="M13" s="168">
        <v>6.0448593749999995E-3</v>
      </c>
      <c r="R13" s="165"/>
    </row>
    <row r="14" spans="1:18" ht="15">
      <c r="A14" s="2">
        <v>12</v>
      </c>
      <c r="B14" s="166" t="s">
        <v>443</v>
      </c>
      <c r="C14" s="166" t="s">
        <v>64</v>
      </c>
      <c r="D14" s="167">
        <v>1.3257314663688799E-2</v>
      </c>
      <c r="E14" s="167">
        <v>0.221178232110643</v>
      </c>
      <c r="F14" s="167">
        <v>7.3915645589106198E-3</v>
      </c>
      <c r="G14" s="167">
        <v>0.30859452868251402</v>
      </c>
      <c r="H14" s="167">
        <v>0.75714580087894701</v>
      </c>
      <c r="I14" s="167">
        <v>0.85210006830784701</v>
      </c>
      <c r="J14" s="167">
        <v>0.67879851984006501</v>
      </c>
      <c r="K14" s="167">
        <v>0.01</v>
      </c>
      <c r="L14" s="168">
        <v>7.3920000000000001E-3</v>
      </c>
      <c r="M14" s="168">
        <v>7.4618111171073937E-3</v>
      </c>
      <c r="R14" s="165"/>
    </row>
    <row r="15" spans="1:18" ht="15">
      <c r="A15" s="2">
        <v>13</v>
      </c>
      <c r="B15" s="166" t="s">
        <v>31</v>
      </c>
      <c r="C15" s="166" t="s">
        <v>195</v>
      </c>
      <c r="D15" s="167">
        <v>-1.0156222683671901</v>
      </c>
      <c r="E15" s="167">
        <v>-3.70181868594331</v>
      </c>
      <c r="F15" s="167">
        <v>7.4921214075879998E-3</v>
      </c>
      <c r="G15" s="167">
        <v>0.25459514048442</v>
      </c>
      <c r="H15" s="167">
        <v>0.72565487305750898</v>
      </c>
      <c r="I15" s="167">
        <v>0.87158441973480905</v>
      </c>
      <c r="J15" s="167">
        <v>0.25705767211849401</v>
      </c>
      <c r="K15" s="167">
        <v>0.01</v>
      </c>
      <c r="L15" s="168">
        <v>7.4920000000000004E-3</v>
      </c>
      <c r="M15" s="168">
        <v>7.5647967611336036E-3</v>
      </c>
      <c r="R15" s="165"/>
    </row>
    <row r="16" spans="1:18" ht="15">
      <c r="A16" s="2">
        <v>14</v>
      </c>
      <c r="B16" s="166" t="s">
        <v>54</v>
      </c>
      <c r="C16" s="166" t="s">
        <v>56</v>
      </c>
      <c r="D16" s="167">
        <v>0.18702196827329601</v>
      </c>
      <c r="E16" s="167">
        <v>0.33007740218457898</v>
      </c>
      <c r="F16" s="167">
        <v>7.5704433379052997E-3</v>
      </c>
      <c r="G16" s="167">
        <v>0.74065525637369201</v>
      </c>
      <c r="H16" s="167">
        <v>0.70793795319786101</v>
      </c>
      <c r="I16" s="167">
        <v>0.78424905919823096</v>
      </c>
      <c r="J16" s="167">
        <v>0.13406489437709401</v>
      </c>
      <c r="K16" s="167">
        <v>0.01</v>
      </c>
      <c r="L16" s="168">
        <v>7.5700000000000003E-3</v>
      </c>
      <c r="M16" s="168">
        <v>7.6456182505399567E-3</v>
      </c>
      <c r="R16" s="165"/>
    </row>
    <row r="17" spans="1:18" ht="15">
      <c r="A17" s="2">
        <v>15</v>
      </c>
      <c r="B17" s="166" t="s">
        <v>10</v>
      </c>
      <c r="C17" s="166" t="s">
        <v>145</v>
      </c>
      <c r="D17" s="167">
        <v>-0.73031378703078298</v>
      </c>
      <c r="E17" s="167">
        <v>4.0253445623847597</v>
      </c>
      <c r="F17" s="167">
        <v>8.4333092537154201E-3</v>
      </c>
      <c r="G17" s="167">
        <v>0.156576866118285</v>
      </c>
      <c r="H17" s="167">
        <v>0.80172231165817598</v>
      </c>
      <c r="I17" s="167">
        <v>0.17063139258763799</v>
      </c>
      <c r="J17" s="167">
        <v>0.13200305375911001</v>
      </c>
      <c r="K17" s="167">
        <v>3.06020018473003E-2</v>
      </c>
      <c r="L17" s="168">
        <v>8.4329999999999995E-3</v>
      </c>
      <c r="M17" s="168">
        <v>8.5264467567567562E-3</v>
      </c>
      <c r="R17" s="165"/>
    </row>
    <row r="18" spans="1:18" ht="15">
      <c r="A18" s="2">
        <v>16</v>
      </c>
      <c r="B18" s="166" t="s">
        <v>195</v>
      </c>
      <c r="C18" s="166" t="s">
        <v>15</v>
      </c>
      <c r="D18" s="167">
        <v>-0.85212576271728702</v>
      </c>
      <c r="E18" s="167">
        <v>-3.80035650504619</v>
      </c>
      <c r="F18" s="167">
        <v>8.7528264521321807E-3</v>
      </c>
      <c r="G18" s="167">
        <v>5.99039572697391E-2</v>
      </c>
      <c r="H18" s="167">
        <v>0.69101227200777904</v>
      </c>
      <c r="I18" s="167">
        <v>0.49651444382593901</v>
      </c>
      <c r="J18" s="167">
        <v>0.152893297873404</v>
      </c>
      <c r="K18" s="167">
        <v>0.01</v>
      </c>
      <c r="L18" s="168">
        <v>8.7530000000000004E-3</v>
      </c>
      <c r="M18" s="168">
        <v>8.8571741952934799E-3</v>
      </c>
      <c r="R18" s="165"/>
    </row>
    <row r="19" spans="1:18" ht="15">
      <c r="A19" s="2">
        <v>17</v>
      </c>
      <c r="B19" s="166" t="s">
        <v>43</v>
      </c>
      <c r="C19" s="166" t="s">
        <v>106</v>
      </c>
      <c r="D19" s="167">
        <v>0.147547383826303</v>
      </c>
      <c r="E19" s="167">
        <v>0.885840540144612</v>
      </c>
      <c r="F19" s="167">
        <v>8.9437257383127404E-3</v>
      </c>
      <c r="G19" s="167">
        <v>0.383959126184794</v>
      </c>
      <c r="H19" s="167">
        <v>0.33844074738513003</v>
      </c>
      <c r="I19" s="167">
        <v>0.25717493246726703</v>
      </c>
      <c r="J19" s="167">
        <v>0.86723120965851797</v>
      </c>
      <c r="K19" s="167">
        <v>3.7373264533889297E-2</v>
      </c>
      <c r="L19" s="168">
        <v>8.9440000000000006E-3</v>
      </c>
      <c r="M19" s="168">
        <v>9.0528961038961048E-3</v>
      </c>
      <c r="R19" s="165"/>
    </row>
    <row r="20" spans="1:18" ht="15">
      <c r="A20" s="2">
        <v>18</v>
      </c>
      <c r="B20" s="166" t="s">
        <v>169</v>
      </c>
      <c r="C20" s="166" t="s">
        <v>18</v>
      </c>
      <c r="D20" s="167">
        <v>1.62712843873869</v>
      </c>
      <c r="E20" s="167">
        <v>0.918230890966101</v>
      </c>
      <c r="F20" s="167">
        <v>1.01188774466492E-2</v>
      </c>
      <c r="G20" s="167">
        <v>0.28588007454022601</v>
      </c>
      <c r="H20" s="167">
        <v>0.68291869946971295</v>
      </c>
      <c r="I20" s="167">
        <v>0.46653791987715298</v>
      </c>
      <c r="J20" s="167">
        <v>0.28955968533565102</v>
      </c>
      <c r="K20" s="167">
        <v>2.3650825989570901E-2</v>
      </c>
      <c r="L20" s="168">
        <v>1.0119E-2</v>
      </c>
      <c r="M20" s="168">
        <v>1.025607667298835E-2</v>
      </c>
      <c r="R20" s="165"/>
    </row>
    <row r="21" spans="1:18" ht="15">
      <c r="A21" s="2">
        <v>19</v>
      </c>
      <c r="B21" s="166" t="s">
        <v>178</v>
      </c>
      <c r="C21" s="166" t="s">
        <v>54</v>
      </c>
      <c r="D21" s="167">
        <v>-0.294714802526928</v>
      </c>
      <c r="E21" s="167">
        <v>2.09515954491054</v>
      </c>
      <c r="F21" s="167">
        <v>1.0596155921010601E-2</v>
      </c>
      <c r="G21" s="167">
        <v>0.43780772400330698</v>
      </c>
      <c r="H21" s="167">
        <v>0.34851133276471902</v>
      </c>
      <c r="I21" s="167">
        <v>0.116549453023015</v>
      </c>
      <c r="J21" s="167">
        <v>6.2530519058715997E-2</v>
      </c>
      <c r="K21" s="167">
        <v>3.8026107478752701E-2</v>
      </c>
      <c r="L21" s="168">
        <v>1.0596E-2</v>
      </c>
      <c r="M21" s="168">
        <v>1.0742448780487805E-2</v>
      </c>
      <c r="R21" s="165"/>
    </row>
    <row r="22" spans="1:18" ht="15">
      <c r="A22" s="2">
        <v>20</v>
      </c>
      <c r="B22" s="166" t="s">
        <v>40</v>
      </c>
      <c r="C22" s="166" t="s">
        <v>18</v>
      </c>
      <c r="D22" s="167">
        <v>-0.11757058816173099</v>
      </c>
      <c r="E22" s="167">
        <v>9.3160174816146593E-2</v>
      </c>
      <c r="F22" s="167">
        <v>1.0848101827568599E-2</v>
      </c>
      <c r="G22" s="167">
        <v>0.77773377511654995</v>
      </c>
      <c r="H22" s="167">
        <v>0.67461167214858297</v>
      </c>
      <c r="I22" s="167">
        <v>0.160444771144993</v>
      </c>
      <c r="J22" s="167">
        <v>0.432432515766069</v>
      </c>
      <c r="K22" s="167">
        <v>0.01</v>
      </c>
      <c r="L22" s="168">
        <v>1.0848E-2</v>
      </c>
      <c r="M22" s="168">
        <v>1.1000912984548658E-2</v>
      </c>
      <c r="R22" s="165"/>
    </row>
    <row r="23" spans="1:18" ht="15">
      <c r="A23" s="2">
        <v>21</v>
      </c>
      <c r="B23" s="166" t="s">
        <v>31</v>
      </c>
      <c r="C23" s="166" t="s">
        <v>67</v>
      </c>
      <c r="D23" s="167">
        <v>-1.3937044721951599</v>
      </c>
      <c r="E23" s="167">
        <v>-1.51437922842988</v>
      </c>
      <c r="F23" s="167">
        <v>1.11668207136764E-2</v>
      </c>
      <c r="G23" s="167">
        <v>0.23333884542319899</v>
      </c>
      <c r="H23" s="167">
        <v>0.68369379281599396</v>
      </c>
      <c r="I23" s="167">
        <v>0.97289175933664496</v>
      </c>
      <c r="J23" s="167">
        <v>0.21502430674548001</v>
      </c>
      <c r="K23" s="167">
        <v>0.01</v>
      </c>
      <c r="L23" s="168">
        <v>1.1167E-2</v>
      </c>
      <c r="M23" s="168">
        <v>1.1327480206073753E-2</v>
      </c>
      <c r="R23" s="165"/>
    </row>
    <row r="24" spans="1:18" ht="15">
      <c r="A24" s="2">
        <v>22</v>
      </c>
      <c r="B24" s="166" t="s">
        <v>109</v>
      </c>
      <c r="C24" s="166" t="s">
        <v>18</v>
      </c>
      <c r="D24" s="167">
        <v>-1.0386959020260701E-2</v>
      </c>
      <c r="E24" s="167">
        <v>0.104892159357454</v>
      </c>
      <c r="F24" s="167">
        <v>1.13337509456797E-2</v>
      </c>
      <c r="G24" s="167">
        <v>0.98393156872823695</v>
      </c>
      <c r="H24" s="167">
        <v>0.203619530837097</v>
      </c>
      <c r="I24" s="167">
        <v>0.81747099646605403</v>
      </c>
      <c r="J24" s="167">
        <v>0.93098258619232199</v>
      </c>
      <c r="K24" s="167">
        <v>0.01</v>
      </c>
      <c r="L24" s="168">
        <v>1.1334E-2</v>
      </c>
      <c r="M24" s="168">
        <v>1.1503118285404233E-2</v>
      </c>
      <c r="R24" s="165"/>
    </row>
    <row r="25" spans="1:18" ht="15">
      <c r="A25" s="2">
        <v>23</v>
      </c>
      <c r="B25" s="166" t="s">
        <v>56</v>
      </c>
      <c r="C25" s="166" t="s">
        <v>18</v>
      </c>
      <c r="D25" s="167">
        <v>-8.2713800476139895E-2</v>
      </c>
      <c r="E25" s="167">
        <v>0.20035431482857399</v>
      </c>
      <c r="F25" s="167">
        <v>1.1478882431912E-2</v>
      </c>
      <c r="G25" s="167">
        <v>8.2023909697563804E-2</v>
      </c>
      <c r="H25" s="167">
        <v>5.6044151396874402E-2</v>
      </c>
      <c r="I25" s="167">
        <v>0.45690700491773101</v>
      </c>
      <c r="J25" s="167">
        <v>0.39787938076991602</v>
      </c>
      <c r="K25" s="167">
        <v>0.01</v>
      </c>
      <c r="L25" s="168">
        <v>1.1479E-2</v>
      </c>
      <c r="M25" s="168">
        <v>1.1653443419267299E-2</v>
      </c>
      <c r="R25" s="165"/>
    </row>
    <row r="26" spans="1:18" ht="15">
      <c r="A26" s="2">
        <v>24</v>
      </c>
      <c r="B26" s="166" t="s">
        <v>195</v>
      </c>
      <c r="C26" s="166" t="s">
        <v>178</v>
      </c>
      <c r="D26" s="167">
        <v>-0.29522146608274802</v>
      </c>
      <c r="E26" s="167">
        <v>-3.5118647044453701</v>
      </c>
      <c r="F26" s="167">
        <v>1.3053555473580799E-2</v>
      </c>
      <c r="G26" s="167">
        <v>0.165886111893079</v>
      </c>
      <c r="H26" s="167">
        <v>0.318428984545713</v>
      </c>
      <c r="I26" s="167">
        <v>0.85522620439720398</v>
      </c>
      <c r="J26" s="167">
        <v>0.83949560987306904</v>
      </c>
      <c r="K26" s="167">
        <v>0.01</v>
      </c>
      <c r="L26" s="168">
        <v>1.3054E-2</v>
      </c>
      <c r="M26" s="168">
        <v>1.3263175991309072E-2</v>
      </c>
      <c r="R26" s="165"/>
    </row>
    <row r="27" spans="1:18" ht="15">
      <c r="A27" s="2">
        <v>25</v>
      </c>
      <c r="B27" s="166" t="s">
        <v>191</v>
      </c>
      <c r="C27" s="166" t="s">
        <v>18</v>
      </c>
      <c r="D27" s="167">
        <v>1.36715279862091</v>
      </c>
      <c r="E27" s="167">
        <v>-0.276297957310769</v>
      </c>
      <c r="F27" s="167">
        <v>1.33624439804412E-2</v>
      </c>
      <c r="G27" s="167">
        <v>0.78342355018948195</v>
      </c>
      <c r="H27" s="167">
        <v>0.16852539674171901</v>
      </c>
      <c r="I27" s="167">
        <v>0.128497592058857</v>
      </c>
      <c r="J27" s="167">
        <v>0.874040913498771</v>
      </c>
      <c r="K27" s="167">
        <v>2.86187402556153E-2</v>
      </c>
      <c r="L27" s="168">
        <v>1.3362000000000001E-2</v>
      </c>
      <c r="M27" s="168">
        <v>1.3579799511002447E-2</v>
      </c>
      <c r="R27" s="165"/>
    </row>
    <row r="28" spans="1:18" ht="15">
      <c r="A28" s="2">
        <v>26</v>
      </c>
      <c r="B28" s="166" t="s">
        <v>10</v>
      </c>
      <c r="C28" s="166" t="s">
        <v>148</v>
      </c>
      <c r="D28" s="167">
        <v>-0.82598659810014696</v>
      </c>
      <c r="E28" s="167">
        <v>4.5683876381768203</v>
      </c>
      <c r="F28" s="167">
        <v>1.34698146064255E-2</v>
      </c>
      <c r="G28" s="167">
        <v>0.161998132806528</v>
      </c>
      <c r="H28" s="167">
        <v>0.66329777656005495</v>
      </c>
      <c r="I28" s="167">
        <v>0.160263215261082</v>
      </c>
      <c r="J28" s="167">
        <v>0.67774514183613299</v>
      </c>
      <c r="K28" s="167">
        <v>0.01</v>
      </c>
      <c r="L28" s="168">
        <v>1.3469999999999999E-2</v>
      </c>
      <c r="M28" s="168">
        <v>1.3693279891304347E-2</v>
      </c>
      <c r="R28" s="165"/>
    </row>
    <row r="29" spans="1:18" ht="15">
      <c r="A29" s="2">
        <v>27</v>
      </c>
      <c r="B29" s="166" t="s">
        <v>145</v>
      </c>
      <c r="C29" s="166" t="s">
        <v>88</v>
      </c>
      <c r="D29" s="167">
        <v>0.466942983970563</v>
      </c>
      <c r="E29" s="167">
        <v>0.69761464210226598</v>
      </c>
      <c r="F29" s="167">
        <v>1.63131101990617E-2</v>
      </c>
      <c r="G29" s="167">
        <v>0.167030008004111</v>
      </c>
      <c r="H29" s="167">
        <v>0.49223028379755002</v>
      </c>
      <c r="I29" s="167">
        <v>7.9178724369039305E-2</v>
      </c>
      <c r="J29" s="167">
        <v>0.16636986955629299</v>
      </c>
      <c r="K29" s="167">
        <v>2.08267573357994E-2</v>
      </c>
      <c r="L29" s="168">
        <v>1.6313000000000001E-2</v>
      </c>
      <c r="M29" s="168">
        <v>1.6619535130718954E-2</v>
      </c>
      <c r="R29" s="165"/>
    </row>
    <row r="30" spans="1:18" ht="15">
      <c r="A30" s="2">
        <v>28</v>
      </c>
      <c r="B30" s="166" t="s">
        <v>145</v>
      </c>
      <c r="C30" s="166" t="s">
        <v>27</v>
      </c>
      <c r="D30" s="167">
        <v>-0.30196355952609599</v>
      </c>
      <c r="E30" s="167">
        <v>1.3644252523153699</v>
      </c>
      <c r="F30" s="167">
        <v>1.7675936156323201E-2</v>
      </c>
      <c r="G30" s="167">
        <v>0.52569655223523004</v>
      </c>
      <c r="H30" s="167">
        <v>0.90222750205496904</v>
      </c>
      <c r="I30" s="167">
        <v>0.31833253532388101</v>
      </c>
      <c r="J30" s="167">
        <v>0.14496683683280601</v>
      </c>
      <c r="K30" s="167">
        <v>0.01</v>
      </c>
      <c r="L30" s="168">
        <v>1.7676000000000001E-2</v>
      </c>
      <c r="M30" s="168">
        <v>1.8052393120393122E-2</v>
      </c>
      <c r="R30" s="165"/>
    </row>
    <row r="31" spans="1:18" ht="15">
      <c r="A31" s="2">
        <v>29</v>
      </c>
      <c r="B31" s="166" t="s">
        <v>195</v>
      </c>
      <c r="C31" s="166" t="s">
        <v>142</v>
      </c>
      <c r="D31" s="167">
        <v>-1.02242906891165</v>
      </c>
      <c r="E31" s="167">
        <v>-3.3922552785776299</v>
      </c>
      <c r="F31" s="167">
        <v>1.8991453951657699E-2</v>
      </c>
      <c r="G31" s="167">
        <v>0.84423470089295505</v>
      </c>
      <c r="H31" s="167">
        <v>0.112725661270985</v>
      </c>
      <c r="I31" s="167">
        <v>5.5631479717671399E-2</v>
      </c>
      <c r="J31" s="167">
        <v>0.94483561849834896</v>
      </c>
      <c r="K31" s="167">
        <v>0.01</v>
      </c>
      <c r="L31" s="168">
        <v>1.8991000000000001E-2</v>
      </c>
      <c r="M31" s="168">
        <v>1.9437847058823527E-2</v>
      </c>
      <c r="R31" s="165"/>
    </row>
    <row r="32" spans="1:18" ht="15">
      <c r="A32" s="2">
        <v>30</v>
      </c>
      <c r="B32" s="166" t="s">
        <v>172</v>
      </c>
      <c r="C32" s="166" t="s">
        <v>56</v>
      </c>
      <c r="D32" s="167">
        <v>1.6037268920376799</v>
      </c>
      <c r="E32" s="167">
        <v>0.49828950679935502</v>
      </c>
      <c r="F32" s="167">
        <v>1.9053168194629402E-2</v>
      </c>
      <c r="G32" s="167">
        <v>0.172884027041978</v>
      </c>
      <c r="H32" s="167">
        <v>0.10855263898010301</v>
      </c>
      <c r="I32" s="167">
        <v>0.77122861313102697</v>
      </c>
      <c r="J32" s="167">
        <v>9.5580885702165594E-2</v>
      </c>
      <c r="K32" s="167">
        <v>0.01</v>
      </c>
      <c r="L32" s="168">
        <v>1.9053E-2</v>
      </c>
      <c r="M32" s="168">
        <v>1.9506642857142854E-2</v>
      </c>
      <c r="R32" s="165"/>
    </row>
    <row r="33" spans="1:18" ht="15">
      <c r="A33" s="2">
        <v>31</v>
      </c>
      <c r="B33" s="166" t="s">
        <v>67</v>
      </c>
      <c r="C33" s="166" t="s">
        <v>12</v>
      </c>
      <c r="D33" s="167">
        <v>0.66482918159663296</v>
      </c>
      <c r="E33" s="167">
        <v>-0.33426521886502403</v>
      </c>
      <c r="F33" s="167">
        <v>1.90917652194902E-2</v>
      </c>
      <c r="G33" s="167">
        <v>0.83590601865192504</v>
      </c>
      <c r="H33" s="167">
        <v>0.40234727517728403</v>
      </c>
      <c r="I33" s="167">
        <v>0.12626798039390799</v>
      </c>
      <c r="J33" s="167">
        <v>0.17446932759890099</v>
      </c>
      <c r="K33" s="167">
        <v>4.0388258063015499E-2</v>
      </c>
      <c r="L33" s="168">
        <v>1.9092000000000001E-2</v>
      </c>
      <c r="M33" s="168">
        <v>1.9551922255680265E-2</v>
      </c>
      <c r="R33" s="165"/>
    </row>
    <row r="34" spans="1:18" ht="15">
      <c r="A34" s="2">
        <v>32</v>
      </c>
      <c r="B34" s="166" t="s">
        <v>145</v>
      </c>
      <c r="C34" s="166" t="s">
        <v>71</v>
      </c>
      <c r="D34" s="167">
        <v>0.444519748351905</v>
      </c>
      <c r="E34" s="167">
        <v>0.90373386878891704</v>
      </c>
      <c r="F34" s="167">
        <v>2.0087512594594299E-2</v>
      </c>
      <c r="G34" s="167">
        <v>0.16732823106632499</v>
      </c>
      <c r="H34" s="167">
        <v>0.75592658541620805</v>
      </c>
      <c r="I34" s="167">
        <v>0.261113003605075</v>
      </c>
      <c r="J34" s="167">
        <v>0.17272164523769001</v>
      </c>
      <c r="K34" s="167">
        <v>1.14844738764436E-2</v>
      </c>
      <c r="L34" s="168">
        <v>2.0088000000000002E-2</v>
      </c>
      <c r="M34" s="168">
        <v>2.0577548740416212E-2</v>
      </c>
      <c r="R34" s="165"/>
    </row>
    <row r="35" spans="1:18" ht="15">
      <c r="A35" s="2">
        <v>33</v>
      </c>
      <c r="B35" s="166" t="s">
        <v>200</v>
      </c>
      <c r="C35" s="166" t="s">
        <v>80</v>
      </c>
      <c r="D35" s="167">
        <v>0.88979457971385401</v>
      </c>
      <c r="E35" s="167">
        <v>1.8413735215095299</v>
      </c>
      <c r="F35" s="167">
        <v>2.0313958334098499E-2</v>
      </c>
      <c r="G35" s="167">
        <v>0.79777683484218498</v>
      </c>
      <c r="H35" s="167">
        <v>0.98809498646363203</v>
      </c>
      <c r="I35" s="167">
        <v>0.93147071389172098</v>
      </c>
      <c r="J35" s="167">
        <v>0.67069257253900305</v>
      </c>
      <c r="K35" s="167">
        <v>0.01</v>
      </c>
      <c r="L35" s="168">
        <v>2.0313999999999999E-2</v>
      </c>
      <c r="M35" s="168">
        <v>2.0814755957271978E-2</v>
      </c>
      <c r="R35" s="165"/>
    </row>
    <row r="36" spans="1:18" ht="15">
      <c r="A36" s="2">
        <v>34</v>
      </c>
      <c r="B36" s="166" t="s">
        <v>195</v>
      </c>
      <c r="C36" s="166" t="s">
        <v>36</v>
      </c>
      <c r="D36" s="167">
        <v>-1.40837001249009</v>
      </c>
      <c r="E36" s="167">
        <v>-2.3134478215899899</v>
      </c>
      <c r="F36" s="167">
        <v>2.1588976900481598E-2</v>
      </c>
      <c r="G36" s="167">
        <v>0.16855188907323801</v>
      </c>
      <c r="H36" s="167">
        <v>0.21995295091499001</v>
      </c>
      <c r="I36" s="167">
        <v>7.63997693595799E-2</v>
      </c>
      <c r="J36" s="167">
        <v>0.41239732148651198</v>
      </c>
      <c r="K36" s="167">
        <v>0.01</v>
      </c>
      <c r="L36" s="168">
        <v>2.1589000000000001E-2</v>
      </c>
      <c r="M36" s="168">
        <v>2.2139377467105266E-2</v>
      </c>
      <c r="R36" s="165"/>
    </row>
    <row r="37" spans="1:18" ht="15">
      <c r="A37" s="2">
        <v>35</v>
      </c>
      <c r="B37" s="166" t="s">
        <v>10</v>
      </c>
      <c r="C37" s="166" t="s">
        <v>200</v>
      </c>
      <c r="D37" s="167">
        <v>-0.85317432390012005</v>
      </c>
      <c r="E37" s="167">
        <v>3.6893661108204499</v>
      </c>
      <c r="F37" s="167">
        <v>2.2093794620510698E-2</v>
      </c>
      <c r="G37" s="167">
        <v>0.35007225696710698</v>
      </c>
      <c r="H37" s="167">
        <v>0.92491440332369801</v>
      </c>
      <c r="I37" s="167">
        <v>0.19140326461211901</v>
      </c>
      <c r="J37" s="167">
        <v>0.18640930616976401</v>
      </c>
      <c r="K37" s="167">
        <v>4.2384746787198002E-2</v>
      </c>
      <c r="L37" s="168">
        <v>2.2093999999999999E-2</v>
      </c>
      <c r="M37" s="168">
        <v>2.2669680197476689E-2</v>
      </c>
      <c r="R37" s="165"/>
    </row>
    <row r="38" spans="1:18" ht="15">
      <c r="A38" s="2">
        <v>36</v>
      </c>
      <c r="B38" s="166" t="s">
        <v>10</v>
      </c>
      <c r="C38" s="166" t="s">
        <v>181</v>
      </c>
      <c r="D38" s="167">
        <v>-1.20936468075947</v>
      </c>
      <c r="E38" s="167">
        <v>3.57586505919123</v>
      </c>
      <c r="F38" s="167">
        <v>2.3482608478109099E-2</v>
      </c>
      <c r="G38" s="167">
        <v>0.12769026727859201</v>
      </c>
      <c r="H38" s="167">
        <v>0.91933215900153298</v>
      </c>
      <c r="I38" s="167">
        <v>0.26381852607496198</v>
      </c>
      <c r="J38" s="167">
        <v>0.209551655220653</v>
      </c>
      <c r="K38" s="167">
        <v>2.2554478454464101E-2</v>
      </c>
      <c r="L38" s="168">
        <v>2.3483E-2</v>
      </c>
      <c r="M38" s="168">
        <v>2.4121335255354204E-2</v>
      </c>
      <c r="R38" s="165"/>
    </row>
    <row r="39" spans="1:18" ht="15">
      <c r="A39" s="2">
        <v>37</v>
      </c>
      <c r="B39" s="166" t="s">
        <v>19</v>
      </c>
      <c r="C39" s="166" t="s">
        <v>202</v>
      </c>
      <c r="D39" s="167">
        <v>-1.33456290788488</v>
      </c>
      <c r="E39" s="167">
        <v>0.55357116365322201</v>
      </c>
      <c r="F39" s="167">
        <v>2.5825321279809799E-2</v>
      </c>
      <c r="G39" s="167">
        <v>0.20114111649650099</v>
      </c>
      <c r="H39" s="167">
        <v>0.39627787948425502</v>
      </c>
      <c r="I39" s="167">
        <v>0.834052548114111</v>
      </c>
      <c r="J39" s="167">
        <v>0.34494288575586501</v>
      </c>
      <c r="K39" s="167">
        <v>0.01</v>
      </c>
      <c r="L39" s="168">
        <v>2.5825000000000001E-2</v>
      </c>
      <c r="M39" s="168">
        <v>2.6585394881673087E-2</v>
      </c>
      <c r="R39" s="165"/>
    </row>
    <row r="40" spans="1:18" ht="15">
      <c r="A40" s="2">
        <v>38</v>
      </c>
      <c r="B40" s="166" t="s">
        <v>202</v>
      </c>
      <c r="C40" s="166" t="s">
        <v>54</v>
      </c>
      <c r="D40" s="167">
        <v>1.19427646843921</v>
      </c>
      <c r="E40" s="167">
        <v>0.64426740174975705</v>
      </c>
      <c r="F40" s="167">
        <v>2.6293254032117099E-2</v>
      </c>
      <c r="G40" s="167">
        <v>0.410769418275447</v>
      </c>
      <c r="H40" s="167">
        <v>0.46661962557112302</v>
      </c>
      <c r="I40" s="167">
        <v>0.48275509786168902</v>
      </c>
      <c r="J40" s="167">
        <v>0.83132413929598203</v>
      </c>
      <c r="K40" s="167">
        <v>1.0397037733515401E-2</v>
      </c>
      <c r="L40" s="168">
        <v>2.6293E-2</v>
      </c>
      <c r="M40" s="168">
        <v>2.7082079570484582E-2</v>
      </c>
      <c r="R40" s="165"/>
    </row>
    <row r="41" spans="1:18" ht="15">
      <c r="A41" s="2">
        <v>39</v>
      </c>
      <c r="B41" s="166" t="s">
        <v>195</v>
      </c>
      <c r="C41" s="166" t="s">
        <v>184</v>
      </c>
      <c r="D41" s="167">
        <v>-0.77431405060375802</v>
      </c>
      <c r="E41" s="167">
        <v>-2.9027738211686298</v>
      </c>
      <c r="F41" s="167">
        <v>2.6329259824909301E-2</v>
      </c>
      <c r="G41" s="167">
        <v>8.4120440550022907E-2</v>
      </c>
      <c r="H41" s="167">
        <v>0.30760205417602199</v>
      </c>
      <c r="I41" s="167">
        <v>6.8917376765227606E-2</v>
      </c>
      <c r="J41" s="167">
        <v>0.89121953487718597</v>
      </c>
      <c r="K41" s="167">
        <v>0.01</v>
      </c>
      <c r="L41" s="168">
        <v>2.6329000000000002E-2</v>
      </c>
      <c r="M41" s="168">
        <v>2.7134101652892564E-2</v>
      </c>
      <c r="R41" s="165"/>
    </row>
    <row r="42" spans="1:18" ht="15">
      <c r="A42" s="2">
        <v>40</v>
      </c>
      <c r="B42" s="166" t="s">
        <v>193</v>
      </c>
      <c r="C42" s="166" t="s">
        <v>90</v>
      </c>
      <c r="D42" s="167">
        <v>0.69732034764506801</v>
      </c>
      <c r="E42" s="167">
        <v>1.5588909814206799</v>
      </c>
      <c r="F42" s="167">
        <v>2.6468041381850799E-2</v>
      </c>
      <c r="G42" s="167">
        <v>0.10103300029422201</v>
      </c>
      <c r="H42" s="167">
        <v>0.80070053277940201</v>
      </c>
      <c r="I42" s="167">
        <v>8.5853430497456598E-2</v>
      </c>
      <c r="J42" s="167">
        <v>0.17890710994399001</v>
      </c>
      <c r="K42" s="167">
        <v>0.01</v>
      </c>
      <c r="L42" s="168">
        <v>2.6467999999999998E-2</v>
      </c>
      <c r="M42" s="168">
        <v>2.7292389195148842E-2</v>
      </c>
      <c r="R42" s="165"/>
    </row>
    <row r="43" spans="1:18" ht="15">
      <c r="A43" s="2">
        <v>41</v>
      </c>
      <c r="B43" s="166" t="s">
        <v>197</v>
      </c>
      <c r="C43" s="166" t="s">
        <v>160</v>
      </c>
      <c r="D43" s="167">
        <v>-5.4140364230277497E-3</v>
      </c>
      <c r="E43" s="167">
        <v>2.08876494699871</v>
      </c>
      <c r="F43" s="167">
        <v>2.8571917552011501E-2</v>
      </c>
      <c r="G43" s="167">
        <v>0.77925819331489299</v>
      </c>
      <c r="H43" s="167">
        <v>5.2447705034905902E-2</v>
      </c>
      <c r="I43" s="167">
        <v>0.861790638708963</v>
      </c>
      <c r="J43" s="167">
        <v>0.61432710347624397</v>
      </c>
      <c r="K43" s="167">
        <v>0.01</v>
      </c>
      <c r="L43" s="168">
        <v>2.8572E-2</v>
      </c>
      <c r="M43" s="168">
        <v>2.9510726670347875E-2</v>
      </c>
      <c r="R43" s="165"/>
    </row>
    <row r="44" spans="1:18" ht="15" hidden="1">
      <c r="B44" s="143" t="s">
        <v>28</v>
      </c>
      <c r="C44" s="143" t="s">
        <v>54</v>
      </c>
      <c r="D44" s="169">
        <v>-3.0432032235001599E-2</v>
      </c>
      <c r="E44" s="169">
        <v>-0.99225655272161795</v>
      </c>
      <c r="F44" s="169">
        <v>2.8950801250685498E-2</v>
      </c>
      <c r="G44" s="169">
        <v>0.38458913725243898</v>
      </c>
      <c r="H44" s="169">
        <v>0.424472279812878</v>
      </c>
      <c r="I44" s="169">
        <v>6.1496131462256701E-2</v>
      </c>
      <c r="J44" s="169">
        <v>0.81612573765852103</v>
      </c>
      <c r="K44" s="169">
        <v>0.102686004166019</v>
      </c>
      <c r="L44" s="165">
        <v>2.8951000000000001E-2</v>
      </c>
      <c r="M44" s="165">
        <v>2.991869917127072E-2</v>
      </c>
      <c r="R44" s="165"/>
    </row>
    <row r="45" spans="1:18" ht="15">
      <c r="A45" s="2">
        <v>42</v>
      </c>
      <c r="B45" s="166" t="s">
        <v>184</v>
      </c>
      <c r="C45" s="166" t="s">
        <v>54</v>
      </c>
      <c r="D45" s="167">
        <v>0.104746002231313</v>
      </c>
      <c r="E45" s="167">
        <v>1.46529482769307</v>
      </c>
      <c r="F45" s="167">
        <v>2.9384244897251499E-2</v>
      </c>
      <c r="G45" s="167">
        <v>0.48150303054909499</v>
      </c>
      <c r="H45" s="167">
        <v>0.77684906671276999</v>
      </c>
      <c r="I45" s="167">
        <v>0.11431337733679101</v>
      </c>
      <c r="J45" s="167">
        <v>0.58466033993669697</v>
      </c>
      <c r="K45" s="167">
        <v>0.01</v>
      </c>
      <c r="L45" s="168">
        <v>2.9384E-2</v>
      </c>
      <c r="M45" s="168">
        <v>3.0382958540630185E-2</v>
      </c>
      <c r="R45" s="165"/>
    </row>
    <row r="46" spans="1:18" ht="15">
      <c r="A46" s="2">
        <v>43</v>
      </c>
      <c r="B46" s="166" t="s">
        <v>40</v>
      </c>
      <c r="C46" s="166" t="s">
        <v>88</v>
      </c>
      <c r="D46" s="167">
        <v>-5.3946220996941303E-2</v>
      </c>
      <c r="E46" s="167">
        <v>6.7273328659904999E-2</v>
      </c>
      <c r="F46" s="167">
        <v>3.09425282290621E-2</v>
      </c>
      <c r="G46" s="167">
        <v>0.15691034860557701</v>
      </c>
      <c r="H46" s="167">
        <v>0.95059776925126205</v>
      </c>
      <c r="I46" s="167">
        <v>6.26739316905678E-2</v>
      </c>
      <c r="J46" s="167">
        <v>0.32407351250870697</v>
      </c>
      <c r="K46" s="167">
        <v>0.01</v>
      </c>
      <c r="L46" s="168">
        <v>3.0942999999999998E-2</v>
      </c>
      <c r="M46" s="168">
        <v>3.2039236922225295E-2</v>
      </c>
      <c r="R46" s="165"/>
    </row>
    <row r="47" spans="1:18" ht="15">
      <c r="A47" s="2">
        <v>44</v>
      </c>
      <c r="B47" s="166" t="s">
        <v>198</v>
      </c>
      <c r="C47" s="166" t="s">
        <v>182</v>
      </c>
      <c r="D47" s="167">
        <v>0.32959083075593898</v>
      </c>
      <c r="E47" s="167">
        <v>1.94591520103678</v>
      </c>
      <c r="F47" s="167">
        <v>3.2381213735938899E-2</v>
      </c>
      <c r="G47" s="167">
        <v>0.832132691685736</v>
      </c>
      <c r="H47" s="167">
        <v>0.15062283971263499</v>
      </c>
      <c r="I47" s="167">
        <v>0.620935895539248</v>
      </c>
      <c r="J47" s="167">
        <v>0.67576163729924899</v>
      </c>
      <c r="K47" s="167">
        <v>0.01</v>
      </c>
      <c r="L47" s="168">
        <v>3.2381E-2</v>
      </c>
      <c r="M47" s="168">
        <v>3.3574645509977824E-2</v>
      </c>
      <c r="R47" s="165"/>
    </row>
    <row r="48" spans="1:18" ht="15">
      <c r="A48" s="2">
        <v>45</v>
      </c>
      <c r="B48" s="166" t="s">
        <v>169</v>
      </c>
      <c r="C48" s="166" t="s">
        <v>70</v>
      </c>
      <c r="D48" s="167">
        <v>2.0493712665913599</v>
      </c>
      <c r="E48" s="167">
        <v>1.03392884411174</v>
      </c>
      <c r="F48" s="167">
        <v>3.2387839106418702E-2</v>
      </c>
      <c r="G48" s="167">
        <v>0.135322719000771</v>
      </c>
      <c r="H48" s="167">
        <v>0.72799056275839502</v>
      </c>
      <c r="I48" s="167">
        <v>0.76437390642612901</v>
      </c>
      <c r="J48" s="167">
        <v>0.557383152396559</v>
      </c>
      <c r="K48" s="167">
        <v>0.01</v>
      </c>
      <c r="L48" s="168">
        <v>3.2388E-2</v>
      </c>
      <c r="M48" s="168">
        <v>3.3591213751039642E-2</v>
      </c>
      <c r="R48" s="165"/>
    </row>
    <row r="49" spans="1:18" ht="15">
      <c r="A49" s="2">
        <v>46</v>
      </c>
      <c r="B49" s="166" t="s">
        <v>169</v>
      </c>
      <c r="C49" s="166" t="s">
        <v>80</v>
      </c>
      <c r="D49" s="167">
        <v>1.9240887069064301</v>
      </c>
      <c r="E49" s="167">
        <v>1.27624397262627</v>
      </c>
      <c r="F49" s="167">
        <v>3.2621641350759699E-2</v>
      </c>
      <c r="G49" s="167">
        <v>0.25589755324191699</v>
      </c>
      <c r="H49" s="167">
        <v>0.94881884645736203</v>
      </c>
      <c r="I49" s="167">
        <v>0.26417834120750799</v>
      </c>
      <c r="J49" s="167">
        <v>0.41710019211975602</v>
      </c>
      <c r="K49" s="167">
        <v>0.01</v>
      </c>
      <c r="L49" s="168">
        <v>3.2621999999999998E-2</v>
      </c>
      <c r="M49" s="168">
        <v>3.3871468776019979E-2</v>
      </c>
      <c r="R49" s="165"/>
    </row>
    <row r="50" spans="1:18" ht="15">
      <c r="A50" s="2">
        <v>47</v>
      </c>
      <c r="B50" s="166" t="s">
        <v>31</v>
      </c>
      <c r="C50" s="166" t="s">
        <v>54</v>
      </c>
      <c r="D50" s="167">
        <v>3.7570170250129903E-2</v>
      </c>
      <c r="E50" s="167">
        <v>-1.3834583465672601</v>
      </c>
      <c r="F50" s="167">
        <v>3.2903948916475197E-2</v>
      </c>
      <c r="G50" s="167">
        <v>0.197316803114574</v>
      </c>
      <c r="H50" s="167">
        <v>0.92136603170416598</v>
      </c>
      <c r="I50" s="167">
        <v>0.56544353895935495</v>
      </c>
      <c r="J50" s="167">
        <v>0.59827471832018397</v>
      </c>
      <c r="K50" s="167">
        <v>0.01</v>
      </c>
      <c r="L50" s="168">
        <v>3.2904000000000003E-2</v>
      </c>
      <c r="M50" s="168">
        <v>3.4183244654262708E-2</v>
      </c>
      <c r="R50" s="165"/>
    </row>
    <row r="51" spans="1:18" ht="15">
      <c r="A51" s="2">
        <v>48</v>
      </c>
      <c r="B51" s="166" t="s">
        <v>102</v>
      </c>
      <c r="C51" s="166" t="s">
        <v>106</v>
      </c>
      <c r="D51" s="167">
        <v>0.50371341154485805</v>
      </c>
      <c r="E51" s="167">
        <v>0.88433215330731496</v>
      </c>
      <c r="F51" s="167">
        <v>3.4166568279859998E-2</v>
      </c>
      <c r="G51" s="167">
        <v>0.54595429995445899</v>
      </c>
      <c r="H51" s="167">
        <v>0.65757220499145397</v>
      </c>
      <c r="I51" s="167">
        <v>0.86140464648399895</v>
      </c>
      <c r="J51" s="167">
        <v>0.47994952926707801</v>
      </c>
      <c r="K51" s="167">
        <v>0.01</v>
      </c>
      <c r="L51" s="168">
        <v>3.4167000000000003E-2</v>
      </c>
      <c r="M51" s="168">
        <v>3.5524943579766544E-2</v>
      </c>
      <c r="R51" s="165"/>
    </row>
    <row r="52" spans="1:18" ht="15">
      <c r="A52" s="2">
        <v>49</v>
      </c>
      <c r="B52" s="166" t="s">
        <v>178</v>
      </c>
      <c r="C52" s="166" t="s">
        <v>169</v>
      </c>
      <c r="D52" s="167">
        <v>-1.3032208918084001</v>
      </c>
      <c r="E52" s="167">
        <v>4.6732762668415697</v>
      </c>
      <c r="F52" s="167">
        <v>3.5476672225474903E-2</v>
      </c>
      <c r="G52" s="167">
        <v>0.67324458740335302</v>
      </c>
      <c r="H52" s="167">
        <v>0.61966867355129795</v>
      </c>
      <c r="I52" s="167">
        <v>0.50637199242879405</v>
      </c>
      <c r="J52" s="167">
        <v>0.24522263575487099</v>
      </c>
      <c r="K52" s="167">
        <v>2.3012394695153801E-2</v>
      </c>
      <c r="L52" s="168">
        <v>3.5477000000000002E-2</v>
      </c>
      <c r="M52" s="168">
        <v>3.6897263552960802E-2</v>
      </c>
      <c r="R52" s="165"/>
    </row>
    <row r="53" spans="1:18" ht="15">
      <c r="A53" s="2">
        <v>50</v>
      </c>
      <c r="B53" s="166" t="s">
        <v>66</v>
      </c>
      <c r="C53" s="166" t="s">
        <v>24</v>
      </c>
      <c r="D53" s="167">
        <v>0.59895140829835103</v>
      </c>
      <c r="E53" s="167">
        <v>0.50366478369087997</v>
      </c>
      <c r="F53" s="167">
        <v>3.6754063536786702E-2</v>
      </c>
      <c r="G53" s="167">
        <v>0.77192192714930896</v>
      </c>
      <c r="H53" s="167">
        <v>0.124008744616495</v>
      </c>
      <c r="I53" s="167">
        <v>0.20276097871776</v>
      </c>
      <c r="J53" s="167">
        <v>0.43309647066109902</v>
      </c>
      <c r="K53" s="167">
        <v>0.01</v>
      </c>
      <c r="L53" s="168">
        <v>3.6754000000000002E-2</v>
      </c>
      <c r="M53" s="168">
        <v>3.8257293823038399E-2</v>
      </c>
      <c r="R53" s="165"/>
    </row>
    <row r="54" spans="1:18" ht="15">
      <c r="A54" s="2">
        <v>51</v>
      </c>
      <c r="B54" s="166" t="s">
        <v>178</v>
      </c>
      <c r="C54" s="166" t="s">
        <v>27</v>
      </c>
      <c r="D54" s="167">
        <v>-0.87571980441546904</v>
      </c>
      <c r="E54" s="167">
        <v>2.63421719217662</v>
      </c>
      <c r="F54" s="167">
        <v>3.6979208977583201E-2</v>
      </c>
      <c r="G54" s="167">
        <v>0.63065304866260596</v>
      </c>
      <c r="H54" s="167">
        <v>0.64681957704619197</v>
      </c>
      <c r="I54" s="167">
        <v>0.100189824248179</v>
      </c>
      <c r="J54" s="167">
        <v>0.103028855765443</v>
      </c>
      <c r="K54" s="167">
        <v>4.9054462128175602E-2</v>
      </c>
      <c r="L54" s="168">
        <v>3.6978999999999998E-2</v>
      </c>
      <c r="M54" s="168">
        <v>3.8502209574171997E-2</v>
      </c>
      <c r="R54" s="165"/>
    </row>
    <row r="55" spans="1:18" ht="15">
      <c r="A55" s="2">
        <v>52</v>
      </c>
      <c r="B55" s="166" t="s">
        <v>184</v>
      </c>
      <c r="C55" s="166" t="s">
        <v>66</v>
      </c>
      <c r="D55" s="167">
        <v>-0.30788284468800697</v>
      </c>
      <c r="E55" s="167">
        <v>1.76617310201529</v>
      </c>
      <c r="F55" s="167">
        <v>3.7760202929095502E-2</v>
      </c>
      <c r="G55" s="167">
        <v>0.97824572760023198</v>
      </c>
      <c r="H55" s="167">
        <v>0.83926891021277195</v>
      </c>
      <c r="I55" s="167">
        <v>0.167063229961703</v>
      </c>
      <c r="J55" s="167">
        <v>0.12870399055842</v>
      </c>
      <c r="K55" s="167">
        <v>0.01</v>
      </c>
      <c r="L55" s="168">
        <v>3.7760000000000002E-2</v>
      </c>
      <c r="M55" s="168">
        <v>3.9348233983286907E-2</v>
      </c>
      <c r="R55" s="165"/>
    </row>
    <row r="56" spans="1:18" ht="15">
      <c r="A56" s="2">
        <v>53</v>
      </c>
      <c r="B56" s="166" t="s">
        <v>106</v>
      </c>
      <c r="C56" s="166" t="s">
        <v>75</v>
      </c>
      <c r="D56" s="167">
        <v>-0.12749446366945699</v>
      </c>
      <c r="E56" s="167">
        <v>0.69150486397005595</v>
      </c>
      <c r="F56" s="167">
        <v>4.0680512047271598E-2</v>
      </c>
      <c r="G56" s="167">
        <v>0.95487517830748503</v>
      </c>
      <c r="H56" s="167">
        <v>0.38433126372487703</v>
      </c>
      <c r="I56" s="167">
        <v>0.49989498353462403</v>
      </c>
      <c r="J56" s="167">
        <v>0.51834792396607499</v>
      </c>
      <c r="K56" s="167">
        <v>1.7916081289366701E-2</v>
      </c>
      <c r="L56" s="168">
        <v>4.0681000000000002E-2</v>
      </c>
      <c r="M56" s="168">
        <v>4.2498637531415806E-2</v>
      </c>
      <c r="R56" s="165"/>
    </row>
    <row r="57" spans="1:18" ht="15">
      <c r="A57" s="2">
        <v>54</v>
      </c>
      <c r="B57" s="166" t="s">
        <v>37</v>
      </c>
      <c r="C57" s="166" t="s">
        <v>106</v>
      </c>
      <c r="D57" s="167">
        <v>-0.14324673122221501</v>
      </c>
      <c r="E57" s="167">
        <v>-3.7404310253332</v>
      </c>
      <c r="F57" s="167">
        <v>4.1500259009132998E-2</v>
      </c>
      <c r="G57" s="167">
        <v>0.773197478145638</v>
      </c>
      <c r="H57" s="167">
        <v>0.394172293797388</v>
      </c>
      <c r="I57" s="167">
        <v>0.84180417161815901</v>
      </c>
      <c r="J57" s="167">
        <v>6.1403905061553098E-2</v>
      </c>
      <c r="K57" s="167">
        <v>0.01</v>
      </c>
      <c r="L57" s="168">
        <v>4.1500000000000002E-2</v>
      </c>
      <c r="M57" s="168">
        <v>4.3366340782122904E-2</v>
      </c>
      <c r="R57" s="165"/>
    </row>
    <row r="58" spans="1:18" ht="15">
      <c r="A58" s="2">
        <v>55</v>
      </c>
      <c r="B58" s="166" t="s">
        <v>202</v>
      </c>
      <c r="C58" s="166" t="s">
        <v>70</v>
      </c>
      <c r="D58" s="167">
        <v>1.5537105445046699</v>
      </c>
      <c r="E58" s="167">
        <v>0.46867389808556298</v>
      </c>
      <c r="F58" s="167">
        <v>4.2487116538695302E-2</v>
      </c>
      <c r="G58" s="167">
        <v>0.25133191563207402</v>
      </c>
      <c r="H58" s="167">
        <v>0.56922809991591905</v>
      </c>
      <c r="I58" s="167">
        <v>0.56650818069264797</v>
      </c>
      <c r="J58" s="167">
        <v>0.30769440122059399</v>
      </c>
      <c r="K58" s="167">
        <v>0.01</v>
      </c>
      <c r="L58" s="168">
        <v>4.2486999999999997E-2</v>
      </c>
      <c r="M58" s="168">
        <v>4.4410133277451802E-2</v>
      </c>
      <c r="R58" s="165"/>
    </row>
    <row r="59" spans="1:18" ht="15">
      <c r="A59" s="2">
        <v>56</v>
      </c>
      <c r="B59" s="166" t="s">
        <v>102</v>
      </c>
      <c r="C59" s="166" t="s">
        <v>24</v>
      </c>
      <c r="D59" s="167">
        <v>0.46252964511632899</v>
      </c>
      <c r="E59" s="167">
        <v>0.87077077302455297</v>
      </c>
      <c r="F59" s="167">
        <v>4.26958653833295E-2</v>
      </c>
      <c r="G59" s="167">
        <v>0.22871146933651801</v>
      </c>
      <c r="H59" s="167">
        <v>0.55408004816961398</v>
      </c>
      <c r="I59" s="167">
        <v>0.20409506626486701</v>
      </c>
      <c r="J59" s="167">
        <v>0.50021489077533898</v>
      </c>
      <c r="K59" s="167">
        <v>0.01</v>
      </c>
      <c r="L59" s="168">
        <v>4.2695999999999998E-2</v>
      </c>
      <c r="M59" s="168">
        <v>4.4641066517607603E-2</v>
      </c>
      <c r="R59" s="165"/>
    </row>
    <row r="60" spans="1:18" ht="15">
      <c r="A60" s="2">
        <v>57</v>
      </c>
      <c r="B60" s="166" t="s">
        <v>72</v>
      </c>
      <c r="C60" s="166" t="s">
        <v>12</v>
      </c>
      <c r="D60" s="167">
        <v>0.71547260146101499</v>
      </c>
      <c r="E60" s="167">
        <v>-0.45217983245909299</v>
      </c>
      <c r="F60" s="167">
        <v>4.3188869018362198E-2</v>
      </c>
      <c r="G60" s="167">
        <v>0.46362957031062002</v>
      </c>
      <c r="H60" s="167">
        <v>0.79326925790730396</v>
      </c>
      <c r="I60" s="167">
        <v>0.42325835437560799</v>
      </c>
      <c r="J60" s="167">
        <v>0.36312927467466299</v>
      </c>
      <c r="K60" s="167">
        <v>3.8318145630450197E-2</v>
      </c>
      <c r="L60" s="168">
        <v>4.3188999999999998E-2</v>
      </c>
      <c r="M60" s="168">
        <v>4.5194419300699298E-2</v>
      </c>
      <c r="R60" s="165"/>
    </row>
    <row r="61" spans="1:18" ht="15" hidden="1">
      <c r="B61" s="143" t="s">
        <v>58</v>
      </c>
      <c r="C61" s="143" t="s">
        <v>12</v>
      </c>
      <c r="D61" s="169">
        <v>0.30351753328634001</v>
      </c>
      <c r="E61" s="169">
        <v>-0.256535291219115</v>
      </c>
      <c r="F61" s="169">
        <v>4.4015365129667701E-2</v>
      </c>
      <c r="G61" s="169">
        <v>0.212788775483952</v>
      </c>
      <c r="H61" s="169">
        <v>0.191538261917619</v>
      </c>
      <c r="I61" s="169">
        <v>0.14918612052618299</v>
      </c>
      <c r="J61" s="169">
        <v>0.16264499821349299</v>
      </c>
      <c r="K61" s="169">
        <v>5.5844703242322997E-2</v>
      </c>
      <c r="L61" s="165">
        <v>4.4014999999999999E-2</v>
      </c>
      <c r="M61" s="165">
        <v>4.6071660604364857E-2</v>
      </c>
      <c r="R61" s="165"/>
    </row>
    <row r="62" spans="1:18" ht="15">
      <c r="A62" s="2">
        <v>58</v>
      </c>
      <c r="B62" s="166" t="s">
        <v>181</v>
      </c>
      <c r="C62" s="166" t="s">
        <v>157</v>
      </c>
      <c r="D62" s="167">
        <v>0.93419416517383702</v>
      </c>
      <c r="E62" s="167">
        <v>-5.8142676123277202</v>
      </c>
      <c r="F62" s="167">
        <v>4.5028960580492598E-2</v>
      </c>
      <c r="G62" s="167">
        <v>0.10947571802511601</v>
      </c>
      <c r="H62" s="167">
        <v>0.37465023306793099</v>
      </c>
      <c r="I62" s="167">
        <v>0.54717799083805896</v>
      </c>
      <c r="J62" s="167">
        <v>0.24227882813877</v>
      </c>
      <c r="K62" s="167">
        <v>0.01</v>
      </c>
      <c r="L62" s="168">
        <v>4.5029E-2</v>
      </c>
      <c r="M62" s="168">
        <v>4.7185851260504202E-2</v>
      </c>
      <c r="R62" s="165"/>
    </row>
    <row r="63" spans="1:18" ht="15">
      <c r="A63" s="2">
        <v>59</v>
      </c>
      <c r="B63" s="166" t="s">
        <v>202</v>
      </c>
      <c r="C63" s="166" t="s">
        <v>66</v>
      </c>
      <c r="D63" s="167">
        <v>0.79890463942294498</v>
      </c>
      <c r="E63" s="167">
        <v>0.68283162286098598</v>
      </c>
      <c r="F63" s="167">
        <v>4.5059100803554297E-2</v>
      </c>
      <c r="G63" s="167">
        <v>0.66039469178896304</v>
      </c>
      <c r="H63" s="167">
        <v>0.54180525561251103</v>
      </c>
      <c r="I63" s="167">
        <v>0.86073018833358494</v>
      </c>
      <c r="J63" s="167">
        <v>0.28488954751886703</v>
      </c>
      <c r="K63" s="167">
        <v>0.01</v>
      </c>
      <c r="L63" s="168">
        <v>4.5059000000000002E-2</v>
      </c>
      <c r="M63" s="168">
        <v>4.7230518072289153E-2</v>
      </c>
      <c r="R63" s="165"/>
    </row>
    <row r="64" spans="1:18" ht="15">
      <c r="A64" s="2">
        <v>60</v>
      </c>
      <c r="B64" s="166" t="s">
        <v>70</v>
      </c>
      <c r="C64" s="166" t="s">
        <v>18</v>
      </c>
      <c r="D64" s="167">
        <v>-0.158881474296967</v>
      </c>
      <c r="E64" s="167">
        <v>0.21457905323370799</v>
      </c>
      <c r="F64" s="167">
        <v>4.5447011192481401E-2</v>
      </c>
      <c r="G64" s="167">
        <v>0.29581754232423702</v>
      </c>
      <c r="H64" s="167">
        <v>0.58836870274755604</v>
      </c>
      <c r="I64" s="167">
        <v>6.9579097830653705E-2</v>
      </c>
      <c r="J64" s="167">
        <v>0.92631043223449705</v>
      </c>
      <c r="K64" s="167">
        <v>0.01</v>
      </c>
      <c r="L64" s="168">
        <v>4.5447000000000001E-2</v>
      </c>
      <c r="M64" s="168">
        <v>4.7650568105381166E-2</v>
      </c>
      <c r="R64" s="165"/>
    </row>
    <row r="65" spans="1:18" ht="15">
      <c r="A65" s="2">
        <v>61</v>
      </c>
      <c r="B65" s="166" t="s">
        <v>56</v>
      </c>
      <c r="C65" s="166" t="s">
        <v>27</v>
      </c>
      <c r="D65" s="167">
        <v>-0.66606440844927595</v>
      </c>
      <c r="E65" s="167">
        <v>0.30508992100791998</v>
      </c>
      <c r="F65" s="167">
        <v>4.56875817697633E-2</v>
      </c>
      <c r="G65" s="167">
        <v>0.76484621939653696</v>
      </c>
      <c r="H65" s="167">
        <v>0.29450990991681297</v>
      </c>
      <c r="I65" s="167">
        <v>0.44725666926551499</v>
      </c>
      <c r="J65" s="167">
        <v>0.17598987536681701</v>
      </c>
      <c r="K65" s="167">
        <v>2.6728820214958801E-2</v>
      </c>
      <c r="L65" s="168">
        <v>4.5687999999999999E-2</v>
      </c>
      <c r="M65" s="168">
        <v>4.7930120022434096E-2</v>
      </c>
      <c r="R65" s="165"/>
    </row>
    <row r="66" spans="1:18" ht="15">
      <c r="A66" s="2">
        <v>62</v>
      </c>
      <c r="B66" s="166" t="s">
        <v>169</v>
      </c>
      <c r="C66" s="166" t="s">
        <v>145</v>
      </c>
      <c r="D66" s="167">
        <v>1.1878700121425101</v>
      </c>
      <c r="E66" s="167">
        <v>3.7142116327740098</v>
      </c>
      <c r="F66" s="167">
        <v>4.62038490964942E-2</v>
      </c>
      <c r="G66" s="167">
        <v>0.58672398670979298</v>
      </c>
      <c r="H66" s="167">
        <v>0.38642310054933499</v>
      </c>
      <c r="I66" s="167">
        <v>0.18197263455606399</v>
      </c>
      <c r="J66" s="167">
        <v>0.57892144195696504</v>
      </c>
      <c r="K66" s="167">
        <v>0.01</v>
      </c>
      <c r="L66" s="168">
        <v>4.6204000000000002E-2</v>
      </c>
      <c r="M66" s="168">
        <v>4.8512254841425774E-2</v>
      </c>
      <c r="R66" s="165"/>
    </row>
    <row r="67" spans="1:18" ht="15">
      <c r="A67" s="2">
        <v>63</v>
      </c>
      <c r="B67" s="166" t="s">
        <v>13</v>
      </c>
      <c r="C67" s="166" t="s">
        <v>90</v>
      </c>
      <c r="D67" s="167">
        <v>-0.34448077251193499</v>
      </c>
      <c r="E67" s="167">
        <v>0.36750035830323302</v>
      </c>
      <c r="F67" s="167">
        <v>4.7131743881635303E-2</v>
      </c>
      <c r="G67" s="167">
        <v>0.99802417843908897</v>
      </c>
      <c r="H67" s="167">
        <v>0.111967092785295</v>
      </c>
      <c r="I67" s="167">
        <v>0.292184060918318</v>
      </c>
      <c r="J67" s="167">
        <v>0.132202599122937</v>
      </c>
      <c r="K67" s="167">
        <v>0.01</v>
      </c>
      <c r="L67" s="168">
        <v>4.7132E-2</v>
      </c>
      <c r="M67" s="168">
        <v>4.9556158516020243E-2</v>
      </c>
      <c r="R67" s="165"/>
    </row>
    <row r="68" spans="1:18" ht="15">
      <c r="B68" s="143"/>
      <c r="C68" s="143"/>
      <c r="D68" s="144"/>
      <c r="E68" s="144"/>
      <c r="F68" s="145"/>
      <c r="G68" s="144"/>
      <c r="H68" s="144"/>
      <c r="I68" s="144"/>
      <c r="J68" s="144"/>
      <c r="K68" s="144"/>
      <c r="L68" s="146"/>
      <c r="M68" s="165"/>
      <c r="R68" s="165"/>
    </row>
    <row r="69" spans="1:18" ht="15">
      <c r="B69" s="143"/>
      <c r="C69" s="143"/>
      <c r="D69" s="144"/>
      <c r="E69" s="144"/>
      <c r="F69" s="145"/>
      <c r="G69" s="144"/>
      <c r="H69" s="144"/>
      <c r="I69" s="144"/>
      <c r="J69" s="144"/>
      <c r="K69" s="144"/>
      <c r="L69" s="146"/>
      <c r="M69" s="165"/>
      <c r="R69" s="165"/>
    </row>
    <row r="70" spans="1:18" ht="15">
      <c r="B70" s="143"/>
      <c r="C70" s="143"/>
      <c r="D70" s="144"/>
      <c r="E70" s="144"/>
      <c r="F70" s="145"/>
      <c r="G70" s="144"/>
      <c r="H70" s="144"/>
      <c r="I70" s="144"/>
      <c r="J70" s="144"/>
      <c r="K70" s="144"/>
      <c r="L70" s="146"/>
      <c r="M70" s="165"/>
      <c r="R70" s="165"/>
    </row>
    <row r="71" spans="1:18" ht="15">
      <c r="B71" s="143"/>
      <c r="C71" s="143"/>
      <c r="D71" s="144"/>
      <c r="E71" s="144"/>
      <c r="F71" s="145"/>
      <c r="G71" s="144"/>
      <c r="H71" s="144"/>
      <c r="I71" s="144"/>
      <c r="J71" s="144"/>
      <c r="K71" s="144"/>
      <c r="L71" s="146"/>
      <c r="M71" s="165"/>
      <c r="R71" s="165"/>
    </row>
    <row r="72" spans="1:18" ht="15">
      <c r="B72" s="143"/>
      <c r="C72" s="143"/>
      <c r="D72" s="144"/>
      <c r="E72" s="144"/>
      <c r="F72" s="145"/>
      <c r="G72" s="144"/>
      <c r="H72" s="144"/>
      <c r="I72" s="144"/>
      <c r="J72" s="144"/>
      <c r="K72" s="144"/>
      <c r="L72" s="146"/>
      <c r="M72" s="165"/>
      <c r="R72" s="165"/>
    </row>
    <row r="73" spans="1:18" ht="15">
      <c r="B73" s="143"/>
      <c r="C73" s="143"/>
      <c r="D73" s="144"/>
      <c r="E73" s="144"/>
      <c r="F73" s="145"/>
      <c r="G73" s="150"/>
      <c r="H73" s="144"/>
      <c r="I73" s="144"/>
      <c r="J73" s="144"/>
      <c r="K73" s="144"/>
      <c r="L73" s="146"/>
      <c r="M73" s="165"/>
      <c r="R73" s="165"/>
    </row>
    <row r="74" spans="1:18" ht="15">
      <c r="B74" s="143"/>
      <c r="C74" s="143"/>
      <c r="D74" s="144"/>
      <c r="E74" s="144"/>
      <c r="F74" s="145"/>
      <c r="G74" s="144"/>
      <c r="H74" s="144"/>
      <c r="I74" s="144"/>
      <c r="J74" s="144"/>
      <c r="K74" s="144"/>
      <c r="L74" s="146"/>
      <c r="M74" s="165"/>
      <c r="R74" s="165"/>
    </row>
    <row r="75" spans="1:18" ht="15">
      <c r="B75" s="143"/>
      <c r="C75" s="143"/>
      <c r="D75" s="144"/>
      <c r="E75" s="144"/>
      <c r="F75" s="145"/>
      <c r="G75" s="144"/>
      <c r="H75" s="144"/>
      <c r="I75" s="144"/>
      <c r="J75" s="144"/>
      <c r="K75" s="144"/>
      <c r="L75" s="146"/>
      <c r="M75" s="165"/>
      <c r="R75" s="165"/>
    </row>
    <row r="76" spans="1:18" ht="15">
      <c r="B76" s="143"/>
      <c r="C76" s="143"/>
      <c r="D76" s="144"/>
      <c r="E76" s="144"/>
      <c r="F76" s="145"/>
      <c r="G76" s="144"/>
      <c r="H76" s="144"/>
      <c r="I76" s="144"/>
      <c r="J76" s="144"/>
      <c r="K76" s="144"/>
      <c r="L76" s="146"/>
      <c r="M76" s="165"/>
      <c r="R76" s="165"/>
    </row>
    <row r="77" spans="1:18" ht="15">
      <c r="B77" s="143"/>
      <c r="C77" s="143"/>
      <c r="D77" s="144"/>
      <c r="E77" s="144"/>
      <c r="F77" s="145"/>
      <c r="G77" s="150"/>
      <c r="H77" s="144"/>
      <c r="I77" s="144"/>
      <c r="J77" s="144"/>
      <c r="K77" s="144"/>
      <c r="L77" s="146"/>
      <c r="M77" s="165"/>
      <c r="R77" s="165"/>
    </row>
    <row r="78" spans="1:18" ht="15">
      <c r="B78" s="143"/>
      <c r="C78" s="143"/>
      <c r="D78" s="144"/>
      <c r="E78" s="144"/>
      <c r="F78" s="145"/>
      <c r="G78" s="150"/>
      <c r="H78" s="144"/>
      <c r="I78" s="144"/>
      <c r="J78" s="144"/>
      <c r="K78" s="144"/>
      <c r="L78" s="146"/>
      <c r="M78" s="165"/>
      <c r="R78" s="165"/>
    </row>
    <row r="79" spans="1:18" ht="15">
      <c r="B79" s="143"/>
      <c r="C79" s="143"/>
      <c r="D79" s="144"/>
      <c r="E79" s="144"/>
      <c r="F79" s="145"/>
      <c r="G79" s="144"/>
      <c r="H79" s="144"/>
      <c r="I79" s="144"/>
      <c r="J79" s="144"/>
      <c r="K79" s="144"/>
      <c r="L79" s="146"/>
      <c r="M79" s="165"/>
      <c r="R79" s="165"/>
    </row>
    <row r="80" spans="1:18" ht="15">
      <c r="B80" s="143"/>
      <c r="C80" s="143"/>
      <c r="D80" s="144"/>
      <c r="E80" s="144"/>
      <c r="F80" s="145"/>
      <c r="G80" s="144"/>
      <c r="H80" s="144"/>
      <c r="I80" s="144"/>
      <c r="J80" s="144"/>
      <c r="K80" s="144"/>
      <c r="L80" s="146"/>
      <c r="M80" s="165"/>
      <c r="R80" s="165"/>
    </row>
    <row r="81" spans="2:18" ht="15">
      <c r="B81" s="143"/>
      <c r="C81" s="143"/>
      <c r="D81" s="144"/>
      <c r="E81" s="144"/>
      <c r="F81" s="145"/>
      <c r="G81" s="144"/>
      <c r="H81" s="144"/>
      <c r="I81" s="144"/>
      <c r="J81" s="144"/>
      <c r="K81" s="144"/>
      <c r="L81" s="146"/>
      <c r="M81" s="165"/>
      <c r="R81" s="165"/>
    </row>
    <row r="82" spans="2:18" ht="15">
      <c r="B82" s="143"/>
      <c r="C82" s="143"/>
      <c r="D82" s="144"/>
      <c r="E82" s="144"/>
      <c r="F82" s="145"/>
      <c r="G82" s="144"/>
      <c r="H82" s="144"/>
      <c r="I82" s="144"/>
      <c r="J82" s="144"/>
      <c r="K82" s="144"/>
      <c r="L82" s="146"/>
      <c r="M82" s="165"/>
      <c r="R82" s="165"/>
    </row>
    <row r="83" spans="2:18" ht="15">
      <c r="B83" s="143"/>
      <c r="C83" s="143"/>
      <c r="D83" s="144"/>
      <c r="E83" s="144"/>
      <c r="F83" s="145"/>
      <c r="G83" s="144"/>
      <c r="H83" s="144"/>
      <c r="I83" s="144"/>
      <c r="J83" s="144"/>
      <c r="K83" s="144"/>
      <c r="L83" s="146"/>
      <c r="M83" s="165"/>
      <c r="R83" s="165"/>
    </row>
    <row r="84" spans="2:18" ht="15">
      <c r="B84" s="143"/>
      <c r="C84" s="143"/>
      <c r="D84" s="144"/>
      <c r="E84" s="144"/>
      <c r="F84" s="145"/>
      <c r="G84" s="144"/>
      <c r="H84" s="144"/>
      <c r="I84" s="144"/>
      <c r="J84" s="144"/>
      <c r="K84" s="144"/>
      <c r="L84" s="146"/>
      <c r="M84" s="165"/>
      <c r="R84" s="165"/>
    </row>
    <row r="85" spans="2:18" ht="15">
      <c r="B85" s="143"/>
      <c r="C85" s="143"/>
      <c r="D85" s="144"/>
      <c r="E85" s="144"/>
      <c r="F85" s="145"/>
      <c r="G85" s="144"/>
      <c r="H85" s="144"/>
      <c r="I85" s="144"/>
      <c r="J85" s="144"/>
      <c r="K85" s="144"/>
      <c r="L85" s="146"/>
      <c r="M85" s="165"/>
      <c r="R85" s="165"/>
    </row>
    <row r="86" spans="2:18" ht="15">
      <c r="B86" s="143"/>
      <c r="C86" s="143"/>
      <c r="D86" s="144"/>
      <c r="E86" s="144"/>
      <c r="F86" s="145"/>
      <c r="G86" s="144"/>
      <c r="H86" s="144"/>
      <c r="I86" s="144"/>
      <c r="J86" s="144"/>
      <c r="K86" s="144"/>
      <c r="L86" s="146"/>
      <c r="M86" s="165"/>
      <c r="R86" s="165"/>
    </row>
    <row r="87" spans="2:18" ht="15">
      <c r="B87" s="143"/>
      <c r="C87" s="143"/>
      <c r="D87" s="144"/>
      <c r="E87" s="144"/>
      <c r="F87" s="145"/>
      <c r="G87" s="144"/>
      <c r="H87" s="144"/>
      <c r="I87" s="144"/>
      <c r="J87" s="144"/>
      <c r="K87" s="144"/>
      <c r="L87" s="146"/>
      <c r="M87" s="165"/>
      <c r="R87" s="165"/>
    </row>
    <row r="88" spans="2:18" ht="15">
      <c r="B88" s="143"/>
      <c r="C88" s="143"/>
      <c r="D88" s="144"/>
      <c r="E88" s="144"/>
      <c r="F88" s="145"/>
      <c r="G88" s="144"/>
      <c r="H88" s="144"/>
      <c r="I88" s="144"/>
      <c r="J88" s="144"/>
      <c r="K88" s="144"/>
      <c r="L88" s="146"/>
      <c r="M88" s="165"/>
      <c r="R88" s="165"/>
    </row>
    <row r="89" spans="2:18" ht="15">
      <c r="B89" s="143"/>
      <c r="C89" s="143"/>
      <c r="D89" s="144"/>
      <c r="E89" s="144"/>
      <c r="F89" s="145"/>
      <c r="G89" s="144"/>
      <c r="H89" s="144"/>
      <c r="I89" s="144"/>
      <c r="J89" s="144"/>
      <c r="K89" s="144"/>
      <c r="L89" s="146"/>
      <c r="M89" s="165"/>
      <c r="R89" s="165"/>
    </row>
    <row r="90" spans="2:18" ht="15">
      <c r="B90" s="143"/>
      <c r="C90" s="143"/>
      <c r="D90" s="144"/>
      <c r="E90" s="144"/>
      <c r="F90" s="145"/>
      <c r="G90" s="144"/>
      <c r="H90" s="144"/>
      <c r="I90" s="144"/>
      <c r="J90" s="144"/>
      <c r="K90" s="144"/>
      <c r="L90" s="146"/>
      <c r="M90" s="165"/>
      <c r="R90" s="165"/>
    </row>
    <row r="91" spans="2:18" ht="15">
      <c r="B91" s="143"/>
      <c r="C91" s="143"/>
      <c r="D91" s="144"/>
      <c r="E91" s="144"/>
      <c r="F91" s="145"/>
      <c r="G91" s="144"/>
      <c r="H91" s="144"/>
      <c r="I91" s="144"/>
      <c r="J91" s="144"/>
      <c r="K91" s="144"/>
      <c r="L91" s="146"/>
      <c r="M91" s="165"/>
      <c r="R91" s="165"/>
    </row>
    <row r="92" spans="2:18" ht="15">
      <c r="B92" s="143"/>
      <c r="C92" s="143"/>
      <c r="D92" s="144"/>
      <c r="E92" s="144"/>
      <c r="F92" s="145"/>
      <c r="G92" s="144"/>
      <c r="H92" s="144"/>
      <c r="I92" s="144"/>
      <c r="J92" s="144"/>
      <c r="K92" s="144"/>
      <c r="L92" s="146"/>
      <c r="M92" s="165"/>
      <c r="R92" s="165"/>
    </row>
    <row r="93" spans="2:18" ht="15">
      <c r="B93" s="143"/>
      <c r="C93" s="143"/>
      <c r="D93" s="144"/>
      <c r="E93" s="144"/>
      <c r="F93" s="145"/>
      <c r="G93" s="144"/>
      <c r="H93" s="144"/>
      <c r="I93" s="144"/>
      <c r="J93" s="144"/>
      <c r="K93" s="144"/>
      <c r="L93" s="146"/>
      <c r="M93" s="165"/>
      <c r="R93" s="165"/>
    </row>
    <row r="94" spans="2:18" ht="15">
      <c r="B94" s="143"/>
      <c r="C94" s="143"/>
      <c r="D94" s="144"/>
      <c r="E94" s="144"/>
      <c r="F94" s="145"/>
      <c r="G94" s="144"/>
      <c r="H94" s="144"/>
      <c r="I94" s="144"/>
      <c r="J94" s="144"/>
      <c r="K94" s="144"/>
      <c r="L94" s="146"/>
      <c r="M94" s="165"/>
      <c r="R94" s="165"/>
    </row>
    <row r="95" spans="2:18" ht="15">
      <c r="B95" s="143"/>
      <c r="C95" s="143"/>
      <c r="D95" s="144"/>
      <c r="E95" s="144"/>
      <c r="F95" s="145"/>
      <c r="G95" s="144"/>
      <c r="H95" s="144"/>
      <c r="I95" s="144"/>
      <c r="J95" s="144"/>
      <c r="K95" s="144"/>
      <c r="L95" s="146"/>
      <c r="M95" s="165"/>
      <c r="R95" s="165"/>
    </row>
    <row r="96" spans="2:18" ht="15">
      <c r="B96" s="143"/>
      <c r="C96" s="143"/>
      <c r="D96" s="144"/>
      <c r="E96" s="144"/>
      <c r="F96" s="145"/>
      <c r="G96" s="144"/>
      <c r="H96" s="144"/>
      <c r="I96" s="144"/>
      <c r="J96" s="144"/>
      <c r="K96" s="144"/>
      <c r="L96" s="146"/>
      <c r="M96" s="165"/>
      <c r="R96" s="165"/>
    </row>
    <row r="97" spans="2:18" ht="15">
      <c r="B97" s="143"/>
      <c r="C97" s="143"/>
      <c r="D97" s="144"/>
      <c r="E97" s="144"/>
      <c r="F97" s="145"/>
      <c r="G97" s="144"/>
      <c r="H97" s="144"/>
      <c r="I97" s="144"/>
      <c r="J97" s="144"/>
      <c r="K97" s="144"/>
      <c r="L97" s="146"/>
      <c r="M97" s="165"/>
      <c r="R97" s="165"/>
    </row>
    <row r="98" spans="2:18" ht="15">
      <c r="B98" s="143"/>
      <c r="C98" s="143"/>
      <c r="D98" s="144"/>
      <c r="E98" s="144"/>
      <c r="F98" s="145"/>
      <c r="G98" s="144"/>
      <c r="H98" s="144"/>
      <c r="I98" s="144"/>
      <c r="J98" s="144"/>
      <c r="K98" s="144"/>
      <c r="L98" s="146"/>
      <c r="M98" s="165"/>
      <c r="R98" s="165"/>
    </row>
    <row r="99" spans="2:18" ht="15">
      <c r="B99" s="143"/>
      <c r="C99" s="143"/>
      <c r="D99" s="144"/>
      <c r="E99" s="144"/>
      <c r="F99" s="145"/>
      <c r="G99" s="144"/>
      <c r="H99" s="144"/>
      <c r="I99" s="144"/>
      <c r="J99" s="144"/>
      <c r="K99" s="144"/>
      <c r="L99" s="146"/>
      <c r="M99" s="165"/>
      <c r="R99" s="165"/>
    </row>
    <row r="100" spans="2:18" ht="15">
      <c r="B100" s="143"/>
      <c r="C100" s="143"/>
      <c r="D100" s="144"/>
      <c r="E100" s="144"/>
      <c r="F100" s="145"/>
      <c r="G100" s="144"/>
      <c r="H100" s="144"/>
      <c r="I100" s="144"/>
      <c r="J100" s="144"/>
      <c r="K100" s="144"/>
      <c r="L100" s="146"/>
      <c r="M100" s="165"/>
      <c r="R100" s="165"/>
    </row>
    <row r="101" spans="2:18" ht="15">
      <c r="B101" s="143"/>
      <c r="C101" s="143"/>
      <c r="D101" s="144"/>
      <c r="E101" s="144"/>
      <c r="F101" s="145"/>
      <c r="G101" s="144"/>
      <c r="H101" s="144"/>
      <c r="I101" s="144"/>
      <c r="J101" s="144"/>
      <c r="K101" s="144"/>
      <c r="L101" s="146"/>
      <c r="M101" s="165"/>
      <c r="R101" s="165"/>
    </row>
    <row r="102" spans="2:18" ht="15">
      <c r="B102" s="143"/>
      <c r="C102" s="143"/>
      <c r="D102" s="144"/>
      <c r="E102" s="144"/>
      <c r="F102" s="145"/>
      <c r="G102" s="144"/>
      <c r="H102" s="144"/>
      <c r="I102" s="144"/>
      <c r="J102" s="144"/>
      <c r="K102" s="144"/>
      <c r="L102" s="146"/>
      <c r="M102" s="165"/>
      <c r="R102" s="165"/>
    </row>
    <row r="103" spans="2:18" ht="15">
      <c r="B103" s="143"/>
      <c r="C103" s="143"/>
      <c r="D103" s="144"/>
      <c r="E103" s="144"/>
      <c r="F103" s="145"/>
      <c r="G103" s="144"/>
      <c r="H103" s="144"/>
      <c r="I103" s="144"/>
      <c r="J103" s="144"/>
      <c r="K103" s="144"/>
      <c r="L103" s="146"/>
      <c r="M103" s="165"/>
      <c r="R103" s="165"/>
    </row>
    <row r="104" spans="2:18" ht="15">
      <c r="B104" s="143"/>
      <c r="C104" s="143"/>
      <c r="D104" s="144"/>
      <c r="E104" s="144"/>
      <c r="F104" s="145"/>
      <c r="G104" s="144"/>
      <c r="H104" s="144"/>
      <c r="I104" s="144"/>
      <c r="J104" s="144"/>
      <c r="K104" s="144"/>
      <c r="L104" s="146"/>
      <c r="M104" s="165"/>
      <c r="R104" s="165"/>
    </row>
    <row r="105" spans="2:18" ht="15">
      <c r="B105" s="143"/>
      <c r="C105" s="143"/>
      <c r="D105" s="144"/>
      <c r="E105" s="144"/>
      <c r="F105" s="145"/>
      <c r="G105" s="144"/>
      <c r="H105" s="144"/>
      <c r="I105" s="144"/>
      <c r="J105" s="144"/>
      <c r="K105" s="144"/>
      <c r="L105" s="146"/>
      <c r="M105" s="165"/>
      <c r="R105" s="165"/>
    </row>
    <row r="106" spans="2:18" ht="15">
      <c r="B106" s="143"/>
      <c r="C106" s="143"/>
      <c r="D106" s="144"/>
      <c r="E106" s="144"/>
      <c r="F106" s="145"/>
      <c r="G106" s="144"/>
      <c r="H106" s="144"/>
      <c r="I106" s="144"/>
      <c r="J106" s="144"/>
      <c r="K106" s="144"/>
      <c r="L106" s="146"/>
      <c r="M106" s="165"/>
      <c r="R106" s="165"/>
    </row>
    <row r="107" spans="2:18" ht="15">
      <c r="B107" s="143"/>
      <c r="C107" s="143"/>
      <c r="D107" s="144"/>
      <c r="E107" s="144"/>
      <c r="F107" s="145"/>
      <c r="G107" s="144"/>
      <c r="H107" s="144"/>
      <c r="I107" s="144"/>
      <c r="J107" s="144"/>
      <c r="K107" s="144"/>
      <c r="L107" s="146"/>
      <c r="M107" s="165"/>
      <c r="R107" s="165"/>
    </row>
    <row r="108" spans="2:18" ht="15">
      <c r="B108" s="143"/>
      <c r="C108" s="143"/>
      <c r="D108" s="144"/>
      <c r="E108" s="144"/>
      <c r="F108" s="145"/>
      <c r="G108" s="144"/>
      <c r="H108" s="144"/>
      <c r="I108" s="144"/>
      <c r="J108" s="144"/>
      <c r="K108" s="144"/>
      <c r="L108" s="146"/>
      <c r="M108" s="165"/>
      <c r="R108" s="165"/>
    </row>
    <row r="109" spans="2:18" ht="15">
      <c r="B109" s="143"/>
      <c r="C109" s="143"/>
      <c r="D109" s="144"/>
      <c r="E109" s="144"/>
      <c r="F109" s="145"/>
      <c r="G109" s="144"/>
      <c r="H109" s="144"/>
      <c r="I109" s="144"/>
      <c r="J109" s="144"/>
      <c r="K109" s="144"/>
      <c r="L109" s="146"/>
      <c r="M109" s="165"/>
      <c r="R109" s="165"/>
    </row>
    <row r="110" spans="2:18" ht="15">
      <c r="B110" s="143"/>
      <c r="C110" s="143"/>
      <c r="D110" s="144"/>
      <c r="E110" s="144"/>
      <c r="F110" s="145"/>
      <c r="G110" s="144"/>
      <c r="H110" s="144"/>
      <c r="I110" s="144"/>
      <c r="J110" s="144"/>
      <c r="K110" s="144"/>
      <c r="L110" s="146"/>
      <c r="M110" s="165"/>
      <c r="R110" s="165"/>
    </row>
    <row r="111" spans="2:18" ht="15">
      <c r="B111" s="143"/>
      <c r="C111" s="143"/>
      <c r="D111" s="144"/>
      <c r="E111" s="144"/>
      <c r="F111" s="145"/>
      <c r="G111" s="144"/>
      <c r="H111" s="144"/>
      <c r="I111" s="144"/>
      <c r="J111" s="144"/>
      <c r="K111" s="144"/>
      <c r="L111" s="146"/>
      <c r="M111" s="165"/>
      <c r="R111" s="165"/>
    </row>
    <row r="112" spans="2:18" ht="15">
      <c r="B112" s="143"/>
      <c r="C112" s="143"/>
      <c r="D112" s="144"/>
      <c r="E112" s="144"/>
      <c r="F112" s="145"/>
      <c r="G112" s="144"/>
      <c r="H112" s="144"/>
      <c r="I112" s="144"/>
      <c r="J112" s="144"/>
      <c r="K112" s="144"/>
      <c r="L112" s="146"/>
      <c r="M112" s="165"/>
      <c r="R112" s="165"/>
    </row>
    <row r="113" spans="2:18" ht="15">
      <c r="B113" s="143"/>
      <c r="C113" s="143"/>
      <c r="D113" s="144"/>
      <c r="E113" s="144"/>
      <c r="F113" s="145"/>
      <c r="G113" s="144"/>
      <c r="H113" s="144"/>
      <c r="I113" s="144"/>
      <c r="J113" s="144"/>
      <c r="K113" s="144"/>
      <c r="L113" s="146"/>
      <c r="M113" s="165"/>
      <c r="R113" s="165"/>
    </row>
    <row r="114" spans="2:18" ht="15">
      <c r="B114" s="143"/>
      <c r="C114" s="143"/>
      <c r="D114" s="144"/>
      <c r="E114" s="144"/>
      <c r="F114" s="145"/>
      <c r="G114" s="144"/>
      <c r="H114" s="144"/>
      <c r="I114" s="144"/>
      <c r="J114" s="144"/>
      <c r="K114" s="144"/>
      <c r="L114" s="146"/>
      <c r="M114" s="165"/>
      <c r="R114" s="165"/>
    </row>
    <row r="115" spans="2:18" ht="15">
      <c r="B115" s="143"/>
      <c r="C115" s="143"/>
      <c r="D115" s="144"/>
      <c r="E115" s="144"/>
      <c r="F115" s="145"/>
      <c r="G115" s="144"/>
      <c r="H115" s="144"/>
      <c r="I115" s="144"/>
      <c r="J115" s="144"/>
      <c r="K115" s="144"/>
      <c r="L115" s="146"/>
      <c r="M115" s="165"/>
      <c r="R115" s="165"/>
    </row>
    <row r="116" spans="2:18" ht="15">
      <c r="B116" s="143"/>
      <c r="C116" s="143"/>
      <c r="D116" s="144"/>
      <c r="E116" s="144"/>
      <c r="F116" s="145"/>
      <c r="G116" s="144"/>
      <c r="H116" s="144"/>
      <c r="I116" s="144"/>
      <c r="J116" s="144"/>
      <c r="K116" s="144"/>
      <c r="L116" s="146"/>
      <c r="M116" s="165"/>
      <c r="R116" s="165"/>
    </row>
    <row r="117" spans="2:18" ht="15">
      <c r="B117" s="143"/>
      <c r="C117" s="143"/>
      <c r="D117" s="144"/>
      <c r="E117" s="144"/>
      <c r="F117" s="145"/>
      <c r="G117" s="144"/>
      <c r="H117" s="144"/>
      <c r="I117" s="144"/>
      <c r="J117" s="144"/>
      <c r="K117" s="144"/>
      <c r="L117" s="146"/>
      <c r="M117" s="165"/>
      <c r="R117" s="165"/>
    </row>
    <row r="118" spans="2:18" ht="15">
      <c r="B118" s="143"/>
      <c r="C118" s="143"/>
      <c r="D118" s="144"/>
      <c r="E118" s="144"/>
      <c r="F118" s="145"/>
      <c r="G118" s="144"/>
      <c r="H118" s="144"/>
      <c r="I118" s="144"/>
      <c r="J118" s="144"/>
      <c r="K118" s="144"/>
      <c r="L118" s="146"/>
      <c r="M118" s="165"/>
      <c r="R118" s="165"/>
    </row>
    <row r="119" spans="2:18" ht="15">
      <c r="B119" s="143"/>
      <c r="C119" s="143"/>
      <c r="D119" s="144"/>
      <c r="E119" s="144"/>
      <c r="F119" s="145"/>
      <c r="G119" s="144"/>
      <c r="H119" s="144"/>
      <c r="I119" s="144"/>
      <c r="J119" s="144"/>
      <c r="K119" s="144"/>
      <c r="L119" s="146"/>
      <c r="M119" s="165"/>
      <c r="R119" s="165"/>
    </row>
    <row r="120" spans="2:18" ht="15">
      <c r="B120" s="143"/>
      <c r="C120" s="143"/>
      <c r="D120" s="144"/>
      <c r="E120" s="144"/>
      <c r="F120" s="145"/>
      <c r="G120" s="144"/>
      <c r="H120" s="144"/>
      <c r="I120" s="144"/>
      <c r="J120" s="144"/>
      <c r="K120" s="144"/>
      <c r="L120" s="146"/>
      <c r="M120" s="165"/>
      <c r="R120" s="165"/>
    </row>
    <row r="121" spans="2:18" ht="15">
      <c r="B121" s="143"/>
      <c r="C121" s="143"/>
      <c r="D121" s="144"/>
      <c r="E121" s="144"/>
      <c r="F121" s="145"/>
      <c r="G121" s="144"/>
      <c r="H121" s="144"/>
      <c r="I121" s="144"/>
      <c r="J121" s="144"/>
      <c r="K121" s="144"/>
      <c r="L121" s="146"/>
      <c r="M121" s="165"/>
      <c r="R121" s="165"/>
    </row>
    <row r="122" spans="2:18" ht="15">
      <c r="B122" s="143"/>
      <c r="C122" s="143"/>
      <c r="D122" s="144"/>
      <c r="E122" s="144"/>
      <c r="F122" s="145"/>
      <c r="G122" s="144"/>
      <c r="H122" s="144"/>
      <c r="I122" s="144"/>
      <c r="J122" s="144"/>
      <c r="K122" s="144"/>
      <c r="L122" s="146"/>
      <c r="M122" s="165"/>
      <c r="R122" s="165"/>
    </row>
    <row r="123" spans="2:18" ht="15">
      <c r="B123" s="143"/>
      <c r="C123" s="143"/>
      <c r="D123" s="144"/>
      <c r="E123" s="144"/>
      <c r="F123" s="145"/>
      <c r="G123" s="144"/>
      <c r="H123" s="144"/>
      <c r="I123" s="144"/>
      <c r="J123" s="144"/>
      <c r="K123" s="144"/>
      <c r="L123" s="146"/>
      <c r="M123" s="165"/>
      <c r="R123" s="165"/>
    </row>
    <row r="124" spans="2:18" ht="15">
      <c r="B124" s="143"/>
      <c r="C124" s="143"/>
      <c r="D124" s="144"/>
      <c r="E124" s="144"/>
      <c r="F124" s="145"/>
      <c r="G124" s="144"/>
      <c r="H124" s="144"/>
      <c r="I124" s="144"/>
      <c r="J124" s="144"/>
      <c r="K124" s="144"/>
      <c r="L124" s="146"/>
      <c r="M124" s="165"/>
      <c r="R124" s="165"/>
    </row>
    <row r="125" spans="2:18" ht="15">
      <c r="B125" s="143"/>
      <c r="C125" s="143"/>
      <c r="D125" s="144"/>
      <c r="E125" s="144"/>
      <c r="F125" s="145"/>
      <c r="G125" s="150"/>
      <c r="H125" s="144"/>
      <c r="I125" s="144"/>
      <c r="J125" s="144"/>
      <c r="K125" s="144"/>
      <c r="L125" s="146"/>
      <c r="M125" s="165"/>
      <c r="R125" s="165"/>
    </row>
    <row r="126" spans="2:18" ht="15">
      <c r="B126" s="143"/>
      <c r="C126" s="143"/>
      <c r="D126" s="144"/>
      <c r="E126" s="144"/>
      <c r="F126" s="145"/>
      <c r="G126" s="144"/>
      <c r="H126" s="144"/>
      <c r="I126" s="144"/>
      <c r="J126" s="144"/>
      <c r="K126" s="144"/>
      <c r="L126" s="146"/>
      <c r="M126" s="165"/>
      <c r="R126" s="165"/>
    </row>
    <row r="127" spans="2:18" ht="15">
      <c r="B127" s="143"/>
      <c r="C127" s="143"/>
      <c r="D127" s="144"/>
      <c r="E127" s="144"/>
      <c r="F127" s="145"/>
      <c r="G127" s="144"/>
      <c r="H127" s="144"/>
      <c r="I127" s="144"/>
      <c r="J127" s="144"/>
      <c r="K127" s="144"/>
      <c r="L127" s="146"/>
      <c r="M127" s="165"/>
      <c r="R127" s="165"/>
    </row>
    <row r="128" spans="2:18" ht="15">
      <c r="B128" s="143"/>
      <c r="C128" s="143"/>
      <c r="D128" s="144"/>
      <c r="E128" s="144"/>
      <c r="F128" s="145"/>
      <c r="G128" s="144"/>
      <c r="H128" s="144"/>
      <c r="I128" s="144"/>
      <c r="J128" s="144"/>
      <c r="K128" s="144"/>
      <c r="L128" s="146"/>
      <c r="M128" s="165"/>
      <c r="R128" s="165"/>
    </row>
    <row r="129" spans="2:18" ht="15">
      <c r="B129" s="143"/>
      <c r="C129" s="143"/>
      <c r="D129" s="144"/>
      <c r="E129" s="144"/>
      <c r="F129" s="145"/>
      <c r="G129" s="144"/>
      <c r="H129" s="144"/>
      <c r="I129" s="144"/>
      <c r="J129" s="144"/>
      <c r="K129" s="144"/>
      <c r="L129" s="146"/>
      <c r="M129" s="165"/>
      <c r="R129" s="165"/>
    </row>
    <row r="130" spans="2:18" ht="15">
      <c r="B130" s="143"/>
      <c r="C130" s="143"/>
      <c r="D130" s="144"/>
      <c r="E130" s="144"/>
      <c r="F130" s="145"/>
      <c r="G130" s="144"/>
      <c r="H130" s="144"/>
      <c r="I130" s="144"/>
      <c r="J130" s="144"/>
      <c r="K130" s="144"/>
      <c r="L130" s="146"/>
      <c r="M130" s="165"/>
      <c r="R130" s="165"/>
    </row>
    <row r="131" spans="2:18" ht="15">
      <c r="B131" s="143"/>
      <c r="C131" s="143"/>
      <c r="D131" s="144"/>
      <c r="E131" s="144"/>
      <c r="F131" s="145"/>
      <c r="G131" s="144"/>
      <c r="H131" s="144"/>
      <c r="I131" s="144"/>
      <c r="J131" s="144"/>
      <c r="K131" s="144"/>
      <c r="L131" s="146"/>
      <c r="M131" s="165"/>
      <c r="R131" s="165"/>
    </row>
    <row r="132" spans="2:18" ht="15">
      <c r="B132" s="143"/>
      <c r="C132" s="143"/>
      <c r="D132" s="144"/>
      <c r="E132" s="144"/>
      <c r="F132" s="145"/>
      <c r="G132" s="144"/>
      <c r="H132" s="144"/>
      <c r="I132" s="144"/>
      <c r="J132" s="144"/>
      <c r="K132" s="144"/>
      <c r="L132" s="146"/>
      <c r="M132" s="165"/>
      <c r="R132" s="165"/>
    </row>
    <row r="133" spans="2:18" ht="15">
      <c r="B133" s="143"/>
      <c r="C133" s="143"/>
      <c r="D133" s="144"/>
      <c r="E133" s="144"/>
      <c r="F133" s="145"/>
      <c r="G133" s="144"/>
      <c r="H133" s="144"/>
      <c r="I133" s="144"/>
      <c r="J133" s="144"/>
      <c r="K133" s="144"/>
      <c r="L133" s="146"/>
      <c r="M133" s="165"/>
      <c r="R133" s="165"/>
    </row>
    <row r="134" spans="2:18" ht="15">
      <c r="B134" s="143"/>
      <c r="C134" s="143"/>
      <c r="D134" s="144"/>
      <c r="E134" s="144"/>
      <c r="F134" s="145"/>
      <c r="G134" s="144"/>
      <c r="H134" s="144"/>
      <c r="I134" s="144"/>
      <c r="J134" s="144"/>
      <c r="K134" s="144"/>
      <c r="L134" s="146"/>
      <c r="M134" s="165"/>
      <c r="R134" s="165"/>
    </row>
    <row r="135" spans="2:18" ht="15">
      <c r="B135" s="143"/>
      <c r="C135" s="143"/>
      <c r="D135" s="144"/>
      <c r="E135" s="144"/>
      <c r="F135" s="145"/>
      <c r="G135" s="144"/>
      <c r="H135" s="144"/>
      <c r="I135" s="144"/>
      <c r="J135" s="144"/>
      <c r="K135" s="144"/>
      <c r="L135" s="146"/>
      <c r="M135" s="165"/>
      <c r="R135" s="165"/>
    </row>
    <row r="136" spans="2:18" ht="15">
      <c r="B136" s="143"/>
      <c r="C136" s="143"/>
      <c r="D136" s="144"/>
      <c r="E136" s="144"/>
      <c r="F136" s="145"/>
      <c r="G136" s="144"/>
      <c r="H136" s="144"/>
      <c r="I136" s="144"/>
      <c r="J136" s="144"/>
      <c r="K136" s="144"/>
      <c r="L136" s="146"/>
      <c r="M136" s="165"/>
      <c r="R136" s="165"/>
    </row>
    <row r="137" spans="2:18" ht="15">
      <c r="B137" s="143"/>
      <c r="C137" s="143"/>
      <c r="D137" s="144"/>
      <c r="E137" s="144"/>
      <c r="F137" s="145"/>
      <c r="G137" s="144"/>
      <c r="H137" s="144"/>
      <c r="I137" s="144"/>
      <c r="J137" s="144"/>
      <c r="K137" s="144"/>
      <c r="L137" s="146"/>
      <c r="M137" s="165"/>
      <c r="R137" s="165"/>
    </row>
    <row r="138" spans="2:18" ht="15">
      <c r="B138" s="143"/>
      <c r="C138" s="143"/>
      <c r="D138" s="144"/>
      <c r="E138" s="144"/>
      <c r="F138" s="145"/>
      <c r="G138" s="144"/>
      <c r="H138" s="144"/>
      <c r="I138" s="144"/>
      <c r="J138" s="144"/>
      <c r="K138" s="144"/>
      <c r="L138" s="146"/>
      <c r="M138" s="165"/>
      <c r="R138" s="165"/>
    </row>
    <row r="139" spans="2:18" ht="15">
      <c r="B139" s="143"/>
      <c r="C139" s="143"/>
      <c r="D139" s="144"/>
      <c r="E139" s="144"/>
      <c r="F139" s="145"/>
      <c r="G139" s="144"/>
      <c r="H139" s="144"/>
      <c r="I139" s="144"/>
      <c r="J139" s="144"/>
      <c r="K139" s="144"/>
      <c r="L139" s="146"/>
      <c r="M139" s="165"/>
      <c r="R139" s="165"/>
    </row>
    <row r="140" spans="2:18" ht="15">
      <c r="B140" s="143"/>
      <c r="C140" s="143"/>
      <c r="D140" s="144"/>
      <c r="E140" s="144"/>
      <c r="F140" s="145"/>
      <c r="G140" s="144"/>
      <c r="H140" s="144"/>
      <c r="I140" s="144"/>
      <c r="J140" s="144"/>
      <c r="K140" s="144"/>
      <c r="L140" s="146"/>
      <c r="M140" s="165"/>
      <c r="R140" s="165"/>
    </row>
    <row r="141" spans="2:18" ht="15">
      <c r="B141" s="143"/>
      <c r="C141" s="143"/>
      <c r="D141" s="144"/>
      <c r="E141" s="144"/>
      <c r="F141" s="145"/>
      <c r="G141" s="144"/>
      <c r="H141" s="144"/>
      <c r="I141" s="144"/>
      <c r="J141" s="144"/>
      <c r="K141" s="144"/>
      <c r="L141" s="146"/>
      <c r="M141" s="165"/>
      <c r="R141" s="165"/>
    </row>
    <row r="142" spans="2:18" ht="15">
      <c r="B142" s="143"/>
      <c r="C142" s="143"/>
      <c r="D142" s="144"/>
      <c r="E142" s="144"/>
      <c r="F142" s="145"/>
      <c r="G142" s="144"/>
      <c r="H142" s="144"/>
      <c r="I142" s="144"/>
      <c r="J142" s="144"/>
      <c r="K142" s="144"/>
      <c r="L142" s="146"/>
      <c r="M142" s="165"/>
      <c r="R142" s="165"/>
    </row>
    <row r="143" spans="2:18" ht="15">
      <c r="R143" s="165"/>
    </row>
    <row r="144" spans="2:18" ht="15">
      <c r="R144" s="165"/>
    </row>
    <row r="145" spans="18:18" ht="15">
      <c r="R145" s="165"/>
    </row>
    <row r="146" spans="18:18" ht="15">
      <c r="R146" s="165"/>
    </row>
    <row r="147" spans="18:18" ht="15">
      <c r="R147" s="165"/>
    </row>
    <row r="148" spans="18:18" ht="15">
      <c r="R148" s="165"/>
    </row>
    <row r="149" spans="18:18" ht="15">
      <c r="R149" s="165"/>
    </row>
    <row r="150" spans="18:18" ht="15">
      <c r="R150" s="165"/>
    </row>
    <row r="151" spans="18:18" ht="15">
      <c r="R151" s="165"/>
    </row>
    <row r="152" spans="18:18" ht="15">
      <c r="R152" s="165"/>
    </row>
    <row r="153" spans="18:18" ht="15">
      <c r="R153" s="165"/>
    </row>
    <row r="154" spans="18:18" ht="15">
      <c r="R154" s="165"/>
    </row>
    <row r="155" spans="18:18" ht="15">
      <c r="R155" s="165"/>
    </row>
    <row r="156" spans="18:18" ht="15">
      <c r="R156" s="165"/>
    </row>
    <row r="157" spans="18:18" ht="15">
      <c r="R157" s="165"/>
    </row>
    <row r="158" spans="18:18" ht="15">
      <c r="R158" s="165"/>
    </row>
    <row r="159" spans="18:18" ht="15">
      <c r="R159" s="165"/>
    </row>
    <row r="160" spans="18:18" ht="15">
      <c r="R160" s="165"/>
    </row>
    <row r="161" spans="18:18" ht="15">
      <c r="R161" s="165"/>
    </row>
    <row r="162" spans="18:18" ht="15">
      <c r="R162" s="165"/>
    </row>
    <row r="163" spans="18:18" ht="15">
      <c r="R163" s="165"/>
    </row>
    <row r="164" spans="18:18" ht="15">
      <c r="R164" s="165"/>
    </row>
    <row r="165" spans="18:18" ht="15">
      <c r="R165" s="165"/>
    </row>
    <row r="166" spans="18:18" ht="15">
      <c r="R166" s="165"/>
    </row>
    <row r="167" spans="18:18" ht="15">
      <c r="R167" s="165"/>
    </row>
    <row r="168" spans="18:18" ht="15">
      <c r="R168" s="165"/>
    </row>
    <row r="169" spans="18:18" ht="15">
      <c r="R169" s="165"/>
    </row>
    <row r="170" spans="18:18" ht="15">
      <c r="R170" s="165"/>
    </row>
    <row r="171" spans="18:18" ht="15">
      <c r="R171" s="165"/>
    </row>
    <row r="172" spans="18:18" ht="15">
      <c r="R172" s="165"/>
    </row>
    <row r="173" spans="18:18" ht="15">
      <c r="R173" s="165"/>
    </row>
  </sheetData>
  <autoFilter ref="B1:M67" xr:uid="{00000000-0009-0000-0000-000006000000}">
    <filterColumn colId="5">
      <customFilters>
        <customFilter operator="greaterThanOrEqual" val="0.05"/>
      </customFilters>
    </filterColumn>
    <filterColumn colId="6">
      <customFilters>
        <customFilter operator="greaterThanOrEqual" val="0.05"/>
      </customFilters>
    </filterColumn>
    <filterColumn colId="7">
      <customFilters>
        <customFilter operator="greaterThanOrEqual" val="0.05"/>
      </customFilters>
    </filterColumn>
    <filterColumn colId="8">
      <customFilters>
        <customFilter operator="greaterThanOrEqual" val="0.05"/>
      </customFilters>
    </filterColumn>
    <filterColumn colId="9">
      <customFilters>
        <customFilter operator="lessThan" val="0.05"/>
      </customFilters>
    </filterColumn>
  </autoFilter>
  <printOptions horizontalCentered="1" gridLines="1"/>
  <pageMargins left="0.7" right="0.7" top="0.75" bottom="0.75" header="0" footer="0"/>
  <pageSetup fitToHeight="0" pageOrder="overThenDown" orientation="portrait" cellComments="atEnd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CJ88"/>
  <sheetViews>
    <sheetView workbookViewId="0"/>
  </sheetViews>
  <sheetFormatPr baseColWidth="10" defaultColWidth="14.5" defaultRowHeight="15.75" customHeight="1"/>
  <sheetData>
    <row r="1" spans="1:88" ht="15.75" customHeight="1">
      <c r="A1" s="170" t="s">
        <v>456</v>
      </c>
      <c r="B1" s="171" t="s">
        <v>6</v>
      </c>
      <c r="C1" s="171" t="s">
        <v>9</v>
      </c>
      <c r="D1" s="171" t="s">
        <v>12</v>
      </c>
      <c r="E1" s="171" t="s">
        <v>15</v>
      </c>
      <c r="F1" s="171" t="s">
        <v>18</v>
      </c>
      <c r="G1" s="171" t="s">
        <v>21</v>
      </c>
      <c r="H1" s="171" t="s">
        <v>445</v>
      </c>
      <c r="I1" s="171" t="s">
        <v>24</v>
      </c>
      <c r="J1" s="171" t="s">
        <v>27</v>
      </c>
      <c r="K1" s="171" t="s">
        <v>30</v>
      </c>
      <c r="L1" s="171" t="s">
        <v>33</v>
      </c>
      <c r="M1" s="171" t="s">
        <v>36</v>
      </c>
      <c r="N1" s="171" t="s">
        <v>63</v>
      </c>
      <c r="O1" s="171" t="s">
        <v>67</v>
      </c>
      <c r="P1" s="171" t="s">
        <v>71</v>
      </c>
      <c r="Q1" s="171" t="s">
        <v>75</v>
      </c>
      <c r="R1" s="171" t="s">
        <v>79</v>
      </c>
      <c r="S1" s="171" t="s">
        <v>446</v>
      </c>
      <c r="T1" s="171" t="s">
        <v>83</v>
      </c>
      <c r="U1" s="171" t="s">
        <v>450</v>
      </c>
      <c r="V1" s="171" t="s">
        <v>87</v>
      </c>
      <c r="W1" s="171" t="s">
        <v>91</v>
      </c>
      <c r="X1" s="171" t="s">
        <v>88</v>
      </c>
      <c r="Y1" s="171" t="s">
        <v>80</v>
      </c>
      <c r="Z1" s="171" t="s">
        <v>76</v>
      </c>
      <c r="AA1" s="171" t="s">
        <v>72</v>
      </c>
      <c r="AB1" s="171" t="s">
        <v>68</v>
      </c>
      <c r="AC1" s="171" t="s">
        <v>64</v>
      </c>
      <c r="AD1" s="171" t="s">
        <v>56</v>
      </c>
      <c r="AE1" s="171" t="s">
        <v>109</v>
      </c>
      <c r="AF1" s="171" t="s">
        <v>112</v>
      </c>
      <c r="AG1" s="171" t="s">
        <v>106</v>
      </c>
      <c r="AH1" s="171" t="s">
        <v>115</v>
      </c>
      <c r="AI1" s="171" t="s">
        <v>447</v>
      </c>
      <c r="AJ1" s="171" t="s">
        <v>102</v>
      </c>
      <c r="AK1" s="171" t="s">
        <v>100</v>
      </c>
      <c r="AL1" s="171" t="s">
        <v>444</v>
      </c>
      <c r="AM1" s="171" t="s">
        <v>93</v>
      </c>
      <c r="AN1" s="171" t="s">
        <v>90</v>
      </c>
      <c r="AO1" s="171" t="s">
        <v>86</v>
      </c>
      <c r="AP1" s="171" t="s">
        <v>82</v>
      </c>
      <c r="AQ1" s="171" t="s">
        <v>377</v>
      </c>
      <c r="AR1" s="171" t="s">
        <v>78</v>
      </c>
      <c r="AS1" s="171" t="s">
        <v>70</v>
      </c>
      <c r="AT1" s="171" t="s">
        <v>448</v>
      </c>
      <c r="AU1" s="171" t="s">
        <v>66</v>
      </c>
      <c r="AV1" s="171" t="s">
        <v>62</v>
      </c>
      <c r="AW1" s="171" t="s">
        <v>58</v>
      </c>
      <c r="AX1" s="171" t="s">
        <v>54</v>
      </c>
      <c r="AY1" s="171" t="s">
        <v>43</v>
      </c>
      <c r="AZ1" s="171" t="s">
        <v>40</v>
      </c>
      <c r="BA1" s="171" t="s">
        <v>37</v>
      </c>
      <c r="BB1" s="171" t="s">
        <v>142</v>
      </c>
      <c r="BC1" s="171" t="s">
        <v>145</v>
      </c>
      <c r="BD1" s="171" t="s">
        <v>148</v>
      </c>
      <c r="BE1" s="171" t="s">
        <v>151</v>
      </c>
      <c r="BF1" s="171" t="s">
        <v>154</v>
      </c>
      <c r="BG1" s="171" t="s">
        <v>157</v>
      </c>
      <c r="BH1" s="171" t="s">
        <v>160</v>
      </c>
      <c r="BI1" s="171" t="s">
        <v>163</v>
      </c>
      <c r="BJ1" s="171" t="s">
        <v>166</v>
      </c>
      <c r="BK1" s="171" t="s">
        <v>169</v>
      </c>
      <c r="BL1" s="171" t="s">
        <v>172</v>
      </c>
      <c r="BM1" s="171" t="s">
        <v>175</v>
      </c>
      <c r="BN1" s="171" t="s">
        <v>182</v>
      </c>
      <c r="BO1" s="171" t="s">
        <v>181</v>
      </c>
      <c r="BP1" s="171" t="s">
        <v>178</v>
      </c>
      <c r="BQ1" s="171" t="s">
        <v>184</v>
      </c>
      <c r="BR1" s="171" t="s">
        <v>186</v>
      </c>
      <c r="BS1" s="171" t="s">
        <v>189</v>
      </c>
      <c r="BT1" s="171" t="s">
        <v>191</v>
      </c>
      <c r="BU1" s="171" t="s">
        <v>188</v>
      </c>
      <c r="BV1" s="171" t="s">
        <v>193</v>
      </c>
      <c r="BW1" s="171" t="s">
        <v>195</v>
      </c>
      <c r="BX1" s="171" t="s">
        <v>197</v>
      </c>
      <c r="BY1" s="171" t="s">
        <v>200</v>
      </c>
      <c r="BZ1" s="171" t="s">
        <v>198</v>
      </c>
      <c r="CA1" s="171" t="s">
        <v>202</v>
      </c>
      <c r="CB1" s="171" t="s">
        <v>31</v>
      </c>
      <c r="CC1" s="171" t="s">
        <v>28</v>
      </c>
      <c r="CD1" s="171" t="s">
        <v>449</v>
      </c>
      <c r="CE1" s="171" t="s">
        <v>443</v>
      </c>
      <c r="CF1" s="171" t="s">
        <v>19</v>
      </c>
      <c r="CG1" s="171" t="s">
        <v>16</v>
      </c>
      <c r="CH1" s="171" t="s">
        <v>13</v>
      </c>
      <c r="CI1" s="171" t="s">
        <v>10</v>
      </c>
      <c r="CJ1" s="171" t="s">
        <v>344</v>
      </c>
    </row>
    <row r="2" spans="1:88" ht="15">
      <c r="A2" s="172" t="s">
        <v>6</v>
      </c>
      <c r="B2" s="84"/>
      <c r="C2" s="85">
        <v>0.64129199999999997</v>
      </c>
      <c r="D2" s="85">
        <v>5.5669000000000003E-2</v>
      </c>
      <c r="E2" s="85">
        <v>0.71210799999999996</v>
      </c>
      <c r="F2" s="85">
        <v>0.108026</v>
      </c>
      <c r="G2" s="85">
        <v>0.64876800000000001</v>
      </c>
      <c r="H2" s="85">
        <v>0.92646099999999998</v>
      </c>
      <c r="I2" s="85">
        <v>0.68428199999999995</v>
      </c>
      <c r="J2" s="85">
        <v>0.55953200000000003</v>
      </c>
      <c r="K2" s="85">
        <v>0.85336199999999995</v>
      </c>
      <c r="L2" s="85">
        <v>0.57691199999999998</v>
      </c>
      <c r="M2" s="85">
        <v>0.26472699999999999</v>
      </c>
      <c r="N2" s="85">
        <v>0.81108199999999997</v>
      </c>
      <c r="O2" s="85">
        <v>0.83516299999999999</v>
      </c>
      <c r="P2" s="85">
        <v>0.88112299999999999</v>
      </c>
      <c r="Q2" s="85">
        <v>0.77832299999999999</v>
      </c>
      <c r="R2" s="85">
        <v>0.24057400000000001</v>
      </c>
      <c r="S2" s="85">
        <v>0.55645999999999995</v>
      </c>
      <c r="T2" s="85">
        <v>0.284833</v>
      </c>
      <c r="U2" s="85">
        <v>0.55792399999999998</v>
      </c>
      <c r="V2" s="85">
        <v>0.939133</v>
      </c>
      <c r="W2" s="85">
        <v>0.48219899999999999</v>
      </c>
      <c r="X2" s="85">
        <v>0.28184799999999999</v>
      </c>
      <c r="Y2" s="85">
        <v>0.97718799999999995</v>
      </c>
      <c r="Z2" s="85">
        <v>0.99274600000000002</v>
      </c>
      <c r="AA2" s="85">
        <v>0.34424399999999999</v>
      </c>
      <c r="AB2" s="85">
        <v>0.25986900000000002</v>
      </c>
      <c r="AC2" s="85">
        <v>0.23741999999999999</v>
      </c>
      <c r="AD2" s="85">
        <v>1.8541999999999999E-2</v>
      </c>
      <c r="AE2" s="85">
        <v>0.496753</v>
      </c>
      <c r="AF2" s="85">
        <v>0.25110300000000002</v>
      </c>
      <c r="AG2" s="85">
        <v>0.75106499999999998</v>
      </c>
      <c r="AH2" s="85">
        <v>0.52132599999999996</v>
      </c>
      <c r="AI2" s="85">
        <v>0.37319400000000003</v>
      </c>
      <c r="AJ2" s="85">
        <v>0.92524499999999998</v>
      </c>
      <c r="AK2" s="85">
        <v>2.2783999999999999E-2</v>
      </c>
      <c r="AL2" s="85">
        <v>0.70449899999999999</v>
      </c>
      <c r="AM2" s="85">
        <v>0.77146099999999995</v>
      </c>
      <c r="AN2" s="85">
        <v>0.25563999999999998</v>
      </c>
      <c r="AO2" s="85">
        <v>0.68745000000000001</v>
      </c>
      <c r="AP2" s="85">
        <v>0.90116099999999999</v>
      </c>
      <c r="AQ2" s="85">
        <v>0.93040299999999998</v>
      </c>
      <c r="AR2" s="85">
        <v>0.39948400000000001</v>
      </c>
      <c r="AS2" s="85">
        <v>0.70924299999999996</v>
      </c>
      <c r="AT2" s="85">
        <v>0.601441</v>
      </c>
      <c r="AU2" s="85">
        <v>0.99795100000000003</v>
      </c>
      <c r="AV2" s="85">
        <v>0.608491</v>
      </c>
      <c r="AW2" s="85">
        <v>0.72494700000000001</v>
      </c>
      <c r="AX2" s="85">
        <v>0.84621100000000005</v>
      </c>
      <c r="AY2" s="85">
        <v>0.60773699999999997</v>
      </c>
      <c r="AZ2" s="85">
        <v>0.67139000000000004</v>
      </c>
      <c r="BA2" s="85">
        <v>0.54522899999999996</v>
      </c>
      <c r="BB2" s="85">
        <v>0.60372099999999995</v>
      </c>
      <c r="BC2" s="85">
        <v>0.318438</v>
      </c>
      <c r="BD2" s="85">
        <v>0.13706399999999999</v>
      </c>
      <c r="BE2" s="85">
        <v>0.33580100000000002</v>
      </c>
      <c r="BF2" s="85">
        <v>0.868085</v>
      </c>
      <c r="BG2" s="85">
        <v>0.51952799999999999</v>
      </c>
      <c r="BH2" s="85">
        <v>0.40795599999999999</v>
      </c>
      <c r="BI2" s="85">
        <v>0.76016300000000003</v>
      </c>
      <c r="BJ2" s="85">
        <v>0.48372300000000001</v>
      </c>
      <c r="BK2" s="85">
        <v>0.41875899999999999</v>
      </c>
      <c r="BL2" s="85">
        <v>0.140788</v>
      </c>
      <c r="BM2" s="85">
        <v>0.88605</v>
      </c>
      <c r="BN2" s="85">
        <v>0.65997899999999998</v>
      </c>
      <c r="BO2" s="85">
        <v>0.20729700000000001</v>
      </c>
      <c r="BP2" s="85">
        <v>0.221918</v>
      </c>
      <c r="BQ2" s="85">
        <v>0.18493599999999999</v>
      </c>
      <c r="BR2" s="85">
        <v>0.26577499999999998</v>
      </c>
      <c r="BS2" s="85">
        <v>0.80491299999999999</v>
      </c>
      <c r="BT2" s="85">
        <v>0.76888599999999996</v>
      </c>
      <c r="BU2" s="85">
        <v>0.87780400000000003</v>
      </c>
      <c r="BV2" s="85">
        <v>0.73442399999999997</v>
      </c>
      <c r="BW2" s="85">
        <v>0.221942</v>
      </c>
      <c r="BX2" s="85">
        <v>0.23510700000000001</v>
      </c>
      <c r="BY2" s="85">
        <v>0.55095000000000005</v>
      </c>
      <c r="BZ2" s="85">
        <v>0.63137799999999999</v>
      </c>
      <c r="CA2" s="85">
        <v>0.30419400000000002</v>
      </c>
      <c r="CB2" s="85">
        <v>0.229903</v>
      </c>
      <c r="CC2" s="85">
        <v>9.2577999999999994E-2</v>
      </c>
      <c r="CD2" s="85">
        <v>0.83877299999999999</v>
      </c>
      <c r="CE2" s="85">
        <v>0.409418</v>
      </c>
      <c r="CF2" s="85">
        <v>0.457152</v>
      </c>
      <c r="CG2" s="85">
        <v>0.55820400000000003</v>
      </c>
      <c r="CH2" s="85">
        <v>0.60612500000000002</v>
      </c>
      <c r="CI2" s="85">
        <v>0.322849</v>
      </c>
      <c r="CJ2" s="85">
        <v>0.28669499999999998</v>
      </c>
    </row>
    <row r="3" spans="1:88" ht="15">
      <c r="A3" s="172" t="s">
        <v>9</v>
      </c>
      <c r="B3" s="85">
        <v>0.64129199999999997</v>
      </c>
      <c r="C3" s="84"/>
      <c r="D3" s="85">
        <v>0.2447</v>
      </c>
      <c r="E3" s="85">
        <v>0.37463000000000002</v>
      </c>
      <c r="F3" s="85">
        <v>4.0020000000000003E-3</v>
      </c>
      <c r="G3" s="85">
        <v>0.23867099999999999</v>
      </c>
      <c r="H3" s="85">
        <v>0.81946200000000002</v>
      </c>
      <c r="I3" s="85">
        <v>0.56245599999999996</v>
      </c>
      <c r="J3" s="85">
        <v>0.22411600000000001</v>
      </c>
      <c r="K3" s="85">
        <v>0.225244</v>
      </c>
      <c r="L3" s="85">
        <v>0.96545999999999998</v>
      </c>
      <c r="M3" s="85">
        <v>0.44622299999999998</v>
      </c>
      <c r="N3" s="85">
        <v>0.63415900000000003</v>
      </c>
      <c r="O3" s="85">
        <v>0.54013500000000003</v>
      </c>
      <c r="P3" s="85">
        <v>0.60232200000000002</v>
      </c>
      <c r="Q3" s="85">
        <v>4.8063000000000002E-2</v>
      </c>
      <c r="R3" s="85">
        <v>9.0726000000000001E-2</v>
      </c>
      <c r="S3" s="85">
        <v>0.75094700000000003</v>
      </c>
      <c r="T3" s="85">
        <v>0.14211299999999999</v>
      </c>
      <c r="U3" s="85">
        <v>0.88914599999999999</v>
      </c>
      <c r="V3" s="85">
        <v>0.35447299999999998</v>
      </c>
      <c r="W3" s="85">
        <v>9.5040000000000003E-3</v>
      </c>
      <c r="X3" s="85">
        <v>0.70983499999999999</v>
      </c>
      <c r="Y3" s="85">
        <v>0.67255500000000001</v>
      </c>
      <c r="Z3" s="85">
        <v>0.95593899999999998</v>
      </c>
      <c r="AA3" s="85">
        <v>0.66301299999999996</v>
      </c>
      <c r="AB3" s="85">
        <v>0.27221899999999999</v>
      </c>
      <c r="AC3" s="85">
        <v>0.86126999999999998</v>
      </c>
      <c r="AD3" s="85">
        <v>2.4889999999999999E-3</v>
      </c>
      <c r="AE3" s="85">
        <v>0.58422600000000002</v>
      </c>
      <c r="AF3" s="85">
        <v>1.8565999999999999E-2</v>
      </c>
      <c r="AG3" s="85">
        <v>0.97589700000000001</v>
      </c>
      <c r="AH3" s="85">
        <v>0.87293600000000005</v>
      </c>
      <c r="AI3" s="85">
        <v>0.75986399999999998</v>
      </c>
      <c r="AJ3" s="85">
        <v>0.95381099999999996</v>
      </c>
      <c r="AK3" s="85">
        <v>7.6049999999999998E-3</v>
      </c>
      <c r="AL3" s="85">
        <v>0.22118299999999999</v>
      </c>
      <c r="AM3" s="85">
        <v>0.21601100000000001</v>
      </c>
      <c r="AN3" s="85">
        <v>0.34653200000000001</v>
      </c>
      <c r="AO3" s="85">
        <v>0.70810200000000001</v>
      </c>
      <c r="AP3" s="85">
        <v>0.87766</v>
      </c>
      <c r="AQ3" s="85">
        <v>0.931921</v>
      </c>
      <c r="AR3" s="85">
        <v>0.233598</v>
      </c>
      <c r="AS3" s="85">
        <v>0.58342899999999998</v>
      </c>
      <c r="AT3" s="85">
        <v>0.68725199999999997</v>
      </c>
      <c r="AU3" s="85">
        <v>0.43977699999999997</v>
      </c>
      <c r="AV3" s="85">
        <v>0.56802799999999998</v>
      </c>
      <c r="AW3" s="85">
        <v>0.35009600000000002</v>
      </c>
      <c r="AX3" s="85">
        <v>0.85473500000000002</v>
      </c>
      <c r="AY3" s="85">
        <v>0.58347599999999999</v>
      </c>
      <c r="AZ3" s="85">
        <v>0.28966599999999998</v>
      </c>
      <c r="BA3" s="85">
        <v>0.99209899999999995</v>
      </c>
      <c r="BB3" s="85">
        <v>0.46564100000000003</v>
      </c>
      <c r="BC3" s="85">
        <v>0.20061599999999999</v>
      </c>
      <c r="BD3" s="85">
        <v>0.256158</v>
      </c>
      <c r="BE3" s="85">
        <v>0.99840799999999996</v>
      </c>
      <c r="BF3" s="85">
        <v>0.225994</v>
      </c>
      <c r="BG3" s="85">
        <v>0.76779900000000001</v>
      </c>
      <c r="BH3" s="85">
        <v>0.36574000000000001</v>
      </c>
      <c r="BI3" s="85">
        <v>0.83578699999999995</v>
      </c>
      <c r="BJ3" s="85">
        <v>0.243814</v>
      </c>
      <c r="BK3" s="85">
        <v>0.35426800000000003</v>
      </c>
      <c r="BL3" s="85">
        <v>0.40338600000000002</v>
      </c>
      <c r="BM3" s="85">
        <v>0.63706499999999999</v>
      </c>
      <c r="BN3" s="85">
        <v>0.61864699999999995</v>
      </c>
      <c r="BO3" s="85">
        <v>0.75280899999999995</v>
      </c>
      <c r="BP3" s="85">
        <v>7.9622999999999999E-2</v>
      </c>
      <c r="BQ3" s="85">
        <v>0.31965399999999999</v>
      </c>
      <c r="BR3" s="85">
        <v>0.32471299999999997</v>
      </c>
      <c r="BS3" s="85">
        <v>0.41204400000000002</v>
      </c>
      <c r="BT3" s="85">
        <v>0.97825700000000004</v>
      </c>
      <c r="BU3" s="85">
        <v>0.631212</v>
      </c>
      <c r="BV3" s="85">
        <v>0.65917400000000004</v>
      </c>
      <c r="BW3" s="85">
        <v>7.2149000000000005E-2</v>
      </c>
      <c r="BX3" s="85">
        <v>0.99730399999999997</v>
      </c>
      <c r="BY3" s="85">
        <v>0.40356700000000001</v>
      </c>
      <c r="BZ3" s="85">
        <v>0.85344500000000001</v>
      </c>
      <c r="CA3" s="85">
        <v>0.51377899999999999</v>
      </c>
      <c r="CB3" s="85">
        <v>4.849E-3</v>
      </c>
      <c r="CC3" s="85">
        <v>9.8533999999999997E-2</v>
      </c>
      <c r="CD3" s="85">
        <v>0.84974300000000003</v>
      </c>
      <c r="CE3" s="85">
        <v>0.76821399999999995</v>
      </c>
      <c r="CF3" s="85">
        <v>0.734429</v>
      </c>
      <c r="CG3" s="85">
        <v>0.89929499999999996</v>
      </c>
      <c r="CH3" s="85">
        <v>0.624691</v>
      </c>
      <c r="CI3" s="85">
        <v>0.31661499999999998</v>
      </c>
      <c r="CJ3" s="85">
        <v>0.36946200000000001</v>
      </c>
    </row>
    <row r="4" spans="1:88" ht="15">
      <c r="A4" s="172" t="s">
        <v>12</v>
      </c>
      <c r="B4" s="85">
        <v>5.5669000000000003E-2</v>
      </c>
      <c r="C4" s="85">
        <v>0.2447</v>
      </c>
      <c r="D4" s="84"/>
      <c r="E4" s="85">
        <v>0.614255</v>
      </c>
      <c r="F4" s="85">
        <v>0.71386400000000005</v>
      </c>
      <c r="G4" s="85">
        <v>0.42034199999999999</v>
      </c>
      <c r="H4" s="85">
        <v>0.56336399999999998</v>
      </c>
      <c r="I4" s="85">
        <v>0.829847</v>
      </c>
      <c r="J4" s="85">
        <v>0.65815599999999996</v>
      </c>
      <c r="K4" s="85">
        <v>0.72571099999999999</v>
      </c>
      <c r="L4" s="85">
        <v>0.73884499999999997</v>
      </c>
      <c r="M4" s="85">
        <v>0.85536599999999996</v>
      </c>
      <c r="N4" s="85">
        <v>4.9912999999999999E-2</v>
      </c>
      <c r="O4" s="85">
        <v>1.9092000000000001E-2</v>
      </c>
      <c r="P4" s="85">
        <v>9.3683000000000002E-2</v>
      </c>
      <c r="Q4" s="85">
        <v>0.37002000000000002</v>
      </c>
      <c r="R4" s="85">
        <v>0.31670799999999999</v>
      </c>
      <c r="S4" s="85">
        <v>0.71922799999999998</v>
      </c>
      <c r="T4" s="85">
        <v>0.81549700000000003</v>
      </c>
      <c r="U4" s="85">
        <v>0.95135499999999995</v>
      </c>
      <c r="V4" s="85">
        <v>0.51877600000000001</v>
      </c>
      <c r="W4" s="85">
        <v>0.86980999999999997</v>
      </c>
      <c r="X4" s="85">
        <v>0.14791000000000001</v>
      </c>
      <c r="Y4" s="85">
        <v>0.567828</v>
      </c>
      <c r="Z4" s="85">
        <v>0.79623900000000003</v>
      </c>
      <c r="AA4" s="85">
        <v>4.3188999999999998E-2</v>
      </c>
      <c r="AB4" s="85">
        <v>0.75471999999999995</v>
      </c>
      <c r="AC4" s="85">
        <v>0.29193400000000003</v>
      </c>
      <c r="AD4" s="85">
        <v>0.51621600000000001</v>
      </c>
      <c r="AE4" s="85">
        <v>0.85052300000000003</v>
      </c>
      <c r="AF4" s="85">
        <v>0.925508</v>
      </c>
      <c r="AG4" s="85">
        <v>5.423E-2</v>
      </c>
      <c r="AH4" s="85">
        <v>0.37013800000000002</v>
      </c>
      <c r="AI4" s="85">
        <v>0.64839100000000005</v>
      </c>
      <c r="AJ4" s="85">
        <v>0.72201599999999999</v>
      </c>
      <c r="AK4" s="85">
        <v>0.506664</v>
      </c>
      <c r="AL4" s="85">
        <v>0.183002</v>
      </c>
      <c r="AM4" s="85">
        <v>0.74361500000000003</v>
      </c>
      <c r="AN4" s="85">
        <v>0.66482300000000005</v>
      </c>
      <c r="AO4" s="85">
        <v>0.453988</v>
      </c>
      <c r="AP4" s="85">
        <v>0.69135500000000005</v>
      </c>
      <c r="AQ4" s="85">
        <v>0.48654199999999997</v>
      </c>
      <c r="AR4" s="85">
        <v>0.264436</v>
      </c>
      <c r="AS4" s="85">
        <v>0.50278199999999995</v>
      </c>
      <c r="AT4" s="85">
        <v>0.52776199999999995</v>
      </c>
      <c r="AU4" s="85">
        <v>0.51034000000000002</v>
      </c>
      <c r="AV4" s="85">
        <v>0.636293</v>
      </c>
      <c r="AW4" s="85">
        <v>4.4014999999999999E-2</v>
      </c>
      <c r="AX4" s="85">
        <v>5.5735E-2</v>
      </c>
      <c r="AY4" s="85">
        <v>0.15349699999999999</v>
      </c>
      <c r="AZ4" s="85">
        <v>0.368676</v>
      </c>
      <c r="BA4" s="85">
        <v>0.45812399999999998</v>
      </c>
      <c r="BB4" s="85">
        <v>0.49749199999999999</v>
      </c>
      <c r="BC4" s="85">
        <v>0.58288499999999999</v>
      </c>
      <c r="BD4" s="85">
        <v>0.50852699999999995</v>
      </c>
      <c r="BE4" s="85">
        <v>0.49738900000000003</v>
      </c>
      <c r="BF4" s="85">
        <v>0.99598299999999995</v>
      </c>
      <c r="BG4" s="85">
        <v>0.92329499999999998</v>
      </c>
      <c r="BH4" s="85">
        <v>0.81407700000000005</v>
      </c>
      <c r="BI4" s="85">
        <v>0.833677</v>
      </c>
      <c r="BJ4" s="85">
        <v>0.77280199999999999</v>
      </c>
      <c r="BK4" s="85">
        <v>0.48811500000000002</v>
      </c>
      <c r="BL4" s="85">
        <v>0.89391100000000001</v>
      </c>
      <c r="BM4" s="85">
        <v>0.312363</v>
      </c>
      <c r="BN4" s="85">
        <v>0.42213800000000001</v>
      </c>
      <c r="BO4" s="85">
        <v>0.95784800000000003</v>
      </c>
      <c r="BP4" s="85">
        <v>0.43799100000000002</v>
      </c>
      <c r="BQ4" s="85">
        <v>0.53650100000000001</v>
      </c>
      <c r="BR4" s="85">
        <v>0.84667999999999999</v>
      </c>
      <c r="BS4" s="85">
        <v>0.56003700000000001</v>
      </c>
      <c r="BT4" s="85">
        <v>0.41592899999999999</v>
      </c>
      <c r="BU4" s="85">
        <v>0.598499</v>
      </c>
      <c r="BV4" s="85">
        <v>0.98628000000000005</v>
      </c>
      <c r="BW4" s="85">
        <v>0.16476099999999999</v>
      </c>
      <c r="BX4" s="85">
        <v>0.81820400000000004</v>
      </c>
      <c r="BY4" s="85">
        <v>0.45472499999999999</v>
      </c>
      <c r="BZ4" s="85">
        <v>0.64978800000000003</v>
      </c>
      <c r="CA4" s="85">
        <v>0.94387799999999999</v>
      </c>
      <c r="CB4" s="85">
        <v>0.54511500000000002</v>
      </c>
      <c r="CC4" s="85">
        <v>0.979931</v>
      </c>
      <c r="CD4" s="85">
        <v>0.76476599999999995</v>
      </c>
      <c r="CE4" s="85">
        <v>0.64159699999999997</v>
      </c>
      <c r="CF4" s="85">
        <v>8.8621000000000005E-2</v>
      </c>
      <c r="CG4" s="85">
        <v>0.627274</v>
      </c>
      <c r="CH4" s="85">
        <v>0.14297599999999999</v>
      </c>
      <c r="CI4" s="85">
        <v>0.31107499999999999</v>
      </c>
      <c r="CJ4" s="85">
        <v>0.77932699999999999</v>
      </c>
    </row>
    <row r="5" spans="1:88" ht="15">
      <c r="A5" s="172" t="s">
        <v>15</v>
      </c>
      <c r="B5" s="85">
        <v>0.71210799999999996</v>
      </c>
      <c r="C5" s="85">
        <v>0.37463000000000002</v>
      </c>
      <c r="D5" s="85">
        <v>0.614255</v>
      </c>
      <c r="E5" s="84"/>
      <c r="F5" s="85">
        <v>0.74065300000000001</v>
      </c>
      <c r="G5" s="85">
        <v>0.37949100000000002</v>
      </c>
      <c r="H5" s="85">
        <v>0.78933799999999998</v>
      </c>
      <c r="I5" s="85">
        <v>0.38476100000000002</v>
      </c>
      <c r="J5" s="85">
        <v>0.677203</v>
      </c>
      <c r="K5" s="85">
        <v>0.78342199999999995</v>
      </c>
      <c r="L5" s="85">
        <v>0.84810099999999999</v>
      </c>
      <c r="M5" s="85">
        <v>0.730576</v>
      </c>
      <c r="N5" s="85">
        <v>0.73716599999999999</v>
      </c>
      <c r="O5" s="85">
        <v>0.25249300000000002</v>
      </c>
      <c r="P5" s="85">
        <v>0.78824499999999997</v>
      </c>
      <c r="Q5" s="85">
        <v>0.60441199999999995</v>
      </c>
      <c r="R5" s="85">
        <v>0.50336099999999995</v>
      </c>
      <c r="S5" s="85">
        <v>0.40377999999999997</v>
      </c>
      <c r="T5" s="85">
        <v>0.51878500000000005</v>
      </c>
      <c r="U5" s="85">
        <v>0.97465299999999999</v>
      </c>
      <c r="V5" s="85">
        <v>0.57980100000000001</v>
      </c>
      <c r="W5" s="85">
        <v>0.55543200000000004</v>
      </c>
      <c r="X5" s="85">
        <v>0.66611799999999999</v>
      </c>
      <c r="Y5" s="85">
        <v>0.98984499999999997</v>
      </c>
      <c r="Z5" s="85">
        <v>0.829955</v>
      </c>
      <c r="AA5" s="85">
        <v>0.27285399999999999</v>
      </c>
      <c r="AB5" s="85">
        <v>3.8047999999999998E-2</v>
      </c>
      <c r="AC5" s="85">
        <v>8.3224000000000006E-2</v>
      </c>
      <c r="AD5" s="85">
        <v>0.124153</v>
      </c>
      <c r="AE5" s="85">
        <v>0.97600600000000004</v>
      </c>
      <c r="AF5" s="85">
        <v>0.28255599999999997</v>
      </c>
      <c r="AG5" s="85">
        <v>0.18588499999999999</v>
      </c>
      <c r="AH5" s="85">
        <v>0.36097000000000001</v>
      </c>
      <c r="AI5" s="85">
        <v>0.44194499999999998</v>
      </c>
      <c r="AJ5" s="85">
        <v>0.49357800000000002</v>
      </c>
      <c r="AK5" s="85">
        <v>0.90610000000000002</v>
      </c>
      <c r="AL5" s="85">
        <v>0.152979</v>
      </c>
      <c r="AM5" s="85">
        <v>0.44417000000000001</v>
      </c>
      <c r="AN5" s="85">
        <v>0.49346400000000001</v>
      </c>
      <c r="AO5" s="85">
        <v>0.94614699999999996</v>
      </c>
      <c r="AP5" s="85">
        <v>0.67331099999999999</v>
      </c>
      <c r="AQ5" s="85">
        <v>0.91189399999999998</v>
      </c>
      <c r="AR5" s="85">
        <v>0.77459500000000003</v>
      </c>
      <c r="AS5" s="85">
        <v>0.88935699999999995</v>
      </c>
      <c r="AT5" s="85">
        <v>0.98156100000000002</v>
      </c>
      <c r="AU5" s="85">
        <v>0.97855999999999999</v>
      </c>
      <c r="AV5" s="85">
        <v>0.67298800000000003</v>
      </c>
      <c r="AW5" s="85">
        <v>0.77874699999999997</v>
      </c>
      <c r="AX5" s="85">
        <v>0.73365899999999995</v>
      </c>
      <c r="AY5" s="85">
        <v>0.87145899999999998</v>
      </c>
      <c r="AZ5" s="85">
        <v>0.80661300000000002</v>
      </c>
      <c r="BA5" s="85">
        <v>0.21157200000000001</v>
      </c>
      <c r="BB5" s="85">
        <v>0.95201499999999994</v>
      </c>
      <c r="BC5" s="85">
        <v>0.51300599999999996</v>
      </c>
      <c r="BD5" s="85">
        <v>0.98632799999999998</v>
      </c>
      <c r="BE5" s="85">
        <v>0.32360100000000003</v>
      </c>
      <c r="BF5" s="85">
        <v>0.79108299999999998</v>
      </c>
      <c r="BG5" s="85">
        <v>0.807612</v>
      </c>
      <c r="BH5" s="85">
        <v>0.76969399999999999</v>
      </c>
      <c r="BI5" s="85">
        <v>0.69766300000000003</v>
      </c>
      <c r="BJ5" s="85">
        <v>0.306174</v>
      </c>
      <c r="BK5" s="85">
        <v>0.118182</v>
      </c>
      <c r="BL5" s="85">
        <v>0.953102</v>
      </c>
      <c r="BM5" s="85">
        <v>0.55047699999999999</v>
      </c>
      <c r="BN5" s="85">
        <v>0.76878299999999999</v>
      </c>
      <c r="BO5" s="85">
        <v>0.83925799999999995</v>
      </c>
      <c r="BP5" s="85">
        <v>0.82870600000000005</v>
      </c>
      <c r="BQ5" s="85">
        <v>0.88674900000000001</v>
      </c>
      <c r="BR5" s="85">
        <v>0.63236099999999995</v>
      </c>
      <c r="BS5" s="85">
        <v>0.81793400000000005</v>
      </c>
      <c r="BT5" s="85">
        <v>0.42306899999999997</v>
      </c>
      <c r="BU5" s="85">
        <v>0.80297700000000005</v>
      </c>
      <c r="BV5" s="85">
        <v>0.41234399999999999</v>
      </c>
      <c r="BW5" s="85">
        <v>8.7530000000000004E-3</v>
      </c>
      <c r="BX5" s="85">
        <v>0.54695300000000002</v>
      </c>
      <c r="BY5" s="85">
        <v>0.75015200000000004</v>
      </c>
      <c r="BZ5" s="85">
        <v>0.23680899999999999</v>
      </c>
      <c r="CA5" s="85">
        <v>0.67574800000000002</v>
      </c>
      <c r="CB5" s="85">
        <v>0.12942000000000001</v>
      </c>
      <c r="CC5" s="85">
        <v>0.45263599999999998</v>
      </c>
      <c r="CD5" s="85">
        <v>0.43836399999999998</v>
      </c>
      <c r="CE5" s="85">
        <v>9.3384999999999996E-2</v>
      </c>
      <c r="CF5" s="85">
        <v>0.14529700000000001</v>
      </c>
      <c r="CG5" s="85">
        <v>0.92082900000000001</v>
      </c>
      <c r="CH5" s="85">
        <v>0.99582700000000002</v>
      </c>
      <c r="CI5" s="85">
        <v>0.15778200000000001</v>
      </c>
      <c r="CJ5" s="85">
        <v>0.67262500000000003</v>
      </c>
    </row>
    <row r="6" spans="1:88" ht="15">
      <c r="A6" s="172" t="s">
        <v>18</v>
      </c>
      <c r="B6" s="85">
        <v>0.108026</v>
      </c>
      <c r="C6" s="85">
        <v>4.0020000000000003E-3</v>
      </c>
      <c r="D6" s="85">
        <v>0.71386400000000005</v>
      </c>
      <c r="E6" s="85">
        <v>0.74065300000000001</v>
      </c>
      <c r="F6" s="84"/>
      <c r="G6" s="85">
        <v>0.70381700000000003</v>
      </c>
      <c r="H6" s="85">
        <v>0.25078299999999998</v>
      </c>
      <c r="I6" s="85">
        <v>0.85743400000000003</v>
      </c>
      <c r="J6" s="85">
        <v>8.8833999999999996E-2</v>
      </c>
      <c r="K6" s="85">
        <v>0.121797</v>
      </c>
      <c r="L6" s="85">
        <v>0.99199999999999999</v>
      </c>
      <c r="M6" s="85">
        <v>0.48530899999999999</v>
      </c>
      <c r="N6" s="85">
        <v>0.50174799999999997</v>
      </c>
      <c r="O6" s="85">
        <v>0.178812</v>
      </c>
      <c r="P6" s="85">
        <v>0.37360599999999999</v>
      </c>
      <c r="Q6" s="85">
        <v>0.91395000000000004</v>
      </c>
      <c r="R6" s="85">
        <v>0.56103999999999998</v>
      </c>
      <c r="S6" s="85">
        <v>0.43738100000000002</v>
      </c>
      <c r="T6" s="85">
        <v>0.60934100000000002</v>
      </c>
      <c r="U6" s="85">
        <v>0.619807</v>
      </c>
      <c r="V6" s="85">
        <v>0.83138800000000002</v>
      </c>
      <c r="W6" s="85">
        <v>0.93691500000000005</v>
      </c>
      <c r="X6" s="85">
        <v>8.4930000000000005E-3</v>
      </c>
      <c r="Y6" s="85">
        <v>0.43929099999999999</v>
      </c>
      <c r="Z6" s="85">
        <v>0.37231700000000001</v>
      </c>
      <c r="AA6" s="85">
        <v>0.465725</v>
      </c>
      <c r="AB6" s="85">
        <v>1.6712000000000001E-2</v>
      </c>
      <c r="AC6" s="85">
        <v>4.4634E-2</v>
      </c>
      <c r="AD6" s="85">
        <v>1.1479E-2</v>
      </c>
      <c r="AE6" s="85">
        <v>1.1334E-2</v>
      </c>
      <c r="AF6" s="85">
        <v>3.8150000000000003E-2</v>
      </c>
      <c r="AG6" s="85">
        <v>0.14458099999999999</v>
      </c>
      <c r="AH6" s="85">
        <v>8.0912999999999999E-2</v>
      </c>
      <c r="AI6" s="85">
        <v>0.28740300000000002</v>
      </c>
      <c r="AJ6" s="85">
        <v>0.49416300000000002</v>
      </c>
      <c r="AK6" s="85">
        <v>0.93271199999999999</v>
      </c>
      <c r="AL6" s="85">
        <v>0.59853999999999996</v>
      </c>
      <c r="AM6" s="85">
        <v>0.35091099999999997</v>
      </c>
      <c r="AN6" s="85">
        <v>0.79759199999999997</v>
      </c>
      <c r="AO6" s="85">
        <v>0.129716</v>
      </c>
      <c r="AP6" s="85">
        <v>0.42044799999999999</v>
      </c>
      <c r="AQ6" s="85">
        <v>0.99005600000000005</v>
      </c>
      <c r="AR6" s="85">
        <v>0.67849800000000005</v>
      </c>
      <c r="AS6" s="85">
        <v>4.5447000000000001E-2</v>
      </c>
      <c r="AT6" s="85">
        <v>0.27678900000000001</v>
      </c>
      <c r="AU6" s="85">
        <v>0.53631700000000004</v>
      </c>
      <c r="AV6" s="85">
        <v>0.80057599999999995</v>
      </c>
      <c r="AW6" s="85">
        <v>0.79581199999999996</v>
      </c>
      <c r="AX6" s="85">
        <v>0.61617299999999997</v>
      </c>
      <c r="AY6" s="85">
        <v>0.158382</v>
      </c>
      <c r="AZ6" s="85">
        <v>1.0848E-2</v>
      </c>
      <c r="BA6" s="85">
        <v>0.41073900000000002</v>
      </c>
      <c r="BB6" s="85">
        <v>0.72396400000000005</v>
      </c>
      <c r="BC6" s="85">
        <v>0.435386</v>
      </c>
      <c r="BD6" s="85">
        <v>0.86041000000000001</v>
      </c>
      <c r="BE6" s="85">
        <v>0.43549199999999999</v>
      </c>
      <c r="BF6" s="85">
        <v>0.56918899999999994</v>
      </c>
      <c r="BG6" s="85">
        <v>0.67733399999999999</v>
      </c>
      <c r="BH6" s="85">
        <v>0.73980299999999999</v>
      </c>
      <c r="BI6" s="85">
        <v>1.1194000000000001E-2</v>
      </c>
      <c r="BJ6" s="85">
        <v>0.50622999999999996</v>
      </c>
      <c r="BK6" s="85">
        <v>1.0119E-2</v>
      </c>
      <c r="BL6" s="85">
        <v>0.53102000000000005</v>
      </c>
      <c r="BM6" s="85">
        <v>0.88294799999999996</v>
      </c>
      <c r="BN6" s="85">
        <v>1.362E-2</v>
      </c>
      <c r="BO6" s="85">
        <v>0.51499600000000001</v>
      </c>
      <c r="BP6" s="85">
        <v>0.89760600000000001</v>
      </c>
      <c r="BQ6" s="85">
        <v>0.65112700000000001</v>
      </c>
      <c r="BR6" s="85">
        <v>0.12457799999999999</v>
      </c>
      <c r="BS6" s="85">
        <v>0.831403</v>
      </c>
      <c r="BT6" s="85">
        <v>1.3362000000000001E-2</v>
      </c>
      <c r="BU6" s="85">
        <v>0.307114</v>
      </c>
      <c r="BV6" s="85">
        <v>0.39430799999999999</v>
      </c>
      <c r="BW6" s="85">
        <v>6.4223000000000002E-2</v>
      </c>
      <c r="BX6" s="85">
        <v>1.8763999999999999E-2</v>
      </c>
      <c r="BY6" s="85">
        <v>8.1537999999999999E-2</v>
      </c>
      <c r="BZ6" s="85">
        <v>0.68340100000000004</v>
      </c>
      <c r="CA6" s="85">
        <v>0.43815500000000002</v>
      </c>
      <c r="CB6" s="85">
        <v>0.47766700000000001</v>
      </c>
      <c r="CC6" s="85">
        <v>0.29447400000000001</v>
      </c>
      <c r="CD6" s="85">
        <v>0.39447700000000002</v>
      </c>
      <c r="CE6" s="85">
        <v>0.433946</v>
      </c>
      <c r="CF6" s="85">
        <v>0.161248</v>
      </c>
      <c r="CG6" s="85">
        <v>0.26621</v>
      </c>
      <c r="CH6" s="85">
        <v>0.86679300000000004</v>
      </c>
      <c r="CI6" s="85">
        <v>0.59465400000000002</v>
      </c>
      <c r="CJ6" s="85">
        <v>0.61360999999999999</v>
      </c>
    </row>
    <row r="7" spans="1:88" ht="15">
      <c r="A7" s="172" t="s">
        <v>21</v>
      </c>
      <c r="B7" s="85">
        <v>0.64876800000000001</v>
      </c>
      <c r="C7" s="85">
        <v>0.23867099999999999</v>
      </c>
      <c r="D7" s="85">
        <v>0.42034199999999999</v>
      </c>
      <c r="E7" s="85">
        <v>0.37949100000000002</v>
      </c>
      <c r="F7" s="85">
        <v>0.70381700000000003</v>
      </c>
      <c r="G7" s="84"/>
      <c r="H7" s="85">
        <v>0.912381</v>
      </c>
      <c r="I7" s="85">
        <v>0.58334200000000003</v>
      </c>
      <c r="J7" s="85">
        <v>0.614456</v>
      </c>
      <c r="K7" s="85">
        <v>0.32565</v>
      </c>
      <c r="L7" s="85">
        <v>0.52571199999999996</v>
      </c>
      <c r="M7" s="85">
        <v>0.81406999999999996</v>
      </c>
      <c r="N7" s="85">
        <v>0.13147</v>
      </c>
      <c r="O7" s="85">
        <v>0.189776</v>
      </c>
      <c r="P7" s="85">
        <v>0.51902300000000001</v>
      </c>
      <c r="Q7" s="85">
        <v>0.20181299999999999</v>
      </c>
      <c r="R7" s="85">
        <v>0.28565299999999999</v>
      </c>
      <c r="S7" s="85">
        <v>0.44701299999999999</v>
      </c>
      <c r="T7" s="85">
        <v>0.74760599999999999</v>
      </c>
      <c r="U7" s="85">
        <v>0.88360899999999998</v>
      </c>
      <c r="V7" s="85">
        <v>0.43428800000000001</v>
      </c>
      <c r="W7" s="85">
        <v>0.66930400000000001</v>
      </c>
      <c r="X7" s="85">
        <v>0.88609700000000002</v>
      </c>
      <c r="Y7" s="85">
        <v>0.91114899999999999</v>
      </c>
      <c r="Z7" s="85">
        <v>0.12954399999999999</v>
      </c>
      <c r="AA7" s="85">
        <v>0.114374</v>
      </c>
      <c r="AB7" s="85">
        <v>0.90236700000000003</v>
      </c>
      <c r="AC7" s="85">
        <v>0.37373200000000001</v>
      </c>
      <c r="AD7" s="85">
        <v>0.472084</v>
      </c>
      <c r="AE7" s="85">
        <v>0.323743</v>
      </c>
      <c r="AF7" s="85">
        <v>0.68158099999999999</v>
      </c>
      <c r="AG7" s="85">
        <v>0.539219</v>
      </c>
      <c r="AH7" s="85">
        <v>0.54416900000000001</v>
      </c>
      <c r="AI7" s="85">
        <v>0.99887400000000004</v>
      </c>
      <c r="AJ7" s="85">
        <v>0.48633599999999999</v>
      </c>
      <c r="AK7" s="85">
        <v>0.16071199999999999</v>
      </c>
      <c r="AL7" s="85">
        <v>0.43761299999999997</v>
      </c>
      <c r="AM7" s="85">
        <v>0.571017</v>
      </c>
      <c r="AN7" s="85">
        <v>0.97162099999999996</v>
      </c>
      <c r="AO7" s="85">
        <v>0.31630000000000003</v>
      </c>
      <c r="AP7" s="85">
        <v>0.81055200000000005</v>
      </c>
      <c r="AQ7" s="85">
        <v>0.77868599999999999</v>
      </c>
      <c r="AR7" s="85">
        <v>0.26897100000000002</v>
      </c>
      <c r="AS7" s="85">
        <v>0.79900700000000002</v>
      </c>
      <c r="AT7" s="85">
        <v>0.73908700000000005</v>
      </c>
      <c r="AU7" s="85">
        <v>0.93672999999999995</v>
      </c>
      <c r="AV7" s="85">
        <v>0.343721</v>
      </c>
      <c r="AW7" s="85">
        <v>0.64197800000000005</v>
      </c>
      <c r="AX7" s="85">
        <v>0.30130000000000001</v>
      </c>
      <c r="AY7" s="85">
        <v>0.71114999999999995</v>
      </c>
      <c r="AZ7" s="85">
        <v>0.24474899999999999</v>
      </c>
      <c r="BA7" s="85">
        <v>0.205927</v>
      </c>
      <c r="BB7" s="85">
        <v>0.255025</v>
      </c>
      <c r="BC7" s="85">
        <v>0.36336600000000002</v>
      </c>
      <c r="BD7" s="85">
        <v>0.10743</v>
      </c>
      <c r="BE7" s="85">
        <v>0.80883000000000005</v>
      </c>
      <c r="BF7" s="85">
        <v>0.54863700000000004</v>
      </c>
      <c r="BG7" s="85">
        <v>0.77259699999999998</v>
      </c>
      <c r="BH7" s="85">
        <v>0.62930399999999997</v>
      </c>
      <c r="BI7" s="85">
        <v>0.51710900000000004</v>
      </c>
      <c r="BJ7" s="85">
        <v>0.442104</v>
      </c>
      <c r="BK7" s="85">
        <v>0.37253799999999998</v>
      </c>
      <c r="BL7" s="85">
        <v>0.46535399999999999</v>
      </c>
      <c r="BM7" s="85">
        <v>0.77719300000000002</v>
      </c>
      <c r="BN7" s="85">
        <v>0.90496699999999997</v>
      </c>
      <c r="BO7" s="85">
        <v>0.48245300000000002</v>
      </c>
      <c r="BP7" s="85">
        <v>0.19209200000000001</v>
      </c>
      <c r="BQ7" s="85">
        <v>0.57761499999999999</v>
      </c>
      <c r="BR7" s="85">
        <v>0.52554400000000001</v>
      </c>
      <c r="BS7" s="85">
        <v>0.53455200000000003</v>
      </c>
      <c r="BT7" s="85">
        <v>0.91591</v>
      </c>
      <c r="BU7" s="85">
        <v>0.718723</v>
      </c>
      <c r="BV7" s="85">
        <v>0.52942299999999998</v>
      </c>
      <c r="BW7" s="85">
        <v>0.76373400000000002</v>
      </c>
      <c r="BX7" s="85">
        <v>0.46254699999999999</v>
      </c>
      <c r="BY7" s="85">
        <v>0.25113799999999997</v>
      </c>
      <c r="BZ7" s="85">
        <v>0.96495600000000004</v>
      </c>
      <c r="CA7" s="85">
        <v>0.18798500000000001</v>
      </c>
      <c r="CB7" s="85">
        <v>0.46978700000000001</v>
      </c>
      <c r="CC7" s="85">
        <v>0.66303599999999996</v>
      </c>
      <c r="CD7" s="85">
        <v>0.94094299999999997</v>
      </c>
      <c r="CE7" s="85">
        <v>0.93721699999999997</v>
      </c>
      <c r="CF7" s="85">
        <v>0.485097</v>
      </c>
      <c r="CG7" s="85">
        <v>0.71123800000000004</v>
      </c>
      <c r="CH7" s="85">
        <v>0.26749200000000001</v>
      </c>
      <c r="CI7" s="85">
        <v>0.38731900000000002</v>
      </c>
      <c r="CJ7" s="85">
        <v>0.39702700000000002</v>
      </c>
    </row>
    <row r="8" spans="1:88" ht="15">
      <c r="A8" s="172" t="s">
        <v>445</v>
      </c>
      <c r="B8" s="85">
        <v>0.92646099999999998</v>
      </c>
      <c r="C8" s="85">
        <v>0.81946200000000002</v>
      </c>
      <c r="D8" s="85">
        <v>0.56336399999999998</v>
      </c>
      <c r="E8" s="85">
        <v>0.78933799999999998</v>
      </c>
      <c r="F8" s="85">
        <v>0.25078299999999998</v>
      </c>
      <c r="G8" s="85">
        <v>0.912381</v>
      </c>
      <c r="H8" s="84"/>
      <c r="I8" s="85">
        <v>0.84142399999999995</v>
      </c>
      <c r="J8" s="85">
        <v>0.79677100000000001</v>
      </c>
      <c r="K8" s="85">
        <v>0.81443200000000004</v>
      </c>
      <c r="L8" s="85">
        <v>0.60074000000000005</v>
      </c>
      <c r="M8" s="85">
        <v>0.74271699999999996</v>
      </c>
      <c r="N8" s="85">
        <v>0.783717</v>
      </c>
      <c r="O8" s="85">
        <v>0.98693900000000001</v>
      </c>
      <c r="P8" s="85">
        <v>0.61089099999999996</v>
      </c>
      <c r="Q8" s="85">
        <v>0.82876300000000003</v>
      </c>
      <c r="R8" s="85">
        <v>0.45793600000000001</v>
      </c>
      <c r="S8" s="85">
        <v>0.71171899999999999</v>
      </c>
      <c r="T8" s="85">
        <v>0.175654</v>
      </c>
      <c r="U8" s="85">
        <v>0.30146699999999998</v>
      </c>
      <c r="V8" s="85">
        <v>0.92362</v>
      </c>
      <c r="W8" s="85">
        <v>0.64617000000000002</v>
      </c>
      <c r="X8" s="85">
        <v>0.865672</v>
      </c>
      <c r="Y8" s="85">
        <v>0.74592800000000004</v>
      </c>
      <c r="Z8" s="85">
        <v>0.746587</v>
      </c>
      <c r="AA8" s="85">
        <v>0.89758400000000005</v>
      </c>
      <c r="AB8" s="85">
        <v>0.89041800000000004</v>
      </c>
      <c r="AC8" s="85">
        <v>0.203512</v>
      </c>
      <c r="AD8" s="85">
        <v>0.22490199999999999</v>
      </c>
      <c r="AE8" s="85">
        <v>0.64410999999999996</v>
      </c>
      <c r="AF8" s="85">
        <v>0.79891999999999996</v>
      </c>
      <c r="AG8" s="85">
        <v>0.700353</v>
      </c>
      <c r="AH8" s="85">
        <v>0.98813300000000004</v>
      </c>
      <c r="AI8" s="85">
        <v>0.211894</v>
      </c>
      <c r="AJ8" s="85">
        <v>0.90007700000000002</v>
      </c>
      <c r="AK8" s="85">
        <v>0.18005399999999999</v>
      </c>
      <c r="AL8" s="85">
        <v>0.51777300000000004</v>
      </c>
      <c r="AM8" s="85">
        <v>0.72689300000000001</v>
      </c>
      <c r="AN8" s="85">
        <v>0.16797799999999999</v>
      </c>
      <c r="AO8" s="85">
        <v>0.82290600000000003</v>
      </c>
      <c r="AP8" s="85">
        <v>0.65098599999999995</v>
      </c>
      <c r="AQ8" s="85">
        <v>0.35991899999999999</v>
      </c>
      <c r="AR8" s="85">
        <v>0.73926700000000001</v>
      </c>
      <c r="AS8" s="85">
        <v>0.38976499999999997</v>
      </c>
      <c r="AT8" s="85">
        <v>0.26204699999999997</v>
      </c>
      <c r="AU8" s="85">
        <v>0.71551600000000004</v>
      </c>
      <c r="AV8" s="85">
        <v>0.86412</v>
      </c>
      <c r="AW8" s="85">
        <v>0.76841499999999996</v>
      </c>
      <c r="AX8" s="85">
        <v>0.98242099999999999</v>
      </c>
      <c r="AY8" s="85">
        <v>0.89785000000000004</v>
      </c>
      <c r="AZ8" s="85">
        <v>0.83334299999999994</v>
      </c>
      <c r="BA8" s="85">
        <v>0.818519</v>
      </c>
      <c r="BB8" s="85">
        <v>0.98497800000000002</v>
      </c>
      <c r="BC8" s="85">
        <v>0.58622799999999997</v>
      </c>
      <c r="BD8" s="85">
        <v>0.21483099999999999</v>
      </c>
      <c r="BE8" s="85">
        <v>0.171066</v>
      </c>
      <c r="BF8" s="85">
        <v>0.88100500000000004</v>
      </c>
      <c r="BG8" s="85">
        <v>0.27926800000000002</v>
      </c>
      <c r="BH8" s="85">
        <v>0.23211699999999999</v>
      </c>
      <c r="BI8" s="85">
        <v>0.82679100000000005</v>
      </c>
      <c r="BJ8" s="85">
        <v>0.73227799999999998</v>
      </c>
      <c r="BK8" s="85">
        <v>0.498475</v>
      </c>
      <c r="BL8" s="85">
        <v>0.22586400000000001</v>
      </c>
      <c r="BM8" s="85">
        <v>0.63902499999999995</v>
      </c>
      <c r="BN8" s="85">
        <v>3.5964000000000003E-2</v>
      </c>
      <c r="BO8" s="85">
        <v>0.95398499999999997</v>
      </c>
      <c r="BP8" s="85">
        <v>0.20997499999999999</v>
      </c>
      <c r="BQ8" s="85">
        <v>0.40373700000000001</v>
      </c>
      <c r="BR8" s="85">
        <v>0.905192</v>
      </c>
      <c r="BS8" s="85">
        <v>0.87838400000000005</v>
      </c>
      <c r="BT8" s="85">
        <v>0.83539399999999997</v>
      </c>
      <c r="BU8" s="85">
        <v>0.27978700000000001</v>
      </c>
      <c r="BV8" s="85">
        <v>0.50718399999999997</v>
      </c>
      <c r="BW8" s="85">
        <v>0.153558</v>
      </c>
      <c r="BX8" s="85">
        <v>2.6041999999999999E-2</v>
      </c>
      <c r="BY8" s="85">
        <v>0.83187500000000003</v>
      </c>
      <c r="BZ8" s="85">
        <v>1.636E-2</v>
      </c>
      <c r="CA8" s="85">
        <v>0.44424000000000002</v>
      </c>
      <c r="CB8" s="85">
        <v>0.178761</v>
      </c>
      <c r="CC8" s="85">
        <v>0.27320899999999998</v>
      </c>
      <c r="CD8" s="85">
        <v>0.111702</v>
      </c>
      <c r="CE8" s="85">
        <v>0.259963</v>
      </c>
      <c r="CF8" s="85">
        <v>0.78583700000000001</v>
      </c>
      <c r="CG8" s="85">
        <v>0.77172600000000002</v>
      </c>
      <c r="CH8" s="85">
        <v>0.37488199999999999</v>
      </c>
      <c r="CI8" s="85">
        <v>0.28701199999999999</v>
      </c>
      <c r="CJ8" s="85">
        <v>0.470418</v>
      </c>
    </row>
    <row r="9" spans="1:88" ht="15">
      <c r="A9" s="172" t="s">
        <v>24</v>
      </c>
      <c r="B9" s="85">
        <v>0.68428199999999995</v>
      </c>
      <c r="C9" s="85">
        <v>0.56245599999999996</v>
      </c>
      <c r="D9" s="85">
        <v>0.829847</v>
      </c>
      <c r="E9" s="85">
        <v>0.38476100000000002</v>
      </c>
      <c r="F9" s="85">
        <v>0.85743400000000003</v>
      </c>
      <c r="G9" s="85">
        <v>0.58334200000000003</v>
      </c>
      <c r="H9" s="85">
        <v>0.84142399999999995</v>
      </c>
      <c r="I9" s="84"/>
      <c r="J9" s="85">
        <v>0.76118300000000005</v>
      </c>
      <c r="K9" s="85">
        <v>0.46280300000000002</v>
      </c>
      <c r="L9" s="85">
        <v>6.1393000000000003E-2</v>
      </c>
      <c r="M9" s="85">
        <v>0.42151499999999997</v>
      </c>
      <c r="N9" s="85">
        <v>0.98395200000000005</v>
      </c>
      <c r="O9" s="85">
        <v>0.78018799999999999</v>
      </c>
      <c r="P9" s="85">
        <v>0.49412800000000001</v>
      </c>
      <c r="Q9" s="85">
        <v>0.30238999999999999</v>
      </c>
      <c r="R9" s="85">
        <v>0.81917499999999999</v>
      </c>
      <c r="S9" s="85">
        <v>0.76607899999999995</v>
      </c>
      <c r="T9" s="85">
        <v>0.53304200000000002</v>
      </c>
      <c r="U9" s="85">
        <v>0.82057500000000005</v>
      </c>
      <c r="V9" s="85">
        <v>0.59766699999999995</v>
      </c>
      <c r="W9" s="85">
        <v>0.14354900000000001</v>
      </c>
      <c r="X9" s="85">
        <v>0.245951</v>
      </c>
      <c r="Y9" s="85">
        <v>0.89921399999999996</v>
      </c>
      <c r="Z9" s="85">
        <v>0.83824100000000001</v>
      </c>
      <c r="AA9" s="85">
        <v>0.29802400000000001</v>
      </c>
      <c r="AB9" s="85">
        <v>0.518316</v>
      </c>
      <c r="AC9" s="85">
        <v>0.15679699999999999</v>
      </c>
      <c r="AD9" s="85">
        <v>9.4551999999999997E-2</v>
      </c>
      <c r="AE9" s="85">
        <v>0.59961200000000003</v>
      </c>
      <c r="AF9" s="85">
        <v>0.124304</v>
      </c>
      <c r="AG9" s="85">
        <v>0.21553600000000001</v>
      </c>
      <c r="AH9" s="85">
        <v>0.73014599999999996</v>
      </c>
      <c r="AI9" s="85">
        <v>0.68798700000000002</v>
      </c>
      <c r="AJ9" s="85">
        <v>4.2695999999999998E-2</v>
      </c>
      <c r="AK9" s="85">
        <v>8.9140999999999998E-2</v>
      </c>
      <c r="AL9" s="85">
        <v>6.0567999999999997E-2</v>
      </c>
      <c r="AM9" s="85">
        <v>0.94250599999999995</v>
      </c>
      <c r="AN9" s="85">
        <v>0.61092100000000005</v>
      </c>
      <c r="AO9" s="85">
        <v>0.88698100000000002</v>
      </c>
      <c r="AP9" s="85">
        <v>0.16545699999999999</v>
      </c>
      <c r="AQ9" s="85">
        <v>0.97146900000000003</v>
      </c>
      <c r="AR9" s="85">
        <v>0.70597500000000002</v>
      </c>
      <c r="AS9" s="85">
        <v>0.66694900000000001</v>
      </c>
      <c r="AT9" s="85">
        <v>0.748722</v>
      </c>
      <c r="AU9" s="85">
        <v>3.6754000000000002E-2</v>
      </c>
      <c r="AV9" s="85">
        <v>0.75503699999999996</v>
      </c>
      <c r="AW9" s="85">
        <v>0.414441</v>
      </c>
      <c r="AX9" s="85">
        <v>0.94773700000000005</v>
      </c>
      <c r="AY9" s="85">
        <v>0.14705499999999999</v>
      </c>
      <c r="AZ9" s="85">
        <v>0.30244100000000002</v>
      </c>
      <c r="BA9" s="85">
        <v>0.71259499999999998</v>
      </c>
      <c r="BB9" s="85">
        <v>0.31915199999999999</v>
      </c>
      <c r="BC9" s="85">
        <v>0.157693</v>
      </c>
      <c r="BD9" s="85">
        <v>0.18959599999999999</v>
      </c>
      <c r="BE9" s="85">
        <v>0.59582999999999997</v>
      </c>
      <c r="BF9" s="85">
        <v>0.13916400000000001</v>
      </c>
      <c r="BG9" s="85">
        <v>0.94214500000000001</v>
      </c>
      <c r="BH9" s="85">
        <v>0.37990099999999999</v>
      </c>
      <c r="BI9" s="85">
        <v>0.87323899999999999</v>
      </c>
      <c r="BJ9" s="85">
        <v>0.244813</v>
      </c>
      <c r="BK9" s="85">
        <v>0.18459400000000001</v>
      </c>
      <c r="BL9" s="85">
        <v>0.144375</v>
      </c>
      <c r="BM9" s="85">
        <v>0.61237600000000003</v>
      </c>
      <c r="BN9" s="85">
        <v>0.55185399999999996</v>
      </c>
      <c r="BO9" s="85">
        <v>0.36044300000000001</v>
      </c>
      <c r="BP9" s="85">
        <v>0.112331</v>
      </c>
      <c r="BQ9" s="85">
        <v>0.236207</v>
      </c>
      <c r="BR9" s="85">
        <v>0.16426499999999999</v>
      </c>
      <c r="BS9" s="85">
        <v>0.345113</v>
      </c>
      <c r="BT9" s="85">
        <v>0.90442100000000003</v>
      </c>
      <c r="BU9" s="85">
        <v>0.62915600000000005</v>
      </c>
      <c r="BV9" s="85">
        <v>0.65073000000000003</v>
      </c>
      <c r="BW9" s="85">
        <v>9.4589999999999994E-2</v>
      </c>
      <c r="BX9" s="85">
        <v>0.248781</v>
      </c>
      <c r="BY9" s="85">
        <v>9.6393000000000006E-2</v>
      </c>
      <c r="BZ9" s="85">
        <v>0.32419300000000001</v>
      </c>
      <c r="CA9" s="85">
        <v>0.15731000000000001</v>
      </c>
      <c r="CB9" s="85">
        <v>0.348493</v>
      </c>
      <c r="CC9" s="85">
        <v>0.58349600000000001</v>
      </c>
      <c r="CD9" s="85">
        <v>0.401007</v>
      </c>
      <c r="CE9" s="85">
        <v>0.82230300000000001</v>
      </c>
      <c r="CF9" s="85">
        <v>8.3459000000000005E-2</v>
      </c>
      <c r="CG9" s="85">
        <v>5.8215999999999997E-2</v>
      </c>
      <c r="CH9" s="85">
        <v>0.88872200000000001</v>
      </c>
      <c r="CI9" s="85">
        <v>4.5935999999999998E-2</v>
      </c>
      <c r="CJ9" s="85">
        <v>0.43673600000000001</v>
      </c>
    </row>
    <row r="10" spans="1:88" ht="15">
      <c r="A10" s="172" t="s">
        <v>27</v>
      </c>
      <c r="B10" s="85">
        <v>0.55953200000000003</v>
      </c>
      <c r="C10" s="85">
        <v>0.22411600000000001</v>
      </c>
      <c r="D10" s="85">
        <v>0.65815599999999996</v>
      </c>
      <c r="E10" s="85">
        <v>0.677203</v>
      </c>
      <c r="F10" s="85">
        <v>8.8833999999999996E-2</v>
      </c>
      <c r="G10" s="85">
        <v>0.614456</v>
      </c>
      <c r="H10" s="85">
        <v>0.79677100000000001</v>
      </c>
      <c r="I10" s="85">
        <v>0.76118300000000005</v>
      </c>
      <c r="J10" s="84"/>
      <c r="K10" s="85">
        <v>0.51972200000000002</v>
      </c>
      <c r="L10" s="85">
        <v>0.77895700000000001</v>
      </c>
      <c r="M10" s="85">
        <v>0.32358199999999998</v>
      </c>
      <c r="N10" s="85">
        <v>0.26801700000000001</v>
      </c>
      <c r="O10" s="85">
        <v>0.19686799999999999</v>
      </c>
      <c r="P10" s="85">
        <v>0.956148</v>
      </c>
      <c r="Q10" s="85">
        <v>0.83999900000000005</v>
      </c>
      <c r="R10" s="85">
        <v>0.763463</v>
      </c>
      <c r="S10" s="85">
        <v>0.84525399999999995</v>
      </c>
      <c r="T10" s="85">
        <v>0.51644400000000001</v>
      </c>
      <c r="U10" s="85">
        <v>0.42249799999999998</v>
      </c>
      <c r="V10" s="85">
        <v>0.462316</v>
      </c>
      <c r="W10" s="85">
        <v>0.81171000000000004</v>
      </c>
      <c r="X10" s="85">
        <v>0.62397999999999998</v>
      </c>
      <c r="Y10" s="85">
        <v>0.10056900000000001</v>
      </c>
      <c r="Z10" s="85">
        <v>0.70814200000000005</v>
      </c>
      <c r="AA10" s="85">
        <v>0.38928699999999999</v>
      </c>
      <c r="AB10" s="85">
        <v>0.98495299999999997</v>
      </c>
      <c r="AC10" s="85">
        <v>0.51724199999999998</v>
      </c>
      <c r="AD10" s="85">
        <v>4.5687999999999999E-2</v>
      </c>
      <c r="AE10" s="85">
        <v>0.39411800000000002</v>
      </c>
      <c r="AF10" s="85">
        <v>0.98543899999999995</v>
      </c>
      <c r="AG10" s="85">
        <v>0.11896900000000001</v>
      </c>
      <c r="AH10" s="85">
        <v>0.80821399999999999</v>
      </c>
      <c r="AI10" s="85">
        <v>0.41391899999999998</v>
      </c>
      <c r="AJ10" s="85">
        <v>0.48458499999999999</v>
      </c>
      <c r="AK10" s="85">
        <v>0.180336</v>
      </c>
      <c r="AL10" s="85">
        <v>0.101923</v>
      </c>
      <c r="AM10" s="85">
        <v>0.85511999999999999</v>
      </c>
      <c r="AN10" s="85">
        <v>0.32478299999999999</v>
      </c>
      <c r="AO10" s="85">
        <v>0.59865999999999997</v>
      </c>
      <c r="AP10" s="85">
        <v>0.66739999999999999</v>
      </c>
      <c r="AQ10" s="85">
        <v>0.58433299999999999</v>
      </c>
      <c r="AR10" s="85">
        <v>0.92392799999999997</v>
      </c>
      <c r="AS10" s="85">
        <v>0.81483700000000003</v>
      </c>
      <c r="AT10" s="85">
        <v>0.407503</v>
      </c>
      <c r="AU10" s="85">
        <v>0.61046599999999995</v>
      </c>
      <c r="AV10" s="85">
        <v>0.50703200000000004</v>
      </c>
      <c r="AW10" s="85">
        <v>0.61022200000000004</v>
      </c>
      <c r="AX10" s="85">
        <v>0.17515900000000001</v>
      </c>
      <c r="AY10" s="85">
        <v>0.84003799999999995</v>
      </c>
      <c r="AZ10" s="85">
        <v>0.98007500000000003</v>
      </c>
      <c r="BA10" s="85">
        <v>0.93445299999999998</v>
      </c>
      <c r="BB10" s="85">
        <v>0.41395799999999999</v>
      </c>
      <c r="BC10" s="85">
        <v>1.7318E-2</v>
      </c>
      <c r="BD10" s="85">
        <v>0.182363</v>
      </c>
      <c r="BE10" s="85">
        <v>0.31988299999999997</v>
      </c>
      <c r="BF10" s="85">
        <v>0.45207000000000003</v>
      </c>
      <c r="BG10" s="85">
        <v>0.233213</v>
      </c>
      <c r="BH10" s="85">
        <v>0.20506199999999999</v>
      </c>
      <c r="BI10" s="85">
        <v>0.99399599999999999</v>
      </c>
      <c r="BJ10" s="85">
        <v>0.41347699999999998</v>
      </c>
      <c r="BK10" s="85">
        <v>0.26236100000000001</v>
      </c>
      <c r="BL10" s="85">
        <v>0.32908399999999999</v>
      </c>
      <c r="BM10" s="85">
        <v>0.61079499999999998</v>
      </c>
      <c r="BN10" s="85">
        <v>0.77149100000000004</v>
      </c>
      <c r="BO10" s="85">
        <v>0.37376700000000002</v>
      </c>
      <c r="BP10" s="85">
        <v>3.6978999999999998E-2</v>
      </c>
      <c r="BQ10" s="85">
        <v>0.129611</v>
      </c>
      <c r="BR10" s="85">
        <v>0.123651</v>
      </c>
      <c r="BS10" s="85">
        <v>0.33585300000000001</v>
      </c>
      <c r="BT10" s="85">
        <v>0.62193500000000002</v>
      </c>
      <c r="BU10" s="85">
        <v>0.50544699999999998</v>
      </c>
      <c r="BV10" s="85">
        <v>0.72247600000000001</v>
      </c>
      <c r="BW10" s="85">
        <v>0.19847999999999999</v>
      </c>
      <c r="BX10" s="85">
        <v>0.93621100000000002</v>
      </c>
      <c r="BY10" s="85">
        <v>0.270318</v>
      </c>
      <c r="BZ10" s="85">
        <v>0.81542199999999998</v>
      </c>
      <c r="CA10" s="85">
        <v>0.24560499999999999</v>
      </c>
      <c r="CB10" s="85">
        <v>0.38935399999999998</v>
      </c>
      <c r="CC10" s="85">
        <v>0.72251799999999999</v>
      </c>
      <c r="CD10" s="85">
        <v>0.51656599999999997</v>
      </c>
      <c r="CE10" s="85">
        <v>0.75830299999999995</v>
      </c>
      <c r="CF10" s="85">
        <v>0.75778599999999996</v>
      </c>
      <c r="CG10" s="85">
        <v>0.69147899999999995</v>
      </c>
      <c r="CH10" s="85">
        <v>0.41242899999999999</v>
      </c>
      <c r="CI10" s="85">
        <v>3.7122000000000002E-2</v>
      </c>
      <c r="CJ10" s="85">
        <v>0.71645199999999998</v>
      </c>
    </row>
    <row r="11" spans="1:88" ht="15">
      <c r="A11" s="172" t="s">
        <v>30</v>
      </c>
      <c r="B11" s="85">
        <v>0.85336199999999995</v>
      </c>
      <c r="C11" s="85">
        <v>0.225244</v>
      </c>
      <c r="D11" s="85">
        <v>0.72571099999999999</v>
      </c>
      <c r="E11" s="85">
        <v>0.78342199999999995</v>
      </c>
      <c r="F11" s="85">
        <v>0.121797</v>
      </c>
      <c r="G11" s="85">
        <v>0.32565</v>
      </c>
      <c r="H11" s="85">
        <v>0.81443200000000004</v>
      </c>
      <c r="I11" s="85">
        <v>0.46280300000000002</v>
      </c>
      <c r="J11" s="85">
        <v>0.51972200000000002</v>
      </c>
      <c r="K11" s="84"/>
      <c r="L11" s="85">
        <v>0.81745699999999999</v>
      </c>
      <c r="M11" s="85">
        <v>0.70483200000000001</v>
      </c>
      <c r="N11" s="85">
        <v>0.79832000000000003</v>
      </c>
      <c r="O11" s="85">
        <v>0.60896499999999998</v>
      </c>
      <c r="P11" s="85">
        <v>0.81961799999999996</v>
      </c>
      <c r="Q11" s="85">
        <v>0.69871300000000003</v>
      </c>
      <c r="R11" s="85">
        <v>0.99107500000000004</v>
      </c>
      <c r="S11" s="85">
        <v>0.37996999999999997</v>
      </c>
      <c r="T11" s="85">
        <v>9.7785999999999998E-2</v>
      </c>
      <c r="U11" s="85">
        <v>0.31901800000000002</v>
      </c>
      <c r="V11" s="85">
        <v>0.21582299999999999</v>
      </c>
      <c r="W11" s="85">
        <v>0.70643800000000001</v>
      </c>
      <c r="X11" s="85">
        <v>0.275343</v>
      </c>
      <c r="Y11" s="85">
        <v>0.67055799999999999</v>
      </c>
      <c r="Z11" s="85">
        <v>0.665848</v>
      </c>
      <c r="AA11" s="85">
        <v>0.37147599999999997</v>
      </c>
      <c r="AB11" s="85">
        <v>0.70845800000000003</v>
      </c>
      <c r="AC11" s="85">
        <v>5.5611000000000001E-2</v>
      </c>
      <c r="AD11" s="85">
        <v>8.9809999999999994E-3</v>
      </c>
      <c r="AE11" s="85">
        <v>0.71411800000000003</v>
      </c>
      <c r="AF11" s="85">
        <v>0.73760700000000001</v>
      </c>
      <c r="AG11" s="85">
        <v>0.107472</v>
      </c>
      <c r="AH11" s="85">
        <v>0.57820199999999999</v>
      </c>
      <c r="AI11" s="85">
        <v>0.90115900000000004</v>
      </c>
      <c r="AJ11" s="85">
        <v>0.83968100000000001</v>
      </c>
      <c r="AK11" s="85">
        <v>0.30058200000000002</v>
      </c>
      <c r="AL11" s="85">
        <v>3.2432000000000002E-2</v>
      </c>
      <c r="AM11" s="85">
        <v>0.63392400000000004</v>
      </c>
      <c r="AN11" s="85">
        <v>0.28410400000000002</v>
      </c>
      <c r="AO11" s="85">
        <v>0.88515100000000002</v>
      </c>
      <c r="AP11" s="85">
        <v>0.92072399999999999</v>
      </c>
      <c r="AQ11" s="85">
        <v>0.75935699999999995</v>
      </c>
      <c r="AR11" s="85">
        <v>0.92418100000000003</v>
      </c>
      <c r="AS11" s="85">
        <v>0.70030899999999996</v>
      </c>
      <c r="AT11" s="85">
        <v>0.26229599999999997</v>
      </c>
      <c r="AU11" s="85">
        <v>0.29828500000000002</v>
      </c>
      <c r="AV11" s="85">
        <v>0.15010299999999999</v>
      </c>
      <c r="AW11" s="85">
        <v>0.93408199999999997</v>
      </c>
      <c r="AX11" s="85">
        <v>0.62412000000000001</v>
      </c>
      <c r="AY11" s="85">
        <v>0.39728200000000002</v>
      </c>
      <c r="AZ11" s="85">
        <v>0.368423</v>
      </c>
      <c r="BA11" s="85">
        <v>0.172845</v>
      </c>
      <c r="BB11" s="85">
        <v>0.99898900000000002</v>
      </c>
      <c r="BC11" s="85">
        <v>6.1982000000000002E-2</v>
      </c>
      <c r="BD11" s="85">
        <v>0.28593000000000002</v>
      </c>
      <c r="BE11" s="85">
        <v>0.76177499999999998</v>
      </c>
      <c r="BF11" s="85">
        <v>0.98158800000000002</v>
      </c>
      <c r="BG11" s="85">
        <v>0.19379399999999999</v>
      </c>
      <c r="BH11" s="85">
        <v>0.25415700000000002</v>
      </c>
      <c r="BI11" s="85">
        <v>0.898366</v>
      </c>
      <c r="BJ11" s="85">
        <v>0.64798100000000003</v>
      </c>
      <c r="BK11" s="85">
        <v>0.23714299999999999</v>
      </c>
      <c r="BL11" s="85">
        <v>0.82560800000000001</v>
      </c>
      <c r="BM11" s="85">
        <v>0.91337699999999999</v>
      </c>
      <c r="BN11" s="85">
        <v>0.74135600000000001</v>
      </c>
      <c r="BO11" s="85">
        <v>0.81702399999999997</v>
      </c>
      <c r="BP11" s="85">
        <v>0.200486</v>
      </c>
      <c r="BQ11" s="85">
        <v>0.23625099999999999</v>
      </c>
      <c r="BR11" s="85">
        <v>0.54644000000000004</v>
      </c>
      <c r="BS11" s="85">
        <v>0.77794600000000003</v>
      </c>
      <c r="BT11" s="85">
        <v>0.82169099999999995</v>
      </c>
      <c r="BU11" s="85">
        <v>0.42009400000000002</v>
      </c>
      <c r="BV11" s="85">
        <v>0.30018099999999998</v>
      </c>
      <c r="BW11" s="85">
        <v>0.149699</v>
      </c>
      <c r="BX11" s="85">
        <v>0.516517</v>
      </c>
      <c r="BY11" s="85">
        <v>0.49114799999999997</v>
      </c>
      <c r="BZ11" s="85">
        <v>0.59588300000000005</v>
      </c>
      <c r="CA11" s="85">
        <v>0.36708000000000002</v>
      </c>
      <c r="CB11" s="85">
        <v>0.14366599999999999</v>
      </c>
      <c r="CC11" s="85">
        <v>0.95392399999999999</v>
      </c>
      <c r="CD11" s="85">
        <v>0.67450299999999996</v>
      </c>
      <c r="CE11" s="85">
        <v>0.147649</v>
      </c>
      <c r="CF11" s="85">
        <v>0.367593</v>
      </c>
      <c r="CG11" s="85">
        <v>0.35882999999999998</v>
      </c>
      <c r="CH11" s="85">
        <v>0.75422900000000004</v>
      </c>
      <c r="CI11" s="85">
        <v>0.146784</v>
      </c>
      <c r="CJ11" s="85">
        <v>0.52979600000000004</v>
      </c>
    </row>
    <row r="12" spans="1:88" ht="15">
      <c r="A12" s="172" t="s">
        <v>33</v>
      </c>
      <c r="B12" s="85">
        <v>0.57691199999999998</v>
      </c>
      <c r="C12" s="85">
        <v>0.96545999999999998</v>
      </c>
      <c r="D12" s="85">
        <v>0.73884499999999997</v>
      </c>
      <c r="E12" s="85">
        <v>0.84810099999999999</v>
      </c>
      <c r="F12" s="85">
        <v>0.99199999999999999</v>
      </c>
      <c r="G12" s="85">
        <v>0.52571199999999996</v>
      </c>
      <c r="H12" s="85">
        <v>0.60074000000000005</v>
      </c>
      <c r="I12" s="85">
        <v>6.1393000000000003E-2</v>
      </c>
      <c r="J12" s="85">
        <v>0.77895700000000001</v>
      </c>
      <c r="K12" s="85">
        <v>0.81745699999999999</v>
      </c>
      <c r="L12" s="84"/>
      <c r="M12" s="85">
        <v>0.295823</v>
      </c>
      <c r="N12" s="85">
        <v>0.98143599999999998</v>
      </c>
      <c r="O12" s="85">
        <v>0.64229499999999995</v>
      </c>
      <c r="P12" s="85">
        <v>0.24762799999999999</v>
      </c>
      <c r="Q12" s="85">
        <v>0.86861600000000005</v>
      </c>
      <c r="R12" s="85">
        <v>0.865649</v>
      </c>
      <c r="S12" s="85">
        <v>0.69776300000000002</v>
      </c>
      <c r="T12" s="85">
        <v>0.135015</v>
      </c>
      <c r="U12" s="85">
        <v>0.84978900000000002</v>
      </c>
      <c r="V12" s="85">
        <v>0.57657400000000003</v>
      </c>
      <c r="W12" s="85">
        <v>0.65692099999999998</v>
      </c>
      <c r="X12" s="85">
        <v>0.94430899999999995</v>
      </c>
      <c r="Y12" s="85">
        <v>0.44156000000000001</v>
      </c>
      <c r="Z12" s="85">
        <v>0.89518399999999998</v>
      </c>
      <c r="AA12" s="85">
        <v>0.379998</v>
      </c>
      <c r="AB12" s="85">
        <v>0.77201699999999995</v>
      </c>
      <c r="AC12" s="85">
        <v>0.20350399999999999</v>
      </c>
      <c r="AD12" s="85">
        <v>0.22198100000000001</v>
      </c>
      <c r="AE12" s="85">
        <v>0.43268699999999999</v>
      </c>
      <c r="AF12" s="85">
        <v>0.65701600000000004</v>
      </c>
      <c r="AG12" s="85">
        <v>0.59106599999999998</v>
      </c>
      <c r="AH12" s="85">
        <v>0.310145</v>
      </c>
      <c r="AI12" s="85">
        <v>0.98423700000000003</v>
      </c>
      <c r="AJ12" s="85">
        <v>0.96385600000000005</v>
      </c>
      <c r="AK12" s="85">
        <v>1.6272999999999999E-2</v>
      </c>
      <c r="AL12" s="85">
        <v>0.49391200000000002</v>
      </c>
      <c r="AM12" s="85">
        <v>0.66863799999999995</v>
      </c>
      <c r="AN12" s="85">
        <v>0.97742700000000005</v>
      </c>
      <c r="AO12" s="85">
        <v>0.776169</v>
      </c>
      <c r="AP12" s="85">
        <v>0.25833600000000001</v>
      </c>
      <c r="AQ12" s="85">
        <v>0.39786100000000002</v>
      </c>
      <c r="AR12" s="85">
        <v>0.75493600000000005</v>
      </c>
      <c r="AS12" s="85">
        <v>0.75799399999999995</v>
      </c>
      <c r="AT12" s="85">
        <v>0.84765400000000002</v>
      </c>
      <c r="AU12" s="85">
        <v>0.17186399999999999</v>
      </c>
      <c r="AV12" s="85">
        <v>0.80819300000000005</v>
      </c>
      <c r="AW12" s="85">
        <v>0.38639899999999999</v>
      </c>
      <c r="AX12" s="85">
        <v>0.65237999999999996</v>
      </c>
      <c r="AY12" s="85">
        <v>0.55422099999999996</v>
      </c>
      <c r="AZ12" s="85">
        <v>0.79930599999999996</v>
      </c>
      <c r="BA12" s="85">
        <v>0.81188800000000005</v>
      </c>
      <c r="BB12" s="85">
        <v>0.42674800000000002</v>
      </c>
      <c r="BC12" s="85">
        <v>0.144979</v>
      </c>
      <c r="BD12" s="85">
        <v>0.38943</v>
      </c>
      <c r="BE12" s="85">
        <v>0.90351400000000004</v>
      </c>
      <c r="BF12" s="85">
        <v>0.22028300000000001</v>
      </c>
      <c r="BG12" s="85">
        <v>0.96458100000000002</v>
      </c>
      <c r="BH12" s="85">
        <v>0.242644</v>
      </c>
      <c r="BI12" s="85">
        <v>0.56740299999999999</v>
      </c>
      <c r="BJ12" s="85">
        <v>0.58072199999999996</v>
      </c>
      <c r="BK12" s="85">
        <v>7.5080999999999995E-2</v>
      </c>
      <c r="BL12" s="85">
        <v>0.192326</v>
      </c>
      <c r="BM12" s="85">
        <v>0.467441</v>
      </c>
      <c r="BN12" s="85">
        <v>0.29868899999999998</v>
      </c>
      <c r="BO12" s="85">
        <v>0.55851099999999998</v>
      </c>
      <c r="BP12" s="85">
        <v>0.26771299999999998</v>
      </c>
      <c r="BQ12" s="85">
        <v>0.43822499999999998</v>
      </c>
      <c r="BR12" s="85">
        <v>0.207152</v>
      </c>
      <c r="BS12" s="85">
        <v>0.303172</v>
      </c>
      <c r="BT12" s="85">
        <v>0.36259599999999997</v>
      </c>
      <c r="BU12" s="85">
        <v>0.80448900000000001</v>
      </c>
      <c r="BV12" s="85">
        <v>0.45605000000000001</v>
      </c>
      <c r="BW12" s="85">
        <v>6.5324999999999994E-2</v>
      </c>
      <c r="BX12" s="85">
        <v>0.113387</v>
      </c>
      <c r="BY12" s="85">
        <v>0.150002</v>
      </c>
      <c r="BZ12" s="85">
        <v>0.377386</v>
      </c>
      <c r="CA12" s="85">
        <v>0.17053199999999999</v>
      </c>
      <c r="CB12" s="85">
        <v>1.1682E-2</v>
      </c>
      <c r="CC12" s="85">
        <v>0.30154999999999998</v>
      </c>
      <c r="CD12" s="85">
        <v>0.315548</v>
      </c>
      <c r="CE12" s="85">
        <v>0.16526299999999999</v>
      </c>
      <c r="CF12" s="85">
        <v>0.81881300000000001</v>
      </c>
      <c r="CG12" s="85">
        <v>0.44994400000000001</v>
      </c>
      <c r="CH12" s="85">
        <v>0.53662600000000005</v>
      </c>
      <c r="CI12" s="85">
        <v>0.720638</v>
      </c>
      <c r="CJ12" s="85">
        <v>0.25862800000000002</v>
      </c>
    </row>
    <row r="13" spans="1:88" ht="15">
      <c r="A13" s="172" t="s">
        <v>36</v>
      </c>
      <c r="B13" s="85">
        <v>0.26472699999999999</v>
      </c>
      <c r="C13" s="85">
        <v>0.44622299999999998</v>
      </c>
      <c r="D13" s="85">
        <v>0.85536599999999996</v>
      </c>
      <c r="E13" s="85">
        <v>0.730576</v>
      </c>
      <c r="F13" s="85">
        <v>0.48530899999999999</v>
      </c>
      <c r="G13" s="85">
        <v>0.81406999999999996</v>
      </c>
      <c r="H13" s="85">
        <v>0.74271699999999996</v>
      </c>
      <c r="I13" s="85">
        <v>0.42151499999999997</v>
      </c>
      <c r="J13" s="85">
        <v>0.32358199999999998</v>
      </c>
      <c r="K13" s="85">
        <v>0.70483200000000001</v>
      </c>
      <c r="L13" s="85">
        <v>0.295823</v>
      </c>
      <c r="M13" s="84"/>
      <c r="N13" s="85">
        <v>0.76673599999999997</v>
      </c>
      <c r="O13" s="85">
        <v>0.14052899999999999</v>
      </c>
      <c r="P13" s="85">
        <v>0.69387699999999997</v>
      </c>
      <c r="Q13" s="85">
        <v>0.48837000000000003</v>
      </c>
      <c r="R13" s="85">
        <v>0.67932000000000003</v>
      </c>
      <c r="S13" s="85">
        <v>0.68625599999999998</v>
      </c>
      <c r="T13" s="85">
        <v>0.76662300000000005</v>
      </c>
      <c r="U13" s="85">
        <v>0.60027399999999997</v>
      </c>
      <c r="V13" s="85">
        <v>0.49373499999999998</v>
      </c>
      <c r="W13" s="85">
        <v>0.547987</v>
      </c>
      <c r="X13" s="85">
        <v>0.43599599999999999</v>
      </c>
      <c r="Y13" s="85">
        <v>0.43064200000000002</v>
      </c>
      <c r="Z13" s="85">
        <v>0.44894600000000001</v>
      </c>
      <c r="AA13" s="85">
        <v>0.373141</v>
      </c>
      <c r="AB13" s="85">
        <v>0.72670500000000005</v>
      </c>
      <c r="AC13" s="85">
        <v>0.81105700000000003</v>
      </c>
      <c r="AD13" s="85">
        <v>0.59729200000000005</v>
      </c>
      <c r="AE13" s="85">
        <v>0.31570700000000002</v>
      </c>
      <c r="AF13" s="85">
        <v>0.72682999999999998</v>
      </c>
      <c r="AG13" s="85">
        <v>0.33944999999999997</v>
      </c>
      <c r="AH13" s="85">
        <v>0.28700500000000001</v>
      </c>
      <c r="AI13" s="85">
        <v>0.47171400000000002</v>
      </c>
      <c r="AJ13" s="85">
        <v>0.35622999999999999</v>
      </c>
      <c r="AK13" s="85">
        <v>0.87897099999999995</v>
      </c>
      <c r="AL13" s="85">
        <v>0.634293</v>
      </c>
      <c r="AM13" s="85">
        <v>0.43519200000000002</v>
      </c>
      <c r="AN13" s="85">
        <v>3.0658999999999999E-2</v>
      </c>
      <c r="AO13" s="85">
        <v>0.70855199999999996</v>
      </c>
      <c r="AP13" s="85">
        <v>0.60036999999999996</v>
      </c>
      <c r="AQ13" s="85">
        <v>0.38182100000000002</v>
      </c>
      <c r="AR13" s="85">
        <v>0.84564300000000003</v>
      </c>
      <c r="AS13" s="85">
        <v>0.39669500000000002</v>
      </c>
      <c r="AT13" s="85">
        <v>0.99757499999999999</v>
      </c>
      <c r="AU13" s="85">
        <v>0.48360500000000001</v>
      </c>
      <c r="AV13" s="85">
        <v>0.69784500000000005</v>
      </c>
      <c r="AW13" s="85">
        <v>0.839592</v>
      </c>
      <c r="AX13" s="85">
        <v>0.87322100000000002</v>
      </c>
      <c r="AY13" s="85">
        <v>0.52679399999999998</v>
      </c>
      <c r="AZ13" s="85">
        <v>0.90623799999999999</v>
      </c>
      <c r="BA13" s="85">
        <v>0.86230099999999998</v>
      </c>
      <c r="BB13" s="85">
        <v>0.90182499999999999</v>
      </c>
      <c r="BC13" s="85">
        <v>0.92200599999999999</v>
      </c>
      <c r="BD13" s="85">
        <v>0.41293400000000002</v>
      </c>
      <c r="BE13" s="85">
        <v>0.27425899999999998</v>
      </c>
      <c r="BF13" s="85">
        <v>0.54437199999999997</v>
      </c>
      <c r="BG13" s="85">
        <v>0.62000200000000005</v>
      </c>
      <c r="BH13" s="85">
        <v>0.99557700000000005</v>
      </c>
      <c r="BI13" s="85">
        <v>0.51442600000000005</v>
      </c>
      <c r="BJ13" s="85">
        <v>0.71851900000000002</v>
      </c>
      <c r="BK13" s="85">
        <v>0.84517900000000001</v>
      </c>
      <c r="BL13" s="85">
        <v>0.54868399999999995</v>
      </c>
      <c r="BM13" s="85">
        <v>0.69630300000000001</v>
      </c>
      <c r="BN13" s="85">
        <v>0.55167299999999997</v>
      </c>
      <c r="BO13" s="85">
        <v>0.56904900000000003</v>
      </c>
      <c r="BP13" s="85">
        <v>0.59500500000000001</v>
      </c>
      <c r="BQ13" s="85">
        <v>0.56767400000000001</v>
      </c>
      <c r="BR13" s="85">
        <v>0.76424899999999996</v>
      </c>
      <c r="BS13" s="85">
        <v>0.786049</v>
      </c>
      <c r="BT13" s="85">
        <v>0.44733200000000001</v>
      </c>
      <c r="BU13" s="85">
        <v>0.58659099999999997</v>
      </c>
      <c r="BV13" s="85">
        <v>0.38693300000000003</v>
      </c>
      <c r="BW13" s="85">
        <v>2.1589000000000001E-2</v>
      </c>
      <c r="BX13" s="85">
        <v>0.46131</v>
      </c>
      <c r="BY13" s="85">
        <v>0.84214599999999995</v>
      </c>
      <c r="BZ13" s="85">
        <v>0.68430800000000003</v>
      </c>
      <c r="CA13" s="85">
        <v>0.32662000000000002</v>
      </c>
      <c r="CB13" s="85">
        <v>0.96720799999999996</v>
      </c>
      <c r="CC13" s="85">
        <v>0.73237399999999997</v>
      </c>
      <c r="CD13" s="85">
        <v>0.72866299999999995</v>
      </c>
      <c r="CE13" s="85">
        <v>0.65343499999999999</v>
      </c>
      <c r="CF13" s="85">
        <v>0.13101599999999999</v>
      </c>
      <c r="CG13" s="85">
        <v>0.18987100000000001</v>
      </c>
      <c r="CH13" s="85">
        <v>0.29657699999999998</v>
      </c>
      <c r="CI13" s="85">
        <v>0.18348</v>
      </c>
      <c r="CJ13" s="85">
        <v>0.34365000000000001</v>
      </c>
    </row>
    <row r="14" spans="1:88" ht="15">
      <c r="A14" s="172" t="s">
        <v>63</v>
      </c>
      <c r="B14" s="85">
        <v>0.81108199999999997</v>
      </c>
      <c r="C14" s="85">
        <v>0.63415900000000003</v>
      </c>
      <c r="D14" s="85">
        <v>4.9912999999999999E-2</v>
      </c>
      <c r="E14" s="85">
        <v>0.73716599999999999</v>
      </c>
      <c r="F14" s="85">
        <v>0.50174799999999997</v>
      </c>
      <c r="G14" s="85">
        <v>0.13147</v>
      </c>
      <c r="H14" s="85">
        <v>0.783717</v>
      </c>
      <c r="I14" s="85">
        <v>0.98395200000000005</v>
      </c>
      <c r="J14" s="85">
        <v>0.26801700000000001</v>
      </c>
      <c r="K14" s="85">
        <v>0.79832000000000003</v>
      </c>
      <c r="L14" s="85">
        <v>0.98143599999999998</v>
      </c>
      <c r="M14" s="85">
        <v>0.76673599999999997</v>
      </c>
      <c r="N14" s="84"/>
      <c r="O14" s="85">
        <v>0.42960999999999999</v>
      </c>
      <c r="P14" s="85">
        <v>0.54508100000000004</v>
      </c>
      <c r="Q14" s="85">
        <v>0.45311099999999999</v>
      </c>
      <c r="R14" s="85">
        <v>7.3719000000000007E-2</v>
      </c>
      <c r="S14" s="85">
        <v>0.78972900000000001</v>
      </c>
      <c r="T14" s="85">
        <v>0.13914899999999999</v>
      </c>
      <c r="U14" s="85">
        <v>0.56584999999999996</v>
      </c>
      <c r="V14" s="85">
        <v>0.28440300000000002</v>
      </c>
      <c r="W14" s="85">
        <v>0.18091499999999999</v>
      </c>
      <c r="X14" s="85">
        <v>0.58559799999999995</v>
      </c>
      <c r="Y14" s="85">
        <v>0.90861099999999995</v>
      </c>
      <c r="Z14" s="85">
        <v>0.99579799999999996</v>
      </c>
      <c r="AA14" s="85">
        <v>0.69061700000000004</v>
      </c>
      <c r="AB14" s="85">
        <v>0.16324900000000001</v>
      </c>
      <c r="AC14" s="85">
        <v>0.55643200000000004</v>
      </c>
      <c r="AD14" s="85">
        <v>5.9513000000000003E-2</v>
      </c>
      <c r="AE14" s="85">
        <v>0.470109</v>
      </c>
      <c r="AF14" s="85">
        <v>0.70541600000000004</v>
      </c>
      <c r="AG14" s="85">
        <v>0.289302</v>
      </c>
      <c r="AH14" s="85">
        <v>0.36690800000000001</v>
      </c>
      <c r="AI14" s="85">
        <v>0.68401400000000001</v>
      </c>
      <c r="AJ14" s="85">
        <v>0.77229800000000004</v>
      </c>
      <c r="AK14" s="85">
        <v>6.7200000000000003E-3</v>
      </c>
      <c r="AL14" s="85">
        <v>0.20374100000000001</v>
      </c>
      <c r="AM14" s="85">
        <v>0.241535</v>
      </c>
      <c r="AN14" s="85">
        <v>0.39350099999999999</v>
      </c>
      <c r="AO14" s="85">
        <v>0.589916</v>
      </c>
      <c r="AP14" s="85">
        <v>0.856576</v>
      </c>
      <c r="AQ14" s="85">
        <v>0.53990000000000005</v>
      </c>
      <c r="AR14" s="85">
        <v>0.320247</v>
      </c>
      <c r="AS14" s="85">
        <v>0.71694500000000005</v>
      </c>
      <c r="AT14" s="85">
        <v>0.68524399999999996</v>
      </c>
      <c r="AU14" s="85">
        <v>0.679037</v>
      </c>
      <c r="AV14" s="85">
        <v>0.72098899999999999</v>
      </c>
      <c r="AW14" s="85">
        <v>0.93795700000000004</v>
      </c>
      <c r="AX14" s="85">
        <v>0.73314400000000002</v>
      </c>
      <c r="AY14" s="85">
        <v>0.22084599999999999</v>
      </c>
      <c r="AZ14" s="85">
        <v>0.483962</v>
      </c>
      <c r="BA14" s="85">
        <v>0.28107700000000002</v>
      </c>
      <c r="BB14" s="85">
        <v>0.49761899999999998</v>
      </c>
      <c r="BC14" s="85">
        <v>0.261822</v>
      </c>
      <c r="BD14" s="85">
        <v>0.86876200000000003</v>
      </c>
      <c r="BE14" s="85">
        <v>0.63801799999999997</v>
      </c>
      <c r="BF14" s="85">
        <v>0.58174499999999996</v>
      </c>
      <c r="BG14" s="85">
        <v>0.48182399999999997</v>
      </c>
      <c r="BH14" s="85">
        <v>0.39921000000000001</v>
      </c>
      <c r="BI14" s="85">
        <v>0.53795099999999996</v>
      </c>
      <c r="BJ14" s="85">
        <v>0.777563</v>
      </c>
      <c r="BK14" s="85">
        <v>8.294E-2</v>
      </c>
      <c r="BL14" s="85">
        <v>0.80000499999999997</v>
      </c>
      <c r="BM14" s="85">
        <v>0.54806600000000005</v>
      </c>
      <c r="BN14" s="85">
        <v>0.98269200000000001</v>
      </c>
      <c r="BO14" s="85">
        <v>0.71795200000000003</v>
      </c>
      <c r="BP14" s="85">
        <v>0.49174600000000002</v>
      </c>
      <c r="BQ14" s="85">
        <v>0.44127699999999997</v>
      </c>
      <c r="BR14" s="85">
        <v>0.36193900000000001</v>
      </c>
      <c r="BS14" s="85">
        <v>0.35253299999999999</v>
      </c>
      <c r="BT14" s="85">
        <v>0.29505500000000001</v>
      </c>
      <c r="BU14" s="85">
        <v>0.94078700000000004</v>
      </c>
      <c r="BV14" s="85">
        <v>0.89227599999999996</v>
      </c>
      <c r="BW14" s="85">
        <v>0.160024</v>
      </c>
      <c r="BX14" s="85">
        <v>0.44551299999999999</v>
      </c>
      <c r="BY14" s="85">
        <v>0.92357400000000001</v>
      </c>
      <c r="BZ14" s="85">
        <v>0.95228400000000002</v>
      </c>
      <c r="CA14" s="85">
        <v>0.70516199999999996</v>
      </c>
      <c r="CB14" s="85">
        <v>6.9168999999999994E-2</v>
      </c>
      <c r="CC14" s="85">
        <v>4.9789999999999999E-3</v>
      </c>
      <c r="CD14" s="85">
        <v>0.83406899999999995</v>
      </c>
      <c r="CE14" s="85">
        <v>0.785412</v>
      </c>
      <c r="CF14" s="85">
        <v>0.85875699999999999</v>
      </c>
      <c r="CG14" s="85">
        <v>0.45978200000000002</v>
      </c>
      <c r="CH14" s="85">
        <v>0.87872099999999997</v>
      </c>
      <c r="CI14" s="85">
        <v>0.58305300000000004</v>
      </c>
      <c r="CJ14" s="85">
        <v>0.99369300000000005</v>
      </c>
    </row>
    <row r="15" spans="1:88" ht="15">
      <c r="A15" s="172" t="s">
        <v>67</v>
      </c>
      <c r="B15" s="85">
        <v>0.83516299999999999</v>
      </c>
      <c r="C15" s="85">
        <v>0.54013500000000003</v>
      </c>
      <c r="D15" s="85">
        <v>1.9092000000000001E-2</v>
      </c>
      <c r="E15" s="85">
        <v>0.25249300000000002</v>
      </c>
      <c r="F15" s="85">
        <v>0.178812</v>
      </c>
      <c r="G15" s="85">
        <v>0.189776</v>
      </c>
      <c r="H15" s="85">
        <v>0.98693900000000001</v>
      </c>
      <c r="I15" s="85">
        <v>0.78018799999999999</v>
      </c>
      <c r="J15" s="85">
        <v>0.19686799999999999</v>
      </c>
      <c r="K15" s="85">
        <v>0.60896499999999998</v>
      </c>
      <c r="L15" s="85">
        <v>0.64229499999999995</v>
      </c>
      <c r="M15" s="85">
        <v>0.14052899999999999</v>
      </c>
      <c r="N15" s="85">
        <v>0.42960999999999999</v>
      </c>
      <c r="O15" s="84"/>
      <c r="P15" s="85">
        <v>0.717777</v>
      </c>
      <c r="Q15" s="85">
        <v>0.19162000000000001</v>
      </c>
      <c r="R15" s="85">
        <v>5.4100000000000002E-2</v>
      </c>
      <c r="S15" s="85">
        <v>0.626413</v>
      </c>
      <c r="T15" s="85">
        <v>0.271038</v>
      </c>
      <c r="U15" s="85">
        <v>0.50800000000000001</v>
      </c>
      <c r="V15" s="85">
        <v>0.15142900000000001</v>
      </c>
      <c r="W15" s="85">
        <v>0.138623</v>
      </c>
      <c r="X15" s="85">
        <v>0.61386499999999999</v>
      </c>
      <c r="Y15" s="85">
        <v>0.86316499999999996</v>
      </c>
      <c r="Z15" s="85">
        <v>0.93935199999999996</v>
      </c>
      <c r="AA15" s="85">
        <v>0.74407100000000004</v>
      </c>
      <c r="AB15" s="85">
        <v>0.53481100000000004</v>
      </c>
      <c r="AC15" s="85">
        <v>0.50418799999999997</v>
      </c>
      <c r="AD15" s="85">
        <v>4.6413999999999997E-2</v>
      </c>
      <c r="AE15" s="85">
        <v>0.16881599999999999</v>
      </c>
      <c r="AF15" s="85">
        <v>0.270764</v>
      </c>
      <c r="AG15" s="85">
        <v>0.44777499999999998</v>
      </c>
      <c r="AH15" s="85">
        <v>0.72389499999999996</v>
      </c>
      <c r="AI15" s="85">
        <v>0.54930999999999996</v>
      </c>
      <c r="AJ15" s="85">
        <v>0.54997200000000002</v>
      </c>
      <c r="AK15" s="85">
        <v>0.117926</v>
      </c>
      <c r="AL15" s="85">
        <v>0.22567599999999999</v>
      </c>
      <c r="AM15" s="85">
        <v>7.4893000000000001E-2</v>
      </c>
      <c r="AN15" s="85">
        <v>0.63603900000000002</v>
      </c>
      <c r="AO15" s="85">
        <v>0.99469799999999997</v>
      </c>
      <c r="AP15" s="85">
        <v>0.82126500000000002</v>
      </c>
      <c r="AQ15" s="85">
        <v>0.50566999999999995</v>
      </c>
      <c r="AR15" s="85">
        <v>0.59508399999999995</v>
      </c>
      <c r="AS15" s="85">
        <v>0.30675999999999998</v>
      </c>
      <c r="AT15" s="85">
        <v>0.25329800000000002</v>
      </c>
      <c r="AU15" s="85">
        <v>0.55559700000000001</v>
      </c>
      <c r="AV15" s="85">
        <v>0.52265799999999996</v>
      </c>
      <c r="AW15" s="85">
        <v>0.92010599999999998</v>
      </c>
      <c r="AX15" s="85">
        <v>0.81193300000000002</v>
      </c>
      <c r="AY15" s="85">
        <v>7.9718999999999998E-2</v>
      </c>
      <c r="AZ15" s="85">
        <v>0.71024200000000004</v>
      </c>
      <c r="BA15" s="85">
        <v>0.78682399999999997</v>
      </c>
      <c r="BB15" s="85">
        <v>0.34162999999999999</v>
      </c>
      <c r="BC15" s="85">
        <v>0.33901700000000001</v>
      </c>
      <c r="BD15" s="85">
        <v>0.16973199999999999</v>
      </c>
      <c r="BE15" s="85">
        <v>0.36416700000000002</v>
      </c>
      <c r="BF15" s="85">
        <v>0.85004500000000005</v>
      </c>
      <c r="BG15" s="85">
        <v>0.36936400000000003</v>
      </c>
      <c r="BH15" s="85">
        <v>0.60735499999999998</v>
      </c>
      <c r="BI15" s="85">
        <v>0.74133499999999997</v>
      </c>
      <c r="BJ15" s="85">
        <v>0.86670700000000001</v>
      </c>
      <c r="BK15" s="85">
        <v>0.67182200000000003</v>
      </c>
      <c r="BL15" s="85">
        <v>0.75219400000000003</v>
      </c>
      <c r="BM15" s="85">
        <v>0.85864399999999996</v>
      </c>
      <c r="BN15" s="85">
        <v>0.230519</v>
      </c>
      <c r="BO15" s="85">
        <v>0.164407</v>
      </c>
      <c r="BP15" s="85">
        <v>0.221692</v>
      </c>
      <c r="BQ15" s="85">
        <v>0.39010600000000001</v>
      </c>
      <c r="BR15" s="85">
        <v>0.67337400000000003</v>
      </c>
      <c r="BS15" s="85">
        <v>0.46858499999999997</v>
      </c>
      <c r="BT15" s="85">
        <v>0.54272500000000001</v>
      </c>
      <c r="BU15" s="85">
        <v>0.14263100000000001</v>
      </c>
      <c r="BV15" s="85">
        <v>0.35450500000000001</v>
      </c>
      <c r="BW15" s="85">
        <v>0.235454</v>
      </c>
      <c r="BX15" s="85">
        <v>0.19837299999999999</v>
      </c>
      <c r="BY15" s="85">
        <v>0.41325099999999998</v>
      </c>
      <c r="BZ15" s="85">
        <v>0.75480100000000006</v>
      </c>
      <c r="CA15" s="85">
        <v>0.13707800000000001</v>
      </c>
      <c r="CB15" s="85">
        <v>1.1167E-2</v>
      </c>
      <c r="CC15" s="85">
        <v>8.9032E-2</v>
      </c>
      <c r="CD15" s="85">
        <v>0.97960499999999995</v>
      </c>
      <c r="CE15" s="85">
        <v>0.774949</v>
      </c>
      <c r="CF15" s="85">
        <v>0.88180499999999995</v>
      </c>
      <c r="CG15" s="85">
        <v>0.80208800000000002</v>
      </c>
      <c r="CH15" s="85">
        <v>0.58719399999999999</v>
      </c>
      <c r="CI15" s="85">
        <v>0.26886500000000002</v>
      </c>
      <c r="CJ15" s="85">
        <v>0.92584</v>
      </c>
    </row>
    <row r="16" spans="1:88" ht="15">
      <c r="A16" s="172" t="s">
        <v>71</v>
      </c>
      <c r="B16" s="85">
        <v>0.88112299999999999</v>
      </c>
      <c r="C16" s="85">
        <v>0.60232200000000002</v>
      </c>
      <c r="D16" s="85">
        <v>9.3683000000000002E-2</v>
      </c>
      <c r="E16" s="85">
        <v>0.78824499999999997</v>
      </c>
      <c r="F16" s="85">
        <v>0.37360599999999999</v>
      </c>
      <c r="G16" s="85">
        <v>0.51902300000000001</v>
      </c>
      <c r="H16" s="85">
        <v>0.61089099999999996</v>
      </c>
      <c r="I16" s="85">
        <v>0.49412800000000001</v>
      </c>
      <c r="J16" s="85">
        <v>0.956148</v>
      </c>
      <c r="K16" s="85">
        <v>0.81961799999999996</v>
      </c>
      <c r="L16" s="85">
        <v>0.24762799999999999</v>
      </c>
      <c r="M16" s="85">
        <v>0.69387699999999997</v>
      </c>
      <c r="N16" s="85">
        <v>0.54508100000000004</v>
      </c>
      <c r="O16" s="85">
        <v>0.717777</v>
      </c>
      <c r="P16" s="84"/>
      <c r="Q16" s="85">
        <v>0.82298300000000002</v>
      </c>
      <c r="R16" s="85">
        <v>0.29567399999999999</v>
      </c>
      <c r="S16" s="85">
        <v>0.634683</v>
      </c>
      <c r="T16" s="85">
        <v>0.42787799999999998</v>
      </c>
      <c r="U16" s="85">
        <v>0.37373200000000001</v>
      </c>
      <c r="V16" s="85">
        <v>0.91761199999999998</v>
      </c>
      <c r="W16" s="85">
        <v>0.172595</v>
      </c>
      <c r="X16" s="85">
        <v>0.63703699999999996</v>
      </c>
      <c r="Y16" s="85">
        <v>0.895787</v>
      </c>
      <c r="Z16" s="85">
        <v>0.71145999999999998</v>
      </c>
      <c r="AA16" s="85">
        <v>0.60587299999999999</v>
      </c>
      <c r="AB16" s="85">
        <v>0.45581199999999999</v>
      </c>
      <c r="AC16" s="85">
        <v>0.54714099999999999</v>
      </c>
      <c r="AD16" s="85">
        <v>4.4665999999999997E-2</v>
      </c>
      <c r="AE16" s="85">
        <v>0.99222299999999997</v>
      </c>
      <c r="AF16" s="85">
        <v>9.3184000000000003E-2</v>
      </c>
      <c r="AG16" s="85">
        <v>0.57134099999999999</v>
      </c>
      <c r="AH16" s="85">
        <v>0.97483399999999998</v>
      </c>
      <c r="AI16" s="85">
        <v>0.35947200000000001</v>
      </c>
      <c r="AJ16" s="85">
        <v>0.81689699999999998</v>
      </c>
      <c r="AK16" s="85">
        <v>1.7288000000000001E-2</v>
      </c>
      <c r="AL16" s="85">
        <v>0.81115000000000004</v>
      </c>
      <c r="AM16" s="85">
        <v>0.68743399999999999</v>
      </c>
      <c r="AN16" s="85">
        <v>0.95580900000000002</v>
      </c>
      <c r="AO16" s="85">
        <v>0.80742499999999995</v>
      </c>
      <c r="AP16" s="85">
        <v>0.76763999999999999</v>
      </c>
      <c r="AQ16" s="85">
        <v>0.56113500000000005</v>
      </c>
      <c r="AR16" s="85">
        <v>0.32219300000000001</v>
      </c>
      <c r="AS16" s="85">
        <v>0.63914499999999996</v>
      </c>
      <c r="AT16" s="85">
        <v>8.5189000000000001E-2</v>
      </c>
      <c r="AU16" s="85">
        <v>0.98594099999999996</v>
      </c>
      <c r="AV16" s="85">
        <v>0.66961499999999996</v>
      </c>
      <c r="AW16" s="85">
        <v>0.225662</v>
      </c>
      <c r="AX16" s="85">
        <v>0.81184299999999998</v>
      </c>
      <c r="AY16" s="85">
        <v>0.16736500000000001</v>
      </c>
      <c r="AZ16" s="85">
        <v>0.50068500000000005</v>
      </c>
      <c r="BA16" s="85">
        <v>0.86507599999999996</v>
      </c>
      <c r="BB16" s="85">
        <v>0.38375599999999999</v>
      </c>
      <c r="BC16" s="85">
        <v>2.0544E-2</v>
      </c>
      <c r="BD16" s="85">
        <v>0.77462399999999998</v>
      </c>
      <c r="BE16" s="85">
        <v>0.35710900000000001</v>
      </c>
      <c r="BF16" s="85">
        <v>0.23923900000000001</v>
      </c>
      <c r="BG16" s="85">
        <v>0.26377699999999998</v>
      </c>
      <c r="BH16" s="85">
        <v>4.9695000000000003E-2</v>
      </c>
      <c r="BI16" s="85">
        <v>0.78122899999999995</v>
      </c>
      <c r="BJ16" s="85">
        <v>0.44911200000000001</v>
      </c>
      <c r="BK16" s="85">
        <v>5.6868000000000002E-2</v>
      </c>
      <c r="BL16" s="85">
        <v>0.52822100000000005</v>
      </c>
      <c r="BM16" s="85">
        <v>0.496531</v>
      </c>
      <c r="BN16" s="85">
        <v>0.73968299999999998</v>
      </c>
      <c r="BO16" s="85">
        <v>0.65637299999999998</v>
      </c>
      <c r="BP16" s="85">
        <v>0.14704200000000001</v>
      </c>
      <c r="BQ16" s="85">
        <v>0.31218200000000002</v>
      </c>
      <c r="BR16" s="85">
        <v>0.141349</v>
      </c>
      <c r="BS16" s="85">
        <v>0.18305099999999999</v>
      </c>
      <c r="BT16" s="85">
        <v>0.42960500000000001</v>
      </c>
      <c r="BU16" s="85">
        <v>0.140843</v>
      </c>
      <c r="BV16" s="85">
        <v>0.32720500000000002</v>
      </c>
      <c r="BW16" s="85">
        <v>0.15930900000000001</v>
      </c>
      <c r="BX16" s="85">
        <v>0.38450299999999998</v>
      </c>
      <c r="BY16" s="85">
        <v>0.34983999999999998</v>
      </c>
      <c r="BZ16" s="85">
        <v>0.28642099999999998</v>
      </c>
      <c r="CA16" s="85">
        <v>0.12645799999999999</v>
      </c>
      <c r="CB16" s="85">
        <v>0.233655</v>
      </c>
      <c r="CC16" s="85">
        <v>0.103634</v>
      </c>
      <c r="CD16" s="85">
        <v>0.25172</v>
      </c>
      <c r="CE16" s="85">
        <v>0.76664699999999997</v>
      </c>
      <c r="CF16" s="85">
        <v>0.63950300000000004</v>
      </c>
      <c r="CG16" s="85">
        <v>0.497834</v>
      </c>
      <c r="CH16" s="85">
        <v>0.62233700000000003</v>
      </c>
      <c r="CI16" s="85">
        <v>0.31211</v>
      </c>
      <c r="CJ16" s="85">
        <v>0.69009500000000001</v>
      </c>
    </row>
    <row r="17" spans="1:88" ht="15">
      <c r="A17" s="172" t="s">
        <v>75</v>
      </c>
      <c r="B17" s="85">
        <v>0.77832299999999999</v>
      </c>
      <c r="C17" s="85">
        <v>4.8063000000000002E-2</v>
      </c>
      <c r="D17" s="85">
        <v>0.37002000000000002</v>
      </c>
      <c r="E17" s="85">
        <v>0.60441199999999995</v>
      </c>
      <c r="F17" s="85">
        <v>0.91395000000000004</v>
      </c>
      <c r="G17" s="85">
        <v>0.20181299999999999</v>
      </c>
      <c r="H17" s="85">
        <v>0.82876300000000003</v>
      </c>
      <c r="I17" s="85">
        <v>0.30238999999999999</v>
      </c>
      <c r="J17" s="85">
        <v>0.83999900000000005</v>
      </c>
      <c r="K17" s="85">
        <v>0.69871300000000003</v>
      </c>
      <c r="L17" s="85">
        <v>0.86861600000000005</v>
      </c>
      <c r="M17" s="85">
        <v>0.48837000000000003</v>
      </c>
      <c r="N17" s="85">
        <v>0.45311099999999999</v>
      </c>
      <c r="O17" s="85">
        <v>0.19162000000000001</v>
      </c>
      <c r="P17" s="85">
        <v>0.82298300000000002</v>
      </c>
      <c r="Q17" s="84"/>
      <c r="R17" s="85">
        <v>0.86945399999999995</v>
      </c>
      <c r="S17" s="85">
        <v>0.40853200000000001</v>
      </c>
      <c r="T17" s="85">
        <v>0.415966</v>
      </c>
      <c r="U17" s="85">
        <v>0.97517900000000002</v>
      </c>
      <c r="V17" s="85">
        <v>0.36913400000000002</v>
      </c>
      <c r="W17" s="85">
        <v>0.58179099999999995</v>
      </c>
      <c r="X17" s="85">
        <v>0.31953799999999999</v>
      </c>
      <c r="Y17" s="85">
        <v>0.52379500000000001</v>
      </c>
      <c r="Z17" s="85">
        <v>0.79501699999999997</v>
      </c>
      <c r="AA17" s="85">
        <v>0.416713</v>
      </c>
      <c r="AB17" s="85">
        <v>0.49645099999999998</v>
      </c>
      <c r="AC17" s="85">
        <v>0.81582299999999996</v>
      </c>
      <c r="AD17" s="85">
        <v>3.2960000000000003E-2</v>
      </c>
      <c r="AE17" s="85">
        <v>0.80821699999999996</v>
      </c>
      <c r="AF17" s="85">
        <v>0.55468499999999998</v>
      </c>
      <c r="AG17" s="85">
        <v>4.0681000000000002E-2</v>
      </c>
      <c r="AH17" s="85">
        <v>0.616865</v>
      </c>
      <c r="AI17" s="85">
        <v>0.75878100000000004</v>
      </c>
      <c r="AJ17" s="85">
        <v>0.67103400000000002</v>
      </c>
      <c r="AK17" s="85">
        <v>0.50477799999999995</v>
      </c>
      <c r="AL17" s="85">
        <v>2.7126999999999998E-2</v>
      </c>
      <c r="AM17" s="85">
        <v>0.68282100000000001</v>
      </c>
      <c r="AN17" s="85">
        <v>0.91470899999999999</v>
      </c>
      <c r="AO17" s="85">
        <v>0.94171899999999997</v>
      </c>
      <c r="AP17" s="85">
        <v>0.63385499999999995</v>
      </c>
      <c r="AQ17" s="85">
        <v>0.71579899999999996</v>
      </c>
      <c r="AR17" s="85">
        <v>0.896671</v>
      </c>
      <c r="AS17" s="85">
        <v>0.70373200000000002</v>
      </c>
      <c r="AT17" s="85">
        <v>0.83617600000000003</v>
      </c>
      <c r="AU17" s="85">
        <v>0.81330199999999997</v>
      </c>
      <c r="AV17" s="85">
        <v>9.0846999999999997E-2</v>
      </c>
      <c r="AW17" s="85">
        <v>0.21535000000000001</v>
      </c>
      <c r="AX17" s="85">
        <v>0.74627100000000002</v>
      </c>
      <c r="AY17" s="85">
        <v>2.1788999999999999E-2</v>
      </c>
      <c r="AZ17" s="85">
        <v>0.891316</v>
      </c>
      <c r="BA17" s="85">
        <v>0.29012700000000002</v>
      </c>
      <c r="BB17" s="85">
        <v>0.47867100000000001</v>
      </c>
      <c r="BC17" s="85">
        <v>0.33776299999999998</v>
      </c>
      <c r="BD17" s="85">
        <v>0.32471800000000001</v>
      </c>
      <c r="BE17" s="85">
        <v>0.73948599999999998</v>
      </c>
      <c r="BF17" s="85">
        <v>0.83321900000000004</v>
      </c>
      <c r="BG17" s="85">
        <v>0.98564499999999999</v>
      </c>
      <c r="BH17" s="85">
        <v>0.40333200000000002</v>
      </c>
      <c r="BI17" s="85">
        <v>0.555508</v>
      </c>
      <c r="BJ17" s="85">
        <v>0.43653500000000001</v>
      </c>
      <c r="BK17" s="85">
        <v>0.32254899999999997</v>
      </c>
      <c r="BL17" s="85">
        <v>0.49603900000000001</v>
      </c>
      <c r="BM17" s="85">
        <v>0.42760799999999999</v>
      </c>
      <c r="BN17" s="85">
        <v>0.99496799999999996</v>
      </c>
      <c r="BO17" s="85">
        <v>0.30024400000000001</v>
      </c>
      <c r="BP17" s="85">
        <v>0.203846</v>
      </c>
      <c r="BQ17" s="85">
        <v>0.38597199999999998</v>
      </c>
      <c r="BR17" s="85">
        <v>0.21249499999999999</v>
      </c>
      <c r="BS17" s="85">
        <v>0.34373399999999998</v>
      </c>
      <c r="BT17" s="85">
        <v>0.48372199999999999</v>
      </c>
      <c r="BU17" s="85">
        <v>0.95050400000000002</v>
      </c>
      <c r="BV17" s="85">
        <v>0.65938200000000002</v>
      </c>
      <c r="BW17" s="85">
        <v>0.226045</v>
      </c>
      <c r="BX17" s="85">
        <v>0.40129399999999998</v>
      </c>
      <c r="BY17" s="85">
        <v>0.325986</v>
      </c>
      <c r="BZ17" s="85">
        <v>0.77620299999999998</v>
      </c>
      <c r="CA17" s="85">
        <v>0.80195499999999997</v>
      </c>
      <c r="CB17" s="85">
        <v>0.32607399999999997</v>
      </c>
      <c r="CC17" s="85">
        <v>0.23404</v>
      </c>
      <c r="CD17" s="85">
        <v>0.46070100000000003</v>
      </c>
      <c r="CE17" s="85">
        <v>0.49516199999999999</v>
      </c>
      <c r="CF17" s="85">
        <v>0.52331700000000003</v>
      </c>
      <c r="CG17" s="85">
        <v>0.19300500000000001</v>
      </c>
      <c r="CH17" s="85">
        <v>0.108763</v>
      </c>
      <c r="CI17" s="85">
        <v>0.1124</v>
      </c>
      <c r="CJ17" s="85">
        <v>0.68365299999999996</v>
      </c>
    </row>
    <row r="18" spans="1:88" ht="15">
      <c r="A18" s="172" t="s">
        <v>79</v>
      </c>
      <c r="B18" s="85">
        <v>0.24057400000000001</v>
      </c>
      <c r="C18" s="85">
        <v>9.0726000000000001E-2</v>
      </c>
      <c r="D18" s="85">
        <v>0.31670799999999999</v>
      </c>
      <c r="E18" s="85">
        <v>0.50336099999999995</v>
      </c>
      <c r="F18" s="85">
        <v>0.56103999999999998</v>
      </c>
      <c r="G18" s="85">
        <v>0.28565299999999999</v>
      </c>
      <c r="H18" s="85">
        <v>0.45793600000000001</v>
      </c>
      <c r="I18" s="85">
        <v>0.81917499999999999</v>
      </c>
      <c r="J18" s="85">
        <v>0.763463</v>
      </c>
      <c r="K18" s="85">
        <v>0.99107500000000004</v>
      </c>
      <c r="L18" s="85">
        <v>0.865649</v>
      </c>
      <c r="M18" s="85">
        <v>0.67932000000000003</v>
      </c>
      <c r="N18" s="85">
        <v>7.3719000000000007E-2</v>
      </c>
      <c r="O18" s="85">
        <v>5.4100000000000002E-2</v>
      </c>
      <c r="P18" s="85">
        <v>0.29567399999999999</v>
      </c>
      <c r="Q18" s="85">
        <v>0.86945399999999995</v>
      </c>
      <c r="R18" s="84"/>
      <c r="S18" s="85">
        <v>0.90324899999999997</v>
      </c>
      <c r="T18" s="85">
        <v>0.95492999999999995</v>
      </c>
      <c r="U18" s="85">
        <v>0.44278899999999999</v>
      </c>
      <c r="V18" s="85">
        <v>0.77077499999999999</v>
      </c>
      <c r="W18" s="85">
        <v>0.98601499999999997</v>
      </c>
      <c r="X18" s="85">
        <v>0.84261299999999995</v>
      </c>
      <c r="Y18" s="85">
        <v>0.83238100000000004</v>
      </c>
      <c r="Z18" s="85">
        <v>0.89814400000000005</v>
      </c>
      <c r="AA18" s="85">
        <v>0.164327</v>
      </c>
      <c r="AB18" s="85">
        <v>6.0985999999999999E-2</v>
      </c>
      <c r="AC18" s="85">
        <v>0.60522399999999998</v>
      </c>
      <c r="AD18" s="85">
        <v>5.7518E-2</v>
      </c>
      <c r="AE18" s="85">
        <v>0.54640299999999997</v>
      </c>
      <c r="AF18" s="85">
        <v>0.97400200000000003</v>
      </c>
      <c r="AG18" s="85">
        <v>0.26903100000000002</v>
      </c>
      <c r="AH18" s="85">
        <v>0.18818099999999999</v>
      </c>
      <c r="AI18" s="85">
        <v>0.76495400000000002</v>
      </c>
      <c r="AJ18" s="85">
        <v>0.45832800000000001</v>
      </c>
      <c r="AK18" s="85">
        <v>0.25320799999999999</v>
      </c>
      <c r="AL18" s="85">
        <v>0.124221</v>
      </c>
      <c r="AM18" s="85">
        <v>0.80720999999999998</v>
      </c>
      <c r="AN18" s="85">
        <v>0.74005900000000002</v>
      </c>
      <c r="AO18" s="85">
        <v>0.837669</v>
      </c>
      <c r="AP18" s="85">
        <v>0.84193700000000005</v>
      </c>
      <c r="AQ18" s="85">
        <v>0.330571</v>
      </c>
      <c r="AR18" s="85">
        <v>0.841256</v>
      </c>
      <c r="AS18" s="85">
        <v>0.50663199999999997</v>
      </c>
      <c r="AT18" s="85">
        <v>0.66904300000000005</v>
      </c>
      <c r="AU18" s="85">
        <v>0.855958</v>
      </c>
      <c r="AV18" s="85">
        <v>0.12701699999999999</v>
      </c>
      <c r="AW18" s="85">
        <v>0.78700199999999998</v>
      </c>
      <c r="AX18" s="85">
        <v>0.143181</v>
      </c>
      <c r="AY18" s="85">
        <v>0.55487200000000003</v>
      </c>
      <c r="AZ18" s="85">
        <v>0.24232000000000001</v>
      </c>
      <c r="BA18" s="85">
        <v>0.49096099999999998</v>
      </c>
      <c r="BB18" s="85">
        <v>0.67622599999999999</v>
      </c>
      <c r="BC18" s="85">
        <v>0.85286799999999996</v>
      </c>
      <c r="BD18" s="85">
        <v>0.31855600000000001</v>
      </c>
      <c r="BE18" s="85">
        <v>0.67120299999999999</v>
      </c>
      <c r="BF18" s="85">
        <v>0.59296300000000002</v>
      </c>
      <c r="BG18" s="85">
        <v>0.43527900000000003</v>
      </c>
      <c r="BH18" s="85">
        <v>0.79893599999999998</v>
      </c>
      <c r="BI18" s="85">
        <v>0.45147599999999999</v>
      </c>
      <c r="BJ18" s="85">
        <v>0.51012100000000005</v>
      </c>
      <c r="BK18" s="85">
        <v>0.58059499999999997</v>
      </c>
      <c r="BL18" s="85">
        <v>0.94564199999999998</v>
      </c>
      <c r="BM18" s="85">
        <v>0.515046</v>
      </c>
      <c r="BN18" s="85">
        <v>0.54432000000000003</v>
      </c>
      <c r="BO18" s="85">
        <v>0.92782799999999999</v>
      </c>
      <c r="BP18" s="85">
        <v>0.287715</v>
      </c>
      <c r="BQ18" s="85">
        <v>0.54805300000000001</v>
      </c>
      <c r="BR18" s="85">
        <v>0.62212699999999999</v>
      </c>
      <c r="BS18" s="85">
        <v>0.792744</v>
      </c>
      <c r="BT18" s="85">
        <v>0.23697499999999999</v>
      </c>
      <c r="BU18" s="85">
        <v>0.753996</v>
      </c>
      <c r="BV18" s="85">
        <v>0.69955199999999995</v>
      </c>
      <c r="BW18" s="85">
        <v>7.9555000000000001E-2</v>
      </c>
      <c r="BX18" s="85">
        <v>0.92028799999999999</v>
      </c>
      <c r="BY18" s="85">
        <v>0.35503000000000001</v>
      </c>
      <c r="BZ18" s="85">
        <v>0.94792299999999996</v>
      </c>
      <c r="CA18" s="85">
        <v>0.94002399999999997</v>
      </c>
      <c r="CB18" s="85">
        <v>0.75958899999999996</v>
      </c>
      <c r="CC18" s="85">
        <v>6.5671999999999994E-2</v>
      </c>
      <c r="CD18" s="85">
        <v>0.46995999999999999</v>
      </c>
      <c r="CE18" s="85">
        <v>0.93823299999999998</v>
      </c>
      <c r="CF18" s="85">
        <v>0.91113200000000005</v>
      </c>
      <c r="CG18" s="85">
        <v>0.82119399999999998</v>
      </c>
      <c r="CH18" s="85">
        <v>0.232128</v>
      </c>
      <c r="CI18" s="85">
        <v>0.209788</v>
      </c>
      <c r="CJ18" s="85">
        <v>0.73996799999999996</v>
      </c>
    </row>
    <row r="19" spans="1:88" ht="15">
      <c r="A19" s="172" t="s">
        <v>446</v>
      </c>
      <c r="B19" s="85">
        <v>0.55645999999999995</v>
      </c>
      <c r="C19" s="85">
        <v>0.75094700000000003</v>
      </c>
      <c r="D19" s="85">
        <v>0.71922799999999998</v>
      </c>
      <c r="E19" s="85">
        <v>0.40377999999999997</v>
      </c>
      <c r="F19" s="85">
        <v>0.43738100000000002</v>
      </c>
      <c r="G19" s="85">
        <v>0.44701299999999999</v>
      </c>
      <c r="H19" s="85">
        <v>0.71171899999999999</v>
      </c>
      <c r="I19" s="85">
        <v>0.76607899999999995</v>
      </c>
      <c r="J19" s="85">
        <v>0.84525399999999995</v>
      </c>
      <c r="K19" s="85">
        <v>0.37996999999999997</v>
      </c>
      <c r="L19" s="85">
        <v>0.69776300000000002</v>
      </c>
      <c r="M19" s="85">
        <v>0.68625599999999998</v>
      </c>
      <c r="N19" s="85">
        <v>0.78972900000000001</v>
      </c>
      <c r="O19" s="85">
        <v>0.626413</v>
      </c>
      <c r="P19" s="85">
        <v>0.634683</v>
      </c>
      <c r="Q19" s="85">
        <v>0.40853200000000001</v>
      </c>
      <c r="R19" s="85">
        <v>0.90324899999999997</v>
      </c>
      <c r="S19" s="84"/>
      <c r="T19" s="85">
        <v>0.61189700000000002</v>
      </c>
      <c r="U19" s="85">
        <v>0.75983599999999996</v>
      </c>
      <c r="V19" s="85">
        <v>0.34997400000000001</v>
      </c>
      <c r="W19" s="85">
        <v>0.96411999999999998</v>
      </c>
      <c r="X19" s="85">
        <v>0.68905799999999995</v>
      </c>
      <c r="Y19" s="85">
        <v>0.81714799999999999</v>
      </c>
      <c r="Z19" s="85">
        <v>0.786524</v>
      </c>
      <c r="AA19" s="85">
        <v>0.645451</v>
      </c>
      <c r="AB19" s="85">
        <v>0.72202</v>
      </c>
      <c r="AC19" s="85">
        <v>0.90628500000000001</v>
      </c>
      <c r="AD19" s="85">
        <v>0.65315900000000005</v>
      </c>
      <c r="AE19" s="85">
        <v>0.98233499999999996</v>
      </c>
      <c r="AF19" s="85">
        <v>0.959005</v>
      </c>
      <c r="AG19" s="85">
        <v>0.31231300000000001</v>
      </c>
      <c r="AH19" s="85">
        <v>0.73947600000000002</v>
      </c>
      <c r="AI19" s="85">
        <v>0.42106300000000002</v>
      </c>
      <c r="AJ19" s="85">
        <v>0.51028600000000002</v>
      </c>
      <c r="AK19" s="85">
        <v>0.45955600000000002</v>
      </c>
      <c r="AL19" s="85">
        <v>0.19351499999999999</v>
      </c>
      <c r="AM19" s="85">
        <v>0.75002800000000003</v>
      </c>
      <c r="AN19" s="85">
        <v>0.92419600000000002</v>
      </c>
      <c r="AO19" s="85">
        <v>0.86542600000000003</v>
      </c>
      <c r="AP19" s="85">
        <v>0.52821099999999999</v>
      </c>
      <c r="AQ19" s="85">
        <v>0.35247800000000001</v>
      </c>
      <c r="AR19" s="85">
        <v>0.83016500000000004</v>
      </c>
      <c r="AS19" s="85">
        <v>0.73873599999999995</v>
      </c>
      <c r="AT19" s="85">
        <v>0.30924600000000002</v>
      </c>
      <c r="AU19" s="85">
        <v>0.95220800000000005</v>
      </c>
      <c r="AV19" s="85">
        <v>0.851935</v>
      </c>
      <c r="AW19" s="85">
        <v>0.17488000000000001</v>
      </c>
      <c r="AX19" s="85">
        <v>0.93253600000000003</v>
      </c>
      <c r="AY19" s="85">
        <v>0.91192799999999996</v>
      </c>
      <c r="AZ19" s="85">
        <v>0.58836599999999994</v>
      </c>
      <c r="BA19" s="85">
        <v>0.90773999999999999</v>
      </c>
      <c r="BB19" s="85">
        <v>0.685423</v>
      </c>
      <c r="BC19" s="85">
        <v>0.99315799999999999</v>
      </c>
      <c r="BD19" s="85">
        <v>0.499311</v>
      </c>
      <c r="BE19" s="85">
        <v>0.31042999999999998</v>
      </c>
      <c r="BF19" s="85">
        <v>0.55916500000000002</v>
      </c>
      <c r="BG19" s="85">
        <v>0.93064800000000003</v>
      </c>
      <c r="BH19" s="85">
        <v>0.71885200000000005</v>
      </c>
      <c r="BI19" s="85">
        <v>0.23882100000000001</v>
      </c>
      <c r="BJ19" s="85">
        <v>0.955125</v>
      </c>
      <c r="BK19" s="85">
        <v>0.78656300000000001</v>
      </c>
      <c r="BL19" s="85">
        <v>0.47258600000000001</v>
      </c>
      <c r="BM19" s="85">
        <v>0.53131300000000004</v>
      </c>
      <c r="BN19" s="85">
        <v>2.8146999999999998E-2</v>
      </c>
      <c r="BO19" s="85">
        <v>0.81016900000000003</v>
      </c>
      <c r="BP19" s="85">
        <v>0.43745600000000001</v>
      </c>
      <c r="BQ19" s="85">
        <v>0.83133599999999996</v>
      </c>
      <c r="BR19" s="85">
        <v>0.91145900000000002</v>
      </c>
      <c r="BS19" s="85">
        <v>0.76602999999999999</v>
      </c>
      <c r="BT19" s="85">
        <v>0.255218</v>
      </c>
      <c r="BU19" s="85">
        <v>0.37026500000000001</v>
      </c>
      <c r="BV19" s="85">
        <v>0.82373799999999997</v>
      </c>
      <c r="BW19" s="85">
        <v>8.3689E-2</v>
      </c>
      <c r="BX19" s="85">
        <v>0.30366900000000002</v>
      </c>
      <c r="BY19" s="85">
        <v>0.97306499999999996</v>
      </c>
      <c r="BZ19" s="85">
        <v>0.606155</v>
      </c>
      <c r="CA19" s="85">
        <v>0.964947</v>
      </c>
      <c r="CB19" s="85">
        <v>0.32190099999999999</v>
      </c>
      <c r="CC19" s="85">
        <v>0.845858</v>
      </c>
      <c r="CD19" s="85">
        <v>0.72381799999999996</v>
      </c>
      <c r="CE19" s="85">
        <v>0.81495399999999996</v>
      </c>
      <c r="CF19" s="85">
        <v>0.66010400000000002</v>
      </c>
      <c r="CG19" s="85">
        <v>0.62465999999999999</v>
      </c>
      <c r="CH19" s="85">
        <v>0.728715</v>
      </c>
      <c r="CI19" s="85">
        <v>0.116885</v>
      </c>
      <c r="CJ19" s="85">
        <v>0.42943900000000002</v>
      </c>
    </row>
    <row r="20" spans="1:88" ht="15">
      <c r="A20" s="172" t="s">
        <v>83</v>
      </c>
      <c r="B20" s="85">
        <v>0.284833</v>
      </c>
      <c r="C20" s="85">
        <v>0.14211299999999999</v>
      </c>
      <c r="D20" s="85">
        <v>0.81549700000000003</v>
      </c>
      <c r="E20" s="85">
        <v>0.51878500000000005</v>
      </c>
      <c r="F20" s="85">
        <v>0.60934100000000002</v>
      </c>
      <c r="G20" s="85">
        <v>0.74760599999999999</v>
      </c>
      <c r="H20" s="85">
        <v>0.175654</v>
      </c>
      <c r="I20" s="85">
        <v>0.53304200000000002</v>
      </c>
      <c r="J20" s="85">
        <v>0.51644400000000001</v>
      </c>
      <c r="K20" s="85">
        <v>9.7785999999999998E-2</v>
      </c>
      <c r="L20" s="85">
        <v>0.135015</v>
      </c>
      <c r="M20" s="85">
        <v>0.76662300000000005</v>
      </c>
      <c r="N20" s="85">
        <v>0.13914899999999999</v>
      </c>
      <c r="O20" s="85">
        <v>0.271038</v>
      </c>
      <c r="P20" s="85">
        <v>0.42787799999999998</v>
      </c>
      <c r="Q20" s="85">
        <v>0.415966</v>
      </c>
      <c r="R20" s="85">
        <v>0.95492999999999995</v>
      </c>
      <c r="S20" s="85">
        <v>0.61189700000000002</v>
      </c>
      <c r="T20" s="84"/>
      <c r="U20" s="85">
        <v>0.484844</v>
      </c>
      <c r="V20" s="85">
        <v>0.99100200000000005</v>
      </c>
      <c r="W20" s="85">
        <v>0.83666099999999999</v>
      </c>
      <c r="X20" s="85">
        <v>4.0482999999999998E-2</v>
      </c>
      <c r="Y20" s="85">
        <v>0.63277799999999995</v>
      </c>
      <c r="Z20" s="85">
        <v>0.54491900000000004</v>
      </c>
      <c r="AA20" s="85">
        <v>0.53883599999999998</v>
      </c>
      <c r="AB20" s="85">
        <v>0.175983</v>
      </c>
      <c r="AC20" s="85">
        <v>0.27927600000000002</v>
      </c>
      <c r="AD20" s="85">
        <v>0.25669900000000001</v>
      </c>
      <c r="AE20" s="85">
        <v>0.22312000000000001</v>
      </c>
      <c r="AF20" s="85">
        <v>0.777536</v>
      </c>
      <c r="AG20" s="85">
        <v>0.11464100000000001</v>
      </c>
      <c r="AH20" s="85">
        <v>6.8573999999999996E-2</v>
      </c>
      <c r="AI20" s="85">
        <v>0.894096</v>
      </c>
      <c r="AJ20" s="85">
        <v>0.20732200000000001</v>
      </c>
      <c r="AK20" s="85">
        <v>0.31840099999999999</v>
      </c>
      <c r="AL20" s="85">
        <v>0.28568700000000002</v>
      </c>
      <c r="AM20" s="85">
        <v>0.30198700000000001</v>
      </c>
      <c r="AN20" s="85">
        <v>0.75145600000000001</v>
      </c>
      <c r="AO20" s="85">
        <v>0.54280499999999998</v>
      </c>
      <c r="AP20" s="85">
        <v>0.768007</v>
      </c>
      <c r="AQ20" s="85">
        <v>0.27043400000000001</v>
      </c>
      <c r="AR20" s="85">
        <v>0.43221999999999999</v>
      </c>
      <c r="AS20" s="85">
        <v>0.74747300000000005</v>
      </c>
      <c r="AT20" s="85">
        <v>0.82540800000000003</v>
      </c>
      <c r="AU20" s="85">
        <v>5.9979999999999999E-3</v>
      </c>
      <c r="AV20" s="85">
        <v>0.195075</v>
      </c>
      <c r="AW20" s="85">
        <v>0.186499</v>
      </c>
      <c r="AX20" s="85">
        <v>8.8901999999999995E-2</v>
      </c>
      <c r="AY20" s="85">
        <v>0.58494999999999997</v>
      </c>
      <c r="AZ20" s="85">
        <v>0.57405899999999999</v>
      </c>
      <c r="BA20" s="85">
        <v>0.64732299999999998</v>
      </c>
      <c r="BB20" s="85">
        <v>0.40744999999999998</v>
      </c>
      <c r="BC20" s="85">
        <v>0.81078700000000004</v>
      </c>
      <c r="BD20" s="85">
        <v>0.33479900000000001</v>
      </c>
      <c r="BE20" s="85">
        <v>0.94134600000000002</v>
      </c>
      <c r="BF20" s="85">
        <v>0.57311199999999995</v>
      </c>
      <c r="BG20" s="85">
        <v>0.46173399999999998</v>
      </c>
      <c r="BH20" s="85">
        <v>0.67741200000000001</v>
      </c>
      <c r="BI20" s="85">
        <v>0.26805099999999998</v>
      </c>
      <c r="BJ20" s="85">
        <v>0.91581800000000002</v>
      </c>
      <c r="BK20" s="85">
        <v>0.84384300000000001</v>
      </c>
      <c r="BL20" s="85">
        <v>0.50526599999999999</v>
      </c>
      <c r="BM20" s="85">
        <v>0.18183299999999999</v>
      </c>
      <c r="BN20" s="85">
        <v>0.28170699999999999</v>
      </c>
      <c r="BO20" s="85">
        <v>0.84431999999999996</v>
      </c>
      <c r="BP20" s="85">
        <v>0.38488899999999998</v>
      </c>
      <c r="BQ20" s="85">
        <v>0.66683599999999998</v>
      </c>
      <c r="BR20" s="85">
        <v>0.95280699999999996</v>
      </c>
      <c r="BS20" s="85">
        <v>0.87279700000000005</v>
      </c>
      <c r="BT20" s="85">
        <v>0.375778</v>
      </c>
      <c r="BU20" s="85">
        <v>0.65223900000000001</v>
      </c>
      <c r="BV20" s="85">
        <v>0.48944799999999999</v>
      </c>
      <c r="BW20" s="85">
        <v>1.7555000000000001E-2</v>
      </c>
      <c r="BX20" s="85">
        <v>0.87862200000000001</v>
      </c>
      <c r="BY20" s="85">
        <v>0.88007500000000005</v>
      </c>
      <c r="BZ20" s="85">
        <v>0.729186</v>
      </c>
      <c r="CA20" s="85">
        <v>0.44231100000000001</v>
      </c>
      <c r="CB20" s="85">
        <v>0.39480999999999999</v>
      </c>
      <c r="CC20" s="85">
        <v>0.54394900000000002</v>
      </c>
      <c r="CD20" s="85">
        <v>0.69814500000000002</v>
      </c>
      <c r="CE20" s="85">
        <v>0.37549199999999999</v>
      </c>
      <c r="CF20" s="85">
        <v>0.18904599999999999</v>
      </c>
      <c r="CG20" s="85">
        <v>1.6670000000000001E-2</v>
      </c>
      <c r="CH20" s="85">
        <v>0.17732700000000001</v>
      </c>
      <c r="CI20" s="85">
        <v>0.33322600000000002</v>
      </c>
      <c r="CJ20" s="85">
        <v>0.239117</v>
      </c>
    </row>
    <row r="21" spans="1:88" ht="15">
      <c r="A21" s="172" t="s">
        <v>450</v>
      </c>
      <c r="B21" s="85">
        <v>0.55792399999999998</v>
      </c>
      <c r="C21" s="85">
        <v>0.88914599999999999</v>
      </c>
      <c r="D21" s="85">
        <v>0.95135499999999995</v>
      </c>
      <c r="E21" s="85">
        <v>0.97465299999999999</v>
      </c>
      <c r="F21" s="85">
        <v>0.619807</v>
      </c>
      <c r="G21" s="85">
        <v>0.88360899999999998</v>
      </c>
      <c r="H21" s="85">
        <v>0.30146699999999998</v>
      </c>
      <c r="I21" s="85">
        <v>0.82057500000000005</v>
      </c>
      <c r="J21" s="85">
        <v>0.42249799999999998</v>
      </c>
      <c r="K21" s="85">
        <v>0.31901800000000002</v>
      </c>
      <c r="L21" s="85">
        <v>0.84978900000000002</v>
      </c>
      <c r="M21" s="85">
        <v>0.60027399999999997</v>
      </c>
      <c r="N21" s="85">
        <v>0.56584999999999996</v>
      </c>
      <c r="O21" s="85">
        <v>0.50800000000000001</v>
      </c>
      <c r="P21" s="85">
        <v>0.37373200000000001</v>
      </c>
      <c r="Q21" s="85">
        <v>0.97517900000000002</v>
      </c>
      <c r="R21" s="85">
        <v>0.44278899999999999</v>
      </c>
      <c r="S21" s="85">
        <v>0.75983599999999996</v>
      </c>
      <c r="T21" s="85">
        <v>0.484844</v>
      </c>
      <c r="U21" s="84"/>
      <c r="V21" s="85">
        <v>0.79732899999999995</v>
      </c>
      <c r="W21" s="85">
        <v>0.47211999999999998</v>
      </c>
      <c r="X21" s="85">
        <v>0.295095</v>
      </c>
      <c r="Y21" s="85">
        <v>0.68862000000000001</v>
      </c>
      <c r="Z21" s="85">
        <v>0.81040199999999996</v>
      </c>
      <c r="AA21" s="85">
        <v>0.310025</v>
      </c>
      <c r="AB21" s="85">
        <v>0.93766799999999995</v>
      </c>
      <c r="AC21" s="85">
        <v>0.70010799999999995</v>
      </c>
      <c r="AD21" s="85">
        <v>0.84592699999999998</v>
      </c>
      <c r="AE21" s="85">
        <v>0.74368500000000004</v>
      </c>
      <c r="AF21" s="85">
        <v>0.94813099999999995</v>
      </c>
      <c r="AG21" s="85">
        <v>0.88583800000000001</v>
      </c>
      <c r="AH21" s="85">
        <v>0.93313199999999996</v>
      </c>
      <c r="AI21" s="85">
        <v>0.79017199999999999</v>
      </c>
      <c r="AJ21" s="85">
        <v>0.31873699999999999</v>
      </c>
      <c r="AK21" s="85">
        <v>0.45492500000000002</v>
      </c>
      <c r="AL21" s="85">
        <v>0.25376700000000002</v>
      </c>
      <c r="AM21" s="85">
        <v>0.71692599999999995</v>
      </c>
      <c r="AN21" s="85">
        <v>0.70203400000000005</v>
      </c>
      <c r="AO21" s="85">
        <v>0.698268</v>
      </c>
      <c r="AP21" s="85">
        <v>0.75870199999999999</v>
      </c>
      <c r="AQ21" s="85">
        <v>0.297157</v>
      </c>
      <c r="AR21" s="85">
        <v>0.750888</v>
      </c>
      <c r="AS21" s="85">
        <v>0.48239700000000002</v>
      </c>
      <c r="AT21" s="85">
        <v>0.67083300000000001</v>
      </c>
      <c r="AU21" s="85">
        <v>0.39851399999999998</v>
      </c>
      <c r="AV21" s="85">
        <v>0.99846599999999996</v>
      </c>
      <c r="AW21" s="85">
        <v>0.126667</v>
      </c>
      <c r="AX21" s="85">
        <v>0.216833</v>
      </c>
      <c r="AY21" s="85">
        <v>0.54748799999999997</v>
      </c>
      <c r="AZ21" s="85">
        <v>0.95927799999999996</v>
      </c>
      <c r="BA21" s="85">
        <v>0.83084499999999994</v>
      </c>
      <c r="BB21" s="85">
        <v>0.77840399999999998</v>
      </c>
      <c r="BC21" s="85">
        <v>0.80458099999999999</v>
      </c>
      <c r="BD21" s="85">
        <v>0.58100099999999999</v>
      </c>
      <c r="BE21" s="85">
        <v>0.79794699999999996</v>
      </c>
      <c r="BF21" s="85">
        <v>0.72143299999999999</v>
      </c>
      <c r="BG21" s="85">
        <v>0.99133199999999999</v>
      </c>
      <c r="BH21" s="85">
        <v>0.20360900000000001</v>
      </c>
      <c r="BI21" s="85">
        <v>0.30451</v>
      </c>
      <c r="BJ21" s="85">
        <v>0.77002499999999996</v>
      </c>
      <c r="BK21" s="85">
        <v>0.151865</v>
      </c>
      <c r="BL21" s="85">
        <v>0.35498099999999999</v>
      </c>
      <c r="BM21" s="85">
        <v>0.31548599999999999</v>
      </c>
      <c r="BN21" s="85">
        <v>0.42769099999999999</v>
      </c>
      <c r="BO21" s="85">
        <v>0.27282099999999998</v>
      </c>
      <c r="BP21" s="85">
        <v>0.37008400000000002</v>
      </c>
      <c r="BQ21" s="85">
        <v>0.43826999999999999</v>
      </c>
      <c r="BR21" s="85">
        <v>0.75972200000000001</v>
      </c>
      <c r="BS21" s="85">
        <v>0.92386599999999997</v>
      </c>
      <c r="BT21" s="85">
        <v>0.433197</v>
      </c>
      <c r="BU21" s="85">
        <v>0.64408299999999996</v>
      </c>
      <c r="BV21" s="85">
        <v>0.608761</v>
      </c>
      <c r="BW21" s="85">
        <v>0.24868100000000001</v>
      </c>
      <c r="BX21" s="85">
        <v>0.56346499999999999</v>
      </c>
      <c r="BY21" s="85">
        <v>0.65992799999999996</v>
      </c>
      <c r="BZ21" s="85">
        <v>0.233901</v>
      </c>
      <c r="CA21" s="85">
        <v>0.99049399999999999</v>
      </c>
      <c r="CB21" s="85">
        <v>0.309332</v>
      </c>
      <c r="CC21" s="85">
        <v>0.44293500000000002</v>
      </c>
      <c r="CD21" s="85">
        <v>0.97650000000000003</v>
      </c>
      <c r="CE21" s="85">
        <v>0.65193299999999998</v>
      </c>
      <c r="CF21" s="85">
        <v>0.10623100000000001</v>
      </c>
      <c r="CG21" s="85">
        <v>0.49317299999999997</v>
      </c>
      <c r="CH21" s="85">
        <v>0.54918800000000001</v>
      </c>
      <c r="CI21" s="85">
        <v>0.72091000000000005</v>
      </c>
      <c r="CJ21" s="85">
        <v>0.61111300000000002</v>
      </c>
    </row>
    <row r="22" spans="1:88" ht="15">
      <c r="A22" s="172" t="s">
        <v>87</v>
      </c>
      <c r="B22" s="85">
        <v>0.939133</v>
      </c>
      <c r="C22" s="85">
        <v>0.35447299999999998</v>
      </c>
      <c r="D22" s="85">
        <v>0.51877600000000001</v>
      </c>
      <c r="E22" s="85">
        <v>0.57980100000000001</v>
      </c>
      <c r="F22" s="85">
        <v>0.83138800000000002</v>
      </c>
      <c r="G22" s="85">
        <v>0.43428800000000001</v>
      </c>
      <c r="H22" s="85">
        <v>0.92362</v>
      </c>
      <c r="I22" s="85">
        <v>0.59766699999999995</v>
      </c>
      <c r="J22" s="85">
        <v>0.462316</v>
      </c>
      <c r="K22" s="85">
        <v>0.21582299999999999</v>
      </c>
      <c r="L22" s="85">
        <v>0.57657400000000003</v>
      </c>
      <c r="M22" s="85">
        <v>0.49373499999999998</v>
      </c>
      <c r="N22" s="85">
        <v>0.28440300000000002</v>
      </c>
      <c r="O22" s="85">
        <v>0.15142900000000001</v>
      </c>
      <c r="P22" s="85">
        <v>0.91761199999999998</v>
      </c>
      <c r="Q22" s="85">
        <v>0.36913400000000002</v>
      </c>
      <c r="R22" s="85">
        <v>0.77077499999999999</v>
      </c>
      <c r="S22" s="85">
        <v>0.34997400000000001</v>
      </c>
      <c r="T22" s="85">
        <v>0.99100200000000005</v>
      </c>
      <c r="U22" s="85">
        <v>0.79732899999999995</v>
      </c>
      <c r="V22" s="84"/>
      <c r="W22" s="85">
        <v>0.87666699999999997</v>
      </c>
      <c r="X22" s="85">
        <v>0.77950200000000003</v>
      </c>
      <c r="Y22" s="85">
        <v>0.90080400000000005</v>
      </c>
      <c r="Z22" s="85">
        <v>0.243612</v>
      </c>
      <c r="AA22" s="85">
        <v>0.23685999999999999</v>
      </c>
      <c r="AB22" s="85">
        <v>0.52061500000000005</v>
      </c>
      <c r="AC22" s="85">
        <v>0.43478099999999997</v>
      </c>
      <c r="AD22" s="85">
        <v>0.48658099999999999</v>
      </c>
      <c r="AE22" s="85">
        <v>0.52890400000000004</v>
      </c>
      <c r="AF22" s="85">
        <v>0.53775899999999999</v>
      </c>
      <c r="AG22" s="85">
        <v>0.61937900000000001</v>
      </c>
      <c r="AH22" s="85">
        <v>0.98616999999999999</v>
      </c>
      <c r="AI22" s="85">
        <v>0.76699099999999998</v>
      </c>
      <c r="AJ22" s="85">
        <v>0.31058999999999998</v>
      </c>
      <c r="AK22" s="85">
        <v>0.74981100000000001</v>
      </c>
      <c r="AL22" s="85">
        <v>0.76428700000000005</v>
      </c>
      <c r="AM22" s="85">
        <v>0.86980500000000005</v>
      </c>
      <c r="AN22" s="85">
        <v>0.91610400000000003</v>
      </c>
      <c r="AO22" s="85">
        <v>0.51155700000000004</v>
      </c>
      <c r="AP22" s="85">
        <v>0.91459299999999999</v>
      </c>
      <c r="AQ22" s="85">
        <v>0.85488600000000003</v>
      </c>
      <c r="AR22" s="85">
        <v>0.29199999999999998</v>
      </c>
      <c r="AS22" s="85">
        <v>0.75118300000000005</v>
      </c>
      <c r="AT22" s="85">
        <v>0.39484399999999997</v>
      </c>
      <c r="AU22" s="85">
        <v>0.76748000000000005</v>
      </c>
      <c r="AV22" s="85">
        <v>0.372861</v>
      </c>
      <c r="AW22" s="85">
        <v>0.83352700000000002</v>
      </c>
      <c r="AX22" s="85">
        <v>0.60546299999999997</v>
      </c>
      <c r="AY22" s="85">
        <v>0.73917200000000005</v>
      </c>
      <c r="AZ22" s="85">
        <v>0.378417</v>
      </c>
      <c r="BA22" s="85">
        <v>0.13214699999999999</v>
      </c>
      <c r="BB22" s="85">
        <v>0.32778200000000002</v>
      </c>
      <c r="BC22" s="85">
        <v>0.292825</v>
      </c>
      <c r="BD22" s="85">
        <v>9.2815999999999996E-2</v>
      </c>
      <c r="BE22" s="85">
        <v>0.84412100000000001</v>
      </c>
      <c r="BF22" s="85">
        <v>0.47930499999999998</v>
      </c>
      <c r="BG22" s="85">
        <v>0.54200700000000002</v>
      </c>
      <c r="BH22" s="85">
        <v>0.528775</v>
      </c>
      <c r="BI22" s="85">
        <v>0.387214</v>
      </c>
      <c r="BJ22" s="85">
        <v>0.43178</v>
      </c>
      <c r="BK22" s="85">
        <v>0.29936499999999999</v>
      </c>
      <c r="BL22" s="85">
        <v>0.46079500000000001</v>
      </c>
      <c r="BM22" s="85">
        <v>0.68539499999999998</v>
      </c>
      <c r="BN22" s="85">
        <v>0.74569200000000002</v>
      </c>
      <c r="BO22" s="85">
        <v>0.524617</v>
      </c>
      <c r="BP22" s="85">
        <v>9.7208000000000003E-2</v>
      </c>
      <c r="BQ22" s="85">
        <v>0.284468</v>
      </c>
      <c r="BR22" s="85">
        <v>0.445357</v>
      </c>
      <c r="BS22" s="85">
        <v>0.58882800000000002</v>
      </c>
      <c r="BT22" s="85">
        <v>0.74376799999999998</v>
      </c>
      <c r="BU22" s="85">
        <v>0.33187100000000003</v>
      </c>
      <c r="BV22" s="85">
        <v>0.38377899999999998</v>
      </c>
      <c r="BW22" s="85">
        <v>0.67387900000000001</v>
      </c>
      <c r="BX22" s="85">
        <v>0.378218</v>
      </c>
      <c r="BY22" s="85">
        <v>0.19062100000000001</v>
      </c>
      <c r="BZ22" s="85">
        <v>0.819303</v>
      </c>
      <c r="CA22" s="85">
        <v>0.165048</v>
      </c>
      <c r="CB22" s="85">
        <v>0.73516599999999999</v>
      </c>
      <c r="CC22" s="85">
        <v>0.98453599999999997</v>
      </c>
      <c r="CD22" s="85">
        <v>0.89044599999999996</v>
      </c>
      <c r="CE22" s="85">
        <v>0.90631700000000004</v>
      </c>
      <c r="CF22" s="85">
        <v>0.66661899999999996</v>
      </c>
      <c r="CG22" s="85">
        <v>0.62361200000000006</v>
      </c>
      <c r="CH22" s="85">
        <v>0.37301899999999999</v>
      </c>
      <c r="CI22" s="85">
        <v>0.417186</v>
      </c>
      <c r="CJ22" s="85">
        <v>0.63528099999999998</v>
      </c>
    </row>
    <row r="23" spans="1:88" ht="15">
      <c r="A23" s="172" t="s">
        <v>91</v>
      </c>
      <c r="B23" s="85">
        <v>0.48219899999999999</v>
      </c>
      <c r="C23" s="85">
        <v>9.5040000000000003E-3</v>
      </c>
      <c r="D23" s="85">
        <v>0.86980999999999997</v>
      </c>
      <c r="E23" s="85">
        <v>0.55543200000000004</v>
      </c>
      <c r="F23" s="85">
        <v>0.93691500000000005</v>
      </c>
      <c r="G23" s="85">
        <v>0.66930400000000001</v>
      </c>
      <c r="H23" s="85">
        <v>0.64617000000000002</v>
      </c>
      <c r="I23" s="85">
        <v>0.14354900000000001</v>
      </c>
      <c r="J23" s="85">
        <v>0.81171000000000004</v>
      </c>
      <c r="K23" s="85">
        <v>0.70643800000000001</v>
      </c>
      <c r="L23" s="85">
        <v>0.65692099999999998</v>
      </c>
      <c r="M23" s="85">
        <v>0.547987</v>
      </c>
      <c r="N23" s="85">
        <v>0.18091499999999999</v>
      </c>
      <c r="O23" s="85">
        <v>0.138623</v>
      </c>
      <c r="P23" s="85">
        <v>0.172595</v>
      </c>
      <c r="Q23" s="85">
        <v>0.58179099999999995</v>
      </c>
      <c r="R23" s="85">
        <v>0.98601499999999997</v>
      </c>
      <c r="S23" s="85">
        <v>0.96411999999999998</v>
      </c>
      <c r="T23" s="85">
        <v>0.83666099999999999</v>
      </c>
      <c r="U23" s="85">
        <v>0.47211999999999998</v>
      </c>
      <c r="V23" s="85">
        <v>0.87666699999999997</v>
      </c>
      <c r="W23" s="84"/>
      <c r="X23" s="85">
        <v>0.68357400000000001</v>
      </c>
      <c r="Y23" s="85">
        <v>0.85570999999999997</v>
      </c>
      <c r="Z23" s="85">
        <v>0.38683200000000001</v>
      </c>
      <c r="AA23" s="85">
        <v>0.20612800000000001</v>
      </c>
      <c r="AB23" s="85">
        <v>0.20644899999999999</v>
      </c>
      <c r="AC23" s="85">
        <v>0.96200699999999995</v>
      </c>
      <c r="AD23" s="85">
        <v>8.9111999999999997E-2</v>
      </c>
      <c r="AE23" s="85">
        <v>0.61609100000000006</v>
      </c>
      <c r="AF23" s="85">
        <v>0.64462399999999997</v>
      </c>
      <c r="AG23" s="85">
        <v>8.795E-2</v>
      </c>
      <c r="AH23" s="85">
        <v>0.141901</v>
      </c>
      <c r="AI23" s="85">
        <v>0.57052700000000001</v>
      </c>
      <c r="AJ23" s="85">
        <v>0.91047199999999995</v>
      </c>
      <c r="AK23" s="85">
        <v>0.51512500000000006</v>
      </c>
      <c r="AL23" s="85">
        <v>0.23513000000000001</v>
      </c>
      <c r="AM23" s="85">
        <v>0.32507599999999998</v>
      </c>
      <c r="AN23" s="85">
        <v>0.895621</v>
      </c>
      <c r="AO23" s="85">
        <v>0.67856300000000003</v>
      </c>
      <c r="AP23" s="85">
        <v>0.31807600000000003</v>
      </c>
      <c r="AQ23" s="85">
        <v>0.67511299999999996</v>
      </c>
      <c r="AR23" s="85">
        <v>0.45241700000000001</v>
      </c>
      <c r="AS23" s="85">
        <v>0.89236599999999999</v>
      </c>
      <c r="AT23" s="85">
        <v>0.80823500000000004</v>
      </c>
      <c r="AU23" s="85">
        <v>0.31338500000000002</v>
      </c>
      <c r="AV23" s="85">
        <v>0.106471</v>
      </c>
      <c r="AW23" s="85">
        <v>7.6945E-2</v>
      </c>
      <c r="AX23" s="85">
        <v>0.103746</v>
      </c>
      <c r="AY23" s="85">
        <v>0.90356599999999998</v>
      </c>
      <c r="AZ23" s="85">
        <v>0.465557</v>
      </c>
      <c r="BA23" s="85">
        <v>0.89467099999999999</v>
      </c>
      <c r="BB23" s="85">
        <v>0.35004999999999997</v>
      </c>
      <c r="BC23" s="85">
        <v>0.34799000000000002</v>
      </c>
      <c r="BD23" s="85">
        <v>0.11158899999999999</v>
      </c>
      <c r="BE23" s="85">
        <v>0.35239300000000001</v>
      </c>
      <c r="BF23" s="85">
        <v>0.297564</v>
      </c>
      <c r="BG23" s="85">
        <v>0.43354300000000001</v>
      </c>
      <c r="BH23" s="85">
        <v>0.85083200000000003</v>
      </c>
      <c r="BI23" s="85">
        <v>0.70975900000000003</v>
      </c>
      <c r="BJ23" s="85">
        <v>0.63237500000000002</v>
      </c>
      <c r="BK23" s="85">
        <v>0.38444099999999998</v>
      </c>
      <c r="BL23" s="85">
        <v>0.30631700000000001</v>
      </c>
      <c r="BM23" s="85">
        <v>0.80263300000000004</v>
      </c>
      <c r="BN23" s="85">
        <v>0.74926400000000004</v>
      </c>
      <c r="BO23" s="85">
        <v>0.72627900000000001</v>
      </c>
      <c r="BP23" s="85">
        <v>7.3939000000000005E-2</v>
      </c>
      <c r="BQ23" s="85">
        <v>0.39957300000000001</v>
      </c>
      <c r="BR23" s="85">
        <v>0.37199500000000002</v>
      </c>
      <c r="BS23" s="85">
        <v>0.38760299999999998</v>
      </c>
      <c r="BT23" s="85">
        <v>0.99488299999999996</v>
      </c>
      <c r="BU23" s="85">
        <v>0.62683199999999994</v>
      </c>
      <c r="BV23" s="85">
        <v>0.846943</v>
      </c>
      <c r="BW23" s="85">
        <v>6.1758E-2</v>
      </c>
      <c r="BX23" s="85">
        <v>0.524501</v>
      </c>
      <c r="BY23" s="85">
        <v>0.13071099999999999</v>
      </c>
      <c r="BZ23" s="85">
        <v>0.82347099999999995</v>
      </c>
      <c r="CA23" s="85">
        <v>0.53193800000000002</v>
      </c>
      <c r="CB23" s="85">
        <v>0.95839200000000002</v>
      </c>
      <c r="CC23" s="85">
        <v>0.21321999999999999</v>
      </c>
      <c r="CD23" s="85">
        <v>0.69384500000000005</v>
      </c>
      <c r="CE23" s="85">
        <v>0.31725100000000001</v>
      </c>
      <c r="CF23" s="85">
        <v>0.29789300000000002</v>
      </c>
      <c r="CG23" s="85">
        <v>0.61250099999999996</v>
      </c>
      <c r="CH23" s="85">
        <v>4.8627999999999998E-2</v>
      </c>
      <c r="CI23" s="85">
        <v>0.116219</v>
      </c>
      <c r="CJ23" s="85">
        <v>0.49591499999999999</v>
      </c>
    </row>
    <row r="24" spans="1:88" ht="15">
      <c r="A24" s="172" t="s">
        <v>88</v>
      </c>
      <c r="B24" s="85">
        <v>0.28184799999999999</v>
      </c>
      <c r="C24" s="85">
        <v>0.70983499999999999</v>
      </c>
      <c r="D24" s="85">
        <v>0.14791000000000001</v>
      </c>
      <c r="E24" s="85">
        <v>0.66611799999999999</v>
      </c>
      <c r="F24" s="85">
        <v>8.4930000000000005E-3</v>
      </c>
      <c r="G24" s="85">
        <v>0.88609700000000002</v>
      </c>
      <c r="H24" s="85">
        <v>0.865672</v>
      </c>
      <c r="I24" s="85">
        <v>0.245951</v>
      </c>
      <c r="J24" s="85">
        <v>0.62397999999999998</v>
      </c>
      <c r="K24" s="85">
        <v>0.275343</v>
      </c>
      <c r="L24" s="85">
        <v>0.94430899999999995</v>
      </c>
      <c r="M24" s="85">
        <v>0.43599599999999999</v>
      </c>
      <c r="N24" s="85">
        <v>0.58559799999999995</v>
      </c>
      <c r="O24" s="85">
        <v>0.61386499999999999</v>
      </c>
      <c r="P24" s="85">
        <v>0.63703699999999996</v>
      </c>
      <c r="Q24" s="85">
        <v>0.31953799999999999</v>
      </c>
      <c r="R24" s="85">
        <v>0.84261299999999995</v>
      </c>
      <c r="S24" s="85">
        <v>0.68905799999999995</v>
      </c>
      <c r="T24" s="85">
        <v>4.0482999999999998E-2</v>
      </c>
      <c r="U24" s="85">
        <v>0.295095</v>
      </c>
      <c r="V24" s="85">
        <v>0.77950200000000003</v>
      </c>
      <c r="W24" s="85">
        <v>0.68357400000000001</v>
      </c>
      <c r="X24" s="84"/>
      <c r="Y24" s="85">
        <v>0.97652000000000005</v>
      </c>
      <c r="Z24" s="85">
        <v>0.45862199999999997</v>
      </c>
      <c r="AA24" s="85">
        <v>7.5524999999999995E-2</v>
      </c>
      <c r="AB24" s="85">
        <v>0.69642300000000001</v>
      </c>
      <c r="AC24" s="85">
        <v>0.129688</v>
      </c>
      <c r="AD24" s="85">
        <v>2.6779999999999998E-3</v>
      </c>
      <c r="AE24" s="85">
        <v>0.112356</v>
      </c>
      <c r="AF24" s="85">
        <v>0.102044</v>
      </c>
      <c r="AG24" s="85">
        <v>0.274339</v>
      </c>
      <c r="AH24" s="85">
        <v>0.727993</v>
      </c>
      <c r="AI24" s="85">
        <v>0.32060300000000003</v>
      </c>
      <c r="AJ24" s="85">
        <v>0.67952299999999999</v>
      </c>
      <c r="AK24" s="85">
        <v>6.3192999999999999E-2</v>
      </c>
      <c r="AL24" s="85">
        <v>0.31809399999999999</v>
      </c>
      <c r="AM24" s="85">
        <v>0.405949</v>
      </c>
      <c r="AN24" s="85">
        <v>8.1754999999999994E-2</v>
      </c>
      <c r="AO24" s="85">
        <v>0.61333099999999996</v>
      </c>
      <c r="AP24" s="85">
        <v>5.0715000000000003E-2</v>
      </c>
      <c r="AQ24" s="85">
        <v>0.77388900000000005</v>
      </c>
      <c r="AR24" s="85">
        <v>0.376413</v>
      </c>
      <c r="AS24" s="85">
        <v>0.43701899999999999</v>
      </c>
      <c r="AT24" s="85">
        <v>0.16759299999999999</v>
      </c>
      <c r="AU24" s="85">
        <v>0.79928600000000005</v>
      </c>
      <c r="AV24" s="85">
        <v>0.94723199999999996</v>
      </c>
      <c r="AW24" s="85">
        <v>0.71954899999999999</v>
      </c>
      <c r="AX24" s="85">
        <v>0.233628</v>
      </c>
      <c r="AY24" s="85">
        <v>0.76304899999999998</v>
      </c>
      <c r="AZ24" s="85">
        <v>3.0942999999999998E-2</v>
      </c>
      <c r="BA24" s="85">
        <v>0.577982</v>
      </c>
      <c r="BB24" s="85">
        <v>0.43575900000000001</v>
      </c>
      <c r="BC24" s="85">
        <v>1.7332E-2</v>
      </c>
      <c r="BD24" s="85">
        <v>0.12657599999999999</v>
      </c>
      <c r="BE24" s="85">
        <v>0.20188400000000001</v>
      </c>
      <c r="BF24" s="85">
        <v>0.53562399999999999</v>
      </c>
      <c r="BG24" s="85">
        <v>0.171796</v>
      </c>
      <c r="BH24" s="85">
        <v>0.122</v>
      </c>
      <c r="BI24" s="85">
        <v>0.92117599999999999</v>
      </c>
      <c r="BJ24" s="85">
        <v>0.2535</v>
      </c>
      <c r="BK24" s="85">
        <v>0.29354799999999998</v>
      </c>
      <c r="BL24" s="85">
        <v>0.47225699999999998</v>
      </c>
      <c r="BM24" s="85">
        <v>0.82140500000000005</v>
      </c>
      <c r="BN24" s="85">
        <v>0.77023900000000001</v>
      </c>
      <c r="BO24" s="85">
        <v>0.26719300000000001</v>
      </c>
      <c r="BP24" s="85">
        <v>4.6773000000000002E-2</v>
      </c>
      <c r="BQ24" s="85">
        <v>0.14494899999999999</v>
      </c>
      <c r="BR24" s="85">
        <v>0.214504</v>
      </c>
      <c r="BS24" s="85">
        <v>0.47800599999999999</v>
      </c>
      <c r="BT24" s="85">
        <v>0.86734999999999995</v>
      </c>
      <c r="BU24" s="85">
        <v>0.249579</v>
      </c>
      <c r="BV24" s="85">
        <v>0.42241400000000001</v>
      </c>
      <c r="BW24" s="85">
        <v>0.29381000000000002</v>
      </c>
      <c r="BX24" s="85">
        <v>0.827789</v>
      </c>
      <c r="BY24" s="85">
        <v>0.21506500000000001</v>
      </c>
      <c r="BZ24" s="85">
        <v>0.53306100000000001</v>
      </c>
      <c r="CA24" s="85">
        <v>0.194191</v>
      </c>
      <c r="CB24" s="85">
        <v>3.7315000000000001E-2</v>
      </c>
      <c r="CC24" s="85">
        <v>0.189553</v>
      </c>
      <c r="CD24" s="85">
        <v>0.62642799999999998</v>
      </c>
      <c r="CE24" s="85">
        <v>0.22154799999999999</v>
      </c>
      <c r="CF24" s="85">
        <v>0.74912199999999995</v>
      </c>
      <c r="CG24" s="85">
        <v>0.224823</v>
      </c>
      <c r="CH24" s="85">
        <v>0.66209899999999999</v>
      </c>
      <c r="CI24" s="85">
        <v>0.73850499999999997</v>
      </c>
      <c r="CJ24" s="85">
        <v>0.74615399999999998</v>
      </c>
    </row>
    <row r="25" spans="1:88" ht="15">
      <c r="A25" s="172" t="s">
        <v>80</v>
      </c>
      <c r="B25" s="85">
        <v>0.97718799999999995</v>
      </c>
      <c r="C25" s="85">
        <v>0.67255500000000001</v>
      </c>
      <c r="D25" s="85">
        <v>0.567828</v>
      </c>
      <c r="E25" s="85">
        <v>0.98984499999999997</v>
      </c>
      <c r="F25" s="85">
        <v>0.43929099999999999</v>
      </c>
      <c r="G25" s="85">
        <v>0.91114899999999999</v>
      </c>
      <c r="H25" s="85">
        <v>0.74592800000000004</v>
      </c>
      <c r="I25" s="85">
        <v>0.89921399999999996</v>
      </c>
      <c r="J25" s="85">
        <v>0.10056900000000001</v>
      </c>
      <c r="K25" s="85">
        <v>0.67055799999999999</v>
      </c>
      <c r="L25" s="85">
        <v>0.44156000000000001</v>
      </c>
      <c r="M25" s="85">
        <v>0.43064200000000002</v>
      </c>
      <c r="N25" s="85">
        <v>0.90861099999999995</v>
      </c>
      <c r="O25" s="85">
        <v>0.86316499999999996</v>
      </c>
      <c r="P25" s="85">
        <v>0.895787</v>
      </c>
      <c r="Q25" s="85">
        <v>0.52379500000000001</v>
      </c>
      <c r="R25" s="85">
        <v>0.83238100000000004</v>
      </c>
      <c r="S25" s="85">
        <v>0.81714799999999999</v>
      </c>
      <c r="T25" s="85">
        <v>0.63277799999999995</v>
      </c>
      <c r="U25" s="85">
        <v>0.68862000000000001</v>
      </c>
      <c r="V25" s="85">
        <v>0.90080400000000005</v>
      </c>
      <c r="W25" s="85">
        <v>0.85570999999999997</v>
      </c>
      <c r="X25" s="85">
        <v>0.97652000000000005</v>
      </c>
      <c r="Y25" s="84"/>
      <c r="Z25" s="85">
        <v>0.55553900000000001</v>
      </c>
      <c r="AA25" s="85">
        <v>0.477686</v>
      </c>
      <c r="AB25" s="85">
        <v>0.64017000000000002</v>
      </c>
      <c r="AC25" s="85">
        <v>0.37111699999999997</v>
      </c>
      <c r="AD25" s="85">
        <v>2.4993999999999999E-2</v>
      </c>
      <c r="AE25" s="85">
        <v>0.26983800000000002</v>
      </c>
      <c r="AF25" s="85">
        <v>0.30413299999999999</v>
      </c>
      <c r="AG25" s="85">
        <v>5.7037999999999998E-2</v>
      </c>
      <c r="AH25" s="85">
        <v>7.5832999999999998E-2</v>
      </c>
      <c r="AI25" s="85">
        <v>0.33208700000000002</v>
      </c>
      <c r="AJ25" s="85">
        <v>0.25242599999999998</v>
      </c>
      <c r="AK25" s="85">
        <v>0.13614000000000001</v>
      </c>
      <c r="AL25" s="85">
        <v>0.18526300000000001</v>
      </c>
      <c r="AM25" s="85">
        <v>0.60723800000000006</v>
      </c>
      <c r="AN25" s="85">
        <v>0.54307700000000003</v>
      </c>
      <c r="AO25" s="85">
        <v>0.975997</v>
      </c>
      <c r="AP25" s="85">
        <v>0.758579</v>
      </c>
      <c r="AQ25" s="85">
        <v>0.499498</v>
      </c>
      <c r="AR25" s="85">
        <v>0.801234</v>
      </c>
      <c r="AS25" s="85">
        <v>0.47215299999999999</v>
      </c>
      <c r="AT25" s="85">
        <v>0.56263300000000005</v>
      </c>
      <c r="AU25" s="85">
        <v>0.67840500000000004</v>
      </c>
      <c r="AV25" s="85">
        <v>0.70204299999999997</v>
      </c>
      <c r="AW25" s="85">
        <v>0.117356</v>
      </c>
      <c r="AX25" s="85">
        <v>0.79888599999999999</v>
      </c>
      <c r="AY25" s="85">
        <v>0.38065100000000002</v>
      </c>
      <c r="AZ25" s="85">
        <v>0.87932100000000002</v>
      </c>
      <c r="BA25" s="85">
        <v>0.79582799999999998</v>
      </c>
      <c r="BB25" s="85">
        <v>0.71834600000000004</v>
      </c>
      <c r="BC25" s="85">
        <v>0.150812</v>
      </c>
      <c r="BD25" s="85">
        <v>0.31258000000000002</v>
      </c>
      <c r="BE25" s="85">
        <v>0.29203099999999999</v>
      </c>
      <c r="BF25" s="85">
        <v>0.36363499999999999</v>
      </c>
      <c r="BG25" s="85">
        <v>0.90922800000000004</v>
      </c>
      <c r="BH25" s="85">
        <v>0.72232700000000005</v>
      </c>
      <c r="BI25" s="85">
        <v>0.285273</v>
      </c>
      <c r="BJ25" s="85">
        <v>0.181696</v>
      </c>
      <c r="BK25" s="85">
        <v>3.2621999999999998E-2</v>
      </c>
      <c r="BL25" s="85">
        <v>0.65701900000000002</v>
      </c>
      <c r="BM25" s="85">
        <v>0.86402299999999999</v>
      </c>
      <c r="BN25" s="85">
        <v>0.28674699999999997</v>
      </c>
      <c r="BO25" s="85">
        <v>0.36174000000000001</v>
      </c>
      <c r="BP25" s="85">
        <v>0.30965900000000002</v>
      </c>
      <c r="BQ25" s="85">
        <v>0.12897400000000001</v>
      </c>
      <c r="BR25" s="85">
        <v>6.2014E-2</v>
      </c>
      <c r="BS25" s="85">
        <v>0.53508800000000001</v>
      </c>
      <c r="BT25" s="85">
        <v>0.75620200000000004</v>
      </c>
      <c r="BU25" s="85">
        <v>0.46735100000000002</v>
      </c>
      <c r="BV25" s="85">
        <v>0.905914</v>
      </c>
      <c r="BW25" s="85">
        <v>0.13256299999999999</v>
      </c>
      <c r="BX25" s="85">
        <v>0.116343</v>
      </c>
      <c r="BY25" s="85">
        <v>2.0313999999999999E-2</v>
      </c>
      <c r="BZ25" s="85">
        <v>0.48993500000000001</v>
      </c>
      <c r="CA25" s="85">
        <v>0.48716700000000002</v>
      </c>
      <c r="CB25" s="85">
        <v>0.18049799999999999</v>
      </c>
      <c r="CC25" s="85">
        <v>0.76171599999999995</v>
      </c>
      <c r="CD25" s="85">
        <v>0.196659</v>
      </c>
      <c r="CE25" s="85">
        <v>0.116128</v>
      </c>
      <c r="CF25" s="85">
        <v>0.84271700000000005</v>
      </c>
      <c r="CG25" s="85">
        <v>0.52884900000000001</v>
      </c>
      <c r="CH25" s="85">
        <v>0.31883800000000001</v>
      </c>
      <c r="CI25" s="85">
        <v>0.21795500000000001</v>
      </c>
      <c r="CJ25" s="85">
        <v>0.58038500000000004</v>
      </c>
    </row>
    <row r="26" spans="1:88" ht="15">
      <c r="A26" s="172" t="s">
        <v>76</v>
      </c>
      <c r="B26" s="85">
        <v>0.99274600000000002</v>
      </c>
      <c r="C26" s="85">
        <v>0.95593899999999998</v>
      </c>
      <c r="D26" s="85">
        <v>0.79623900000000003</v>
      </c>
      <c r="E26" s="85">
        <v>0.829955</v>
      </c>
      <c r="F26" s="85">
        <v>0.37231700000000001</v>
      </c>
      <c r="G26" s="85">
        <v>0.12954399999999999</v>
      </c>
      <c r="H26" s="85">
        <v>0.746587</v>
      </c>
      <c r="I26" s="85">
        <v>0.83824100000000001</v>
      </c>
      <c r="J26" s="85">
        <v>0.70814200000000005</v>
      </c>
      <c r="K26" s="85">
        <v>0.665848</v>
      </c>
      <c r="L26" s="85">
        <v>0.89518399999999998</v>
      </c>
      <c r="M26" s="85">
        <v>0.44894600000000001</v>
      </c>
      <c r="N26" s="85">
        <v>0.99579799999999996</v>
      </c>
      <c r="O26" s="85">
        <v>0.93935199999999996</v>
      </c>
      <c r="P26" s="85">
        <v>0.71145999999999998</v>
      </c>
      <c r="Q26" s="85">
        <v>0.79501699999999997</v>
      </c>
      <c r="R26" s="85">
        <v>0.89814400000000005</v>
      </c>
      <c r="S26" s="85">
        <v>0.786524</v>
      </c>
      <c r="T26" s="85">
        <v>0.54491900000000004</v>
      </c>
      <c r="U26" s="85">
        <v>0.81040199999999996</v>
      </c>
      <c r="V26" s="85">
        <v>0.243612</v>
      </c>
      <c r="W26" s="85">
        <v>0.38683200000000001</v>
      </c>
      <c r="X26" s="85">
        <v>0.45862199999999997</v>
      </c>
      <c r="Y26" s="85">
        <v>0.55553900000000001</v>
      </c>
      <c r="Z26" s="84"/>
      <c r="AA26" s="85">
        <v>5.5030000000000003E-2</v>
      </c>
      <c r="AB26" s="85">
        <v>0.37638899999999997</v>
      </c>
      <c r="AC26" s="85">
        <v>0.88155399999999995</v>
      </c>
      <c r="AD26" s="85">
        <v>0.74454500000000001</v>
      </c>
      <c r="AE26" s="85">
        <v>0.87199199999999999</v>
      </c>
      <c r="AF26" s="85">
        <v>0.83255900000000005</v>
      </c>
      <c r="AG26" s="85">
        <v>0.68258399999999997</v>
      </c>
      <c r="AH26" s="85">
        <v>0.74661900000000003</v>
      </c>
      <c r="AI26" s="85">
        <v>0.81255299999999997</v>
      </c>
      <c r="AJ26" s="85">
        <v>0.89544599999999996</v>
      </c>
      <c r="AK26" s="85">
        <v>9.5731999999999998E-2</v>
      </c>
      <c r="AL26" s="85">
        <v>0.74421199999999998</v>
      </c>
      <c r="AM26" s="85">
        <v>0.92961199999999999</v>
      </c>
      <c r="AN26" s="85">
        <v>0.97917500000000002</v>
      </c>
      <c r="AO26" s="85">
        <v>0.847248</v>
      </c>
      <c r="AP26" s="85">
        <v>0.54629300000000003</v>
      </c>
      <c r="AQ26" s="85">
        <v>0.81724699999999995</v>
      </c>
      <c r="AR26" s="85">
        <v>0.149752</v>
      </c>
      <c r="AS26" s="85">
        <v>0.79303800000000002</v>
      </c>
      <c r="AT26" s="85">
        <v>0.86389400000000005</v>
      </c>
      <c r="AU26" s="85">
        <v>0.95518099999999995</v>
      </c>
      <c r="AV26" s="85">
        <v>0.65962399999999999</v>
      </c>
      <c r="AW26" s="85">
        <v>0.57231100000000001</v>
      </c>
      <c r="AX26" s="85">
        <v>0.18194099999999999</v>
      </c>
      <c r="AY26" s="85">
        <v>7.9376000000000002E-2</v>
      </c>
      <c r="AZ26" s="85">
        <v>0.61719900000000005</v>
      </c>
      <c r="BA26" s="85">
        <v>0.47547899999999998</v>
      </c>
      <c r="BB26" s="85">
        <v>0.58013499999999996</v>
      </c>
      <c r="BC26" s="85">
        <v>0.665821</v>
      </c>
      <c r="BD26" s="85">
        <v>0.57057100000000005</v>
      </c>
      <c r="BE26" s="85">
        <v>0.92901800000000001</v>
      </c>
      <c r="BF26" s="85">
        <v>0.66611500000000001</v>
      </c>
      <c r="BG26" s="85">
        <v>0.90156400000000003</v>
      </c>
      <c r="BH26" s="85">
        <v>0.64519099999999996</v>
      </c>
      <c r="BI26" s="85">
        <v>0.76798699999999998</v>
      </c>
      <c r="BJ26" s="85">
        <v>0.34864400000000001</v>
      </c>
      <c r="BK26" s="85">
        <v>0.31171599999999999</v>
      </c>
      <c r="BL26" s="85">
        <v>0.55194200000000004</v>
      </c>
      <c r="BM26" s="85">
        <v>0.78660699999999995</v>
      </c>
      <c r="BN26" s="85">
        <v>0.64242100000000002</v>
      </c>
      <c r="BO26" s="85">
        <v>0.57072400000000001</v>
      </c>
      <c r="BP26" s="85">
        <v>0.58204100000000003</v>
      </c>
      <c r="BQ26" s="85">
        <v>0.75038199999999999</v>
      </c>
      <c r="BR26" s="85">
        <v>0.50687700000000002</v>
      </c>
      <c r="BS26" s="85">
        <v>0.68669500000000006</v>
      </c>
      <c r="BT26" s="85">
        <v>0.82031500000000002</v>
      </c>
      <c r="BU26" s="85">
        <v>0.90646000000000004</v>
      </c>
      <c r="BV26" s="85">
        <v>0.58291400000000004</v>
      </c>
      <c r="BW26" s="85">
        <v>0.310386</v>
      </c>
      <c r="BX26" s="85">
        <v>0.486037</v>
      </c>
      <c r="BY26" s="85">
        <v>0.23641899999999999</v>
      </c>
      <c r="BZ26" s="85">
        <v>0.70965100000000003</v>
      </c>
      <c r="CA26" s="85">
        <v>0.38656800000000002</v>
      </c>
      <c r="CB26" s="85">
        <v>0.15720700000000001</v>
      </c>
      <c r="CC26" s="85">
        <v>0.34714099999999998</v>
      </c>
      <c r="CD26" s="85">
        <v>0.58951900000000002</v>
      </c>
      <c r="CE26" s="85">
        <v>0.63448899999999997</v>
      </c>
      <c r="CF26" s="85">
        <v>0.41727700000000001</v>
      </c>
      <c r="CG26" s="85">
        <v>0.705148</v>
      </c>
      <c r="CH26" s="85">
        <v>0.62349600000000005</v>
      </c>
      <c r="CI26" s="85">
        <v>0.98562799999999995</v>
      </c>
      <c r="CJ26" s="85">
        <v>0.96811999999999998</v>
      </c>
    </row>
    <row r="27" spans="1:88" ht="15">
      <c r="A27" s="172" t="s">
        <v>72</v>
      </c>
      <c r="B27" s="85">
        <v>0.34424399999999999</v>
      </c>
      <c r="C27" s="85">
        <v>0.66301299999999996</v>
      </c>
      <c r="D27" s="85">
        <v>4.3188999999999998E-2</v>
      </c>
      <c r="E27" s="85">
        <v>0.27285399999999999</v>
      </c>
      <c r="F27" s="85">
        <v>0.465725</v>
      </c>
      <c r="G27" s="85">
        <v>0.114374</v>
      </c>
      <c r="H27" s="85">
        <v>0.89758400000000005</v>
      </c>
      <c r="I27" s="85">
        <v>0.29802400000000001</v>
      </c>
      <c r="J27" s="85">
        <v>0.38928699999999999</v>
      </c>
      <c r="K27" s="85">
        <v>0.37147599999999997</v>
      </c>
      <c r="L27" s="85">
        <v>0.379998</v>
      </c>
      <c r="M27" s="85">
        <v>0.373141</v>
      </c>
      <c r="N27" s="85">
        <v>0.69061700000000004</v>
      </c>
      <c r="O27" s="85">
        <v>0.74407100000000004</v>
      </c>
      <c r="P27" s="85">
        <v>0.60587299999999999</v>
      </c>
      <c r="Q27" s="85">
        <v>0.416713</v>
      </c>
      <c r="R27" s="85">
        <v>0.164327</v>
      </c>
      <c r="S27" s="85">
        <v>0.645451</v>
      </c>
      <c r="T27" s="85">
        <v>0.53883599999999998</v>
      </c>
      <c r="U27" s="85">
        <v>0.310025</v>
      </c>
      <c r="V27" s="85">
        <v>0.23685999999999999</v>
      </c>
      <c r="W27" s="85">
        <v>0.20612800000000001</v>
      </c>
      <c r="X27" s="85">
        <v>7.5524999999999995E-2</v>
      </c>
      <c r="Y27" s="85">
        <v>0.477686</v>
      </c>
      <c r="Z27" s="85">
        <v>5.5030000000000003E-2</v>
      </c>
      <c r="AA27" s="84"/>
      <c r="AB27" s="85">
        <v>0.98209299999999999</v>
      </c>
      <c r="AC27" s="85">
        <v>0.102689</v>
      </c>
      <c r="AD27" s="85">
        <v>3.8509999999999998E-3</v>
      </c>
      <c r="AE27" s="85">
        <v>0.26535199999999998</v>
      </c>
      <c r="AF27" s="85">
        <v>5.1120000000000002E-3</v>
      </c>
      <c r="AG27" s="85">
        <v>0.48639700000000002</v>
      </c>
      <c r="AH27" s="85">
        <v>0.31850499999999998</v>
      </c>
      <c r="AI27" s="85">
        <v>0.231547</v>
      </c>
      <c r="AJ27" s="85">
        <v>0.49757499999999999</v>
      </c>
      <c r="AK27" s="85">
        <v>2.2579999999999999E-2</v>
      </c>
      <c r="AL27" s="85">
        <v>0.38275700000000001</v>
      </c>
      <c r="AM27" s="85">
        <v>0.94637000000000004</v>
      </c>
      <c r="AN27" s="85">
        <v>4.8302999999999999E-2</v>
      </c>
      <c r="AO27" s="85">
        <v>0.86038700000000001</v>
      </c>
      <c r="AP27" s="85">
        <v>0.35257899999999998</v>
      </c>
      <c r="AQ27" s="85">
        <v>0.92936799999999997</v>
      </c>
      <c r="AR27" s="85">
        <v>0.57157999999999998</v>
      </c>
      <c r="AS27" s="85">
        <v>0.34271600000000002</v>
      </c>
      <c r="AT27" s="85">
        <v>0.17829900000000001</v>
      </c>
      <c r="AU27" s="85">
        <v>0.54403500000000005</v>
      </c>
      <c r="AV27" s="85">
        <v>0.99114899999999995</v>
      </c>
      <c r="AW27" s="85">
        <v>0.68326900000000002</v>
      </c>
      <c r="AX27" s="85">
        <v>0.76495400000000002</v>
      </c>
      <c r="AY27" s="85">
        <v>0.33984500000000001</v>
      </c>
      <c r="AZ27" s="85">
        <v>0.45614900000000003</v>
      </c>
      <c r="BA27" s="85">
        <v>0.77458400000000005</v>
      </c>
      <c r="BB27" s="85">
        <v>0.63242200000000004</v>
      </c>
      <c r="BC27" s="85">
        <v>3.8121000000000002E-2</v>
      </c>
      <c r="BD27" s="85">
        <v>0.10166500000000001</v>
      </c>
      <c r="BE27" s="85">
        <v>0.17335700000000001</v>
      </c>
      <c r="BF27" s="85">
        <v>0.164823</v>
      </c>
      <c r="BG27" s="85">
        <v>0.17924899999999999</v>
      </c>
      <c r="BH27" s="85">
        <v>0.21996499999999999</v>
      </c>
      <c r="BI27" s="85">
        <v>0.95111199999999996</v>
      </c>
      <c r="BJ27" s="85">
        <v>0.35311700000000001</v>
      </c>
      <c r="BK27" s="85">
        <v>0.73974200000000001</v>
      </c>
      <c r="BL27" s="85">
        <v>0.55068499999999998</v>
      </c>
      <c r="BM27" s="85">
        <v>0.43263800000000002</v>
      </c>
      <c r="BN27" s="85">
        <v>0.87065199999999998</v>
      </c>
      <c r="BO27" s="85">
        <v>0.29536600000000002</v>
      </c>
      <c r="BP27" s="85">
        <v>6.2045000000000003E-2</v>
      </c>
      <c r="BQ27" s="85">
        <v>0.15304499999999999</v>
      </c>
      <c r="BR27" s="85">
        <v>0.242012</v>
      </c>
      <c r="BS27" s="85">
        <v>0.80842000000000003</v>
      </c>
      <c r="BT27" s="85">
        <v>0.92466199999999998</v>
      </c>
      <c r="BU27" s="85">
        <v>0.30849700000000002</v>
      </c>
      <c r="BV27" s="85">
        <v>0.481429</v>
      </c>
      <c r="BW27" s="85">
        <v>0.25043199999999999</v>
      </c>
      <c r="BX27" s="85">
        <v>0.68659599999999998</v>
      </c>
      <c r="BY27" s="85">
        <v>0.39987499999999998</v>
      </c>
      <c r="BZ27" s="85">
        <v>0.315604</v>
      </c>
      <c r="CA27" s="85">
        <v>0.11821</v>
      </c>
      <c r="CB27" s="85">
        <v>0.15401100000000001</v>
      </c>
      <c r="CC27" s="85">
        <v>0.51219599999999998</v>
      </c>
      <c r="CD27" s="85">
        <v>0.32186100000000001</v>
      </c>
      <c r="CE27" s="85">
        <v>0.326677</v>
      </c>
      <c r="CF27" s="85">
        <v>0.31042199999999998</v>
      </c>
      <c r="CG27" s="85">
        <v>0.17391400000000001</v>
      </c>
      <c r="CH27" s="85">
        <v>0.57049399999999995</v>
      </c>
      <c r="CI27" s="85">
        <v>0.68616500000000002</v>
      </c>
      <c r="CJ27" s="85">
        <v>0.132384</v>
      </c>
    </row>
    <row r="28" spans="1:88" ht="15">
      <c r="A28" s="172" t="s">
        <v>68</v>
      </c>
      <c r="B28" s="85">
        <v>0.25986900000000002</v>
      </c>
      <c r="C28" s="85">
        <v>0.27221899999999999</v>
      </c>
      <c r="D28" s="85">
        <v>0.75471999999999995</v>
      </c>
      <c r="E28" s="85">
        <v>3.8047999999999998E-2</v>
      </c>
      <c r="F28" s="85">
        <v>1.6712000000000001E-2</v>
      </c>
      <c r="G28" s="85">
        <v>0.90236700000000003</v>
      </c>
      <c r="H28" s="85">
        <v>0.89041800000000004</v>
      </c>
      <c r="I28" s="85">
        <v>0.518316</v>
      </c>
      <c r="J28" s="85">
        <v>0.98495299999999997</v>
      </c>
      <c r="K28" s="85">
        <v>0.70845800000000003</v>
      </c>
      <c r="L28" s="85">
        <v>0.77201699999999995</v>
      </c>
      <c r="M28" s="85">
        <v>0.72670500000000005</v>
      </c>
      <c r="N28" s="85">
        <v>0.16324900000000001</v>
      </c>
      <c r="O28" s="85">
        <v>0.53481100000000004</v>
      </c>
      <c r="P28" s="85">
        <v>0.45581199999999999</v>
      </c>
      <c r="Q28" s="85">
        <v>0.49645099999999998</v>
      </c>
      <c r="R28" s="85">
        <v>6.0985999999999999E-2</v>
      </c>
      <c r="S28" s="85">
        <v>0.72202</v>
      </c>
      <c r="T28" s="85">
        <v>0.175983</v>
      </c>
      <c r="U28" s="85">
        <v>0.93766799999999995</v>
      </c>
      <c r="V28" s="85">
        <v>0.52061500000000005</v>
      </c>
      <c r="W28" s="85">
        <v>0.20644899999999999</v>
      </c>
      <c r="X28" s="85">
        <v>0.69642300000000001</v>
      </c>
      <c r="Y28" s="85">
        <v>0.64017000000000002</v>
      </c>
      <c r="Z28" s="85">
        <v>0.37638899999999997</v>
      </c>
      <c r="AA28" s="85">
        <v>0.98209299999999999</v>
      </c>
      <c r="AB28" s="84"/>
      <c r="AC28" s="85">
        <v>2.6700000000000001E-3</v>
      </c>
      <c r="AD28" s="85">
        <v>6.8398E-2</v>
      </c>
      <c r="AE28" s="85">
        <v>0.25522899999999998</v>
      </c>
      <c r="AF28" s="85">
        <v>0.81146799999999997</v>
      </c>
      <c r="AG28" s="85">
        <v>0.243727</v>
      </c>
      <c r="AH28" s="85">
        <v>0.98840700000000004</v>
      </c>
      <c r="AI28" s="85">
        <v>0.108945</v>
      </c>
      <c r="AJ28" s="85">
        <v>0.63240499999999999</v>
      </c>
      <c r="AK28" s="85">
        <v>0.41197</v>
      </c>
      <c r="AL28" s="85">
        <v>0.54138500000000001</v>
      </c>
      <c r="AM28" s="85">
        <v>0.15795100000000001</v>
      </c>
      <c r="AN28" s="85">
        <v>0.29305500000000001</v>
      </c>
      <c r="AO28" s="85">
        <v>0.647594</v>
      </c>
      <c r="AP28" s="85">
        <v>0.32997399999999999</v>
      </c>
      <c r="AQ28" s="85">
        <v>0.56503300000000001</v>
      </c>
      <c r="AR28" s="85">
        <v>0.39322400000000002</v>
      </c>
      <c r="AS28" s="85">
        <v>0.163908</v>
      </c>
      <c r="AT28" s="85">
        <v>0.46226899999999999</v>
      </c>
      <c r="AU28" s="85">
        <v>0.98899899999999996</v>
      </c>
      <c r="AV28" s="85">
        <v>0.14527599999999999</v>
      </c>
      <c r="AW28" s="85">
        <v>0.44459300000000002</v>
      </c>
      <c r="AX28" s="85">
        <v>0.65445500000000001</v>
      </c>
      <c r="AY28" s="85">
        <v>0.85944299999999996</v>
      </c>
      <c r="AZ28" s="85">
        <v>1.1440000000000001E-3</v>
      </c>
      <c r="BA28" s="85">
        <v>0.93949499999999997</v>
      </c>
      <c r="BB28" s="85">
        <v>0.28963</v>
      </c>
      <c r="BC28" s="85">
        <v>0.28069899999999998</v>
      </c>
      <c r="BD28" s="85">
        <v>0.17502599999999999</v>
      </c>
      <c r="BE28" s="85">
        <v>0.10090399999999999</v>
      </c>
      <c r="BF28" s="85">
        <v>0.40436499999999997</v>
      </c>
      <c r="BG28" s="85">
        <v>0.58394100000000004</v>
      </c>
      <c r="BH28" s="85">
        <v>0.49873200000000001</v>
      </c>
      <c r="BI28" s="85">
        <v>0.91825900000000005</v>
      </c>
      <c r="BJ28" s="85">
        <v>0.179366</v>
      </c>
      <c r="BK28" s="85">
        <v>0.205814</v>
      </c>
      <c r="BL28" s="85">
        <v>0.58994100000000005</v>
      </c>
      <c r="BM28" s="85">
        <v>0.73708200000000001</v>
      </c>
      <c r="BN28" s="85">
        <v>0.90556199999999998</v>
      </c>
      <c r="BO28" s="85">
        <v>0.450409</v>
      </c>
      <c r="BP28" s="85">
        <v>7.7058000000000001E-2</v>
      </c>
      <c r="BQ28" s="85">
        <v>0.22719200000000001</v>
      </c>
      <c r="BR28" s="85">
        <v>0.50806200000000001</v>
      </c>
      <c r="BS28" s="85">
        <v>0.37974799999999997</v>
      </c>
      <c r="BT28" s="85">
        <v>0.72364799999999996</v>
      </c>
      <c r="BU28" s="85">
        <v>0.51620200000000005</v>
      </c>
      <c r="BV28" s="85">
        <v>0.43022899999999997</v>
      </c>
      <c r="BW28" s="85">
        <v>0.87163000000000002</v>
      </c>
      <c r="BX28" s="85">
        <v>0.72048299999999998</v>
      </c>
      <c r="BY28" s="85">
        <v>0.19715099999999999</v>
      </c>
      <c r="BZ28" s="85">
        <v>0.92828200000000005</v>
      </c>
      <c r="CA28" s="85">
        <v>0.34453099999999998</v>
      </c>
      <c r="CB28" s="85">
        <v>0.25790099999999999</v>
      </c>
      <c r="CC28" s="85">
        <v>0.53102400000000005</v>
      </c>
      <c r="CD28" s="85">
        <v>0.966055</v>
      </c>
      <c r="CE28" s="85">
        <v>3.6099999999999999E-3</v>
      </c>
      <c r="CF28" s="85">
        <v>0.65371000000000001</v>
      </c>
      <c r="CG28" s="85">
        <v>0.34659699999999999</v>
      </c>
      <c r="CH28" s="85">
        <v>0.45460200000000001</v>
      </c>
      <c r="CI28" s="85">
        <v>0.781501</v>
      </c>
      <c r="CJ28" s="85">
        <v>0.60747200000000001</v>
      </c>
    </row>
    <row r="29" spans="1:88" ht="15">
      <c r="A29" s="172" t="s">
        <v>64</v>
      </c>
      <c r="B29" s="85">
        <v>0.23741999999999999</v>
      </c>
      <c r="C29" s="85">
        <v>0.86126999999999998</v>
      </c>
      <c r="D29" s="85">
        <v>0.29193400000000003</v>
      </c>
      <c r="E29" s="85">
        <v>8.3224000000000006E-2</v>
      </c>
      <c r="F29" s="85">
        <v>4.4634E-2</v>
      </c>
      <c r="G29" s="85">
        <v>0.37373200000000001</v>
      </c>
      <c r="H29" s="85">
        <v>0.203512</v>
      </c>
      <c r="I29" s="85">
        <v>0.15679699999999999</v>
      </c>
      <c r="J29" s="85">
        <v>0.51724199999999998</v>
      </c>
      <c r="K29" s="85">
        <v>5.5611000000000001E-2</v>
      </c>
      <c r="L29" s="85">
        <v>0.20350399999999999</v>
      </c>
      <c r="M29" s="85">
        <v>0.81105700000000003</v>
      </c>
      <c r="N29" s="85">
        <v>0.55643200000000004</v>
      </c>
      <c r="O29" s="85">
        <v>0.50418799999999997</v>
      </c>
      <c r="P29" s="85">
        <v>0.54714099999999999</v>
      </c>
      <c r="Q29" s="85">
        <v>0.81582299999999996</v>
      </c>
      <c r="R29" s="85">
        <v>0.60522399999999998</v>
      </c>
      <c r="S29" s="85">
        <v>0.90628500000000001</v>
      </c>
      <c r="T29" s="85">
        <v>0.27927600000000002</v>
      </c>
      <c r="U29" s="85">
        <v>0.70010799999999995</v>
      </c>
      <c r="V29" s="85">
        <v>0.43478099999999997</v>
      </c>
      <c r="W29" s="85">
        <v>0.96200699999999995</v>
      </c>
      <c r="X29" s="85">
        <v>0.129688</v>
      </c>
      <c r="Y29" s="85">
        <v>0.37111699999999997</v>
      </c>
      <c r="Z29" s="85">
        <v>0.88155399999999995</v>
      </c>
      <c r="AA29" s="85">
        <v>0.102689</v>
      </c>
      <c r="AB29" s="85">
        <v>2.6700000000000001E-3</v>
      </c>
      <c r="AC29" s="84"/>
      <c r="AD29" s="85">
        <v>7.0049999999999999E-3</v>
      </c>
      <c r="AE29" s="85">
        <v>0.58359700000000003</v>
      </c>
      <c r="AF29" s="85">
        <v>2.1354000000000001E-2</v>
      </c>
      <c r="AG29" s="85">
        <v>0.15123600000000001</v>
      </c>
      <c r="AH29" s="85">
        <v>0.66697099999999998</v>
      </c>
      <c r="AI29" s="85">
        <v>4.5905000000000001E-2</v>
      </c>
      <c r="AJ29" s="85">
        <v>0.81317499999999998</v>
      </c>
      <c r="AK29" s="85">
        <v>0.58660199999999996</v>
      </c>
      <c r="AL29" s="85">
        <v>0.21042</v>
      </c>
      <c r="AM29" s="85">
        <v>0.69500600000000001</v>
      </c>
      <c r="AN29" s="85">
        <v>0.25395400000000001</v>
      </c>
      <c r="AO29" s="85">
        <v>0.1244</v>
      </c>
      <c r="AP29" s="85">
        <v>0.39154499999999998</v>
      </c>
      <c r="AQ29" s="85">
        <v>0.83373699999999995</v>
      </c>
      <c r="AR29" s="85">
        <v>0.930616</v>
      </c>
      <c r="AS29" s="85">
        <v>0.839032</v>
      </c>
      <c r="AT29" s="85">
        <v>0.97137600000000002</v>
      </c>
      <c r="AU29" s="85">
        <v>0.93984599999999996</v>
      </c>
      <c r="AV29" s="85">
        <v>0.78847400000000001</v>
      </c>
      <c r="AW29" s="85">
        <v>0.16373799999999999</v>
      </c>
      <c r="AX29" s="85">
        <v>0.73793500000000001</v>
      </c>
      <c r="AY29" s="85">
        <v>0.61079600000000001</v>
      </c>
      <c r="AZ29" s="85">
        <v>0.10874399999999999</v>
      </c>
      <c r="BA29" s="85">
        <v>0.106888</v>
      </c>
      <c r="BB29" s="85">
        <v>0.40011000000000002</v>
      </c>
      <c r="BC29" s="85">
        <v>0.86957600000000002</v>
      </c>
      <c r="BD29" s="85">
        <v>0.52643399999999996</v>
      </c>
      <c r="BE29" s="85">
        <v>6.9653000000000007E-2</v>
      </c>
      <c r="BF29" s="85">
        <v>0.737425</v>
      </c>
      <c r="BG29" s="85">
        <v>0.90895599999999999</v>
      </c>
      <c r="BH29" s="85">
        <v>0.68312399999999995</v>
      </c>
      <c r="BI29" s="85">
        <v>0.40648299999999998</v>
      </c>
      <c r="BJ29" s="85">
        <v>0.84803799999999996</v>
      </c>
      <c r="BK29" s="85">
        <v>0.83093499999999998</v>
      </c>
      <c r="BL29" s="85">
        <v>0.390901</v>
      </c>
      <c r="BM29" s="85">
        <v>0.92625999999999997</v>
      </c>
      <c r="BN29" s="85">
        <v>0.112596</v>
      </c>
      <c r="BO29" s="85">
        <v>0.96206199999999997</v>
      </c>
      <c r="BP29" s="85">
        <v>0.20186599999999999</v>
      </c>
      <c r="BQ29" s="85">
        <v>0.61987800000000004</v>
      </c>
      <c r="BR29" s="85">
        <v>0.70484999999999998</v>
      </c>
      <c r="BS29" s="85">
        <v>0.38773000000000002</v>
      </c>
      <c r="BT29" s="85">
        <v>0.28261599999999998</v>
      </c>
      <c r="BU29" s="85">
        <v>0.90368800000000005</v>
      </c>
      <c r="BV29" s="85">
        <v>0.32929399999999998</v>
      </c>
      <c r="BW29" s="85">
        <v>0.15465799999999999</v>
      </c>
      <c r="BX29" s="85">
        <v>0.39746399999999998</v>
      </c>
      <c r="BY29" s="85">
        <v>0.55918199999999996</v>
      </c>
      <c r="BZ29" s="85">
        <v>0.45538299999999998</v>
      </c>
      <c r="CA29" s="85">
        <v>0.96271399999999996</v>
      </c>
      <c r="CB29" s="85">
        <v>0.121396</v>
      </c>
      <c r="CC29" s="85">
        <v>0.17204800000000001</v>
      </c>
      <c r="CD29" s="85">
        <v>0.76820600000000006</v>
      </c>
      <c r="CE29" s="85">
        <v>7.3920000000000001E-3</v>
      </c>
      <c r="CF29" s="85">
        <v>0.34321000000000002</v>
      </c>
      <c r="CG29" s="85">
        <v>0.88050399999999995</v>
      </c>
      <c r="CH29" s="85">
        <v>0.11845700000000001</v>
      </c>
      <c r="CI29" s="85">
        <v>0.63486100000000001</v>
      </c>
      <c r="CJ29" s="85">
        <v>0.84250700000000001</v>
      </c>
    </row>
    <row r="30" spans="1:88" ht="15">
      <c r="A30" s="172" t="s">
        <v>56</v>
      </c>
      <c r="B30" s="85">
        <v>1.8541999999999999E-2</v>
      </c>
      <c r="C30" s="85">
        <v>2.4889999999999999E-3</v>
      </c>
      <c r="D30" s="85">
        <v>0.51621600000000001</v>
      </c>
      <c r="E30" s="85">
        <v>0.124153</v>
      </c>
      <c r="F30" s="85">
        <v>1.1479E-2</v>
      </c>
      <c r="G30" s="85">
        <v>0.472084</v>
      </c>
      <c r="H30" s="85">
        <v>0.22490199999999999</v>
      </c>
      <c r="I30" s="85">
        <v>9.4551999999999997E-2</v>
      </c>
      <c r="J30" s="85">
        <v>4.5687999999999999E-2</v>
      </c>
      <c r="K30" s="85">
        <v>8.9809999999999994E-3</v>
      </c>
      <c r="L30" s="85">
        <v>0.22198100000000001</v>
      </c>
      <c r="M30" s="85">
        <v>0.59729200000000005</v>
      </c>
      <c r="N30" s="85">
        <v>5.9513000000000003E-2</v>
      </c>
      <c r="O30" s="85">
        <v>4.6413999999999997E-2</v>
      </c>
      <c r="P30" s="85">
        <v>4.4665999999999997E-2</v>
      </c>
      <c r="Q30" s="85">
        <v>3.2960000000000003E-2</v>
      </c>
      <c r="R30" s="85">
        <v>5.7518E-2</v>
      </c>
      <c r="S30" s="85">
        <v>0.65315900000000005</v>
      </c>
      <c r="T30" s="85">
        <v>0.25669900000000001</v>
      </c>
      <c r="U30" s="85">
        <v>0.84592699999999998</v>
      </c>
      <c r="V30" s="85">
        <v>0.48658099999999999</v>
      </c>
      <c r="W30" s="85">
        <v>8.9111999999999997E-2</v>
      </c>
      <c r="X30" s="85">
        <v>2.6779999999999998E-3</v>
      </c>
      <c r="Y30" s="85">
        <v>2.4993999999999999E-2</v>
      </c>
      <c r="Z30" s="85">
        <v>0.74454500000000001</v>
      </c>
      <c r="AA30" s="85">
        <v>3.8509999999999998E-3</v>
      </c>
      <c r="AB30" s="85">
        <v>6.8398E-2</v>
      </c>
      <c r="AC30" s="85">
        <v>7.0049999999999999E-3</v>
      </c>
      <c r="AD30" s="84"/>
      <c r="AE30" s="85">
        <v>3.1099999999999999E-2</v>
      </c>
      <c r="AF30" s="85">
        <v>6.0419999999999996E-3</v>
      </c>
      <c r="AG30" s="85">
        <v>6.0664000000000003E-2</v>
      </c>
      <c r="AH30" s="85">
        <v>0.71421699999999999</v>
      </c>
      <c r="AI30" s="85">
        <v>0.456069</v>
      </c>
      <c r="AJ30" s="85">
        <v>0.90780499999999997</v>
      </c>
      <c r="AK30" s="85">
        <v>0.49509399999999998</v>
      </c>
      <c r="AL30" s="85">
        <v>0.27887200000000001</v>
      </c>
      <c r="AM30" s="85">
        <v>0.11880599999999999</v>
      </c>
      <c r="AN30" s="85">
        <v>5.3810000000000004E-3</v>
      </c>
      <c r="AO30" s="85">
        <v>0.86490500000000003</v>
      </c>
      <c r="AP30" s="85">
        <v>1.7409999999999998E-2</v>
      </c>
      <c r="AQ30" s="85">
        <v>7.5761999999999996E-2</v>
      </c>
      <c r="AR30" s="85">
        <v>0.20111899999999999</v>
      </c>
      <c r="AS30" s="85">
        <v>0.43294500000000002</v>
      </c>
      <c r="AT30" s="85">
        <v>0.21052999999999999</v>
      </c>
      <c r="AU30" s="85">
        <v>2.4608000000000001E-2</v>
      </c>
      <c r="AV30" s="85">
        <v>0.170408</v>
      </c>
      <c r="AW30" s="85">
        <v>0.32521</v>
      </c>
      <c r="AX30" s="85">
        <v>7.5700000000000003E-3</v>
      </c>
      <c r="AY30" s="85">
        <v>0.166819</v>
      </c>
      <c r="AZ30" s="85">
        <v>1.4399E-2</v>
      </c>
      <c r="BA30" s="85">
        <v>0.13308500000000001</v>
      </c>
      <c r="BB30" s="85">
        <v>0.841337</v>
      </c>
      <c r="BC30" s="85">
        <v>0.27694200000000002</v>
      </c>
      <c r="BD30" s="85">
        <v>0.838951</v>
      </c>
      <c r="BE30" s="85">
        <v>0.48461100000000001</v>
      </c>
      <c r="BF30" s="85">
        <v>4.8072999999999998E-2</v>
      </c>
      <c r="BG30" s="85">
        <v>0.69200200000000001</v>
      </c>
      <c r="BH30" s="85">
        <v>0.59815099999999999</v>
      </c>
      <c r="BI30" s="85">
        <v>0.13028000000000001</v>
      </c>
      <c r="BJ30" s="85">
        <v>0.71377500000000005</v>
      </c>
      <c r="BK30" s="85">
        <v>4.0223000000000002E-2</v>
      </c>
      <c r="BL30" s="85">
        <v>1.9053E-2</v>
      </c>
      <c r="BM30" s="85">
        <v>5.8440000000000002E-3</v>
      </c>
      <c r="BN30" s="85">
        <v>4.9102E-2</v>
      </c>
      <c r="BO30" s="85">
        <v>6.1093000000000001E-2</v>
      </c>
      <c r="BP30" s="85">
        <v>5.2310000000000004E-3</v>
      </c>
      <c r="BQ30" s="85">
        <v>0.50478199999999995</v>
      </c>
      <c r="BR30" s="85">
        <v>0.121713</v>
      </c>
      <c r="BS30" s="85">
        <v>0.859406</v>
      </c>
      <c r="BT30" s="85">
        <v>0.103627</v>
      </c>
      <c r="BU30" s="85">
        <v>0.145813</v>
      </c>
      <c r="BV30" s="85">
        <v>0.48086099999999998</v>
      </c>
      <c r="BW30" s="85">
        <v>2.5229999999999999E-2</v>
      </c>
      <c r="BX30" s="85">
        <v>0.12474499999999999</v>
      </c>
      <c r="BY30" s="85">
        <v>0.35973100000000002</v>
      </c>
      <c r="BZ30" s="85">
        <v>0.60057000000000005</v>
      </c>
      <c r="CA30" s="85">
        <v>0.345974</v>
      </c>
      <c r="CB30" s="85">
        <v>0.16789100000000001</v>
      </c>
      <c r="CC30" s="85">
        <v>0.19121199999999999</v>
      </c>
      <c r="CD30" s="85">
        <v>0.46806700000000001</v>
      </c>
      <c r="CE30" s="85">
        <v>4.4401000000000003E-2</v>
      </c>
      <c r="CF30" s="85">
        <v>1.2999999999999999E-3</v>
      </c>
      <c r="CG30" s="85">
        <v>8.4609999999999998E-3</v>
      </c>
      <c r="CH30" s="85">
        <v>2.6407E-2</v>
      </c>
      <c r="CI30" s="85">
        <v>0.34261999999999998</v>
      </c>
      <c r="CJ30" s="85">
        <v>0.48829</v>
      </c>
    </row>
    <row r="31" spans="1:88" ht="15">
      <c r="A31" s="172" t="s">
        <v>109</v>
      </c>
      <c r="B31" s="85">
        <v>0.496753</v>
      </c>
      <c r="C31" s="85">
        <v>0.58422600000000002</v>
      </c>
      <c r="D31" s="85">
        <v>0.85052300000000003</v>
      </c>
      <c r="E31" s="85">
        <v>0.97600600000000004</v>
      </c>
      <c r="F31" s="85">
        <v>1.1334E-2</v>
      </c>
      <c r="G31" s="85">
        <v>0.323743</v>
      </c>
      <c r="H31" s="85">
        <v>0.64410999999999996</v>
      </c>
      <c r="I31" s="85">
        <v>0.59961200000000003</v>
      </c>
      <c r="J31" s="85">
        <v>0.39411800000000002</v>
      </c>
      <c r="K31" s="85">
        <v>0.71411800000000003</v>
      </c>
      <c r="L31" s="85">
        <v>0.43268699999999999</v>
      </c>
      <c r="M31" s="85">
        <v>0.31570700000000002</v>
      </c>
      <c r="N31" s="85">
        <v>0.470109</v>
      </c>
      <c r="O31" s="85">
        <v>0.16881599999999999</v>
      </c>
      <c r="P31" s="85">
        <v>0.99222299999999997</v>
      </c>
      <c r="Q31" s="85">
        <v>0.80821699999999996</v>
      </c>
      <c r="R31" s="85">
        <v>0.54640299999999997</v>
      </c>
      <c r="S31" s="85">
        <v>0.98233499999999996</v>
      </c>
      <c r="T31" s="85">
        <v>0.22312000000000001</v>
      </c>
      <c r="U31" s="85">
        <v>0.74368500000000004</v>
      </c>
      <c r="V31" s="85">
        <v>0.52890400000000004</v>
      </c>
      <c r="W31" s="85">
        <v>0.61609100000000006</v>
      </c>
      <c r="X31" s="85">
        <v>0.112356</v>
      </c>
      <c r="Y31" s="85">
        <v>0.26983800000000002</v>
      </c>
      <c r="Z31" s="85">
        <v>0.87199199999999999</v>
      </c>
      <c r="AA31" s="85">
        <v>0.26535199999999998</v>
      </c>
      <c r="AB31" s="85">
        <v>0.25522899999999998</v>
      </c>
      <c r="AC31" s="85">
        <v>0.58359700000000003</v>
      </c>
      <c r="AD31" s="85">
        <v>3.1099999999999999E-2</v>
      </c>
      <c r="AE31" s="84"/>
      <c r="AF31" s="85">
        <v>0.24934300000000001</v>
      </c>
      <c r="AG31" s="85">
        <v>0.10328</v>
      </c>
      <c r="AH31" s="85">
        <v>0.69949099999999997</v>
      </c>
      <c r="AI31" s="85">
        <v>0.50121400000000005</v>
      </c>
      <c r="AJ31" s="85">
        <v>0.54805199999999998</v>
      </c>
      <c r="AK31" s="85">
        <v>0.97497699999999998</v>
      </c>
      <c r="AL31" s="85">
        <v>2.5236000000000001E-2</v>
      </c>
      <c r="AM31" s="85">
        <v>0.28067399999999998</v>
      </c>
      <c r="AN31" s="85">
        <v>0.242678</v>
      </c>
      <c r="AO31" s="85">
        <v>0.96814100000000003</v>
      </c>
      <c r="AP31" s="85">
        <v>0.97750599999999999</v>
      </c>
      <c r="AQ31" s="85">
        <v>0.60019100000000003</v>
      </c>
      <c r="AR31" s="85">
        <v>0.360676</v>
      </c>
      <c r="AS31" s="85">
        <v>0.16208500000000001</v>
      </c>
      <c r="AT31" s="85">
        <v>0.52072799999999997</v>
      </c>
      <c r="AU31" s="85">
        <v>0.96682000000000001</v>
      </c>
      <c r="AV31" s="85">
        <v>0.43412699999999999</v>
      </c>
      <c r="AW31" s="85">
        <v>0.91171400000000002</v>
      </c>
      <c r="AX31" s="85">
        <v>0.22070600000000001</v>
      </c>
      <c r="AY31" s="85">
        <v>0.27216400000000002</v>
      </c>
      <c r="AZ31" s="85">
        <v>0.64580599999999999</v>
      </c>
      <c r="BA31" s="85">
        <v>0.153391</v>
      </c>
      <c r="BB31" s="85">
        <v>0.84262700000000001</v>
      </c>
      <c r="BC31" s="85">
        <v>0.16841700000000001</v>
      </c>
      <c r="BD31" s="85">
        <v>0.181143</v>
      </c>
      <c r="BE31" s="85">
        <v>0.48935899999999999</v>
      </c>
      <c r="BF31" s="85">
        <v>0.294348</v>
      </c>
      <c r="BG31" s="85">
        <v>0.58527200000000001</v>
      </c>
      <c r="BH31" s="85">
        <v>0.34400799999999998</v>
      </c>
      <c r="BI31" s="85">
        <v>0.87501799999999996</v>
      </c>
      <c r="BJ31" s="85">
        <v>0.33476499999999998</v>
      </c>
      <c r="BK31" s="85">
        <v>0.21778700000000001</v>
      </c>
      <c r="BL31" s="85">
        <v>0.88326300000000002</v>
      </c>
      <c r="BM31" s="85">
        <v>0.90464</v>
      </c>
      <c r="BN31" s="85">
        <v>0.81144300000000003</v>
      </c>
      <c r="BO31" s="85">
        <v>0.34260800000000002</v>
      </c>
      <c r="BP31" s="85">
        <v>0.40292800000000001</v>
      </c>
      <c r="BQ31" s="85">
        <v>0.409964</v>
      </c>
      <c r="BR31" s="85">
        <v>0.211259</v>
      </c>
      <c r="BS31" s="85">
        <v>0.852105</v>
      </c>
      <c r="BT31" s="85">
        <v>0.51972200000000002</v>
      </c>
      <c r="BU31" s="85">
        <v>0.63430699999999995</v>
      </c>
      <c r="BV31" s="85">
        <v>0.42920599999999998</v>
      </c>
      <c r="BW31" s="85">
        <v>4.2722999999999997E-2</v>
      </c>
      <c r="BX31" s="85">
        <v>0.93682299999999996</v>
      </c>
      <c r="BY31" s="85">
        <v>0.12784599999999999</v>
      </c>
      <c r="BZ31" s="85">
        <v>0.34454400000000002</v>
      </c>
      <c r="CA31" s="85">
        <v>0.733186</v>
      </c>
      <c r="CB31" s="85">
        <v>0.113362</v>
      </c>
      <c r="CC31" s="85">
        <v>0.457426</v>
      </c>
      <c r="CD31" s="85">
        <v>0.27535100000000001</v>
      </c>
      <c r="CE31" s="85">
        <v>0.66805499999999995</v>
      </c>
      <c r="CF31" s="85">
        <v>0.17326900000000001</v>
      </c>
      <c r="CG31" s="85">
        <v>0.42253299999999999</v>
      </c>
      <c r="CH31" s="85">
        <v>0.29830400000000001</v>
      </c>
      <c r="CI31" s="85">
        <v>0.142037</v>
      </c>
      <c r="CJ31" s="85">
        <v>0.58344399999999996</v>
      </c>
    </row>
    <row r="32" spans="1:88" ht="15">
      <c r="A32" s="172" t="s">
        <v>112</v>
      </c>
      <c r="B32" s="85">
        <v>0.25110300000000002</v>
      </c>
      <c r="C32" s="85">
        <v>1.8565999999999999E-2</v>
      </c>
      <c r="D32" s="85">
        <v>0.925508</v>
      </c>
      <c r="E32" s="85">
        <v>0.28255599999999997</v>
      </c>
      <c r="F32" s="85">
        <v>3.8150000000000003E-2</v>
      </c>
      <c r="G32" s="85">
        <v>0.68158099999999999</v>
      </c>
      <c r="H32" s="85">
        <v>0.79891999999999996</v>
      </c>
      <c r="I32" s="85">
        <v>0.124304</v>
      </c>
      <c r="J32" s="85">
        <v>0.98543899999999995</v>
      </c>
      <c r="K32" s="85">
        <v>0.73760700000000001</v>
      </c>
      <c r="L32" s="85">
        <v>0.65701600000000004</v>
      </c>
      <c r="M32" s="85">
        <v>0.72682999999999998</v>
      </c>
      <c r="N32" s="85">
        <v>0.70541600000000004</v>
      </c>
      <c r="O32" s="85">
        <v>0.270764</v>
      </c>
      <c r="P32" s="85">
        <v>9.3184000000000003E-2</v>
      </c>
      <c r="Q32" s="85">
        <v>0.55468499999999998</v>
      </c>
      <c r="R32" s="85">
        <v>0.97400200000000003</v>
      </c>
      <c r="S32" s="85">
        <v>0.959005</v>
      </c>
      <c r="T32" s="85">
        <v>0.777536</v>
      </c>
      <c r="U32" s="85">
        <v>0.94813099999999995</v>
      </c>
      <c r="V32" s="85">
        <v>0.53775899999999999</v>
      </c>
      <c r="W32" s="85">
        <v>0.64462399999999997</v>
      </c>
      <c r="X32" s="85">
        <v>0.102044</v>
      </c>
      <c r="Y32" s="85">
        <v>0.30413299999999999</v>
      </c>
      <c r="Z32" s="85">
        <v>0.83255900000000005</v>
      </c>
      <c r="AA32" s="85">
        <v>5.1120000000000002E-3</v>
      </c>
      <c r="AB32" s="85">
        <v>0.81146799999999997</v>
      </c>
      <c r="AC32" s="85">
        <v>2.1354000000000001E-2</v>
      </c>
      <c r="AD32" s="85">
        <v>6.0419999999999996E-3</v>
      </c>
      <c r="AE32" s="85">
        <v>0.24934300000000001</v>
      </c>
      <c r="AF32" s="84"/>
      <c r="AG32" s="85">
        <v>0.237341</v>
      </c>
      <c r="AH32" s="85">
        <v>0.90591100000000002</v>
      </c>
      <c r="AI32" s="85">
        <v>0.76026099999999996</v>
      </c>
      <c r="AJ32" s="85">
        <v>0.61491099999999999</v>
      </c>
      <c r="AK32" s="85">
        <v>0.134048</v>
      </c>
      <c r="AL32" s="85">
        <v>0.45133499999999999</v>
      </c>
      <c r="AM32" s="85">
        <v>0.386882</v>
      </c>
      <c r="AN32" s="85">
        <v>0.87315299999999996</v>
      </c>
      <c r="AO32" s="85">
        <v>0.65217000000000003</v>
      </c>
      <c r="AP32" s="85">
        <v>6.166E-2</v>
      </c>
      <c r="AQ32" s="85">
        <v>0.95548999999999995</v>
      </c>
      <c r="AR32" s="85">
        <v>0.678284</v>
      </c>
      <c r="AS32" s="85">
        <v>0.92157</v>
      </c>
      <c r="AT32" s="85">
        <v>0.75552399999999997</v>
      </c>
      <c r="AU32" s="85">
        <v>0.83903799999999995</v>
      </c>
      <c r="AV32" s="85">
        <v>0.71559499999999998</v>
      </c>
      <c r="AW32" s="85">
        <v>0.440664</v>
      </c>
      <c r="AX32" s="85">
        <v>0.68370500000000001</v>
      </c>
      <c r="AY32" s="85">
        <v>0.27854699999999999</v>
      </c>
      <c r="AZ32" s="85">
        <v>0.41010400000000002</v>
      </c>
      <c r="BA32" s="85">
        <v>0.85694099999999995</v>
      </c>
      <c r="BB32" s="85">
        <v>0.417493</v>
      </c>
      <c r="BC32" s="85">
        <v>0.366004</v>
      </c>
      <c r="BD32" s="85">
        <v>0.60486799999999996</v>
      </c>
      <c r="BE32" s="85">
        <v>0.87203299999999995</v>
      </c>
      <c r="BF32" s="85">
        <v>0.2268</v>
      </c>
      <c r="BG32" s="85">
        <v>0.976796</v>
      </c>
      <c r="BH32" s="85">
        <v>0.33201399999999998</v>
      </c>
      <c r="BI32" s="85">
        <v>0.47294599999999998</v>
      </c>
      <c r="BJ32" s="85">
        <v>0.54602799999999996</v>
      </c>
      <c r="BK32" s="85">
        <v>5.3721999999999999E-2</v>
      </c>
      <c r="BL32" s="85">
        <v>5.4663999999999997E-2</v>
      </c>
      <c r="BM32" s="85">
        <v>0.72968100000000002</v>
      </c>
      <c r="BN32" s="85">
        <v>0.55583700000000003</v>
      </c>
      <c r="BO32" s="85">
        <v>0.289711</v>
      </c>
      <c r="BP32" s="85">
        <v>0.68194699999999997</v>
      </c>
      <c r="BQ32" s="85">
        <v>0.77848600000000001</v>
      </c>
      <c r="BR32" s="85">
        <v>0.109141</v>
      </c>
      <c r="BS32" s="85">
        <v>7.8297000000000005E-2</v>
      </c>
      <c r="BT32" s="85">
        <v>0.65861599999999998</v>
      </c>
      <c r="BU32" s="85">
        <v>0.80560299999999996</v>
      </c>
      <c r="BV32" s="85">
        <v>0.76557600000000003</v>
      </c>
      <c r="BW32" s="85">
        <v>0.230653</v>
      </c>
      <c r="BX32" s="85">
        <v>0.41942299999999999</v>
      </c>
      <c r="BY32" s="85">
        <v>0.84428700000000001</v>
      </c>
      <c r="BZ32" s="85">
        <v>0.54989900000000003</v>
      </c>
      <c r="CA32" s="85">
        <v>0.21546199999999999</v>
      </c>
      <c r="CB32" s="85">
        <v>0.37084800000000001</v>
      </c>
      <c r="CC32" s="85">
        <v>0.76771999999999996</v>
      </c>
      <c r="CD32" s="85">
        <v>0.61116300000000001</v>
      </c>
      <c r="CE32" s="85">
        <v>6.1968000000000002E-2</v>
      </c>
      <c r="CF32" s="85">
        <v>2.879E-2</v>
      </c>
      <c r="CG32" s="85">
        <v>4.0150000000000003E-3</v>
      </c>
      <c r="CH32" s="85">
        <v>0.45266200000000001</v>
      </c>
      <c r="CI32" s="85">
        <v>0.12781999999999999</v>
      </c>
      <c r="CJ32" s="85">
        <v>0.52309000000000005</v>
      </c>
    </row>
    <row r="33" spans="1:88" ht="15">
      <c r="A33" s="172" t="s">
        <v>106</v>
      </c>
      <c r="B33" s="85">
        <v>0.75106499999999998</v>
      </c>
      <c r="C33" s="85">
        <v>0.97589700000000001</v>
      </c>
      <c r="D33" s="85">
        <v>5.423E-2</v>
      </c>
      <c r="E33" s="85">
        <v>0.18588499999999999</v>
      </c>
      <c r="F33" s="85">
        <v>0.14458099999999999</v>
      </c>
      <c r="G33" s="85">
        <v>0.539219</v>
      </c>
      <c r="H33" s="85">
        <v>0.700353</v>
      </c>
      <c r="I33" s="85">
        <v>0.21553600000000001</v>
      </c>
      <c r="J33" s="85">
        <v>0.11896900000000001</v>
      </c>
      <c r="K33" s="85">
        <v>0.107472</v>
      </c>
      <c r="L33" s="85">
        <v>0.59106599999999998</v>
      </c>
      <c r="M33" s="85">
        <v>0.33944999999999997</v>
      </c>
      <c r="N33" s="85">
        <v>0.289302</v>
      </c>
      <c r="O33" s="85">
        <v>0.44777499999999998</v>
      </c>
      <c r="P33" s="85">
        <v>0.57134099999999999</v>
      </c>
      <c r="Q33" s="85">
        <v>4.0681000000000002E-2</v>
      </c>
      <c r="R33" s="85">
        <v>0.26903100000000002</v>
      </c>
      <c r="S33" s="85">
        <v>0.31231300000000001</v>
      </c>
      <c r="T33" s="85">
        <v>0.11464100000000001</v>
      </c>
      <c r="U33" s="85">
        <v>0.88583800000000001</v>
      </c>
      <c r="V33" s="85">
        <v>0.61937900000000001</v>
      </c>
      <c r="W33" s="85">
        <v>8.795E-2</v>
      </c>
      <c r="X33" s="85">
        <v>0.274339</v>
      </c>
      <c r="Y33" s="85">
        <v>5.7037999999999998E-2</v>
      </c>
      <c r="Z33" s="85">
        <v>0.68258399999999997</v>
      </c>
      <c r="AA33" s="85">
        <v>0.48639700000000002</v>
      </c>
      <c r="AB33" s="85">
        <v>0.243727</v>
      </c>
      <c r="AC33" s="85">
        <v>0.15123600000000001</v>
      </c>
      <c r="AD33" s="85">
        <v>6.0664000000000003E-2</v>
      </c>
      <c r="AE33" s="85">
        <v>0.10328</v>
      </c>
      <c r="AF33" s="85">
        <v>0.237341</v>
      </c>
      <c r="AG33" s="84"/>
      <c r="AH33" s="85">
        <v>0.69892399999999999</v>
      </c>
      <c r="AI33" s="85">
        <v>0.51702499999999996</v>
      </c>
      <c r="AJ33" s="85">
        <v>3.4167000000000003E-2</v>
      </c>
      <c r="AK33" s="85">
        <v>0.31640499999999999</v>
      </c>
      <c r="AL33" s="85">
        <v>0.88708600000000004</v>
      </c>
      <c r="AM33" s="85">
        <v>0.14115900000000001</v>
      </c>
      <c r="AN33" s="85">
        <v>0.50065099999999996</v>
      </c>
      <c r="AO33" s="85">
        <v>0.46130300000000002</v>
      </c>
      <c r="AP33" s="85">
        <v>0.14332400000000001</v>
      </c>
      <c r="AQ33" s="85">
        <v>0.65090300000000001</v>
      </c>
      <c r="AR33" s="85">
        <v>0.81651300000000004</v>
      </c>
      <c r="AS33" s="85">
        <v>0.258608</v>
      </c>
      <c r="AT33" s="85">
        <v>0.58732099999999998</v>
      </c>
      <c r="AU33" s="85">
        <v>0.30652800000000002</v>
      </c>
      <c r="AV33" s="85">
        <v>0.64477099999999998</v>
      </c>
      <c r="AW33" s="85">
        <v>0.72285699999999997</v>
      </c>
      <c r="AX33" s="85">
        <v>0.73002999999999996</v>
      </c>
      <c r="AY33" s="85">
        <v>8.9440000000000006E-3</v>
      </c>
      <c r="AZ33" s="85">
        <v>0.109032</v>
      </c>
      <c r="BA33" s="85">
        <v>4.1500000000000002E-2</v>
      </c>
      <c r="BB33" s="85">
        <v>0.26443299999999997</v>
      </c>
      <c r="BC33" s="85">
        <v>0.119161</v>
      </c>
      <c r="BD33" s="85">
        <v>0.25965500000000002</v>
      </c>
      <c r="BE33" s="85">
        <v>0.485315</v>
      </c>
      <c r="BF33" s="85">
        <v>0.143592</v>
      </c>
      <c r="BG33" s="85">
        <v>0.82034700000000005</v>
      </c>
      <c r="BH33" s="85">
        <v>0.30019899999999999</v>
      </c>
      <c r="BI33" s="85">
        <v>0.36277199999999998</v>
      </c>
      <c r="BJ33" s="85">
        <v>0.136214</v>
      </c>
      <c r="BK33" s="85">
        <v>0.16723199999999999</v>
      </c>
      <c r="BL33" s="85">
        <v>0.164468</v>
      </c>
      <c r="BM33" s="85">
        <v>0.48336299999999999</v>
      </c>
      <c r="BN33" s="85">
        <v>0.53760399999999997</v>
      </c>
      <c r="BO33" s="85">
        <v>0.273895</v>
      </c>
      <c r="BP33" s="85">
        <v>9.0290999999999996E-2</v>
      </c>
      <c r="BQ33" s="85">
        <v>0.31231900000000001</v>
      </c>
      <c r="BR33" s="85">
        <v>8.8847999999999996E-2</v>
      </c>
      <c r="BS33" s="85">
        <v>0.22031999999999999</v>
      </c>
      <c r="BT33" s="85">
        <v>0.55042199999999997</v>
      </c>
      <c r="BU33" s="85">
        <v>0.36811700000000003</v>
      </c>
      <c r="BV33" s="85">
        <v>0.55599100000000001</v>
      </c>
      <c r="BW33" s="85">
        <v>0.61287100000000005</v>
      </c>
      <c r="BX33" s="85">
        <v>0.31221900000000002</v>
      </c>
      <c r="BY33" s="85">
        <v>7.1211999999999998E-2</v>
      </c>
      <c r="BZ33" s="85">
        <v>0.40374399999999999</v>
      </c>
      <c r="CA33" s="85">
        <v>0.131053</v>
      </c>
      <c r="CB33" s="85">
        <v>0.49379000000000001</v>
      </c>
      <c r="CC33" s="85">
        <v>0.64076100000000002</v>
      </c>
      <c r="CD33" s="85">
        <v>0.31190800000000002</v>
      </c>
      <c r="CE33" s="85">
        <v>0.31654900000000002</v>
      </c>
      <c r="CF33" s="85">
        <v>0.77558199999999999</v>
      </c>
      <c r="CG33" s="85">
        <v>0.19644500000000001</v>
      </c>
      <c r="CH33" s="85">
        <v>0.88022400000000001</v>
      </c>
      <c r="CI33" s="85">
        <v>0.257824</v>
      </c>
      <c r="CJ33" s="85">
        <v>0.57260800000000001</v>
      </c>
    </row>
    <row r="34" spans="1:88" ht="15">
      <c r="A34" s="172" t="s">
        <v>115</v>
      </c>
      <c r="B34" s="85">
        <v>0.52132599999999996</v>
      </c>
      <c r="C34" s="85">
        <v>0.87293600000000005</v>
      </c>
      <c r="D34" s="85">
        <v>0.37013800000000002</v>
      </c>
      <c r="E34" s="85">
        <v>0.36097000000000001</v>
      </c>
      <c r="F34" s="85">
        <v>8.0912999999999999E-2</v>
      </c>
      <c r="G34" s="85">
        <v>0.54416900000000001</v>
      </c>
      <c r="H34" s="85">
        <v>0.98813300000000004</v>
      </c>
      <c r="I34" s="85">
        <v>0.73014599999999996</v>
      </c>
      <c r="J34" s="85">
        <v>0.80821399999999999</v>
      </c>
      <c r="K34" s="85">
        <v>0.57820199999999999</v>
      </c>
      <c r="L34" s="85">
        <v>0.310145</v>
      </c>
      <c r="M34" s="85">
        <v>0.28700500000000001</v>
      </c>
      <c r="N34" s="85">
        <v>0.36690800000000001</v>
      </c>
      <c r="O34" s="85">
        <v>0.72389499999999996</v>
      </c>
      <c r="P34" s="85">
        <v>0.97483399999999998</v>
      </c>
      <c r="Q34" s="85">
        <v>0.616865</v>
      </c>
      <c r="R34" s="85">
        <v>0.18818099999999999</v>
      </c>
      <c r="S34" s="85">
        <v>0.73947600000000002</v>
      </c>
      <c r="T34" s="85">
        <v>6.8573999999999996E-2</v>
      </c>
      <c r="U34" s="85">
        <v>0.93313199999999996</v>
      </c>
      <c r="V34" s="85">
        <v>0.98616999999999999</v>
      </c>
      <c r="W34" s="85">
        <v>0.141901</v>
      </c>
      <c r="X34" s="85">
        <v>0.727993</v>
      </c>
      <c r="Y34" s="85">
        <v>7.5832999999999998E-2</v>
      </c>
      <c r="Z34" s="85">
        <v>0.74661900000000003</v>
      </c>
      <c r="AA34" s="85">
        <v>0.31850499999999998</v>
      </c>
      <c r="AB34" s="85">
        <v>0.98840700000000004</v>
      </c>
      <c r="AC34" s="85">
        <v>0.66697099999999998</v>
      </c>
      <c r="AD34" s="85">
        <v>0.71421699999999999</v>
      </c>
      <c r="AE34" s="85">
        <v>0.69949099999999997</v>
      </c>
      <c r="AF34" s="85">
        <v>0.90591100000000002</v>
      </c>
      <c r="AG34" s="85">
        <v>0.69892399999999999</v>
      </c>
      <c r="AH34" s="84"/>
      <c r="AI34" s="85">
        <v>0.20832899999999999</v>
      </c>
      <c r="AJ34" s="85">
        <v>0.57889299999999999</v>
      </c>
      <c r="AK34" s="85">
        <v>5.9604999999999998E-2</v>
      </c>
      <c r="AL34" s="85">
        <v>0.44722899999999999</v>
      </c>
      <c r="AM34" s="85">
        <v>0.24168600000000001</v>
      </c>
      <c r="AN34" s="85">
        <v>0.66842500000000005</v>
      </c>
      <c r="AO34" s="85">
        <v>0.84525399999999995</v>
      </c>
      <c r="AP34" s="85">
        <v>0.882274</v>
      </c>
      <c r="AQ34" s="85">
        <v>0.95805399999999996</v>
      </c>
      <c r="AR34" s="85">
        <v>0.49106699999999998</v>
      </c>
      <c r="AS34" s="85">
        <v>0.86763699999999999</v>
      </c>
      <c r="AT34" s="85">
        <v>0.50848000000000004</v>
      </c>
      <c r="AU34" s="85">
        <v>0.226245</v>
      </c>
      <c r="AV34" s="85">
        <v>0.81202600000000003</v>
      </c>
      <c r="AW34" s="85">
        <v>0.70241200000000004</v>
      </c>
      <c r="AX34" s="85">
        <v>0.20883499999999999</v>
      </c>
      <c r="AY34" s="85">
        <v>0.275723</v>
      </c>
      <c r="AZ34" s="85">
        <v>0.843225</v>
      </c>
      <c r="BA34" s="85">
        <v>0.41083199999999997</v>
      </c>
      <c r="BB34" s="85">
        <v>0.83169400000000004</v>
      </c>
      <c r="BC34" s="85">
        <v>0.71612600000000004</v>
      </c>
      <c r="BD34" s="85">
        <v>0.50709000000000004</v>
      </c>
      <c r="BE34" s="85">
        <v>0.108977</v>
      </c>
      <c r="BF34" s="85">
        <v>0.87121899999999997</v>
      </c>
      <c r="BG34" s="85">
        <v>0.74271600000000004</v>
      </c>
      <c r="BH34" s="85">
        <v>0.48396600000000001</v>
      </c>
      <c r="BI34" s="85">
        <v>0.95836600000000005</v>
      </c>
      <c r="BJ34" s="85">
        <v>0.175318</v>
      </c>
      <c r="BK34" s="85">
        <v>0.21059900000000001</v>
      </c>
      <c r="BL34" s="85">
        <v>0.843163</v>
      </c>
      <c r="BM34" s="85">
        <v>0.59419900000000003</v>
      </c>
      <c r="BN34" s="85">
        <v>0.977101</v>
      </c>
      <c r="BO34" s="85">
        <v>0.92589600000000005</v>
      </c>
      <c r="BP34" s="85">
        <v>0.40034900000000001</v>
      </c>
      <c r="BQ34" s="85">
        <v>0.42101899999999998</v>
      </c>
      <c r="BR34" s="85">
        <v>0.52494499999999999</v>
      </c>
      <c r="BS34" s="85">
        <v>0.678898</v>
      </c>
      <c r="BT34" s="85">
        <v>0.96463600000000005</v>
      </c>
      <c r="BU34" s="85">
        <v>0.68547000000000002</v>
      </c>
      <c r="BV34" s="85">
        <v>0.38677600000000001</v>
      </c>
      <c r="BW34" s="85">
        <v>0.22943</v>
      </c>
      <c r="BX34" s="85">
        <v>0.62551999999999996</v>
      </c>
      <c r="BY34" s="85">
        <v>0.143127</v>
      </c>
      <c r="BZ34" s="85">
        <v>0.89757299999999995</v>
      </c>
      <c r="CA34" s="85">
        <v>0.24528</v>
      </c>
      <c r="CB34" s="85">
        <v>4.8729999999999997E-3</v>
      </c>
      <c r="CC34" s="85">
        <v>0.198572</v>
      </c>
      <c r="CD34" s="85">
        <v>0.78386500000000003</v>
      </c>
      <c r="CE34" s="85">
        <v>0.74263100000000004</v>
      </c>
      <c r="CF34" s="85">
        <v>0.95693499999999998</v>
      </c>
      <c r="CG34" s="85">
        <v>0.61867099999999997</v>
      </c>
      <c r="CH34" s="85">
        <v>0.80960799999999999</v>
      </c>
      <c r="CI34" s="85">
        <v>0.99099800000000005</v>
      </c>
      <c r="CJ34" s="85">
        <v>0.42963299999999999</v>
      </c>
    </row>
    <row r="35" spans="1:88" ht="15">
      <c r="A35" s="172" t="s">
        <v>447</v>
      </c>
      <c r="B35" s="85">
        <v>0.37319400000000003</v>
      </c>
      <c r="C35" s="85">
        <v>0.75986399999999998</v>
      </c>
      <c r="D35" s="85">
        <v>0.64839100000000005</v>
      </c>
      <c r="E35" s="85">
        <v>0.44194499999999998</v>
      </c>
      <c r="F35" s="85">
        <v>0.28740300000000002</v>
      </c>
      <c r="G35" s="85">
        <v>0.99887400000000004</v>
      </c>
      <c r="H35" s="85">
        <v>0.211894</v>
      </c>
      <c r="I35" s="85">
        <v>0.68798700000000002</v>
      </c>
      <c r="J35" s="85">
        <v>0.41391899999999998</v>
      </c>
      <c r="K35" s="85">
        <v>0.90115900000000004</v>
      </c>
      <c r="L35" s="85">
        <v>0.98423700000000003</v>
      </c>
      <c r="M35" s="85">
        <v>0.47171400000000002</v>
      </c>
      <c r="N35" s="85">
        <v>0.68401400000000001</v>
      </c>
      <c r="O35" s="85">
        <v>0.54930999999999996</v>
      </c>
      <c r="P35" s="85">
        <v>0.35947200000000001</v>
      </c>
      <c r="Q35" s="85">
        <v>0.75878100000000004</v>
      </c>
      <c r="R35" s="85">
        <v>0.76495400000000002</v>
      </c>
      <c r="S35" s="85">
        <v>0.42106300000000002</v>
      </c>
      <c r="T35" s="85">
        <v>0.894096</v>
      </c>
      <c r="U35" s="85">
        <v>0.79017199999999999</v>
      </c>
      <c r="V35" s="85">
        <v>0.76699099999999998</v>
      </c>
      <c r="W35" s="85">
        <v>0.57052700000000001</v>
      </c>
      <c r="X35" s="85">
        <v>0.32060300000000003</v>
      </c>
      <c r="Y35" s="85">
        <v>0.33208700000000002</v>
      </c>
      <c r="Z35" s="85">
        <v>0.81255299999999997</v>
      </c>
      <c r="AA35" s="85">
        <v>0.231547</v>
      </c>
      <c r="AB35" s="85">
        <v>0.108945</v>
      </c>
      <c r="AC35" s="85">
        <v>4.5905000000000001E-2</v>
      </c>
      <c r="AD35" s="85">
        <v>0.456069</v>
      </c>
      <c r="AE35" s="85">
        <v>0.50121400000000005</v>
      </c>
      <c r="AF35" s="85">
        <v>0.76026099999999996</v>
      </c>
      <c r="AG35" s="85">
        <v>0.51702499999999996</v>
      </c>
      <c r="AH35" s="85">
        <v>0.20832899999999999</v>
      </c>
      <c r="AI35" s="84"/>
      <c r="AJ35" s="85">
        <v>0.83344700000000005</v>
      </c>
      <c r="AK35" s="85">
        <v>0.52319899999999997</v>
      </c>
      <c r="AL35" s="85">
        <v>0.73214299999999999</v>
      </c>
      <c r="AM35" s="85">
        <v>0.714167</v>
      </c>
      <c r="AN35" s="85">
        <v>0.97937700000000005</v>
      </c>
      <c r="AO35" s="85">
        <v>0.81849000000000005</v>
      </c>
      <c r="AP35" s="85">
        <v>0.72144299999999995</v>
      </c>
      <c r="AQ35" s="85">
        <v>0.27746799999999999</v>
      </c>
      <c r="AR35" s="85">
        <v>0.76295800000000003</v>
      </c>
      <c r="AS35" s="85">
        <v>0.673651</v>
      </c>
      <c r="AT35" s="85">
        <v>0.764768</v>
      </c>
      <c r="AU35" s="85">
        <v>0.79517800000000005</v>
      </c>
      <c r="AV35" s="85">
        <v>0.94849700000000003</v>
      </c>
      <c r="AW35" s="85">
        <v>0.34286</v>
      </c>
      <c r="AX35" s="85">
        <v>4.4162E-2</v>
      </c>
      <c r="AY35" s="85">
        <v>0.124999</v>
      </c>
      <c r="AZ35" s="85">
        <v>0.93426299999999995</v>
      </c>
      <c r="BA35" s="85">
        <v>0.69035599999999997</v>
      </c>
      <c r="BB35" s="85">
        <v>0.77938300000000005</v>
      </c>
      <c r="BC35" s="85">
        <v>0.496892</v>
      </c>
      <c r="BD35" s="85">
        <v>0.52556700000000001</v>
      </c>
      <c r="BE35" s="85">
        <v>0.100052</v>
      </c>
      <c r="BF35" s="85">
        <v>0.26719100000000001</v>
      </c>
      <c r="BG35" s="85">
        <v>0.76191200000000003</v>
      </c>
      <c r="BH35" s="85">
        <v>0.29752400000000001</v>
      </c>
      <c r="BI35" s="85">
        <v>0.35345599999999999</v>
      </c>
      <c r="BJ35" s="85">
        <v>0.33443299999999998</v>
      </c>
      <c r="BK35" s="85">
        <v>7.7067999999999998E-2</v>
      </c>
      <c r="BL35" s="85">
        <v>0.12570600000000001</v>
      </c>
      <c r="BM35" s="85">
        <v>0.21251800000000001</v>
      </c>
      <c r="BN35" s="85">
        <v>0.21868299999999999</v>
      </c>
      <c r="BO35" s="85">
        <v>0.84168900000000002</v>
      </c>
      <c r="BP35" s="85">
        <v>0.51783199999999996</v>
      </c>
      <c r="BQ35" s="85">
        <v>0.49573600000000001</v>
      </c>
      <c r="BR35" s="85">
        <v>0.57984000000000002</v>
      </c>
      <c r="BS35" s="85">
        <v>0.72721199999999997</v>
      </c>
      <c r="BT35" s="85">
        <v>0.46648299999999998</v>
      </c>
      <c r="BU35" s="85">
        <v>0.84248699999999999</v>
      </c>
      <c r="BV35" s="85">
        <v>0.61822999999999995</v>
      </c>
      <c r="BW35" s="85">
        <v>7.0780999999999997E-2</v>
      </c>
      <c r="BX35" s="85">
        <v>0.213668</v>
      </c>
      <c r="BY35" s="85">
        <v>0.33008500000000002</v>
      </c>
      <c r="BZ35" s="85">
        <v>0.743784</v>
      </c>
      <c r="CA35" s="85">
        <v>0.77763199999999999</v>
      </c>
      <c r="CB35" s="85">
        <v>0.15984400000000001</v>
      </c>
      <c r="CC35" s="85">
        <v>0.92731200000000003</v>
      </c>
      <c r="CD35" s="85">
        <v>0.82038800000000001</v>
      </c>
      <c r="CE35" s="85">
        <v>3.1091000000000001E-2</v>
      </c>
      <c r="CF35" s="85">
        <v>0.48546499999999998</v>
      </c>
      <c r="CG35" s="85">
        <v>0.80355500000000002</v>
      </c>
      <c r="CH35" s="85">
        <v>0.440774</v>
      </c>
      <c r="CI35" s="85">
        <v>0.89383900000000005</v>
      </c>
      <c r="CJ35" s="85">
        <v>0.95481400000000005</v>
      </c>
    </row>
    <row r="36" spans="1:88" ht="15">
      <c r="A36" s="172" t="s">
        <v>102</v>
      </c>
      <c r="B36" s="85">
        <v>0.92524499999999998</v>
      </c>
      <c r="C36" s="85">
        <v>0.95381099999999996</v>
      </c>
      <c r="D36" s="85">
        <v>0.72201599999999999</v>
      </c>
      <c r="E36" s="85">
        <v>0.49357800000000002</v>
      </c>
      <c r="F36" s="85">
        <v>0.49416300000000002</v>
      </c>
      <c r="G36" s="85">
        <v>0.48633599999999999</v>
      </c>
      <c r="H36" s="85">
        <v>0.90007700000000002</v>
      </c>
      <c r="I36" s="85">
        <v>4.2695999999999998E-2</v>
      </c>
      <c r="J36" s="85">
        <v>0.48458499999999999</v>
      </c>
      <c r="K36" s="85">
        <v>0.83968100000000001</v>
      </c>
      <c r="L36" s="85">
        <v>0.96385600000000005</v>
      </c>
      <c r="M36" s="85">
        <v>0.35622999999999999</v>
      </c>
      <c r="N36" s="85">
        <v>0.77229800000000004</v>
      </c>
      <c r="O36" s="85">
        <v>0.54997200000000002</v>
      </c>
      <c r="P36" s="85">
        <v>0.81689699999999998</v>
      </c>
      <c r="Q36" s="85">
        <v>0.67103400000000002</v>
      </c>
      <c r="R36" s="85">
        <v>0.45832800000000001</v>
      </c>
      <c r="S36" s="85">
        <v>0.51028600000000002</v>
      </c>
      <c r="T36" s="85">
        <v>0.20732200000000001</v>
      </c>
      <c r="U36" s="85">
        <v>0.31873699999999999</v>
      </c>
      <c r="V36" s="85">
        <v>0.31058999999999998</v>
      </c>
      <c r="W36" s="85">
        <v>0.91047199999999995</v>
      </c>
      <c r="X36" s="85">
        <v>0.67952299999999999</v>
      </c>
      <c r="Y36" s="85">
        <v>0.25242599999999998</v>
      </c>
      <c r="Z36" s="85">
        <v>0.89544599999999996</v>
      </c>
      <c r="AA36" s="85">
        <v>0.49757499999999999</v>
      </c>
      <c r="AB36" s="85">
        <v>0.63240499999999999</v>
      </c>
      <c r="AC36" s="85">
        <v>0.81317499999999998</v>
      </c>
      <c r="AD36" s="85">
        <v>0.90780499999999997</v>
      </c>
      <c r="AE36" s="85">
        <v>0.54805199999999998</v>
      </c>
      <c r="AF36" s="85">
        <v>0.61491099999999999</v>
      </c>
      <c r="AG36" s="85">
        <v>3.4167000000000003E-2</v>
      </c>
      <c r="AH36" s="85">
        <v>0.57889299999999999</v>
      </c>
      <c r="AI36" s="85">
        <v>0.83344700000000005</v>
      </c>
      <c r="AJ36" s="84"/>
      <c r="AK36" s="85">
        <v>0.104571</v>
      </c>
      <c r="AL36" s="85">
        <v>5.5978E-2</v>
      </c>
      <c r="AM36" s="85">
        <v>0.81789699999999999</v>
      </c>
      <c r="AN36" s="85">
        <v>0.94323299999999999</v>
      </c>
      <c r="AO36" s="85">
        <v>0.755301</v>
      </c>
      <c r="AP36" s="85">
        <v>0.53466599999999997</v>
      </c>
      <c r="AQ36" s="85">
        <v>0.89424099999999995</v>
      </c>
      <c r="AR36" s="85">
        <v>0.44430399999999998</v>
      </c>
      <c r="AS36" s="85">
        <v>2.088E-3</v>
      </c>
      <c r="AT36" s="85">
        <v>0.46353699999999998</v>
      </c>
      <c r="AU36" s="85">
        <v>0.372139</v>
      </c>
      <c r="AV36" s="85">
        <v>0.90510699999999999</v>
      </c>
      <c r="AW36" s="85">
        <v>2.9999999999999997E-4</v>
      </c>
      <c r="AX36" s="85">
        <v>0.41953200000000002</v>
      </c>
      <c r="AY36" s="85">
        <v>0.79486900000000005</v>
      </c>
      <c r="AZ36" s="85">
        <v>0.90631799999999996</v>
      </c>
      <c r="BA36" s="85">
        <v>0.245562</v>
      </c>
      <c r="BB36" s="85">
        <v>0.99691200000000002</v>
      </c>
      <c r="BC36" s="85">
        <v>0.206376</v>
      </c>
      <c r="BD36" s="85">
        <v>8.3699999999999997E-2</v>
      </c>
      <c r="BE36" s="85">
        <v>0.66856800000000005</v>
      </c>
      <c r="BF36" s="85">
        <v>0.82874599999999998</v>
      </c>
      <c r="BG36" s="85">
        <v>0.206729</v>
      </c>
      <c r="BH36" s="85">
        <v>0.40705999999999998</v>
      </c>
      <c r="BI36" s="85">
        <v>0.95470200000000005</v>
      </c>
      <c r="BJ36" s="85">
        <v>0.32374799999999998</v>
      </c>
      <c r="BK36" s="85">
        <v>0.396675</v>
      </c>
      <c r="BL36" s="85">
        <v>0.52009700000000003</v>
      </c>
      <c r="BM36" s="85">
        <v>0.96122300000000005</v>
      </c>
      <c r="BN36" s="85">
        <v>0.93663099999999999</v>
      </c>
      <c r="BO36" s="85">
        <v>0.369363</v>
      </c>
      <c r="BP36" s="85">
        <v>0.15098200000000001</v>
      </c>
      <c r="BQ36" s="85">
        <v>0.11663999999999999</v>
      </c>
      <c r="BR36" s="85">
        <v>0.35276299999999999</v>
      </c>
      <c r="BS36" s="85">
        <v>0.99276399999999998</v>
      </c>
      <c r="BT36" s="85">
        <v>0.99227299999999996</v>
      </c>
      <c r="BU36" s="85">
        <v>0.70996199999999998</v>
      </c>
      <c r="BV36" s="85">
        <v>0.52864199999999995</v>
      </c>
      <c r="BW36" s="85">
        <v>0.124433</v>
      </c>
      <c r="BX36" s="85">
        <v>0.75006700000000004</v>
      </c>
      <c r="BY36" s="85">
        <v>0.44402700000000001</v>
      </c>
      <c r="BZ36" s="85">
        <v>0.91591400000000001</v>
      </c>
      <c r="CA36" s="85">
        <v>0.14908399999999999</v>
      </c>
      <c r="CB36" s="85">
        <v>1.8748999999999998E-2</v>
      </c>
      <c r="CC36" s="85">
        <v>0.82829299999999995</v>
      </c>
      <c r="CD36" s="85">
        <v>0.69974899999999995</v>
      </c>
      <c r="CE36" s="85">
        <v>0.85924199999999995</v>
      </c>
      <c r="CF36" s="85">
        <v>0.95215700000000003</v>
      </c>
      <c r="CG36" s="85">
        <v>0.23060900000000001</v>
      </c>
      <c r="CH36" s="85">
        <v>0.19270200000000001</v>
      </c>
      <c r="CI36" s="85">
        <v>0.28226499999999999</v>
      </c>
      <c r="CJ36" s="85">
        <v>0.308249</v>
      </c>
    </row>
    <row r="37" spans="1:88" ht="15">
      <c r="A37" s="172" t="s">
        <v>100</v>
      </c>
      <c r="B37" s="85">
        <v>2.2783999999999999E-2</v>
      </c>
      <c r="C37" s="85">
        <v>7.6049999999999998E-3</v>
      </c>
      <c r="D37" s="85">
        <v>0.506664</v>
      </c>
      <c r="E37" s="85">
        <v>0.90610000000000002</v>
      </c>
      <c r="F37" s="85">
        <v>0.93271199999999999</v>
      </c>
      <c r="G37" s="85">
        <v>0.16071199999999999</v>
      </c>
      <c r="H37" s="85">
        <v>0.18005399999999999</v>
      </c>
      <c r="I37" s="85">
        <v>8.9140999999999998E-2</v>
      </c>
      <c r="J37" s="85">
        <v>0.180336</v>
      </c>
      <c r="K37" s="85">
        <v>0.30058200000000002</v>
      </c>
      <c r="L37" s="85">
        <v>1.6272999999999999E-2</v>
      </c>
      <c r="M37" s="85">
        <v>0.87897099999999995</v>
      </c>
      <c r="N37" s="85">
        <v>6.7200000000000003E-3</v>
      </c>
      <c r="O37" s="85">
        <v>0.117926</v>
      </c>
      <c r="P37" s="85">
        <v>1.7288000000000001E-2</v>
      </c>
      <c r="Q37" s="85">
        <v>0.50477799999999995</v>
      </c>
      <c r="R37" s="85">
        <v>0.25320799999999999</v>
      </c>
      <c r="S37" s="85">
        <v>0.45955600000000002</v>
      </c>
      <c r="T37" s="85">
        <v>0.31840099999999999</v>
      </c>
      <c r="U37" s="85">
        <v>0.45492500000000002</v>
      </c>
      <c r="V37" s="85">
        <v>0.74981100000000001</v>
      </c>
      <c r="W37" s="85">
        <v>0.51512500000000006</v>
      </c>
      <c r="X37" s="85">
        <v>6.3192999999999999E-2</v>
      </c>
      <c r="Y37" s="85">
        <v>0.13614000000000001</v>
      </c>
      <c r="Z37" s="85">
        <v>9.5731999999999998E-2</v>
      </c>
      <c r="AA37" s="85">
        <v>2.2579999999999999E-2</v>
      </c>
      <c r="AB37" s="85">
        <v>0.41197</v>
      </c>
      <c r="AC37" s="85">
        <v>0.58660199999999996</v>
      </c>
      <c r="AD37" s="85">
        <v>0.49509399999999998</v>
      </c>
      <c r="AE37" s="85">
        <v>0.97497699999999998</v>
      </c>
      <c r="AF37" s="85">
        <v>0.134048</v>
      </c>
      <c r="AG37" s="85">
        <v>0.31640499999999999</v>
      </c>
      <c r="AH37" s="85">
        <v>5.9604999999999998E-2</v>
      </c>
      <c r="AI37" s="85">
        <v>0.52319899999999997</v>
      </c>
      <c r="AJ37" s="85">
        <v>0.104571</v>
      </c>
      <c r="AK37" s="84"/>
      <c r="AL37" s="85">
        <v>2.7390999999999999E-2</v>
      </c>
      <c r="AM37" s="85">
        <v>0.56762199999999996</v>
      </c>
      <c r="AN37" s="85">
        <v>0.37370999999999999</v>
      </c>
      <c r="AO37" s="85">
        <v>0.42156300000000002</v>
      </c>
      <c r="AP37" s="85">
        <v>7.9791000000000001E-2</v>
      </c>
      <c r="AQ37" s="85">
        <v>0.140488</v>
      </c>
      <c r="AR37" s="85">
        <v>1.8707000000000001E-2</v>
      </c>
      <c r="AS37" s="85">
        <v>0.44562800000000002</v>
      </c>
      <c r="AT37" s="85">
        <v>0.68186100000000005</v>
      </c>
      <c r="AU37" s="85">
        <v>1.6524E-2</v>
      </c>
      <c r="AV37" s="85">
        <v>1.4508E-2</v>
      </c>
      <c r="AW37" s="85">
        <v>0.143094</v>
      </c>
      <c r="AX37" s="85">
        <v>7.5789999999999998E-3</v>
      </c>
      <c r="AY37" s="85">
        <v>0.37406</v>
      </c>
      <c r="AZ37" s="85">
        <v>0.26628299999999999</v>
      </c>
      <c r="BA37" s="85">
        <v>0.83959099999999998</v>
      </c>
      <c r="BB37" s="85">
        <v>0.50289300000000003</v>
      </c>
      <c r="BC37" s="85">
        <v>0.89507300000000001</v>
      </c>
      <c r="BD37" s="85">
        <v>0.217418</v>
      </c>
      <c r="BE37" s="85">
        <v>0.74867899999999998</v>
      </c>
      <c r="BF37" s="85">
        <v>0.60239299999999996</v>
      </c>
      <c r="BG37" s="85">
        <v>0.46776400000000001</v>
      </c>
      <c r="BH37" s="85">
        <v>0.63399000000000005</v>
      </c>
      <c r="BI37" s="85">
        <v>0.49521999999999999</v>
      </c>
      <c r="BJ37" s="85">
        <v>0.98477800000000004</v>
      </c>
      <c r="BK37" s="85">
        <v>0.72634500000000002</v>
      </c>
      <c r="BL37" s="85">
        <v>0.76470099999999996</v>
      </c>
      <c r="BM37" s="85">
        <v>0.33194499999999999</v>
      </c>
      <c r="BN37" s="85">
        <v>0.24438299999999999</v>
      </c>
      <c r="BO37" s="85">
        <v>0.84034600000000004</v>
      </c>
      <c r="BP37" s="85">
        <v>0.31175700000000001</v>
      </c>
      <c r="BQ37" s="85">
        <v>0.98715200000000003</v>
      </c>
      <c r="BR37" s="85">
        <v>0.73706300000000002</v>
      </c>
      <c r="BS37" s="85">
        <v>0.98489599999999999</v>
      </c>
      <c r="BT37" s="85">
        <v>0.28461700000000001</v>
      </c>
      <c r="BU37" s="85">
        <v>0.61564700000000006</v>
      </c>
      <c r="BV37" s="85">
        <v>0.79826200000000003</v>
      </c>
      <c r="BW37" s="85">
        <v>0.120668</v>
      </c>
      <c r="BX37" s="85">
        <v>0.69811199999999995</v>
      </c>
      <c r="BY37" s="85">
        <v>0.74233099999999996</v>
      </c>
      <c r="BZ37" s="85">
        <v>0.26736199999999999</v>
      </c>
      <c r="CA37" s="85">
        <v>0.75990800000000003</v>
      </c>
      <c r="CB37" s="85">
        <v>0.80229899999999998</v>
      </c>
      <c r="CC37" s="85">
        <v>0.673315</v>
      </c>
      <c r="CD37" s="85">
        <v>0.430529</v>
      </c>
      <c r="CE37" s="85">
        <v>0.81323900000000005</v>
      </c>
      <c r="CF37" s="85">
        <v>5.5821000000000003E-2</v>
      </c>
      <c r="CG37" s="85">
        <v>0.140293</v>
      </c>
      <c r="CH37" s="85">
        <v>2.5079000000000001E-2</v>
      </c>
      <c r="CI37" s="85">
        <v>0.88701399999999997</v>
      </c>
      <c r="CJ37" s="85">
        <v>3.2493000000000001E-2</v>
      </c>
    </row>
    <row r="38" spans="1:88" ht="15">
      <c r="A38" s="172" t="s">
        <v>444</v>
      </c>
      <c r="B38" s="85">
        <v>0.70449899999999999</v>
      </c>
      <c r="C38" s="85">
        <v>0.22118299999999999</v>
      </c>
      <c r="D38" s="85">
        <v>0.183002</v>
      </c>
      <c r="E38" s="85">
        <v>0.152979</v>
      </c>
      <c r="F38" s="85">
        <v>0.59853999999999996</v>
      </c>
      <c r="G38" s="85">
        <v>0.43761299999999997</v>
      </c>
      <c r="H38" s="85">
        <v>0.51777300000000004</v>
      </c>
      <c r="I38" s="85">
        <v>6.0567999999999997E-2</v>
      </c>
      <c r="J38" s="85">
        <v>0.101923</v>
      </c>
      <c r="K38" s="85">
        <v>3.2432000000000002E-2</v>
      </c>
      <c r="L38" s="85">
        <v>0.49391200000000002</v>
      </c>
      <c r="M38" s="85">
        <v>0.634293</v>
      </c>
      <c r="N38" s="85">
        <v>0.20374100000000001</v>
      </c>
      <c r="O38" s="85">
        <v>0.22567599999999999</v>
      </c>
      <c r="P38" s="85">
        <v>0.81115000000000004</v>
      </c>
      <c r="Q38" s="85">
        <v>2.7126999999999998E-2</v>
      </c>
      <c r="R38" s="85">
        <v>0.124221</v>
      </c>
      <c r="S38" s="85">
        <v>0.19351499999999999</v>
      </c>
      <c r="T38" s="85">
        <v>0.28568700000000002</v>
      </c>
      <c r="U38" s="85">
        <v>0.25376700000000002</v>
      </c>
      <c r="V38" s="85">
        <v>0.76428700000000005</v>
      </c>
      <c r="W38" s="85">
        <v>0.23513000000000001</v>
      </c>
      <c r="X38" s="85">
        <v>0.31809399999999999</v>
      </c>
      <c r="Y38" s="85">
        <v>0.18526300000000001</v>
      </c>
      <c r="Z38" s="85">
        <v>0.74421199999999998</v>
      </c>
      <c r="AA38" s="85">
        <v>0.38275700000000001</v>
      </c>
      <c r="AB38" s="85">
        <v>0.54138500000000001</v>
      </c>
      <c r="AC38" s="85">
        <v>0.21042</v>
      </c>
      <c r="AD38" s="85">
        <v>0.27887200000000001</v>
      </c>
      <c r="AE38" s="85">
        <v>2.5236000000000001E-2</v>
      </c>
      <c r="AF38" s="85">
        <v>0.45133499999999999</v>
      </c>
      <c r="AG38" s="85">
        <v>0.88708600000000004</v>
      </c>
      <c r="AH38" s="85">
        <v>0.44722899999999999</v>
      </c>
      <c r="AI38" s="85">
        <v>0.73214299999999999</v>
      </c>
      <c r="AJ38" s="85">
        <v>5.5978E-2</v>
      </c>
      <c r="AK38" s="85">
        <v>2.7390999999999999E-2</v>
      </c>
      <c r="AL38" s="84"/>
      <c r="AM38" s="85">
        <v>0.24949099999999999</v>
      </c>
      <c r="AN38" s="85">
        <v>0.64259500000000003</v>
      </c>
      <c r="AO38" s="85">
        <v>0.88524899999999995</v>
      </c>
      <c r="AP38" s="85">
        <v>0.534937</v>
      </c>
      <c r="AQ38" s="85">
        <v>0.67116299999999995</v>
      </c>
      <c r="AR38" s="85">
        <v>0.91471499999999994</v>
      </c>
      <c r="AS38" s="85">
        <v>0.40162100000000001</v>
      </c>
      <c r="AT38" s="85">
        <v>0.31120399999999998</v>
      </c>
      <c r="AU38" s="85">
        <v>0.277563</v>
      </c>
      <c r="AV38" s="85">
        <v>0.263546</v>
      </c>
      <c r="AW38" s="85">
        <v>0.99513300000000005</v>
      </c>
      <c r="AX38" s="85">
        <v>0.58487800000000001</v>
      </c>
      <c r="AY38" s="85">
        <v>0.38121899999999997</v>
      </c>
      <c r="AZ38" s="85">
        <v>9.2859999999999998E-2</v>
      </c>
      <c r="BA38" s="85">
        <v>0.89390199999999997</v>
      </c>
      <c r="BB38" s="85">
        <v>1.7576999999999999E-2</v>
      </c>
      <c r="BC38" s="85">
        <v>5.9694999999999998E-2</v>
      </c>
      <c r="BD38" s="85">
        <v>6.1669999999999997E-3</v>
      </c>
      <c r="BE38" s="85">
        <v>0.64895499999999995</v>
      </c>
      <c r="BF38" s="85">
        <v>0.12764500000000001</v>
      </c>
      <c r="BG38" s="85">
        <v>0.10982699999999999</v>
      </c>
      <c r="BH38" s="85">
        <v>0.20799000000000001</v>
      </c>
      <c r="BI38" s="85">
        <v>0.14802899999999999</v>
      </c>
      <c r="BJ38" s="85">
        <v>0.102662</v>
      </c>
      <c r="BK38" s="85">
        <v>0.100656</v>
      </c>
      <c r="BL38" s="85">
        <v>0.105924</v>
      </c>
      <c r="BM38" s="85">
        <v>0.29682799999999998</v>
      </c>
      <c r="BN38" s="85">
        <v>0.408916</v>
      </c>
      <c r="BO38" s="85">
        <v>0.103299</v>
      </c>
      <c r="BP38" s="85">
        <v>4.0590000000000001E-2</v>
      </c>
      <c r="BQ38" s="85">
        <v>0.27571600000000002</v>
      </c>
      <c r="BR38" s="85">
        <v>0.19681899999999999</v>
      </c>
      <c r="BS38" s="85">
        <v>0.199901</v>
      </c>
      <c r="BT38" s="85">
        <v>0.46803</v>
      </c>
      <c r="BU38" s="85">
        <v>0.281412</v>
      </c>
      <c r="BV38" s="85">
        <v>5.2690000000000001E-2</v>
      </c>
      <c r="BW38" s="85">
        <v>0.39621099999999998</v>
      </c>
      <c r="BX38" s="85">
        <v>0.114069</v>
      </c>
      <c r="BY38" s="85">
        <v>3.5742999999999997E-2</v>
      </c>
      <c r="BZ38" s="85">
        <v>0.54943299999999995</v>
      </c>
      <c r="CA38" s="85">
        <v>9.5160000000000002E-3</v>
      </c>
      <c r="CB38" s="85">
        <v>0.29817700000000003</v>
      </c>
      <c r="CC38" s="85">
        <v>0.23527600000000001</v>
      </c>
      <c r="CD38" s="85">
        <v>0.64503600000000005</v>
      </c>
      <c r="CE38" s="85">
        <v>0.65198599999999995</v>
      </c>
      <c r="CF38" s="85">
        <v>0.62739199999999995</v>
      </c>
      <c r="CG38" s="85">
        <v>5.3957999999999999E-2</v>
      </c>
      <c r="CH38" s="85">
        <v>0.24290400000000001</v>
      </c>
      <c r="CI38" s="85">
        <v>0.23982700000000001</v>
      </c>
      <c r="CJ38" s="85">
        <v>0.38425199999999998</v>
      </c>
    </row>
    <row r="39" spans="1:88" ht="15">
      <c r="A39" s="172" t="s">
        <v>93</v>
      </c>
      <c r="B39" s="85">
        <v>0.77146099999999995</v>
      </c>
      <c r="C39" s="85">
        <v>0.21601100000000001</v>
      </c>
      <c r="D39" s="85">
        <v>0.74361500000000003</v>
      </c>
      <c r="E39" s="85">
        <v>0.44417000000000001</v>
      </c>
      <c r="F39" s="85">
        <v>0.35091099999999997</v>
      </c>
      <c r="G39" s="85">
        <v>0.571017</v>
      </c>
      <c r="H39" s="85">
        <v>0.72689300000000001</v>
      </c>
      <c r="I39" s="85">
        <v>0.94250599999999995</v>
      </c>
      <c r="J39" s="85">
        <v>0.85511999999999999</v>
      </c>
      <c r="K39" s="85">
        <v>0.63392400000000004</v>
      </c>
      <c r="L39" s="85">
        <v>0.66863799999999995</v>
      </c>
      <c r="M39" s="85">
        <v>0.43519200000000002</v>
      </c>
      <c r="N39" s="85">
        <v>0.241535</v>
      </c>
      <c r="O39" s="85">
        <v>7.4893000000000001E-2</v>
      </c>
      <c r="P39" s="85">
        <v>0.68743399999999999</v>
      </c>
      <c r="Q39" s="85">
        <v>0.68282100000000001</v>
      </c>
      <c r="R39" s="85">
        <v>0.80720999999999998</v>
      </c>
      <c r="S39" s="85">
        <v>0.75002800000000003</v>
      </c>
      <c r="T39" s="85">
        <v>0.30198700000000001</v>
      </c>
      <c r="U39" s="85">
        <v>0.71692599999999995</v>
      </c>
      <c r="V39" s="85">
        <v>0.86980500000000005</v>
      </c>
      <c r="W39" s="85">
        <v>0.32507599999999998</v>
      </c>
      <c r="X39" s="85">
        <v>0.405949</v>
      </c>
      <c r="Y39" s="85">
        <v>0.60723800000000006</v>
      </c>
      <c r="Z39" s="85">
        <v>0.92961199999999999</v>
      </c>
      <c r="AA39" s="85">
        <v>0.94637000000000004</v>
      </c>
      <c r="AB39" s="85">
        <v>0.15795100000000001</v>
      </c>
      <c r="AC39" s="85">
        <v>0.69500600000000001</v>
      </c>
      <c r="AD39" s="85">
        <v>0.11880599999999999</v>
      </c>
      <c r="AE39" s="85">
        <v>0.28067399999999998</v>
      </c>
      <c r="AF39" s="85">
        <v>0.386882</v>
      </c>
      <c r="AG39" s="85">
        <v>0.14115900000000001</v>
      </c>
      <c r="AH39" s="85">
        <v>0.24168600000000001</v>
      </c>
      <c r="AI39" s="85">
        <v>0.714167</v>
      </c>
      <c r="AJ39" s="85">
        <v>0.81789699999999999</v>
      </c>
      <c r="AK39" s="85">
        <v>0.56762199999999996</v>
      </c>
      <c r="AL39" s="85">
        <v>0.24949099999999999</v>
      </c>
      <c r="AM39" s="84"/>
      <c r="AN39" s="85">
        <v>0.98594000000000004</v>
      </c>
      <c r="AO39" s="85">
        <v>0.98190699999999997</v>
      </c>
      <c r="AP39" s="85">
        <v>0.70808400000000005</v>
      </c>
      <c r="AQ39" s="85">
        <v>0.45935300000000001</v>
      </c>
      <c r="AR39" s="85">
        <v>0.90939800000000004</v>
      </c>
      <c r="AS39" s="85">
        <v>0.48099799999999998</v>
      </c>
      <c r="AT39" s="85">
        <v>0.85244799999999998</v>
      </c>
      <c r="AU39" s="85">
        <v>0.60721999999999998</v>
      </c>
      <c r="AV39" s="85">
        <v>0.29066599999999998</v>
      </c>
      <c r="AW39" s="85">
        <v>0.37920399999999999</v>
      </c>
      <c r="AX39" s="85">
        <v>0.37382399999999999</v>
      </c>
      <c r="AY39" s="85">
        <v>0.83286899999999997</v>
      </c>
      <c r="AZ39" s="85">
        <v>0.83392999999999995</v>
      </c>
      <c r="BA39" s="85">
        <v>0.31147799999999998</v>
      </c>
      <c r="BB39" s="85">
        <v>0.76505199999999995</v>
      </c>
      <c r="BC39" s="85">
        <v>0.57105499999999998</v>
      </c>
      <c r="BD39" s="85">
        <v>0.42596499999999998</v>
      </c>
      <c r="BE39" s="85">
        <v>0.61766500000000002</v>
      </c>
      <c r="BF39" s="85">
        <v>0.68305800000000005</v>
      </c>
      <c r="BG39" s="85">
        <v>0.74601600000000001</v>
      </c>
      <c r="BH39" s="85">
        <v>0.82594900000000004</v>
      </c>
      <c r="BI39" s="85">
        <v>0.46454899999999999</v>
      </c>
      <c r="BJ39" s="85">
        <v>0.82533699999999999</v>
      </c>
      <c r="BK39" s="85">
        <v>0.62664799999999998</v>
      </c>
      <c r="BL39" s="85">
        <v>0.85102999999999995</v>
      </c>
      <c r="BM39" s="85">
        <v>0.474242</v>
      </c>
      <c r="BN39" s="85">
        <v>0.72472599999999998</v>
      </c>
      <c r="BO39" s="85">
        <v>0.81986800000000004</v>
      </c>
      <c r="BP39" s="85">
        <v>0.37347599999999997</v>
      </c>
      <c r="BQ39" s="85">
        <v>0.74579600000000001</v>
      </c>
      <c r="BR39" s="85">
        <v>0.54677900000000002</v>
      </c>
      <c r="BS39" s="85">
        <v>0.862815</v>
      </c>
      <c r="BT39" s="85">
        <v>0.35460700000000001</v>
      </c>
      <c r="BU39" s="85">
        <v>0.77000400000000002</v>
      </c>
      <c r="BV39" s="85">
        <v>0.84915300000000005</v>
      </c>
      <c r="BW39" s="85">
        <v>5.5099000000000002E-2</v>
      </c>
      <c r="BX39" s="85">
        <v>0.80781599999999998</v>
      </c>
      <c r="BY39" s="85">
        <v>0.35605199999999998</v>
      </c>
      <c r="BZ39" s="85">
        <v>0.64869699999999997</v>
      </c>
      <c r="CA39" s="85">
        <v>0.77562500000000001</v>
      </c>
      <c r="CB39" s="85">
        <v>0.90834300000000001</v>
      </c>
      <c r="CC39" s="85">
        <v>8.7897000000000003E-2</v>
      </c>
      <c r="CD39" s="85">
        <v>0.28402699999999997</v>
      </c>
      <c r="CE39" s="85">
        <v>0.96793700000000005</v>
      </c>
      <c r="CF39" s="85">
        <v>0.99405399999999999</v>
      </c>
      <c r="CG39" s="85">
        <v>0.36874499999999999</v>
      </c>
      <c r="CH39" s="85">
        <v>0.44212200000000001</v>
      </c>
      <c r="CI39" s="85">
        <v>0.28608</v>
      </c>
      <c r="CJ39" s="85">
        <v>0.595109</v>
      </c>
    </row>
    <row r="40" spans="1:88" ht="15">
      <c r="A40" s="172" t="s">
        <v>90</v>
      </c>
      <c r="B40" s="85">
        <v>0.25563999999999998</v>
      </c>
      <c r="C40" s="85">
        <v>0.34653200000000001</v>
      </c>
      <c r="D40" s="85">
        <v>0.66482300000000005</v>
      </c>
      <c r="E40" s="85">
        <v>0.49346400000000001</v>
      </c>
      <c r="F40" s="85">
        <v>0.79759199999999997</v>
      </c>
      <c r="G40" s="85">
        <v>0.97162099999999996</v>
      </c>
      <c r="H40" s="85">
        <v>0.16797799999999999</v>
      </c>
      <c r="I40" s="85">
        <v>0.61092100000000005</v>
      </c>
      <c r="J40" s="85">
        <v>0.32478299999999999</v>
      </c>
      <c r="K40" s="85">
        <v>0.28410400000000002</v>
      </c>
      <c r="L40" s="85">
        <v>0.97742700000000005</v>
      </c>
      <c r="M40" s="85">
        <v>3.0658999999999999E-2</v>
      </c>
      <c r="N40" s="85">
        <v>0.39350099999999999</v>
      </c>
      <c r="O40" s="85">
        <v>0.63603900000000002</v>
      </c>
      <c r="P40" s="85">
        <v>0.95580900000000002</v>
      </c>
      <c r="Q40" s="85">
        <v>0.91470899999999999</v>
      </c>
      <c r="R40" s="85">
        <v>0.74005900000000002</v>
      </c>
      <c r="S40" s="85">
        <v>0.92419600000000002</v>
      </c>
      <c r="T40" s="85">
        <v>0.75145600000000001</v>
      </c>
      <c r="U40" s="85">
        <v>0.70203400000000005</v>
      </c>
      <c r="V40" s="85">
        <v>0.91610400000000003</v>
      </c>
      <c r="W40" s="85">
        <v>0.895621</v>
      </c>
      <c r="X40" s="85">
        <v>8.1754999999999994E-2</v>
      </c>
      <c r="Y40" s="85">
        <v>0.54307700000000003</v>
      </c>
      <c r="Z40" s="85">
        <v>0.97917500000000002</v>
      </c>
      <c r="AA40" s="85">
        <v>4.8302999999999999E-2</v>
      </c>
      <c r="AB40" s="85">
        <v>0.29305500000000001</v>
      </c>
      <c r="AC40" s="85">
        <v>0.25395400000000001</v>
      </c>
      <c r="AD40" s="85">
        <v>5.3810000000000004E-3</v>
      </c>
      <c r="AE40" s="85">
        <v>0.242678</v>
      </c>
      <c r="AF40" s="85">
        <v>0.87315299999999996</v>
      </c>
      <c r="AG40" s="85">
        <v>0.50065099999999996</v>
      </c>
      <c r="AH40" s="85">
        <v>0.66842500000000005</v>
      </c>
      <c r="AI40" s="85">
        <v>0.97937700000000005</v>
      </c>
      <c r="AJ40" s="85">
        <v>0.94323299999999999</v>
      </c>
      <c r="AK40" s="85">
        <v>0.37370999999999999</v>
      </c>
      <c r="AL40" s="85">
        <v>0.64259500000000003</v>
      </c>
      <c r="AM40" s="85">
        <v>0.98594000000000004</v>
      </c>
      <c r="AN40" s="84"/>
      <c r="AO40" s="85">
        <v>0.37442399999999998</v>
      </c>
      <c r="AP40" s="85">
        <v>0.35087200000000002</v>
      </c>
      <c r="AQ40" s="85">
        <v>0.22911000000000001</v>
      </c>
      <c r="AR40" s="85">
        <v>0.67936200000000002</v>
      </c>
      <c r="AS40" s="85">
        <v>0.16933100000000001</v>
      </c>
      <c r="AT40" s="85">
        <v>0.83618400000000004</v>
      </c>
      <c r="AU40" s="85">
        <v>0.535825</v>
      </c>
      <c r="AV40" s="85">
        <v>0.92973899999999998</v>
      </c>
      <c r="AW40" s="85">
        <v>3.9569999999999996E-3</v>
      </c>
      <c r="AX40" s="85">
        <v>0.58114900000000003</v>
      </c>
      <c r="AY40" s="85">
        <v>0.409744</v>
      </c>
      <c r="AZ40" s="85">
        <v>0.93282699999999996</v>
      </c>
      <c r="BA40" s="85">
        <v>0.45014300000000002</v>
      </c>
      <c r="BB40" s="85">
        <v>0.34108300000000003</v>
      </c>
      <c r="BC40" s="85">
        <v>0.36354399999999998</v>
      </c>
      <c r="BD40" s="85">
        <v>0.172705</v>
      </c>
      <c r="BE40" s="85">
        <v>0.80990600000000001</v>
      </c>
      <c r="BF40" s="85">
        <v>0.32132300000000003</v>
      </c>
      <c r="BG40" s="85">
        <v>0.56401500000000004</v>
      </c>
      <c r="BH40" s="85">
        <v>0.57790900000000001</v>
      </c>
      <c r="BI40" s="85">
        <v>0.66944400000000004</v>
      </c>
      <c r="BJ40" s="85">
        <v>0.192798</v>
      </c>
      <c r="BK40" s="85">
        <v>0.19294600000000001</v>
      </c>
      <c r="BL40" s="85">
        <v>0.62016199999999999</v>
      </c>
      <c r="BM40" s="85">
        <v>0.249837</v>
      </c>
      <c r="BN40" s="85">
        <v>0.160272</v>
      </c>
      <c r="BO40" s="85">
        <v>0.120487</v>
      </c>
      <c r="BP40" s="85">
        <v>0.56448399999999999</v>
      </c>
      <c r="BQ40" s="85">
        <v>0.67970200000000003</v>
      </c>
      <c r="BR40" s="85">
        <v>0.123726</v>
      </c>
      <c r="BS40" s="85">
        <v>0.531918</v>
      </c>
      <c r="BT40" s="85">
        <v>0.33246700000000001</v>
      </c>
      <c r="BU40" s="85">
        <v>0.76157200000000003</v>
      </c>
      <c r="BV40" s="85">
        <v>2.6467999999999998E-2</v>
      </c>
      <c r="BW40" s="85">
        <v>6.0130000000000003E-2</v>
      </c>
      <c r="BX40" s="85">
        <v>0.55199100000000001</v>
      </c>
      <c r="BY40" s="85">
        <v>0.21695900000000001</v>
      </c>
      <c r="BZ40" s="85">
        <v>0.69967900000000005</v>
      </c>
      <c r="CA40" s="85">
        <v>6.8595000000000003E-2</v>
      </c>
      <c r="CB40" s="85">
        <v>9.7550999999999999E-2</v>
      </c>
      <c r="CC40" s="85">
        <v>0.90984500000000001</v>
      </c>
      <c r="CD40" s="85">
        <v>0.89135600000000004</v>
      </c>
      <c r="CE40" s="85">
        <v>0.31984200000000002</v>
      </c>
      <c r="CF40" s="85">
        <v>4.6369999999999996E-3</v>
      </c>
      <c r="CG40" s="85">
        <v>0.19789799999999999</v>
      </c>
      <c r="CH40" s="85">
        <v>4.7132E-2</v>
      </c>
      <c r="CI40" s="85">
        <v>0.47603099999999998</v>
      </c>
      <c r="CJ40" s="85">
        <v>0.55789800000000001</v>
      </c>
    </row>
    <row r="41" spans="1:88" ht="15">
      <c r="A41" s="172" t="s">
        <v>86</v>
      </c>
      <c r="B41" s="85">
        <v>0.68745000000000001</v>
      </c>
      <c r="C41" s="85">
        <v>0.70810200000000001</v>
      </c>
      <c r="D41" s="85">
        <v>0.453988</v>
      </c>
      <c r="E41" s="85">
        <v>0.94614699999999996</v>
      </c>
      <c r="F41" s="85">
        <v>0.129716</v>
      </c>
      <c r="G41" s="85">
        <v>0.31630000000000003</v>
      </c>
      <c r="H41" s="85">
        <v>0.82290600000000003</v>
      </c>
      <c r="I41" s="85">
        <v>0.88698100000000002</v>
      </c>
      <c r="J41" s="85">
        <v>0.59865999999999997</v>
      </c>
      <c r="K41" s="85">
        <v>0.88515100000000002</v>
      </c>
      <c r="L41" s="85">
        <v>0.776169</v>
      </c>
      <c r="M41" s="85">
        <v>0.70855199999999996</v>
      </c>
      <c r="N41" s="85">
        <v>0.589916</v>
      </c>
      <c r="O41" s="85">
        <v>0.99469799999999997</v>
      </c>
      <c r="P41" s="85">
        <v>0.80742499999999995</v>
      </c>
      <c r="Q41" s="85">
        <v>0.94171899999999997</v>
      </c>
      <c r="R41" s="85">
        <v>0.837669</v>
      </c>
      <c r="S41" s="85">
        <v>0.86542600000000003</v>
      </c>
      <c r="T41" s="85">
        <v>0.54280499999999998</v>
      </c>
      <c r="U41" s="85">
        <v>0.698268</v>
      </c>
      <c r="V41" s="85">
        <v>0.51155700000000004</v>
      </c>
      <c r="W41" s="85">
        <v>0.67856300000000003</v>
      </c>
      <c r="X41" s="85">
        <v>0.61333099999999996</v>
      </c>
      <c r="Y41" s="85">
        <v>0.975997</v>
      </c>
      <c r="Z41" s="85">
        <v>0.847248</v>
      </c>
      <c r="AA41" s="85">
        <v>0.86038700000000001</v>
      </c>
      <c r="AB41" s="85">
        <v>0.647594</v>
      </c>
      <c r="AC41" s="85">
        <v>0.1244</v>
      </c>
      <c r="AD41" s="85">
        <v>0.86490500000000003</v>
      </c>
      <c r="AE41" s="85">
        <v>0.96814100000000003</v>
      </c>
      <c r="AF41" s="85">
        <v>0.65217000000000003</v>
      </c>
      <c r="AG41" s="85">
        <v>0.46130300000000002</v>
      </c>
      <c r="AH41" s="85">
        <v>0.84525399999999995</v>
      </c>
      <c r="AI41" s="85">
        <v>0.81849000000000005</v>
      </c>
      <c r="AJ41" s="85">
        <v>0.755301</v>
      </c>
      <c r="AK41" s="85">
        <v>0.42156300000000002</v>
      </c>
      <c r="AL41" s="85">
        <v>0.88524899999999995</v>
      </c>
      <c r="AM41" s="85">
        <v>0.98190699999999997</v>
      </c>
      <c r="AN41" s="85">
        <v>0.37442399999999998</v>
      </c>
      <c r="AO41" s="84"/>
      <c r="AP41" s="85">
        <v>0.82713599999999998</v>
      </c>
      <c r="AQ41" s="85">
        <v>0.88862699999999994</v>
      </c>
      <c r="AR41" s="85">
        <v>0.58668299999999995</v>
      </c>
      <c r="AS41" s="85">
        <v>0.87277700000000003</v>
      </c>
      <c r="AT41" s="85">
        <v>0.94594400000000001</v>
      </c>
      <c r="AU41" s="85">
        <v>0.709561</v>
      </c>
      <c r="AV41" s="85">
        <v>0.78700999999999999</v>
      </c>
      <c r="AW41" s="85">
        <v>0.86245700000000003</v>
      </c>
      <c r="AX41" s="85">
        <v>0.71917699999999996</v>
      </c>
      <c r="AY41" s="85">
        <v>0.64869600000000005</v>
      </c>
      <c r="AZ41" s="85">
        <v>0.84085900000000002</v>
      </c>
      <c r="BA41" s="85">
        <v>0.424321</v>
      </c>
      <c r="BB41" s="85">
        <v>0.63855099999999998</v>
      </c>
      <c r="BC41" s="85">
        <v>0.72101300000000001</v>
      </c>
      <c r="BD41" s="85">
        <v>0.82734200000000002</v>
      </c>
      <c r="BE41" s="85">
        <v>0.83989400000000003</v>
      </c>
      <c r="BF41" s="85">
        <v>0.72778900000000002</v>
      </c>
      <c r="BG41" s="85">
        <v>0.73442300000000005</v>
      </c>
      <c r="BH41" s="85">
        <v>0.88140499999999999</v>
      </c>
      <c r="BI41" s="85">
        <v>0.75731899999999996</v>
      </c>
      <c r="BJ41" s="85">
        <v>0.71487699999999998</v>
      </c>
      <c r="BK41" s="85">
        <v>0.82286400000000004</v>
      </c>
      <c r="BL41" s="85">
        <v>0.91643200000000002</v>
      </c>
      <c r="BM41" s="85">
        <v>0.78214600000000001</v>
      </c>
      <c r="BN41" s="85">
        <v>0.99986200000000003</v>
      </c>
      <c r="BO41" s="85">
        <v>0.80660900000000002</v>
      </c>
      <c r="BP41" s="85">
        <v>0.85079199999999999</v>
      </c>
      <c r="BQ41" s="85">
        <v>0.84026599999999996</v>
      </c>
      <c r="BR41" s="85">
        <v>0.70568299999999995</v>
      </c>
      <c r="BS41" s="85">
        <v>0.76238499999999998</v>
      </c>
      <c r="BT41" s="85">
        <v>0.77190899999999996</v>
      </c>
      <c r="BU41" s="85">
        <v>0.984348</v>
      </c>
      <c r="BV41" s="85">
        <v>0.74955300000000002</v>
      </c>
      <c r="BW41" s="85">
        <v>0.378911</v>
      </c>
      <c r="BX41" s="85">
        <v>0.83879700000000001</v>
      </c>
      <c r="BY41" s="85">
        <v>0.73082599999999998</v>
      </c>
      <c r="BZ41" s="85">
        <v>0.95390200000000003</v>
      </c>
      <c r="CA41" s="85">
        <v>0.74970400000000004</v>
      </c>
      <c r="CB41" s="85">
        <v>0.65935600000000005</v>
      </c>
      <c r="CC41" s="85">
        <v>0.70834200000000003</v>
      </c>
      <c r="CD41" s="85">
        <v>0.987765</v>
      </c>
      <c r="CE41" s="85">
        <v>0.12593499999999999</v>
      </c>
      <c r="CF41" s="85">
        <v>0.88974299999999995</v>
      </c>
      <c r="CG41" s="85">
        <v>0.768845</v>
      </c>
      <c r="CH41" s="85">
        <v>0.96095600000000003</v>
      </c>
      <c r="CI41" s="85">
        <v>0.77690199999999998</v>
      </c>
      <c r="CJ41" s="85">
        <v>0.850244</v>
      </c>
    </row>
    <row r="42" spans="1:88" ht="15">
      <c r="A42" s="172" t="s">
        <v>82</v>
      </c>
      <c r="B42" s="85">
        <v>0.90116099999999999</v>
      </c>
      <c r="C42" s="85">
        <v>0.87766</v>
      </c>
      <c r="D42" s="85">
        <v>0.69135500000000005</v>
      </c>
      <c r="E42" s="85">
        <v>0.67331099999999999</v>
      </c>
      <c r="F42" s="85">
        <v>0.42044799999999999</v>
      </c>
      <c r="G42" s="85">
        <v>0.81055200000000005</v>
      </c>
      <c r="H42" s="85">
        <v>0.65098599999999995</v>
      </c>
      <c r="I42" s="85">
        <v>0.16545699999999999</v>
      </c>
      <c r="J42" s="85">
        <v>0.66739999999999999</v>
      </c>
      <c r="K42" s="85">
        <v>0.92072399999999999</v>
      </c>
      <c r="L42" s="85">
        <v>0.25833600000000001</v>
      </c>
      <c r="M42" s="85">
        <v>0.60036999999999996</v>
      </c>
      <c r="N42" s="85">
        <v>0.856576</v>
      </c>
      <c r="O42" s="85">
        <v>0.82126500000000002</v>
      </c>
      <c r="P42" s="85">
        <v>0.76763999999999999</v>
      </c>
      <c r="Q42" s="85">
        <v>0.63385499999999995</v>
      </c>
      <c r="R42" s="85">
        <v>0.84193700000000005</v>
      </c>
      <c r="S42" s="85">
        <v>0.52821099999999999</v>
      </c>
      <c r="T42" s="85">
        <v>0.768007</v>
      </c>
      <c r="U42" s="85">
        <v>0.75870199999999999</v>
      </c>
      <c r="V42" s="85">
        <v>0.91459299999999999</v>
      </c>
      <c r="W42" s="85">
        <v>0.31807600000000003</v>
      </c>
      <c r="X42" s="85">
        <v>5.0715000000000003E-2</v>
      </c>
      <c r="Y42" s="85">
        <v>0.758579</v>
      </c>
      <c r="Z42" s="85">
        <v>0.54629300000000003</v>
      </c>
      <c r="AA42" s="85">
        <v>0.35257899999999998</v>
      </c>
      <c r="AB42" s="85">
        <v>0.32997399999999999</v>
      </c>
      <c r="AC42" s="85">
        <v>0.39154499999999998</v>
      </c>
      <c r="AD42" s="85">
        <v>1.7409999999999998E-2</v>
      </c>
      <c r="AE42" s="85">
        <v>0.97750599999999999</v>
      </c>
      <c r="AF42" s="85">
        <v>6.166E-2</v>
      </c>
      <c r="AG42" s="85">
        <v>0.14332400000000001</v>
      </c>
      <c r="AH42" s="85">
        <v>0.882274</v>
      </c>
      <c r="AI42" s="85">
        <v>0.72144299999999995</v>
      </c>
      <c r="AJ42" s="85">
        <v>0.53466599999999997</v>
      </c>
      <c r="AK42" s="85">
        <v>7.9791000000000001E-2</v>
      </c>
      <c r="AL42" s="85">
        <v>0.534937</v>
      </c>
      <c r="AM42" s="85">
        <v>0.70808400000000005</v>
      </c>
      <c r="AN42" s="85">
        <v>0.35087200000000002</v>
      </c>
      <c r="AO42" s="85">
        <v>0.82713599999999998</v>
      </c>
      <c r="AP42" s="84"/>
      <c r="AQ42" s="85">
        <v>0.84916899999999995</v>
      </c>
      <c r="AR42" s="85">
        <v>0.83278700000000005</v>
      </c>
      <c r="AS42" s="85">
        <v>0.802597</v>
      </c>
      <c r="AT42" s="85">
        <v>0.45636399999999999</v>
      </c>
      <c r="AU42" s="85">
        <v>0.99288200000000004</v>
      </c>
      <c r="AV42" s="85">
        <v>0.61001899999999998</v>
      </c>
      <c r="AW42" s="85">
        <v>0.23445199999999999</v>
      </c>
      <c r="AX42" s="85">
        <v>0.97067700000000001</v>
      </c>
      <c r="AY42" s="85">
        <v>0.87592099999999995</v>
      </c>
      <c r="AZ42" s="85">
        <v>0.66653399999999996</v>
      </c>
      <c r="BA42" s="85">
        <v>0.26234099999999999</v>
      </c>
      <c r="BB42" s="85">
        <v>0.77556999999999998</v>
      </c>
      <c r="BC42" s="85">
        <v>0.203594</v>
      </c>
      <c r="BD42" s="85">
        <v>0.495975</v>
      </c>
      <c r="BE42" s="85">
        <v>0.60303499999999999</v>
      </c>
      <c r="BF42" s="85">
        <v>0.47359899999999999</v>
      </c>
      <c r="BG42" s="85">
        <v>0.69981199999999999</v>
      </c>
      <c r="BH42" s="85">
        <v>0.31928400000000001</v>
      </c>
      <c r="BI42" s="85">
        <v>0.85180800000000001</v>
      </c>
      <c r="BJ42" s="85">
        <v>0.72645800000000005</v>
      </c>
      <c r="BK42" s="85">
        <v>0.34911399999999998</v>
      </c>
      <c r="BL42" s="85">
        <v>0.47823500000000002</v>
      </c>
      <c r="BM42" s="85">
        <v>0.98623000000000005</v>
      </c>
      <c r="BN42" s="85">
        <v>0.85845199999999999</v>
      </c>
      <c r="BO42" s="85">
        <v>0.72171300000000005</v>
      </c>
      <c r="BP42" s="85">
        <v>0.38134200000000001</v>
      </c>
      <c r="BQ42" s="85">
        <v>0.63965700000000003</v>
      </c>
      <c r="BR42" s="85">
        <v>0.35663600000000001</v>
      </c>
      <c r="BS42" s="85">
        <v>0.54240999999999995</v>
      </c>
      <c r="BT42" s="85">
        <v>0.984792</v>
      </c>
      <c r="BU42" s="85">
        <v>0.55688300000000002</v>
      </c>
      <c r="BV42" s="85">
        <v>0.50069900000000001</v>
      </c>
      <c r="BW42" s="85">
        <v>0.102155</v>
      </c>
      <c r="BX42" s="85">
        <v>0.57481700000000002</v>
      </c>
      <c r="BY42" s="85">
        <v>0.36996899999999999</v>
      </c>
      <c r="BZ42" s="85">
        <v>0.39603899999999997</v>
      </c>
      <c r="CA42" s="85">
        <v>0.53966199999999998</v>
      </c>
      <c r="CB42" s="85">
        <v>0.20466599999999999</v>
      </c>
      <c r="CC42" s="85">
        <v>0.65692200000000001</v>
      </c>
      <c r="CD42" s="85">
        <v>0.35436600000000001</v>
      </c>
      <c r="CE42" s="85">
        <v>0.79217199999999999</v>
      </c>
      <c r="CF42" s="85">
        <v>0.108443</v>
      </c>
      <c r="CG42" s="85">
        <v>0.93842000000000003</v>
      </c>
      <c r="CH42" s="85">
        <v>0.92334799999999995</v>
      </c>
      <c r="CI42" s="85">
        <v>0.45489000000000002</v>
      </c>
      <c r="CJ42" s="85">
        <v>0.185062</v>
      </c>
    </row>
    <row r="43" spans="1:88" ht="15">
      <c r="A43" s="172" t="s">
        <v>377</v>
      </c>
      <c r="B43" s="85">
        <v>0.93040299999999998</v>
      </c>
      <c r="C43" s="85">
        <v>0.931921</v>
      </c>
      <c r="D43" s="85">
        <v>0.48654199999999997</v>
      </c>
      <c r="E43" s="85">
        <v>0.91189399999999998</v>
      </c>
      <c r="F43" s="85">
        <v>0.99005600000000005</v>
      </c>
      <c r="G43" s="85">
        <v>0.77868599999999999</v>
      </c>
      <c r="H43" s="85">
        <v>0.35991899999999999</v>
      </c>
      <c r="I43" s="85">
        <v>0.97146900000000003</v>
      </c>
      <c r="J43" s="85">
        <v>0.58433299999999999</v>
      </c>
      <c r="K43" s="85">
        <v>0.75935699999999995</v>
      </c>
      <c r="L43" s="85">
        <v>0.39786100000000002</v>
      </c>
      <c r="M43" s="85">
        <v>0.38182100000000002</v>
      </c>
      <c r="N43" s="85">
        <v>0.53990000000000005</v>
      </c>
      <c r="O43" s="85">
        <v>0.50566999999999995</v>
      </c>
      <c r="P43" s="85">
        <v>0.56113500000000005</v>
      </c>
      <c r="Q43" s="85">
        <v>0.71579899999999996</v>
      </c>
      <c r="R43" s="85">
        <v>0.330571</v>
      </c>
      <c r="S43" s="85">
        <v>0.35247800000000001</v>
      </c>
      <c r="T43" s="85">
        <v>0.27043400000000001</v>
      </c>
      <c r="U43" s="85">
        <v>0.297157</v>
      </c>
      <c r="V43" s="85">
        <v>0.85488600000000003</v>
      </c>
      <c r="W43" s="85">
        <v>0.67511299999999996</v>
      </c>
      <c r="X43" s="85">
        <v>0.77388900000000005</v>
      </c>
      <c r="Y43" s="85">
        <v>0.499498</v>
      </c>
      <c r="Z43" s="85">
        <v>0.81724699999999995</v>
      </c>
      <c r="AA43" s="85">
        <v>0.92936799999999997</v>
      </c>
      <c r="AB43" s="85">
        <v>0.56503300000000001</v>
      </c>
      <c r="AC43" s="85">
        <v>0.83373699999999995</v>
      </c>
      <c r="AD43" s="85">
        <v>7.5761999999999996E-2</v>
      </c>
      <c r="AE43" s="85">
        <v>0.60019100000000003</v>
      </c>
      <c r="AF43" s="85">
        <v>0.95548999999999995</v>
      </c>
      <c r="AG43" s="85">
        <v>0.65090300000000001</v>
      </c>
      <c r="AH43" s="85">
        <v>0.95805399999999996</v>
      </c>
      <c r="AI43" s="85">
        <v>0.27746799999999999</v>
      </c>
      <c r="AJ43" s="85">
        <v>0.89424099999999995</v>
      </c>
      <c r="AK43" s="85">
        <v>0.140488</v>
      </c>
      <c r="AL43" s="85">
        <v>0.67116299999999995</v>
      </c>
      <c r="AM43" s="85">
        <v>0.45935300000000001</v>
      </c>
      <c r="AN43" s="85">
        <v>0.22911000000000001</v>
      </c>
      <c r="AO43" s="85">
        <v>0.88862699999999994</v>
      </c>
      <c r="AP43" s="85">
        <v>0.84916899999999995</v>
      </c>
      <c r="AQ43" s="84"/>
      <c r="AR43" s="85">
        <v>0.84889300000000001</v>
      </c>
      <c r="AS43" s="85">
        <v>0.98502500000000004</v>
      </c>
      <c r="AT43" s="85">
        <v>7.1320999999999996E-2</v>
      </c>
      <c r="AU43" s="85">
        <v>0.642042</v>
      </c>
      <c r="AV43" s="85">
        <v>0.99265800000000004</v>
      </c>
      <c r="AW43" s="85">
        <v>0.92153499999999999</v>
      </c>
      <c r="AX43" s="85">
        <v>0.93326799999999999</v>
      </c>
      <c r="AY43" s="85">
        <v>0.60896799999999995</v>
      </c>
      <c r="AZ43" s="85">
        <v>0.66427599999999998</v>
      </c>
      <c r="BA43" s="85">
        <v>0.62904199999999999</v>
      </c>
      <c r="BB43" s="85">
        <v>0.95269700000000002</v>
      </c>
      <c r="BC43" s="85">
        <v>0.20344200000000001</v>
      </c>
      <c r="BD43" s="85">
        <v>8.5727999999999999E-2</v>
      </c>
      <c r="BE43" s="85">
        <v>0.190635</v>
      </c>
      <c r="BF43" s="85">
        <v>0.75712800000000002</v>
      </c>
      <c r="BG43" s="85">
        <v>0.25922099999999998</v>
      </c>
      <c r="BH43" s="85">
        <v>9.1175999999999993E-2</v>
      </c>
      <c r="BI43" s="85">
        <v>0.82697600000000004</v>
      </c>
      <c r="BJ43" s="85">
        <v>0.73395699999999997</v>
      </c>
      <c r="BK43" s="85">
        <v>0.89493400000000001</v>
      </c>
      <c r="BL43" s="85">
        <v>0.17824999999999999</v>
      </c>
      <c r="BM43" s="85">
        <v>0.74782000000000004</v>
      </c>
      <c r="BN43" s="85">
        <v>0.95315099999999997</v>
      </c>
      <c r="BO43" s="85">
        <v>0.90717899999999996</v>
      </c>
      <c r="BP43" s="85">
        <v>0.107345</v>
      </c>
      <c r="BQ43" s="85">
        <v>0.43507000000000001</v>
      </c>
      <c r="BR43" s="85">
        <v>0.53216399999999997</v>
      </c>
      <c r="BS43" s="85">
        <v>0.96128100000000005</v>
      </c>
      <c r="BT43" s="85">
        <v>0.58821500000000004</v>
      </c>
      <c r="BU43" s="85">
        <v>5.4052000000000003E-2</v>
      </c>
      <c r="BV43" s="85">
        <v>0.37387799999999999</v>
      </c>
      <c r="BW43" s="85">
        <v>0.18849399999999999</v>
      </c>
      <c r="BX43" s="85">
        <v>0.66958300000000004</v>
      </c>
      <c r="BY43" s="85">
        <v>0.45547799999999999</v>
      </c>
      <c r="BZ43" s="85">
        <v>4.9727E-2</v>
      </c>
      <c r="CA43" s="85">
        <v>0.43854199999999999</v>
      </c>
      <c r="CB43" s="85">
        <v>0.30103400000000002</v>
      </c>
      <c r="CC43" s="85">
        <v>0.186421</v>
      </c>
      <c r="CD43" s="85">
        <v>0.12714200000000001</v>
      </c>
      <c r="CE43" s="85">
        <v>0.724549</v>
      </c>
      <c r="CF43" s="85">
        <v>0.49967400000000001</v>
      </c>
      <c r="CG43" s="85">
        <v>0.91227000000000003</v>
      </c>
      <c r="CH43" s="85">
        <v>0.72801400000000005</v>
      </c>
      <c r="CI43" s="85">
        <v>0.20303299999999999</v>
      </c>
      <c r="CJ43" s="85">
        <v>0.52388500000000005</v>
      </c>
    </row>
    <row r="44" spans="1:88" ht="15">
      <c r="A44" s="172" t="s">
        <v>78</v>
      </c>
      <c r="B44" s="85">
        <v>0.39948400000000001</v>
      </c>
      <c r="C44" s="85">
        <v>0.233598</v>
      </c>
      <c r="D44" s="85">
        <v>0.264436</v>
      </c>
      <c r="E44" s="85">
        <v>0.77459500000000003</v>
      </c>
      <c r="F44" s="85">
        <v>0.67849800000000005</v>
      </c>
      <c r="G44" s="85">
        <v>0.26897100000000002</v>
      </c>
      <c r="H44" s="85">
        <v>0.73926700000000001</v>
      </c>
      <c r="I44" s="85">
        <v>0.70597500000000002</v>
      </c>
      <c r="J44" s="85">
        <v>0.92392799999999997</v>
      </c>
      <c r="K44" s="85">
        <v>0.92418100000000003</v>
      </c>
      <c r="L44" s="85">
        <v>0.75493600000000005</v>
      </c>
      <c r="M44" s="85">
        <v>0.84564300000000003</v>
      </c>
      <c r="N44" s="85">
        <v>0.320247</v>
      </c>
      <c r="O44" s="85">
        <v>0.59508399999999995</v>
      </c>
      <c r="P44" s="85">
        <v>0.32219300000000001</v>
      </c>
      <c r="Q44" s="85">
        <v>0.896671</v>
      </c>
      <c r="R44" s="85">
        <v>0.841256</v>
      </c>
      <c r="S44" s="85">
        <v>0.83016500000000004</v>
      </c>
      <c r="T44" s="85">
        <v>0.43221999999999999</v>
      </c>
      <c r="U44" s="85">
        <v>0.750888</v>
      </c>
      <c r="V44" s="85">
        <v>0.29199999999999998</v>
      </c>
      <c r="W44" s="85">
        <v>0.45241700000000001</v>
      </c>
      <c r="X44" s="85">
        <v>0.376413</v>
      </c>
      <c r="Y44" s="85">
        <v>0.801234</v>
      </c>
      <c r="Z44" s="85">
        <v>0.149752</v>
      </c>
      <c r="AA44" s="85">
        <v>0.57157999999999998</v>
      </c>
      <c r="AB44" s="85">
        <v>0.39322400000000002</v>
      </c>
      <c r="AC44" s="85">
        <v>0.930616</v>
      </c>
      <c r="AD44" s="85">
        <v>0.20111899999999999</v>
      </c>
      <c r="AE44" s="85">
        <v>0.360676</v>
      </c>
      <c r="AF44" s="85">
        <v>0.678284</v>
      </c>
      <c r="AG44" s="85">
        <v>0.81651300000000004</v>
      </c>
      <c r="AH44" s="85">
        <v>0.49106699999999998</v>
      </c>
      <c r="AI44" s="85">
        <v>0.76295800000000003</v>
      </c>
      <c r="AJ44" s="85">
        <v>0.44430399999999998</v>
      </c>
      <c r="AK44" s="85">
        <v>1.8707000000000001E-2</v>
      </c>
      <c r="AL44" s="85">
        <v>0.91471499999999994</v>
      </c>
      <c r="AM44" s="85">
        <v>0.90939800000000004</v>
      </c>
      <c r="AN44" s="85">
        <v>0.67936200000000002</v>
      </c>
      <c r="AO44" s="85">
        <v>0.58668299999999995</v>
      </c>
      <c r="AP44" s="85">
        <v>0.83278700000000005</v>
      </c>
      <c r="AQ44" s="85">
        <v>0.84889300000000001</v>
      </c>
      <c r="AR44" s="84"/>
      <c r="AS44" s="85">
        <v>0.75881100000000001</v>
      </c>
      <c r="AT44" s="85">
        <v>0.11894399999999999</v>
      </c>
      <c r="AU44" s="85">
        <v>0.33684599999999998</v>
      </c>
      <c r="AV44" s="85">
        <v>0.232289</v>
      </c>
      <c r="AW44" s="85">
        <v>0.37454100000000001</v>
      </c>
      <c r="AX44" s="85">
        <v>0.323492</v>
      </c>
      <c r="AY44" s="85">
        <v>0.86915399999999998</v>
      </c>
      <c r="AZ44" s="85">
        <v>0.61453199999999997</v>
      </c>
      <c r="BA44" s="85">
        <v>0.60783399999999999</v>
      </c>
      <c r="BB44" s="85">
        <v>0.72887800000000003</v>
      </c>
      <c r="BC44" s="85">
        <v>0.269204</v>
      </c>
      <c r="BD44" s="85">
        <v>0.57266600000000001</v>
      </c>
      <c r="BE44" s="85">
        <v>0.695855</v>
      </c>
      <c r="BF44" s="85">
        <v>0.88244199999999995</v>
      </c>
      <c r="BG44" s="85">
        <v>0.62987800000000005</v>
      </c>
      <c r="BH44" s="85">
        <v>0.29039700000000002</v>
      </c>
      <c r="BI44" s="85">
        <v>0.95991499999999996</v>
      </c>
      <c r="BJ44" s="85">
        <v>0.84083799999999997</v>
      </c>
      <c r="BK44" s="85">
        <v>0.40924199999999999</v>
      </c>
      <c r="BL44" s="85">
        <v>0.78949800000000003</v>
      </c>
      <c r="BM44" s="85">
        <v>0.99931700000000001</v>
      </c>
      <c r="BN44" s="85">
        <v>0.83253900000000003</v>
      </c>
      <c r="BO44" s="85">
        <v>0.97338100000000005</v>
      </c>
      <c r="BP44" s="85">
        <v>0.351574</v>
      </c>
      <c r="BQ44" s="85">
        <v>0.73555800000000005</v>
      </c>
      <c r="BR44" s="85">
        <v>0.72247700000000004</v>
      </c>
      <c r="BS44" s="85">
        <v>0.68251700000000004</v>
      </c>
      <c r="BT44" s="85">
        <v>0.81002600000000002</v>
      </c>
      <c r="BU44" s="85">
        <v>0.26636700000000002</v>
      </c>
      <c r="BV44" s="85">
        <v>0.63939900000000005</v>
      </c>
      <c r="BW44" s="85">
        <v>0.187608</v>
      </c>
      <c r="BX44" s="85">
        <v>0.49675999999999998</v>
      </c>
      <c r="BY44" s="85">
        <v>0.53790099999999996</v>
      </c>
      <c r="BZ44" s="85">
        <v>0.71783200000000003</v>
      </c>
      <c r="CA44" s="85">
        <v>0.55365900000000001</v>
      </c>
      <c r="CB44" s="85">
        <v>0.15082599999999999</v>
      </c>
      <c r="CC44" s="85">
        <v>6.4121999999999998E-2</v>
      </c>
      <c r="CD44" s="85">
        <v>0.54915499999999995</v>
      </c>
      <c r="CE44" s="85">
        <v>0.61417500000000003</v>
      </c>
      <c r="CF44" s="85">
        <v>7.3408000000000001E-2</v>
      </c>
      <c r="CG44" s="85">
        <v>0.52866999999999997</v>
      </c>
      <c r="CH44" s="85">
        <v>0.248391</v>
      </c>
      <c r="CI44" s="85">
        <v>0.72345199999999998</v>
      </c>
      <c r="CJ44" s="85">
        <v>0.27445999999999998</v>
      </c>
    </row>
    <row r="45" spans="1:88" ht="15">
      <c r="A45" s="172" t="s">
        <v>70</v>
      </c>
      <c r="B45" s="85">
        <v>0.70924299999999996</v>
      </c>
      <c r="C45" s="85">
        <v>0.58342899999999998</v>
      </c>
      <c r="D45" s="85">
        <v>0.50278199999999995</v>
      </c>
      <c r="E45" s="85">
        <v>0.88935699999999995</v>
      </c>
      <c r="F45" s="85">
        <v>4.5447000000000001E-2</v>
      </c>
      <c r="G45" s="85">
        <v>0.79900700000000002</v>
      </c>
      <c r="H45" s="85">
        <v>0.38976499999999997</v>
      </c>
      <c r="I45" s="85">
        <v>0.66694900000000001</v>
      </c>
      <c r="J45" s="85">
        <v>0.81483700000000003</v>
      </c>
      <c r="K45" s="85">
        <v>0.70030899999999996</v>
      </c>
      <c r="L45" s="85">
        <v>0.75799399999999995</v>
      </c>
      <c r="M45" s="85">
        <v>0.39669500000000002</v>
      </c>
      <c r="N45" s="85">
        <v>0.71694500000000005</v>
      </c>
      <c r="O45" s="85">
        <v>0.30675999999999998</v>
      </c>
      <c r="P45" s="85">
        <v>0.63914499999999996</v>
      </c>
      <c r="Q45" s="85">
        <v>0.70373200000000002</v>
      </c>
      <c r="R45" s="85">
        <v>0.50663199999999997</v>
      </c>
      <c r="S45" s="85">
        <v>0.73873599999999995</v>
      </c>
      <c r="T45" s="85">
        <v>0.74747300000000005</v>
      </c>
      <c r="U45" s="85">
        <v>0.48239700000000002</v>
      </c>
      <c r="V45" s="85">
        <v>0.75118300000000005</v>
      </c>
      <c r="W45" s="85">
        <v>0.89236599999999999</v>
      </c>
      <c r="X45" s="85">
        <v>0.43701899999999999</v>
      </c>
      <c r="Y45" s="85">
        <v>0.47215299999999999</v>
      </c>
      <c r="Z45" s="85">
        <v>0.79303800000000002</v>
      </c>
      <c r="AA45" s="85">
        <v>0.34271600000000002</v>
      </c>
      <c r="AB45" s="85">
        <v>0.163908</v>
      </c>
      <c r="AC45" s="85">
        <v>0.839032</v>
      </c>
      <c r="AD45" s="85">
        <v>0.43294500000000002</v>
      </c>
      <c r="AE45" s="85">
        <v>0.16208500000000001</v>
      </c>
      <c r="AF45" s="85">
        <v>0.92157</v>
      </c>
      <c r="AG45" s="85">
        <v>0.258608</v>
      </c>
      <c r="AH45" s="85">
        <v>0.86763699999999999</v>
      </c>
      <c r="AI45" s="85">
        <v>0.673651</v>
      </c>
      <c r="AJ45" s="85">
        <v>2.088E-3</v>
      </c>
      <c r="AK45" s="85">
        <v>0.44562800000000002</v>
      </c>
      <c r="AL45" s="85">
        <v>0.40162100000000001</v>
      </c>
      <c r="AM45" s="85">
        <v>0.48099799999999998</v>
      </c>
      <c r="AN45" s="85">
        <v>0.16933100000000001</v>
      </c>
      <c r="AO45" s="85">
        <v>0.87277700000000003</v>
      </c>
      <c r="AP45" s="85">
        <v>0.802597</v>
      </c>
      <c r="AQ45" s="85">
        <v>0.98502500000000004</v>
      </c>
      <c r="AR45" s="85">
        <v>0.75881100000000001</v>
      </c>
      <c r="AS45" s="84"/>
      <c r="AT45" s="85">
        <v>0.71397999999999995</v>
      </c>
      <c r="AU45" s="85">
        <v>0.95056399999999996</v>
      </c>
      <c r="AV45" s="85">
        <v>0.90719099999999997</v>
      </c>
      <c r="AW45" s="85">
        <v>4.9379999999999997E-3</v>
      </c>
      <c r="AX45" s="85">
        <v>0.47870200000000002</v>
      </c>
      <c r="AY45" s="85">
        <v>0.56428599999999995</v>
      </c>
      <c r="AZ45" s="85">
        <v>0.52739100000000005</v>
      </c>
      <c r="BA45" s="85">
        <v>6.1737E-2</v>
      </c>
      <c r="BB45" s="85">
        <v>0.77728200000000003</v>
      </c>
      <c r="BC45" s="85">
        <v>0.291184</v>
      </c>
      <c r="BD45" s="85">
        <v>0.89985000000000004</v>
      </c>
      <c r="BE45" s="85">
        <v>0.48411599999999999</v>
      </c>
      <c r="BF45" s="85">
        <v>0.77133700000000005</v>
      </c>
      <c r="BG45" s="85">
        <v>0.223553</v>
      </c>
      <c r="BH45" s="85">
        <v>0.30829800000000002</v>
      </c>
      <c r="BI45" s="85">
        <v>0.98831100000000005</v>
      </c>
      <c r="BJ45" s="85">
        <v>0.97240599999999999</v>
      </c>
      <c r="BK45" s="85">
        <v>3.2388E-2</v>
      </c>
      <c r="BL45" s="85">
        <v>0.492282</v>
      </c>
      <c r="BM45" s="85">
        <v>0.77322999999999997</v>
      </c>
      <c r="BN45" s="85">
        <v>0.29910799999999998</v>
      </c>
      <c r="BO45" s="85">
        <v>0.39444899999999999</v>
      </c>
      <c r="BP45" s="85">
        <v>0.52459299999999998</v>
      </c>
      <c r="BQ45" s="85">
        <v>0.95927700000000005</v>
      </c>
      <c r="BR45" s="85">
        <v>0.242392</v>
      </c>
      <c r="BS45" s="85">
        <v>0.95438900000000004</v>
      </c>
      <c r="BT45" s="85">
        <v>0.73196399999999995</v>
      </c>
      <c r="BU45" s="85">
        <v>0.985321</v>
      </c>
      <c r="BV45" s="85">
        <v>0.12887699999999999</v>
      </c>
      <c r="BW45" s="85">
        <v>5.6509999999999998E-2</v>
      </c>
      <c r="BX45" s="85">
        <v>0.56159300000000001</v>
      </c>
      <c r="BY45" s="85">
        <v>0.73691600000000002</v>
      </c>
      <c r="BZ45" s="85">
        <v>0.841692</v>
      </c>
      <c r="CA45" s="85">
        <v>4.2486999999999997E-2</v>
      </c>
      <c r="CB45" s="85">
        <v>5.9699999999999996E-3</v>
      </c>
      <c r="CC45" s="85">
        <v>0.67859499999999995</v>
      </c>
      <c r="CD45" s="85">
        <v>0.66623100000000002</v>
      </c>
      <c r="CE45" s="85">
        <v>0.83031100000000002</v>
      </c>
      <c r="CF45" s="85">
        <v>0.59370400000000001</v>
      </c>
      <c r="CG45" s="85">
        <v>0.56745400000000001</v>
      </c>
      <c r="CH45" s="85">
        <v>0.733931</v>
      </c>
      <c r="CI45" s="85">
        <v>0.79059900000000005</v>
      </c>
      <c r="CJ45" s="85">
        <v>0.80087900000000001</v>
      </c>
    </row>
    <row r="46" spans="1:88" ht="15">
      <c r="A46" s="172" t="s">
        <v>448</v>
      </c>
      <c r="B46" s="85">
        <v>0.601441</v>
      </c>
      <c r="C46" s="85">
        <v>0.68725199999999997</v>
      </c>
      <c r="D46" s="85">
        <v>0.52776199999999995</v>
      </c>
      <c r="E46" s="85">
        <v>0.98156100000000002</v>
      </c>
      <c r="F46" s="85">
        <v>0.27678900000000001</v>
      </c>
      <c r="G46" s="85">
        <v>0.73908700000000005</v>
      </c>
      <c r="H46" s="85">
        <v>0.26204699999999997</v>
      </c>
      <c r="I46" s="85">
        <v>0.748722</v>
      </c>
      <c r="J46" s="85">
        <v>0.407503</v>
      </c>
      <c r="K46" s="85">
        <v>0.26229599999999997</v>
      </c>
      <c r="L46" s="85">
        <v>0.84765400000000002</v>
      </c>
      <c r="M46" s="85">
        <v>0.99757499999999999</v>
      </c>
      <c r="N46" s="85">
        <v>0.68524399999999996</v>
      </c>
      <c r="O46" s="85">
        <v>0.25329800000000002</v>
      </c>
      <c r="P46" s="85">
        <v>8.5189000000000001E-2</v>
      </c>
      <c r="Q46" s="85">
        <v>0.83617600000000003</v>
      </c>
      <c r="R46" s="85">
        <v>0.66904300000000005</v>
      </c>
      <c r="S46" s="85">
        <v>0.30924600000000002</v>
      </c>
      <c r="T46" s="85">
        <v>0.82540800000000003</v>
      </c>
      <c r="U46" s="85">
        <v>0.67083300000000001</v>
      </c>
      <c r="V46" s="85">
        <v>0.39484399999999997</v>
      </c>
      <c r="W46" s="85">
        <v>0.80823500000000004</v>
      </c>
      <c r="X46" s="85">
        <v>0.16759299999999999</v>
      </c>
      <c r="Y46" s="85">
        <v>0.56263300000000005</v>
      </c>
      <c r="Z46" s="85">
        <v>0.86389400000000005</v>
      </c>
      <c r="AA46" s="85">
        <v>0.17829900000000001</v>
      </c>
      <c r="AB46" s="85">
        <v>0.46226899999999999</v>
      </c>
      <c r="AC46" s="85">
        <v>0.97137600000000002</v>
      </c>
      <c r="AD46" s="85">
        <v>0.21052999999999999</v>
      </c>
      <c r="AE46" s="85">
        <v>0.52072799999999997</v>
      </c>
      <c r="AF46" s="85">
        <v>0.75552399999999997</v>
      </c>
      <c r="AG46" s="85">
        <v>0.58732099999999998</v>
      </c>
      <c r="AH46" s="85">
        <v>0.50848000000000004</v>
      </c>
      <c r="AI46" s="85">
        <v>0.764768</v>
      </c>
      <c r="AJ46" s="85">
        <v>0.46353699999999998</v>
      </c>
      <c r="AK46" s="85">
        <v>0.68186100000000005</v>
      </c>
      <c r="AL46" s="85">
        <v>0.31120399999999998</v>
      </c>
      <c r="AM46" s="85">
        <v>0.85244799999999998</v>
      </c>
      <c r="AN46" s="85">
        <v>0.83618400000000004</v>
      </c>
      <c r="AO46" s="85">
        <v>0.94594400000000001</v>
      </c>
      <c r="AP46" s="85">
        <v>0.45636399999999999</v>
      </c>
      <c r="AQ46" s="85">
        <v>7.1320999999999996E-2</v>
      </c>
      <c r="AR46" s="85">
        <v>0.11894399999999999</v>
      </c>
      <c r="AS46" s="85">
        <v>0.71397999999999995</v>
      </c>
      <c r="AT46" s="84"/>
      <c r="AU46" s="85">
        <v>0.24382699999999999</v>
      </c>
      <c r="AV46" s="85">
        <v>0.95061399999999996</v>
      </c>
      <c r="AW46" s="85">
        <v>0.71515600000000001</v>
      </c>
      <c r="AX46" s="85">
        <v>5.5766000000000003E-2</v>
      </c>
      <c r="AY46" s="85">
        <v>0.187223</v>
      </c>
      <c r="AZ46" s="85">
        <v>0.96382900000000005</v>
      </c>
      <c r="BA46" s="85">
        <v>0.50237799999999999</v>
      </c>
      <c r="BB46" s="85">
        <v>0.25221100000000002</v>
      </c>
      <c r="BC46" s="85">
        <v>0.85821599999999998</v>
      </c>
      <c r="BD46" s="85">
        <v>0.62346900000000005</v>
      </c>
      <c r="BE46" s="85">
        <v>0.781026</v>
      </c>
      <c r="BF46" s="85">
        <v>0.72716599999999998</v>
      </c>
      <c r="BG46" s="85">
        <v>0.86181399999999997</v>
      </c>
      <c r="BH46" s="85">
        <v>0.49961699999999998</v>
      </c>
      <c r="BI46" s="85">
        <v>0.27313700000000002</v>
      </c>
      <c r="BJ46" s="85">
        <v>0.764347</v>
      </c>
      <c r="BK46" s="85">
        <v>0.312834</v>
      </c>
      <c r="BL46" s="85">
        <v>0.87595500000000004</v>
      </c>
      <c r="BM46" s="85">
        <v>0.37415599999999999</v>
      </c>
      <c r="BN46" s="85">
        <v>0.58287800000000001</v>
      </c>
      <c r="BO46" s="85">
        <v>0.484676</v>
      </c>
      <c r="BP46" s="85">
        <v>0.85360199999999997</v>
      </c>
      <c r="BQ46" s="85">
        <v>0.85772599999999999</v>
      </c>
      <c r="BR46" s="85">
        <v>0.95895200000000003</v>
      </c>
      <c r="BS46" s="85">
        <v>0.96391899999999997</v>
      </c>
      <c r="BT46" s="85">
        <v>0.25712000000000002</v>
      </c>
      <c r="BU46" s="85">
        <v>0.14289499999999999</v>
      </c>
      <c r="BV46" s="85">
        <v>0.29702000000000001</v>
      </c>
      <c r="BW46" s="85">
        <v>0.163656</v>
      </c>
      <c r="BX46" s="85">
        <v>0.32835399999999998</v>
      </c>
      <c r="BY46" s="85">
        <v>0.82303999999999999</v>
      </c>
      <c r="BZ46" s="85">
        <v>0.89484399999999997</v>
      </c>
      <c r="CA46" s="85">
        <v>0.62722299999999997</v>
      </c>
      <c r="CB46" s="85">
        <v>0.30779299999999998</v>
      </c>
      <c r="CC46" s="85">
        <v>0.85204999999999997</v>
      </c>
      <c r="CD46" s="85">
        <v>0.49063200000000001</v>
      </c>
      <c r="CE46" s="85">
        <v>0.95011599999999996</v>
      </c>
      <c r="CF46" s="85">
        <v>0.97773600000000005</v>
      </c>
      <c r="CG46" s="85">
        <v>0.72356600000000004</v>
      </c>
      <c r="CH46" s="85">
        <v>0.96347099999999997</v>
      </c>
      <c r="CI46" s="85">
        <v>0.587337</v>
      </c>
      <c r="CJ46" s="85">
        <v>0.785991</v>
      </c>
    </row>
    <row r="47" spans="1:88" ht="15">
      <c r="A47" s="172" t="s">
        <v>66</v>
      </c>
      <c r="B47" s="85">
        <v>0.99795100000000003</v>
      </c>
      <c r="C47" s="85">
        <v>0.43977699999999997</v>
      </c>
      <c r="D47" s="85">
        <v>0.51034000000000002</v>
      </c>
      <c r="E47" s="85">
        <v>0.97855999999999999</v>
      </c>
      <c r="F47" s="85">
        <v>0.53631700000000004</v>
      </c>
      <c r="G47" s="85">
        <v>0.93672999999999995</v>
      </c>
      <c r="H47" s="85">
        <v>0.71551600000000004</v>
      </c>
      <c r="I47" s="85">
        <v>3.6754000000000002E-2</v>
      </c>
      <c r="J47" s="85">
        <v>0.61046599999999995</v>
      </c>
      <c r="K47" s="85">
        <v>0.29828500000000002</v>
      </c>
      <c r="L47" s="85">
        <v>0.17186399999999999</v>
      </c>
      <c r="M47" s="85">
        <v>0.48360500000000001</v>
      </c>
      <c r="N47" s="85">
        <v>0.679037</v>
      </c>
      <c r="O47" s="85">
        <v>0.55559700000000001</v>
      </c>
      <c r="P47" s="85">
        <v>0.98594099999999996</v>
      </c>
      <c r="Q47" s="85">
        <v>0.81330199999999997</v>
      </c>
      <c r="R47" s="85">
        <v>0.855958</v>
      </c>
      <c r="S47" s="85">
        <v>0.95220800000000005</v>
      </c>
      <c r="T47" s="85">
        <v>5.9979999999999999E-3</v>
      </c>
      <c r="U47" s="85">
        <v>0.39851399999999998</v>
      </c>
      <c r="V47" s="85">
        <v>0.76748000000000005</v>
      </c>
      <c r="W47" s="85">
        <v>0.31338500000000002</v>
      </c>
      <c r="X47" s="85">
        <v>0.79928600000000005</v>
      </c>
      <c r="Y47" s="85">
        <v>0.67840500000000004</v>
      </c>
      <c r="Z47" s="85">
        <v>0.95518099999999995</v>
      </c>
      <c r="AA47" s="85">
        <v>0.54403500000000005</v>
      </c>
      <c r="AB47" s="85">
        <v>0.98899899999999996</v>
      </c>
      <c r="AC47" s="85">
        <v>0.93984599999999996</v>
      </c>
      <c r="AD47" s="85">
        <v>2.4608000000000001E-2</v>
      </c>
      <c r="AE47" s="85">
        <v>0.96682000000000001</v>
      </c>
      <c r="AF47" s="85">
        <v>0.83903799999999995</v>
      </c>
      <c r="AG47" s="85">
        <v>0.30652800000000002</v>
      </c>
      <c r="AH47" s="85">
        <v>0.226245</v>
      </c>
      <c r="AI47" s="85">
        <v>0.79517800000000005</v>
      </c>
      <c r="AJ47" s="85">
        <v>0.372139</v>
      </c>
      <c r="AK47" s="85">
        <v>1.6524E-2</v>
      </c>
      <c r="AL47" s="85">
        <v>0.277563</v>
      </c>
      <c r="AM47" s="85">
        <v>0.60721999999999998</v>
      </c>
      <c r="AN47" s="85">
        <v>0.535825</v>
      </c>
      <c r="AO47" s="85">
        <v>0.709561</v>
      </c>
      <c r="AP47" s="85">
        <v>0.99288200000000004</v>
      </c>
      <c r="AQ47" s="85">
        <v>0.642042</v>
      </c>
      <c r="AR47" s="85">
        <v>0.33684599999999998</v>
      </c>
      <c r="AS47" s="85">
        <v>0.95056399999999996</v>
      </c>
      <c r="AT47" s="85">
        <v>0.24382699999999999</v>
      </c>
      <c r="AU47" s="84"/>
      <c r="AV47" s="85">
        <v>0.197022</v>
      </c>
      <c r="AW47" s="85">
        <v>0.31980900000000001</v>
      </c>
      <c r="AX47" s="85">
        <v>0.33179900000000001</v>
      </c>
      <c r="AY47" s="85">
        <v>0.82597200000000004</v>
      </c>
      <c r="AZ47" s="85">
        <v>0.66484500000000002</v>
      </c>
      <c r="BA47" s="85">
        <v>0.62784099999999998</v>
      </c>
      <c r="BB47" s="85">
        <v>0.64455300000000004</v>
      </c>
      <c r="BC47" s="85">
        <v>2.3206999999999998E-2</v>
      </c>
      <c r="BD47" s="85">
        <v>0.100353</v>
      </c>
      <c r="BE47" s="85">
        <v>0.74729000000000001</v>
      </c>
      <c r="BF47" s="85">
        <v>0.16631000000000001</v>
      </c>
      <c r="BG47" s="85">
        <v>0.165882</v>
      </c>
      <c r="BH47" s="85">
        <v>6.3868999999999995E-2</v>
      </c>
      <c r="BI47" s="85">
        <v>0.76769299999999996</v>
      </c>
      <c r="BJ47" s="85">
        <v>9.2023999999999995E-2</v>
      </c>
      <c r="BK47" s="85">
        <v>9.9603999999999998E-2</v>
      </c>
      <c r="BL47" s="85">
        <v>0.12690699999999999</v>
      </c>
      <c r="BM47" s="85">
        <v>0.264154</v>
      </c>
      <c r="BN47" s="85">
        <v>0.61036000000000001</v>
      </c>
      <c r="BO47" s="85">
        <v>0.222332</v>
      </c>
      <c r="BP47" s="85">
        <v>2.9468000000000001E-2</v>
      </c>
      <c r="BQ47" s="85">
        <v>3.7760000000000002E-2</v>
      </c>
      <c r="BR47" s="85">
        <v>0.10606</v>
      </c>
      <c r="BS47" s="85">
        <v>0.45508500000000002</v>
      </c>
      <c r="BT47" s="85">
        <v>0.63358899999999996</v>
      </c>
      <c r="BU47" s="85">
        <v>0.47037600000000002</v>
      </c>
      <c r="BV47" s="85">
        <v>0.33901500000000001</v>
      </c>
      <c r="BW47" s="85">
        <v>0.16552700000000001</v>
      </c>
      <c r="BX47" s="85">
        <v>0.34128199999999997</v>
      </c>
      <c r="BY47" s="85">
        <v>0.21349699999999999</v>
      </c>
      <c r="BZ47" s="85">
        <v>0.36907499999999999</v>
      </c>
      <c r="CA47" s="85">
        <v>4.5059000000000002E-2</v>
      </c>
      <c r="CB47" s="85">
        <v>5.489E-3</v>
      </c>
      <c r="CC47" s="85">
        <v>0.17973500000000001</v>
      </c>
      <c r="CD47" s="85">
        <v>0.48346</v>
      </c>
      <c r="CE47" s="85">
        <v>0.72133899999999995</v>
      </c>
      <c r="CF47" s="85">
        <v>0.76248400000000005</v>
      </c>
      <c r="CG47" s="85">
        <v>0.232405</v>
      </c>
      <c r="CH47" s="85">
        <v>0.48366300000000001</v>
      </c>
      <c r="CI47" s="85">
        <v>0.53558600000000001</v>
      </c>
      <c r="CJ47" s="85">
        <v>0.71712100000000001</v>
      </c>
    </row>
    <row r="48" spans="1:88" ht="15">
      <c r="A48" s="172" t="s">
        <v>62</v>
      </c>
      <c r="B48" s="85">
        <v>0.608491</v>
      </c>
      <c r="C48" s="85">
        <v>0.56802799999999998</v>
      </c>
      <c r="D48" s="85">
        <v>0.636293</v>
      </c>
      <c r="E48" s="85">
        <v>0.67298800000000003</v>
      </c>
      <c r="F48" s="85">
        <v>0.80057599999999995</v>
      </c>
      <c r="G48" s="85">
        <v>0.343721</v>
      </c>
      <c r="H48" s="85">
        <v>0.86412</v>
      </c>
      <c r="I48" s="85">
        <v>0.75503699999999996</v>
      </c>
      <c r="J48" s="85">
        <v>0.50703200000000004</v>
      </c>
      <c r="K48" s="85">
        <v>0.15010299999999999</v>
      </c>
      <c r="L48" s="85">
        <v>0.80819300000000005</v>
      </c>
      <c r="M48" s="85">
        <v>0.69784500000000005</v>
      </c>
      <c r="N48" s="85">
        <v>0.72098899999999999</v>
      </c>
      <c r="O48" s="85">
        <v>0.52265799999999996</v>
      </c>
      <c r="P48" s="85">
        <v>0.66961499999999996</v>
      </c>
      <c r="Q48" s="85">
        <v>9.0846999999999997E-2</v>
      </c>
      <c r="R48" s="85">
        <v>0.12701699999999999</v>
      </c>
      <c r="S48" s="85">
        <v>0.851935</v>
      </c>
      <c r="T48" s="85">
        <v>0.195075</v>
      </c>
      <c r="U48" s="85">
        <v>0.99846599999999996</v>
      </c>
      <c r="V48" s="85">
        <v>0.372861</v>
      </c>
      <c r="W48" s="85">
        <v>0.106471</v>
      </c>
      <c r="X48" s="85">
        <v>0.94723199999999996</v>
      </c>
      <c r="Y48" s="85">
        <v>0.70204299999999997</v>
      </c>
      <c r="Z48" s="85">
        <v>0.65962399999999999</v>
      </c>
      <c r="AA48" s="85">
        <v>0.99114899999999995</v>
      </c>
      <c r="AB48" s="85">
        <v>0.14527599999999999</v>
      </c>
      <c r="AC48" s="85">
        <v>0.78847400000000001</v>
      </c>
      <c r="AD48" s="85">
        <v>0.170408</v>
      </c>
      <c r="AE48" s="85">
        <v>0.43412699999999999</v>
      </c>
      <c r="AF48" s="85">
        <v>0.71559499999999998</v>
      </c>
      <c r="AG48" s="85">
        <v>0.64477099999999998</v>
      </c>
      <c r="AH48" s="85">
        <v>0.81202600000000003</v>
      </c>
      <c r="AI48" s="85">
        <v>0.94849700000000003</v>
      </c>
      <c r="AJ48" s="85">
        <v>0.90510699999999999</v>
      </c>
      <c r="AK48" s="85">
        <v>1.4508E-2</v>
      </c>
      <c r="AL48" s="85">
        <v>0.263546</v>
      </c>
      <c r="AM48" s="85">
        <v>0.29066599999999998</v>
      </c>
      <c r="AN48" s="85">
        <v>0.92973899999999998</v>
      </c>
      <c r="AO48" s="85">
        <v>0.78700999999999999</v>
      </c>
      <c r="AP48" s="85">
        <v>0.61001899999999998</v>
      </c>
      <c r="AQ48" s="85">
        <v>0.99265800000000004</v>
      </c>
      <c r="AR48" s="85">
        <v>0.232289</v>
      </c>
      <c r="AS48" s="85">
        <v>0.90719099999999997</v>
      </c>
      <c r="AT48" s="85">
        <v>0.95061399999999996</v>
      </c>
      <c r="AU48" s="85">
        <v>0.197022</v>
      </c>
      <c r="AV48" s="84"/>
      <c r="AW48" s="85">
        <v>0.136408</v>
      </c>
      <c r="AX48" s="85">
        <v>0.578708</v>
      </c>
      <c r="AY48" s="85">
        <v>0.71453800000000001</v>
      </c>
      <c r="AZ48" s="85">
        <v>0.91687799999999997</v>
      </c>
      <c r="BA48" s="85">
        <v>0.935477</v>
      </c>
      <c r="BB48" s="85">
        <v>0.97900100000000001</v>
      </c>
      <c r="BC48" s="85">
        <v>0.68648600000000004</v>
      </c>
      <c r="BD48" s="85">
        <v>0.66429700000000003</v>
      </c>
      <c r="BE48" s="85">
        <v>0.90161199999999997</v>
      </c>
      <c r="BF48" s="85">
        <v>0.89029599999999998</v>
      </c>
      <c r="BG48" s="85">
        <v>0.91820800000000002</v>
      </c>
      <c r="BH48" s="85">
        <v>0.76434800000000003</v>
      </c>
      <c r="BI48" s="85">
        <v>0.82293300000000003</v>
      </c>
      <c r="BJ48" s="85">
        <v>0.47166000000000002</v>
      </c>
      <c r="BK48" s="85">
        <v>0.51673599999999997</v>
      </c>
      <c r="BL48" s="85">
        <v>0.87550799999999995</v>
      </c>
      <c r="BM48" s="85">
        <v>0.61540300000000003</v>
      </c>
      <c r="BN48" s="85">
        <v>0.83740499999999995</v>
      </c>
      <c r="BO48" s="85">
        <v>0.90707000000000004</v>
      </c>
      <c r="BP48" s="85">
        <v>0.37174400000000002</v>
      </c>
      <c r="BQ48" s="85">
        <v>0.70782800000000001</v>
      </c>
      <c r="BR48" s="85">
        <v>0.58205300000000004</v>
      </c>
      <c r="BS48" s="85">
        <v>0.97478900000000002</v>
      </c>
      <c r="BT48" s="85">
        <v>0.756602</v>
      </c>
      <c r="BU48" s="85">
        <v>0.99989099999999997</v>
      </c>
      <c r="BV48" s="85">
        <v>0.914439</v>
      </c>
      <c r="BW48" s="85">
        <v>6.5780000000000005E-2</v>
      </c>
      <c r="BX48" s="85">
        <v>0.97139500000000001</v>
      </c>
      <c r="BY48" s="85">
        <v>0.63852500000000001</v>
      </c>
      <c r="BZ48" s="85">
        <v>0.89517400000000003</v>
      </c>
      <c r="CA48" s="85">
        <v>0.66636899999999999</v>
      </c>
      <c r="CB48" s="85">
        <v>2.9596999999999998E-2</v>
      </c>
      <c r="CC48" s="85">
        <v>0.198077</v>
      </c>
      <c r="CD48" s="85">
        <v>0.713009</v>
      </c>
      <c r="CE48" s="85">
        <v>0.76580800000000004</v>
      </c>
      <c r="CF48" s="85">
        <v>0.61739900000000003</v>
      </c>
      <c r="CG48" s="85">
        <v>0.362925</v>
      </c>
      <c r="CH48" s="85">
        <v>0.43316399999999999</v>
      </c>
      <c r="CI48" s="85">
        <v>0.49079099999999998</v>
      </c>
      <c r="CJ48" s="85">
        <v>0.55787299999999995</v>
      </c>
    </row>
    <row r="49" spans="1:88" ht="15">
      <c r="A49" s="172" t="s">
        <v>58</v>
      </c>
      <c r="B49" s="85">
        <v>0.72494700000000001</v>
      </c>
      <c r="C49" s="85">
        <v>0.35009600000000002</v>
      </c>
      <c r="D49" s="85">
        <v>4.4014999999999999E-2</v>
      </c>
      <c r="E49" s="85">
        <v>0.77874699999999997</v>
      </c>
      <c r="F49" s="85">
        <v>0.79581199999999996</v>
      </c>
      <c r="G49" s="85">
        <v>0.64197800000000005</v>
      </c>
      <c r="H49" s="85">
        <v>0.76841499999999996</v>
      </c>
      <c r="I49" s="85">
        <v>0.414441</v>
      </c>
      <c r="J49" s="85">
        <v>0.61022200000000004</v>
      </c>
      <c r="K49" s="85">
        <v>0.93408199999999997</v>
      </c>
      <c r="L49" s="85">
        <v>0.38639899999999999</v>
      </c>
      <c r="M49" s="85">
        <v>0.839592</v>
      </c>
      <c r="N49" s="85">
        <v>0.93795700000000004</v>
      </c>
      <c r="O49" s="85">
        <v>0.92010599999999998</v>
      </c>
      <c r="P49" s="85">
        <v>0.225662</v>
      </c>
      <c r="Q49" s="85">
        <v>0.21535000000000001</v>
      </c>
      <c r="R49" s="85">
        <v>0.78700199999999998</v>
      </c>
      <c r="S49" s="85">
        <v>0.17488000000000001</v>
      </c>
      <c r="T49" s="85">
        <v>0.186499</v>
      </c>
      <c r="U49" s="85">
        <v>0.126667</v>
      </c>
      <c r="V49" s="85">
        <v>0.83352700000000002</v>
      </c>
      <c r="W49" s="85">
        <v>7.6945E-2</v>
      </c>
      <c r="X49" s="85">
        <v>0.71954899999999999</v>
      </c>
      <c r="Y49" s="85">
        <v>0.117356</v>
      </c>
      <c r="Z49" s="85">
        <v>0.57231100000000001</v>
      </c>
      <c r="AA49" s="85">
        <v>0.68326900000000002</v>
      </c>
      <c r="AB49" s="85">
        <v>0.44459300000000002</v>
      </c>
      <c r="AC49" s="85">
        <v>0.16373799999999999</v>
      </c>
      <c r="AD49" s="85">
        <v>0.32521</v>
      </c>
      <c r="AE49" s="85">
        <v>0.91171400000000002</v>
      </c>
      <c r="AF49" s="85">
        <v>0.440664</v>
      </c>
      <c r="AG49" s="85">
        <v>0.72285699999999997</v>
      </c>
      <c r="AH49" s="85">
        <v>0.70241200000000004</v>
      </c>
      <c r="AI49" s="85">
        <v>0.34286</v>
      </c>
      <c r="AJ49" s="85">
        <v>2.9999999999999997E-4</v>
      </c>
      <c r="AK49" s="85">
        <v>0.143094</v>
      </c>
      <c r="AL49" s="85">
        <v>0.99513300000000005</v>
      </c>
      <c r="AM49" s="85">
        <v>0.37920399999999999</v>
      </c>
      <c r="AN49" s="85">
        <v>3.9569999999999996E-3</v>
      </c>
      <c r="AO49" s="85">
        <v>0.86245700000000003</v>
      </c>
      <c r="AP49" s="85">
        <v>0.23445199999999999</v>
      </c>
      <c r="AQ49" s="85">
        <v>0.92153499999999999</v>
      </c>
      <c r="AR49" s="85">
        <v>0.37454100000000001</v>
      </c>
      <c r="AS49" s="85">
        <v>4.9379999999999997E-3</v>
      </c>
      <c r="AT49" s="85">
        <v>0.71515600000000001</v>
      </c>
      <c r="AU49" s="85">
        <v>0.31980900000000001</v>
      </c>
      <c r="AV49" s="85">
        <v>0.136408</v>
      </c>
      <c r="AW49" s="84"/>
      <c r="AX49" s="85">
        <v>0.79283199999999998</v>
      </c>
      <c r="AY49" s="85">
        <v>0.445183</v>
      </c>
      <c r="AZ49" s="85">
        <v>0.166882</v>
      </c>
      <c r="BA49" s="85">
        <v>0.1381</v>
      </c>
      <c r="BB49" s="85">
        <v>0.75040099999999998</v>
      </c>
      <c r="BC49" s="85">
        <v>0.25870799999999999</v>
      </c>
      <c r="BD49" s="85">
        <v>0.69517399999999996</v>
      </c>
      <c r="BE49" s="85">
        <v>0.41241</v>
      </c>
      <c r="BF49" s="85">
        <v>0.11097700000000001</v>
      </c>
      <c r="BG49" s="85">
        <v>5.2539000000000002E-2</v>
      </c>
      <c r="BH49" s="85">
        <v>0.38683099999999998</v>
      </c>
      <c r="BI49" s="85">
        <v>0.86361399999999999</v>
      </c>
      <c r="BJ49" s="85">
        <v>0.60133999999999999</v>
      </c>
      <c r="BK49" s="85">
        <v>0.19297700000000001</v>
      </c>
      <c r="BL49" s="85">
        <v>0.77962200000000004</v>
      </c>
      <c r="BM49" s="85">
        <v>0.78262699999999996</v>
      </c>
      <c r="BN49" s="85">
        <v>0.90971999999999997</v>
      </c>
      <c r="BO49" s="85">
        <v>0.34753499999999998</v>
      </c>
      <c r="BP49" s="85">
        <v>0.35469099999999998</v>
      </c>
      <c r="BQ49" s="85">
        <v>0.85504800000000003</v>
      </c>
      <c r="BR49" s="85">
        <v>0.82000600000000001</v>
      </c>
      <c r="BS49" s="85">
        <v>0.84480999999999995</v>
      </c>
      <c r="BT49" s="85">
        <v>0.83128299999999999</v>
      </c>
      <c r="BU49" s="85">
        <v>0.68178799999999995</v>
      </c>
      <c r="BV49" s="85">
        <v>0.19581899999999999</v>
      </c>
      <c r="BW49" s="85">
        <v>0.113242</v>
      </c>
      <c r="BX49" s="85">
        <v>0.85009500000000005</v>
      </c>
      <c r="BY49" s="85">
        <v>0.69703300000000001</v>
      </c>
      <c r="BZ49" s="85">
        <v>0.23774999999999999</v>
      </c>
      <c r="CA49" s="85">
        <v>0.66700300000000001</v>
      </c>
      <c r="CB49" s="85">
        <v>2.4610000000000001E-3</v>
      </c>
      <c r="CC49" s="85">
        <v>0.46388600000000002</v>
      </c>
      <c r="CD49" s="85">
        <v>0.12368800000000001</v>
      </c>
      <c r="CE49" s="85">
        <v>0.14446200000000001</v>
      </c>
      <c r="CF49" s="85">
        <v>0.57502900000000001</v>
      </c>
      <c r="CG49" s="85">
        <v>0.18471599999999999</v>
      </c>
      <c r="CH49" s="85">
        <v>0.82015099999999996</v>
      </c>
      <c r="CI49" s="85">
        <v>0.42357299999999998</v>
      </c>
      <c r="CJ49" s="85">
        <v>0.39300099999999999</v>
      </c>
    </row>
    <row r="50" spans="1:88" ht="15">
      <c r="A50" s="172" t="s">
        <v>54</v>
      </c>
      <c r="B50" s="85">
        <v>0.84621100000000005</v>
      </c>
      <c r="C50" s="85">
        <v>0.85473500000000002</v>
      </c>
      <c r="D50" s="85">
        <v>5.5735E-2</v>
      </c>
      <c r="E50" s="85">
        <v>0.73365899999999995</v>
      </c>
      <c r="F50" s="85">
        <v>0.61617299999999997</v>
      </c>
      <c r="G50" s="85">
        <v>0.30130000000000001</v>
      </c>
      <c r="H50" s="85">
        <v>0.98242099999999999</v>
      </c>
      <c r="I50" s="85">
        <v>0.94773700000000005</v>
      </c>
      <c r="J50" s="85">
        <v>0.17515900000000001</v>
      </c>
      <c r="K50" s="85">
        <v>0.62412000000000001</v>
      </c>
      <c r="L50" s="85">
        <v>0.65237999999999996</v>
      </c>
      <c r="M50" s="85">
        <v>0.87322100000000002</v>
      </c>
      <c r="N50" s="85">
        <v>0.73314400000000002</v>
      </c>
      <c r="O50" s="85">
        <v>0.81193300000000002</v>
      </c>
      <c r="P50" s="85">
        <v>0.81184299999999998</v>
      </c>
      <c r="Q50" s="85">
        <v>0.74627100000000002</v>
      </c>
      <c r="R50" s="85">
        <v>0.143181</v>
      </c>
      <c r="S50" s="85">
        <v>0.93253600000000003</v>
      </c>
      <c r="T50" s="85">
        <v>8.8901999999999995E-2</v>
      </c>
      <c r="U50" s="85">
        <v>0.216833</v>
      </c>
      <c r="V50" s="85">
        <v>0.60546299999999997</v>
      </c>
      <c r="W50" s="85">
        <v>0.103746</v>
      </c>
      <c r="X50" s="85">
        <v>0.233628</v>
      </c>
      <c r="Y50" s="85">
        <v>0.79888599999999999</v>
      </c>
      <c r="Z50" s="85">
        <v>0.18194099999999999</v>
      </c>
      <c r="AA50" s="85">
        <v>0.76495400000000002</v>
      </c>
      <c r="AB50" s="85">
        <v>0.65445500000000001</v>
      </c>
      <c r="AC50" s="85">
        <v>0.73793500000000001</v>
      </c>
      <c r="AD50" s="85">
        <v>7.5700000000000003E-3</v>
      </c>
      <c r="AE50" s="85">
        <v>0.22070600000000001</v>
      </c>
      <c r="AF50" s="85">
        <v>0.68370500000000001</v>
      </c>
      <c r="AG50" s="85">
        <v>0.73002999999999996</v>
      </c>
      <c r="AH50" s="85">
        <v>0.20883499999999999</v>
      </c>
      <c r="AI50" s="85">
        <v>4.4162E-2</v>
      </c>
      <c r="AJ50" s="85">
        <v>0.41953200000000002</v>
      </c>
      <c r="AK50" s="85">
        <v>7.5789999999999998E-3</v>
      </c>
      <c r="AL50" s="85">
        <v>0.58487800000000001</v>
      </c>
      <c r="AM50" s="85">
        <v>0.37382399999999999</v>
      </c>
      <c r="AN50" s="85">
        <v>0.58114900000000003</v>
      </c>
      <c r="AO50" s="85">
        <v>0.71917699999999996</v>
      </c>
      <c r="AP50" s="85">
        <v>0.97067700000000001</v>
      </c>
      <c r="AQ50" s="85">
        <v>0.93326799999999999</v>
      </c>
      <c r="AR50" s="85">
        <v>0.323492</v>
      </c>
      <c r="AS50" s="85">
        <v>0.47870200000000002</v>
      </c>
      <c r="AT50" s="85">
        <v>5.5766000000000003E-2</v>
      </c>
      <c r="AU50" s="85">
        <v>0.33179900000000001</v>
      </c>
      <c r="AV50" s="85">
        <v>0.578708</v>
      </c>
      <c r="AW50" s="85">
        <v>0.79283199999999998</v>
      </c>
      <c r="AX50" s="84"/>
      <c r="AY50" s="85">
        <v>0.38032300000000002</v>
      </c>
      <c r="AZ50" s="85">
        <v>0.593723</v>
      </c>
      <c r="BA50" s="85">
        <v>0.88924700000000001</v>
      </c>
      <c r="BB50" s="85">
        <v>0.72794400000000004</v>
      </c>
      <c r="BC50" s="85">
        <v>3.0252000000000001E-2</v>
      </c>
      <c r="BD50" s="85">
        <v>0.165635</v>
      </c>
      <c r="BE50" s="85">
        <v>2.6315000000000002E-2</v>
      </c>
      <c r="BF50" s="85">
        <v>0.38624999999999998</v>
      </c>
      <c r="BG50" s="85">
        <v>0.16803799999999999</v>
      </c>
      <c r="BH50" s="85">
        <v>0.34887099999999999</v>
      </c>
      <c r="BI50" s="85">
        <v>0.80570699999999995</v>
      </c>
      <c r="BJ50" s="85">
        <v>0.27875299999999997</v>
      </c>
      <c r="BK50" s="85">
        <v>0.322606</v>
      </c>
      <c r="BL50" s="85">
        <v>0.35655999999999999</v>
      </c>
      <c r="BM50" s="85">
        <v>0.60486899999999999</v>
      </c>
      <c r="BN50" s="85">
        <v>0.88576600000000005</v>
      </c>
      <c r="BO50" s="85">
        <v>0.703511</v>
      </c>
      <c r="BP50" s="85">
        <v>1.0596E-2</v>
      </c>
      <c r="BQ50" s="85">
        <v>2.9384E-2</v>
      </c>
      <c r="BR50" s="85">
        <v>0.59167599999999998</v>
      </c>
      <c r="BS50" s="85">
        <v>0.80808100000000005</v>
      </c>
      <c r="BT50" s="85">
        <v>0.87214999999999998</v>
      </c>
      <c r="BU50" s="85">
        <v>0.115727</v>
      </c>
      <c r="BV50" s="85">
        <v>0.67946899999999999</v>
      </c>
      <c r="BW50" s="85">
        <v>0.202817</v>
      </c>
      <c r="BX50" s="85">
        <v>0.51988999999999996</v>
      </c>
      <c r="BY50" s="85">
        <v>0.70151699999999995</v>
      </c>
      <c r="BZ50" s="85">
        <v>0.52191699999999996</v>
      </c>
      <c r="CA50" s="85">
        <v>2.6293E-2</v>
      </c>
      <c r="CB50" s="85">
        <v>3.2904000000000003E-2</v>
      </c>
      <c r="CC50" s="85">
        <v>2.8951000000000001E-2</v>
      </c>
      <c r="CD50" s="85">
        <v>0.55402899999999999</v>
      </c>
      <c r="CE50" s="85">
        <v>0.82889800000000002</v>
      </c>
      <c r="CF50" s="85">
        <v>0.59601199999999999</v>
      </c>
      <c r="CG50" s="85">
        <v>0.33978599999999998</v>
      </c>
      <c r="CH50" s="85">
        <v>0.57985900000000001</v>
      </c>
      <c r="CI50" s="85">
        <v>0.68796500000000005</v>
      </c>
      <c r="CJ50" s="85">
        <v>0.88288900000000003</v>
      </c>
    </row>
    <row r="51" spans="1:88" ht="15">
      <c r="A51" s="172" t="s">
        <v>43</v>
      </c>
      <c r="B51" s="85">
        <v>0.60773699999999997</v>
      </c>
      <c r="C51" s="85">
        <v>0.58347599999999999</v>
      </c>
      <c r="D51" s="85">
        <v>0.15349699999999999</v>
      </c>
      <c r="E51" s="85">
        <v>0.87145899999999998</v>
      </c>
      <c r="F51" s="85">
        <v>0.158382</v>
      </c>
      <c r="G51" s="85">
        <v>0.71114999999999995</v>
      </c>
      <c r="H51" s="85">
        <v>0.89785000000000004</v>
      </c>
      <c r="I51" s="85">
        <v>0.14705499999999999</v>
      </c>
      <c r="J51" s="85">
        <v>0.84003799999999995</v>
      </c>
      <c r="K51" s="85">
        <v>0.39728200000000002</v>
      </c>
      <c r="L51" s="85">
        <v>0.55422099999999996</v>
      </c>
      <c r="M51" s="85">
        <v>0.52679399999999998</v>
      </c>
      <c r="N51" s="85">
        <v>0.22084599999999999</v>
      </c>
      <c r="O51" s="85">
        <v>7.9718999999999998E-2</v>
      </c>
      <c r="P51" s="85">
        <v>0.16736500000000001</v>
      </c>
      <c r="Q51" s="85">
        <v>2.1788999999999999E-2</v>
      </c>
      <c r="R51" s="85">
        <v>0.55487200000000003</v>
      </c>
      <c r="S51" s="85">
        <v>0.91192799999999996</v>
      </c>
      <c r="T51" s="85">
        <v>0.58494999999999997</v>
      </c>
      <c r="U51" s="85">
        <v>0.54748799999999997</v>
      </c>
      <c r="V51" s="85">
        <v>0.73917200000000005</v>
      </c>
      <c r="W51" s="85">
        <v>0.90356599999999998</v>
      </c>
      <c r="X51" s="85">
        <v>0.76304899999999998</v>
      </c>
      <c r="Y51" s="85">
        <v>0.38065100000000002</v>
      </c>
      <c r="Z51" s="85">
        <v>7.9376000000000002E-2</v>
      </c>
      <c r="AA51" s="85">
        <v>0.33984500000000001</v>
      </c>
      <c r="AB51" s="85">
        <v>0.85944299999999996</v>
      </c>
      <c r="AC51" s="85">
        <v>0.61079600000000001</v>
      </c>
      <c r="AD51" s="85">
        <v>0.166819</v>
      </c>
      <c r="AE51" s="85">
        <v>0.27216400000000002</v>
      </c>
      <c r="AF51" s="85">
        <v>0.27854699999999999</v>
      </c>
      <c r="AG51" s="85">
        <v>8.9440000000000006E-3</v>
      </c>
      <c r="AH51" s="85">
        <v>0.275723</v>
      </c>
      <c r="AI51" s="85">
        <v>0.124999</v>
      </c>
      <c r="AJ51" s="85">
        <v>0.79486900000000005</v>
      </c>
      <c r="AK51" s="85">
        <v>0.37406</v>
      </c>
      <c r="AL51" s="85">
        <v>0.38121899999999997</v>
      </c>
      <c r="AM51" s="85">
        <v>0.83286899999999997</v>
      </c>
      <c r="AN51" s="85">
        <v>0.409744</v>
      </c>
      <c r="AO51" s="85">
        <v>0.64869600000000005</v>
      </c>
      <c r="AP51" s="85">
        <v>0.87592099999999995</v>
      </c>
      <c r="AQ51" s="85">
        <v>0.60896799999999995</v>
      </c>
      <c r="AR51" s="85">
        <v>0.86915399999999998</v>
      </c>
      <c r="AS51" s="85">
        <v>0.56428599999999995</v>
      </c>
      <c r="AT51" s="85">
        <v>0.187223</v>
      </c>
      <c r="AU51" s="85">
        <v>0.82597200000000004</v>
      </c>
      <c r="AV51" s="85">
        <v>0.71453800000000001</v>
      </c>
      <c r="AW51" s="85">
        <v>0.445183</v>
      </c>
      <c r="AX51" s="85">
        <v>0.38032300000000002</v>
      </c>
      <c r="AY51" s="84"/>
      <c r="AZ51" s="85">
        <v>0.31141799999999997</v>
      </c>
      <c r="BA51" s="85">
        <v>0.688469</v>
      </c>
      <c r="BB51" s="85">
        <v>0.41478900000000002</v>
      </c>
      <c r="BC51" s="85">
        <v>0.11362899999999999</v>
      </c>
      <c r="BD51" s="85">
        <v>0.61549900000000002</v>
      </c>
      <c r="BE51" s="85">
        <v>0.121977</v>
      </c>
      <c r="BF51" s="85">
        <v>0.47350199999999998</v>
      </c>
      <c r="BG51" s="85">
        <v>0.41592400000000002</v>
      </c>
      <c r="BH51" s="85">
        <v>0.30221300000000001</v>
      </c>
      <c r="BI51" s="85">
        <v>0.99666399999999999</v>
      </c>
      <c r="BJ51" s="85">
        <v>0.496531</v>
      </c>
      <c r="BK51" s="85">
        <v>0.36277900000000002</v>
      </c>
      <c r="BL51" s="85">
        <v>0.72254200000000002</v>
      </c>
      <c r="BM51" s="85">
        <v>0.587005</v>
      </c>
      <c r="BN51" s="85">
        <v>0.88255700000000004</v>
      </c>
      <c r="BO51" s="85">
        <v>0.41987400000000002</v>
      </c>
      <c r="BP51" s="85">
        <v>0.30555599999999999</v>
      </c>
      <c r="BQ51" s="85">
        <v>0.43076100000000001</v>
      </c>
      <c r="BR51" s="85">
        <v>0.303726</v>
      </c>
      <c r="BS51" s="85">
        <v>0.44607200000000002</v>
      </c>
      <c r="BT51" s="85">
        <v>0.642486</v>
      </c>
      <c r="BU51" s="85">
        <v>0.30624699999999999</v>
      </c>
      <c r="BV51" s="85">
        <v>0.65377600000000002</v>
      </c>
      <c r="BW51" s="85">
        <v>0.227717</v>
      </c>
      <c r="BX51" s="85">
        <v>0.83210099999999998</v>
      </c>
      <c r="BY51" s="85">
        <v>0.286879</v>
      </c>
      <c r="BZ51" s="85">
        <v>0.63988100000000003</v>
      </c>
      <c r="CA51" s="85">
        <v>0.40806199999999998</v>
      </c>
      <c r="CB51" s="85">
        <v>0.71188399999999996</v>
      </c>
      <c r="CC51" s="85">
        <v>0.60955199999999998</v>
      </c>
      <c r="CD51" s="85">
        <v>0.35348600000000002</v>
      </c>
      <c r="CE51" s="85">
        <v>0.81815800000000005</v>
      </c>
      <c r="CF51" s="85">
        <v>0.94920300000000002</v>
      </c>
      <c r="CG51" s="85">
        <v>0.550396</v>
      </c>
      <c r="CH51" s="85">
        <v>0.63443899999999998</v>
      </c>
      <c r="CI51" s="85">
        <v>0.27751300000000001</v>
      </c>
      <c r="CJ51" s="85">
        <v>0.59931400000000001</v>
      </c>
    </row>
    <row r="52" spans="1:88" ht="15">
      <c r="A52" s="172" t="s">
        <v>40</v>
      </c>
      <c r="B52" s="85">
        <v>0.67139000000000004</v>
      </c>
      <c r="C52" s="85">
        <v>0.28966599999999998</v>
      </c>
      <c r="D52" s="85">
        <v>0.368676</v>
      </c>
      <c r="E52" s="85">
        <v>0.80661300000000002</v>
      </c>
      <c r="F52" s="85">
        <v>1.0848E-2</v>
      </c>
      <c r="G52" s="85">
        <v>0.24474899999999999</v>
      </c>
      <c r="H52" s="85">
        <v>0.83334299999999994</v>
      </c>
      <c r="I52" s="85">
        <v>0.30244100000000002</v>
      </c>
      <c r="J52" s="85">
        <v>0.98007500000000003</v>
      </c>
      <c r="K52" s="85">
        <v>0.368423</v>
      </c>
      <c r="L52" s="85">
        <v>0.79930599999999996</v>
      </c>
      <c r="M52" s="85">
        <v>0.90623799999999999</v>
      </c>
      <c r="N52" s="85">
        <v>0.483962</v>
      </c>
      <c r="O52" s="85">
        <v>0.71024200000000004</v>
      </c>
      <c r="P52" s="85">
        <v>0.50068500000000005</v>
      </c>
      <c r="Q52" s="85">
        <v>0.891316</v>
      </c>
      <c r="R52" s="85">
        <v>0.24232000000000001</v>
      </c>
      <c r="S52" s="85">
        <v>0.58836599999999994</v>
      </c>
      <c r="T52" s="85">
        <v>0.57405899999999999</v>
      </c>
      <c r="U52" s="85">
        <v>0.95927799999999996</v>
      </c>
      <c r="V52" s="85">
        <v>0.378417</v>
      </c>
      <c r="W52" s="85">
        <v>0.465557</v>
      </c>
      <c r="X52" s="85">
        <v>3.0942999999999998E-2</v>
      </c>
      <c r="Y52" s="85">
        <v>0.87932100000000002</v>
      </c>
      <c r="Z52" s="85">
        <v>0.61719900000000005</v>
      </c>
      <c r="AA52" s="85">
        <v>0.45614900000000003</v>
      </c>
      <c r="AB52" s="85">
        <v>1.1440000000000001E-3</v>
      </c>
      <c r="AC52" s="85">
        <v>0.10874399999999999</v>
      </c>
      <c r="AD52" s="85">
        <v>1.4399E-2</v>
      </c>
      <c r="AE52" s="85">
        <v>0.64580599999999999</v>
      </c>
      <c r="AF52" s="85">
        <v>0.41010400000000002</v>
      </c>
      <c r="AG52" s="85">
        <v>0.109032</v>
      </c>
      <c r="AH52" s="85">
        <v>0.843225</v>
      </c>
      <c r="AI52" s="85">
        <v>0.93426299999999995</v>
      </c>
      <c r="AJ52" s="85">
        <v>0.90631799999999996</v>
      </c>
      <c r="AK52" s="85">
        <v>0.26628299999999999</v>
      </c>
      <c r="AL52" s="85">
        <v>9.2859999999999998E-2</v>
      </c>
      <c r="AM52" s="85">
        <v>0.83392999999999995</v>
      </c>
      <c r="AN52" s="85">
        <v>0.93282699999999996</v>
      </c>
      <c r="AO52" s="85">
        <v>0.84085900000000002</v>
      </c>
      <c r="AP52" s="85">
        <v>0.66653399999999996</v>
      </c>
      <c r="AQ52" s="85">
        <v>0.66427599999999998</v>
      </c>
      <c r="AR52" s="85">
        <v>0.61453199999999997</v>
      </c>
      <c r="AS52" s="85">
        <v>0.52739100000000005</v>
      </c>
      <c r="AT52" s="85">
        <v>0.96382900000000005</v>
      </c>
      <c r="AU52" s="85">
        <v>0.66484500000000002</v>
      </c>
      <c r="AV52" s="85">
        <v>0.91687799999999997</v>
      </c>
      <c r="AW52" s="85">
        <v>0.166882</v>
      </c>
      <c r="AX52" s="85">
        <v>0.593723</v>
      </c>
      <c r="AY52" s="85">
        <v>0.31141799999999997</v>
      </c>
      <c r="AZ52" s="84"/>
      <c r="BA52" s="85">
        <v>0.15629599999999999</v>
      </c>
      <c r="BB52" s="85">
        <v>0.625247</v>
      </c>
      <c r="BC52" s="85">
        <v>0.69840800000000003</v>
      </c>
      <c r="BD52" s="85">
        <v>0.83742099999999997</v>
      </c>
      <c r="BE52" s="85">
        <v>0.92548200000000003</v>
      </c>
      <c r="BF52" s="85">
        <v>0.95086099999999996</v>
      </c>
      <c r="BG52" s="85">
        <v>0.89105000000000001</v>
      </c>
      <c r="BH52" s="85">
        <v>0.80626900000000001</v>
      </c>
      <c r="BI52" s="85">
        <v>0.44656099999999999</v>
      </c>
      <c r="BJ52" s="85">
        <v>0.559921</v>
      </c>
      <c r="BK52" s="85">
        <v>0.316029</v>
      </c>
      <c r="BL52" s="85">
        <v>0.77175300000000002</v>
      </c>
      <c r="BM52" s="85">
        <v>0.13628399999999999</v>
      </c>
      <c r="BN52" s="85">
        <v>0.84472599999999998</v>
      </c>
      <c r="BO52" s="85">
        <v>0.88090599999999997</v>
      </c>
      <c r="BP52" s="85">
        <v>0.25814100000000001</v>
      </c>
      <c r="BQ52" s="85">
        <v>0.59771300000000005</v>
      </c>
      <c r="BR52" s="85">
        <v>0.61721000000000004</v>
      </c>
      <c r="BS52" s="85">
        <v>0.55366700000000002</v>
      </c>
      <c r="BT52" s="85">
        <v>0.44707400000000003</v>
      </c>
      <c r="BU52" s="85">
        <v>0.99788699999999997</v>
      </c>
      <c r="BV52" s="85">
        <v>0.98005200000000003</v>
      </c>
      <c r="BW52" s="85">
        <v>1.508E-2</v>
      </c>
      <c r="BX52" s="85">
        <v>0.82741500000000001</v>
      </c>
      <c r="BY52" s="85">
        <v>0.81642999999999999</v>
      </c>
      <c r="BZ52" s="85">
        <v>0.96562899999999996</v>
      </c>
      <c r="CA52" s="85">
        <v>0.99781500000000001</v>
      </c>
      <c r="CB52" s="85">
        <v>0.42888999999999999</v>
      </c>
      <c r="CC52" s="85">
        <v>0.109052</v>
      </c>
      <c r="CD52" s="85">
        <v>0.46337200000000001</v>
      </c>
      <c r="CE52" s="85">
        <v>0.18138899999999999</v>
      </c>
      <c r="CF52" s="85">
        <v>0.135681</v>
      </c>
      <c r="CG52" s="85">
        <v>0.50768100000000005</v>
      </c>
      <c r="CH52" s="85">
        <v>0.97601899999999997</v>
      </c>
      <c r="CI52" s="85">
        <v>0.133217</v>
      </c>
      <c r="CJ52" s="85">
        <v>0.86695500000000003</v>
      </c>
    </row>
    <row r="53" spans="1:88" ht="15">
      <c r="A53" s="172" t="s">
        <v>37</v>
      </c>
      <c r="B53" s="85">
        <v>0.54522899999999996</v>
      </c>
      <c r="C53" s="85">
        <v>0.99209899999999995</v>
      </c>
      <c r="D53" s="85">
        <v>0.45812399999999998</v>
      </c>
      <c r="E53" s="85">
        <v>0.21157200000000001</v>
      </c>
      <c r="F53" s="85">
        <v>0.41073900000000002</v>
      </c>
      <c r="G53" s="85">
        <v>0.205927</v>
      </c>
      <c r="H53" s="85">
        <v>0.818519</v>
      </c>
      <c r="I53" s="85">
        <v>0.71259499999999998</v>
      </c>
      <c r="J53" s="85">
        <v>0.93445299999999998</v>
      </c>
      <c r="K53" s="85">
        <v>0.172845</v>
      </c>
      <c r="L53" s="85">
        <v>0.81188800000000005</v>
      </c>
      <c r="M53" s="85">
        <v>0.86230099999999998</v>
      </c>
      <c r="N53" s="85">
        <v>0.28107700000000002</v>
      </c>
      <c r="O53" s="85">
        <v>0.78682399999999997</v>
      </c>
      <c r="P53" s="85">
        <v>0.86507599999999996</v>
      </c>
      <c r="Q53" s="85">
        <v>0.29012700000000002</v>
      </c>
      <c r="R53" s="85">
        <v>0.49096099999999998</v>
      </c>
      <c r="S53" s="85">
        <v>0.90773999999999999</v>
      </c>
      <c r="T53" s="85">
        <v>0.64732299999999998</v>
      </c>
      <c r="U53" s="85">
        <v>0.83084499999999994</v>
      </c>
      <c r="V53" s="85">
        <v>0.13214699999999999</v>
      </c>
      <c r="W53" s="85">
        <v>0.89467099999999999</v>
      </c>
      <c r="X53" s="85">
        <v>0.577982</v>
      </c>
      <c r="Y53" s="85">
        <v>0.79582799999999998</v>
      </c>
      <c r="Z53" s="85">
        <v>0.47547899999999998</v>
      </c>
      <c r="AA53" s="85">
        <v>0.77458400000000005</v>
      </c>
      <c r="AB53" s="85">
        <v>0.93949499999999997</v>
      </c>
      <c r="AC53" s="85">
        <v>0.106888</v>
      </c>
      <c r="AD53" s="85">
        <v>0.13308500000000001</v>
      </c>
      <c r="AE53" s="85">
        <v>0.153391</v>
      </c>
      <c r="AF53" s="85">
        <v>0.85694099999999995</v>
      </c>
      <c r="AG53" s="85">
        <v>4.1500000000000002E-2</v>
      </c>
      <c r="AH53" s="85">
        <v>0.41083199999999997</v>
      </c>
      <c r="AI53" s="85">
        <v>0.69035599999999997</v>
      </c>
      <c r="AJ53" s="85">
        <v>0.245562</v>
      </c>
      <c r="AK53" s="85">
        <v>0.83959099999999998</v>
      </c>
      <c r="AL53" s="85">
        <v>0.89390199999999997</v>
      </c>
      <c r="AM53" s="85">
        <v>0.31147799999999998</v>
      </c>
      <c r="AN53" s="85">
        <v>0.45014300000000002</v>
      </c>
      <c r="AO53" s="85">
        <v>0.424321</v>
      </c>
      <c r="AP53" s="85">
        <v>0.26234099999999999</v>
      </c>
      <c r="AQ53" s="85">
        <v>0.62904199999999999</v>
      </c>
      <c r="AR53" s="85">
        <v>0.60783399999999999</v>
      </c>
      <c r="AS53" s="85">
        <v>6.1737E-2</v>
      </c>
      <c r="AT53" s="85">
        <v>0.50237799999999999</v>
      </c>
      <c r="AU53" s="85">
        <v>0.62784099999999998</v>
      </c>
      <c r="AV53" s="85">
        <v>0.935477</v>
      </c>
      <c r="AW53" s="85">
        <v>0.1381</v>
      </c>
      <c r="AX53" s="85">
        <v>0.88924700000000001</v>
      </c>
      <c r="AY53" s="85">
        <v>0.688469</v>
      </c>
      <c r="AZ53" s="85">
        <v>0.15629599999999999</v>
      </c>
      <c r="BA53" s="84"/>
      <c r="BB53" s="85">
        <v>0.450569</v>
      </c>
      <c r="BC53" s="85">
        <v>0.618367</v>
      </c>
      <c r="BD53" s="85">
        <v>0.28126299999999999</v>
      </c>
      <c r="BE53" s="85">
        <v>0.65698100000000004</v>
      </c>
      <c r="BF53" s="85">
        <v>0.60504000000000002</v>
      </c>
      <c r="BG53" s="85">
        <v>0.59655999999999998</v>
      </c>
      <c r="BH53" s="85">
        <v>0.66326399999999996</v>
      </c>
      <c r="BI53" s="85">
        <v>0.91367100000000001</v>
      </c>
      <c r="BJ53" s="85">
        <v>0.53691299999999997</v>
      </c>
      <c r="BK53" s="85">
        <v>0.43809199999999998</v>
      </c>
      <c r="BL53" s="85">
        <v>0.69302399999999997</v>
      </c>
      <c r="BM53" s="85">
        <v>0.85393399999999997</v>
      </c>
      <c r="BN53" s="85">
        <v>0.88115699999999997</v>
      </c>
      <c r="BO53" s="85">
        <v>0.83751299999999995</v>
      </c>
      <c r="BP53" s="85">
        <v>0.36690200000000001</v>
      </c>
      <c r="BQ53" s="85">
        <v>0.67750699999999997</v>
      </c>
      <c r="BR53" s="85">
        <v>0.89333499999999999</v>
      </c>
      <c r="BS53" s="85">
        <v>0.649949</v>
      </c>
      <c r="BT53" s="85">
        <v>0.76524700000000001</v>
      </c>
      <c r="BU53" s="85">
        <v>0.67710599999999999</v>
      </c>
      <c r="BV53" s="85">
        <v>0.49738500000000002</v>
      </c>
      <c r="BW53" s="85">
        <v>0.70552499999999996</v>
      </c>
      <c r="BX53" s="85">
        <v>0.995614</v>
      </c>
      <c r="BY53" s="85">
        <v>0.51485000000000003</v>
      </c>
      <c r="BZ53" s="85">
        <v>0.98447399999999996</v>
      </c>
      <c r="CA53" s="85">
        <v>0.49754300000000001</v>
      </c>
      <c r="CB53" s="85">
        <v>0.85931999999999997</v>
      </c>
      <c r="CC53" s="85">
        <v>0.73180100000000003</v>
      </c>
      <c r="CD53" s="85">
        <v>0.79859899999999995</v>
      </c>
      <c r="CE53" s="85">
        <v>0.19831599999999999</v>
      </c>
      <c r="CF53" s="85">
        <v>0.312969</v>
      </c>
      <c r="CG53" s="85">
        <v>0.392036</v>
      </c>
      <c r="CH53" s="85">
        <v>0.76580300000000001</v>
      </c>
      <c r="CI53" s="85">
        <v>0.56857800000000003</v>
      </c>
      <c r="CJ53" s="85">
        <v>0.74188100000000001</v>
      </c>
    </row>
    <row r="54" spans="1:88" ht="15">
      <c r="A54" s="172" t="s">
        <v>142</v>
      </c>
      <c r="B54" s="85">
        <v>0.60372099999999995</v>
      </c>
      <c r="C54" s="85">
        <v>0.46564100000000003</v>
      </c>
      <c r="D54" s="85">
        <v>0.49749199999999999</v>
      </c>
      <c r="E54" s="85">
        <v>0.95201499999999994</v>
      </c>
      <c r="F54" s="85">
        <v>0.72396400000000005</v>
      </c>
      <c r="G54" s="85">
        <v>0.255025</v>
      </c>
      <c r="H54" s="85">
        <v>0.98497800000000002</v>
      </c>
      <c r="I54" s="85">
        <v>0.31915199999999999</v>
      </c>
      <c r="J54" s="85">
        <v>0.41395799999999999</v>
      </c>
      <c r="K54" s="85">
        <v>0.99898900000000002</v>
      </c>
      <c r="L54" s="85">
        <v>0.42674800000000002</v>
      </c>
      <c r="M54" s="85">
        <v>0.90182499999999999</v>
      </c>
      <c r="N54" s="85">
        <v>0.49761899999999998</v>
      </c>
      <c r="O54" s="85">
        <v>0.34162999999999999</v>
      </c>
      <c r="P54" s="85">
        <v>0.38375599999999999</v>
      </c>
      <c r="Q54" s="85">
        <v>0.47867100000000001</v>
      </c>
      <c r="R54" s="85">
        <v>0.67622599999999999</v>
      </c>
      <c r="S54" s="85">
        <v>0.685423</v>
      </c>
      <c r="T54" s="85">
        <v>0.40744999999999998</v>
      </c>
      <c r="U54" s="85">
        <v>0.77840399999999998</v>
      </c>
      <c r="V54" s="85">
        <v>0.32778200000000002</v>
      </c>
      <c r="W54" s="85">
        <v>0.35004999999999997</v>
      </c>
      <c r="X54" s="85">
        <v>0.43575900000000001</v>
      </c>
      <c r="Y54" s="85">
        <v>0.71834600000000004</v>
      </c>
      <c r="Z54" s="85">
        <v>0.58013499999999996</v>
      </c>
      <c r="AA54" s="85">
        <v>0.63242200000000004</v>
      </c>
      <c r="AB54" s="85">
        <v>0.28963</v>
      </c>
      <c r="AC54" s="85">
        <v>0.40011000000000002</v>
      </c>
      <c r="AD54" s="85">
        <v>0.841337</v>
      </c>
      <c r="AE54" s="85">
        <v>0.84262700000000001</v>
      </c>
      <c r="AF54" s="85">
        <v>0.417493</v>
      </c>
      <c r="AG54" s="85">
        <v>0.26443299999999997</v>
      </c>
      <c r="AH54" s="85">
        <v>0.83169400000000004</v>
      </c>
      <c r="AI54" s="85">
        <v>0.77938300000000005</v>
      </c>
      <c r="AJ54" s="85">
        <v>0.99691200000000002</v>
      </c>
      <c r="AK54" s="85">
        <v>0.50289300000000003</v>
      </c>
      <c r="AL54" s="85">
        <v>1.7576999999999999E-2</v>
      </c>
      <c r="AM54" s="85">
        <v>0.76505199999999995</v>
      </c>
      <c r="AN54" s="85">
        <v>0.34108300000000003</v>
      </c>
      <c r="AO54" s="85">
        <v>0.63855099999999998</v>
      </c>
      <c r="AP54" s="85">
        <v>0.77556999999999998</v>
      </c>
      <c r="AQ54" s="85">
        <v>0.95269700000000002</v>
      </c>
      <c r="AR54" s="85">
        <v>0.72887800000000003</v>
      </c>
      <c r="AS54" s="85">
        <v>0.77728200000000003</v>
      </c>
      <c r="AT54" s="85">
        <v>0.25221100000000002</v>
      </c>
      <c r="AU54" s="85">
        <v>0.64455300000000004</v>
      </c>
      <c r="AV54" s="85">
        <v>0.97900100000000001</v>
      </c>
      <c r="AW54" s="85">
        <v>0.75040099999999998</v>
      </c>
      <c r="AX54" s="85">
        <v>0.72794400000000004</v>
      </c>
      <c r="AY54" s="85">
        <v>0.41478900000000002</v>
      </c>
      <c r="AZ54" s="85">
        <v>0.625247</v>
      </c>
      <c r="BA54" s="85">
        <v>0.450569</v>
      </c>
      <c r="BB54" s="84"/>
      <c r="BC54" s="85">
        <v>0.81969499999999995</v>
      </c>
      <c r="BD54" s="85">
        <v>0.80330500000000005</v>
      </c>
      <c r="BE54" s="85">
        <v>0.89770799999999995</v>
      </c>
      <c r="BF54" s="85">
        <v>0.68518100000000004</v>
      </c>
      <c r="BG54" s="85">
        <v>0.48819200000000001</v>
      </c>
      <c r="BH54" s="85">
        <v>0.62962600000000002</v>
      </c>
      <c r="BI54" s="85">
        <v>0.99781900000000001</v>
      </c>
      <c r="BJ54" s="85">
        <v>0.79935199999999995</v>
      </c>
      <c r="BK54" s="85">
        <v>0.50314099999999995</v>
      </c>
      <c r="BL54" s="85">
        <v>0.48679</v>
      </c>
      <c r="BM54" s="85">
        <v>0.66930100000000003</v>
      </c>
      <c r="BN54" s="85">
        <v>0.45753199999999999</v>
      </c>
      <c r="BO54" s="85">
        <v>0.85657300000000003</v>
      </c>
      <c r="BP54" s="85">
        <v>0.48691099999999998</v>
      </c>
      <c r="BQ54" s="85">
        <v>0.979653</v>
      </c>
      <c r="BR54" s="85">
        <v>0.54942999999999997</v>
      </c>
      <c r="BS54" s="85">
        <v>0.88575700000000002</v>
      </c>
      <c r="BT54" s="85">
        <v>0.64657500000000001</v>
      </c>
      <c r="BU54" s="85">
        <v>0.14902299999999999</v>
      </c>
      <c r="BV54" s="85">
        <v>0.36504599999999998</v>
      </c>
      <c r="BW54" s="85">
        <v>1.8991000000000001E-2</v>
      </c>
      <c r="BX54" s="85">
        <v>0.51083100000000004</v>
      </c>
      <c r="BY54" s="85">
        <v>0.82279999999999998</v>
      </c>
      <c r="BZ54" s="85">
        <v>0.199771</v>
      </c>
      <c r="CA54" s="85">
        <v>0.975275</v>
      </c>
      <c r="CB54" s="85">
        <v>0.73367599999999999</v>
      </c>
      <c r="CC54" s="85">
        <v>0.43559399999999998</v>
      </c>
      <c r="CD54" s="85">
        <v>0.638243</v>
      </c>
      <c r="CE54" s="85">
        <v>0.29022599999999998</v>
      </c>
      <c r="CF54" s="85">
        <v>0.919817</v>
      </c>
      <c r="CG54" s="85">
        <v>0.94792500000000002</v>
      </c>
      <c r="CH54" s="85">
        <v>0.700013</v>
      </c>
      <c r="CI54" s="85">
        <v>8.3184999999999995E-2</v>
      </c>
      <c r="CJ54" s="85">
        <v>0.248113</v>
      </c>
    </row>
    <row r="55" spans="1:88" ht="15">
      <c r="A55" s="172" t="s">
        <v>145</v>
      </c>
      <c r="B55" s="85">
        <v>0.318438</v>
      </c>
      <c r="C55" s="85">
        <v>0.20061599999999999</v>
      </c>
      <c r="D55" s="85">
        <v>0.58288499999999999</v>
      </c>
      <c r="E55" s="85">
        <v>0.51300599999999996</v>
      </c>
      <c r="F55" s="85">
        <v>0.435386</v>
      </c>
      <c r="G55" s="85">
        <v>0.36336600000000002</v>
      </c>
      <c r="H55" s="85">
        <v>0.58622799999999997</v>
      </c>
      <c r="I55" s="85">
        <v>0.157693</v>
      </c>
      <c r="J55" s="85">
        <v>1.7318E-2</v>
      </c>
      <c r="K55" s="85">
        <v>6.1982000000000002E-2</v>
      </c>
      <c r="L55" s="85">
        <v>0.144979</v>
      </c>
      <c r="M55" s="85">
        <v>0.92200599999999999</v>
      </c>
      <c r="N55" s="85">
        <v>0.261822</v>
      </c>
      <c r="O55" s="85">
        <v>0.33901700000000001</v>
      </c>
      <c r="P55" s="85">
        <v>2.0544E-2</v>
      </c>
      <c r="Q55" s="85">
        <v>0.33776299999999998</v>
      </c>
      <c r="R55" s="85">
        <v>0.85286799999999996</v>
      </c>
      <c r="S55" s="85">
        <v>0.99315799999999999</v>
      </c>
      <c r="T55" s="85">
        <v>0.81078700000000004</v>
      </c>
      <c r="U55" s="85">
        <v>0.80458099999999999</v>
      </c>
      <c r="V55" s="85">
        <v>0.292825</v>
      </c>
      <c r="W55" s="85">
        <v>0.34799000000000002</v>
      </c>
      <c r="X55" s="85">
        <v>1.7332E-2</v>
      </c>
      <c r="Y55" s="85">
        <v>0.150812</v>
      </c>
      <c r="Z55" s="85">
        <v>0.665821</v>
      </c>
      <c r="AA55" s="85">
        <v>3.8121000000000002E-2</v>
      </c>
      <c r="AB55" s="85">
        <v>0.28069899999999998</v>
      </c>
      <c r="AC55" s="85">
        <v>0.86957600000000002</v>
      </c>
      <c r="AD55" s="85">
        <v>0.27694200000000002</v>
      </c>
      <c r="AE55" s="85">
        <v>0.16841700000000001</v>
      </c>
      <c r="AF55" s="85">
        <v>0.366004</v>
      </c>
      <c r="AG55" s="85">
        <v>0.119161</v>
      </c>
      <c r="AH55" s="85">
        <v>0.71612600000000004</v>
      </c>
      <c r="AI55" s="85">
        <v>0.496892</v>
      </c>
      <c r="AJ55" s="85">
        <v>0.206376</v>
      </c>
      <c r="AK55" s="85">
        <v>0.89507300000000001</v>
      </c>
      <c r="AL55" s="85">
        <v>5.9694999999999998E-2</v>
      </c>
      <c r="AM55" s="85">
        <v>0.57105499999999998</v>
      </c>
      <c r="AN55" s="85">
        <v>0.36354399999999998</v>
      </c>
      <c r="AO55" s="85">
        <v>0.72101300000000001</v>
      </c>
      <c r="AP55" s="85">
        <v>0.203594</v>
      </c>
      <c r="AQ55" s="85">
        <v>0.20344200000000001</v>
      </c>
      <c r="AR55" s="85">
        <v>0.269204</v>
      </c>
      <c r="AS55" s="85">
        <v>0.291184</v>
      </c>
      <c r="AT55" s="85">
        <v>0.85821599999999998</v>
      </c>
      <c r="AU55" s="85">
        <v>2.3206999999999998E-2</v>
      </c>
      <c r="AV55" s="85">
        <v>0.68648600000000004</v>
      </c>
      <c r="AW55" s="85">
        <v>0.25870799999999999</v>
      </c>
      <c r="AX55" s="85">
        <v>3.0252000000000001E-2</v>
      </c>
      <c r="AY55" s="85">
        <v>0.11362899999999999</v>
      </c>
      <c r="AZ55" s="85">
        <v>0.69840800000000003</v>
      </c>
      <c r="BA55" s="85">
        <v>0.618367</v>
      </c>
      <c r="BB55" s="85">
        <v>0.81969499999999995</v>
      </c>
      <c r="BC55" s="84"/>
      <c r="BD55" s="85">
        <v>0.34725</v>
      </c>
      <c r="BE55" s="85">
        <v>0.44236300000000001</v>
      </c>
      <c r="BF55" s="85">
        <v>0.102536</v>
      </c>
      <c r="BG55" s="85">
        <v>0.663165</v>
      </c>
      <c r="BH55" s="85">
        <v>0.52620999999999996</v>
      </c>
      <c r="BI55" s="85">
        <v>0.38169199999999998</v>
      </c>
      <c r="BJ55" s="85">
        <v>0.74095999999999995</v>
      </c>
      <c r="BK55" s="85">
        <v>4.1036000000000003E-2</v>
      </c>
      <c r="BL55" s="85">
        <v>1.5703000000000002E-2</v>
      </c>
      <c r="BM55" s="85">
        <v>0.111313</v>
      </c>
      <c r="BN55" s="85">
        <v>0.326017</v>
      </c>
      <c r="BO55" s="85">
        <v>0.203013</v>
      </c>
      <c r="BP55" s="85">
        <v>0.22861400000000001</v>
      </c>
      <c r="BQ55" s="85">
        <v>0.42723899999999998</v>
      </c>
      <c r="BR55" s="85">
        <v>0.45646799999999998</v>
      </c>
      <c r="BS55" s="85">
        <v>0.56125199999999997</v>
      </c>
      <c r="BT55" s="85">
        <v>0.31406299999999998</v>
      </c>
      <c r="BU55" s="85">
        <v>0.80158499999999999</v>
      </c>
      <c r="BV55" s="85">
        <v>0.63009999999999999</v>
      </c>
      <c r="BW55" s="85">
        <v>3.3235000000000001E-2</v>
      </c>
      <c r="BX55" s="85">
        <v>0.160999</v>
      </c>
      <c r="BY55" s="85">
        <v>0.59501800000000005</v>
      </c>
      <c r="BZ55" s="85">
        <v>0.53965399999999997</v>
      </c>
      <c r="CA55" s="85">
        <v>0.38914100000000001</v>
      </c>
      <c r="CB55" s="85">
        <v>0.38900600000000002</v>
      </c>
      <c r="CC55" s="85">
        <v>0.67227300000000001</v>
      </c>
      <c r="CD55" s="85">
        <v>0.957009</v>
      </c>
      <c r="CE55" s="85">
        <v>0.67127599999999998</v>
      </c>
      <c r="CF55" s="85">
        <v>3.5975E-2</v>
      </c>
      <c r="CG55" s="85">
        <v>0.161244</v>
      </c>
      <c r="CH55" s="85">
        <v>0.13472700000000001</v>
      </c>
      <c r="CI55" s="85">
        <v>8.0110000000000008E-3</v>
      </c>
      <c r="CJ55" s="85">
        <v>0.266791</v>
      </c>
    </row>
    <row r="56" spans="1:88" ht="15">
      <c r="A56" s="172" t="s">
        <v>148</v>
      </c>
      <c r="B56" s="85">
        <v>0.13706399999999999</v>
      </c>
      <c r="C56" s="85">
        <v>0.256158</v>
      </c>
      <c r="D56" s="85">
        <v>0.50852699999999995</v>
      </c>
      <c r="E56" s="85">
        <v>0.98632799999999998</v>
      </c>
      <c r="F56" s="85">
        <v>0.86041000000000001</v>
      </c>
      <c r="G56" s="85">
        <v>0.10743</v>
      </c>
      <c r="H56" s="85">
        <v>0.21483099999999999</v>
      </c>
      <c r="I56" s="85">
        <v>0.18959599999999999</v>
      </c>
      <c r="J56" s="85">
        <v>0.182363</v>
      </c>
      <c r="K56" s="85">
        <v>0.28593000000000002</v>
      </c>
      <c r="L56" s="85">
        <v>0.38943</v>
      </c>
      <c r="M56" s="85">
        <v>0.41293400000000002</v>
      </c>
      <c r="N56" s="85">
        <v>0.86876200000000003</v>
      </c>
      <c r="O56" s="85">
        <v>0.16973199999999999</v>
      </c>
      <c r="P56" s="85">
        <v>0.77462399999999998</v>
      </c>
      <c r="Q56" s="85">
        <v>0.32471800000000001</v>
      </c>
      <c r="R56" s="85">
        <v>0.31855600000000001</v>
      </c>
      <c r="S56" s="85">
        <v>0.499311</v>
      </c>
      <c r="T56" s="85">
        <v>0.33479900000000001</v>
      </c>
      <c r="U56" s="85">
        <v>0.58100099999999999</v>
      </c>
      <c r="V56" s="85">
        <v>9.2815999999999996E-2</v>
      </c>
      <c r="W56" s="85">
        <v>0.11158899999999999</v>
      </c>
      <c r="X56" s="85">
        <v>0.12657599999999999</v>
      </c>
      <c r="Y56" s="85">
        <v>0.31258000000000002</v>
      </c>
      <c r="Z56" s="85">
        <v>0.57057100000000005</v>
      </c>
      <c r="AA56" s="85">
        <v>0.10166500000000001</v>
      </c>
      <c r="AB56" s="85">
        <v>0.17502599999999999</v>
      </c>
      <c r="AC56" s="85">
        <v>0.52643399999999996</v>
      </c>
      <c r="AD56" s="85">
        <v>0.838951</v>
      </c>
      <c r="AE56" s="85">
        <v>0.181143</v>
      </c>
      <c r="AF56" s="85">
        <v>0.60486799999999996</v>
      </c>
      <c r="AG56" s="85">
        <v>0.25965500000000002</v>
      </c>
      <c r="AH56" s="85">
        <v>0.50709000000000004</v>
      </c>
      <c r="AI56" s="85">
        <v>0.52556700000000001</v>
      </c>
      <c r="AJ56" s="85">
        <v>8.3699999999999997E-2</v>
      </c>
      <c r="AK56" s="85">
        <v>0.217418</v>
      </c>
      <c r="AL56" s="85">
        <v>6.1669999999999997E-3</v>
      </c>
      <c r="AM56" s="85">
        <v>0.42596499999999998</v>
      </c>
      <c r="AN56" s="85">
        <v>0.172705</v>
      </c>
      <c r="AO56" s="85">
        <v>0.82734200000000002</v>
      </c>
      <c r="AP56" s="85">
        <v>0.495975</v>
      </c>
      <c r="AQ56" s="85">
        <v>8.5727999999999999E-2</v>
      </c>
      <c r="AR56" s="85">
        <v>0.57266600000000001</v>
      </c>
      <c r="AS56" s="85">
        <v>0.89985000000000004</v>
      </c>
      <c r="AT56" s="85">
        <v>0.62346900000000005</v>
      </c>
      <c r="AU56" s="85">
        <v>0.100353</v>
      </c>
      <c r="AV56" s="85">
        <v>0.66429700000000003</v>
      </c>
      <c r="AW56" s="85">
        <v>0.69517399999999996</v>
      </c>
      <c r="AX56" s="85">
        <v>0.165635</v>
      </c>
      <c r="AY56" s="85">
        <v>0.61549900000000002</v>
      </c>
      <c r="AZ56" s="85">
        <v>0.83742099999999997</v>
      </c>
      <c r="BA56" s="85">
        <v>0.28126299999999999</v>
      </c>
      <c r="BB56" s="85">
        <v>0.80330500000000005</v>
      </c>
      <c r="BC56" s="85">
        <v>0.34725</v>
      </c>
      <c r="BD56" s="84"/>
      <c r="BE56" s="85">
        <v>0.45636500000000002</v>
      </c>
      <c r="BF56" s="85">
        <v>0.25083800000000001</v>
      </c>
      <c r="BG56" s="85">
        <v>0.89210199999999995</v>
      </c>
      <c r="BH56" s="85">
        <v>0.18992400000000001</v>
      </c>
      <c r="BI56" s="85">
        <v>0.10650800000000001</v>
      </c>
      <c r="BJ56" s="85">
        <v>0.31304300000000002</v>
      </c>
      <c r="BK56" s="85">
        <v>0.12515200000000001</v>
      </c>
      <c r="BL56" s="85">
        <v>0.24368799999999999</v>
      </c>
      <c r="BM56" s="85">
        <v>0.15262100000000001</v>
      </c>
      <c r="BN56" s="85">
        <v>0.21898999999999999</v>
      </c>
      <c r="BO56" s="85">
        <v>9.9204000000000001E-2</v>
      </c>
      <c r="BP56" s="85">
        <v>0.99033700000000002</v>
      </c>
      <c r="BQ56" s="85">
        <v>0.303622</v>
      </c>
      <c r="BR56" s="85">
        <v>0.176651</v>
      </c>
      <c r="BS56" s="85">
        <v>0.41023900000000002</v>
      </c>
      <c r="BT56" s="85">
        <v>6.5974000000000005E-2</v>
      </c>
      <c r="BU56" s="85">
        <v>0.72117500000000001</v>
      </c>
      <c r="BV56" s="85">
        <v>0.43251699999999998</v>
      </c>
      <c r="BW56" s="85">
        <v>5.391E-3</v>
      </c>
      <c r="BX56" s="85">
        <v>0.29660999999999998</v>
      </c>
      <c r="BY56" s="85">
        <v>2.9843000000000001E-2</v>
      </c>
      <c r="BZ56" s="85">
        <v>0.41000700000000001</v>
      </c>
      <c r="CA56" s="85">
        <v>0.13743</v>
      </c>
      <c r="CB56" s="85">
        <v>0.81713599999999997</v>
      </c>
      <c r="CC56" s="85">
        <v>8.3305000000000004E-2</v>
      </c>
      <c r="CD56" s="85">
        <v>0.57954499999999998</v>
      </c>
      <c r="CE56" s="85">
        <v>0.90837400000000001</v>
      </c>
      <c r="CF56" s="85">
        <v>0.20483799999999999</v>
      </c>
      <c r="CG56" s="85">
        <v>3.2604000000000001E-2</v>
      </c>
      <c r="CH56" s="85">
        <v>0.43093900000000002</v>
      </c>
      <c r="CI56" s="85">
        <v>1.3469999999999999E-2</v>
      </c>
      <c r="CJ56" s="85">
        <v>0.42982199999999998</v>
      </c>
    </row>
    <row r="57" spans="1:88" ht="15">
      <c r="A57" s="172" t="s">
        <v>151</v>
      </c>
      <c r="B57" s="85">
        <v>0.33580100000000002</v>
      </c>
      <c r="C57" s="85">
        <v>0.99840799999999996</v>
      </c>
      <c r="D57" s="85">
        <v>0.49738900000000003</v>
      </c>
      <c r="E57" s="85">
        <v>0.32360100000000003</v>
      </c>
      <c r="F57" s="85">
        <v>0.43549199999999999</v>
      </c>
      <c r="G57" s="85">
        <v>0.80883000000000005</v>
      </c>
      <c r="H57" s="85">
        <v>0.171066</v>
      </c>
      <c r="I57" s="85">
        <v>0.59582999999999997</v>
      </c>
      <c r="J57" s="85">
        <v>0.31988299999999997</v>
      </c>
      <c r="K57" s="85">
        <v>0.76177499999999998</v>
      </c>
      <c r="L57" s="85">
        <v>0.90351400000000004</v>
      </c>
      <c r="M57" s="85">
        <v>0.27425899999999998</v>
      </c>
      <c r="N57" s="85">
        <v>0.63801799999999997</v>
      </c>
      <c r="O57" s="85">
        <v>0.36416700000000002</v>
      </c>
      <c r="P57" s="85">
        <v>0.35710900000000001</v>
      </c>
      <c r="Q57" s="85">
        <v>0.73948599999999998</v>
      </c>
      <c r="R57" s="85">
        <v>0.67120299999999999</v>
      </c>
      <c r="S57" s="85">
        <v>0.31042999999999998</v>
      </c>
      <c r="T57" s="85">
        <v>0.94134600000000002</v>
      </c>
      <c r="U57" s="85">
        <v>0.79794699999999996</v>
      </c>
      <c r="V57" s="85">
        <v>0.84412100000000001</v>
      </c>
      <c r="W57" s="85">
        <v>0.35239300000000001</v>
      </c>
      <c r="X57" s="85">
        <v>0.20188400000000001</v>
      </c>
      <c r="Y57" s="85">
        <v>0.29203099999999999</v>
      </c>
      <c r="Z57" s="85">
        <v>0.92901800000000001</v>
      </c>
      <c r="AA57" s="85">
        <v>0.17335700000000001</v>
      </c>
      <c r="AB57" s="85">
        <v>0.10090399999999999</v>
      </c>
      <c r="AC57" s="85">
        <v>6.9653000000000007E-2</v>
      </c>
      <c r="AD57" s="85">
        <v>0.48461100000000001</v>
      </c>
      <c r="AE57" s="85">
        <v>0.48935899999999999</v>
      </c>
      <c r="AF57" s="85">
        <v>0.87203299999999995</v>
      </c>
      <c r="AG57" s="85">
        <v>0.485315</v>
      </c>
      <c r="AH57" s="85">
        <v>0.108977</v>
      </c>
      <c r="AI57" s="85">
        <v>0.100052</v>
      </c>
      <c r="AJ57" s="85">
        <v>0.66856800000000005</v>
      </c>
      <c r="AK57" s="85">
        <v>0.74867899999999998</v>
      </c>
      <c r="AL57" s="85">
        <v>0.64895499999999995</v>
      </c>
      <c r="AM57" s="85">
        <v>0.61766500000000002</v>
      </c>
      <c r="AN57" s="85">
        <v>0.80990600000000001</v>
      </c>
      <c r="AO57" s="85">
        <v>0.83989400000000003</v>
      </c>
      <c r="AP57" s="85">
        <v>0.60303499999999999</v>
      </c>
      <c r="AQ57" s="85">
        <v>0.190635</v>
      </c>
      <c r="AR57" s="85">
        <v>0.695855</v>
      </c>
      <c r="AS57" s="85">
        <v>0.48411599999999999</v>
      </c>
      <c r="AT57" s="85">
        <v>0.781026</v>
      </c>
      <c r="AU57" s="85">
        <v>0.74729000000000001</v>
      </c>
      <c r="AV57" s="85">
        <v>0.90161199999999997</v>
      </c>
      <c r="AW57" s="85">
        <v>0.41241</v>
      </c>
      <c r="AX57" s="85">
        <v>2.6315000000000002E-2</v>
      </c>
      <c r="AY57" s="85">
        <v>0.121977</v>
      </c>
      <c r="AZ57" s="85">
        <v>0.92548200000000003</v>
      </c>
      <c r="BA57" s="85">
        <v>0.65698100000000004</v>
      </c>
      <c r="BB57" s="85">
        <v>0.89770799999999995</v>
      </c>
      <c r="BC57" s="85">
        <v>0.44236300000000001</v>
      </c>
      <c r="BD57" s="85">
        <v>0.45636500000000002</v>
      </c>
      <c r="BE57" s="84"/>
      <c r="BF57" s="85">
        <v>0.17587700000000001</v>
      </c>
      <c r="BG57" s="85">
        <v>0.79593000000000003</v>
      </c>
      <c r="BH57" s="85">
        <v>0.22667000000000001</v>
      </c>
      <c r="BI57" s="85">
        <v>0.21501799999999999</v>
      </c>
      <c r="BJ57" s="85">
        <v>0.46264300000000003</v>
      </c>
      <c r="BK57" s="85">
        <v>8.1810999999999995E-2</v>
      </c>
      <c r="BL57" s="85">
        <v>9.6196000000000004E-2</v>
      </c>
      <c r="BM57" s="85">
        <v>0.146476</v>
      </c>
      <c r="BN57" s="85">
        <v>0.14152799999999999</v>
      </c>
      <c r="BO57" s="85">
        <v>0.61924699999999999</v>
      </c>
      <c r="BP57" s="85">
        <v>0.53195499999999996</v>
      </c>
      <c r="BQ57" s="85">
        <v>0.22886799999999999</v>
      </c>
      <c r="BR57" s="85">
        <v>0.44914199999999999</v>
      </c>
      <c r="BS57" s="85">
        <v>0.52648899999999998</v>
      </c>
      <c r="BT57" s="85">
        <v>0.28600999999999999</v>
      </c>
      <c r="BU57" s="85">
        <v>0.72829900000000003</v>
      </c>
      <c r="BV57" s="85">
        <v>0.48201699999999997</v>
      </c>
      <c r="BW57" s="85">
        <v>8.1853999999999996E-2</v>
      </c>
      <c r="BX57" s="85">
        <v>0.17782999999999999</v>
      </c>
      <c r="BY57" s="85">
        <v>0.21483099999999999</v>
      </c>
      <c r="BZ57" s="85">
        <v>0.55018800000000001</v>
      </c>
      <c r="CA57" s="85">
        <v>0.50143099999999996</v>
      </c>
      <c r="CB57" s="85">
        <v>0.375996</v>
      </c>
      <c r="CC57" s="85">
        <v>0.70148900000000003</v>
      </c>
      <c r="CD57" s="85">
        <v>0.601074</v>
      </c>
      <c r="CE57" s="85">
        <v>6.5929000000000001E-2</v>
      </c>
      <c r="CF57" s="85">
        <v>0.82323199999999996</v>
      </c>
      <c r="CG57" s="85">
        <v>0.97336900000000004</v>
      </c>
      <c r="CH57" s="85">
        <v>0.62005600000000005</v>
      </c>
      <c r="CI57" s="85">
        <v>0.92385200000000001</v>
      </c>
      <c r="CJ57" s="85">
        <v>0.84744299999999995</v>
      </c>
    </row>
    <row r="58" spans="1:88" ht="15">
      <c r="A58" s="172" t="s">
        <v>154</v>
      </c>
      <c r="B58" s="85">
        <v>0.868085</v>
      </c>
      <c r="C58" s="85">
        <v>0.225994</v>
      </c>
      <c r="D58" s="85">
        <v>0.99598299999999995</v>
      </c>
      <c r="E58" s="85">
        <v>0.79108299999999998</v>
      </c>
      <c r="F58" s="85">
        <v>0.56918899999999994</v>
      </c>
      <c r="G58" s="85">
        <v>0.54863700000000004</v>
      </c>
      <c r="H58" s="85">
        <v>0.88100500000000004</v>
      </c>
      <c r="I58" s="85">
        <v>0.13916400000000001</v>
      </c>
      <c r="J58" s="85">
        <v>0.45207000000000003</v>
      </c>
      <c r="K58" s="85">
        <v>0.98158800000000002</v>
      </c>
      <c r="L58" s="85">
        <v>0.22028300000000001</v>
      </c>
      <c r="M58" s="85">
        <v>0.54437199999999997</v>
      </c>
      <c r="N58" s="85">
        <v>0.58174499999999996</v>
      </c>
      <c r="O58" s="85">
        <v>0.85004500000000005</v>
      </c>
      <c r="P58" s="85">
        <v>0.23923900000000001</v>
      </c>
      <c r="Q58" s="85">
        <v>0.83321900000000004</v>
      </c>
      <c r="R58" s="85">
        <v>0.59296300000000002</v>
      </c>
      <c r="S58" s="85">
        <v>0.55916500000000002</v>
      </c>
      <c r="T58" s="85">
        <v>0.57311199999999995</v>
      </c>
      <c r="U58" s="85">
        <v>0.72143299999999999</v>
      </c>
      <c r="V58" s="85">
        <v>0.47930499999999998</v>
      </c>
      <c r="W58" s="85">
        <v>0.297564</v>
      </c>
      <c r="X58" s="85">
        <v>0.53562399999999999</v>
      </c>
      <c r="Y58" s="85">
        <v>0.36363499999999999</v>
      </c>
      <c r="Z58" s="85">
        <v>0.66611500000000001</v>
      </c>
      <c r="AA58" s="85">
        <v>0.164823</v>
      </c>
      <c r="AB58" s="85">
        <v>0.40436499999999997</v>
      </c>
      <c r="AC58" s="85">
        <v>0.737425</v>
      </c>
      <c r="AD58" s="85">
        <v>4.8072999999999998E-2</v>
      </c>
      <c r="AE58" s="85">
        <v>0.294348</v>
      </c>
      <c r="AF58" s="85">
        <v>0.2268</v>
      </c>
      <c r="AG58" s="85">
        <v>0.143592</v>
      </c>
      <c r="AH58" s="85">
        <v>0.87121899999999997</v>
      </c>
      <c r="AI58" s="85">
        <v>0.26719100000000001</v>
      </c>
      <c r="AJ58" s="85">
        <v>0.82874599999999998</v>
      </c>
      <c r="AK58" s="85">
        <v>0.60239299999999996</v>
      </c>
      <c r="AL58" s="85">
        <v>0.12764500000000001</v>
      </c>
      <c r="AM58" s="85">
        <v>0.68305800000000005</v>
      </c>
      <c r="AN58" s="85">
        <v>0.32132300000000003</v>
      </c>
      <c r="AO58" s="85">
        <v>0.72778900000000002</v>
      </c>
      <c r="AP58" s="85">
        <v>0.47359899999999999</v>
      </c>
      <c r="AQ58" s="85">
        <v>0.75712800000000002</v>
      </c>
      <c r="AR58" s="85">
        <v>0.88244199999999995</v>
      </c>
      <c r="AS58" s="85">
        <v>0.77133700000000005</v>
      </c>
      <c r="AT58" s="85">
        <v>0.72716599999999998</v>
      </c>
      <c r="AU58" s="85">
        <v>0.16631000000000001</v>
      </c>
      <c r="AV58" s="85">
        <v>0.89029599999999998</v>
      </c>
      <c r="AW58" s="85">
        <v>0.11097700000000001</v>
      </c>
      <c r="AX58" s="85">
        <v>0.38624999999999998</v>
      </c>
      <c r="AY58" s="85">
        <v>0.47350199999999998</v>
      </c>
      <c r="AZ58" s="85">
        <v>0.95086099999999996</v>
      </c>
      <c r="BA58" s="85">
        <v>0.60504000000000002</v>
      </c>
      <c r="BB58" s="85">
        <v>0.68518100000000004</v>
      </c>
      <c r="BC58" s="85">
        <v>0.102536</v>
      </c>
      <c r="BD58" s="85">
        <v>0.25083800000000001</v>
      </c>
      <c r="BE58" s="85">
        <v>0.17587700000000001</v>
      </c>
      <c r="BF58" s="84"/>
      <c r="BG58" s="85">
        <v>0.57113499999999995</v>
      </c>
      <c r="BH58" s="85">
        <v>0.25190200000000001</v>
      </c>
      <c r="BI58" s="85">
        <v>0.71707699999999996</v>
      </c>
      <c r="BJ58" s="85">
        <v>0.78147</v>
      </c>
      <c r="BK58" s="85">
        <v>0.18732799999999999</v>
      </c>
      <c r="BL58" s="85">
        <v>0.13144700000000001</v>
      </c>
      <c r="BM58" s="85">
        <v>0.81259599999999998</v>
      </c>
      <c r="BN58" s="85">
        <v>0.30160100000000001</v>
      </c>
      <c r="BO58" s="85">
        <v>0.69367000000000001</v>
      </c>
      <c r="BP58" s="85">
        <v>0.25631700000000002</v>
      </c>
      <c r="BQ58" s="85">
        <v>0.24765400000000001</v>
      </c>
      <c r="BR58" s="85">
        <v>0.379612</v>
      </c>
      <c r="BS58" s="85">
        <v>0.65390999999999999</v>
      </c>
      <c r="BT58" s="85">
        <v>0.94849899999999998</v>
      </c>
      <c r="BU58" s="85">
        <v>0.92278300000000002</v>
      </c>
      <c r="BV58" s="85">
        <v>0.80562599999999995</v>
      </c>
      <c r="BW58" s="85">
        <v>3.9905000000000003E-2</v>
      </c>
      <c r="BX58" s="85">
        <v>0.70823499999999995</v>
      </c>
      <c r="BY58" s="85">
        <v>0.83210300000000004</v>
      </c>
      <c r="BZ58" s="85">
        <v>0.55439700000000003</v>
      </c>
      <c r="CA58" s="85">
        <v>0.28919099999999998</v>
      </c>
      <c r="CB58" s="85">
        <v>0.13109999999999999</v>
      </c>
      <c r="CC58" s="85">
        <v>0.81364400000000003</v>
      </c>
      <c r="CD58" s="85">
        <v>0.93110999999999999</v>
      </c>
      <c r="CE58" s="85">
        <v>0.36368200000000001</v>
      </c>
      <c r="CF58" s="85">
        <v>0.71591800000000005</v>
      </c>
      <c r="CG58" s="85">
        <v>0.83662300000000001</v>
      </c>
      <c r="CH58" s="85">
        <v>0.46265000000000001</v>
      </c>
      <c r="CI58" s="85">
        <v>3.2288999999999998E-2</v>
      </c>
      <c r="CJ58" s="85">
        <v>0.25082199999999999</v>
      </c>
    </row>
    <row r="59" spans="1:88" ht="15">
      <c r="A59" s="172" t="s">
        <v>157</v>
      </c>
      <c r="B59" s="85">
        <v>0.51952799999999999</v>
      </c>
      <c r="C59" s="85">
        <v>0.76779900000000001</v>
      </c>
      <c r="D59" s="85">
        <v>0.92329499999999998</v>
      </c>
      <c r="E59" s="85">
        <v>0.807612</v>
      </c>
      <c r="F59" s="85">
        <v>0.67733399999999999</v>
      </c>
      <c r="G59" s="85">
        <v>0.77259699999999998</v>
      </c>
      <c r="H59" s="85">
        <v>0.27926800000000002</v>
      </c>
      <c r="I59" s="85">
        <v>0.94214500000000001</v>
      </c>
      <c r="J59" s="85">
        <v>0.233213</v>
      </c>
      <c r="K59" s="85">
        <v>0.19379399999999999</v>
      </c>
      <c r="L59" s="85">
        <v>0.96458100000000002</v>
      </c>
      <c r="M59" s="85">
        <v>0.62000200000000005</v>
      </c>
      <c r="N59" s="85">
        <v>0.48182399999999997</v>
      </c>
      <c r="O59" s="85">
        <v>0.36936400000000003</v>
      </c>
      <c r="P59" s="85">
        <v>0.26377699999999998</v>
      </c>
      <c r="Q59" s="85">
        <v>0.98564499999999999</v>
      </c>
      <c r="R59" s="85">
        <v>0.43527900000000003</v>
      </c>
      <c r="S59" s="85">
        <v>0.93064800000000003</v>
      </c>
      <c r="T59" s="85">
        <v>0.46173399999999998</v>
      </c>
      <c r="U59" s="85">
        <v>0.99133199999999999</v>
      </c>
      <c r="V59" s="85">
        <v>0.54200700000000002</v>
      </c>
      <c r="W59" s="85">
        <v>0.43354300000000001</v>
      </c>
      <c r="X59" s="85">
        <v>0.171796</v>
      </c>
      <c r="Y59" s="85">
        <v>0.90922800000000004</v>
      </c>
      <c r="Z59" s="85">
        <v>0.90156400000000003</v>
      </c>
      <c r="AA59" s="85">
        <v>0.17924899999999999</v>
      </c>
      <c r="AB59" s="85">
        <v>0.58394100000000004</v>
      </c>
      <c r="AC59" s="85">
        <v>0.90895599999999999</v>
      </c>
      <c r="AD59" s="85">
        <v>0.69200200000000001</v>
      </c>
      <c r="AE59" s="85">
        <v>0.58527200000000001</v>
      </c>
      <c r="AF59" s="85">
        <v>0.976796</v>
      </c>
      <c r="AG59" s="85">
        <v>0.82034700000000005</v>
      </c>
      <c r="AH59" s="85">
        <v>0.74271600000000004</v>
      </c>
      <c r="AI59" s="85">
        <v>0.76191200000000003</v>
      </c>
      <c r="AJ59" s="85">
        <v>0.206729</v>
      </c>
      <c r="AK59" s="85">
        <v>0.46776400000000001</v>
      </c>
      <c r="AL59" s="85">
        <v>0.10982699999999999</v>
      </c>
      <c r="AM59" s="85">
        <v>0.74601600000000001</v>
      </c>
      <c r="AN59" s="85">
        <v>0.56401500000000004</v>
      </c>
      <c r="AO59" s="85">
        <v>0.73442300000000005</v>
      </c>
      <c r="AP59" s="85">
        <v>0.69981199999999999</v>
      </c>
      <c r="AQ59" s="85">
        <v>0.25922099999999998</v>
      </c>
      <c r="AR59" s="85">
        <v>0.62987800000000005</v>
      </c>
      <c r="AS59" s="85">
        <v>0.223553</v>
      </c>
      <c r="AT59" s="85">
        <v>0.86181399999999997</v>
      </c>
      <c r="AU59" s="85">
        <v>0.165882</v>
      </c>
      <c r="AV59" s="85">
        <v>0.91820800000000002</v>
      </c>
      <c r="AW59" s="85">
        <v>5.2539000000000002E-2</v>
      </c>
      <c r="AX59" s="85">
        <v>0.16803799999999999</v>
      </c>
      <c r="AY59" s="85">
        <v>0.41592400000000002</v>
      </c>
      <c r="AZ59" s="85">
        <v>0.89105000000000001</v>
      </c>
      <c r="BA59" s="85">
        <v>0.59655999999999998</v>
      </c>
      <c r="BB59" s="85">
        <v>0.48819200000000001</v>
      </c>
      <c r="BC59" s="85">
        <v>0.663165</v>
      </c>
      <c r="BD59" s="85">
        <v>0.89210199999999995</v>
      </c>
      <c r="BE59" s="85">
        <v>0.79593000000000003</v>
      </c>
      <c r="BF59" s="85">
        <v>0.57113499999999995</v>
      </c>
      <c r="BG59" s="84"/>
      <c r="BH59" s="85">
        <v>6.0259E-2</v>
      </c>
      <c r="BI59" s="85">
        <v>0.342478</v>
      </c>
      <c r="BJ59" s="85">
        <v>0.814724</v>
      </c>
      <c r="BK59" s="85">
        <v>9.1162999999999994E-2</v>
      </c>
      <c r="BL59" s="85">
        <v>0.18398999999999999</v>
      </c>
      <c r="BM59" s="85">
        <v>0.22978499999999999</v>
      </c>
      <c r="BN59" s="85">
        <v>0.50138300000000002</v>
      </c>
      <c r="BO59" s="85">
        <v>4.5029E-2</v>
      </c>
      <c r="BP59" s="85">
        <v>0.81448200000000004</v>
      </c>
      <c r="BQ59" s="85">
        <v>0.34877200000000003</v>
      </c>
      <c r="BR59" s="85">
        <v>0.59201000000000004</v>
      </c>
      <c r="BS59" s="85">
        <v>0.883965</v>
      </c>
      <c r="BT59" s="85">
        <v>0.41983199999999998</v>
      </c>
      <c r="BU59" s="85">
        <v>0.84489599999999998</v>
      </c>
      <c r="BV59" s="85">
        <v>0.61801799999999996</v>
      </c>
      <c r="BW59" s="85">
        <v>9.2305999999999999E-2</v>
      </c>
      <c r="BX59" s="85">
        <v>0.56956399999999996</v>
      </c>
      <c r="BY59" s="85">
        <v>0.41249400000000003</v>
      </c>
      <c r="BZ59" s="85">
        <v>0.21166099999999999</v>
      </c>
      <c r="CA59" s="85">
        <v>0.88099300000000003</v>
      </c>
      <c r="CB59" s="85">
        <v>0.21260299999999999</v>
      </c>
      <c r="CC59" s="85">
        <v>0.5</v>
      </c>
      <c r="CD59" s="85">
        <v>0.75826800000000005</v>
      </c>
      <c r="CE59" s="85">
        <v>0.93562000000000001</v>
      </c>
      <c r="CF59" s="85">
        <v>1.7824E-2</v>
      </c>
      <c r="CG59" s="85">
        <v>0.23120399999999999</v>
      </c>
      <c r="CH59" s="85">
        <v>0.28944599999999998</v>
      </c>
      <c r="CI59" s="85">
        <v>0.28429399999999999</v>
      </c>
      <c r="CJ59" s="85">
        <v>0.77867900000000001</v>
      </c>
    </row>
    <row r="60" spans="1:88" ht="15">
      <c r="A60" s="172" t="s">
        <v>160</v>
      </c>
      <c r="B60" s="85">
        <v>0.40795599999999999</v>
      </c>
      <c r="C60" s="85">
        <v>0.36574000000000001</v>
      </c>
      <c r="D60" s="85">
        <v>0.81407700000000005</v>
      </c>
      <c r="E60" s="85">
        <v>0.76969399999999999</v>
      </c>
      <c r="F60" s="85">
        <v>0.73980299999999999</v>
      </c>
      <c r="G60" s="85">
        <v>0.62930399999999997</v>
      </c>
      <c r="H60" s="85">
        <v>0.23211699999999999</v>
      </c>
      <c r="I60" s="85">
        <v>0.37990099999999999</v>
      </c>
      <c r="J60" s="85">
        <v>0.20506199999999999</v>
      </c>
      <c r="K60" s="85">
        <v>0.25415700000000002</v>
      </c>
      <c r="L60" s="85">
        <v>0.242644</v>
      </c>
      <c r="M60" s="85">
        <v>0.99557700000000005</v>
      </c>
      <c r="N60" s="85">
        <v>0.39921000000000001</v>
      </c>
      <c r="O60" s="85">
        <v>0.60735499999999998</v>
      </c>
      <c r="P60" s="85">
        <v>4.9695000000000003E-2</v>
      </c>
      <c r="Q60" s="85">
        <v>0.40333200000000002</v>
      </c>
      <c r="R60" s="85">
        <v>0.79893599999999998</v>
      </c>
      <c r="S60" s="85">
        <v>0.71885200000000005</v>
      </c>
      <c r="T60" s="85">
        <v>0.67741200000000001</v>
      </c>
      <c r="U60" s="85">
        <v>0.20360900000000001</v>
      </c>
      <c r="V60" s="85">
        <v>0.528775</v>
      </c>
      <c r="W60" s="85">
        <v>0.85083200000000003</v>
      </c>
      <c r="X60" s="85">
        <v>0.122</v>
      </c>
      <c r="Y60" s="85">
        <v>0.72232700000000005</v>
      </c>
      <c r="Z60" s="85">
        <v>0.64519099999999996</v>
      </c>
      <c r="AA60" s="85">
        <v>0.21996499999999999</v>
      </c>
      <c r="AB60" s="85">
        <v>0.49873200000000001</v>
      </c>
      <c r="AC60" s="85">
        <v>0.68312399999999995</v>
      </c>
      <c r="AD60" s="85">
        <v>0.59815099999999999</v>
      </c>
      <c r="AE60" s="85">
        <v>0.34400799999999998</v>
      </c>
      <c r="AF60" s="85">
        <v>0.33201399999999998</v>
      </c>
      <c r="AG60" s="85">
        <v>0.30019899999999999</v>
      </c>
      <c r="AH60" s="85">
        <v>0.48396600000000001</v>
      </c>
      <c r="AI60" s="85">
        <v>0.29752400000000001</v>
      </c>
      <c r="AJ60" s="85">
        <v>0.40705999999999998</v>
      </c>
      <c r="AK60" s="85">
        <v>0.63399000000000005</v>
      </c>
      <c r="AL60" s="85">
        <v>0.20799000000000001</v>
      </c>
      <c r="AM60" s="85">
        <v>0.82594900000000004</v>
      </c>
      <c r="AN60" s="85">
        <v>0.57790900000000001</v>
      </c>
      <c r="AO60" s="85">
        <v>0.88140499999999999</v>
      </c>
      <c r="AP60" s="85">
        <v>0.31928400000000001</v>
      </c>
      <c r="AQ60" s="85">
        <v>9.1175999999999993E-2</v>
      </c>
      <c r="AR60" s="85">
        <v>0.29039700000000002</v>
      </c>
      <c r="AS60" s="85">
        <v>0.30829800000000002</v>
      </c>
      <c r="AT60" s="85">
        <v>0.49961699999999998</v>
      </c>
      <c r="AU60" s="85">
        <v>6.3868999999999995E-2</v>
      </c>
      <c r="AV60" s="85">
        <v>0.76434800000000003</v>
      </c>
      <c r="AW60" s="85">
        <v>0.38683099999999998</v>
      </c>
      <c r="AX60" s="85">
        <v>0.34887099999999999</v>
      </c>
      <c r="AY60" s="85">
        <v>0.30221300000000001</v>
      </c>
      <c r="AZ60" s="85">
        <v>0.80626900000000001</v>
      </c>
      <c r="BA60" s="85">
        <v>0.66326399999999996</v>
      </c>
      <c r="BB60" s="85">
        <v>0.62962600000000002</v>
      </c>
      <c r="BC60" s="85">
        <v>0.52620999999999996</v>
      </c>
      <c r="BD60" s="85">
        <v>0.18992400000000001</v>
      </c>
      <c r="BE60" s="85">
        <v>0.22667000000000001</v>
      </c>
      <c r="BF60" s="85">
        <v>0.25190200000000001</v>
      </c>
      <c r="BG60" s="85">
        <v>6.0259E-2</v>
      </c>
      <c r="BH60" s="84"/>
      <c r="BI60" s="85">
        <v>0.23728199999999999</v>
      </c>
      <c r="BJ60" s="85">
        <v>0.58496099999999995</v>
      </c>
      <c r="BK60" s="85">
        <v>0.203987</v>
      </c>
      <c r="BL60" s="85">
        <v>0.11200499999999999</v>
      </c>
      <c r="BM60" s="85">
        <v>3.6000000000000002E-4</v>
      </c>
      <c r="BN60" s="85">
        <v>0.12540499999999999</v>
      </c>
      <c r="BO60" s="85">
        <v>0.31639200000000001</v>
      </c>
      <c r="BP60" s="85">
        <v>9.4163999999999998E-2</v>
      </c>
      <c r="BQ60" s="85">
        <v>0.15080099999999999</v>
      </c>
      <c r="BR60" s="85">
        <v>0.64862399999999998</v>
      </c>
      <c r="BS60" s="85">
        <v>0.30615100000000001</v>
      </c>
      <c r="BT60" s="85">
        <v>0.29818899999999998</v>
      </c>
      <c r="BU60" s="85">
        <v>0.65781699999999999</v>
      </c>
      <c r="BV60" s="85">
        <v>0.237538</v>
      </c>
      <c r="BW60" s="85">
        <v>7.1220000000000006E-2</v>
      </c>
      <c r="BX60" s="85">
        <v>2.8572E-2</v>
      </c>
      <c r="BY60" s="85">
        <v>0.51818600000000004</v>
      </c>
      <c r="BZ60" s="85">
        <v>0.189723</v>
      </c>
      <c r="CA60" s="85">
        <v>0.28057799999999999</v>
      </c>
      <c r="CB60" s="85">
        <v>0.24165800000000001</v>
      </c>
      <c r="CC60" s="85">
        <v>0.74542600000000003</v>
      </c>
      <c r="CD60" s="85">
        <v>0.678396</v>
      </c>
      <c r="CE60" s="85">
        <v>0.52807400000000004</v>
      </c>
      <c r="CF60" s="85">
        <v>0.27102100000000001</v>
      </c>
      <c r="CG60" s="85">
        <v>0.46792099999999998</v>
      </c>
      <c r="CH60" s="85">
        <v>0.27007799999999998</v>
      </c>
      <c r="CI60" s="85">
        <v>0.15293499999999999</v>
      </c>
      <c r="CJ60" s="85">
        <v>0.31241600000000003</v>
      </c>
    </row>
    <row r="61" spans="1:88" ht="15">
      <c r="A61" s="172" t="s">
        <v>163</v>
      </c>
      <c r="B61" s="85">
        <v>0.76016300000000003</v>
      </c>
      <c r="C61" s="85">
        <v>0.83578699999999995</v>
      </c>
      <c r="D61" s="85">
        <v>0.833677</v>
      </c>
      <c r="E61" s="85">
        <v>0.69766300000000003</v>
      </c>
      <c r="F61" s="85">
        <v>1.1194000000000001E-2</v>
      </c>
      <c r="G61" s="85">
        <v>0.51710900000000004</v>
      </c>
      <c r="H61" s="85">
        <v>0.82679100000000005</v>
      </c>
      <c r="I61" s="85">
        <v>0.87323899999999999</v>
      </c>
      <c r="J61" s="85">
        <v>0.99399599999999999</v>
      </c>
      <c r="K61" s="85">
        <v>0.898366</v>
      </c>
      <c r="L61" s="85">
        <v>0.56740299999999999</v>
      </c>
      <c r="M61" s="85">
        <v>0.51442600000000005</v>
      </c>
      <c r="N61" s="85">
        <v>0.53795099999999996</v>
      </c>
      <c r="O61" s="85">
        <v>0.74133499999999997</v>
      </c>
      <c r="P61" s="85">
        <v>0.78122899999999995</v>
      </c>
      <c r="Q61" s="85">
        <v>0.555508</v>
      </c>
      <c r="R61" s="85">
        <v>0.45147599999999999</v>
      </c>
      <c r="S61" s="85">
        <v>0.23882100000000001</v>
      </c>
      <c r="T61" s="85">
        <v>0.26805099999999998</v>
      </c>
      <c r="U61" s="85">
        <v>0.30451</v>
      </c>
      <c r="V61" s="85">
        <v>0.387214</v>
      </c>
      <c r="W61" s="85">
        <v>0.70975900000000003</v>
      </c>
      <c r="X61" s="85">
        <v>0.92117599999999999</v>
      </c>
      <c r="Y61" s="85">
        <v>0.285273</v>
      </c>
      <c r="Z61" s="85">
        <v>0.76798699999999998</v>
      </c>
      <c r="AA61" s="85">
        <v>0.95111199999999996</v>
      </c>
      <c r="AB61" s="85">
        <v>0.91825900000000005</v>
      </c>
      <c r="AC61" s="85">
        <v>0.40648299999999998</v>
      </c>
      <c r="AD61" s="85">
        <v>0.13028000000000001</v>
      </c>
      <c r="AE61" s="85">
        <v>0.87501799999999996</v>
      </c>
      <c r="AF61" s="85">
        <v>0.47294599999999998</v>
      </c>
      <c r="AG61" s="85">
        <v>0.36277199999999998</v>
      </c>
      <c r="AH61" s="85">
        <v>0.95836600000000005</v>
      </c>
      <c r="AI61" s="85">
        <v>0.35345599999999999</v>
      </c>
      <c r="AJ61" s="85">
        <v>0.95470200000000005</v>
      </c>
      <c r="AK61" s="85">
        <v>0.49521999999999999</v>
      </c>
      <c r="AL61" s="85">
        <v>0.14802899999999999</v>
      </c>
      <c r="AM61" s="85">
        <v>0.46454899999999999</v>
      </c>
      <c r="AN61" s="85">
        <v>0.66944400000000004</v>
      </c>
      <c r="AO61" s="85">
        <v>0.75731899999999996</v>
      </c>
      <c r="AP61" s="85">
        <v>0.85180800000000001</v>
      </c>
      <c r="AQ61" s="85">
        <v>0.82697600000000004</v>
      </c>
      <c r="AR61" s="85">
        <v>0.95991499999999996</v>
      </c>
      <c r="AS61" s="85">
        <v>0.98831100000000005</v>
      </c>
      <c r="AT61" s="85">
        <v>0.27313700000000002</v>
      </c>
      <c r="AU61" s="85">
        <v>0.76769299999999996</v>
      </c>
      <c r="AV61" s="85">
        <v>0.82293300000000003</v>
      </c>
      <c r="AW61" s="85">
        <v>0.86361399999999999</v>
      </c>
      <c r="AX61" s="85">
        <v>0.80570699999999995</v>
      </c>
      <c r="AY61" s="85">
        <v>0.99666399999999999</v>
      </c>
      <c r="AZ61" s="85">
        <v>0.44656099999999999</v>
      </c>
      <c r="BA61" s="85">
        <v>0.91367100000000001</v>
      </c>
      <c r="BB61" s="85">
        <v>0.99781900000000001</v>
      </c>
      <c r="BC61" s="85">
        <v>0.38169199999999998</v>
      </c>
      <c r="BD61" s="85">
        <v>0.10650800000000001</v>
      </c>
      <c r="BE61" s="85">
        <v>0.21501799999999999</v>
      </c>
      <c r="BF61" s="85">
        <v>0.71707699999999996</v>
      </c>
      <c r="BG61" s="85">
        <v>0.342478</v>
      </c>
      <c r="BH61" s="85">
        <v>0.23728199999999999</v>
      </c>
      <c r="BI61" s="84"/>
      <c r="BJ61" s="85">
        <v>0.83434799999999998</v>
      </c>
      <c r="BK61" s="85">
        <v>0.82431200000000004</v>
      </c>
      <c r="BL61" s="85">
        <v>0.13722200000000001</v>
      </c>
      <c r="BM61" s="85">
        <v>0.778559</v>
      </c>
      <c r="BN61" s="85">
        <v>2.5203E-2</v>
      </c>
      <c r="BO61" s="85">
        <v>0.94338699999999998</v>
      </c>
      <c r="BP61" s="85">
        <v>0.16522800000000001</v>
      </c>
      <c r="BQ61" s="85">
        <v>0.30568400000000001</v>
      </c>
      <c r="BR61" s="85">
        <v>0.70416999999999996</v>
      </c>
      <c r="BS61" s="85">
        <v>0.98568900000000004</v>
      </c>
      <c r="BT61" s="85">
        <v>0.373971</v>
      </c>
      <c r="BU61" s="85">
        <v>0.321571</v>
      </c>
      <c r="BV61" s="85">
        <v>0.59231100000000003</v>
      </c>
      <c r="BW61" s="85">
        <v>5.6638000000000001E-2</v>
      </c>
      <c r="BX61" s="85">
        <v>0.80886599999999997</v>
      </c>
      <c r="BY61" s="85">
        <v>0.90298599999999996</v>
      </c>
      <c r="BZ61" s="85">
        <v>0.88958199999999998</v>
      </c>
      <c r="CA61" s="85">
        <v>0.54675499999999999</v>
      </c>
      <c r="CB61" s="85">
        <v>0.25224600000000003</v>
      </c>
      <c r="CC61" s="85">
        <v>0.71299900000000005</v>
      </c>
      <c r="CD61" s="85">
        <v>0.914157</v>
      </c>
      <c r="CE61" s="85">
        <v>0.33549499999999999</v>
      </c>
      <c r="CF61" s="85">
        <v>0.39236300000000002</v>
      </c>
      <c r="CG61" s="85">
        <v>0.86421700000000001</v>
      </c>
      <c r="CH61" s="85">
        <v>0.62751400000000002</v>
      </c>
      <c r="CI61" s="85">
        <v>5.7544999999999999E-2</v>
      </c>
      <c r="CJ61" s="85">
        <v>0.44675799999999999</v>
      </c>
    </row>
    <row r="62" spans="1:88" ht="15">
      <c r="A62" s="172" t="s">
        <v>166</v>
      </c>
      <c r="B62" s="85">
        <v>0.48372300000000001</v>
      </c>
      <c r="C62" s="85">
        <v>0.243814</v>
      </c>
      <c r="D62" s="85">
        <v>0.77280199999999999</v>
      </c>
      <c r="E62" s="85">
        <v>0.306174</v>
      </c>
      <c r="F62" s="85">
        <v>0.50622999999999996</v>
      </c>
      <c r="G62" s="85">
        <v>0.442104</v>
      </c>
      <c r="H62" s="85">
        <v>0.73227799999999998</v>
      </c>
      <c r="I62" s="85">
        <v>0.244813</v>
      </c>
      <c r="J62" s="85">
        <v>0.41347699999999998</v>
      </c>
      <c r="K62" s="85">
        <v>0.64798100000000003</v>
      </c>
      <c r="L62" s="85">
        <v>0.58072199999999996</v>
      </c>
      <c r="M62" s="85">
        <v>0.71851900000000002</v>
      </c>
      <c r="N62" s="85">
        <v>0.777563</v>
      </c>
      <c r="O62" s="85">
        <v>0.86670700000000001</v>
      </c>
      <c r="P62" s="85">
        <v>0.44911200000000001</v>
      </c>
      <c r="Q62" s="85">
        <v>0.43653500000000001</v>
      </c>
      <c r="R62" s="85">
        <v>0.51012100000000005</v>
      </c>
      <c r="S62" s="85">
        <v>0.955125</v>
      </c>
      <c r="T62" s="85">
        <v>0.91581800000000002</v>
      </c>
      <c r="U62" s="85">
        <v>0.77002499999999996</v>
      </c>
      <c r="V62" s="85">
        <v>0.43178</v>
      </c>
      <c r="W62" s="85">
        <v>0.63237500000000002</v>
      </c>
      <c r="X62" s="85">
        <v>0.2535</v>
      </c>
      <c r="Y62" s="85">
        <v>0.181696</v>
      </c>
      <c r="Z62" s="85">
        <v>0.34864400000000001</v>
      </c>
      <c r="AA62" s="85">
        <v>0.35311700000000001</v>
      </c>
      <c r="AB62" s="85">
        <v>0.179366</v>
      </c>
      <c r="AC62" s="85">
        <v>0.84803799999999996</v>
      </c>
      <c r="AD62" s="85">
        <v>0.71377500000000005</v>
      </c>
      <c r="AE62" s="85">
        <v>0.33476499999999998</v>
      </c>
      <c r="AF62" s="85">
        <v>0.54602799999999996</v>
      </c>
      <c r="AG62" s="85">
        <v>0.136214</v>
      </c>
      <c r="AH62" s="85">
        <v>0.175318</v>
      </c>
      <c r="AI62" s="85">
        <v>0.33443299999999998</v>
      </c>
      <c r="AJ62" s="85">
        <v>0.32374799999999998</v>
      </c>
      <c r="AK62" s="85">
        <v>0.98477800000000004</v>
      </c>
      <c r="AL62" s="85">
        <v>0.102662</v>
      </c>
      <c r="AM62" s="85">
        <v>0.82533699999999999</v>
      </c>
      <c r="AN62" s="85">
        <v>0.192798</v>
      </c>
      <c r="AO62" s="85">
        <v>0.71487699999999998</v>
      </c>
      <c r="AP62" s="85">
        <v>0.72645800000000005</v>
      </c>
      <c r="AQ62" s="85">
        <v>0.73395699999999997</v>
      </c>
      <c r="AR62" s="85">
        <v>0.84083799999999997</v>
      </c>
      <c r="AS62" s="85">
        <v>0.97240599999999999</v>
      </c>
      <c r="AT62" s="85">
        <v>0.764347</v>
      </c>
      <c r="AU62" s="85">
        <v>9.2023999999999995E-2</v>
      </c>
      <c r="AV62" s="85">
        <v>0.47166000000000002</v>
      </c>
      <c r="AW62" s="85">
        <v>0.60133999999999999</v>
      </c>
      <c r="AX62" s="85">
        <v>0.27875299999999997</v>
      </c>
      <c r="AY62" s="85">
        <v>0.496531</v>
      </c>
      <c r="AZ62" s="85">
        <v>0.559921</v>
      </c>
      <c r="BA62" s="85">
        <v>0.53691299999999997</v>
      </c>
      <c r="BB62" s="85">
        <v>0.79935199999999995</v>
      </c>
      <c r="BC62" s="85">
        <v>0.74095999999999995</v>
      </c>
      <c r="BD62" s="85">
        <v>0.31304300000000002</v>
      </c>
      <c r="BE62" s="85">
        <v>0.46264300000000003</v>
      </c>
      <c r="BF62" s="85">
        <v>0.78147</v>
      </c>
      <c r="BG62" s="85">
        <v>0.814724</v>
      </c>
      <c r="BH62" s="85">
        <v>0.58496099999999995</v>
      </c>
      <c r="BI62" s="85">
        <v>0.83434799999999998</v>
      </c>
      <c r="BJ62" s="84"/>
      <c r="BK62" s="85">
        <v>0.28135900000000003</v>
      </c>
      <c r="BL62" s="85">
        <v>0.35542299999999999</v>
      </c>
      <c r="BM62" s="85">
        <v>0.69911900000000005</v>
      </c>
      <c r="BN62" s="85">
        <v>0.87738000000000005</v>
      </c>
      <c r="BO62" s="85">
        <v>0.88781500000000002</v>
      </c>
      <c r="BP62" s="85">
        <v>0.96220799999999995</v>
      </c>
      <c r="BQ62" s="85">
        <v>0.83662599999999998</v>
      </c>
      <c r="BR62" s="85">
        <v>0.53124400000000005</v>
      </c>
      <c r="BS62" s="85">
        <v>0.58435499999999996</v>
      </c>
      <c r="BT62" s="85">
        <v>0.93689199999999995</v>
      </c>
      <c r="BU62" s="85">
        <v>0.64629400000000004</v>
      </c>
      <c r="BV62" s="85">
        <v>0.58850999999999998</v>
      </c>
      <c r="BW62" s="85">
        <v>5.9259999999999998E-3</v>
      </c>
      <c r="BX62" s="85">
        <v>0.80892500000000001</v>
      </c>
      <c r="BY62" s="85">
        <v>0.392206</v>
      </c>
      <c r="BZ62" s="85">
        <v>0.92093000000000003</v>
      </c>
      <c r="CA62" s="85">
        <v>0.63626400000000005</v>
      </c>
      <c r="CB62" s="85">
        <v>0.104266</v>
      </c>
      <c r="CC62" s="85">
        <v>0.73353599999999997</v>
      </c>
      <c r="CD62" s="85">
        <v>0.760544</v>
      </c>
      <c r="CE62" s="85">
        <v>0.86538099999999996</v>
      </c>
      <c r="CF62" s="85">
        <v>0.33942499999999998</v>
      </c>
      <c r="CG62" s="85">
        <v>6.7441000000000001E-2</v>
      </c>
      <c r="CH62" s="85">
        <v>0.77249800000000002</v>
      </c>
      <c r="CI62" s="85">
        <v>4.7765000000000002E-2</v>
      </c>
      <c r="CJ62" s="85">
        <v>0.31784200000000001</v>
      </c>
    </row>
    <row r="63" spans="1:88" ht="15">
      <c r="A63" s="172" t="s">
        <v>169</v>
      </c>
      <c r="B63" s="85">
        <v>0.41875899999999999</v>
      </c>
      <c r="C63" s="85">
        <v>0.35426800000000003</v>
      </c>
      <c r="D63" s="85">
        <v>0.48811500000000002</v>
      </c>
      <c r="E63" s="85">
        <v>0.118182</v>
      </c>
      <c r="F63" s="85">
        <v>1.0119E-2</v>
      </c>
      <c r="G63" s="85">
        <v>0.37253799999999998</v>
      </c>
      <c r="H63" s="85">
        <v>0.498475</v>
      </c>
      <c r="I63" s="85">
        <v>0.18459400000000001</v>
      </c>
      <c r="J63" s="85">
        <v>0.26236100000000001</v>
      </c>
      <c r="K63" s="85">
        <v>0.23714299999999999</v>
      </c>
      <c r="L63" s="85">
        <v>7.5080999999999995E-2</v>
      </c>
      <c r="M63" s="85">
        <v>0.84517900000000001</v>
      </c>
      <c r="N63" s="85">
        <v>8.294E-2</v>
      </c>
      <c r="O63" s="85">
        <v>0.67182200000000003</v>
      </c>
      <c r="P63" s="85">
        <v>5.6868000000000002E-2</v>
      </c>
      <c r="Q63" s="85">
        <v>0.32254899999999997</v>
      </c>
      <c r="R63" s="85">
        <v>0.58059499999999997</v>
      </c>
      <c r="S63" s="85">
        <v>0.78656300000000001</v>
      </c>
      <c r="T63" s="85">
        <v>0.84384300000000001</v>
      </c>
      <c r="U63" s="85">
        <v>0.151865</v>
      </c>
      <c r="V63" s="85">
        <v>0.29936499999999999</v>
      </c>
      <c r="W63" s="85">
        <v>0.38444099999999998</v>
      </c>
      <c r="X63" s="85">
        <v>0.29354799999999998</v>
      </c>
      <c r="Y63" s="85">
        <v>3.2621999999999998E-2</v>
      </c>
      <c r="Z63" s="85">
        <v>0.31171599999999999</v>
      </c>
      <c r="AA63" s="85">
        <v>0.73974200000000001</v>
      </c>
      <c r="AB63" s="85">
        <v>0.205814</v>
      </c>
      <c r="AC63" s="85">
        <v>0.83093499999999998</v>
      </c>
      <c r="AD63" s="85">
        <v>4.0223000000000002E-2</v>
      </c>
      <c r="AE63" s="85">
        <v>0.21778700000000001</v>
      </c>
      <c r="AF63" s="85">
        <v>5.3721999999999999E-2</v>
      </c>
      <c r="AG63" s="85">
        <v>0.16723199999999999</v>
      </c>
      <c r="AH63" s="85">
        <v>0.21059900000000001</v>
      </c>
      <c r="AI63" s="85">
        <v>7.7067999999999998E-2</v>
      </c>
      <c r="AJ63" s="85">
        <v>0.396675</v>
      </c>
      <c r="AK63" s="85">
        <v>0.72634500000000002</v>
      </c>
      <c r="AL63" s="85">
        <v>0.100656</v>
      </c>
      <c r="AM63" s="85">
        <v>0.62664799999999998</v>
      </c>
      <c r="AN63" s="85">
        <v>0.19294600000000001</v>
      </c>
      <c r="AO63" s="85">
        <v>0.82286400000000004</v>
      </c>
      <c r="AP63" s="85">
        <v>0.34911399999999998</v>
      </c>
      <c r="AQ63" s="85">
        <v>0.89493400000000001</v>
      </c>
      <c r="AR63" s="85">
        <v>0.40924199999999999</v>
      </c>
      <c r="AS63" s="85">
        <v>3.2388E-2</v>
      </c>
      <c r="AT63" s="85">
        <v>0.312834</v>
      </c>
      <c r="AU63" s="85">
        <v>9.9603999999999998E-2</v>
      </c>
      <c r="AV63" s="85">
        <v>0.51673599999999997</v>
      </c>
      <c r="AW63" s="85">
        <v>0.19297700000000001</v>
      </c>
      <c r="AX63" s="85">
        <v>0.322606</v>
      </c>
      <c r="AY63" s="85">
        <v>0.36277900000000002</v>
      </c>
      <c r="AZ63" s="85">
        <v>0.316029</v>
      </c>
      <c r="BA63" s="85">
        <v>0.43809199999999998</v>
      </c>
      <c r="BB63" s="85">
        <v>0.50314099999999995</v>
      </c>
      <c r="BC63" s="85">
        <v>4.1036000000000003E-2</v>
      </c>
      <c r="BD63" s="85">
        <v>0.12515200000000001</v>
      </c>
      <c r="BE63" s="85">
        <v>8.1810999999999995E-2</v>
      </c>
      <c r="BF63" s="85">
        <v>0.18732799999999999</v>
      </c>
      <c r="BG63" s="85">
        <v>9.1162999999999994E-2</v>
      </c>
      <c r="BH63" s="85">
        <v>0.203987</v>
      </c>
      <c r="BI63" s="85">
        <v>0.82431200000000004</v>
      </c>
      <c r="BJ63" s="85">
        <v>0.28135900000000003</v>
      </c>
      <c r="BK63" s="84"/>
      <c r="BL63" s="85">
        <v>7.3460000000000001E-3</v>
      </c>
      <c r="BM63" s="85">
        <v>0.19347500000000001</v>
      </c>
      <c r="BN63" s="85">
        <v>0.37248900000000001</v>
      </c>
      <c r="BO63" s="85">
        <v>0.29715999999999998</v>
      </c>
      <c r="BP63" s="85">
        <v>3.5477000000000002E-2</v>
      </c>
      <c r="BQ63" s="85">
        <v>8.2461000000000007E-2</v>
      </c>
      <c r="BR63" s="85">
        <v>0.63755499999999998</v>
      </c>
      <c r="BS63" s="85">
        <v>0.577484</v>
      </c>
      <c r="BT63" s="85">
        <v>0.633189</v>
      </c>
      <c r="BU63" s="85">
        <v>0.31546800000000003</v>
      </c>
      <c r="BV63" s="85">
        <v>0.498998</v>
      </c>
      <c r="BW63" s="85">
        <v>5.4516000000000002E-2</v>
      </c>
      <c r="BX63" s="85">
        <v>0.63428399999999996</v>
      </c>
      <c r="BY63" s="85">
        <v>0.58693300000000004</v>
      </c>
      <c r="BZ63" s="85">
        <v>8.6641999999999997E-2</v>
      </c>
      <c r="CA63" s="85">
        <v>4.0155999999999997E-2</v>
      </c>
      <c r="CB63" s="85">
        <v>0.44355</v>
      </c>
      <c r="CC63" s="85">
        <v>0.38591500000000001</v>
      </c>
      <c r="CD63" s="85">
        <v>9.2008000000000006E-2</v>
      </c>
      <c r="CE63" s="85">
        <v>0.82971499999999998</v>
      </c>
      <c r="CF63" s="85">
        <v>0.12925600000000001</v>
      </c>
      <c r="CG63" s="85">
        <v>0.27862599999999998</v>
      </c>
      <c r="CH63" s="85">
        <v>0.123115</v>
      </c>
      <c r="CI63" s="85">
        <v>1.4655E-2</v>
      </c>
      <c r="CJ63" s="85">
        <v>6.8237000000000006E-2</v>
      </c>
    </row>
    <row r="64" spans="1:88" ht="15">
      <c r="A64" s="172" t="s">
        <v>172</v>
      </c>
      <c r="B64" s="85">
        <v>0.140788</v>
      </c>
      <c r="C64" s="85">
        <v>0.40338600000000002</v>
      </c>
      <c r="D64" s="85">
        <v>0.89391100000000001</v>
      </c>
      <c r="E64" s="85">
        <v>0.953102</v>
      </c>
      <c r="F64" s="85">
        <v>0.53102000000000005</v>
      </c>
      <c r="G64" s="85">
        <v>0.46535399999999999</v>
      </c>
      <c r="H64" s="85">
        <v>0.22586400000000001</v>
      </c>
      <c r="I64" s="85">
        <v>0.144375</v>
      </c>
      <c r="J64" s="85">
        <v>0.32908399999999999</v>
      </c>
      <c r="K64" s="85">
        <v>0.82560800000000001</v>
      </c>
      <c r="L64" s="85">
        <v>0.192326</v>
      </c>
      <c r="M64" s="85">
        <v>0.54868399999999995</v>
      </c>
      <c r="N64" s="85">
        <v>0.80000499999999997</v>
      </c>
      <c r="O64" s="85">
        <v>0.75219400000000003</v>
      </c>
      <c r="P64" s="85">
        <v>0.52822100000000005</v>
      </c>
      <c r="Q64" s="85">
        <v>0.49603900000000001</v>
      </c>
      <c r="R64" s="85">
        <v>0.94564199999999998</v>
      </c>
      <c r="S64" s="85">
        <v>0.47258600000000001</v>
      </c>
      <c r="T64" s="85">
        <v>0.50526599999999999</v>
      </c>
      <c r="U64" s="85">
        <v>0.35498099999999999</v>
      </c>
      <c r="V64" s="85">
        <v>0.46079500000000001</v>
      </c>
      <c r="W64" s="85">
        <v>0.30631700000000001</v>
      </c>
      <c r="X64" s="85">
        <v>0.47225699999999998</v>
      </c>
      <c r="Y64" s="85">
        <v>0.65701900000000002</v>
      </c>
      <c r="Z64" s="85">
        <v>0.55194200000000004</v>
      </c>
      <c r="AA64" s="85">
        <v>0.55068499999999998</v>
      </c>
      <c r="AB64" s="85">
        <v>0.58994100000000005</v>
      </c>
      <c r="AC64" s="85">
        <v>0.390901</v>
      </c>
      <c r="AD64" s="85">
        <v>1.9053E-2</v>
      </c>
      <c r="AE64" s="85">
        <v>0.88326300000000002</v>
      </c>
      <c r="AF64" s="85">
        <v>5.4663999999999997E-2</v>
      </c>
      <c r="AG64" s="85">
        <v>0.164468</v>
      </c>
      <c r="AH64" s="85">
        <v>0.843163</v>
      </c>
      <c r="AI64" s="85">
        <v>0.12570600000000001</v>
      </c>
      <c r="AJ64" s="85">
        <v>0.52009700000000003</v>
      </c>
      <c r="AK64" s="85">
        <v>0.76470099999999996</v>
      </c>
      <c r="AL64" s="85">
        <v>0.105924</v>
      </c>
      <c r="AM64" s="85">
        <v>0.85102999999999995</v>
      </c>
      <c r="AN64" s="85">
        <v>0.62016199999999999</v>
      </c>
      <c r="AO64" s="85">
        <v>0.91643200000000002</v>
      </c>
      <c r="AP64" s="85">
        <v>0.47823500000000002</v>
      </c>
      <c r="AQ64" s="85">
        <v>0.17824999999999999</v>
      </c>
      <c r="AR64" s="85">
        <v>0.78949800000000003</v>
      </c>
      <c r="AS64" s="85">
        <v>0.492282</v>
      </c>
      <c r="AT64" s="85">
        <v>0.87595500000000004</v>
      </c>
      <c r="AU64" s="85">
        <v>0.12690699999999999</v>
      </c>
      <c r="AV64" s="85">
        <v>0.87550799999999995</v>
      </c>
      <c r="AW64" s="85">
        <v>0.77962200000000004</v>
      </c>
      <c r="AX64" s="85">
        <v>0.35655999999999999</v>
      </c>
      <c r="AY64" s="85">
        <v>0.72254200000000002</v>
      </c>
      <c r="AZ64" s="85">
        <v>0.77175300000000002</v>
      </c>
      <c r="BA64" s="85">
        <v>0.69302399999999997</v>
      </c>
      <c r="BB64" s="85">
        <v>0.48679</v>
      </c>
      <c r="BC64" s="85">
        <v>1.5703000000000002E-2</v>
      </c>
      <c r="BD64" s="85">
        <v>0.24368799999999999</v>
      </c>
      <c r="BE64" s="85">
        <v>9.6196000000000004E-2</v>
      </c>
      <c r="BF64" s="85">
        <v>0.13144700000000001</v>
      </c>
      <c r="BG64" s="85">
        <v>0.18398999999999999</v>
      </c>
      <c r="BH64" s="85">
        <v>0.11200499999999999</v>
      </c>
      <c r="BI64" s="85">
        <v>0.13722200000000001</v>
      </c>
      <c r="BJ64" s="85">
        <v>0.35542299999999999</v>
      </c>
      <c r="BK64" s="85">
        <v>7.3460000000000001E-3</v>
      </c>
      <c r="BL64" s="84"/>
      <c r="BM64" s="85">
        <v>0.171569</v>
      </c>
      <c r="BN64" s="85">
        <v>0.26942899999999997</v>
      </c>
      <c r="BO64" s="85">
        <v>0.54463700000000004</v>
      </c>
      <c r="BP64" s="85">
        <v>0.15710499999999999</v>
      </c>
      <c r="BQ64" s="85">
        <v>0.195599</v>
      </c>
      <c r="BR64" s="85">
        <v>5.3330000000000002E-2</v>
      </c>
      <c r="BS64" s="85">
        <v>0.83283099999999999</v>
      </c>
      <c r="BT64" s="85">
        <v>0.64506300000000005</v>
      </c>
      <c r="BU64" s="85">
        <v>0.84878600000000004</v>
      </c>
      <c r="BV64" s="85">
        <v>0.29922399999999999</v>
      </c>
      <c r="BW64" s="85">
        <v>5.1905E-2</v>
      </c>
      <c r="BX64" s="85">
        <v>5.6952999999999997E-2</v>
      </c>
      <c r="BY64" s="85">
        <v>0.18113099999999999</v>
      </c>
      <c r="BZ64" s="85">
        <v>0.276532</v>
      </c>
      <c r="CA64" s="85">
        <v>9.9560999999999997E-2</v>
      </c>
      <c r="CB64" s="85">
        <v>0.31680199999999997</v>
      </c>
      <c r="CC64" s="85">
        <v>0.92975799999999997</v>
      </c>
      <c r="CD64" s="85">
        <v>0.12995300000000001</v>
      </c>
      <c r="CE64" s="85">
        <v>0.33289999999999997</v>
      </c>
      <c r="CF64" s="85">
        <v>0.32485199999999997</v>
      </c>
      <c r="CG64" s="85">
        <v>0.90268999999999999</v>
      </c>
      <c r="CH64" s="85">
        <v>0.25600699999999998</v>
      </c>
      <c r="CI64" s="85">
        <v>1.2163E-2</v>
      </c>
      <c r="CJ64" s="85">
        <v>0.11988699999999999</v>
      </c>
    </row>
    <row r="65" spans="1:88" ht="15">
      <c r="A65" s="172" t="s">
        <v>175</v>
      </c>
      <c r="B65" s="85">
        <v>0.88605</v>
      </c>
      <c r="C65" s="85">
        <v>0.63706499999999999</v>
      </c>
      <c r="D65" s="85">
        <v>0.312363</v>
      </c>
      <c r="E65" s="85">
        <v>0.55047699999999999</v>
      </c>
      <c r="F65" s="85">
        <v>0.88294799999999996</v>
      </c>
      <c r="G65" s="85">
        <v>0.77719300000000002</v>
      </c>
      <c r="H65" s="85">
        <v>0.63902499999999995</v>
      </c>
      <c r="I65" s="85">
        <v>0.61237600000000003</v>
      </c>
      <c r="J65" s="85">
        <v>0.61079499999999998</v>
      </c>
      <c r="K65" s="85">
        <v>0.91337699999999999</v>
      </c>
      <c r="L65" s="85">
        <v>0.467441</v>
      </c>
      <c r="M65" s="85">
        <v>0.69630300000000001</v>
      </c>
      <c r="N65" s="85">
        <v>0.54806600000000005</v>
      </c>
      <c r="O65" s="85">
        <v>0.85864399999999996</v>
      </c>
      <c r="P65" s="85">
        <v>0.496531</v>
      </c>
      <c r="Q65" s="85">
        <v>0.42760799999999999</v>
      </c>
      <c r="R65" s="85">
        <v>0.515046</v>
      </c>
      <c r="S65" s="85">
        <v>0.53131300000000004</v>
      </c>
      <c r="T65" s="85">
        <v>0.18183299999999999</v>
      </c>
      <c r="U65" s="85">
        <v>0.31548599999999999</v>
      </c>
      <c r="V65" s="85">
        <v>0.68539499999999998</v>
      </c>
      <c r="W65" s="85">
        <v>0.80263300000000004</v>
      </c>
      <c r="X65" s="85">
        <v>0.82140500000000005</v>
      </c>
      <c r="Y65" s="85">
        <v>0.86402299999999999</v>
      </c>
      <c r="Z65" s="85">
        <v>0.78660699999999995</v>
      </c>
      <c r="AA65" s="85">
        <v>0.43263800000000002</v>
      </c>
      <c r="AB65" s="85">
        <v>0.73708200000000001</v>
      </c>
      <c r="AC65" s="85">
        <v>0.92625999999999997</v>
      </c>
      <c r="AD65" s="85">
        <v>5.8440000000000002E-3</v>
      </c>
      <c r="AE65" s="85">
        <v>0.90464</v>
      </c>
      <c r="AF65" s="85">
        <v>0.72968100000000002</v>
      </c>
      <c r="AG65" s="85">
        <v>0.48336299999999999</v>
      </c>
      <c r="AH65" s="85">
        <v>0.59419900000000003</v>
      </c>
      <c r="AI65" s="85">
        <v>0.21251800000000001</v>
      </c>
      <c r="AJ65" s="85">
        <v>0.96122300000000005</v>
      </c>
      <c r="AK65" s="85">
        <v>0.33194499999999999</v>
      </c>
      <c r="AL65" s="85">
        <v>0.29682799999999998</v>
      </c>
      <c r="AM65" s="85">
        <v>0.474242</v>
      </c>
      <c r="AN65" s="85">
        <v>0.249837</v>
      </c>
      <c r="AO65" s="85">
        <v>0.78214600000000001</v>
      </c>
      <c r="AP65" s="85">
        <v>0.98623000000000005</v>
      </c>
      <c r="AQ65" s="85">
        <v>0.74782000000000004</v>
      </c>
      <c r="AR65" s="85">
        <v>0.99931700000000001</v>
      </c>
      <c r="AS65" s="85">
        <v>0.77322999999999997</v>
      </c>
      <c r="AT65" s="85">
        <v>0.37415599999999999</v>
      </c>
      <c r="AU65" s="85">
        <v>0.264154</v>
      </c>
      <c r="AV65" s="85">
        <v>0.61540300000000003</v>
      </c>
      <c r="AW65" s="85">
        <v>0.78262699999999996</v>
      </c>
      <c r="AX65" s="85">
        <v>0.60486899999999999</v>
      </c>
      <c r="AY65" s="85">
        <v>0.587005</v>
      </c>
      <c r="AZ65" s="85">
        <v>0.13628399999999999</v>
      </c>
      <c r="BA65" s="85">
        <v>0.85393399999999997</v>
      </c>
      <c r="BB65" s="85">
        <v>0.66930100000000003</v>
      </c>
      <c r="BC65" s="85">
        <v>0.111313</v>
      </c>
      <c r="BD65" s="85">
        <v>0.15262100000000001</v>
      </c>
      <c r="BE65" s="85">
        <v>0.146476</v>
      </c>
      <c r="BF65" s="85">
        <v>0.81259599999999998</v>
      </c>
      <c r="BG65" s="85">
        <v>0.22978499999999999</v>
      </c>
      <c r="BH65" s="85">
        <v>3.6000000000000002E-4</v>
      </c>
      <c r="BI65" s="85">
        <v>0.778559</v>
      </c>
      <c r="BJ65" s="85">
        <v>0.69911900000000005</v>
      </c>
      <c r="BK65" s="85">
        <v>0.19347500000000001</v>
      </c>
      <c r="BL65" s="85">
        <v>0.171569</v>
      </c>
      <c r="BM65" s="84"/>
      <c r="BN65" s="85">
        <v>0.318469</v>
      </c>
      <c r="BO65" s="85">
        <v>0.85568500000000003</v>
      </c>
      <c r="BP65" s="85">
        <v>0.100893</v>
      </c>
      <c r="BQ65" s="85">
        <v>0.133406</v>
      </c>
      <c r="BR65" s="85">
        <v>0.80837499999999995</v>
      </c>
      <c r="BS65" s="85">
        <v>0.76211899999999999</v>
      </c>
      <c r="BT65" s="85">
        <v>0.95218000000000003</v>
      </c>
      <c r="BU65" s="85">
        <v>0.50637299999999996</v>
      </c>
      <c r="BV65" s="85">
        <v>0.53368899999999997</v>
      </c>
      <c r="BW65" s="85">
        <v>4.8267999999999998E-2</v>
      </c>
      <c r="BX65" s="85">
        <v>0.53232000000000002</v>
      </c>
      <c r="BY65" s="85">
        <v>0.82527799999999996</v>
      </c>
      <c r="BZ65" s="85">
        <v>0.467783</v>
      </c>
      <c r="CA65" s="85">
        <v>0.349578</v>
      </c>
      <c r="CB65" s="85">
        <v>0.17078099999999999</v>
      </c>
      <c r="CC65" s="85">
        <v>0.417045</v>
      </c>
      <c r="CD65" s="85">
        <v>0.58762400000000004</v>
      </c>
      <c r="CE65" s="85">
        <v>0.84701599999999999</v>
      </c>
      <c r="CF65" s="85">
        <v>0.14443400000000001</v>
      </c>
      <c r="CG65" s="85">
        <v>0.664547</v>
      </c>
      <c r="CH65" s="85">
        <v>0.23433799999999999</v>
      </c>
      <c r="CI65" s="85">
        <v>9.0300000000000005E-2</v>
      </c>
      <c r="CJ65" s="85">
        <v>0.43364200000000003</v>
      </c>
    </row>
    <row r="66" spans="1:88" ht="15">
      <c r="A66" s="172" t="s">
        <v>182</v>
      </c>
      <c r="B66" s="85">
        <v>0.65997899999999998</v>
      </c>
      <c r="C66" s="85">
        <v>0.61864699999999995</v>
      </c>
      <c r="D66" s="85">
        <v>0.42213800000000001</v>
      </c>
      <c r="E66" s="85">
        <v>0.76878299999999999</v>
      </c>
      <c r="F66" s="85">
        <v>1.362E-2</v>
      </c>
      <c r="G66" s="85">
        <v>0.90496699999999997</v>
      </c>
      <c r="H66" s="85">
        <v>3.5964000000000003E-2</v>
      </c>
      <c r="I66" s="85">
        <v>0.55185399999999996</v>
      </c>
      <c r="J66" s="85">
        <v>0.77149100000000004</v>
      </c>
      <c r="K66" s="85">
        <v>0.74135600000000001</v>
      </c>
      <c r="L66" s="85">
        <v>0.29868899999999998</v>
      </c>
      <c r="M66" s="85">
        <v>0.55167299999999997</v>
      </c>
      <c r="N66" s="85">
        <v>0.98269200000000001</v>
      </c>
      <c r="O66" s="85">
        <v>0.230519</v>
      </c>
      <c r="P66" s="85">
        <v>0.73968299999999998</v>
      </c>
      <c r="Q66" s="85">
        <v>0.99496799999999996</v>
      </c>
      <c r="R66" s="85">
        <v>0.54432000000000003</v>
      </c>
      <c r="S66" s="85">
        <v>2.8146999999999998E-2</v>
      </c>
      <c r="T66" s="85">
        <v>0.28170699999999999</v>
      </c>
      <c r="U66" s="85">
        <v>0.42769099999999999</v>
      </c>
      <c r="V66" s="85">
        <v>0.74569200000000002</v>
      </c>
      <c r="W66" s="85">
        <v>0.74926400000000004</v>
      </c>
      <c r="X66" s="85">
        <v>0.77023900000000001</v>
      </c>
      <c r="Y66" s="85">
        <v>0.28674699999999997</v>
      </c>
      <c r="Z66" s="85">
        <v>0.64242100000000002</v>
      </c>
      <c r="AA66" s="85">
        <v>0.87065199999999998</v>
      </c>
      <c r="AB66" s="85">
        <v>0.90556199999999998</v>
      </c>
      <c r="AC66" s="85">
        <v>0.112596</v>
      </c>
      <c r="AD66" s="85">
        <v>4.9102E-2</v>
      </c>
      <c r="AE66" s="85">
        <v>0.81144300000000003</v>
      </c>
      <c r="AF66" s="85">
        <v>0.55583700000000003</v>
      </c>
      <c r="AG66" s="85">
        <v>0.53760399999999997</v>
      </c>
      <c r="AH66" s="85">
        <v>0.977101</v>
      </c>
      <c r="AI66" s="85">
        <v>0.21868299999999999</v>
      </c>
      <c r="AJ66" s="85">
        <v>0.93663099999999999</v>
      </c>
      <c r="AK66" s="85">
        <v>0.24438299999999999</v>
      </c>
      <c r="AL66" s="85">
        <v>0.408916</v>
      </c>
      <c r="AM66" s="85">
        <v>0.72472599999999998</v>
      </c>
      <c r="AN66" s="85">
        <v>0.160272</v>
      </c>
      <c r="AO66" s="85">
        <v>0.99986200000000003</v>
      </c>
      <c r="AP66" s="85">
        <v>0.85845199999999999</v>
      </c>
      <c r="AQ66" s="85">
        <v>0.95315099999999997</v>
      </c>
      <c r="AR66" s="85">
        <v>0.83253900000000003</v>
      </c>
      <c r="AS66" s="85">
        <v>0.29910799999999998</v>
      </c>
      <c r="AT66" s="85">
        <v>0.58287800000000001</v>
      </c>
      <c r="AU66" s="85">
        <v>0.61036000000000001</v>
      </c>
      <c r="AV66" s="85">
        <v>0.83740499999999995</v>
      </c>
      <c r="AW66" s="85">
        <v>0.90971999999999997</v>
      </c>
      <c r="AX66" s="85">
        <v>0.88576600000000005</v>
      </c>
      <c r="AY66" s="85">
        <v>0.88255700000000004</v>
      </c>
      <c r="AZ66" s="85">
        <v>0.84472599999999998</v>
      </c>
      <c r="BA66" s="85">
        <v>0.88115699999999997</v>
      </c>
      <c r="BB66" s="85">
        <v>0.45753199999999999</v>
      </c>
      <c r="BC66" s="85">
        <v>0.326017</v>
      </c>
      <c r="BD66" s="85">
        <v>0.21898999999999999</v>
      </c>
      <c r="BE66" s="85">
        <v>0.14152799999999999</v>
      </c>
      <c r="BF66" s="85">
        <v>0.30160100000000001</v>
      </c>
      <c r="BG66" s="85">
        <v>0.50138300000000002</v>
      </c>
      <c r="BH66" s="85">
        <v>0.12540499999999999</v>
      </c>
      <c r="BI66" s="85">
        <v>2.5203E-2</v>
      </c>
      <c r="BJ66" s="85">
        <v>0.87738000000000005</v>
      </c>
      <c r="BK66" s="85">
        <v>0.37248900000000001</v>
      </c>
      <c r="BL66" s="85">
        <v>0.26942899999999997</v>
      </c>
      <c r="BM66" s="85">
        <v>0.318469</v>
      </c>
      <c r="BN66" s="84"/>
      <c r="BO66" s="85">
        <v>0.94642899999999996</v>
      </c>
      <c r="BP66" s="85">
        <v>0.20346700000000001</v>
      </c>
      <c r="BQ66" s="85">
        <v>0.494892</v>
      </c>
      <c r="BR66" s="85">
        <v>0.69194800000000001</v>
      </c>
      <c r="BS66" s="85">
        <v>0.71267899999999995</v>
      </c>
      <c r="BT66" s="85">
        <v>9.9760000000000005E-3</v>
      </c>
      <c r="BU66" s="85">
        <v>0.66093199999999996</v>
      </c>
      <c r="BV66" s="85">
        <v>0.38681100000000002</v>
      </c>
      <c r="BW66" s="85">
        <v>0.14710799999999999</v>
      </c>
      <c r="BX66" s="85">
        <v>0.277532</v>
      </c>
      <c r="BY66" s="85">
        <v>0.34890599999999999</v>
      </c>
      <c r="BZ66" s="85">
        <v>3.2381E-2</v>
      </c>
      <c r="CA66" s="85">
        <v>0.613896</v>
      </c>
      <c r="CB66" s="85">
        <v>0.265816</v>
      </c>
      <c r="CC66" s="85">
        <v>0.36652400000000002</v>
      </c>
      <c r="CD66" s="85">
        <v>9.7289E-2</v>
      </c>
      <c r="CE66" s="85">
        <v>0.21084700000000001</v>
      </c>
      <c r="CF66" s="85">
        <v>0.40407399999999999</v>
      </c>
      <c r="CG66" s="85">
        <v>0.73404899999999995</v>
      </c>
      <c r="CH66" s="85">
        <v>0.52531899999999998</v>
      </c>
      <c r="CI66" s="85">
        <v>0.11147700000000001</v>
      </c>
      <c r="CJ66" s="85">
        <v>0.26472000000000001</v>
      </c>
    </row>
    <row r="67" spans="1:88" ht="15">
      <c r="A67" s="172" t="s">
        <v>181</v>
      </c>
      <c r="B67" s="85">
        <v>0.20729700000000001</v>
      </c>
      <c r="C67" s="85">
        <v>0.75280899999999995</v>
      </c>
      <c r="D67" s="85">
        <v>0.95784800000000003</v>
      </c>
      <c r="E67" s="85">
        <v>0.83925799999999995</v>
      </c>
      <c r="F67" s="85">
        <v>0.51499600000000001</v>
      </c>
      <c r="G67" s="85">
        <v>0.48245300000000002</v>
      </c>
      <c r="H67" s="85">
        <v>0.95398499999999997</v>
      </c>
      <c r="I67" s="85">
        <v>0.36044300000000001</v>
      </c>
      <c r="J67" s="85">
        <v>0.37376700000000002</v>
      </c>
      <c r="K67" s="85">
        <v>0.81702399999999997</v>
      </c>
      <c r="L67" s="85">
        <v>0.55851099999999998</v>
      </c>
      <c r="M67" s="85">
        <v>0.56904900000000003</v>
      </c>
      <c r="N67" s="85">
        <v>0.71795200000000003</v>
      </c>
      <c r="O67" s="85">
        <v>0.164407</v>
      </c>
      <c r="P67" s="85">
        <v>0.65637299999999998</v>
      </c>
      <c r="Q67" s="85">
        <v>0.30024400000000001</v>
      </c>
      <c r="R67" s="85">
        <v>0.92782799999999999</v>
      </c>
      <c r="S67" s="85">
        <v>0.81016900000000003</v>
      </c>
      <c r="T67" s="85">
        <v>0.84431999999999996</v>
      </c>
      <c r="U67" s="85">
        <v>0.27282099999999998</v>
      </c>
      <c r="V67" s="85">
        <v>0.524617</v>
      </c>
      <c r="W67" s="85">
        <v>0.72627900000000001</v>
      </c>
      <c r="X67" s="85">
        <v>0.26719300000000001</v>
      </c>
      <c r="Y67" s="85">
        <v>0.36174000000000001</v>
      </c>
      <c r="Z67" s="85">
        <v>0.57072400000000001</v>
      </c>
      <c r="AA67" s="85">
        <v>0.29536600000000002</v>
      </c>
      <c r="AB67" s="85">
        <v>0.450409</v>
      </c>
      <c r="AC67" s="85">
        <v>0.96206199999999997</v>
      </c>
      <c r="AD67" s="85">
        <v>6.1093000000000001E-2</v>
      </c>
      <c r="AE67" s="85">
        <v>0.34260800000000002</v>
      </c>
      <c r="AF67" s="85">
        <v>0.289711</v>
      </c>
      <c r="AG67" s="85">
        <v>0.273895</v>
      </c>
      <c r="AH67" s="85">
        <v>0.92589600000000005</v>
      </c>
      <c r="AI67" s="85">
        <v>0.84168900000000002</v>
      </c>
      <c r="AJ67" s="85">
        <v>0.369363</v>
      </c>
      <c r="AK67" s="85">
        <v>0.84034600000000004</v>
      </c>
      <c r="AL67" s="85">
        <v>0.103299</v>
      </c>
      <c r="AM67" s="85">
        <v>0.81986800000000004</v>
      </c>
      <c r="AN67" s="85">
        <v>0.120487</v>
      </c>
      <c r="AO67" s="85">
        <v>0.80660900000000002</v>
      </c>
      <c r="AP67" s="85">
        <v>0.72171300000000005</v>
      </c>
      <c r="AQ67" s="85">
        <v>0.90717899999999996</v>
      </c>
      <c r="AR67" s="85">
        <v>0.97338100000000005</v>
      </c>
      <c r="AS67" s="85">
        <v>0.39444899999999999</v>
      </c>
      <c r="AT67" s="85">
        <v>0.484676</v>
      </c>
      <c r="AU67" s="85">
        <v>0.222332</v>
      </c>
      <c r="AV67" s="85">
        <v>0.90707000000000004</v>
      </c>
      <c r="AW67" s="85">
        <v>0.34753499999999998</v>
      </c>
      <c r="AX67" s="85">
        <v>0.703511</v>
      </c>
      <c r="AY67" s="85">
        <v>0.41987400000000002</v>
      </c>
      <c r="AZ67" s="85">
        <v>0.88090599999999997</v>
      </c>
      <c r="BA67" s="85">
        <v>0.83751299999999995</v>
      </c>
      <c r="BB67" s="85">
        <v>0.85657300000000003</v>
      </c>
      <c r="BC67" s="85">
        <v>0.203013</v>
      </c>
      <c r="BD67" s="85">
        <v>9.9204000000000001E-2</v>
      </c>
      <c r="BE67" s="85">
        <v>0.61924699999999999</v>
      </c>
      <c r="BF67" s="85">
        <v>0.69367000000000001</v>
      </c>
      <c r="BG67" s="85">
        <v>4.5029E-2</v>
      </c>
      <c r="BH67" s="85">
        <v>0.31639200000000001</v>
      </c>
      <c r="BI67" s="85">
        <v>0.94338699999999998</v>
      </c>
      <c r="BJ67" s="85">
        <v>0.88781500000000002</v>
      </c>
      <c r="BK67" s="85">
        <v>0.29715999999999998</v>
      </c>
      <c r="BL67" s="85">
        <v>0.54463700000000004</v>
      </c>
      <c r="BM67" s="85">
        <v>0.85568500000000003</v>
      </c>
      <c r="BN67" s="85">
        <v>0.94642899999999996</v>
      </c>
      <c r="BO67" s="84"/>
      <c r="BP67" s="85">
        <v>0.305307</v>
      </c>
      <c r="BQ67" s="85">
        <v>0.25869700000000001</v>
      </c>
      <c r="BR67" s="85">
        <v>0.41135100000000002</v>
      </c>
      <c r="BS67" s="85">
        <v>0.89788400000000002</v>
      </c>
      <c r="BT67" s="85">
        <v>0.59454300000000004</v>
      </c>
      <c r="BU67" s="85">
        <v>0.51587899999999998</v>
      </c>
      <c r="BV67" s="85">
        <v>0.175987</v>
      </c>
      <c r="BW67" s="85">
        <v>3.1699999999999999E-2</v>
      </c>
      <c r="BX67" s="85">
        <v>0.43645099999999998</v>
      </c>
      <c r="BY67" s="85">
        <v>8.3756999999999998E-2</v>
      </c>
      <c r="BZ67" s="85">
        <v>0.66955699999999996</v>
      </c>
      <c r="CA67" s="85">
        <v>0.74529400000000001</v>
      </c>
      <c r="CB67" s="85">
        <v>0.361873</v>
      </c>
      <c r="CC67" s="85">
        <v>0.96501499999999996</v>
      </c>
      <c r="CD67" s="85">
        <v>0.82459000000000005</v>
      </c>
      <c r="CE67" s="85">
        <v>0.89018299999999995</v>
      </c>
      <c r="CF67" s="85">
        <v>0.115258</v>
      </c>
      <c r="CG67" s="85">
        <v>0.57655500000000004</v>
      </c>
      <c r="CH67" s="85">
        <v>0.23006799999999999</v>
      </c>
      <c r="CI67" s="85">
        <v>2.3483E-2</v>
      </c>
      <c r="CJ67" s="85">
        <v>0.17127899999999999</v>
      </c>
    </row>
    <row r="68" spans="1:88" ht="15">
      <c r="A68" s="172" t="s">
        <v>178</v>
      </c>
      <c r="B68" s="85">
        <v>0.221918</v>
      </c>
      <c r="C68" s="85">
        <v>7.9622999999999999E-2</v>
      </c>
      <c r="D68" s="85">
        <v>0.43799100000000002</v>
      </c>
      <c r="E68" s="85">
        <v>0.82870600000000005</v>
      </c>
      <c r="F68" s="85">
        <v>0.89760600000000001</v>
      </c>
      <c r="G68" s="85">
        <v>0.19209200000000001</v>
      </c>
      <c r="H68" s="85">
        <v>0.20997499999999999</v>
      </c>
      <c r="I68" s="85">
        <v>0.112331</v>
      </c>
      <c r="J68" s="85">
        <v>3.6978999999999998E-2</v>
      </c>
      <c r="K68" s="85">
        <v>0.200486</v>
      </c>
      <c r="L68" s="85">
        <v>0.26771299999999998</v>
      </c>
      <c r="M68" s="85">
        <v>0.59500500000000001</v>
      </c>
      <c r="N68" s="85">
        <v>0.49174600000000002</v>
      </c>
      <c r="O68" s="85">
        <v>0.221692</v>
      </c>
      <c r="P68" s="85">
        <v>0.14704200000000001</v>
      </c>
      <c r="Q68" s="85">
        <v>0.203846</v>
      </c>
      <c r="R68" s="85">
        <v>0.287715</v>
      </c>
      <c r="S68" s="85">
        <v>0.43745600000000001</v>
      </c>
      <c r="T68" s="85">
        <v>0.38488899999999998</v>
      </c>
      <c r="U68" s="85">
        <v>0.37008400000000002</v>
      </c>
      <c r="V68" s="85">
        <v>9.7208000000000003E-2</v>
      </c>
      <c r="W68" s="85">
        <v>7.3939000000000005E-2</v>
      </c>
      <c r="X68" s="85">
        <v>4.6773000000000002E-2</v>
      </c>
      <c r="Y68" s="85">
        <v>0.30965900000000002</v>
      </c>
      <c r="Z68" s="85">
        <v>0.58204100000000003</v>
      </c>
      <c r="AA68" s="85">
        <v>6.2045000000000003E-2</v>
      </c>
      <c r="AB68" s="85">
        <v>7.7058000000000001E-2</v>
      </c>
      <c r="AC68" s="85">
        <v>0.20186599999999999</v>
      </c>
      <c r="AD68" s="85">
        <v>5.2310000000000004E-3</v>
      </c>
      <c r="AE68" s="85">
        <v>0.40292800000000001</v>
      </c>
      <c r="AF68" s="85">
        <v>0.68194699999999997</v>
      </c>
      <c r="AG68" s="85">
        <v>9.0290999999999996E-2</v>
      </c>
      <c r="AH68" s="85">
        <v>0.40034900000000001</v>
      </c>
      <c r="AI68" s="85">
        <v>0.51783199999999996</v>
      </c>
      <c r="AJ68" s="85">
        <v>0.15098200000000001</v>
      </c>
      <c r="AK68" s="85">
        <v>0.31175700000000001</v>
      </c>
      <c r="AL68" s="85">
        <v>4.0590000000000001E-2</v>
      </c>
      <c r="AM68" s="85">
        <v>0.37347599999999997</v>
      </c>
      <c r="AN68" s="85">
        <v>0.56448399999999999</v>
      </c>
      <c r="AO68" s="85">
        <v>0.85079199999999999</v>
      </c>
      <c r="AP68" s="85">
        <v>0.38134200000000001</v>
      </c>
      <c r="AQ68" s="85">
        <v>0.107345</v>
      </c>
      <c r="AR68" s="85">
        <v>0.351574</v>
      </c>
      <c r="AS68" s="85">
        <v>0.52459299999999998</v>
      </c>
      <c r="AT68" s="85">
        <v>0.85360199999999997</v>
      </c>
      <c r="AU68" s="85">
        <v>2.9468000000000001E-2</v>
      </c>
      <c r="AV68" s="85">
        <v>0.37174400000000002</v>
      </c>
      <c r="AW68" s="85">
        <v>0.35469099999999998</v>
      </c>
      <c r="AX68" s="85">
        <v>1.0596E-2</v>
      </c>
      <c r="AY68" s="85">
        <v>0.30555599999999999</v>
      </c>
      <c r="AZ68" s="85">
        <v>0.25814100000000001</v>
      </c>
      <c r="BA68" s="85">
        <v>0.36690200000000001</v>
      </c>
      <c r="BB68" s="85">
        <v>0.48691099999999998</v>
      </c>
      <c r="BC68" s="85">
        <v>0.22861400000000001</v>
      </c>
      <c r="BD68" s="85">
        <v>0.99033700000000002</v>
      </c>
      <c r="BE68" s="85">
        <v>0.53195499999999996</v>
      </c>
      <c r="BF68" s="85">
        <v>0.25631700000000002</v>
      </c>
      <c r="BG68" s="85">
        <v>0.81448200000000004</v>
      </c>
      <c r="BH68" s="85">
        <v>9.4163999999999998E-2</v>
      </c>
      <c r="BI68" s="85">
        <v>0.16522800000000001</v>
      </c>
      <c r="BJ68" s="85">
        <v>0.96220799999999995</v>
      </c>
      <c r="BK68" s="85">
        <v>3.5477000000000002E-2</v>
      </c>
      <c r="BL68" s="85">
        <v>0.15710499999999999</v>
      </c>
      <c r="BM68" s="85">
        <v>0.100893</v>
      </c>
      <c r="BN68" s="85">
        <v>0.20346700000000001</v>
      </c>
      <c r="BO68" s="85">
        <v>0.305307</v>
      </c>
      <c r="BP68" s="84"/>
      <c r="BQ68" s="85">
        <v>0.58647899999999997</v>
      </c>
      <c r="BR68" s="85">
        <v>0.12594900000000001</v>
      </c>
      <c r="BS68" s="85">
        <v>0.27303500000000003</v>
      </c>
      <c r="BT68" s="85">
        <v>0.110665</v>
      </c>
      <c r="BU68" s="85">
        <v>0.47559000000000001</v>
      </c>
      <c r="BV68" s="85">
        <v>0.24862000000000001</v>
      </c>
      <c r="BW68" s="85">
        <v>1.3054E-2</v>
      </c>
      <c r="BX68" s="85">
        <v>0.326017</v>
      </c>
      <c r="BY68" s="85">
        <v>7.8330999999999998E-2</v>
      </c>
      <c r="BZ68" s="85">
        <v>0.46667999999999998</v>
      </c>
      <c r="CA68" s="85">
        <v>0.45169700000000002</v>
      </c>
      <c r="CB68" s="85">
        <v>0.85207599999999994</v>
      </c>
      <c r="CC68" s="85">
        <v>0.111957</v>
      </c>
      <c r="CD68" s="85">
        <v>0.78269699999999998</v>
      </c>
      <c r="CE68" s="85">
        <v>0.45931499999999997</v>
      </c>
      <c r="CF68" s="85">
        <v>0.90881599999999996</v>
      </c>
      <c r="CG68" s="85">
        <v>7.8245999999999996E-2</v>
      </c>
      <c r="CH68" s="85">
        <v>0.98200699999999996</v>
      </c>
      <c r="CI68" s="85">
        <v>2.1311E-2</v>
      </c>
      <c r="CJ68" s="85">
        <v>0.36409799999999998</v>
      </c>
    </row>
    <row r="69" spans="1:88" ht="15">
      <c r="A69" s="172" t="s">
        <v>184</v>
      </c>
      <c r="B69" s="85">
        <v>0.18493599999999999</v>
      </c>
      <c r="C69" s="85">
        <v>0.31965399999999999</v>
      </c>
      <c r="D69" s="85">
        <v>0.53650100000000001</v>
      </c>
      <c r="E69" s="85">
        <v>0.88674900000000001</v>
      </c>
      <c r="F69" s="85">
        <v>0.65112700000000001</v>
      </c>
      <c r="G69" s="85">
        <v>0.57761499999999999</v>
      </c>
      <c r="H69" s="85">
        <v>0.40373700000000001</v>
      </c>
      <c r="I69" s="85">
        <v>0.236207</v>
      </c>
      <c r="J69" s="85">
        <v>0.129611</v>
      </c>
      <c r="K69" s="85">
        <v>0.23625099999999999</v>
      </c>
      <c r="L69" s="85">
        <v>0.43822499999999998</v>
      </c>
      <c r="M69" s="85">
        <v>0.56767400000000001</v>
      </c>
      <c r="N69" s="85">
        <v>0.44127699999999997</v>
      </c>
      <c r="O69" s="85">
        <v>0.39010600000000001</v>
      </c>
      <c r="P69" s="85">
        <v>0.31218200000000002</v>
      </c>
      <c r="Q69" s="85">
        <v>0.38597199999999998</v>
      </c>
      <c r="R69" s="85">
        <v>0.54805300000000001</v>
      </c>
      <c r="S69" s="85">
        <v>0.83133599999999996</v>
      </c>
      <c r="T69" s="85">
        <v>0.66683599999999998</v>
      </c>
      <c r="U69" s="85">
        <v>0.43826999999999999</v>
      </c>
      <c r="V69" s="85">
        <v>0.284468</v>
      </c>
      <c r="W69" s="85">
        <v>0.39957300000000001</v>
      </c>
      <c r="X69" s="85">
        <v>0.14494899999999999</v>
      </c>
      <c r="Y69" s="85">
        <v>0.12897400000000001</v>
      </c>
      <c r="Z69" s="85">
        <v>0.75038199999999999</v>
      </c>
      <c r="AA69" s="85">
        <v>0.15304499999999999</v>
      </c>
      <c r="AB69" s="85">
        <v>0.22719200000000001</v>
      </c>
      <c r="AC69" s="85">
        <v>0.61987800000000004</v>
      </c>
      <c r="AD69" s="85">
        <v>0.50478199999999995</v>
      </c>
      <c r="AE69" s="85">
        <v>0.409964</v>
      </c>
      <c r="AF69" s="85">
        <v>0.77848600000000001</v>
      </c>
      <c r="AG69" s="85">
        <v>0.31231900000000001</v>
      </c>
      <c r="AH69" s="85">
        <v>0.42101899999999998</v>
      </c>
      <c r="AI69" s="85">
        <v>0.49573600000000001</v>
      </c>
      <c r="AJ69" s="85">
        <v>0.11663999999999999</v>
      </c>
      <c r="AK69" s="85">
        <v>0.98715200000000003</v>
      </c>
      <c r="AL69" s="85">
        <v>0.27571600000000002</v>
      </c>
      <c r="AM69" s="85">
        <v>0.74579600000000001</v>
      </c>
      <c r="AN69" s="85">
        <v>0.67970200000000003</v>
      </c>
      <c r="AO69" s="85">
        <v>0.84026599999999996</v>
      </c>
      <c r="AP69" s="85">
        <v>0.63965700000000003</v>
      </c>
      <c r="AQ69" s="85">
        <v>0.43507000000000001</v>
      </c>
      <c r="AR69" s="85">
        <v>0.73555800000000005</v>
      </c>
      <c r="AS69" s="85">
        <v>0.95927700000000005</v>
      </c>
      <c r="AT69" s="85">
        <v>0.85772599999999999</v>
      </c>
      <c r="AU69" s="85">
        <v>3.7760000000000002E-2</v>
      </c>
      <c r="AV69" s="85">
        <v>0.70782800000000001</v>
      </c>
      <c r="AW69" s="85">
        <v>0.85504800000000003</v>
      </c>
      <c r="AX69" s="85">
        <v>2.9384E-2</v>
      </c>
      <c r="AY69" s="85">
        <v>0.43076100000000001</v>
      </c>
      <c r="AZ69" s="85">
        <v>0.59771300000000005</v>
      </c>
      <c r="BA69" s="85">
        <v>0.67750699999999997</v>
      </c>
      <c r="BB69" s="85">
        <v>0.979653</v>
      </c>
      <c r="BC69" s="85">
        <v>0.42723899999999998</v>
      </c>
      <c r="BD69" s="85">
        <v>0.303622</v>
      </c>
      <c r="BE69" s="85">
        <v>0.22886799999999999</v>
      </c>
      <c r="BF69" s="85">
        <v>0.24765400000000001</v>
      </c>
      <c r="BG69" s="85">
        <v>0.34877200000000003</v>
      </c>
      <c r="BH69" s="85">
        <v>0.15080099999999999</v>
      </c>
      <c r="BI69" s="85">
        <v>0.30568400000000001</v>
      </c>
      <c r="BJ69" s="85">
        <v>0.83662599999999998</v>
      </c>
      <c r="BK69" s="85">
        <v>8.2461000000000007E-2</v>
      </c>
      <c r="BL69" s="85">
        <v>0.195599</v>
      </c>
      <c r="BM69" s="85">
        <v>0.133406</v>
      </c>
      <c r="BN69" s="85">
        <v>0.494892</v>
      </c>
      <c r="BO69" s="85">
        <v>0.25869700000000001</v>
      </c>
      <c r="BP69" s="85">
        <v>0.58647899999999997</v>
      </c>
      <c r="BQ69" s="84"/>
      <c r="BR69" s="85">
        <v>0.26851799999999998</v>
      </c>
      <c r="BS69" s="85">
        <v>0.55659700000000001</v>
      </c>
      <c r="BT69" s="85">
        <v>0.33928999999999998</v>
      </c>
      <c r="BU69" s="85">
        <v>0.78202799999999995</v>
      </c>
      <c r="BV69" s="85">
        <v>0.79123699999999997</v>
      </c>
      <c r="BW69" s="85">
        <v>2.6329000000000002E-2</v>
      </c>
      <c r="BX69" s="85">
        <v>0.67263399999999995</v>
      </c>
      <c r="BY69" s="85">
        <v>4.7120000000000002E-2</v>
      </c>
      <c r="BZ69" s="85">
        <v>0.67013</v>
      </c>
      <c r="CA69" s="85">
        <v>0.89583199999999996</v>
      </c>
      <c r="CB69" s="85">
        <v>0.46048800000000001</v>
      </c>
      <c r="CC69" s="85">
        <v>0.404642</v>
      </c>
      <c r="CD69" s="85">
        <v>0.91598400000000002</v>
      </c>
      <c r="CE69" s="85">
        <v>0.98841900000000005</v>
      </c>
      <c r="CF69" s="85">
        <v>0.73142499999999999</v>
      </c>
      <c r="CG69" s="85">
        <v>0.108267</v>
      </c>
      <c r="CH69" s="85">
        <v>0.89551700000000001</v>
      </c>
      <c r="CI69" s="85">
        <v>7.5889999999999999E-2</v>
      </c>
      <c r="CJ69" s="85">
        <v>0.37580200000000002</v>
      </c>
    </row>
    <row r="70" spans="1:88" ht="15">
      <c r="A70" s="172" t="s">
        <v>186</v>
      </c>
      <c r="B70" s="85">
        <v>0.26577499999999998</v>
      </c>
      <c r="C70" s="85">
        <v>0.32471299999999997</v>
      </c>
      <c r="D70" s="85">
        <v>0.84667999999999999</v>
      </c>
      <c r="E70" s="85">
        <v>0.63236099999999995</v>
      </c>
      <c r="F70" s="85">
        <v>0.12457799999999999</v>
      </c>
      <c r="G70" s="85">
        <v>0.52554400000000001</v>
      </c>
      <c r="H70" s="85">
        <v>0.905192</v>
      </c>
      <c r="I70" s="85">
        <v>0.16426499999999999</v>
      </c>
      <c r="J70" s="85">
        <v>0.123651</v>
      </c>
      <c r="K70" s="85">
        <v>0.54644000000000004</v>
      </c>
      <c r="L70" s="85">
        <v>0.207152</v>
      </c>
      <c r="M70" s="85">
        <v>0.76424899999999996</v>
      </c>
      <c r="N70" s="85">
        <v>0.36193900000000001</v>
      </c>
      <c r="O70" s="85">
        <v>0.67337400000000003</v>
      </c>
      <c r="P70" s="85">
        <v>0.141349</v>
      </c>
      <c r="Q70" s="85">
        <v>0.21249499999999999</v>
      </c>
      <c r="R70" s="85">
        <v>0.62212699999999999</v>
      </c>
      <c r="S70" s="85">
        <v>0.91145900000000002</v>
      </c>
      <c r="T70" s="85">
        <v>0.95280699999999996</v>
      </c>
      <c r="U70" s="85">
        <v>0.75972200000000001</v>
      </c>
      <c r="V70" s="85">
        <v>0.445357</v>
      </c>
      <c r="W70" s="85">
        <v>0.37199500000000002</v>
      </c>
      <c r="X70" s="85">
        <v>0.214504</v>
      </c>
      <c r="Y70" s="85">
        <v>6.2014E-2</v>
      </c>
      <c r="Z70" s="85">
        <v>0.50687700000000002</v>
      </c>
      <c r="AA70" s="85">
        <v>0.242012</v>
      </c>
      <c r="AB70" s="85">
        <v>0.50806200000000001</v>
      </c>
      <c r="AC70" s="85">
        <v>0.70484999999999998</v>
      </c>
      <c r="AD70" s="85">
        <v>0.121713</v>
      </c>
      <c r="AE70" s="85">
        <v>0.211259</v>
      </c>
      <c r="AF70" s="85">
        <v>0.109141</v>
      </c>
      <c r="AG70" s="85">
        <v>8.8847999999999996E-2</v>
      </c>
      <c r="AH70" s="85">
        <v>0.52494499999999999</v>
      </c>
      <c r="AI70" s="85">
        <v>0.57984000000000002</v>
      </c>
      <c r="AJ70" s="85">
        <v>0.35276299999999999</v>
      </c>
      <c r="AK70" s="85">
        <v>0.73706300000000002</v>
      </c>
      <c r="AL70" s="85">
        <v>0.19681899999999999</v>
      </c>
      <c r="AM70" s="85">
        <v>0.54677900000000002</v>
      </c>
      <c r="AN70" s="85">
        <v>0.123726</v>
      </c>
      <c r="AO70" s="85">
        <v>0.70568299999999995</v>
      </c>
      <c r="AP70" s="85">
        <v>0.35663600000000001</v>
      </c>
      <c r="AQ70" s="85">
        <v>0.53216399999999997</v>
      </c>
      <c r="AR70" s="85">
        <v>0.72247700000000004</v>
      </c>
      <c r="AS70" s="85">
        <v>0.242392</v>
      </c>
      <c r="AT70" s="85">
        <v>0.95895200000000003</v>
      </c>
      <c r="AU70" s="85">
        <v>0.10606</v>
      </c>
      <c r="AV70" s="85">
        <v>0.58205300000000004</v>
      </c>
      <c r="AW70" s="85">
        <v>0.82000600000000001</v>
      </c>
      <c r="AX70" s="85">
        <v>0.59167599999999998</v>
      </c>
      <c r="AY70" s="85">
        <v>0.303726</v>
      </c>
      <c r="AZ70" s="85">
        <v>0.61721000000000004</v>
      </c>
      <c r="BA70" s="85">
        <v>0.89333499999999999</v>
      </c>
      <c r="BB70" s="85">
        <v>0.54942999999999997</v>
      </c>
      <c r="BC70" s="85">
        <v>0.45646799999999998</v>
      </c>
      <c r="BD70" s="85">
        <v>0.176651</v>
      </c>
      <c r="BE70" s="85">
        <v>0.44914199999999999</v>
      </c>
      <c r="BF70" s="85">
        <v>0.379612</v>
      </c>
      <c r="BG70" s="85">
        <v>0.59201000000000004</v>
      </c>
      <c r="BH70" s="85">
        <v>0.64862399999999998</v>
      </c>
      <c r="BI70" s="85">
        <v>0.70416999999999996</v>
      </c>
      <c r="BJ70" s="85">
        <v>0.53124400000000005</v>
      </c>
      <c r="BK70" s="85">
        <v>0.63755499999999998</v>
      </c>
      <c r="BL70" s="85">
        <v>5.3330000000000002E-2</v>
      </c>
      <c r="BM70" s="85">
        <v>0.80837499999999995</v>
      </c>
      <c r="BN70" s="85">
        <v>0.69194800000000001</v>
      </c>
      <c r="BO70" s="85">
        <v>0.41135100000000002</v>
      </c>
      <c r="BP70" s="85">
        <v>0.12594900000000001</v>
      </c>
      <c r="BQ70" s="85">
        <v>0.26851799999999998</v>
      </c>
      <c r="BR70" s="84"/>
      <c r="BS70" s="85">
        <v>0.61461299999999996</v>
      </c>
      <c r="BT70" s="85">
        <v>0.98937699999999995</v>
      </c>
      <c r="BU70" s="85">
        <v>0.999444</v>
      </c>
      <c r="BV70" s="85">
        <v>0.52275899999999997</v>
      </c>
      <c r="BW70" s="85">
        <v>3.8725999999999997E-2</v>
      </c>
      <c r="BX70" s="85">
        <v>0.149449</v>
      </c>
      <c r="BY70" s="85">
        <v>0.68549700000000002</v>
      </c>
      <c r="BZ70" s="85">
        <v>0.84225899999999998</v>
      </c>
      <c r="CA70" s="85">
        <v>0.103709</v>
      </c>
      <c r="CB70" s="85">
        <v>0.39014500000000002</v>
      </c>
      <c r="CC70" s="85">
        <v>0.85052899999999998</v>
      </c>
      <c r="CD70" s="85">
        <v>0.76524000000000003</v>
      </c>
      <c r="CE70" s="85">
        <v>0.61514500000000005</v>
      </c>
      <c r="CF70" s="85">
        <v>0.18001800000000001</v>
      </c>
      <c r="CG70" s="85">
        <v>0.318859</v>
      </c>
      <c r="CH70" s="85">
        <v>0.19394900000000001</v>
      </c>
      <c r="CI70" s="85">
        <v>1.8509000000000001E-2</v>
      </c>
      <c r="CJ70" s="85">
        <v>0.155449</v>
      </c>
    </row>
    <row r="71" spans="1:88" ht="15">
      <c r="A71" s="172" t="s">
        <v>189</v>
      </c>
      <c r="B71" s="85">
        <v>0.80491299999999999</v>
      </c>
      <c r="C71" s="85">
        <v>0.41204400000000002</v>
      </c>
      <c r="D71" s="85">
        <v>0.56003700000000001</v>
      </c>
      <c r="E71" s="85">
        <v>0.81793400000000005</v>
      </c>
      <c r="F71" s="85">
        <v>0.831403</v>
      </c>
      <c r="G71" s="85">
        <v>0.53455200000000003</v>
      </c>
      <c r="H71" s="85">
        <v>0.87838400000000005</v>
      </c>
      <c r="I71" s="85">
        <v>0.345113</v>
      </c>
      <c r="J71" s="85">
        <v>0.33585300000000001</v>
      </c>
      <c r="K71" s="85">
        <v>0.77794600000000003</v>
      </c>
      <c r="L71" s="85">
        <v>0.303172</v>
      </c>
      <c r="M71" s="85">
        <v>0.786049</v>
      </c>
      <c r="N71" s="85">
        <v>0.35253299999999999</v>
      </c>
      <c r="O71" s="85">
        <v>0.46858499999999997</v>
      </c>
      <c r="P71" s="85">
        <v>0.18305099999999999</v>
      </c>
      <c r="Q71" s="85">
        <v>0.34373399999999998</v>
      </c>
      <c r="R71" s="85">
        <v>0.792744</v>
      </c>
      <c r="S71" s="85">
        <v>0.76602999999999999</v>
      </c>
      <c r="T71" s="85">
        <v>0.87279700000000005</v>
      </c>
      <c r="U71" s="85">
        <v>0.92386599999999997</v>
      </c>
      <c r="V71" s="85">
        <v>0.58882800000000002</v>
      </c>
      <c r="W71" s="85">
        <v>0.38760299999999998</v>
      </c>
      <c r="X71" s="85">
        <v>0.47800599999999999</v>
      </c>
      <c r="Y71" s="85">
        <v>0.53508800000000001</v>
      </c>
      <c r="Z71" s="85">
        <v>0.68669500000000006</v>
      </c>
      <c r="AA71" s="85">
        <v>0.80842000000000003</v>
      </c>
      <c r="AB71" s="85">
        <v>0.37974799999999997</v>
      </c>
      <c r="AC71" s="85">
        <v>0.38773000000000002</v>
      </c>
      <c r="AD71" s="85">
        <v>0.859406</v>
      </c>
      <c r="AE71" s="85">
        <v>0.852105</v>
      </c>
      <c r="AF71" s="85">
        <v>7.8297000000000005E-2</v>
      </c>
      <c r="AG71" s="85">
        <v>0.22031999999999999</v>
      </c>
      <c r="AH71" s="85">
        <v>0.678898</v>
      </c>
      <c r="AI71" s="85">
        <v>0.72721199999999997</v>
      </c>
      <c r="AJ71" s="85">
        <v>0.99276399999999998</v>
      </c>
      <c r="AK71" s="85">
        <v>0.98489599999999999</v>
      </c>
      <c r="AL71" s="85">
        <v>0.199901</v>
      </c>
      <c r="AM71" s="85">
        <v>0.862815</v>
      </c>
      <c r="AN71" s="85">
        <v>0.531918</v>
      </c>
      <c r="AO71" s="85">
        <v>0.76238499999999998</v>
      </c>
      <c r="AP71" s="85">
        <v>0.54240999999999995</v>
      </c>
      <c r="AQ71" s="85">
        <v>0.96128100000000005</v>
      </c>
      <c r="AR71" s="85">
        <v>0.68251700000000004</v>
      </c>
      <c r="AS71" s="85">
        <v>0.95438900000000004</v>
      </c>
      <c r="AT71" s="85">
        <v>0.96391899999999997</v>
      </c>
      <c r="AU71" s="85">
        <v>0.45508500000000002</v>
      </c>
      <c r="AV71" s="85">
        <v>0.97478900000000002</v>
      </c>
      <c r="AW71" s="85">
        <v>0.84480999999999995</v>
      </c>
      <c r="AX71" s="85">
        <v>0.80808100000000005</v>
      </c>
      <c r="AY71" s="85">
        <v>0.44607200000000002</v>
      </c>
      <c r="AZ71" s="85">
        <v>0.55366700000000002</v>
      </c>
      <c r="BA71" s="85">
        <v>0.649949</v>
      </c>
      <c r="BB71" s="85">
        <v>0.88575700000000002</v>
      </c>
      <c r="BC71" s="85">
        <v>0.56125199999999997</v>
      </c>
      <c r="BD71" s="85">
        <v>0.41023900000000002</v>
      </c>
      <c r="BE71" s="85">
        <v>0.52648899999999998</v>
      </c>
      <c r="BF71" s="85">
        <v>0.65390999999999999</v>
      </c>
      <c r="BG71" s="85">
        <v>0.883965</v>
      </c>
      <c r="BH71" s="85">
        <v>0.30615100000000001</v>
      </c>
      <c r="BI71" s="85">
        <v>0.98568900000000004</v>
      </c>
      <c r="BJ71" s="85">
        <v>0.58435499999999996</v>
      </c>
      <c r="BK71" s="85">
        <v>0.577484</v>
      </c>
      <c r="BL71" s="85">
        <v>0.83283099999999999</v>
      </c>
      <c r="BM71" s="85">
        <v>0.76211899999999999</v>
      </c>
      <c r="BN71" s="85">
        <v>0.71267899999999995</v>
      </c>
      <c r="BO71" s="85">
        <v>0.89788400000000002</v>
      </c>
      <c r="BP71" s="85">
        <v>0.27303500000000003</v>
      </c>
      <c r="BQ71" s="85">
        <v>0.55659700000000001</v>
      </c>
      <c r="BR71" s="85">
        <v>0.61461299999999996</v>
      </c>
      <c r="BS71" s="84"/>
      <c r="BT71" s="85">
        <v>0.49731900000000001</v>
      </c>
      <c r="BU71" s="85">
        <v>0.71664099999999997</v>
      </c>
      <c r="BV71" s="85">
        <v>0.88461699999999999</v>
      </c>
      <c r="BW71" s="85">
        <v>4.6337999999999997E-2</v>
      </c>
      <c r="BX71" s="85">
        <v>0.36867899999999998</v>
      </c>
      <c r="BY71" s="85">
        <v>0.55969100000000005</v>
      </c>
      <c r="BZ71" s="85">
        <v>0.52932400000000002</v>
      </c>
      <c r="CA71" s="85">
        <v>0.71472100000000005</v>
      </c>
      <c r="CB71" s="85">
        <v>0.44903599999999999</v>
      </c>
      <c r="CC71" s="85">
        <v>0.65751499999999996</v>
      </c>
      <c r="CD71" s="85">
        <v>0.71066200000000002</v>
      </c>
      <c r="CE71" s="85">
        <v>0.25290899999999999</v>
      </c>
      <c r="CF71" s="85">
        <v>0.712507</v>
      </c>
      <c r="CG71" s="85">
        <v>0.85395900000000002</v>
      </c>
      <c r="CH71" s="85">
        <v>0.88621099999999997</v>
      </c>
      <c r="CI71" s="85">
        <v>0.161801</v>
      </c>
      <c r="CJ71" s="85">
        <v>0.198935</v>
      </c>
    </row>
    <row r="72" spans="1:88" ht="15">
      <c r="A72" s="172" t="s">
        <v>191</v>
      </c>
      <c r="B72" s="85">
        <v>0.76888599999999996</v>
      </c>
      <c r="C72" s="85">
        <v>0.97825700000000004</v>
      </c>
      <c r="D72" s="85">
        <v>0.41592899999999999</v>
      </c>
      <c r="E72" s="85">
        <v>0.42306899999999997</v>
      </c>
      <c r="F72" s="85">
        <v>1.3362000000000001E-2</v>
      </c>
      <c r="G72" s="85">
        <v>0.91591</v>
      </c>
      <c r="H72" s="85">
        <v>0.83539399999999997</v>
      </c>
      <c r="I72" s="85">
        <v>0.90442100000000003</v>
      </c>
      <c r="J72" s="85">
        <v>0.62193500000000002</v>
      </c>
      <c r="K72" s="85">
        <v>0.82169099999999995</v>
      </c>
      <c r="L72" s="85">
        <v>0.36259599999999997</v>
      </c>
      <c r="M72" s="85">
        <v>0.44733200000000001</v>
      </c>
      <c r="N72" s="85">
        <v>0.29505500000000001</v>
      </c>
      <c r="O72" s="85">
        <v>0.54272500000000001</v>
      </c>
      <c r="P72" s="85">
        <v>0.42960500000000001</v>
      </c>
      <c r="Q72" s="85">
        <v>0.48372199999999999</v>
      </c>
      <c r="R72" s="85">
        <v>0.23697499999999999</v>
      </c>
      <c r="S72" s="85">
        <v>0.255218</v>
      </c>
      <c r="T72" s="85">
        <v>0.375778</v>
      </c>
      <c r="U72" s="85">
        <v>0.433197</v>
      </c>
      <c r="V72" s="85">
        <v>0.74376799999999998</v>
      </c>
      <c r="W72" s="85">
        <v>0.99488299999999996</v>
      </c>
      <c r="X72" s="85">
        <v>0.86734999999999995</v>
      </c>
      <c r="Y72" s="85">
        <v>0.75620200000000004</v>
      </c>
      <c r="Z72" s="85">
        <v>0.82031500000000002</v>
      </c>
      <c r="AA72" s="85">
        <v>0.92466199999999998</v>
      </c>
      <c r="AB72" s="85">
        <v>0.72364799999999996</v>
      </c>
      <c r="AC72" s="85">
        <v>0.28261599999999998</v>
      </c>
      <c r="AD72" s="85">
        <v>0.103627</v>
      </c>
      <c r="AE72" s="85">
        <v>0.51972200000000002</v>
      </c>
      <c r="AF72" s="85">
        <v>0.65861599999999998</v>
      </c>
      <c r="AG72" s="85">
        <v>0.55042199999999997</v>
      </c>
      <c r="AH72" s="85">
        <v>0.96463600000000005</v>
      </c>
      <c r="AI72" s="85">
        <v>0.46648299999999998</v>
      </c>
      <c r="AJ72" s="85">
        <v>0.99227299999999996</v>
      </c>
      <c r="AK72" s="85">
        <v>0.28461700000000001</v>
      </c>
      <c r="AL72" s="85">
        <v>0.46803</v>
      </c>
      <c r="AM72" s="85">
        <v>0.35460700000000001</v>
      </c>
      <c r="AN72" s="85">
        <v>0.33246700000000001</v>
      </c>
      <c r="AO72" s="85">
        <v>0.77190899999999996</v>
      </c>
      <c r="AP72" s="85">
        <v>0.984792</v>
      </c>
      <c r="AQ72" s="85">
        <v>0.58821500000000004</v>
      </c>
      <c r="AR72" s="85">
        <v>0.81002600000000002</v>
      </c>
      <c r="AS72" s="85">
        <v>0.73196399999999995</v>
      </c>
      <c r="AT72" s="85">
        <v>0.25712000000000002</v>
      </c>
      <c r="AU72" s="85">
        <v>0.63358899999999996</v>
      </c>
      <c r="AV72" s="85">
        <v>0.756602</v>
      </c>
      <c r="AW72" s="85">
        <v>0.83128299999999999</v>
      </c>
      <c r="AX72" s="85">
        <v>0.87214999999999998</v>
      </c>
      <c r="AY72" s="85">
        <v>0.642486</v>
      </c>
      <c r="AZ72" s="85">
        <v>0.44707400000000003</v>
      </c>
      <c r="BA72" s="85">
        <v>0.76524700000000001</v>
      </c>
      <c r="BB72" s="85">
        <v>0.64657500000000001</v>
      </c>
      <c r="BC72" s="85">
        <v>0.31406299999999998</v>
      </c>
      <c r="BD72" s="85">
        <v>6.5974000000000005E-2</v>
      </c>
      <c r="BE72" s="85">
        <v>0.28600999999999999</v>
      </c>
      <c r="BF72" s="85">
        <v>0.94849899999999998</v>
      </c>
      <c r="BG72" s="85">
        <v>0.41983199999999998</v>
      </c>
      <c r="BH72" s="85">
        <v>0.29818899999999998</v>
      </c>
      <c r="BI72" s="85">
        <v>0.373971</v>
      </c>
      <c r="BJ72" s="85">
        <v>0.93689199999999995</v>
      </c>
      <c r="BK72" s="85">
        <v>0.633189</v>
      </c>
      <c r="BL72" s="85">
        <v>0.64506300000000005</v>
      </c>
      <c r="BM72" s="85">
        <v>0.95218000000000003</v>
      </c>
      <c r="BN72" s="85">
        <v>9.9760000000000005E-3</v>
      </c>
      <c r="BO72" s="85">
        <v>0.59454300000000004</v>
      </c>
      <c r="BP72" s="85">
        <v>0.110665</v>
      </c>
      <c r="BQ72" s="85">
        <v>0.33928999999999998</v>
      </c>
      <c r="BR72" s="85">
        <v>0.98937699999999995</v>
      </c>
      <c r="BS72" s="85">
        <v>0.49731900000000001</v>
      </c>
      <c r="BT72" s="84"/>
      <c r="BU72" s="85">
        <v>0.25018200000000002</v>
      </c>
      <c r="BV72" s="85">
        <v>0.55871599999999999</v>
      </c>
      <c r="BW72" s="85">
        <v>7.6134999999999994E-2</v>
      </c>
      <c r="BX72" s="85">
        <v>0.516428</v>
      </c>
      <c r="BY72" s="85">
        <v>0.74798500000000001</v>
      </c>
      <c r="BZ72" s="85">
        <v>0.70837000000000006</v>
      </c>
      <c r="CA72" s="85">
        <v>0.60475100000000004</v>
      </c>
      <c r="CB72" s="85">
        <v>0.301458</v>
      </c>
      <c r="CC72" s="85">
        <v>0.25032199999999999</v>
      </c>
      <c r="CD72" s="85">
        <v>0.89860099999999998</v>
      </c>
      <c r="CE72" s="85">
        <v>0.21479999999999999</v>
      </c>
      <c r="CF72" s="85">
        <v>0.40906100000000001</v>
      </c>
      <c r="CG72" s="85">
        <v>0.81182699999999997</v>
      </c>
      <c r="CH72" s="85">
        <v>0.94886400000000004</v>
      </c>
      <c r="CI72" s="85">
        <v>8.4501000000000007E-2</v>
      </c>
      <c r="CJ72" s="85">
        <v>0.357263</v>
      </c>
    </row>
    <row r="73" spans="1:88" ht="15">
      <c r="A73" s="172" t="s">
        <v>188</v>
      </c>
      <c r="B73" s="85">
        <v>0.87780400000000003</v>
      </c>
      <c r="C73" s="85">
        <v>0.631212</v>
      </c>
      <c r="D73" s="85">
        <v>0.598499</v>
      </c>
      <c r="E73" s="85">
        <v>0.80297700000000005</v>
      </c>
      <c r="F73" s="85">
        <v>0.307114</v>
      </c>
      <c r="G73" s="85">
        <v>0.718723</v>
      </c>
      <c r="H73" s="85">
        <v>0.27978700000000001</v>
      </c>
      <c r="I73" s="85">
        <v>0.62915600000000005</v>
      </c>
      <c r="J73" s="85">
        <v>0.50544699999999998</v>
      </c>
      <c r="K73" s="85">
        <v>0.42009400000000002</v>
      </c>
      <c r="L73" s="85">
        <v>0.80448900000000001</v>
      </c>
      <c r="M73" s="85">
        <v>0.58659099999999997</v>
      </c>
      <c r="N73" s="85">
        <v>0.94078700000000004</v>
      </c>
      <c r="O73" s="85">
        <v>0.14263100000000001</v>
      </c>
      <c r="P73" s="85">
        <v>0.140843</v>
      </c>
      <c r="Q73" s="85">
        <v>0.95050400000000002</v>
      </c>
      <c r="R73" s="85">
        <v>0.753996</v>
      </c>
      <c r="S73" s="85">
        <v>0.37026500000000001</v>
      </c>
      <c r="T73" s="85">
        <v>0.65223900000000001</v>
      </c>
      <c r="U73" s="85">
        <v>0.64408299999999996</v>
      </c>
      <c r="V73" s="85">
        <v>0.33187100000000003</v>
      </c>
      <c r="W73" s="85">
        <v>0.62683199999999994</v>
      </c>
      <c r="X73" s="85">
        <v>0.249579</v>
      </c>
      <c r="Y73" s="85">
        <v>0.46735100000000002</v>
      </c>
      <c r="Z73" s="85">
        <v>0.90646000000000004</v>
      </c>
      <c r="AA73" s="85">
        <v>0.30849700000000002</v>
      </c>
      <c r="AB73" s="85">
        <v>0.51620200000000005</v>
      </c>
      <c r="AC73" s="85">
        <v>0.90368800000000005</v>
      </c>
      <c r="AD73" s="85">
        <v>0.145813</v>
      </c>
      <c r="AE73" s="85">
        <v>0.63430699999999995</v>
      </c>
      <c r="AF73" s="85">
        <v>0.80560299999999996</v>
      </c>
      <c r="AG73" s="85">
        <v>0.36811700000000003</v>
      </c>
      <c r="AH73" s="85">
        <v>0.68547000000000002</v>
      </c>
      <c r="AI73" s="85">
        <v>0.84248699999999999</v>
      </c>
      <c r="AJ73" s="85">
        <v>0.70996199999999998</v>
      </c>
      <c r="AK73" s="85">
        <v>0.61564700000000006</v>
      </c>
      <c r="AL73" s="85">
        <v>0.281412</v>
      </c>
      <c r="AM73" s="85">
        <v>0.77000400000000002</v>
      </c>
      <c r="AN73" s="85">
        <v>0.76157200000000003</v>
      </c>
      <c r="AO73" s="85">
        <v>0.984348</v>
      </c>
      <c r="AP73" s="85">
        <v>0.55688300000000002</v>
      </c>
      <c r="AQ73" s="85">
        <v>5.4052000000000003E-2</v>
      </c>
      <c r="AR73" s="85">
        <v>0.26636700000000002</v>
      </c>
      <c r="AS73" s="85">
        <v>0.985321</v>
      </c>
      <c r="AT73" s="85">
        <v>0.14289499999999999</v>
      </c>
      <c r="AU73" s="85">
        <v>0.47037600000000002</v>
      </c>
      <c r="AV73" s="85">
        <v>0.99989099999999997</v>
      </c>
      <c r="AW73" s="85">
        <v>0.68178799999999995</v>
      </c>
      <c r="AX73" s="85">
        <v>0.115727</v>
      </c>
      <c r="AY73" s="85">
        <v>0.30624699999999999</v>
      </c>
      <c r="AZ73" s="85">
        <v>0.99788699999999997</v>
      </c>
      <c r="BA73" s="85">
        <v>0.67710599999999999</v>
      </c>
      <c r="BB73" s="85">
        <v>0.14902299999999999</v>
      </c>
      <c r="BC73" s="85">
        <v>0.80158499999999999</v>
      </c>
      <c r="BD73" s="85">
        <v>0.72117500000000001</v>
      </c>
      <c r="BE73" s="85">
        <v>0.72829900000000003</v>
      </c>
      <c r="BF73" s="85">
        <v>0.92278300000000002</v>
      </c>
      <c r="BG73" s="85">
        <v>0.84489599999999998</v>
      </c>
      <c r="BH73" s="85">
        <v>0.65781699999999999</v>
      </c>
      <c r="BI73" s="85">
        <v>0.321571</v>
      </c>
      <c r="BJ73" s="85">
        <v>0.64629400000000004</v>
      </c>
      <c r="BK73" s="85">
        <v>0.31546800000000003</v>
      </c>
      <c r="BL73" s="85">
        <v>0.84878600000000004</v>
      </c>
      <c r="BM73" s="85">
        <v>0.50637299999999996</v>
      </c>
      <c r="BN73" s="85">
        <v>0.66093199999999996</v>
      </c>
      <c r="BO73" s="85">
        <v>0.51587899999999998</v>
      </c>
      <c r="BP73" s="85">
        <v>0.47559000000000001</v>
      </c>
      <c r="BQ73" s="85">
        <v>0.78202799999999995</v>
      </c>
      <c r="BR73" s="85">
        <v>0.999444</v>
      </c>
      <c r="BS73" s="85">
        <v>0.71664099999999997</v>
      </c>
      <c r="BT73" s="85">
        <v>0.25018200000000002</v>
      </c>
      <c r="BU73" s="84"/>
      <c r="BV73" s="85">
        <v>0.25171100000000002</v>
      </c>
      <c r="BW73" s="85">
        <v>5.4019999999999999E-2</v>
      </c>
      <c r="BX73" s="85">
        <v>0.47100599999999998</v>
      </c>
      <c r="BY73" s="85">
        <v>0.54280899999999999</v>
      </c>
      <c r="BZ73" s="85">
        <v>0.753606</v>
      </c>
      <c r="CA73" s="85">
        <v>0.856491</v>
      </c>
      <c r="CB73" s="85">
        <v>0.21490100000000001</v>
      </c>
      <c r="CC73" s="85">
        <v>0.69849399999999995</v>
      </c>
      <c r="CD73" s="85">
        <v>0.434475</v>
      </c>
      <c r="CE73" s="85">
        <v>0.90745299999999995</v>
      </c>
      <c r="CF73" s="85">
        <v>0.88368000000000002</v>
      </c>
      <c r="CG73" s="85">
        <v>0.86298200000000003</v>
      </c>
      <c r="CH73" s="85">
        <v>0.81221399999999999</v>
      </c>
      <c r="CI73" s="85">
        <v>0.44317099999999998</v>
      </c>
      <c r="CJ73" s="85">
        <v>0.95032799999999995</v>
      </c>
    </row>
    <row r="74" spans="1:88" ht="15">
      <c r="A74" s="172" t="s">
        <v>193</v>
      </c>
      <c r="B74" s="85">
        <v>0.73442399999999997</v>
      </c>
      <c r="C74" s="85">
        <v>0.65917400000000004</v>
      </c>
      <c r="D74" s="85">
        <v>0.98628000000000005</v>
      </c>
      <c r="E74" s="85">
        <v>0.41234399999999999</v>
      </c>
      <c r="F74" s="85">
        <v>0.39430799999999999</v>
      </c>
      <c r="G74" s="85">
        <v>0.52942299999999998</v>
      </c>
      <c r="H74" s="85">
        <v>0.50718399999999997</v>
      </c>
      <c r="I74" s="85">
        <v>0.65073000000000003</v>
      </c>
      <c r="J74" s="85">
        <v>0.72247600000000001</v>
      </c>
      <c r="K74" s="85">
        <v>0.30018099999999998</v>
      </c>
      <c r="L74" s="85">
        <v>0.45605000000000001</v>
      </c>
      <c r="M74" s="85">
        <v>0.38693300000000003</v>
      </c>
      <c r="N74" s="85">
        <v>0.89227599999999996</v>
      </c>
      <c r="O74" s="85">
        <v>0.35450500000000001</v>
      </c>
      <c r="P74" s="85">
        <v>0.32720500000000002</v>
      </c>
      <c r="Q74" s="85">
        <v>0.65938200000000002</v>
      </c>
      <c r="R74" s="85">
        <v>0.69955199999999995</v>
      </c>
      <c r="S74" s="85">
        <v>0.82373799999999997</v>
      </c>
      <c r="T74" s="85">
        <v>0.48944799999999999</v>
      </c>
      <c r="U74" s="85">
        <v>0.608761</v>
      </c>
      <c r="V74" s="85">
        <v>0.38377899999999998</v>
      </c>
      <c r="W74" s="85">
        <v>0.846943</v>
      </c>
      <c r="X74" s="85">
        <v>0.42241400000000001</v>
      </c>
      <c r="Y74" s="85">
        <v>0.905914</v>
      </c>
      <c r="Z74" s="85">
        <v>0.58291400000000004</v>
      </c>
      <c r="AA74" s="85">
        <v>0.481429</v>
      </c>
      <c r="AB74" s="85">
        <v>0.43022899999999997</v>
      </c>
      <c r="AC74" s="85">
        <v>0.32929399999999998</v>
      </c>
      <c r="AD74" s="85">
        <v>0.48086099999999998</v>
      </c>
      <c r="AE74" s="85">
        <v>0.42920599999999998</v>
      </c>
      <c r="AF74" s="85">
        <v>0.76557600000000003</v>
      </c>
      <c r="AG74" s="85">
        <v>0.55599100000000001</v>
      </c>
      <c r="AH74" s="85">
        <v>0.38677600000000001</v>
      </c>
      <c r="AI74" s="85">
        <v>0.61822999999999995</v>
      </c>
      <c r="AJ74" s="85">
        <v>0.52864199999999995</v>
      </c>
      <c r="AK74" s="85">
        <v>0.79826200000000003</v>
      </c>
      <c r="AL74" s="85">
        <v>5.2690000000000001E-2</v>
      </c>
      <c r="AM74" s="85">
        <v>0.84915300000000005</v>
      </c>
      <c r="AN74" s="85">
        <v>2.6467999999999998E-2</v>
      </c>
      <c r="AO74" s="85">
        <v>0.74955300000000002</v>
      </c>
      <c r="AP74" s="85">
        <v>0.50069900000000001</v>
      </c>
      <c r="AQ74" s="85">
        <v>0.37387799999999999</v>
      </c>
      <c r="AR74" s="85">
        <v>0.63939900000000005</v>
      </c>
      <c r="AS74" s="85">
        <v>0.12887699999999999</v>
      </c>
      <c r="AT74" s="85">
        <v>0.29702000000000001</v>
      </c>
      <c r="AU74" s="85">
        <v>0.33901500000000001</v>
      </c>
      <c r="AV74" s="85">
        <v>0.914439</v>
      </c>
      <c r="AW74" s="85">
        <v>0.19581899999999999</v>
      </c>
      <c r="AX74" s="85">
        <v>0.67946899999999999</v>
      </c>
      <c r="AY74" s="85">
        <v>0.65377600000000002</v>
      </c>
      <c r="AZ74" s="85">
        <v>0.98005200000000003</v>
      </c>
      <c r="BA74" s="85">
        <v>0.49738500000000002</v>
      </c>
      <c r="BB74" s="85">
        <v>0.36504599999999998</v>
      </c>
      <c r="BC74" s="85">
        <v>0.63009999999999999</v>
      </c>
      <c r="BD74" s="85">
        <v>0.43251699999999998</v>
      </c>
      <c r="BE74" s="85">
        <v>0.48201699999999997</v>
      </c>
      <c r="BF74" s="85">
        <v>0.80562599999999995</v>
      </c>
      <c r="BG74" s="85">
        <v>0.61801799999999996</v>
      </c>
      <c r="BH74" s="85">
        <v>0.237538</v>
      </c>
      <c r="BI74" s="85">
        <v>0.59231100000000003</v>
      </c>
      <c r="BJ74" s="85">
        <v>0.58850999999999998</v>
      </c>
      <c r="BK74" s="85">
        <v>0.498998</v>
      </c>
      <c r="BL74" s="85">
        <v>0.29922399999999999</v>
      </c>
      <c r="BM74" s="85">
        <v>0.53368899999999997</v>
      </c>
      <c r="BN74" s="85">
        <v>0.38681100000000002</v>
      </c>
      <c r="BO74" s="85">
        <v>0.175987</v>
      </c>
      <c r="BP74" s="85">
        <v>0.24862000000000001</v>
      </c>
      <c r="BQ74" s="85">
        <v>0.79123699999999997</v>
      </c>
      <c r="BR74" s="85">
        <v>0.52275899999999997</v>
      </c>
      <c r="BS74" s="85">
        <v>0.88461699999999999</v>
      </c>
      <c r="BT74" s="85">
        <v>0.55871599999999999</v>
      </c>
      <c r="BU74" s="85">
        <v>0.25171100000000002</v>
      </c>
      <c r="BV74" s="84"/>
      <c r="BW74" s="85">
        <v>4.2840999999999997E-2</v>
      </c>
      <c r="BX74" s="85">
        <v>0.51578900000000005</v>
      </c>
      <c r="BY74" s="85">
        <v>0.26793899999999998</v>
      </c>
      <c r="BZ74" s="85">
        <v>0.292547</v>
      </c>
      <c r="CA74" s="85">
        <v>0.96942099999999998</v>
      </c>
      <c r="CB74" s="85">
        <v>0.35211100000000001</v>
      </c>
      <c r="CC74" s="85">
        <v>0.90313600000000005</v>
      </c>
      <c r="CD74" s="85">
        <v>0.62004000000000004</v>
      </c>
      <c r="CE74" s="85">
        <v>0.37854500000000002</v>
      </c>
      <c r="CF74" s="85">
        <v>0.102132</v>
      </c>
      <c r="CG74" s="85">
        <v>0.362151</v>
      </c>
      <c r="CH74" s="85">
        <v>0.167245</v>
      </c>
      <c r="CI74" s="85">
        <v>7.1259000000000003E-2</v>
      </c>
      <c r="CJ74" s="85">
        <v>0.619865</v>
      </c>
    </row>
    <row r="75" spans="1:88" ht="15">
      <c r="A75" s="172" t="s">
        <v>195</v>
      </c>
      <c r="B75" s="85">
        <v>0.221942</v>
      </c>
      <c r="C75" s="85">
        <v>7.2149000000000005E-2</v>
      </c>
      <c r="D75" s="85">
        <v>0.16476099999999999</v>
      </c>
      <c r="E75" s="85">
        <v>8.7530000000000004E-3</v>
      </c>
      <c r="F75" s="85">
        <v>6.4223000000000002E-2</v>
      </c>
      <c r="G75" s="85">
        <v>0.76373400000000002</v>
      </c>
      <c r="H75" s="85">
        <v>0.153558</v>
      </c>
      <c r="I75" s="85">
        <v>9.4589999999999994E-2</v>
      </c>
      <c r="J75" s="85">
        <v>0.19847999999999999</v>
      </c>
      <c r="K75" s="85">
        <v>0.149699</v>
      </c>
      <c r="L75" s="85">
        <v>6.5324999999999994E-2</v>
      </c>
      <c r="M75" s="85">
        <v>2.1589000000000001E-2</v>
      </c>
      <c r="N75" s="85">
        <v>0.160024</v>
      </c>
      <c r="O75" s="85">
        <v>0.235454</v>
      </c>
      <c r="P75" s="85">
        <v>0.15930900000000001</v>
      </c>
      <c r="Q75" s="85">
        <v>0.226045</v>
      </c>
      <c r="R75" s="85">
        <v>7.9555000000000001E-2</v>
      </c>
      <c r="S75" s="85">
        <v>8.3689E-2</v>
      </c>
      <c r="T75" s="85">
        <v>1.7555000000000001E-2</v>
      </c>
      <c r="U75" s="85">
        <v>0.24868100000000001</v>
      </c>
      <c r="V75" s="85">
        <v>0.67387900000000001</v>
      </c>
      <c r="W75" s="85">
        <v>6.1758E-2</v>
      </c>
      <c r="X75" s="85">
        <v>0.29381000000000002</v>
      </c>
      <c r="Y75" s="85">
        <v>0.13256299999999999</v>
      </c>
      <c r="Z75" s="85">
        <v>0.310386</v>
      </c>
      <c r="AA75" s="85">
        <v>0.25043199999999999</v>
      </c>
      <c r="AB75" s="85">
        <v>0.87163000000000002</v>
      </c>
      <c r="AC75" s="85">
        <v>0.15465799999999999</v>
      </c>
      <c r="AD75" s="85">
        <v>2.5229999999999999E-2</v>
      </c>
      <c r="AE75" s="85">
        <v>4.2722999999999997E-2</v>
      </c>
      <c r="AF75" s="85">
        <v>0.230653</v>
      </c>
      <c r="AG75" s="85">
        <v>0.61287100000000005</v>
      </c>
      <c r="AH75" s="85">
        <v>0.22943</v>
      </c>
      <c r="AI75" s="85">
        <v>7.0780999999999997E-2</v>
      </c>
      <c r="AJ75" s="85">
        <v>0.124433</v>
      </c>
      <c r="AK75" s="85">
        <v>0.120668</v>
      </c>
      <c r="AL75" s="85">
        <v>0.39621099999999998</v>
      </c>
      <c r="AM75" s="85">
        <v>5.5099000000000002E-2</v>
      </c>
      <c r="AN75" s="85">
        <v>6.0130000000000003E-2</v>
      </c>
      <c r="AO75" s="85">
        <v>0.378911</v>
      </c>
      <c r="AP75" s="85">
        <v>0.102155</v>
      </c>
      <c r="AQ75" s="85">
        <v>0.18849399999999999</v>
      </c>
      <c r="AR75" s="85">
        <v>0.187608</v>
      </c>
      <c r="AS75" s="85">
        <v>5.6509999999999998E-2</v>
      </c>
      <c r="AT75" s="85">
        <v>0.163656</v>
      </c>
      <c r="AU75" s="85">
        <v>0.16552700000000001</v>
      </c>
      <c r="AV75" s="85">
        <v>6.5780000000000005E-2</v>
      </c>
      <c r="AW75" s="85">
        <v>0.113242</v>
      </c>
      <c r="AX75" s="85">
        <v>0.202817</v>
      </c>
      <c r="AY75" s="85">
        <v>0.227717</v>
      </c>
      <c r="AZ75" s="85">
        <v>1.508E-2</v>
      </c>
      <c r="BA75" s="85">
        <v>0.70552499999999996</v>
      </c>
      <c r="BB75" s="85">
        <v>1.8991000000000001E-2</v>
      </c>
      <c r="BC75" s="85">
        <v>3.3235000000000001E-2</v>
      </c>
      <c r="BD75" s="85">
        <v>5.391E-3</v>
      </c>
      <c r="BE75" s="85">
        <v>8.1853999999999996E-2</v>
      </c>
      <c r="BF75" s="85">
        <v>3.9905000000000003E-2</v>
      </c>
      <c r="BG75" s="85">
        <v>9.2305999999999999E-2</v>
      </c>
      <c r="BH75" s="85">
        <v>7.1220000000000006E-2</v>
      </c>
      <c r="BI75" s="85">
        <v>5.6638000000000001E-2</v>
      </c>
      <c r="BJ75" s="85">
        <v>5.9259999999999998E-3</v>
      </c>
      <c r="BK75" s="85">
        <v>5.4516000000000002E-2</v>
      </c>
      <c r="BL75" s="85">
        <v>5.1905E-2</v>
      </c>
      <c r="BM75" s="85">
        <v>4.8267999999999998E-2</v>
      </c>
      <c r="BN75" s="85">
        <v>0.14710799999999999</v>
      </c>
      <c r="BO75" s="85">
        <v>3.1699999999999999E-2</v>
      </c>
      <c r="BP75" s="85">
        <v>1.3054E-2</v>
      </c>
      <c r="BQ75" s="85">
        <v>2.6329000000000002E-2</v>
      </c>
      <c r="BR75" s="85">
        <v>3.8725999999999997E-2</v>
      </c>
      <c r="BS75" s="85">
        <v>4.6337999999999997E-2</v>
      </c>
      <c r="BT75" s="85">
        <v>7.6134999999999994E-2</v>
      </c>
      <c r="BU75" s="85">
        <v>5.4019999999999999E-2</v>
      </c>
      <c r="BV75" s="85">
        <v>4.2840999999999997E-2</v>
      </c>
      <c r="BW75" s="84"/>
      <c r="BX75" s="85">
        <v>0.42611399999999999</v>
      </c>
      <c r="BY75" s="85">
        <v>2.8275999999999999E-2</v>
      </c>
      <c r="BZ75" s="85">
        <v>7.7914999999999998E-2</v>
      </c>
      <c r="CA75" s="85">
        <v>7.1649000000000004E-2</v>
      </c>
      <c r="CB75" s="85">
        <v>7.4920000000000004E-3</v>
      </c>
      <c r="CC75" s="85">
        <v>0.11936099999999999</v>
      </c>
      <c r="CD75" s="85">
        <v>0.15551999999999999</v>
      </c>
      <c r="CE75" s="85">
        <v>0.10022</v>
      </c>
      <c r="CF75" s="85">
        <v>0.22828599999999999</v>
      </c>
      <c r="CG75" s="85">
        <v>6.7166000000000003E-2</v>
      </c>
      <c r="CH75" s="85">
        <v>8.3488999999999994E-2</v>
      </c>
      <c r="CI75" s="85">
        <v>0.26457199999999997</v>
      </c>
      <c r="CJ75" s="85">
        <v>0.24873000000000001</v>
      </c>
    </row>
    <row r="76" spans="1:88" ht="15">
      <c r="A76" s="172" t="s">
        <v>197</v>
      </c>
      <c r="B76" s="85">
        <v>0.23510700000000001</v>
      </c>
      <c r="C76" s="85">
        <v>0.99730399999999997</v>
      </c>
      <c r="D76" s="85">
        <v>0.81820400000000004</v>
      </c>
      <c r="E76" s="85">
        <v>0.54695300000000002</v>
      </c>
      <c r="F76" s="85">
        <v>1.8763999999999999E-2</v>
      </c>
      <c r="G76" s="85">
        <v>0.46254699999999999</v>
      </c>
      <c r="H76" s="85">
        <v>2.6041999999999999E-2</v>
      </c>
      <c r="I76" s="85">
        <v>0.248781</v>
      </c>
      <c r="J76" s="85">
        <v>0.93621100000000002</v>
      </c>
      <c r="K76" s="85">
        <v>0.516517</v>
      </c>
      <c r="L76" s="85">
        <v>0.113387</v>
      </c>
      <c r="M76" s="85">
        <v>0.46131</v>
      </c>
      <c r="N76" s="85">
        <v>0.44551299999999999</v>
      </c>
      <c r="O76" s="85">
        <v>0.19837299999999999</v>
      </c>
      <c r="P76" s="85">
        <v>0.38450299999999998</v>
      </c>
      <c r="Q76" s="85">
        <v>0.40129399999999998</v>
      </c>
      <c r="R76" s="85">
        <v>0.92028799999999999</v>
      </c>
      <c r="S76" s="85">
        <v>0.30366900000000002</v>
      </c>
      <c r="T76" s="85">
        <v>0.87862200000000001</v>
      </c>
      <c r="U76" s="85">
        <v>0.56346499999999999</v>
      </c>
      <c r="V76" s="85">
        <v>0.378218</v>
      </c>
      <c r="W76" s="85">
        <v>0.524501</v>
      </c>
      <c r="X76" s="85">
        <v>0.827789</v>
      </c>
      <c r="Y76" s="85">
        <v>0.116343</v>
      </c>
      <c r="Z76" s="85">
        <v>0.486037</v>
      </c>
      <c r="AA76" s="85">
        <v>0.68659599999999998</v>
      </c>
      <c r="AB76" s="85">
        <v>0.72048299999999998</v>
      </c>
      <c r="AC76" s="85">
        <v>0.39746399999999998</v>
      </c>
      <c r="AD76" s="85">
        <v>0.12474499999999999</v>
      </c>
      <c r="AE76" s="85">
        <v>0.93682299999999996</v>
      </c>
      <c r="AF76" s="85">
        <v>0.41942299999999999</v>
      </c>
      <c r="AG76" s="85">
        <v>0.31221900000000002</v>
      </c>
      <c r="AH76" s="85">
        <v>0.62551999999999996</v>
      </c>
      <c r="AI76" s="85">
        <v>0.213668</v>
      </c>
      <c r="AJ76" s="85">
        <v>0.75006700000000004</v>
      </c>
      <c r="AK76" s="85">
        <v>0.69811199999999995</v>
      </c>
      <c r="AL76" s="85">
        <v>0.114069</v>
      </c>
      <c r="AM76" s="85">
        <v>0.80781599999999998</v>
      </c>
      <c r="AN76" s="85">
        <v>0.55199100000000001</v>
      </c>
      <c r="AO76" s="85">
        <v>0.83879700000000001</v>
      </c>
      <c r="AP76" s="85">
        <v>0.57481700000000002</v>
      </c>
      <c r="AQ76" s="85">
        <v>0.66958300000000004</v>
      </c>
      <c r="AR76" s="85">
        <v>0.49675999999999998</v>
      </c>
      <c r="AS76" s="85">
        <v>0.56159300000000001</v>
      </c>
      <c r="AT76" s="85">
        <v>0.32835399999999998</v>
      </c>
      <c r="AU76" s="85">
        <v>0.34128199999999997</v>
      </c>
      <c r="AV76" s="85">
        <v>0.97139500000000001</v>
      </c>
      <c r="AW76" s="85">
        <v>0.85009500000000005</v>
      </c>
      <c r="AX76" s="85">
        <v>0.51988999999999996</v>
      </c>
      <c r="AY76" s="85">
        <v>0.83210099999999998</v>
      </c>
      <c r="AZ76" s="85">
        <v>0.82741500000000001</v>
      </c>
      <c r="BA76" s="85">
        <v>0.995614</v>
      </c>
      <c r="BB76" s="85">
        <v>0.51083100000000004</v>
      </c>
      <c r="BC76" s="85">
        <v>0.160999</v>
      </c>
      <c r="BD76" s="85">
        <v>0.29660999999999998</v>
      </c>
      <c r="BE76" s="85">
        <v>0.17782999999999999</v>
      </c>
      <c r="BF76" s="85">
        <v>0.70823499999999995</v>
      </c>
      <c r="BG76" s="85">
        <v>0.56956399999999996</v>
      </c>
      <c r="BH76" s="85">
        <v>2.8572E-2</v>
      </c>
      <c r="BI76" s="85">
        <v>0.80886599999999997</v>
      </c>
      <c r="BJ76" s="85">
        <v>0.80892500000000001</v>
      </c>
      <c r="BK76" s="85">
        <v>0.63428399999999996</v>
      </c>
      <c r="BL76" s="85">
        <v>5.6952999999999997E-2</v>
      </c>
      <c r="BM76" s="85">
        <v>0.53232000000000002</v>
      </c>
      <c r="BN76" s="85">
        <v>0.277532</v>
      </c>
      <c r="BO76" s="85">
        <v>0.43645099999999998</v>
      </c>
      <c r="BP76" s="85">
        <v>0.326017</v>
      </c>
      <c r="BQ76" s="85">
        <v>0.67263399999999995</v>
      </c>
      <c r="BR76" s="85">
        <v>0.149449</v>
      </c>
      <c r="BS76" s="85">
        <v>0.36867899999999998</v>
      </c>
      <c r="BT76" s="85">
        <v>0.516428</v>
      </c>
      <c r="BU76" s="85">
        <v>0.47100599999999998</v>
      </c>
      <c r="BV76" s="85">
        <v>0.51578900000000005</v>
      </c>
      <c r="BW76" s="85">
        <v>0.42611399999999999</v>
      </c>
      <c r="BX76" s="84"/>
      <c r="BY76" s="85">
        <v>0.24360399999999999</v>
      </c>
      <c r="BZ76" s="85">
        <v>0.129105</v>
      </c>
      <c r="CA76" s="85">
        <v>0.86063699999999999</v>
      </c>
      <c r="CB76" s="85">
        <v>0.65096799999999999</v>
      </c>
      <c r="CC76" s="85">
        <v>0.80931600000000004</v>
      </c>
      <c r="CD76" s="85">
        <v>7.6005000000000003E-2</v>
      </c>
      <c r="CE76" s="85">
        <v>0.56451700000000005</v>
      </c>
      <c r="CF76" s="85">
        <v>0.65714099999999998</v>
      </c>
      <c r="CG76" s="85">
        <v>0.98782700000000001</v>
      </c>
      <c r="CH76" s="85">
        <v>0.59402200000000005</v>
      </c>
      <c r="CI76" s="85">
        <v>2.717E-2</v>
      </c>
      <c r="CJ76" s="85">
        <v>5.9678000000000002E-2</v>
      </c>
    </row>
    <row r="77" spans="1:88" ht="15">
      <c r="A77" s="172" t="s">
        <v>200</v>
      </c>
      <c r="B77" s="85">
        <v>0.55095000000000005</v>
      </c>
      <c r="C77" s="85">
        <v>0.40356700000000001</v>
      </c>
      <c r="D77" s="85">
        <v>0.45472499999999999</v>
      </c>
      <c r="E77" s="85">
        <v>0.75015200000000004</v>
      </c>
      <c r="F77" s="85">
        <v>8.1537999999999999E-2</v>
      </c>
      <c r="G77" s="85">
        <v>0.25113799999999997</v>
      </c>
      <c r="H77" s="85">
        <v>0.83187500000000003</v>
      </c>
      <c r="I77" s="85">
        <v>9.6393000000000006E-2</v>
      </c>
      <c r="J77" s="85">
        <v>0.270318</v>
      </c>
      <c r="K77" s="85">
        <v>0.49114799999999997</v>
      </c>
      <c r="L77" s="85">
        <v>0.150002</v>
      </c>
      <c r="M77" s="85">
        <v>0.84214599999999995</v>
      </c>
      <c r="N77" s="85">
        <v>0.92357400000000001</v>
      </c>
      <c r="O77" s="85">
        <v>0.41325099999999998</v>
      </c>
      <c r="P77" s="85">
        <v>0.34983999999999998</v>
      </c>
      <c r="Q77" s="85">
        <v>0.325986</v>
      </c>
      <c r="R77" s="85">
        <v>0.35503000000000001</v>
      </c>
      <c r="S77" s="85">
        <v>0.97306499999999996</v>
      </c>
      <c r="T77" s="85">
        <v>0.88007500000000005</v>
      </c>
      <c r="U77" s="85">
        <v>0.65992799999999996</v>
      </c>
      <c r="V77" s="85">
        <v>0.19062100000000001</v>
      </c>
      <c r="W77" s="85">
        <v>0.13071099999999999</v>
      </c>
      <c r="X77" s="85">
        <v>0.21506500000000001</v>
      </c>
      <c r="Y77" s="85">
        <v>2.0313999999999999E-2</v>
      </c>
      <c r="Z77" s="85">
        <v>0.23641899999999999</v>
      </c>
      <c r="AA77" s="85">
        <v>0.39987499999999998</v>
      </c>
      <c r="AB77" s="85">
        <v>0.19715099999999999</v>
      </c>
      <c r="AC77" s="85">
        <v>0.55918199999999996</v>
      </c>
      <c r="AD77" s="85">
        <v>0.35973100000000002</v>
      </c>
      <c r="AE77" s="85">
        <v>0.12784599999999999</v>
      </c>
      <c r="AF77" s="85">
        <v>0.84428700000000001</v>
      </c>
      <c r="AG77" s="85">
        <v>7.1211999999999998E-2</v>
      </c>
      <c r="AH77" s="85">
        <v>0.143127</v>
      </c>
      <c r="AI77" s="85">
        <v>0.33008500000000002</v>
      </c>
      <c r="AJ77" s="85">
        <v>0.44402700000000001</v>
      </c>
      <c r="AK77" s="85">
        <v>0.74233099999999996</v>
      </c>
      <c r="AL77" s="85">
        <v>3.5742999999999997E-2</v>
      </c>
      <c r="AM77" s="85">
        <v>0.35605199999999998</v>
      </c>
      <c r="AN77" s="85">
        <v>0.21695900000000001</v>
      </c>
      <c r="AO77" s="85">
        <v>0.73082599999999998</v>
      </c>
      <c r="AP77" s="85">
        <v>0.36996899999999999</v>
      </c>
      <c r="AQ77" s="85">
        <v>0.45547799999999999</v>
      </c>
      <c r="AR77" s="85">
        <v>0.53790099999999996</v>
      </c>
      <c r="AS77" s="85">
        <v>0.73691600000000002</v>
      </c>
      <c r="AT77" s="85">
        <v>0.82303999999999999</v>
      </c>
      <c r="AU77" s="85">
        <v>0.21349699999999999</v>
      </c>
      <c r="AV77" s="85">
        <v>0.63852500000000001</v>
      </c>
      <c r="AW77" s="85">
        <v>0.69703300000000001</v>
      </c>
      <c r="AX77" s="85">
        <v>0.70151699999999995</v>
      </c>
      <c r="AY77" s="85">
        <v>0.286879</v>
      </c>
      <c r="AZ77" s="85">
        <v>0.81642999999999999</v>
      </c>
      <c r="BA77" s="85">
        <v>0.51485000000000003</v>
      </c>
      <c r="BB77" s="85">
        <v>0.82279999999999998</v>
      </c>
      <c r="BC77" s="85">
        <v>0.59501800000000005</v>
      </c>
      <c r="BD77" s="85">
        <v>2.9843000000000001E-2</v>
      </c>
      <c r="BE77" s="85">
        <v>0.21483099999999999</v>
      </c>
      <c r="BF77" s="85">
        <v>0.83210300000000004</v>
      </c>
      <c r="BG77" s="85">
        <v>0.41249400000000003</v>
      </c>
      <c r="BH77" s="85">
        <v>0.51818600000000004</v>
      </c>
      <c r="BI77" s="85">
        <v>0.90298599999999996</v>
      </c>
      <c r="BJ77" s="85">
        <v>0.392206</v>
      </c>
      <c r="BK77" s="85">
        <v>0.58693300000000004</v>
      </c>
      <c r="BL77" s="85">
        <v>0.18113099999999999</v>
      </c>
      <c r="BM77" s="85">
        <v>0.82527799999999996</v>
      </c>
      <c r="BN77" s="85">
        <v>0.34890599999999999</v>
      </c>
      <c r="BO77" s="85">
        <v>8.3756999999999998E-2</v>
      </c>
      <c r="BP77" s="85">
        <v>7.8330999999999998E-2</v>
      </c>
      <c r="BQ77" s="85">
        <v>4.7120000000000002E-2</v>
      </c>
      <c r="BR77" s="85">
        <v>0.68549700000000002</v>
      </c>
      <c r="BS77" s="85">
        <v>0.55969100000000005</v>
      </c>
      <c r="BT77" s="85">
        <v>0.74798500000000001</v>
      </c>
      <c r="BU77" s="85">
        <v>0.54280899999999999</v>
      </c>
      <c r="BV77" s="85">
        <v>0.26793899999999998</v>
      </c>
      <c r="BW77" s="85">
        <v>2.8275999999999999E-2</v>
      </c>
      <c r="BX77" s="85">
        <v>0.24360399999999999</v>
      </c>
      <c r="BY77" s="84"/>
      <c r="BZ77" s="85">
        <v>0.45330500000000001</v>
      </c>
      <c r="CA77" s="85">
        <v>5.7362000000000003E-2</v>
      </c>
      <c r="CB77" s="85">
        <v>0.53101299999999996</v>
      </c>
      <c r="CC77" s="85">
        <v>0.188164</v>
      </c>
      <c r="CD77" s="85">
        <v>0.24782799999999999</v>
      </c>
      <c r="CE77" s="85">
        <v>0.64801299999999995</v>
      </c>
      <c r="CF77" s="85">
        <v>0.31552999999999998</v>
      </c>
      <c r="CG77" s="85">
        <v>0.20901800000000001</v>
      </c>
      <c r="CH77" s="85">
        <v>0.406806</v>
      </c>
      <c r="CI77" s="85">
        <v>2.2093999999999999E-2</v>
      </c>
      <c r="CJ77" s="85">
        <v>0.10179299999999999</v>
      </c>
    </row>
    <row r="78" spans="1:88" ht="15">
      <c r="A78" s="172" t="s">
        <v>198</v>
      </c>
      <c r="B78" s="85">
        <v>0.63137799999999999</v>
      </c>
      <c r="C78" s="85">
        <v>0.85344500000000001</v>
      </c>
      <c r="D78" s="85">
        <v>0.64978800000000003</v>
      </c>
      <c r="E78" s="85">
        <v>0.23680899999999999</v>
      </c>
      <c r="F78" s="85">
        <v>0.68340100000000004</v>
      </c>
      <c r="G78" s="85">
        <v>0.96495600000000004</v>
      </c>
      <c r="H78" s="85">
        <v>1.636E-2</v>
      </c>
      <c r="I78" s="85">
        <v>0.32419300000000001</v>
      </c>
      <c r="J78" s="85">
        <v>0.81542199999999998</v>
      </c>
      <c r="K78" s="85">
        <v>0.59588300000000005</v>
      </c>
      <c r="L78" s="85">
        <v>0.377386</v>
      </c>
      <c r="M78" s="85">
        <v>0.68430800000000003</v>
      </c>
      <c r="N78" s="85">
        <v>0.95228400000000002</v>
      </c>
      <c r="O78" s="85">
        <v>0.75480100000000006</v>
      </c>
      <c r="P78" s="85">
        <v>0.28642099999999998</v>
      </c>
      <c r="Q78" s="85">
        <v>0.77620299999999998</v>
      </c>
      <c r="R78" s="85">
        <v>0.94792299999999996</v>
      </c>
      <c r="S78" s="85">
        <v>0.606155</v>
      </c>
      <c r="T78" s="85">
        <v>0.729186</v>
      </c>
      <c r="U78" s="85">
        <v>0.233901</v>
      </c>
      <c r="V78" s="85">
        <v>0.819303</v>
      </c>
      <c r="W78" s="85">
        <v>0.82347099999999995</v>
      </c>
      <c r="X78" s="85">
        <v>0.53306100000000001</v>
      </c>
      <c r="Y78" s="85">
        <v>0.48993500000000001</v>
      </c>
      <c r="Z78" s="85">
        <v>0.70965100000000003</v>
      </c>
      <c r="AA78" s="85">
        <v>0.315604</v>
      </c>
      <c r="AB78" s="85">
        <v>0.92828200000000005</v>
      </c>
      <c r="AC78" s="85">
        <v>0.45538299999999998</v>
      </c>
      <c r="AD78" s="85">
        <v>0.60057000000000005</v>
      </c>
      <c r="AE78" s="85">
        <v>0.34454400000000002</v>
      </c>
      <c r="AF78" s="85">
        <v>0.54989900000000003</v>
      </c>
      <c r="AG78" s="85">
        <v>0.40374399999999999</v>
      </c>
      <c r="AH78" s="85">
        <v>0.89757299999999995</v>
      </c>
      <c r="AI78" s="85">
        <v>0.743784</v>
      </c>
      <c r="AJ78" s="85">
        <v>0.91591400000000001</v>
      </c>
      <c r="AK78" s="85">
        <v>0.26736199999999999</v>
      </c>
      <c r="AL78" s="85">
        <v>0.54943299999999995</v>
      </c>
      <c r="AM78" s="85">
        <v>0.64869699999999997</v>
      </c>
      <c r="AN78" s="85">
        <v>0.69967900000000005</v>
      </c>
      <c r="AO78" s="85">
        <v>0.95390200000000003</v>
      </c>
      <c r="AP78" s="85">
        <v>0.39603899999999997</v>
      </c>
      <c r="AQ78" s="85">
        <v>4.9727E-2</v>
      </c>
      <c r="AR78" s="85">
        <v>0.71783200000000003</v>
      </c>
      <c r="AS78" s="85">
        <v>0.841692</v>
      </c>
      <c r="AT78" s="85">
        <v>0.89484399999999997</v>
      </c>
      <c r="AU78" s="85">
        <v>0.36907499999999999</v>
      </c>
      <c r="AV78" s="85">
        <v>0.89517400000000003</v>
      </c>
      <c r="AW78" s="85">
        <v>0.23774999999999999</v>
      </c>
      <c r="AX78" s="85">
        <v>0.52191699999999996</v>
      </c>
      <c r="AY78" s="85">
        <v>0.63988100000000003</v>
      </c>
      <c r="AZ78" s="85">
        <v>0.96562899999999996</v>
      </c>
      <c r="BA78" s="85">
        <v>0.98447399999999996</v>
      </c>
      <c r="BB78" s="85">
        <v>0.199771</v>
      </c>
      <c r="BC78" s="85">
        <v>0.53965399999999997</v>
      </c>
      <c r="BD78" s="85">
        <v>0.41000700000000001</v>
      </c>
      <c r="BE78" s="85">
        <v>0.55018800000000001</v>
      </c>
      <c r="BF78" s="85">
        <v>0.55439700000000003</v>
      </c>
      <c r="BG78" s="85">
        <v>0.21166099999999999</v>
      </c>
      <c r="BH78" s="85">
        <v>0.189723</v>
      </c>
      <c r="BI78" s="85">
        <v>0.88958199999999998</v>
      </c>
      <c r="BJ78" s="85">
        <v>0.92093000000000003</v>
      </c>
      <c r="BK78" s="85">
        <v>8.6641999999999997E-2</v>
      </c>
      <c r="BL78" s="85">
        <v>0.276532</v>
      </c>
      <c r="BM78" s="85">
        <v>0.467783</v>
      </c>
      <c r="BN78" s="85">
        <v>3.2381E-2</v>
      </c>
      <c r="BO78" s="85">
        <v>0.66955699999999996</v>
      </c>
      <c r="BP78" s="85">
        <v>0.46667999999999998</v>
      </c>
      <c r="BQ78" s="85">
        <v>0.67013</v>
      </c>
      <c r="BR78" s="85">
        <v>0.84225899999999998</v>
      </c>
      <c r="BS78" s="85">
        <v>0.52932400000000002</v>
      </c>
      <c r="BT78" s="85">
        <v>0.70837000000000006</v>
      </c>
      <c r="BU78" s="85">
        <v>0.753606</v>
      </c>
      <c r="BV78" s="85">
        <v>0.292547</v>
      </c>
      <c r="BW78" s="85">
        <v>7.7914999999999998E-2</v>
      </c>
      <c r="BX78" s="85">
        <v>0.129105</v>
      </c>
      <c r="BY78" s="85">
        <v>0.45330500000000001</v>
      </c>
      <c r="BZ78" s="84"/>
      <c r="CA78" s="85">
        <v>0.34828799999999999</v>
      </c>
      <c r="CB78" s="85">
        <v>0.15676499999999999</v>
      </c>
      <c r="CC78" s="85">
        <v>0.45466600000000001</v>
      </c>
      <c r="CD78" s="85">
        <v>0.73096399999999995</v>
      </c>
      <c r="CE78" s="85">
        <v>0.55994299999999997</v>
      </c>
      <c r="CF78" s="85">
        <v>0.72259300000000004</v>
      </c>
      <c r="CG78" s="85">
        <v>0.98689400000000005</v>
      </c>
      <c r="CH78" s="85">
        <v>0.69232000000000005</v>
      </c>
      <c r="CI78" s="85">
        <v>0.28532400000000002</v>
      </c>
      <c r="CJ78" s="85">
        <v>0.45599899999999999</v>
      </c>
    </row>
    <row r="79" spans="1:88" ht="15">
      <c r="A79" s="172" t="s">
        <v>202</v>
      </c>
      <c r="B79" s="85">
        <v>0.30419400000000002</v>
      </c>
      <c r="C79" s="85">
        <v>0.51377899999999999</v>
      </c>
      <c r="D79" s="85">
        <v>0.94387799999999999</v>
      </c>
      <c r="E79" s="85">
        <v>0.67574800000000002</v>
      </c>
      <c r="F79" s="85">
        <v>0.43815500000000002</v>
      </c>
      <c r="G79" s="85">
        <v>0.18798500000000001</v>
      </c>
      <c r="H79" s="85">
        <v>0.44424000000000002</v>
      </c>
      <c r="I79" s="85">
        <v>0.15731000000000001</v>
      </c>
      <c r="J79" s="85">
        <v>0.24560499999999999</v>
      </c>
      <c r="K79" s="85">
        <v>0.36708000000000002</v>
      </c>
      <c r="L79" s="85">
        <v>0.17053199999999999</v>
      </c>
      <c r="M79" s="85">
        <v>0.32662000000000002</v>
      </c>
      <c r="N79" s="85">
        <v>0.70516199999999996</v>
      </c>
      <c r="O79" s="85">
        <v>0.13707800000000001</v>
      </c>
      <c r="P79" s="85">
        <v>0.12645799999999999</v>
      </c>
      <c r="Q79" s="85">
        <v>0.80195499999999997</v>
      </c>
      <c r="R79" s="85">
        <v>0.94002399999999997</v>
      </c>
      <c r="S79" s="85">
        <v>0.964947</v>
      </c>
      <c r="T79" s="85">
        <v>0.44231100000000001</v>
      </c>
      <c r="U79" s="85">
        <v>0.99049399999999999</v>
      </c>
      <c r="V79" s="85">
        <v>0.165048</v>
      </c>
      <c r="W79" s="85">
        <v>0.53193800000000002</v>
      </c>
      <c r="X79" s="85">
        <v>0.194191</v>
      </c>
      <c r="Y79" s="85">
        <v>0.48716700000000002</v>
      </c>
      <c r="Z79" s="85">
        <v>0.38656800000000002</v>
      </c>
      <c r="AA79" s="85">
        <v>0.11821</v>
      </c>
      <c r="AB79" s="85">
        <v>0.34453099999999998</v>
      </c>
      <c r="AC79" s="85">
        <v>0.96271399999999996</v>
      </c>
      <c r="AD79" s="85">
        <v>0.345974</v>
      </c>
      <c r="AE79" s="85">
        <v>0.733186</v>
      </c>
      <c r="AF79" s="85">
        <v>0.21546199999999999</v>
      </c>
      <c r="AG79" s="85">
        <v>0.131053</v>
      </c>
      <c r="AH79" s="85">
        <v>0.24528</v>
      </c>
      <c r="AI79" s="85">
        <v>0.77763199999999999</v>
      </c>
      <c r="AJ79" s="85">
        <v>0.14908399999999999</v>
      </c>
      <c r="AK79" s="85">
        <v>0.75990800000000003</v>
      </c>
      <c r="AL79" s="85">
        <v>9.5160000000000002E-3</v>
      </c>
      <c r="AM79" s="85">
        <v>0.77562500000000001</v>
      </c>
      <c r="AN79" s="85">
        <v>6.8595000000000003E-2</v>
      </c>
      <c r="AO79" s="85">
        <v>0.74970400000000004</v>
      </c>
      <c r="AP79" s="85">
        <v>0.53966199999999998</v>
      </c>
      <c r="AQ79" s="85">
        <v>0.43854199999999999</v>
      </c>
      <c r="AR79" s="85">
        <v>0.55365900000000001</v>
      </c>
      <c r="AS79" s="85">
        <v>4.2486999999999997E-2</v>
      </c>
      <c r="AT79" s="85">
        <v>0.62722299999999997</v>
      </c>
      <c r="AU79" s="85">
        <v>4.5059000000000002E-2</v>
      </c>
      <c r="AV79" s="85">
        <v>0.66636899999999999</v>
      </c>
      <c r="AW79" s="85">
        <v>0.66700300000000001</v>
      </c>
      <c r="AX79" s="85">
        <v>2.6293E-2</v>
      </c>
      <c r="AY79" s="85">
        <v>0.40806199999999998</v>
      </c>
      <c r="AZ79" s="85">
        <v>0.99781500000000001</v>
      </c>
      <c r="BA79" s="85">
        <v>0.49754300000000001</v>
      </c>
      <c r="BB79" s="85">
        <v>0.975275</v>
      </c>
      <c r="BC79" s="85">
        <v>0.38914100000000001</v>
      </c>
      <c r="BD79" s="85">
        <v>0.13743</v>
      </c>
      <c r="BE79" s="85">
        <v>0.50143099999999996</v>
      </c>
      <c r="BF79" s="85">
        <v>0.28919099999999998</v>
      </c>
      <c r="BG79" s="85">
        <v>0.88099300000000003</v>
      </c>
      <c r="BH79" s="85">
        <v>0.28057799999999999</v>
      </c>
      <c r="BI79" s="85">
        <v>0.54675499999999999</v>
      </c>
      <c r="BJ79" s="85">
        <v>0.63626400000000005</v>
      </c>
      <c r="BK79" s="85">
        <v>4.0155999999999997E-2</v>
      </c>
      <c r="BL79" s="85">
        <v>9.9560999999999997E-2</v>
      </c>
      <c r="BM79" s="85">
        <v>0.349578</v>
      </c>
      <c r="BN79" s="85">
        <v>0.613896</v>
      </c>
      <c r="BO79" s="85">
        <v>0.74529400000000001</v>
      </c>
      <c r="BP79" s="85">
        <v>0.45169700000000002</v>
      </c>
      <c r="BQ79" s="85">
        <v>0.89583199999999996</v>
      </c>
      <c r="BR79" s="85">
        <v>0.103709</v>
      </c>
      <c r="BS79" s="85">
        <v>0.71472100000000005</v>
      </c>
      <c r="BT79" s="85">
        <v>0.60475100000000004</v>
      </c>
      <c r="BU79" s="85">
        <v>0.856491</v>
      </c>
      <c r="BV79" s="85">
        <v>0.96942099999999998</v>
      </c>
      <c r="BW79" s="85">
        <v>7.1649000000000004E-2</v>
      </c>
      <c r="BX79" s="85">
        <v>0.86063699999999999</v>
      </c>
      <c r="BY79" s="85">
        <v>5.7362000000000003E-2</v>
      </c>
      <c r="BZ79" s="85">
        <v>0.34828799999999999</v>
      </c>
      <c r="CA79" s="84"/>
      <c r="CB79" s="85">
        <v>0.328484</v>
      </c>
      <c r="CC79" s="85">
        <v>0.67496100000000003</v>
      </c>
      <c r="CD79" s="85">
        <v>0.55039800000000005</v>
      </c>
      <c r="CE79" s="85">
        <v>0.94573099999999999</v>
      </c>
      <c r="CF79" s="85">
        <v>2.5825000000000001E-2</v>
      </c>
      <c r="CG79" s="85">
        <v>0.146092</v>
      </c>
      <c r="CH79" s="85">
        <v>0.23174800000000001</v>
      </c>
      <c r="CI79" s="85">
        <v>1.4782E-2</v>
      </c>
      <c r="CJ79" s="85">
        <v>0.16122600000000001</v>
      </c>
    </row>
    <row r="80" spans="1:88" ht="15">
      <c r="A80" s="172" t="s">
        <v>31</v>
      </c>
      <c r="B80" s="85">
        <v>0.229903</v>
      </c>
      <c r="C80" s="85">
        <v>4.849E-3</v>
      </c>
      <c r="D80" s="85">
        <v>0.54511500000000002</v>
      </c>
      <c r="E80" s="85">
        <v>0.12942000000000001</v>
      </c>
      <c r="F80" s="85">
        <v>0.47766700000000001</v>
      </c>
      <c r="G80" s="85">
        <v>0.46978700000000001</v>
      </c>
      <c r="H80" s="85">
        <v>0.178761</v>
      </c>
      <c r="I80" s="85">
        <v>0.348493</v>
      </c>
      <c r="J80" s="85">
        <v>0.38935399999999998</v>
      </c>
      <c r="K80" s="85">
        <v>0.14366599999999999</v>
      </c>
      <c r="L80" s="85">
        <v>1.1682E-2</v>
      </c>
      <c r="M80" s="85">
        <v>0.96720799999999996</v>
      </c>
      <c r="N80" s="85">
        <v>6.9168999999999994E-2</v>
      </c>
      <c r="O80" s="85">
        <v>1.1167E-2</v>
      </c>
      <c r="P80" s="85">
        <v>0.233655</v>
      </c>
      <c r="Q80" s="85">
        <v>0.32607399999999997</v>
      </c>
      <c r="R80" s="85">
        <v>0.75958899999999996</v>
      </c>
      <c r="S80" s="85">
        <v>0.32190099999999999</v>
      </c>
      <c r="T80" s="85">
        <v>0.39480999999999999</v>
      </c>
      <c r="U80" s="85">
        <v>0.309332</v>
      </c>
      <c r="V80" s="85">
        <v>0.73516599999999999</v>
      </c>
      <c r="W80" s="85">
        <v>0.95839200000000002</v>
      </c>
      <c r="X80" s="85">
        <v>3.7315000000000001E-2</v>
      </c>
      <c r="Y80" s="85">
        <v>0.18049799999999999</v>
      </c>
      <c r="Z80" s="85">
        <v>0.15720700000000001</v>
      </c>
      <c r="AA80" s="85">
        <v>0.15401100000000001</v>
      </c>
      <c r="AB80" s="85">
        <v>0.25790099999999999</v>
      </c>
      <c r="AC80" s="85">
        <v>0.121396</v>
      </c>
      <c r="AD80" s="85">
        <v>0.16789100000000001</v>
      </c>
      <c r="AE80" s="85">
        <v>0.113362</v>
      </c>
      <c r="AF80" s="85">
        <v>0.37084800000000001</v>
      </c>
      <c r="AG80" s="85">
        <v>0.49379000000000001</v>
      </c>
      <c r="AH80" s="85">
        <v>4.8729999999999997E-3</v>
      </c>
      <c r="AI80" s="85">
        <v>0.15984400000000001</v>
      </c>
      <c r="AJ80" s="85">
        <v>1.8748999999999998E-2</v>
      </c>
      <c r="AK80" s="85">
        <v>0.80229899999999998</v>
      </c>
      <c r="AL80" s="85">
        <v>0.29817700000000003</v>
      </c>
      <c r="AM80" s="85">
        <v>0.90834300000000001</v>
      </c>
      <c r="AN80" s="85">
        <v>9.7550999999999999E-2</v>
      </c>
      <c r="AO80" s="85">
        <v>0.65935600000000005</v>
      </c>
      <c r="AP80" s="85">
        <v>0.20466599999999999</v>
      </c>
      <c r="AQ80" s="85">
        <v>0.30103400000000002</v>
      </c>
      <c r="AR80" s="85">
        <v>0.15082599999999999</v>
      </c>
      <c r="AS80" s="85">
        <v>5.9699999999999996E-3</v>
      </c>
      <c r="AT80" s="85">
        <v>0.30779299999999998</v>
      </c>
      <c r="AU80" s="85">
        <v>5.489E-3</v>
      </c>
      <c r="AV80" s="85">
        <v>2.9596999999999998E-2</v>
      </c>
      <c r="AW80" s="85">
        <v>2.4610000000000001E-3</v>
      </c>
      <c r="AX80" s="85">
        <v>3.2904000000000003E-2</v>
      </c>
      <c r="AY80" s="85">
        <v>0.71188399999999996</v>
      </c>
      <c r="AZ80" s="85">
        <v>0.42888999999999999</v>
      </c>
      <c r="BA80" s="85">
        <v>0.85931999999999997</v>
      </c>
      <c r="BB80" s="85">
        <v>0.73367599999999999</v>
      </c>
      <c r="BC80" s="85">
        <v>0.38900600000000002</v>
      </c>
      <c r="BD80" s="85">
        <v>0.81713599999999997</v>
      </c>
      <c r="BE80" s="85">
        <v>0.375996</v>
      </c>
      <c r="BF80" s="85">
        <v>0.13109999999999999</v>
      </c>
      <c r="BG80" s="85">
        <v>0.21260299999999999</v>
      </c>
      <c r="BH80" s="85">
        <v>0.24165800000000001</v>
      </c>
      <c r="BI80" s="85">
        <v>0.25224600000000003</v>
      </c>
      <c r="BJ80" s="85">
        <v>0.104266</v>
      </c>
      <c r="BK80" s="85">
        <v>0.44355</v>
      </c>
      <c r="BL80" s="85">
        <v>0.31680199999999997</v>
      </c>
      <c r="BM80" s="85">
        <v>0.17078099999999999</v>
      </c>
      <c r="BN80" s="85">
        <v>0.265816</v>
      </c>
      <c r="BO80" s="85">
        <v>0.361873</v>
      </c>
      <c r="BP80" s="85">
        <v>0.85207599999999994</v>
      </c>
      <c r="BQ80" s="85">
        <v>0.46048800000000001</v>
      </c>
      <c r="BR80" s="85">
        <v>0.39014500000000002</v>
      </c>
      <c r="BS80" s="85">
        <v>0.44903599999999999</v>
      </c>
      <c r="BT80" s="85">
        <v>0.301458</v>
      </c>
      <c r="BU80" s="85">
        <v>0.21490100000000001</v>
      </c>
      <c r="BV80" s="85">
        <v>0.35211100000000001</v>
      </c>
      <c r="BW80" s="85">
        <v>7.4920000000000004E-3</v>
      </c>
      <c r="BX80" s="85">
        <v>0.65096799999999999</v>
      </c>
      <c r="BY80" s="85">
        <v>0.53101299999999996</v>
      </c>
      <c r="BZ80" s="85">
        <v>0.15676499999999999</v>
      </c>
      <c r="CA80" s="85">
        <v>0.328484</v>
      </c>
      <c r="CB80" s="84"/>
      <c r="CC80" s="85">
        <v>0.84099000000000002</v>
      </c>
      <c r="CD80" s="85">
        <v>0.37458200000000003</v>
      </c>
      <c r="CE80" s="85">
        <v>5.8123000000000001E-2</v>
      </c>
      <c r="CF80" s="85">
        <v>1.908E-3</v>
      </c>
      <c r="CG80" s="85">
        <v>8.0549999999999997E-3</v>
      </c>
      <c r="CH80" s="85">
        <v>1.021E-3</v>
      </c>
      <c r="CI80" s="85">
        <v>0.65195899999999996</v>
      </c>
      <c r="CJ80" s="85">
        <v>5.7827999999999997E-2</v>
      </c>
    </row>
    <row r="81" spans="1:88" ht="15">
      <c r="A81" s="172" t="s">
        <v>28</v>
      </c>
      <c r="B81" s="85">
        <v>9.2577999999999994E-2</v>
      </c>
      <c r="C81" s="85">
        <v>9.8533999999999997E-2</v>
      </c>
      <c r="D81" s="85">
        <v>0.979931</v>
      </c>
      <c r="E81" s="85">
        <v>0.45263599999999998</v>
      </c>
      <c r="F81" s="85">
        <v>0.29447400000000001</v>
      </c>
      <c r="G81" s="85">
        <v>0.66303599999999996</v>
      </c>
      <c r="H81" s="85">
        <v>0.27320899999999998</v>
      </c>
      <c r="I81" s="85">
        <v>0.58349600000000001</v>
      </c>
      <c r="J81" s="85">
        <v>0.72251799999999999</v>
      </c>
      <c r="K81" s="85">
        <v>0.95392399999999999</v>
      </c>
      <c r="L81" s="85">
        <v>0.30154999999999998</v>
      </c>
      <c r="M81" s="85">
        <v>0.73237399999999997</v>
      </c>
      <c r="N81" s="85">
        <v>4.9789999999999999E-3</v>
      </c>
      <c r="O81" s="85">
        <v>8.9032E-2</v>
      </c>
      <c r="P81" s="85">
        <v>0.103634</v>
      </c>
      <c r="Q81" s="85">
        <v>0.23404</v>
      </c>
      <c r="R81" s="85">
        <v>6.5671999999999994E-2</v>
      </c>
      <c r="S81" s="85">
        <v>0.845858</v>
      </c>
      <c r="T81" s="85">
        <v>0.54394900000000002</v>
      </c>
      <c r="U81" s="85">
        <v>0.44293500000000002</v>
      </c>
      <c r="V81" s="85">
        <v>0.98453599999999997</v>
      </c>
      <c r="W81" s="85">
        <v>0.21321999999999999</v>
      </c>
      <c r="X81" s="85">
        <v>0.189553</v>
      </c>
      <c r="Y81" s="85">
        <v>0.76171599999999995</v>
      </c>
      <c r="Z81" s="85">
        <v>0.34714099999999998</v>
      </c>
      <c r="AA81" s="85">
        <v>0.51219599999999998</v>
      </c>
      <c r="AB81" s="85">
        <v>0.53102400000000005</v>
      </c>
      <c r="AC81" s="85">
        <v>0.17204800000000001</v>
      </c>
      <c r="AD81" s="85">
        <v>0.19121199999999999</v>
      </c>
      <c r="AE81" s="85">
        <v>0.457426</v>
      </c>
      <c r="AF81" s="85">
        <v>0.76771999999999996</v>
      </c>
      <c r="AG81" s="85">
        <v>0.64076100000000002</v>
      </c>
      <c r="AH81" s="85">
        <v>0.198572</v>
      </c>
      <c r="AI81" s="85">
        <v>0.92731200000000003</v>
      </c>
      <c r="AJ81" s="85">
        <v>0.82829299999999995</v>
      </c>
      <c r="AK81" s="85">
        <v>0.673315</v>
      </c>
      <c r="AL81" s="85">
        <v>0.23527600000000001</v>
      </c>
      <c r="AM81" s="85">
        <v>8.7897000000000003E-2</v>
      </c>
      <c r="AN81" s="85">
        <v>0.90984500000000001</v>
      </c>
      <c r="AO81" s="85">
        <v>0.70834200000000003</v>
      </c>
      <c r="AP81" s="85">
        <v>0.65692200000000001</v>
      </c>
      <c r="AQ81" s="85">
        <v>0.186421</v>
      </c>
      <c r="AR81" s="85">
        <v>6.4121999999999998E-2</v>
      </c>
      <c r="AS81" s="85">
        <v>0.67859499999999995</v>
      </c>
      <c r="AT81" s="85">
        <v>0.85204999999999997</v>
      </c>
      <c r="AU81" s="85">
        <v>0.17973500000000001</v>
      </c>
      <c r="AV81" s="85">
        <v>0.198077</v>
      </c>
      <c r="AW81" s="85">
        <v>0.46388600000000002</v>
      </c>
      <c r="AX81" s="85">
        <v>2.8951000000000001E-2</v>
      </c>
      <c r="AY81" s="85">
        <v>0.60955199999999998</v>
      </c>
      <c r="AZ81" s="85">
        <v>0.109052</v>
      </c>
      <c r="BA81" s="85">
        <v>0.73180100000000003</v>
      </c>
      <c r="BB81" s="85">
        <v>0.43559399999999998</v>
      </c>
      <c r="BC81" s="85">
        <v>0.67227300000000001</v>
      </c>
      <c r="BD81" s="85">
        <v>8.3305000000000004E-2</v>
      </c>
      <c r="BE81" s="85">
        <v>0.70148900000000003</v>
      </c>
      <c r="BF81" s="85">
        <v>0.81364400000000003</v>
      </c>
      <c r="BG81" s="85">
        <v>0.5</v>
      </c>
      <c r="BH81" s="85">
        <v>0.74542600000000003</v>
      </c>
      <c r="BI81" s="85">
        <v>0.71299900000000005</v>
      </c>
      <c r="BJ81" s="85">
        <v>0.73353599999999997</v>
      </c>
      <c r="BK81" s="85">
        <v>0.38591500000000001</v>
      </c>
      <c r="BL81" s="85">
        <v>0.92975799999999997</v>
      </c>
      <c r="BM81" s="85">
        <v>0.417045</v>
      </c>
      <c r="BN81" s="85">
        <v>0.36652400000000002</v>
      </c>
      <c r="BO81" s="85">
        <v>0.96501499999999996</v>
      </c>
      <c r="BP81" s="85">
        <v>0.111957</v>
      </c>
      <c r="BQ81" s="85">
        <v>0.404642</v>
      </c>
      <c r="BR81" s="85">
        <v>0.85052899999999998</v>
      </c>
      <c r="BS81" s="85">
        <v>0.65751499999999996</v>
      </c>
      <c r="BT81" s="85">
        <v>0.25032199999999999</v>
      </c>
      <c r="BU81" s="85">
        <v>0.69849399999999995</v>
      </c>
      <c r="BV81" s="85">
        <v>0.90313600000000005</v>
      </c>
      <c r="BW81" s="85">
        <v>0.11936099999999999</v>
      </c>
      <c r="BX81" s="85">
        <v>0.80931600000000004</v>
      </c>
      <c r="BY81" s="85">
        <v>0.188164</v>
      </c>
      <c r="BZ81" s="85">
        <v>0.45466600000000001</v>
      </c>
      <c r="CA81" s="85">
        <v>0.67496100000000003</v>
      </c>
      <c r="CB81" s="85">
        <v>0.84099000000000002</v>
      </c>
      <c r="CC81" s="84"/>
      <c r="CD81" s="85">
        <v>0.63236999999999999</v>
      </c>
      <c r="CE81" s="85">
        <v>0.44103799999999999</v>
      </c>
      <c r="CF81" s="85">
        <v>0.22620899999999999</v>
      </c>
      <c r="CG81" s="85">
        <v>0.79207399999999994</v>
      </c>
      <c r="CH81" s="85">
        <v>0.117198</v>
      </c>
      <c r="CI81" s="85">
        <v>0.61014299999999999</v>
      </c>
      <c r="CJ81" s="85">
        <v>0.35891000000000001</v>
      </c>
    </row>
    <row r="82" spans="1:88" ht="15">
      <c r="A82" s="172" t="s">
        <v>449</v>
      </c>
      <c r="B82" s="85">
        <v>0.83877299999999999</v>
      </c>
      <c r="C82" s="85">
        <v>0.84974300000000003</v>
      </c>
      <c r="D82" s="85">
        <v>0.76476599999999995</v>
      </c>
      <c r="E82" s="85">
        <v>0.43836399999999998</v>
      </c>
      <c r="F82" s="85">
        <v>0.39447700000000002</v>
      </c>
      <c r="G82" s="85">
        <v>0.94094299999999997</v>
      </c>
      <c r="H82" s="85">
        <v>0.111702</v>
      </c>
      <c r="I82" s="85">
        <v>0.401007</v>
      </c>
      <c r="J82" s="85">
        <v>0.51656599999999997</v>
      </c>
      <c r="K82" s="85">
        <v>0.67450299999999996</v>
      </c>
      <c r="L82" s="85">
        <v>0.315548</v>
      </c>
      <c r="M82" s="85">
        <v>0.72866299999999995</v>
      </c>
      <c r="N82" s="85">
        <v>0.83406899999999995</v>
      </c>
      <c r="O82" s="85">
        <v>0.97960499999999995</v>
      </c>
      <c r="P82" s="85">
        <v>0.25172</v>
      </c>
      <c r="Q82" s="85">
        <v>0.46070100000000003</v>
      </c>
      <c r="R82" s="85">
        <v>0.46995999999999999</v>
      </c>
      <c r="S82" s="85">
        <v>0.72381799999999996</v>
      </c>
      <c r="T82" s="85">
        <v>0.69814500000000002</v>
      </c>
      <c r="U82" s="85">
        <v>0.97650000000000003</v>
      </c>
      <c r="V82" s="85">
        <v>0.89044599999999996</v>
      </c>
      <c r="W82" s="85">
        <v>0.69384500000000005</v>
      </c>
      <c r="X82" s="85">
        <v>0.62642799999999998</v>
      </c>
      <c r="Y82" s="85">
        <v>0.196659</v>
      </c>
      <c r="Z82" s="85">
        <v>0.58951900000000002</v>
      </c>
      <c r="AA82" s="85">
        <v>0.32186100000000001</v>
      </c>
      <c r="AB82" s="85">
        <v>0.966055</v>
      </c>
      <c r="AC82" s="85">
        <v>0.76820600000000006</v>
      </c>
      <c r="AD82" s="85">
        <v>0.46806700000000001</v>
      </c>
      <c r="AE82" s="85">
        <v>0.27535100000000001</v>
      </c>
      <c r="AF82" s="85">
        <v>0.61116300000000001</v>
      </c>
      <c r="AG82" s="85">
        <v>0.31190800000000002</v>
      </c>
      <c r="AH82" s="85">
        <v>0.78386500000000003</v>
      </c>
      <c r="AI82" s="85">
        <v>0.82038800000000001</v>
      </c>
      <c r="AJ82" s="85">
        <v>0.69974899999999995</v>
      </c>
      <c r="AK82" s="85">
        <v>0.430529</v>
      </c>
      <c r="AL82" s="85">
        <v>0.64503600000000005</v>
      </c>
      <c r="AM82" s="85">
        <v>0.28402699999999997</v>
      </c>
      <c r="AN82" s="85">
        <v>0.89135600000000004</v>
      </c>
      <c r="AO82" s="85">
        <v>0.987765</v>
      </c>
      <c r="AP82" s="85">
        <v>0.35436600000000001</v>
      </c>
      <c r="AQ82" s="85">
        <v>0.12714200000000001</v>
      </c>
      <c r="AR82" s="85">
        <v>0.54915499999999995</v>
      </c>
      <c r="AS82" s="85">
        <v>0.66623100000000002</v>
      </c>
      <c r="AT82" s="85">
        <v>0.49063200000000001</v>
      </c>
      <c r="AU82" s="85">
        <v>0.48346</v>
      </c>
      <c r="AV82" s="85">
        <v>0.713009</v>
      </c>
      <c r="AW82" s="85">
        <v>0.12368800000000001</v>
      </c>
      <c r="AX82" s="85">
        <v>0.55402899999999999</v>
      </c>
      <c r="AY82" s="85">
        <v>0.35348600000000002</v>
      </c>
      <c r="AZ82" s="85">
        <v>0.46337200000000001</v>
      </c>
      <c r="BA82" s="85">
        <v>0.79859899999999995</v>
      </c>
      <c r="BB82" s="85">
        <v>0.638243</v>
      </c>
      <c r="BC82" s="85">
        <v>0.957009</v>
      </c>
      <c r="BD82" s="85">
        <v>0.57954499999999998</v>
      </c>
      <c r="BE82" s="85">
        <v>0.601074</v>
      </c>
      <c r="BF82" s="85">
        <v>0.93110999999999999</v>
      </c>
      <c r="BG82" s="85">
        <v>0.75826800000000005</v>
      </c>
      <c r="BH82" s="85">
        <v>0.678396</v>
      </c>
      <c r="BI82" s="85">
        <v>0.914157</v>
      </c>
      <c r="BJ82" s="85">
        <v>0.760544</v>
      </c>
      <c r="BK82" s="85">
        <v>9.2008000000000006E-2</v>
      </c>
      <c r="BL82" s="85">
        <v>0.12995300000000001</v>
      </c>
      <c r="BM82" s="85">
        <v>0.58762400000000004</v>
      </c>
      <c r="BN82" s="85">
        <v>9.7289E-2</v>
      </c>
      <c r="BO82" s="85">
        <v>0.82459000000000005</v>
      </c>
      <c r="BP82" s="85">
        <v>0.78269699999999998</v>
      </c>
      <c r="BQ82" s="85">
        <v>0.91598400000000002</v>
      </c>
      <c r="BR82" s="85">
        <v>0.76524000000000003</v>
      </c>
      <c r="BS82" s="85">
        <v>0.71066200000000002</v>
      </c>
      <c r="BT82" s="85">
        <v>0.89860099999999998</v>
      </c>
      <c r="BU82" s="85">
        <v>0.434475</v>
      </c>
      <c r="BV82" s="85">
        <v>0.62004000000000004</v>
      </c>
      <c r="BW82" s="85">
        <v>0.15551999999999999</v>
      </c>
      <c r="BX82" s="85">
        <v>7.6005000000000003E-2</v>
      </c>
      <c r="BY82" s="85">
        <v>0.24782799999999999</v>
      </c>
      <c r="BZ82" s="85">
        <v>0.73096399999999995</v>
      </c>
      <c r="CA82" s="85">
        <v>0.55039800000000005</v>
      </c>
      <c r="CB82" s="85">
        <v>0.37458200000000003</v>
      </c>
      <c r="CC82" s="85">
        <v>0.63236999999999999</v>
      </c>
      <c r="CD82" s="84"/>
      <c r="CE82" s="85">
        <v>0.731182</v>
      </c>
      <c r="CF82" s="85">
        <v>0.181283</v>
      </c>
      <c r="CG82" s="85">
        <v>0.77361800000000003</v>
      </c>
      <c r="CH82" s="85">
        <v>0.334395</v>
      </c>
      <c r="CI82" s="85">
        <v>0.41656599999999999</v>
      </c>
      <c r="CJ82" s="85">
        <v>0.430508</v>
      </c>
    </row>
    <row r="83" spans="1:88" ht="15">
      <c r="A83" s="172" t="s">
        <v>443</v>
      </c>
      <c r="B83" s="85">
        <v>0.409418</v>
      </c>
      <c r="C83" s="85">
        <v>0.76821399999999995</v>
      </c>
      <c r="D83" s="85">
        <v>0.64159699999999997</v>
      </c>
      <c r="E83" s="85">
        <v>9.3384999999999996E-2</v>
      </c>
      <c r="F83" s="85">
        <v>0.433946</v>
      </c>
      <c r="G83" s="85">
        <v>0.93721699999999997</v>
      </c>
      <c r="H83" s="85">
        <v>0.259963</v>
      </c>
      <c r="I83" s="85">
        <v>0.82230300000000001</v>
      </c>
      <c r="J83" s="85">
        <v>0.75830299999999995</v>
      </c>
      <c r="K83" s="85">
        <v>0.147649</v>
      </c>
      <c r="L83" s="85">
        <v>0.16526299999999999</v>
      </c>
      <c r="M83" s="85">
        <v>0.65343499999999999</v>
      </c>
      <c r="N83" s="85">
        <v>0.785412</v>
      </c>
      <c r="O83" s="85">
        <v>0.774949</v>
      </c>
      <c r="P83" s="85">
        <v>0.76664699999999997</v>
      </c>
      <c r="Q83" s="85">
        <v>0.49516199999999999</v>
      </c>
      <c r="R83" s="85">
        <v>0.93823299999999998</v>
      </c>
      <c r="S83" s="85">
        <v>0.81495399999999996</v>
      </c>
      <c r="T83" s="85">
        <v>0.37549199999999999</v>
      </c>
      <c r="U83" s="85">
        <v>0.65193299999999998</v>
      </c>
      <c r="V83" s="85">
        <v>0.90631700000000004</v>
      </c>
      <c r="W83" s="85">
        <v>0.31725100000000001</v>
      </c>
      <c r="X83" s="85">
        <v>0.22154799999999999</v>
      </c>
      <c r="Y83" s="85">
        <v>0.116128</v>
      </c>
      <c r="Z83" s="85">
        <v>0.63448899999999997</v>
      </c>
      <c r="AA83" s="85">
        <v>0.326677</v>
      </c>
      <c r="AB83" s="85">
        <v>3.6099999999999999E-3</v>
      </c>
      <c r="AC83" s="85">
        <v>7.3920000000000001E-3</v>
      </c>
      <c r="AD83" s="85">
        <v>4.4401000000000003E-2</v>
      </c>
      <c r="AE83" s="85">
        <v>0.66805499999999995</v>
      </c>
      <c r="AF83" s="85">
        <v>6.1968000000000002E-2</v>
      </c>
      <c r="AG83" s="85">
        <v>0.31654900000000002</v>
      </c>
      <c r="AH83" s="85">
        <v>0.74263100000000004</v>
      </c>
      <c r="AI83" s="85">
        <v>3.1091000000000001E-2</v>
      </c>
      <c r="AJ83" s="85">
        <v>0.85924199999999995</v>
      </c>
      <c r="AK83" s="85">
        <v>0.81323900000000005</v>
      </c>
      <c r="AL83" s="85">
        <v>0.65198599999999995</v>
      </c>
      <c r="AM83" s="85">
        <v>0.96793700000000005</v>
      </c>
      <c r="AN83" s="85">
        <v>0.31984200000000002</v>
      </c>
      <c r="AO83" s="85">
        <v>0.12593499999999999</v>
      </c>
      <c r="AP83" s="85">
        <v>0.79217199999999999</v>
      </c>
      <c r="AQ83" s="85">
        <v>0.724549</v>
      </c>
      <c r="AR83" s="85">
        <v>0.61417500000000003</v>
      </c>
      <c r="AS83" s="85">
        <v>0.83031100000000002</v>
      </c>
      <c r="AT83" s="85">
        <v>0.95011599999999996</v>
      </c>
      <c r="AU83" s="85">
        <v>0.72133899999999995</v>
      </c>
      <c r="AV83" s="85">
        <v>0.76580800000000004</v>
      </c>
      <c r="AW83" s="85">
        <v>0.14446200000000001</v>
      </c>
      <c r="AX83" s="85">
        <v>0.82889800000000002</v>
      </c>
      <c r="AY83" s="85">
        <v>0.81815800000000005</v>
      </c>
      <c r="AZ83" s="85">
        <v>0.18138899999999999</v>
      </c>
      <c r="BA83" s="85">
        <v>0.19831599999999999</v>
      </c>
      <c r="BB83" s="85">
        <v>0.29022599999999998</v>
      </c>
      <c r="BC83" s="85">
        <v>0.67127599999999998</v>
      </c>
      <c r="BD83" s="85">
        <v>0.90837400000000001</v>
      </c>
      <c r="BE83" s="85">
        <v>6.5929000000000001E-2</v>
      </c>
      <c r="BF83" s="85">
        <v>0.36368200000000001</v>
      </c>
      <c r="BG83" s="85">
        <v>0.93562000000000001</v>
      </c>
      <c r="BH83" s="85">
        <v>0.52807400000000004</v>
      </c>
      <c r="BI83" s="85">
        <v>0.33549499999999999</v>
      </c>
      <c r="BJ83" s="85">
        <v>0.86538099999999996</v>
      </c>
      <c r="BK83" s="85">
        <v>0.82971499999999998</v>
      </c>
      <c r="BL83" s="85">
        <v>0.33289999999999997</v>
      </c>
      <c r="BM83" s="85">
        <v>0.84701599999999999</v>
      </c>
      <c r="BN83" s="85">
        <v>0.21084700000000001</v>
      </c>
      <c r="BO83" s="85">
        <v>0.89018299999999995</v>
      </c>
      <c r="BP83" s="85">
        <v>0.45931499999999997</v>
      </c>
      <c r="BQ83" s="85">
        <v>0.98841900000000005</v>
      </c>
      <c r="BR83" s="85">
        <v>0.61514500000000005</v>
      </c>
      <c r="BS83" s="85">
        <v>0.25290899999999999</v>
      </c>
      <c r="BT83" s="85">
        <v>0.21479999999999999</v>
      </c>
      <c r="BU83" s="85">
        <v>0.90745299999999995</v>
      </c>
      <c r="BV83" s="85">
        <v>0.37854500000000002</v>
      </c>
      <c r="BW83" s="85">
        <v>0.10022</v>
      </c>
      <c r="BX83" s="85">
        <v>0.56451700000000005</v>
      </c>
      <c r="BY83" s="85">
        <v>0.64801299999999995</v>
      </c>
      <c r="BZ83" s="85">
        <v>0.55994299999999997</v>
      </c>
      <c r="CA83" s="85">
        <v>0.94573099999999999</v>
      </c>
      <c r="CB83" s="85">
        <v>5.8123000000000001E-2</v>
      </c>
      <c r="CC83" s="85">
        <v>0.44103799999999999</v>
      </c>
      <c r="CD83" s="85">
        <v>0.731182</v>
      </c>
      <c r="CE83" s="84"/>
      <c r="CF83" s="85">
        <v>0.75244500000000003</v>
      </c>
      <c r="CG83" s="85">
        <v>0.95912900000000001</v>
      </c>
      <c r="CH83" s="85">
        <v>6.9200999999999999E-2</v>
      </c>
      <c r="CI83" s="85">
        <v>0.76853300000000002</v>
      </c>
      <c r="CJ83" s="85">
        <v>0.250332</v>
      </c>
    </row>
    <row r="84" spans="1:88" ht="15">
      <c r="A84" s="172" t="s">
        <v>19</v>
      </c>
      <c r="B84" s="85">
        <v>0.457152</v>
      </c>
      <c r="C84" s="85">
        <v>0.734429</v>
      </c>
      <c r="D84" s="85">
        <v>8.8621000000000005E-2</v>
      </c>
      <c r="E84" s="85">
        <v>0.14529700000000001</v>
      </c>
      <c r="F84" s="85">
        <v>0.161248</v>
      </c>
      <c r="G84" s="85">
        <v>0.485097</v>
      </c>
      <c r="H84" s="85">
        <v>0.78583700000000001</v>
      </c>
      <c r="I84" s="85">
        <v>8.3459000000000005E-2</v>
      </c>
      <c r="J84" s="85">
        <v>0.75778599999999996</v>
      </c>
      <c r="K84" s="85">
        <v>0.367593</v>
      </c>
      <c r="L84" s="85">
        <v>0.81881300000000001</v>
      </c>
      <c r="M84" s="85">
        <v>0.13101599999999999</v>
      </c>
      <c r="N84" s="85">
        <v>0.85875699999999999</v>
      </c>
      <c r="O84" s="85">
        <v>0.88180499999999995</v>
      </c>
      <c r="P84" s="85">
        <v>0.63950300000000004</v>
      </c>
      <c r="Q84" s="85">
        <v>0.52331700000000003</v>
      </c>
      <c r="R84" s="85">
        <v>0.91113200000000005</v>
      </c>
      <c r="S84" s="85">
        <v>0.66010400000000002</v>
      </c>
      <c r="T84" s="85">
        <v>0.18904599999999999</v>
      </c>
      <c r="U84" s="85">
        <v>0.10623100000000001</v>
      </c>
      <c r="V84" s="85">
        <v>0.66661899999999996</v>
      </c>
      <c r="W84" s="85">
        <v>0.29789300000000002</v>
      </c>
      <c r="X84" s="85">
        <v>0.74912199999999995</v>
      </c>
      <c r="Y84" s="85">
        <v>0.84271700000000005</v>
      </c>
      <c r="Z84" s="85">
        <v>0.41727700000000001</v>
      </c>
      <c r="AA84" s="85">
        <v>0.31042199999999998</v>
      </c>
      <c r="AB84" s="85">
        <v>0.65371000000000001</v>
      </c>
      <c r="AC84" s="85">
        <v>0.34321000000000002</v>
      </c>
      <c r="AD84" s="85">
        <v>1.2999999999999999E-3</v>
      </c>
      <c r="AE84" s="85">
        <v>0.17326900000000001</v>
      </c>
      <c r="AF84" s="85">
        <v>2.879E-2</v>
      </c>
      <c r="AG84" s="85">
        <v>0.77558199999999999</v>
      </c>
      <c r="AH84" s="85">
        <v>0.95693499999999998</v>
      </c>
      <c r="AI84" s="85">
        <v>0.48546499999999998</v>
      </c>
      <c r="AJ84" s="85">
        <v>0.95215700000000003</v>
      </c>
      <c r="AK84" s="85">
        <v>5.5821000000000003E-2</v>
      </c>
      <c r="AL84" s="85">
        <v>0.62739199999999995</v>
      </c>
      <c r="AM84" s="85">
        <v>0.99405399999999999</v>
      </c>
      <c r="AN84" s="85">
        <v>4.6369999999999996E-3</v>
      </c>
      <c r="AO84" s="85">
        <v>0.88974299999999995</v>
      </c>
      <c r="AP84" s="85">
        <v>0.108443</v>
      </c>
      <c r="AQ84" s="85">
        <v>0.49967400000000001</v>
      </c>
      <c r="AR84" s="85">
        <v>7.3408000000000001E-2</v>
      </c>
      <c r="AS84" s="85">
        <v>0.59370400000000001</v>
      </c>
      <c r="AT84" s="85">
        <v>0.97773600000000005</v>
      </c>
      <c r="AU84" s="85">
        <v>0.76248400000000005</v>
      </c>
      <c r="AV84" s="85">
        <v>0.61739900000000003</v>
      </c>
      <c r="AW84" s="85">
        <v>0.57502900000000001</v>
      </c>
      <c r="AX84" s="85">
        <v>0.59601199999999999</v>
      </c>
      <c r="AY84" s="85">
        <v>0.94920300000000002</v>
      </c>
      <c r="AZ84" s="85">
        <v>0.135681</v>
      </c>
      <c r="BA84" s="85">
        <v>0.312969</v>
      </c>
      <c r="BB84" s="85">
        <v>0.919817</v>
      </c>
      <c r="BC84" s="85">
        <v>3.5975E-2</v>
      </c>
      <c r="BD84" s="85">
        <v>0.20483799999999999</v>
      </c>
      <c r="BE84" s="85">
        <v>0.82323199999999996</v>
      </c>
      <c r="BF84" s="85">
        <v>0.71591800000000005</v>
      </c>
      <c r="BG84" s="85">
        <v>1.7824E-2</v>
      </c>
      <c r="BH84" s="85">
        <v>0.27102100000000001</v>
      </c>
      <c r="BI84" s="85">
        <v>0.39236300000000002</v>
      </c>
      <c r="BJ84" s="85">
        <v>0.33942499999999998</v>
      </c>
      <c r="BK84" s="85">
        <v>0.12925600000000001</v>
      </c>
      <c r="BL84" s="85">
        <v>0.32485199999999997</v>
      </c>
      <c r="BM84" s="85">
        <v>0.14443400000000001</v>
      </c>
      <c r="BN84" s="85">
        <v>0.40407399999999999</v>
      </c>
      <c r="BO84" s="85">
        <v>0.115258</v>
      </c>
      <c r="BP84" s="85">
        <v>0.90881599999999996</v>
      </c>
      <c r="BQ84" s="85">
        <v>0.73142499999999999</v>
      </c>
      <c r="BR84" s="85">
        <v>0.18001800000000001</v>
      </c>
      <c r="BS84" s="85">
        <v>0.712507</v>
      </c>
      <c r="BT84" s="85">
        <v>0.40906100000000001</v>
      </c>
      <c r="BU84" s="85">
        <v>0.88368000000000002</v>
      </c>
      <c r="BV84" s="85">
        <v>0.102132</v>
      </c>
      <c r="BW84" s="85">
        <v>0.22828599999999999</v>
      </c>
      <c r="BX84" s="85">
        <v>0.65714099999999998</v>
      </c>
      <c r="BY84" s="85">
        <v>0.31552999999999998</v>
      </c>
      <c r="BZ84" s="85">
        <v>0.72259300000000004</v>
      </c>
      <c r="CA84" s="85">
        <v>2.5825000000000001E-2</v>
      </c>
      <c r="CB84" s="85">
        <v>1.908E-3</v>
      </c>
      <c r="CC84" s="85">
        <v>0.22620899999999999</v>
      </c>
      <c r="CD84" s="85">
        <v>0.181283</v>
      </c>
      <c r="CE84" s="85">
        <v>0.75244500000000003</v>
      </c>
      <c r="CF84" s="84"/>
      <c r="CG84" s="85">
        <v>0.16114400000000001</v>
      </c>
      <c r="CH84" s="85">
        <v>0.93385099999999999</v>
      </c>
      <c r="CI84" s="85">
        <v>0.23460600000000001</v>
      </c>
      <c r="CJ84" s="85">
        <v>0.947465</v>
      </c>
    </row>
    <row r="85" spans="1:88" ht="15">
      <c r="A85" s="172" t="s">
        <v>16</v>
      </c>
      <c r="B85" s="85">
        <v>0.55820400000000003</v>
      </c>
      <c r="C85" s="85">
        <v>0.89929499999999996</v>
      </c>
      <c r="D85" s="85">
        <v>0.627274</v>
      </c>
      <c r="E85" s="85">
        <v>0.92082900000000001</v>
      </c>
      <c r="F85" s="85">
        <v>0.26621</v>
      </c>
      <c r="G85" s="85">
        <v>0.71123800000000004</v>
      </c>
      <c r="H85" s="85">
        <v>0.77172600000000002</v>
      </c>
      <c r="I85" s="85">
        <v>5.8215999999999997E-2</v>
      </c>
      <c r="J85" s="85">
        <v>0.69147899999999995</v>
      </c>
      <c r="K85" s="85">
        <v>0.35882999999999998</v>
      </c>
      <c r="L85" s="85">
        <v>0.44994400000000001</v>
      </c>
      <c r="M85" s="85">
        <v>0.18987100000000001</v>
      </c>
      <c r="N85" s="85">
        <v>0.45978200000000002</v>
      </c>
      <c r="O85" s="85">
        <v>0.80208800000000002</v>
      </c>
      <c r="P85" s="85">
        <v>0.497834</v>
      </c>
      <c r="Q85" s="85">
        <v>0.19300500000000001</v>
      </c>
      <c r="R85" s="85">
        <v>0.82119399999999998</v>
      </c>
      <c r="S85" s="85">
        <v>0.62465999999999999</v>
      </c>
      <c r="T85" s="85">
        <v>1.6670000000000001E-2</v>
      </c>
      <c r="U85" s="85">
        <v>0.49317299999999997</v>
      </c>
      <c r="V85" s="85">
        <v>0.62361200000000006</v>
      </c>
      <c r="W85" s="85">
        <v>0.61250099999999996</v>
      </c>
      <c r="X85" s="85">
        <v>0.224823</v>
      </c>
      <c r="Y85" s="85">
        <v>0.52884900000000001</v>
      </c>
      <c r="Z85" s="85">
        <v>0.705148</v>
      </c>
      <c r="AA85" s="85">
        <v>0.17391400000000001</v>
      </c>
      <c r="AB85" s="85">
        <v>0.34659699999999999</v>
      </c>
      <c r="AC85" s="85">
        <v>0.88050399999999995</v>
      </c>
      <c r="AD85" s="85">
        <v>8.4609999999999998E-3</v>
      </c>
      <c r="AE85" s="85">
        <v>0.42253299999999999</v>
      </c>
      <c r="AF85" s="85">
        <v>4.0150000000000003E-3</v>
      </c>
      <c r="AG85" s="85">
        <v>0.19644500000000001</v>
      </c>
      <c r="AH85" s="85">
        <v>0.61867099999999997</v>
      </c>
      <c r="AI85" s="85">
        <v>0.80355500000000002</v>
      </c>
      <c r="AJ85" s="85">
        <v>0.23060900000000001</v>
      </c>
      <c r="AK85" s="85">
        <v>0.140293</v>
      </c>
      <c r="AL85" s="85">
        <v>5.3957999999999999E-2</v>
      </c>
      <c r="AM85" s="85">
        <v>0.36874499999999999</v>
      </c>
      <c r="AN85" s="85">
        <v>0.19789799999999999</v>
      </c>
      <c r="AO85" s="85">
        <v>0.768845</v>
      </c>
      <c r="AP85" s="85">
        <v>0.93842000000000003</v>
      </c>
      <c r="AQ85" s="85">
        <v>0.91227000000000003</v>
      </c>
      <c r="AR85" s="85">
        <v>0.52866999999999997</v>
      </c>
      <c r="AS85" s="85">
        <v>0.56745400000000001</v>
      </c>
      <c r="AT85" s="85">
        <v>0.72356600000000004</v>
      </c>
      <c r="AU85" s="85">
        <v>0.232405</v>
      </c>
      <c r="AV85" s="85">
        <v>0.362925</v>
      </c>
      <c r="AW85" s="85">
        <v>0.18471599999999999</v>
      </c>
      <c r="AX85" s="85">
        <v>0.33978599999999998</v>
      </c>
      <c r="AY85" s="85">
        <v>0.550396</v>
      </c>
      <c r="AZ85" s="85">
        <v>0.50768100000000005</v>
      </c>
      <c r="BA85" s="85">
        <v>0.392036</v>
      </c>
      <c r="BB85" s="85">
        <v>0.94792500000000002</v>
      </c>
      <c r="BC85" s="85">
        <v>0.161244</v>
      </c>
      <c r="BD85" s="85">
        <v>3.2604000000000001E-2</v>
      </c>
      <c r="BE85" s="85">
        <v>0.97336900000000004</v>
      </c>
      <c r="BF85" s="85">
        <v>0.83662300000000001</v>
      </c>
      <c r="BG85" s="85">
        <v>0.23120399999999999</v>
      </c>
      <c r="BH85" s="85">
        <v>0.46792099999999998</v>
      </c>
      <c r="BI85" s="85">
        <v>0.86421700000000001</v>
      </c>
      <c r="BJ85" s="85">
        <v>6.7441000000000001E-2</v>
      </c>
      <c r="BK85" s="85">
        <v>0.27862599999999998</v>
      </c>
      <c r="BL85" s="85">
        <v>0.90268999999999999</v>
      </c>
      <c r="BM85" s="85">
        <v>0.664547</v>
      </c>
      <c r="BN85" s="85">
        <v>0.73404899999999995</v>
      </c>
      <c r="BO85" s="85">
        <v>0.57655500000000004</v>
      </c>
      <c r="BP85" s="85">
        <v>7.8245999999999996E-2</v>
      </c>
      <c r="BQ85" s="85">
        <v>0.108267</v>
      </c>
      <c r="BR85" s="85">
        <v>0.318859</v>
      </c>
      <c r="BS85" s="85">
        <v>0.85395900000000002</v>
      </c>
      <c r="BT85" s="85">
        <v>0.81182699999999997</v>
      </c>
      <c r="BU85" s="85">
        <v>0.86298200000000003</v>
      </c>
      <c r="BV85" s="85">
        <v>0.362151</v>
      </c>
      <c r="BW85" s="85">
        <v>6.7166000000000003E-2</v>
      </c>
      <c r="BX85" s="85">
        <v>0.98782700000000001</v>
      </c>
      <c r="BY85" s="85">
        <v>0.20901800000000001</v>
      </c>
      <c r="BZ85" s="85">
        <v>0.98689400000000005</v>
      </c>
      <c r="CA85" s="85">
        <v>0.146092</v>
      </c>
      <c r="CB85" s="85">
        <v>8.0549999999999997E-3</v>
      </c>
      <c r="CC85" s="85">
        <v>0.79207399999999994</v>
      </c>
      <c r="CD85" s="85">
        <v>0.77361800000000003</v>
      </c>
      <c r="CE85" s="85">
        <v>0.95912900000000001</v>
      </c>
      <c r="CF85" s="85">
        <v>0.16114400000000001</v>
      </c>
      <c r="CG85" s="84"/>
      <c r="CH85" s="85">
        <v>0.73014900000000005</v>
      </c>
      <c r="CI85" s="85">
        <v>0.18906800000000001</v>
      </c>
      <c r="CJ85" s="85">
        <v>0.74479099999999998</v>
      </c>
    </row>
    <row r="86" spans="1:88" ht="15">
      <c r="A86" s="172" t="s">
        <v>13</v>
      </c>
      <c r="B86" s="85">
        <v>0.60612500000000002</v>
      </c>
      <c r="C86" s="85">
        <v>0.624691</v>
      </c>
      <c r="D86" s="85">
        <v>0.14297599999999999</v>
      </c>
      <c r="E86" s="85">
        <v>0.99582700000000002</v>
      </c>
      <c r="F86" s="85">
        <v>0.86679300000000004</v>
      </c>
      <c r="G86" s="85">
        <v>0.26749200000000001</v>
      </c>
      <c r="H86" s="85">
        <v>0.37488199999999999</v>
      </c>
      <c r="I86" s="85">
        <v>0.88872200000000001</v>
      </c>
      <c r="J86" s="85">
        <v>0.41242899999999999</v>
      </c>
      <c r="K86" s="85">
        <v>0.75422900000000004</v>
      </c>
      <c r="L86" s="85">
        <v>0.53662600000000005</v>
      </c>
      <c r="M86" s="85">
        <v>0.29657699999999998</v>
      </c>
      <c r="N86" s="85">
        <v>0.87872099999999997</v>
      </c>
      <c r="O86" s="85">
        <v>0.58719399999999999</v>
      </c>
      <c r="P86" s="85">
        <v>0.62233700000000003</v>
      </c>
      <c r="Q86" s="85">
        <v>0.108763</v>
      </c>
      <c r="R86" s="85">
        <v>0.232128</v>
      </c>
      <c r="S86" s="85">
        <v>0.728715</v>
      </c>
      <c r="T86" s="85">
        <v>0.17732700000000001</v>
      </c>
      <c r="U86" s="85">
        <v>0.54918800000000001</v>
      </c>
      <c r="V86" s="85">
        <v>0.37301899999999999</v>
      </c>
      <c r="W86" s="85">
        <v>4.8627999999999998E-2</v>
      </c>
      <c r="X86" s="85">
        <v>0.66209899999999999</v>
      </c>
      <c r="Y86" s="85">
        <v>0.31883800000000001</v>
      </c>
      <c r="Z86" s="85">
        <v>0.62349600000000005</v>
      </c>
      <c r="AA86" s="85">
        <v>0.57049399999999995</v>
      </c>
      <c r="AB86" s="85">
        <v>0.45460200000000001</v>
      </c>
      <c r="AC86" s="85">
        <v>0.11845700000000001</v>
      </c>
      <c r="AD86" s="85">
        <v>2.6407E-2</v>
      </c>
      <c r="AE86" s="85">
        <v>0.29830400000000001</v>
      </c>
      <c r="AF86" s="85">
        <v>0.45266200000000001</v>
      </c>
      <c r="AG86" s="85">
        <v>0.88022400000000001</v>
      </c>
      <c r="AH86" s="85">
        <v>0.80960799999999999</v>
      </c>
      <c r="AI86" s="85">
        <v>0.440774</v>
      </c>
      <c r="AJ86" s="85">
        <v>0.19270200000000001</v>
      </c>
      <c r="AK86" s="85">
        <v>2.5079000000000001E-2</v>
      </c>
      <c r="AL86" s="85">
        <v>0.24290400000000001</v>
      </c>
      <c r="AM86" s="85">
        <v>0.44212200000000001</v>
      </c>
      <c r="AN86" s="85">
        <v>4.7132E-2</v>
      </c>
      <c r="AO86" s="85">
        <v>0.96095600000000003</v>
      </c>
      <c r="AP86" s="85">
        <v>0.92334799999999995</v>
      </c>
      <c r="AQ86" s="85">
        <v>0.72801400000000005</v>
      </c>
      <c r="AR86" s="85">
        <v>0.248391</v>
      </c>
      <c r="AS86" s="85">
        <v>0.733931</v>
      </c>
      <c r="AT86" s="85">
        <v>0.96347099999999997</v>
      </c>
      <c r="AU86" s="85">
        <v>0.48366300000000001</v>
      </c>
      <c r="AV86" s="85">
        <v>0.43316399999999999</v>
      </c>
      <c r="AW86" s="85">
        <v>0.82015099999999996</v>
      </c>
      <c r="AX86" s="85">
        <v>0.57985900000000001</v>
      </c>
      <c r="AY86" s="85">
        <v>0.63443899999999998</v>
      </c>
      <c r="AZ86" s="85">
        <v>0.97601899999999997</v>
      </c>
      <c r="BA86" s="85">
        <v>0.76580300000000001</v>
      </c>
      <c r="BB86" s="85">
        <v>0.700013</v>
      </c>
      <c r="BC86" s="85">
        <v>0.13472700000000001</v>
      </c>
      <c r="BD86" s="85">
        <v>0.43093900000000002</v>
      </c>
      <c r="BE86" s="85">
        <v>0.62005600000000005</v>
      </c>
      <c r="BF86" s="85">
        <v>0.46265000000000001</v>
      </c>
      <c r="BG86" s="85">
        <v>0.28944599999999998</v>
      </c>
      <c r="BH86" s="85">
        <v>0.27007799999999998</v>
      </c>
      <c r="BI86" s="85">
        <v>0.62751400000000002</v>
      </c>
      <c r="BJ86" s="85">
        <v>0.77249800000000002</v>
      </c>
      <c r="BK86" s="85">
        <v>0.123115</v>
      </c>
      <c r="BL86" s="85">
        <v>0.25600699999999998</v>
      </c>
      <c r="BM86" s="85">
        <v>0.23433799999999999</v>
      </c>
      <c r="BN86" s="85">
        <v>0.52531899999999998</v>
      </c>
      <c r="BO86" s="85">
        <v>0.23006799999999999</v>
      </c>
      <c r="BP86" s="85">
        <v>0.98200699999999996</v>
      </c>
      <c r="BQ86" s="85">
        <v>0.89551700000000001</v>
      </c>
      <c r="BR86" s="85">
        <v>0.19394900000000001</v>
      </c>
      <c r="BS86" s="85">
        <v>0.88621099999999997</v>
      </c>
      <c r="BT86" s="85">
        <v>0.94886400000000004</v>
      </c>
      <c r="BU86" s="85">
        <v>0.81221399999999999</v>
      </c>
      <c r="BV86" s="85">
        <v>0.167245</v>
      </c>
      <c r="BW86" s="85">
        <v>8.3488999999999994E-2</v>
      </c>
      <c r="BX86" s="85">
        <v>0.59402200000000005</v>
      </c>
      <c r="BY86" s="85">
        <v>0.406806</v>
      </c>
      <c r="BZ86" s="85">
        <v>0.69232000000000005</v>
      </c>
      <c r="CA86" s="85">
        <v>0.23174800000000001</v>
      </c>
      <c r="CB86" s="85">
        <v>1.021E-3</v>
      </c>
      <c r="CC86" s="85">
        <v>0.117198</v>
      </c>
      <c r="CD86" s="85">
        <v>0.334395</v>
      </c>
      <c r="CE86" s="85">
        <v>6.9200999999999999E-2</v>
      </c>
      <c r="CF86" s="85">
        <v>0.93385099999999999</v>
      </c>
      <c r="CG86" s="85">
        <v>0.73014900000000005</v>
      </c>
      <c r="CH86" s="84"/>
      <c r="CI86" s="85">
        <v>5.1195999999999998E-2</v>
      </c>
      <c r="CJ86" s="85">
        <v>0.24220800000000001</v>
      </c>
    </row>
    <row r="87" spans="1:88" ht="15">
      <c r="A87" s="172" t="s">
        <v>10</v>
      </c>
      <c r="B87" s="85">
        <v>0.322849</v>
      </c>
      <c r="C87" s="85">
        <v>0.31661499999999998</v>
      </c>
      <c r="D87" s="85">
        <v>0.31107499999999999</v>
      </c>
      <c r="E87" s="85">
        <v>0.15778200000000001</v>
      </c>
      <c r="F87" s="85">
        <v>0.59465400000000002</v>
      </c>
      <c r="G87" s="85">
        <v>0.38731900000000002</v>
      </c>
      <c r="H87" s="85">
        <v>0.28701199999999999</v>
      </c>
      <c r="I87" s="85">
        <v>4.5935999999999998E-2</v>
      </c>
      <c r="J87" s="85">
        <v>3.7122000000000002E-2</v>
      </c>
      <c r="K87" s="85">
        <v>0.146784</v>
      </c>
      <c r="L87" s="85">
        <v>0.720638</v>
      </c>
      <c r="M87" s="85">
        <v>0.18348</v>
      </c>
      <c r="N87" s="85">
        <v>0.58305300000000004</v>
      </c>
      <c r="O87" s="85">
        <v>0.26886500000000002</v>
      </c>
      <c r="P87" s="85">
        <v>0.31211</v>
      </c>
      <c r="Q87" s="85">
        <v>0.1124</v>
      </c>
      <c r="R87" s="85">
        <v>0.209788</v>
      </c>
      <c r="S87" s="85">
        <v>0.116885</v>
      </c>
      <c r="T87" s="85">
        <v>0.33322600000000002</v>
      </c>
      <c r="U87" s="85">
        <v>0.72091000000000005</v>
      </c>
      <c r="V87" s="85">
        <v>0.417186</v>
      </c>
      <c r="W87" s="85">
        <v>0.116219</v>
      </c>
      <c r="X87" s="85">
        <v>0.73850499999999997</v>
      </c>
      <c r="Y87" s="85">
        <v>0.21795500000000001</v>
      </c>
      <c r="Z87" s="85">
        <v>0.98562799999999995</v>
      </c>
      <c r="AA87" s="85">
        <v>0.68616500000000002</v>
      </c>
      <c r="AB87" s="85">
        <v>0.781501</v>
      </c>
      <c r="AC87" s="85">
        <v>0.63486100000000001</v>
      </c>
      <c r="AD87" s="85">
        <v>0.34261999999999998</v>
      </c>
      <c r="AE87" s="85">
        <v>0.142037</v>
      </c>
      <c r="AF87" s="85">
        <v>0.12781999999999999</v>
      </c>
      <c r="AG87" s="85">
        <v>0.257824</v>
      </c>
      <c r="AH87" s="85">
        <v>0.99099800000000005</v>
      </c>
      <c r="AI87" s="85">
        <v>0.89383900000000005</v>
      </c>
      <c r="AJ87" s="85">
        <v>0.28226499999999999</v>
      </c>
      <c r="AK87" s="85">
        <v>0.88701399999999997</v>
      </c>
      <c r="AL87" s="85">
        <v>0.23982700000000001</v>
      </c>
      <c r="AM87" s="85">
        <v>0.28608</v>
      </c>
      <c r="AN87" s="85">
        <v>0.47603099999999998</v>
      </c>
      <c r="AO87" s="85">
        <v>0.77690199999999998</v>
      </c>
      <c r="AP87" s="85">
        <v>0.45489000000000002</v>
      </c>
      <c r="AQ87" s="85">
        <v>0.20303299999999999</v>
      </c>
      <c r="AR87" s="85">
        <v>0.72345199999999998</v>
      </c>
      <c r="AS87" s="85">
        <v>0.79059900000000005</v>
      </c>
      <c r="AT87" s="85">
        <v>0.587337</v>
      </c>
      <c r="AU87" s="85">
        <v>0.53558600000000001</v>
      </c>
      <c r="AV87" s="85">
        <v>0.49079099999999998</v>
      </c>
      <c r="AW87" s="85">
        <v>0.42357299999999998</v>
      </c>
      <c r="AX87" s="85">
        <v>0.68796500000000005</v>
      </c>
      <c r="AY87" s="85">
        <v>0.27751300000000001</v>
      </c>
      <c r="AZ87" s="85">
        <v>0.133217</v>
      </c>
      <c r="BA87" s="85">
        <v>0.56857800000000003</v>
      </c>
      <c r="BB87" s="85">
        <v>8.3184999999999995E-2</v>
      </c>
      <c r="BC87" s="85">
        <v>8.0110000000000008E-3</v>
      </c>
      <c r="BD87" s="85">
        <v>1.3469999999999999E-2</v>
      </c>
      <c r="BE87" s="85">
        <v>0.92385200000000001</v>
      </c>
      <c r="BF87" s="85">
        <v>3.2288999999999998E-2</v>
      </c>
      <c r="BG87" s="85">
        <v>0.28429399999999999</v>
      </c>
      <c r="BH87" s="85">
        <v>0.15293499999999999</v>
      </c>
      <c r="BI87" s="85">
        <v>5.7544999999999999E-2</v>
      </c>
      <c r="BJ87" s="85">
        <v>4.7765000000000002E-2</v>
      </c>
      <c r="BK87" s="85">
        <v>1.4655E-2</v>
      </c>
      <c r="BL87" s="85">
        <v>1.2163E-2</v>
      </c>
      <c r="BM87" s="85">
        <v>9.0300000000000005E-2</v>
      </c>
      <c r="BN87" s="85">
        <v>0.11147700000000001</v>
      </c>
      <c r="BO87" s="85">
        <v>2.3483E-2</v>
      </c>
      <c r="BP87" s="85">
        <v>2.1311E-2</v>
      </c>
      <c r="BQ87" s="85">
        <v>7.5889999999999999E-2</v>
      </c>
      <c r="BR87" s="85">
        <v>1.8509000000000001E-2</v>
      </c>
      <c r="BS87" s="85">
        <v>0.161801</v>
      </c>
      <c r="BT87" s="85">
        <v>8.4501000000000007E-2</v>
      </c>
      <c r="BU87" s="85">
        <v>0.44317099999999998</v>
      </c>
      <c r="BV87" s="85">
        <v>7.1259000000000003E-2</v>
      </c>
      <c r="BW87" s="85">
        <v>0.26457199999999997</v>
      </c>
      <c r="BX87" s="85">
        <v>2.717E-2</v>
      </c>
      <c r="BY87" s="85">
        <v>2.2093999999999999E-2</v>
      </c>
      <c r="BZ87" s="85">
        <v>0.28532400000000002</v>
      </c>
      <c r="CA87" s="85">
        <v>1.4782E-2</v>
      </c>
      <c r="CB87" s="85">
        <v>0.65195899999999996</v>
      </c>
      <c r="CC87" s="85">
        <v>0.61014299999999999</v>
      </c>
      <c r="CD87" s="85">
        <v>0.41656599999999999</v>
      </c>
      <c r="CE87" s="85">
        <v>0.76853300000000002</v>
      </c>
      <c r="CF87" s="85">
        <v>0.23460600000000001</v>
      </c>
      <c r="CG87" s="85">
        <v>0.18906800000000001</v>
      </c>
      <c r="CH87" s="85">
        <v>5.1195999999999998E-2</v>
      </c>
      <c r="CI87" s="84"/>
      <c r="CJ87" s="85">
        <v>0.74782999999999999</v>
      </c>
    </row>
    <row r="88" spans="1:88" ht="15">
      <c r="A88" s="172" t="s">
        <v>344</v>
      </c>
      <c r="B88" s="85">
        <v>0.28669499999999998</v>
      </c>
      <c r="C88" s="85">
        <v>0.36946200000000001</v>
      </c>
      <c r="D88" s="85">
        <v>0.77932699999999999</v>
      </c>
      <c r="E88" s="85">
        <v>0.67262500000000003</v>
      </c>
      <c r="F88" s="85">
        <v>0.61360999999999999</v>
      </c>
      <c r="G88" s="85">
        <v>0.39702700000000002</v>
      </c>
      <c r="H88" s="85">
        <v>0.470418</v>
      </c>
      <c r="I88" s="85">
        <v>0.43673600000000001</v>
      </c>
      <c r="J88" s="85">
        <v>0.71645199999999998</v>
      </c>
      <c r="K88" s="85">
        <v>0.52979600000000004</v>
      </c>
      <c r="L88" s="85">
        <v>0.25862800000000002</v>
      </c>
      <c r="M88" s="85">
        <v>0.34365000000000001</v>
      </c>
      <c r="N88" s="85">
        <v>0.99369300000000005</v>
      </c>
      <c r="O88" s="85">
        <v>0.92584</v>
      </c>
      <c r="P88" s="85">
        <v>0.69009500000000001</v>
      </c>
      <c r="Q88" s="85">
        <v>0.68365299999999996</v>
      </c>
      <c r="R88" s="85">
        <v>0.73996799999999996</v>
      </c>
      <c r="S88" s="85">
        <v>0.42943900000000002</v>
      </c>
      <c r="T88" s="85">
        <v>0.239117</v>
      </c>
      <c r="U88" s="85">
        <v>0.61111300000000002</v>
      </c>
      <c r="V88" s="85">
        <v>0.63528099999999998</v>
      </c>
      <c r="W88" s="85">
        <v>0.49591499999999999</v>
      </c>
      <c r="X88" s="85">
        <v>0.74615399999999998</v>
      </c>
      <c r="Y88" s="85">
        <v>0.58038500000000004</v>
      </c>
      <c r="Z88" s="85">
        <v>0.96811999999999998</v>
      </c>
      <c r="AA88" s="85">
        <v>0.132384</v>
      </c>
      <c r="AB88" s="85">
        <v>0.60747200000000001</v>
      </c>
      <c r="AC88" s="85">
        <v>0.84250700000000001</v>
      </c>
      <c r="AD88" s="85">
        <v>0.48829</v>
      </c>
      <c r="AE88" s="85">
        <v>0.58344399999999996</v>
      </c>
      <c r="AF88" s="85">
        <v>0.52309000000000005</v>
      </c>
      <c r="AG88" s="85">
        <v>0.57260800000000001</v>
      </c>
      <c r="AH88" s="85">
        <v>0.42963299999999999</v>
      </c>
      <c r="AI88" s="85">
        <v>0.95481400000000005</v>
      </c>
      <c r="AJ88" s="85">
        <v>0.308249</v>
      </c>
      <c r="AK88" s="85">
        <v>3.2493000000000001E-2</v>
      </c>
      <c r="AL88" s="85">
        <v>0.38425199999999998</v>
      </c>
      <c r="AM88" s="85">
        <v>0.595109</v>
      </c>
      <c r="AN88" s="85">
        <v>0.55789800000000001</v>
      </c>
      <c r="AO88" s="85">
        <v>0.850244</v>
      </c>
      <c r="AP88" s="85">
        <v>0.185062</v>
      </c>
      <c r="AQ88" s="85">
        <v>0.52388500000000005</v>
      </c>
      <c r="AR88" s="85">
        <v>0.27445999999999998</v>
      </c>
      <c r="AS88" s="85">
        <v>0.80087900000000001</v>
      </c>
      <c r="AT88" s="85">
        <v>0.785991</v>
      </c>
      <c r="AU88" s="85">
        <v>0.71712100000000001</v>
      </c>
      <c r="AV88" s="85">
        <v>0.55787299999999995</v>
      </c>
      <c r="AW88" s="85">
        <v>0.39300099999999999</v>
      </c>
      <c r="AX88" s="85">
        <v>0.88288900000000003</v>
      </c>
      <c r="AY88" s="85">
        <v>0.59931400000000001</v>
      </c>
      <c r="AZ88" s="85">
        <v>0.86695500000000003</v>
      </c>
      <c r="BA88" s="85">
        <v>0.74188100000000001</v>
      </c>
      <c r="BB88" s="85">
        <v>0.248113</v>
      </c>
      <c r="BC88" s="85">
        <v>0.266791</v>
      </c>
      <c r="BD88" s="85">
        <v>0.42982199999999998</v>
      </c>
      <c r="BE88" s="85">
        <v>0.84744299999999995</v>
      </c>
      <c r="BF88" s="85">
        <v>0.25082199999999999</v>
      </c>
      <c r="BG88" s="85">
        <v>0.77867900000000001</v>
      </c>
      <c r="BH88" s="85">
        <v>0.31241600000000003</v>
      </c>
      <c r="BI88" s="85">
        <v>0.44675799999999999</v>
      </c>
      <c r="BJ88" s="85">
        <v>0.31784200000000001</v>
      </c>
      <c r="BK88" s="85">
        <v>6.8237000000000006E-2</v>
      </c>
      <c r="BL88" s="85">
        <v>0.11988699999999999</v>
      </c>
      <c r="BM88" s="85">
        <v>0.43364200000000003</v>
      </c>
      <c r="BN88" s="85">
        <v>0.26472000000000001</v>
      </c>
      <c r="BO88" s="85">
        <v>0.17127899999999999</v>
      </c>
      <c r="BP88" s="85">
        <v>0.36409799999999998</v>
      </c>
      <c r="BQ88" s="85">
        <v>0.37580200000000002</v>
      </c>
      <c r="BR88" s="85">
        <v>0.155449</v>
      </c>
      <c r="BS88" s="85">
        <v>0.198935</v>
      </c>
      <c r="BT88" s="85">
        <v>0.357263</v>
      </c>
      <c r="BU88" s="85">
        <v>0.95032799999999995</v>
      </c>
      <c r="BV88" s="85">
        <v>0.619865</v>
      </c>
      <c r="BW88" s="85">
        <v>0.24873000000000001</v>
      </c>
      <c r="BX88" s="85">
        <v>5.9678000000000002E-2</v>
      </c>
      <c r="BY88" s="85">
        <v>0.10179299999999999</v>
      </c>
      <c r="BZ88" s="85">
        <v>0.45599899999999999</v>
      </c>
      <c r="CA88" s="85">
        <v>0.16122600000000001</v>
      </c>
      <c r="CB88" s="85">
        <v>5.7827999999999997E-2</v>
      </c>
      <c r="CC88" s="85">
        <v>0.35891000000000001</v>
      </c>
      <c r="CD88" s="85">
        <v>0.430508</v>
      </c>
      <c r="CE88" s="85">
        <v>0.250332</v>
      </c>
      <c r="CF88" s="85">
        <v>0.947465</v>
      </c>
      <c r="CG88" s="85">
        <v>0.74479099999999998</v>
      </c>
      <c r="CH88" s="85">
        <v>0.24220800000000001</v>
      </c>
      <c r="CI88" s="85">
        <v>0.74782999999999999</v>
      </c>
      <c r="CJ88" s="84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E16444"/>
  <sheetViews>
    <sheetView workbookViewId="0">
      <selection activeCell="F1" sqref="F1:XFD1048576"/>
    </sheetView>
  </sheetViews>
  <sheetFormatPr baseColWidth="10" defaultColWidth="14.5" defaultRowHeight="15.75" customHeight="1"/>
  <cols>
    <col min="1" max="1" width="30.6640625" customWidth="1"/>
    <col min="3" max="3" width="8.6640625" customWidth="1"/>
    <col min="4" max="4" width="15.5" customWidth="1"/>
    <col min="5" max="5" width="27.6640625" customWidth="1"/>
  </cols>
  <sheetData>
    <row r="1" spans="1:5">
      <c r="A1" s="173" t="s">
        <v>457</v>
      </c>
      <c r="B1" s="173" t="s">
        <v>347</v>
      </c>
      <c r="C1" s="173" t="s">
        <v>458</v>
      </c>
      <c r="D1" s="173" t="s">
        <v>459</v>
      </c>
      <c r="E1" s="173" t="s">
        <v>460</v>
      </c>
    </row>
    <row r="2" spans="1:5">
      <c r="A2" s="174" t="s">
        <v>6</v>
      </c>
      <c r="B2" s="175">
        <v>8</v>
      </c>
      <c r="C2" s="176">
        <v>43877</v>
      </c>
      <c r="D2" s="175">
        <v>2</v>
      </c>
      <c r="E2" s="175">
        <v>0</v>
      </c>
    </row>
    <row r="3" spans="1:5">
      <c r="A3" s="174" t="s">
        <v>6</v>
      </c>
      <c r="B3" s="175">
        <v>8</v>
      </c>
      <c r="C3" s="176">
        <v>43878</v>
      </c>
      <c r="D3" s="175">
        <v>1</v>
      </c>
      <c r="E3" s="175">
        <v>0</v>
      </c>
    </row>
    <row r="4" spans="1:5">
      <c r="A4" s="174" t="s">
        <v>6</v>
      </c>
      <c r="B4" s="175">
        <v>8</v>
      </c>
      <c r="C4" s="176">
        <v>43879</v>
      </c>
      <c r="D4" s="175">
        <v>-1</v>
      </c>
      <c r="E4" s="175">
        <v>0</v>
      </c>
    </row>
    <row r="5" spans="1:5">
      <c r="A5" s="174" t="s">
        <v>6</v>
      </c>
      <c r="B5" s="175">
        <v>8</v>
      </c>
      <c r="C5" s="176">
        <v>43880</v>
      </c>
      <c r="D5" s="175">
        <v>-2</v>
      </c>
      <c r="E5" s="175">
        <v>0</v>
      </c>
    </row>
    <row r="6" spans="1:5">
      <c r="A6" s="174" t="s">
        <v>6</v>
      </c>
      <c r="B6" s="175">
        <v>8</v>
      </c>
      <c r="C6" s="176">
        <v>43881</v>
      </c>
      <c r="D6" s="175">
        <v>-1</v>
      </c>
      <c r="E6" s="175">
        <v>0</v>
      </c>
    </row>
    <row r="7" spans="1:5">
      <c r="A7" s="174" t="s">
        <v>6</v>
      </c>
      <c r="B7" s="175">
        <v>8</v>
      </c>
      <c r="C7" s="176">
        <v>43882</v>
      </c>
      <c r="D7" s="175">
        <v>-1</v>
      </c>
      <c r="E7" s="175">
        <v>0</v>
      </c>
    </row>
    <row r="8" spans="1:5">
      <c r="A8" s="174" t="s">
        <v>6</v>
      </c>
      <c r="B8" s="177">
        <v>8</v>
      </c>
      <c r="C8" s="176">
        <v>43883</v>
      </c>
      <c r="D8" s="175">
        <v>0</v>
      </c>
      <c r="E8" s="175">
        <v>0</v>
      </c>
    </row>
    <row r="9" spans="1:5">
      <c r="A9" s="174" t="s">
        <v>6</v>
      </c>
      <c r="B9" s="175">
        <v>9</v>
      </c>
      <c r="C9" s="176">
        <v>43884</v>
      </c>
      <c r="D9" s="175">
        <v>0</v>
      </c>
      <c r="E9" s="175">
        <v>0</v>
      </c>
    </row>
    <row r="10" spans="1:5">
      <c r="A10" s="174" t="s">
        <v>6</v>
      </c>
      <c r="B10" s="175">
        <v>9</v>
      </c>
      <c r="C10" s="176">
        <v>43885</v>
      </c>
      <c r="D10" s="175">
        <v>6</v>
      </c>
      <c r="E10" s="175">
        <v>0</v>
      </c>
    </row>
    <row r="11" spans="1:5">
      <c r="A11" s="174" t="s">
        <v>6</v>
      </c>
      <c r="B11" s="175">
        <v>9</v>
      </c>
      <c r="C11" s="176">
        <v>43886</v>
      </c>
      <c r="D11" s="175">
        <v>7</v>
      </c>
      <c r="E11" s="175">
        <v>0</v>
      </c>
    </row>
    <row r="12" spans="1:5">
      <c r="A12" s="174" t="s">
        <v>6</v>
      </c>
      <c r="B12" s="175">
        <v>9</v>
      </c>
      <c r="C12" s="176">
        <v>43887</v>
      </c>
      <c r="D12" s="175">
        <v>-2</v>
      </c>
      <c r="E12" s="175">
        <v>0</v>
      </c>
    </row>
    <row r="13" spans="1:5">
      <c r="A13" s="174" t="s">
        <v>6</v>
      </c>
      <c r="B13" s="175">
        <v>9</v>
      </c>
      <c r="C13" s="176">
        <v>43888</v>
      </c>
      <c r="D13" s="175">
        <v>0</v>
      </c>
      <c r="E13" s="175">
        <v>0</v>
      </c>
    </row>
    <row r="14" spans="1:5">
      <c r="A14" s="174" t="s">
        <v>6</v>
      </c>
      <c r="B14" s="175">
        <v>9</v>
      </c>
      <c r="C14" s="176">
        <v>43889</v>
      </c>
      <c r="D14" s="175">
        <v>-1</v>
      </c>
      <c r="E14" s="175">
        <v>0</v>
      </c>
    </row>
    <row r="15" spans="1:5">
      <c r="A15" s="174" t="s">
        <v>6</v>
      </c>
      <c r="B15" s="177">
        <v>9</v>
      </c>
      <c r="C15" s="176">
        <v>43890</v>
      </c>
      <c r="D15" s="175">
        <v>1</v>
      </c>
      <c r="E15" s="175">
        <v>0</v>
      </c>
    </row>
    <row r="16" spans="1:5">
      <c r="A16" s="174" t="s">
        <v>6</v>
      </c>
      <c r="B16" s="175">
        <v>10</v>
      </c>
      <c r="C16" s="176">
        <v>43833</v>
      </c>
      <c r="D16" s="175">
        <v>2</v>
      </c>
      <c r="E16" s="175">
        <v>0</v>
      </c>
    </row>
    <row r="17" spans="1:5">
      <c r="A17" s="174" t="s">
        <v>6</v>
      </c>
      <c r="B17" s="175">
        <v>10</v>
      </c>
      <c r="C17" s="176">
        <v>43864</v>
      </c>
      <c r="D17" s="175">
        <v>-1</v>
      </c>
      <c r="E17" s="175">
        <v>0</v>
      </c>
    </row>
    <row r="18" spans="1:5">
      <c r="A18" s="174" t="s">
        <v>6</v>
      </c>
      <c r="B18" s="175">
        <v>10</v>
      </c>
      <c r="C18" s="176">
        <v>43893</v>
      </c>
      <c r="D18" s="175">
        <v>-1</v>
      </c>
      <c r="E18" s="175">
        <v>0</v>
      </c>
    </row>
    <row r="19" spans="1:5">
      <c r="A19" s="174" t="s">
        <v>6</v>
      </c>
      <c r="B19" s="175">
        <v>10</v>
      </c>
      <c r="C19" s="176">
        <v>43894</v>
      </c>
      <c r="D19" s="175">
        <v>-2</v>
      </c>
      <c r="E19" s="175">
        <v>0</v>
      </c>
    </row>
    <row r="20" spans="1:5">
      <c r="A20" s="174" t="s">
        <v>6</v>
      </c>
      <c r="B20" s="175">
        <v>10</v>
      </c>
      <c r="C20" s="176">
        <v>43895</v>
      </c>
      <c r="D20" s="175">
        <v>-1</v>
      </c>
      <c r="E20" s="175">
        <v>0</v>
      </c>
    </row>
    <row r="21" spans="1:5">
      <c r="A21" s="174" t="s">
        <v>6</v>
      </c>
      <c r="B21" s="175">
        <v>10</v>
      </c>
      <c r="C21" s="176">
        <v>43896</v>
      </c>
      <c r="D21" s="175">
        <v>-2</v>
      </c>
      <c r="E21" s="175">
        <v>0</v>
      </c>
    </row>
    <row r="22" spans="1:5">
      <c r="A22" s="174" t="s">
        <v>6</v>
      </c>
      <c r="B22" s="177">
        <v>10</v>
      </c>
      <c r="C22" s="176">
        <v>43897</v>
      </c>
      <c r="D22" s="175">
        <v>1</v>
      </c>
      <c r="E22" s="175">
        <v>0</v>
      </c>
    </row>
    <row r="23" spans="1:5">
      <c r="A23" s="174" t="s">
        <v>6</v>
      </c>
      <c r="B23" s="175">
        <v>11</v>
      </c>
      <c r="C23" s="176">
        <v>43898</v>
      </c>
      <c r="D23" s="175">
        <v>2</v>
      </c>
      <c r="E23" s="175">
        <v>2.1999999999999999E-2</v>
      </c>
    </row>
    <row r="24" spans="1:5">
      <c r="A24" s="174" t="s">
        <v>6</v>
      </c>
      <c r="B24" s="175">
        <v>11</v>
      </c>
      <c r="C24" s="176">
        <v>43899</v>
      </c>
      <c r="D24" s="175">
        <v>-1</v>
      </c>
      <c r="E24" s="175">
        <v>0</v>
      </c>
    </row>
    <row r="25" spans="1:5">
      <c r="A25" s="174" t="s">
        <v>6</v>
      </c>
      <c r="B25" s="175">
        <v>11</v>
      </c>
      <c r="C25" s="176">
        <v>43900</v>
      </c>
      <c r="D25" s="175">
        <v>-2</v>
      </c>
      <c r="E25" s="175">
        <v>0</v>
      </c>
    </row>
    <row r="26" spans="1:5">
      <c r="A26" s="174" t="s">
        <v>6</v>
      </c>
      <c r="B26" s="175">
        <v>11</v>
      </c>
      <c r="C26" s="176">
        <v>43901</v>
      </c>
      <c r="D26" s="175">
        <v>0</v>
      </c>
      <c r="E26" s="175">
        <v>0</v>
      </c>
    </row>
    <row r="27" spans="1:5">
      <c r="A27" s="174" t="s">
        <v>6</v>
      </c>
      <c r="B27" s="175">
        <v>11</v>
      </c>
      <c r="C27" s="176">
        <v>43902</v>
      </c>
      <c r="D27" s="175">
        <v>-1</v>
      </c>
      <c r="E27" s="175">
        <v>0</v>
      </c>
    </row>
    <row r="28" spans="1:5">
      <c r="A28" s="174" t="s">
        <v>6</v>
      </c>
      <c r="B28" s="175">
        <v>11</v>
      </c>
      <c r="C28" s="176">
        <v>43903</v>
      </c>
      <c r="D28" s="175">
        <v>-1</v>
      </c>
      <c r="E28" s="175">
        <v>0</v>
      </c>
    </row>
    <row r="29" spans="1:5">
      <c r="A29" s="174" t="s">
        <v>6</v>
      </c>
      <c r="B29" s="177">
        <v>11</v>
      </c>
      <c r="C29" s="176">
        <v>43904</v>
      </c>
      <c r="D29" s="175">
        <v>7</v>
      </c>
      <c r="E29" s="175">
        <v>2.1999999999999999E-2</v>
      </c>
    </row>
    <row r="30" spans="1:5">
      <c r="A30" s="174" t="s">
        <v>6</v>
      </c>
      <c r="B30" s="175">
        <v>12</v>
      </c>
      <c r="C30" s="176">
        <v>43905</v>
      </c>
      <c r="D30" s="175">
        <v>9</v>
      </c>
      <c r="E30" s="175">
        <v>0</v>
      </c>
    </row>
    <row r="31" spans="1:5">
      <c r="A31" s="174" t="s">
        <v>6</v>
      </c>
      <c r="B31" s="175">
        <v>12</v>
      </c>
      <c r="C31" s="176">
        <v>43906</v>
      </c>
      <c r="D31" s="175">
        <v>6</v>
      </c>
      <c r="E31" s="175">
        <v>0</v>
      </c>
    </row>
    <row r="32" spans="1:5">
      <c r="A32" s="174" t="s">
        <v>6</v>
      </c>
      <c r="B32" s="175">
        <v>12</v>
      </c>
      <c r="C32" s="176">
        <v>43907</v>
      </c>
      <c r="D32" s="175">
        <v>11</v>
      </c>
      <c r="E32" s="175">
        <v>0</v>
      </c>
    </row>
    <row r="33" spans="1:5">
      <c r="A33" s="174" t="s">
        <v>6</v>
      </c>
      <c r="B33" s="175">
        <v>12</v>
      </c>
      <c r="C33" s="176">
        <v>43908</v>
      </c>
      <c r="D33" s="175">
        <v>12</v>
      </c>
      <c r="E33" s="175">
        <v>0</v>
      </c>
    </row>
    <row r="34" spans="1:5">
      <c r="A34" s="174" t="s">
        <v>6</v>
      </c>
      <c r="B34" s="175">
        <v>12</v>
      </c>
      <c r="C34" s="176">
        <v>43909</v>
      </c>
      <c r="D34" s="175">
        <v>13</v>
      </c>
      <c r="E34" s="175">
        <v>0</v>
      </c>
    </row>
    <row r="35" spans="1:5">
      <c r="A35" s="174" t="s">
        <v>6</v>
      </c>
      <c r="B35" s="175">
        <v>12</v>
      </c>
      <c r="C35" s="176">
        <v>43910</v>
      </c>
      <c r="D35" s="175">
        <v>29</v>
      </c>
      <c r="E35" s="175">
        <v>2.1999999999999999E-2</v>
      </c>
    </row>
    <row r="36" spans="1:5">
      <c r="A36" s="174" t="s">
        <v>6</v>
      </c>
      <c r="B36" s="177">
        <v>12</v>
      </c>
      <c r="C36" s="176">
        <v>43911</v>
      </c>
      <c r="D36" s="175">
        <v>28</v>
      </c>
      <c r="E36" s="175">
        <v>0</v>
      </c>
    </row>
    <row r="37" spans="1:5">
      <c r="A37" s="174" t="s">
        <v>6</v>
      </c>
      <c r="B37" s="175">
        <v>13</v>
      </c>
      <c r="C37" s="176">
        <v>43912</v>
      </c>
      <c r="D37" s="175">
        <v>27</v>
      </c>
      <c r="E37" s="175">
        <v>2.1999999999999999E-2</v>
      </c>
    </row>
    <row r="38" spans="1:5">
      <c r="A38" s="174" t="s">
        <v>6</v>
      </c>
      <c r="B38" s="175">
        <v>13</v>
      </c>
      <c r="C38" s="176">
        <v>43913</v>
      </c>
      <c r="D38" s="175">
        <v>32</v>
      </c>
      <c r="E38" s="175">
        <v>0</v>
      </c>
    </row>
    <row r="39" spans="1:5">
      <c r="A39" s="174" t="s">
        <v>6</v>
      </c>
      <c r="B39" s="175">
        <v>13</v>
      </c>
      <c r="C39" s="176">
        <v>43914</v>
      </c>
      <c r="D39" s="175">
        <v>31</v>
      </c>
      <c r="E39" s="175">
        <v>0</v>
      </c>
    </row>
    <row r="40" spans="1:5">
      <c r="A40" s="174" t="s">
        <v>6</v>
      </c>
      <c r="B40" s="175">
        <v>13</v>
      </c>
      <c r="C40" s="176">
        <v>43915</v>
      </c>
      <c r="D40" s="175">
        <v>28</v>
      </c>
      <c r="E40" s="175">
        <v>4.3999999999999997E-2</v>
      </c>
    </row>
    <row r="41" spans="1:5">
      <c r="A41" s="174" t="s">
        <v>6</v>
      </c>
      <c r="B41" s="175">
        <v>13</v>
      </c>
      <c r="C41" s="176">
        <v>43916</v>
      </c>
      <c r="D41" s="175">
        <v>30</v>
      </c>
      <c r="E41" s="175">
        <v>4.3999999999999997E-2</v>
      </c>
    </row>
    <row r="42" spans="1:5">
      <c r="A42" s="174" t="s">
        <v>6</v>
      </c>
      <c r="B42" s="175">
        <v>13</v>
      </c>
      <c r="C42" s="176">
        <v>43917</v>
      </c>
      <c r="D42" s="175">
        <v>32</v>
      </c>
      <c r="E42" s="175">
        <v>8.8999999999999996E-2</v>
      </c>
    </row>
    <row r="43" spans="1:5">
      <c r="A43" s="174" t="s">
        <v>6</v>
      </c>
      <c r="B43" s="177">
        <v>13</v>
      </c>
      <c r="C43" s="176">
        <v>43918</v>
      </c>
      <c r="D43" s="175">
        <v>29</v>
      </c>
      <c r="E43" s="175">
        <v>0.111</v>
      </c>
    </row>
    <row r="44" spans="1:5">
      <c r="A44" s="174" t="s">
        <v>6</v>
      </c>
      <c r="B44" s="175">
        <v>14</v>
      </c>
      <c r="C44" s="176">
        <v>43919</v>
      </c>
      <c r="D44" s="175">
        <v>27</v>
      </c>
      <c r="E44" s="175">
        <v>4.3999999999999997E-2</v>
      </c>
    </row>
    <row r="45" spans="1:5">
      <c r="A45" s="174" t="s">
        <v>6</v>
      </c>
      <c r="B45" s="175">
        <v>14</v>
      </c>
      <c r="C45" s="176">
        <v>43920</v>
      </c>
      <c r="D45" s="175">
        <v>28</v>
      </c>
      <c r="E45" s="175">
        <v>2.1999999999999999E-2</v>
      </c>
    </row>
    <row r="46" spans="1:5">
      <c r="A46" s="174" t="s">
        <v>6</v>
      </c>
      <c r="B46" s="175">
        <v>14</v>
      </c>
      <c r="C46" s="176">
        <v>43921</v>
      </c>
      <c r="D46" s="175">
        <v>30</v>
      </c>
      <c r="E46" s="175">
        <v>8.8999999999999996E-2</v>
      </c>
    </row>
    <row r="47" spans="1:5">
      <c r="A47" s="174" t="s">
        <v>6</v>
      </c>
      <c r="B47" s="175">
        <v>14</v>
      </c>
      <c r="C47" s="176">
        <v>43922</v>
      </c>
      <c r="D47" s="175">
        <v>27</v>
      </c>
      <c r="E47" s="175">
        <v>0</v>
      </c>
    </row>
    <row r="48" spans="1:5">
      <c r="A48" s="174" t="s">
        <v>6</v>
      </c>
      <c r="B48" s="175">
        <v>14</v>
      </c>
      <c r="C48" s="176">
        <v>43923</v>
      </c>
      <c r="D48" s="175">
        <v>29</v>
      </c>
      <c r="E48" s="175">
        <v>0.155</v>
      </c>
    </row>
    <row r="49" spans="1:5">
      <c r="A49" s="174" t="s">
        <v>6</v>
      </c>
      <c r="B49" s="175">
        <v>14</v>
      </c>
      <c r="C49" s="176">
        <v>43924</v>
      </c>
      <c r="D49" s="175">
        <v>31</v>
      </c>
      <c r="E49" s="175">
        <v>6.6000000000000003E-2</v>
      </c>
    </row>
    <row r="50" spans="1:5">
      <c r="A50" s="174" t="s">
        <v>6</v>
      </c>
      <c r="B50" s="177">
        <v>14</v>
      </c>
      <c r="C50" s="176">
        <v>43925</v>
      </c>
      <c r="D50" s="175">
        <v>27</v>
      </c>
      <c r="E50" s="175">
        <v>6.6000000000000003E-2</v>
      </c>
    </row>
    <row r="51" spans="1:5">
      <c r="A51" s="174" t="s">
        <v>6</v>
      </c>
      <c r="B51" s="175">
        <v>15</v>
      </c>
      <c r="C51" s="176">
        <v>43926</v>
      </c>
      <c r="D51" s="175">
        <v>26</v>
      </c>
      <c r="E51" s="175">
        <v>0.13300000000000001</v>
      </c>
    </row>
    <row r="52" spans="1:5">
      <c r="A52" s="174" t="s">
        <v>6</v>
      </c>
      <c r="B52" s="175">
        <v>15</v>
      </c>
      <c r="C52" s="176">
        <v>43927</v>
      </c>
      <c r="D52" s="175">
        <v>26</v>
      </c>
      <c r="E52" s="175">
        <v>6.6000000000000003E-2</v>
      </c>
    </row>
    <row r="53" spans="1:5">
      <c r="A53" s="174" t="s">
        <v>6</v>
      </c>
      <c r="B53" s="175">
        <v>15</v>
      </c>
      <c r="C53" s="176">
        <v>43928</v>
      </c>
      <c r="D53" s="175">
        <v>25</v>
      </c>
      <c r="E53" s="175">
        <v>0.155</v>
      </c>
    </row>
    <row r="54" spans="1:5">
      <c r="A54" s="174" t="s">
        <v>6</v>
      </c>
      <c r="B54" s="175">
        <v>15</v>
      </c>
      <c r="C54" s="176">
        <v>43929</v>
      </c>
      <c r="D54" s="175">
        <v>24</v>
      </c>
      <c r="E54" s="175">
        <v>0.155</v>
      </c>
    </row>
    <row r="55" spans="1:5">
      <c r="A55" s="174" t="s">
        <v>6</v>
      </c>
      <c r="B55" s="175">
        <v>15</v>
      </c>
      <c r="C55" s="176">
        <v>43930</v>
      </c>
      <c r="D55" s="175">
        <v>27</v>
      </c>
      <c r="E55" s="175">
        <v>0.111</v>
      </c>
    </row>
    <row r="56" spans="1:5">
      <c r="A56" s="174" t="s">
        <v>6</v>
      </c>
      <c r="B56" s="175">
        <v>15</v>
      </c>
      <c r="C56" s="176">
        <v>43931</v>
      </c>
      <c r="D56" s="175">
        <v>35</v>
      </c>
      <c r="E56" s="175">
        <v>0.31</v>
      </c>
    </row>
    <row r="57" spans="1:5">
      <c r="A57" s="174" t="s">
        <v>6</v>
      </c>
      <c r="B57" s="177">
        <v>15</v>
      </c>
      <c r="C57" s="176">
        <v>43932</v>
      </c>
      <c r="D57" s="175">
        <v>27</v>
      </c>
      <c r="E57" s="175">
        <v>6.6000000000000003E-2</v>
      </c>
    </row>
    <row r="58" spans="1:5">
      <c r="A58" s="174" t="s">
        <v>6</v>
      </c>
      <c r="B58" s="175">
        <v>16</v>
      </c>
      <c r="C58" s="176">
        <v>43933</v>
      </c>
      <c r="D58" s="175">
        <v>25</v>
      </c>
      <c r="E58" s="175">
        <v>0.155</v>
      </c>
    </row>
    <row r="59" spans="1:5">
      <c r="A59" s="174" t="s">
        <v>6</v>
      </c>
      <c r="B59" s="175">
        <v>16</v>
      </c>
      <c r="C59" s="176">
        <v>43934</v>
      </c>
      <c r="D59" s="175">
        <v>25</v>
      </c>
      <c r="E59" s="175">
        <v>0.13300000000000001</v>
      </c>
    </row>
    <row r="60" spans="1:5">
      <c r="A60" s="174" t="s">
        <v>6</v>
      </c>
      <c r="B60" s="175">
        <v>16</v>
      </c>
      <c r="C60" s="176">
        <v>43935</v>
      </c>
      <c r="D60" s="175">
        <v>24</v>
      </c>
      <c r="E60" s="175">
        <v>6.6000000000000003E-2</v>
      </c>
    </row>
    <row r="61" spans="1:5">
      <c r="A61" s="174" t="s">
        <v>6</v>
      </c>
      <c r="B61" s="175">
        <v>16</v>
      </c>
      <c r="C61" s="176">
        <v>43936</v>
      </c>
      <c r="D61" s="175">
        <v>24</v>
      </c>
      <c r="E61" s="175">
        <v>0.155</v>
      </c>
    </row>
    <row r="62" spans="1:5">
      <c r="A62" s="174" t="s">
        <v>6</v>
      </c>
      <c r="B62" s="175">
        <v>16</v>
      </c>
      <c r="C62" s="176">
        <v>43937</v>
      </c>
      <c r="D62" s="175">
        <v>26</v>
      </c>
      <c r="E62" s="175">
        <v>8.8999999999999996E-2</v>
      </c>
    </row>
    <row r="63" spans="1:5">
      <c r="A63" s="174" t="s">
        <v>6</v>
      </c>
      <c r="B63" s="175">
        <v>16</v>
      </c>
      <c r="C63" s="176">
        <v>43938</v>
      </c>
      <c r="D63" s="175">
        <v>28</v>
      </c>
      <c r="E63" s="175">
        <v>0.13300000000000001</v>
      </c>
    </row>
    <row r="64" spans="1:5">
      <c r="A64" s="174" t="s">
        <v>6</v>
      </c>
      <c r="B64" s="177">
        <v>16</v>
      </c>
      <c r="C64" s="176">
        <v>43939</v>
      </c>
      <c r="D64" s="175">
        <v>26</v>
      </c>
      <c r="E64" s="175">
        <v>0.155</v>
      </c>
    </row>
    <row r="65" spans="1:5">
      <c r="A65" s="174" t="s">
        <v>6</v>
      </c>
      <c r="B65" s="175">
        <v>17</v>
      </c>
      <c r="C65" s="176">
        <v>43940</v>
      </c>
      <c r="D65" s="175">
        <v>25</v>
      </c>
      <c r="E65" s="175">
        <v>0.221</v>
      </c>
    </row>
    <row r="66" spans="1:5">
      <c r="A66" s="174" t="s">
        <v>6</v>
      </c>
      <c r="B66" s="175">
        <v>17</v>
      </c>
      <c r="C66" s="176">
        <v>43941</v>
      </c>
      <c r="D66" s="175">
        <v>24</v>
      </c>
      <c r="E66" s="175">
        <v>4.3999999999999997E-2</v>
      </c>
    </row>
    <row r="67" spans="1:5">
      <c r="A67" s="174" t="s">
        <v>6</v>
      </c>
      <c r="B67" s="175">
        <v>17</v>
      </c>
      <c r="C67" s="176">
        <v>43942</v>
      </c>
      <c r="D67" s="175">
        <v>23</v>
      </c>
      <c r="E67" s="175">
        <v>0.17699999999999999</v>
      </c>
    </row>
    <row r="68" spans="1:5">
      <c r="A68" s="174" t="s">
        <v>6</v>
      </c>
      <c r="B68" s="175">
        <v>17</v>
      </c>
      <c r="C68" s="176">
        <v>43943</v>
      </c>
      <c r="D68" s="175">
        <v>23</v>
      </c>
      <c r="E68" s="175">
        <v>0.19900000000000001</v>
      </c>
    </row>
    <row r="69" spans="1:5">
      <c r="A69" s="174" t="s">
        <v>6</v>
      </c>
      <c r="B69" s="175">
        <v>17</v>
      </c>
      <c r="C69" s="176">
        <v>43944</v>
      </c>
      <c r="D69" s="175">
        <v>24</v>
      </c>
      <c r="E69" s="175">
        <v>0.17699999999999999</v>
      </c>
    </row>
    <row r="70" spans="1:5">
      <c r="A70" s="174" t="s">
        <v>6</v>
      </c>
      <c r="B70" s="175">
        <v>17</v>
      </c>
      <c r="C70" s="176">
        <v>43945</v>
      </c>
      <c r="D70" s="175">
        <v>27</v>
      </c>
      <c r="E70" s="175">
        <v>0.13300000000000001</v>
      </c>
    </row>
    <row r="71" spans="1:5">
      <c r="A71" s="174" t="s">
        <v>6</v>
      </c>
      <c r="B71" s="177">
        <v>17</v>
      </c>
      <c r="C71" s="176">
        <v>43946</v>
      </c>
      <c r="D71" s="175">
        <v>26</v>
      </c>
      <c r="E71" s="175">
        <v>4.3999999999999997E-2</v>
      </c>
    </row>
    <row r="72" spans="1:5">
      <c r="A72" s="174" t="s">
        <v>6</v>
      </c>
      <c r="B72" s="175">
        <v>18</v>
      </c>
      <c r="C72" s="176">
        <v>43947</v>
      </c>
      <c r="D72" s="175">
        <v>25</v>
      </c>
      <c r="E72" s="175">
        <v>0.39800000000000002</v>
      </c>
    </row>
    <row r="73" spans="1:5">
      <c r="A73" s="174" t="s">
        <v>6</v>
      </c>
      <c r="B73" s="175">
        <v>18</v>
      </c>
      <c r="C73" s="176">
        <v>43948</v>
      </c>
      <c r="D73" s="175">
        <v>24</v>
      </c>
      <c r="E73" s="175">
        <v>2.1999999999999999E-2</v>
      </c>
    </row>
    <row r="74" spans="1:5">
      <c r="A74" s="174" t="s">
        <v>6</v>
      </c>
      <c r="B74" s="175">
        <v>18</v>
      </c>
      <c r="C74" s="176">
        <v>43949</v>
      </c>
      <c r="D74" s="175">
        <v>20</v>
      </c>
      <c r="E74" s="175">
        <v>0.24299999999999999</v>
      </c>
    </row>
    <row r="75" spans="1:5">
      <c r="A75" s="174" t="s">
        <v>6</v>
      </c>
      <c r="B75" s="175">
        <v>18</v>
      </c>
      <c r="C75" s="176">
        <v>43950</v>
      </c>
      <c r="D75" s="175">
        <v>21</v>
      </c>
      <c r="E75" s="175">
        <v>0.221</v>
      </c>
    </row>
    <row r="76" spans="1:5">
      <c r="A76" s="174" t="s">
        <v>6</v>
      </c>
      <c r="B76" s="175">
        <v>18</v>
      </c>
      <c r="C76" s="176">
        <v>43951</v>
      </c>
      <c r="D76" s="175">
        <v>22</v>
      </c>
      <c r="E76" s="175">
        <v>0.155</v>
      </c>
    </row>
    <row r="77" spans="1:5">
      <c r="A77" s="174" t="s">
        <v>6</v>
      </c>
      <c r="B77" s="175">
        <v>18</v>
      </c>
      <c r="C77" s="176">
        <v>43952</v>
      </c>
      <c r="D77" s="175">
        <v>33</v>
      </c>
      <c r="E77" s="175">
        <v>8.8999999999999996E-2</v>
      </c>
    </row>
    <row r="78" spans="1:5">
      <c r="A78" s="174" t="s">
        <v>6</v>
      </c>
      <c r="B78" s="177">
        <v>18</v>
      </c>
      <c r="C78" s="176">
        <v>43953</v>
      </c>
      <c r="D78" s="175">
        <v>24</v>
      </c>
      <c r="E78" s="175">
        <v>0.155</v>
      </c>
    </row>
    <row r="79" spans="1:5">
      <c r="A79" s="174" t="s">
        <v>6</v>
      </c>
      <c r="B79" s="175">
        <v>19</v>
      </c>
      <c r="C79" s="176">
        <v>43954</v>
      </c>
      <c r="D79" s="175">
        <v>24</v>
      </c>
      <c r="E79" s="175">
        <v>0.26600000000000001</v>
      </c>
    </row>
    <row r="80" spans="1:5">
      <c r="A80" s="174" t="s">
        <v>6</v>
      </c>
      <c r="B80" s="175">
        <v>19</v>
      </c>
      <c r="C80" s="176">
        <v>43955</v>
      </c>
      <c r="D80" s="175">
        <v>21</v>
      </c>
      <c r="E80" s="175">
        <v>0.19900000000000001</v>
      </c>
    </row>
    <row r="81" spans="1:5">
      <c r="A81" s="174" t="s">
        <v>6</v>
      </c>
      <c r="B81" s="175">
        <v>19</v>
      </c>
      <c r="C81" s="176">
        <v>43956</v>
      </c>
      <c r="D81" s="175">
        <v>21</v>
      </c>
      <c r="E81" s="175">
        <v>0.31</v>
      </c>
    </row>
    <row r="82" spans="1:5">
      <c r="A82" s="174" t="s">
        <v>6</v>
      </c>
      <c r="B82" s="175">
        <v>19</v>
      </c>
      <c r="C82" s="176">
        <v>43957</v>
      </c>
      <c r="D82" s="175">
        <v>20</v>
      </c>
      <c r="E82" s="175">
        <v>8.8999999999999996E-2</v>
      </c>
    </row>
    <row r="83" spans="1:5">
      <c r="A83" s="174" t="s">
        <v>6</v>
      </c>
      <c r="B83" s="175">
        <v>19</v>
      </c>
      <c r="C83" s="176">
        <v>43958</v>
      </c>
      <c r="D83" s="175">
        <v>21</v>
      </c>
      <c r="E83" s="175">
        <v>0.19900000000000001</v>
      </c>
    </row>
    <row r="84" spans="1:5">
      <c r="A84" s="174" t="s">
        <v>6</v>
      </c>
      <c r="B84" s="175">
        <v>19</v>
      </c>
      <c r="C84" s="176">
        <v>43959</v>
      </c>
      <c r="D84" s="175">
        <v>23</v>
      </c>
      <c r="E84" s="175">
        <v>0.19900000000000001</v>
      </c>
    </row>
    <row r="85" spans="1:5">
      <c r="A85" s="174" t="s">
        <v>6</v>
      </c>
      <c r="B85" s="177">
        <v>19</v>
      </c>
      <c r="C85" s="176">
        <v>43960</v>
      </c>
      <c r="D85" s="175">
        <v>21</v>
      </c>
      <c r="E85" s="175">
        <v>0.24299999999999999</v>
      </c>
    </row>
    <row r="86" spans="1:5">
      <c r="A86" s="174" t="s">
        <v>6</v>
      </c>
      <c r="B86" s="175">
        <v>20</v>
      </c>
      <c r="C86" s="176">
        <v>43961</v>
      </c>
      <c r="D86" s="175">
        <v>21</v>
      </c>
      <c r="E86" s="175">
        <v>0.155</v>
      </c>
    </row>
    <row r="87" spans="1:5">
      <c r="A87" s="174" t="s">
        <v>6</v>
      </c>
      <c r="B87" s="175">
        <v>20</v>
      </c>
      <c r="C87" s="176">
        <v>43962</v>
      </c>
      <c r="D87" s="175">
        <v>19</v>
      </c>
      <c r="E87" s="175">
        <v>0</v>
      </c>
    </row>
    <row r="88" spans="1:5">
      <c r="A88" s="174" t="s">
        <v>6</v>
      </c>
      <c r="B88" s="175">
        <v>20</v>
      </c>
      <c r="C88" s="176">
        <v>43963</v>
      </c>
      <c r="D88" s="175">
        <v>19</v>
      </c>
      <c r="E88" s="175">
        <v>0.111</v>
      </c>
    </row>
    <row r="89" spans="1:5">
      <c r="A89" s="174" t="s">
        <v>6</v>
      </c>
      <c r="B89" s="175">
        <v>20</v>
      </c>
      <c r="C89" s="176">
        <v>43964</v>
      </c>
      <c r="D89" s="175">
        <v>19</v>
      </c>
      <c r="E89" s="175">
        <v>0.31</v>
      </c>
    </row>
    <row r="90" spans="1:5">
      <c r="A90" s="174" t="s">
        <v>6</v>
      </c>
      <c r="B90" s="175">
        <v>20</v>
      </c>
      <c r="C90" s="176">
        <v>43965</v>
      </c>
      <c r="D90" s="175">
        <v>18</v>
      </c>
      <c r="E90" s="175">
        <v>0.221</v>
      </c>
    </row>
    <row r="91" spans="1:5">
      <c r="A91" s="174" t="s">
        <v>6</v>
      </c>
      <c r="B91" s="175">
        <v>20</v>
      </c>
      <c r="C91" s="176">
        <v>43966</v>
      </c>
      <c r="D91" s="175">
        <v>22</v>
      </c>
      <c r="E91" s="175">
        <v>0.53100000000000003</v>
      </c>
    </row>
    <row r="92" spans="1:5">
      <c r="A92" s="174" t="s">
        <v>6</v>
      </c>
      <c r="B92" s="177">
        <v>20</v>
      </c>
      <c r="C92" s="176">
        <v>43967</v>
      </c>
      <c r="D92" s="175">
        <v>20</v>
      </c>
      <c r="E92" s="175">
        <v>6.6000000000000003E-2</v>
      </c>
    </row>
    <row r="93" spans="1:5">
      <c r="A93" s="174" t="s">
        <v>6</v>
      </c>
      <c r="B93" s="175">
        <v>21</v>
      </c>
      <c r="C93" s="176">
        <v>43968</v>
      </c>
      <c r="D93" s="175">
        <v>20</v>
      </c>
      <c r="E93" s="175">
        <v>0.155</v>
      </c>
    </row>
    <row r="94" spans="1:5">
      <c r="A94" s="174" t="s">
        <v>6</v>
      </c>
      <c r="B94" s="175">
        <v>21</v>
      </c>
      <c r="C94" s="176">
        <v>43969</v>
      </c>
      <c r="D94" s="175">
        <v>18</v>
      </c>
      <c r="E94" s="175">
        <v>6.6000000000000003E-2</v>
      </c>
    </row>
    <row r="95" spans="1:5">
      <c r="A95" s="174" t="s">
        <v>6</v>
      </c>
      <c r="B95" s="175">
        <v>21</v>
      </c>
      <c r="C95" s="176">
        <v>43970</v>
      </c>
      <c r="D95" s="175">
        <v>18</v>
      </c>
      <c r="E95" s="175">
        <v>0.35399999999999998</v>
      </c>
    </row>
    <row r="96" spans="1:5">
      <c r="A96" s="174" t="s">
        <v>6</v>
      </c>
      <c r="B96" s="175">
        <v>21</v>
      </c>
      <c r="C96" s="176">
        <v>43971</v>
      </c>
      <c r="D96" s="175">
        <v>18</v>
      </c>
      <c r="E96" s="175">
        <v>0.24299999999999999</v>
      </c>
    </row>
    <row r="97" spans="1:5">
      <c r="A97" s="174" t="s">
        <v>6</v>
      </c>
      <c r="B97" s="175">
        <v>21</v>
      </c>
      <c r="C97" s="176">
        <v>43972</v>
      </c>
      <c r="D97" s="175">
        <v>21</v>
      </c>
      <c r="E97" s="175">
        <v>0.221</v>
      </c>
    </row>
    <row r="98" spans="1:5">
      <c r="A98" s="174" t="s">
        <v>6</v>
      </c>
      <c r="B98" s="175">
        <v>21</v>
      </c>
      <c r="C98" s="176">
        <v>43973</v>
      </c>
      <c r="D98" s="175">
        <v>22</v>
      </c>
      <c r="E98" s="175">
        <v>0.28799999999999998</v>
      </c>
    </row>
    <row r="99" spans="1:5">
      <c r="A99" s="174" t="s">
        <v>6</v>
      </c>
      <c r="B99" s="177">
        <v>21</v>
      </c>
      <c r="C99" s="176">
        <v>43974</v>
      </c>
      <c r="D99" s="175">
        <v>20</v>
      </c>
      <c r="E99" s="175">
        <v>0.376</v>
      </c>
    </row>
    <row r="100" spans="1:5">
      <c r="A100" s="174" t="s">
        <v>6</v>
      </c>
      <c r="B100" s="175">
        <v>22</v>
      </c>
      <c r="C100" s="176">
        <v>43975</v>
      </c>
      <c r="D100" s="175">
        <v>20</v>
      </c>
      <c r="E100" s="175">
        <v>0.26600000000000001</v>
      </c>
    </row>
    <row r="101" spans="1:5">
      <c r="A101" s="174" t="s">
        <v>6</v>
      </c>
      <c r="B101" s="175">
        <v>22</v>
      </c>
      <c r="C101" s="176">
        <v>43976</v>
      </c>
      <c r="D101" s="175">
        <v>25</v>
      </c>
      <c r="E101" s="175">
        <v>0.155</v>
      </c>
    </row>
    <row r="102" spans="1:5">
      <c r="A102" s="174" t="s">
        <v>6</v>
      </c>
      <c r="B102" s="175">
        <v>22</v>
      </c>
      <c r="C102" s="176">
        <v>43977</v>
      </c>
      <c r="D102" s="175">
        <v>17</v>
      </c>
      <c r="E102" s="175">
        <v>0.33200000000000002</v>
      </c>
    </row>
    <row r="103" spans="1:5">
      <c r="A103" s="174" t="s">
        <v>6</v>
      </c>
      <c r="B103" s="175">
        <v>22</v>
      </c>
      <c r="C103" s="176">
        <v>43978</v>
      </c>
      <c r="D103" s="175">
        <v>18</v>
      </c>
      <c r="E103" s="175">
        <v>0.376</v>
      </c>
    </row>
    <row r="104" spans="1:5">
      <c r="A104" s="174" t="s">
        <v>6</v>
      </c>
      <c r="B104" s="175">
        <v>22</v>
      </c>
      <c r="C104" s="176">
        <v>43979</v>
      </c>
      <c r="D104" s="175">
        <v>19</v>
      </c>
      <c r="E104" s="175">
        <v>0.35399999999999998</v>
      </c>
    </row>
    <row r="105" spans="1:5">
      <c r="A105" s="174" t="s">
        <v>6</v>
      </c>
      <c r="B105" s="175">
        <v>22</v>
      </c>
      <c r="C105" s="176">
        <v>43980</v>
      </c>
      <c r="D105" s="175">
        <v>21</v>
      </c>
      <c r="E105" s="175">
        <v>0.17699999999999999</v>
      </c>
    </row>
    <row r="106" spans="1:5">
      <c r="A106" s="174" t="s">
        <v>6</v>
      </c>
      <c r="B106" s="177">
        <v>22</v>
      </c>
      <c r="C106" s="176">
        <v>43981</v>
      </c>
      <c r="D106" s="175">
        <v>20</v>
      </c>
      <c r="E106" s="175">
        <v>0.26600000000000001</v>
      </c>
    </row>
    <row r="107" spans="1:5">
      <c r="A107" s="174" t="s">
        <v>6</v>
      </c>
      <c r="B107" s="175">
        <v>23</v>
      </c>
      <c r="C107" s="176">
        <v>43982</v>
      </c>
      <c r="D107" s="175">
        <v>20</v>
      </c>
      <c r="E107" s="175">
        <v>0.17699999999999999</v>
      </c>
    </row>
    <row r="108" spans="1:5">
      <c r="A108" s="174" t="s">
        <v>6</v>
      </c>
      <c r="B108" s="175">
        <v>23</v>
      </c>
      <c r="C108" s="176">
        <v>43983</v>
      </c>
      <c r="D108" s="175">
        <v>18</v>
      </c>
      <c r="E108" s="175">
        <v>0.24299999999999999</v>
      </c>
    </row>
    <row r="109" spans="1:5">
      <c r="A109" s="174" t="s">
        <v>6</v>
      </c>
      <c r="B109" s="175">
        <v>23</v>
      </c>
      <c r="C109" s="176">
        <v>43984</v>
      </c>
      <c r="D109" s="175">
        <v>17</v>
      </c>
      <c r="E109" s="175">
        <v>0.376</v>
      </c>
    </row>
    <row r="110" spans="1:5">
      <c r="A110" s="174" t="s">
        <v>6</v>
      </c>
      <c r="B110" s="175">
        <v>23</v>
      </c>
      <c r="C110" s="176">
        <v>43985</v>
      </c>
      <c r="D110" s="175">
        <v>17</v>
      </c>
      <c r="E110" s="175">
        <v>0.28799999999999998</v>
      </c>
    </row>
    <row r="111" spans="1:5">
      <c r="A111" s="174" t="s">
        <v>6</v>
      </c>
      <c r="B111" s="175">
        <v>23</v>
      </c>
      <c r="C111" s="176">
        <v>43986</v>
      </c>
      <c r="D111" s="175">
        <v>18</v>
      </c>
      <c r="E111" s="175">
        <v>0.31</v>
      </c>
    </row>
    <row r="112" spans="1:5">
      <c r="A112" s="174" t="s">
        <v>6</v>
      </c>
      <c r="B112" s="175">
        <v>23</v>
      </c>
      <c r="C112" s="176">
        <v>43987</v>
      </c>
      <c r="D112" s="175">
        <v>20</v>
      </c>
      <c r="E112" s="175">
        <v>0.111</v>
      </c>
    </row>
    <row r="113" spans="1:5">
      <c r="A113" s="174" t="s">
        <v>6</v>
      </c>
      <c r="B113" s="177">
        <v>23</v>
      </c>
      <c r="C113" s="176">
        <v>43988</v>
      </c>
      <c r="D113" s="175">
        <v>18</v>
      </c>
      <c r="E113" s="175">
        <v>0.97399999999999998</v>
      </c>
    </row>
    <row r="114" spans="1:5">
      <c r="A114" s="174" t="s">
        <v>6</v>
      </c>
      <c r="B114" s="175">
        <v>24</v>
      </c>
      <c r="C114" s="176">
        <v>43989</v>
      </c>
      <c r="D114" s="175">
        <v>18</v>
      </c>
      <c r="E114" s="175">
        <v>0.35399999999999998</v>
      </c>
    </row>
    <row r="115" spans="1:5">
      <c r="A115" s="174" t="s">
        <v>6</v>
      </c>
      <c r="B115" s="175">
        <v>24</v>
      </c>
      <c r="C115" s="176">
        <v>43990</v>
      </c>
      <c r="D115" s="175">
        <v>17</v>
      </c>
      <c r="E115" s="175">
        <v>0.35399999999999998</v>
      </c>
    </row>
    <row r="116" spans="1:5">
      <c r="A116" s="174" t="s">
        <v>6</v>
      </c>
      <c r="B116" s="175">
        <v>24</v>
      </c>
      <c r="C116" s="176">
        <v>43991</v>
      </c>
      <c r="D116" s="175">
        <v>16</v>
      </c>
      <c r="E116" s="175">
        <v>0.64200000000000002</v>
      </c>
    </row>
    <row r="117" spans="1:5">
      <c r="A117" s="174" t="s">
        <v>6</v>
      </c>
      <c r="B117" s="175">
        <v>24</v>
      </c>
      <c r="C117" s="176">
        <v>43992</v>
      </c>
      <c r="D117" s="175">
        <v>16</v>
      </c>
      <c r="E117" s="175">
        <v>0.53100000000000003</v>
      </c>
    </row>
    <row r="118" spans="1:5">
      <c r="A118" s="174" t="s">
        <v>6</v>
      </c>
      <c r="B118" s="175">
        <v>24</v>
      </c>
      <c r="C118" s="176">
        <v>43993</v>
      </c>
      <c r="D118" s="175">
        <v>17</v>
      </c>
      <c r="E118" s="175">
        <v>0.39800000000000002</v>
      </c>
    </row>
    <row r="119" spans="1:5">
      <c r="A119" s="174" t="s">
        <v>6</v>
      </c>
      <c r="B119" s="175">
        <v>24</v>
      </c>
      <c r="C119" s="176">
        <v>43994</v>
      </c>
      <c r="D119" s="175">
        <v>18</v>
      </c>
      <c r="E119" s="175">
        <v>0.66400000000000003</v>
      </c>
    </row>
    <row r="120" spans="1:5">
      <c r="A120" s="174" t="s">
        <v>6</v>
      </c>
      <c r="B120" s="177">
        <v>24</v>
      </c>
      <c r="C120" s="176">
        <v>43995</v>
      </c>
      <c r="D120" s="175">
        <v>17</v>
      </c>
      <c r="E120" s="175">
        <v>0.443</v>
      </c>
    </row>
    <row r="121" spans="1:5">
      <c r="A121" s="174" t="s">
        <v>6</v>
      </c>
      <c r="B121" s="175">
        <v>25</v>
      </c>
      <c r="C121" s="176">
        <v>43996</v>
      </c>
      <c r="D121" s="175">
        <v>17</v>
      </c>
      <c r="E121" s="175">
        <v>0.66400000000000003</v>
      </c>
    </row>
    <row r="122" spans="1:5">
      <c r="A122" s="174" t="s">
        <v>6</v>
      </c>
      <c r="B122" s="175">
        <v>25</v>
      </c>
      <c r="C122" s="176">
        <v>43997</v>
      </c>
      <c r="D122" s="175">
        <v>23</v>
      </c>
      <c r="E122" s="175">
        <v>0.39800000000000002</v>
      </c>
    </row>
    <row r="123" spans="1:5">
      <c r="A123" s="174" t="s">
        <v>6</v>
      </c>
      <c r="B123" s="175">
        <v>25</v>
      </c>
      <c r="C123" s="176">
        <v>43998</v>
      </c>
      <c r="D123" s="175">
        <v>15</v>
      </c>
      <c r="E123" s="175">
        <v>0.46500000000000002</v>
      </c>
    </row>
    <row r="124" spans="1:5">
      <c r="A124" s="174" t="s">
        <v>6</v>
      </c>
      <c r="B124" s="175">
        <v>25</v>
      </c>
      <c r="C124" s="176">
        <v>43999</v>
      </c>
      <c r="D124" s="175">
        <v>16</v>
      </c>
      <c r="E124" s="175">
        <v>0.53100000000000003</v>
      </c>
    </row>
    <row r="125" spans="1:5">
      <c r="A125" s="174" t="s">
        <v>6</v>
      </c>
      <c r="B125" s="175">
        <v>25</v>
      </c>
      <c r="C125" s="176">
        <v>44000</v>
      </c>
      <c r="D125" s="175">
        <v>17</v>
      </c>
      <c r="E125" s="175">
        <v>0.77400000000000002</v>
      </c>
    </row>
    <row r="126" spans="1:5">
      <c r="A126" s="174" t="s">
        <v>6</v>
      </c>
      <c r="B126" s="175">
        <v>25</v>
      </c>
      <c r="C126" s="176">
        <v>44001</v>
      </c>
      <c r="D126" s="175">
        <v>17</v>
      </c>
      <c r="E126" s="175">
        <v>0.35399999999999998</v>
      </c>
    </row>
    <row r="127" spans="1:5">
      <c r="A127" s="174" t="s">
        <v>6</v>
      </c>
      <c r="B127" s="177">
        <v>25</v>
      </c>
      <c r="C127" s="176">
        <v>44002</v>
      </c>
      <c r="D127" s="175">
        <v>17</v>
      </c>
      <c r="E127" s="175">
        <v>1.1060000000000001</v>
      </c>
    </row>
    <row r="128" spans="1:5">
      <c r="A128" s="174" t="s">
        <v>6</v>
      </c>
      <c r="B128" s="175">
        <v>26</v>
      </c>
      <c r="C128" s="176">
        <v>44003</v>
      </c>
      <c r="D128" s="175">
        <v>15</v>
      </c>
      <c r="E128" s="175">
        <v>0.28799999999999998</v>
      </c>
    </row>
    <row r="129" spans="1:5">
      <c r="A129" s="174" t="s">
        <v>6</v>
      </c>
      <c r="B129" s="175">
        <v>26</v>
      </c>
      <c r="C129" s="176">
        <v>44004</v>
      </c>
      <c r="D129" s="175">
        <v>17</v>
      </c>
      <c r="E129" s="175">
        <v>0.42</v>
      </c>
    </row>
    <row r="130" spans="1:5">
      <c r="A130" s="174" t="s">
        <v>6</v>
      </c>
      <c r="B130" s="175">
        <v>26</v>
      </c>
      <c r="C130" s="176">
        <v>44005</v>
      </c>
      <c r="D130" s="175">
        <v>17</v>
      </c>
      <c r="E130" s="175">
        <v>0.70799999999999996</v>
      </c>
    </row>
    <row r="131" spans="1:5">
      <c r="A131" s="174" t="s">
        <v>6</v>
      </c>
      <c r="B131" s="175">
        <v>26</v>
      </c>
      <c r="C131" s="176">
        <v>44006</v>
      </c>
      <c r="D131" s="175">
        <v>17</v>
      </c>
      <c r="E131" s="175">
        <v>0.13300000000000001</v>
      </c>
    </row>
    <row r="132" spans="1:5">
      <c r="A132" s="174" t="s">
        <v>6</v>
      </c>
      <c r="B132" s="175">
        <v>26</v>
      </c>
      <c r="C132" s="176">
        <v>44007</v>
      </c>
      <c r="D132" s="175">
        <v>18</v>
      </c>
      <c r="E132" s="175">
        <v>0.79700000000000004</v>
      </c>
    </row>
    <row r="133" spans="1:5">
      <c r="A133" s="174" t="s">
        <v>6</v>
      </c>
      <c r="B133" s="175">
        <v>26</v>
      </c>
      <c r="C133" s="176">
        <v>44008</v>
      </c>
      <c r="D133" s="175">
        <v>19</v>
      </c>
      <c r="E133" s="175">
        <v>0.86299999999999999</v>
      </c>
    </row>
    <row r="134" spans="1:5">
      <c r="A134" s="174" t="s">
        <v>6</v>
      </c>
      <c r="B134" s="177">
        <v>26</v>
      </c>
      <c r="C134" s="176">
        <v>44009</v>
      </c>
      <c r="D134" s="175">
        <v>18</v>
      </c>
      <c r="E134" s="175">
        <v>0.95099999999999996</v>
      </c>
    </row>
    <row r="135" spans="1:5">
      <c r="A135" s="174" t="s">
        <v>6</v>
      </c>
      <c r="B135" s="175">
        <v>27</v>
      </c>
      <c r="C135" s="176">
        <v>44010</v>
      </c>
      <c r="D135" s="175">
        <v>19</v>
      </c>
      <c r="E135" s="175">
        <v>0.88500000000000001</v>
      </c>
    </row>
    <row r="136" spans="1:5">
      <c r="A136" s="174" t="s">
        <v>6</v>
      </c>
      <c r="B136" s="175">
        <v>27</v>
      </c>
      <c r="C136" s="176">
        <v>44011</v>
      </c>
      <c r="D136" s="175">
        <v>17</v>
      </c>
      <c r="E136" s="175">
        <v>0.221</v>
      </c>
    </row>
    <row r="137" spans="1:5">
      <c r="A137" s="174" t="s">
        <v>6</v>
      </c>
      <c r="B137" s="175">
        <v>27</v>
      </c>
      <c r="C137" s="176">
        <v>44012</v>
      </c>
      <c r="D137" s="175">
        <v>17</v>
      </c>
      <c r="E137" s="175">
        <v>1.3939999999999999</v>
      </c>
    </row>
    <row r="138" spans="1:5">
      <c r="A138" s="174" t="s">
        <v>6</v>
      </c>
      <c r="B138" s="175">
        <v>27</v>
      </c>
      <c r="C138" s="176">
        <v>44013</v>
      </c>
      <c r="D138" s="175">
        <v>17</v>
      </c>
      <c r="E138" s="175">
        <v>0.59699999999999998</v>
      </c>
    </row>
    <row r="139" spans="1:5">
      <c r="A139" s="174" t="s">
        <v>6</v>
      </c>
      <c r="B139" s="175">
        <v>27</v>
      </c>
      <c r="C139" s="176">
        <v>44014</v>
      </c>
      <c r="D139" s="175">
        <v>18</v>
      </c>
      <c r="E139" s="175">
        <v>0.97399999999999998</v>
      </c>
    </row>
    <row r="140" spans="1:5">
      <c r="A140" s="174" t="s">
        <v>6</v>
      </c>
      <c r="B140" s="175">
        <v>27</v>
      </c>
      <c r="C140" s="176">
        <v>44015</v>
      </c>
      <c r="D140" s="175">
        <v>19</v>
      </c>
      <c r="E140" s="175">
        <v>0.752</v>
      </c>
    </row>
    <row r="141" spans="1:5">
      <c r="A141" s="174" t="s">
        <v>6</v>
      </c>
      <c r="B141" s="177">
        <v>27</v>
      </c>
      <c r="C141" s="176">
        <v>44016</v>
      </c>
      <c r="D141" s="175">
        <v>18</v>
      </c>
      <c r="E141" s="175">
        <v>1.151</v>
      </c>
    </row>
    <row r="142" spans="1:5">
      <c r="A142" s="174" t="s">
        <v>6</v>
      </c>
      <c r="B142" s="175">
        <v>28</v>
      </c>
      <c r="C142" s="176">
        <v>44017</v>
      </c>
      <c r="D142" s="175">
        <v>18</v>
      </c>
      <c r="E142" s="175">
        <v>0.35399999999999998</v>
      </c>
    </row>
    <row r="143" spans="1:5">
      <c r="A143" s="174" t="s">
        <v>6</v>
      </c>
      <c r="B143" s="175">
        <v>28</v>
      </c>
      <c r="C143" s="176">
        <v>44018</v>
      </c>
      <c r="D143" s="175">
        <v>17</v>
      </c>
      <c r="E143" s="175">
        <v>0.81899999999999995</v>
      </c>
    </row>
    <row r="144" spans="1:5">
      <c r="A144" s="174" t="s">
        <v>6</v>
      </c>
      <c r="B144" s="175">
        <v>28</v>
      </c>
      <c r="C144" s="176">
        <v>44019</v>
      </c>
      <c r="D144" s="175">
        <v>17</v>
      </c>
      <c r="E144" s="175">
        <v>0.73</v>
      </c>
    </row>
    <row r="145" spans="1:5">
      <c r="A145" s="174" t="s">
        <v>6</v>
      </c>
      <c r="B145" s="175">
        <v>28</v>
      </c>
      <c r="C145" s="176">
        <v>44020</v>
      </c>
      <c r="D145" s="175">
        <v>15</v>
      </c>
      <c r="E145" s="175">
        <v>1.748</v>
      </c>
    </row>
    <row r="146" spans="1:5">
      <c r="A146" s="174" t="s">
        <v>6</v>
      </c>
      <c r="B146" s="175">
        <v>28</v>
      </c>
      <c r="C146" s="176">
        <v>44021</v>
      </c>
      <c r="D146" s="175">
        <v>23</v>
      </c>
      <c r="E146" s="175">
        <v>1.151</v>
      </c>
    </row>
    <row r="147" spans="1:5">
      <c r="A147" s="174" t="s">
        <v>6</v>
      </c>
      <c r="B147" s="175">
        <v>28</v>
      </c>
      <c r="C147" s="176">
        <v>44022</v>
      </c>
      <c r="D147" s="175">
        <v>24</v>
      </c>
      <c r="E147" s="175">
        <v>1.173</v>
      </c>
    </row>
    <row r="148" spans="1:5">
      <c r="A148" s="174" t="s">
        <v>6</v>
      </c>
      <c r="B148" s="177">
        <v>28</v>
      </c>
      <c r="C148" s="176">
        <v>44023</v>
      </c>
      <c r="D148" s="175">
        <v>18</v>
      </c>
      <c r="E148" s="175">
        <v>0.92900000000000005</v>
      </c>
    </row>
    <row r="149" spans="1:5">
      <c r="A149" s="174" t="s">
        <v>6</v>
      </c>
      <c r="B149" s="175">
        <v>29</v>
      </c>
      <c r="C149" s="176">
        <v>44024</v>
      </c>
      <c r="D149" s="175">
        <v>18</v>
      </c>
      <c r="E149" s="175">
        <v>1.35</v>
      </c>
    </row>
    <row r="150" spans="1:5">
      <c r="A150" s="174" t="s">
        <v>6</v>
      </c>
      <c r="B150" s="175">
        <v>29</v>
      </c>
      <c r="C150" s="176">
        <v>44025</v>
      </c>
      <c r="D150" s="175">
        <v>16</v>
      </c>
      <c r="E150" s="175">
        <v>0.17699999999999999</v>
      </c>
    </row>
    <row r="151" spans="1:5">
      <c r="A151" s="174" t="s">
        <v>6</v>
      </c>
      <c r="B151" s="175">
        <v>29</v>
      </c>
      <c r="C151" s="176">
        <v>44026</v>
      </c>
      <c r="D151" s="175">
        <v>16</v>
      </c>
      <c r="E151" s="175">
        <v>1.881</v>
      </c>
    </row>
    <row r="152" spans="1:5">
      <c r="A152" s="174" t="s">
        <v>6</v>
      </c>
      <c r="B152" s="175">
        <v>29</v>
      </c>
      <c r="C152" s="176">
        <v>44027</v>
      </c>
      <c r="D152" s="175">
        <v>16</v>
      </c>
      <c r="E152" s="175">
        <v>0.50900000000000001</v>
      </c>
    </row>
    <row r="153" spans="1:5">
      <c r="A153" s="174" t="s">
        <v>6</v>
      </c>
      <c r="B153" s="175">
        <v>29</v>
      </c>
      <c r="C153" s="176">
        <v>44028</v>
      </c>
      <c r="D153" s="175">
        <v>17</v>
      </c>
      <c r="E153" s="175">
        <v>2.7440000000000002</v>
      </c>
    </row>
    <row r="154" spans="1:5">
      <c r="A154" s="174" t="s">
        <v>6</v>
      </c>
      <c r="B154" s="175">
        <v>29</v>
      </c>
      <c r="C154" s="176">
        <v>44029</v>
      </c>
      <c r="D154" s="175">
        <v>18</v>
      </c>
      <c r="E154" s="175">
        <v>1.3720000000000001</v>
      </c>
    </row>
    <row r="155" spans="1:5">
      <c r="A155" s="174" t="s">
        <v>6</v>
      </c>
      <c r="B155" s="177">
        <v>29</v>
      </c>
      <c r="C155" s="176">
        <v>44030</v>
      </c>
      <c r="D155" s="175">
        <v>16</v>
      </c>
      <c r="E155" s="175">
        <v>0.46500000000000002</v>
      </c>
    </row>
    <row r="156" spans="1:5">
      <c r="A156" s="174" t="s">
        <v>6</v>
      </c>
      <c r="B156" s="175">
        <v>30</v>
      </c>
      <c r="C156" s="176">
        <v>44031</v>
      </c>
      <c r="D156" s="175">
        <v>16</v>
      </c>
      <c r="E156" s="175">
        <v>1.571</v>
      </c>
    </row>
    <row r="157" spans="1:5">
      <c r="A157" s="174" t="s">
        <v>6</v>
      </c>
      <c r="B157" s="175">
        <v>30</v>
      </c>
      <c r="C157" s="176">
        <v>44032</v>
      </c>
      <c r="D157" s="175">
        <v>14</v>
      </c>
      <c r="E157" s="175">
        <v>0.92900000000000005</v>
      </c>
    </row>
    <row r="158" spans="1:5">
      <c r="A158" s="174" t="s">
        <v>6</v>
      </c>
      <c r="B158" s="175">
        <v>30</v>
      </c>
      <c r="C158" s="176">
        <v>44033</v>
      </c>
      <c r="D158" s="175">
        <v>15</v>
      </c>
      <c r="E158" s="175">
        <v>2.81</v>
      </c>
    </row>
    <row r="159" spans="1:5">
      <c r="A159" s="174" t="s">
        <v>6</v>
      </c>
      <c r="B159" s="175">
        <v>30</v>
      </c>
      <c r="C159" s="176">
        <v>44034</v>
      </c>
      <c r="D159" s="175">
        <v>16</v>
      </c>
      <c r="E159" s="175">
        <v>0</v>
      </c>
    </row>
    <row r="160" spans="1:5">
      <c r="A160" s="174" t="s">
        <v>6</v>
      </c>
      <c r="B160" s="175">
        <v>30</v>
      </c>
      <c r="C160" s="176">
        <v>44035</v>
      </c>
      <c r="D160" s="175">
        <v>18</v>
      </c>
      <c r="E160" s="175">
        <v>2.9430000000000001</v>
      </c>
    </row>
    <row r="161" spans="1:5">
      <c r="A161" s="174" t="s">
        <v>6</v>
      </c>
      <c r="B161" s="175">
        <v>30</v>
      </c>
      <c r="C161" s="176">
        <v>44036</v>
      </c>
      <c r="D161" s="175">
        <v>19</v>
      </c>
      <c r="E161" s="175">
        <v>2.456</v>
      </c>
    </row>
    <row r="162" spans="1:5">
      <c r="A162" s="174" t="s">
        <v>6</v>
      </c>
      <c r="B162" s="177">
        <v>30</v>
      </c>
      <c r="C162" s="176">
        <v>44037</v>
      </c>
      <c r="D162" s="175">
        <v>17</v>
      </c>
      <c r="E162" s="175">
        <v>2.323</v>
      </c>
    </row>
    <row r="163" spans="1:5">
      <c r="A163" s="174" t="s">
        <v>6</v>
      </c>
      <c r="B163" s="175">
        <v>31</v>
      </c>
      <c r="C163" s="176">
        <v>44038</v>
      </c>
      <c r="D163" s="175">
        <v>17</v>
      </c>
      <c r="E163" s="175">
        <v>2.766</v>
      </c>
    </row>
    <row r="164" spans="1:5">
      <c r="A164" s="174" t="s">
        <v>6</v>
      </c>
      <c r="B164" s="175">
        <v>31</v>
      </c>
      <c r="C164" s="176">
        <v>44039</v>
      </c>
      <c r="D164" s="175">
        <v>16</v>
      </c>
      <c r="E164" s="175">
        <v>2.036</v>
      </c>
    </row>
    <row r="165" spans="1:5">
      <c r="A165" s="174" t="s">
        <v>6</v>
      </c>
      <c r="B165" s="175">
        <v>31</v>
      </c>
      <c r="C165" s="176">
        <v>44040</v>
      </c>
      <c r="D165" s="175">
        <v>15</v>
      </c>
      <c r="E165" s="175">
        <v>0.376</v>
      </c>
    </row>
    <row r="166" spans="1:5">
      <c r="A166" s="174" t="s">
        <v>6</v>
      </c>
      <c r="B166" s="175">
        <v>31</v>
      </c>
      <c r="C166" s="176">
        <v>44041</v>
      </c>
      <c r="D166" s="175">
        <v>15</v>
      </c>
      <c r="E166" s="175">
        <v>2.7879999999999998</v>
      </c>
    </row>
    <row r="167" spans="1:5">
      <c r="A167" s="174" t="s">
        <v>6</v>
      </c>
      <c r="B167" s="175">
        <v>31</v>
      </c>
      <c r="C167" s="176">
        <v>44042</v>
      </c>
      <c r="D167" s="175">
        <v>17</v>
      </c>
      <c r="E167" s="175">
        <v>2.6110000000000002</v>
      </c>
    </row>
    <row r="168" spans="1:5">
      <c r="A168" s="174" t="s">
        <v>6</v>
      </c>
      <c r="B168" s="175">
        <v>31</v>
      </c>
      <c r="C168" s="176">
        <v>44043</v>
      </c>
      <c r="D168" s="175">
        <v>17</v>
      </c>
      <c r="E168" s="175">
        <v>2.456</v>
      </c>
    </row>
    <row r="169" spans="1:5">
      <c r="A169" s="174" t="s">
        <v>6</v>
      </c>
      <c r="B169" s="177">
        <v>31</v>
      </c>
      <c r="C169" s="176">
        <v>44044</v>
      </c>
      <c r="D169" s="175">
        <v>16</v>
      </c>
      <c r="E169" s="175">
        <v>3.43</v>
      </c>
    </row>
    <row r="170" spans="1:5">
      <c r="A170" s="174" t="s">
        <v>6</v>
      </c>
      <c r="B170" s="175">
        <v>32</v>
      </c>
      <c r="C170" s="176">
        <v>44045</v>
      </c>
      <c r="D170" s="175">
        <v>16</v>
      </c>
      <c r="E170" s="175">
        <v>2.036</v>
      </c>
    </row>
    <row r="171" spans="1:5">
      <c r="A171" s="174" t="s">
        <v>6</v>
      </c>
      <c r="B171" s="175">
        <v>32</v>
      </c>
      <c r="C171" s="176">
        <v>44046</v>
      </c>
      <c r="D171" s="175">
        <v>15</v>
      </c>
      <c r="E171" s="175">
        <v>1.1950000000000001</v>
      </c>
    </row>
    <row r="172" spans="1:5">
      <c r="A172" s="174" t="s">
        <v>6</v>
      </c>
      <c r="B172" s="175">
        <v>32</v>
      </c>
      <c r="C172" s="176">
        <v>44047</v>
      </c>
      <c r="D172" s="175">
        <v>14</v>
      </c>
      <c r="E172" s="175">
        <v>1.2170000000000001</v>
      </c>
    </row>
    <row r="173" spans="1:5">
      <c r="A173" s="174" t="s">
        <v>6</v>
      </c>
      <c r="B173" s="175">
        <v>32</v>
      </c>
      <c r="C173" s="176">
        <v>44048</v>
      </c>
      <c r="D173" s="175">
        <v>14</v>
      </c>
      <c r="E173" s="175">
        <v>4.3369999999999997</v>
      </c>
    </row>
    <row r="174" spans="1:5">
      <c r="A174" s="174" t="s">
        <v>6</v>
      </c>
      <c r="B174" s="175">
        <v>32</v>
      </c>
      <c r="C174" s="176">
        <v>44049</v>
      </c>
      <c r="D174" s="175">
        <v>16</v>
      </c>
      <c r="E174" s="175">
        <v>3.23</v>
      </c>
    </row>
    <row r="175" spans="1:5">
      <c r="A175" s="174" t="s">
        <v>6</v>
      </c>
      <c r="B175" s="178">
        <v>32</v>
      </c>
      <c r="C175" s="176">
        <v>44050</v>
      </c>
      <c r="D175" s="175">
        <v>18</v>
      </c>
      <c r="E175" s="175">
        <v>2.7879999999999998</v>
      </c>
    </row>
    <row r="176" spans="1:5">
      <c r="A176" s="174" t="s">
        <v>6</v>
      </c>
      <c r="B176" s="177">
        <v>32</v>
      </c>
      <c r="C176" s="176">
        <v>44051</v>
      </c>
      <c r="D176" s="175">
        <v>16</v>
      </c>
      <c r="E176" s="175">
        <v>3.452</v>
      </c>
    </row>
    <row r="177" spans="1:5">
      <c r="A177" s="174" t="s">
        <v>6</v>
      </c>
      <c r="B177" s="178">
        <v>33</v>
      </c>
      <c r="C177" s="176">
        <v>44052</v>
      </c>
      <c r="D177" s="175">
        <v>17</v>
      </c>
      <c r="E177" s="175">
        <v>3.5179999999999998</v>
      </c>
    </row>
    <row r="178" spans="1:5">
      <c r="A178" s="174" t="s">
        <v>6</v>
      </c>
      <c r="B178" s="178">
        <v>33</v>
      </c>
      <c r="C178" s="176">
        <v>44053</v>
      </c>
      <c r="D178" s="175">
        <v>15</v>
      </c>
      <c r="E178" s="175">
        <v>2.3450000000000002</v>
      </c>
    </row>
    <row r="179" spans="1:5">
      <c r="A179" s="174" t="s">
        <v>6</v>
      </c>
      <c r="B179" s="178">
        <v>33</v>
      </c>
      <c r="C179" s="176">
        <v>44054</v>
      </c>
      <c r="D179" s="175">
        <v>15</v>
      </c>
      <c r="E179" s="175">
        <v>1.726</v>
      </c>
    </row>
    <row r="180" spans="1:5">
      <c r="A180" s="174" t="s">
        <v>6</v>
      </c>
      <c r="B180" s="178">
        <v>33</v>
      </c>
      <c r="C180" s="176">
        <v>44055</v>
      </c>
      <c r="D180" s="175">
        <v>14</v>
      </c>
      <c r="E180" s="175">
        <v>3.3410000000000002</v>
      </c>
    </row>
    <row r="181" spans="1:5">
      <c r="A181" s="174" t="s">
        <v>6</v>
      </c>
      <c r="B181" s="178">
        <v>33</v>
      </c>
      <c r="C181" s="176">
        <v>44056</v>
      </c>
      <c r="D181" s="175">
        <v>16</v>
      </c>
      <c r="E181" s="175">
        <v>6.7039999999999997</v>
      </c>
    </row>
    <row r="182" spans="1:5">
      <c r="A182" s="174" t="s">
        <v>6</v>
      </c>
      <c r="B182" s="178">
        <v>33</v>
      </c>
      <c r="C182" s="176">
        <v>44057</v>
      </c>
      <c r="D182" s="175">
        <v>17</v>
      </c>
      <c r="E182" s="175">
        <v>3.496</v>
      </c>
    </row>
    <row r="183" spans="1:5">
      <c r="A183" s="174" t="s">
        <v>6</v>
      </c>
      <c r="B183" s="177">
        <v>33</v>
      </c>
      <c r="C183" s="176">
        <v>44058</v>
      </c>
      <c r="D183" s="175">
        <v>15</v>
      </c>
      <c r="E183" s="175">
        <v>4.0270000000000001</v>
      </c>
    </row>
    <row r="184" spans="1:5">
      <c r="A184" s="174" t="s">
        <v>6</v>
      </c>
      <c r="B184" s="178">
        <v>34</v>
      </c>
      <c r="C184" s="176">
        <v>44059</v>
      </c>
      <c r="D184" s="175">
        <v>15</v>
      </c>
      <c r="E184" s="175">
        <v>3.0310000000000001</v>
      </c>
    </row>
    <row r="185" spans="1:5">
      <c r="A185" s="174" t="s">
        <v>6</v>
      </c>
      <c r="B185" s="178">
        <v>34</v>
      </c>
      <c r="C185" s="176">
        <v>44060</v>
      </c>
      <c r="D185" s="175">
        <v>21</v>
      </c>
      <c r="E185" s="175">
        <v>2.036</v>
      </c>
    </row>
    <row r="186" spans="1:5">
      <c r="A186" s="174" t="s">
        <v>6</v>
      </c>
      <c r="B186" s="178">
        <v>34</v>
      </c>
      <c r="C186" s="176">
        <v>44061</v>
      </c>
      <c r="D186" s="175">
        <v>14</v>
      </c>
      <c r="E186" s="175">
        <v>2.0579999999999998</v>
      </c>
    </row>
    <row r="187" spans="1:5">
      <c r="A187" s="174" t="s">
        <v>6</v>
      </c>
      <c r="B187" s="178">
        <v>34</v>
      </c>
      <c r="C187" s="176">
        <v>44062</v>
      </c>
      <c r="D187" s="175">
        <v>15</v>
      </c>
      <c r="E187" s="175">
        <v>2.81</v>
      </c>
    </row>
    <row r="188" spans="1:5">
      <c r="A188" s="174" t="s">
        <v>6</v>
      </c>
      <c r="B188" s="178">
        <v>34</v>
      </c>
      <c r="C188" s="176">
        <v>44063</v>
      </c>
      <c r="D188" s="175">
        <v>16</v>
      </c>
      <c r="E188" s="175">
        <v>5.2439999999999998</v>
      </c>
    </row>
    <row r="189" spans="1:5">
      <c r="A189" s="174" t="s">
        <v>6</v>
      </c>
      <c r="B189" s="178">
        <v>34</v>
      </c>
      <c r="C189" s="176">
        <v>44064</v>
      </c>
      <c r="D189" s="175">
        <v>17</v>
      </c>
      <c r="E189" s="175">
        <v>6.4610000000000003</v>
      </c>
    </row>
    <row r="190" spans="1:5">
      <c r="A190" s="174" t="s">
        <v>6</v>
      </c>
      <c r="B190" s="177">
        <v>34</v>
      </c>
      <c r="C190" s="176">
        <v>44065</v>
      </c>
      <c r="D190" s="179"/>
      <c r="E190" s="175">
        <v>3.5619999999999998</v>
      </c>
    </row>
    <row r="191" spans="1:5">
      <c r="A191" s="174" t="s">
        <v>9</v>
      </c>
      <c r="B191" s="180">
        <v>8</v>
      </c>
      <c r="C191" s="176">
        <v>43877</v>
      </c>
      <c r="D191" s="175">
        <v>0</v>
      </c>
      <c r="E191" s="175">
        <v>0</v>
      </c>
    </row>
    <row r="192" spans="1:5">
      <c r="A192" s="174" t="s">
        <v>9</v>
      </c>
      <c r="B192" s="180">
        <v>8</v>
      </c>
      <c r="C192" s="176">
        <v>43878</v>
      </c>
      <c r="D192" s="175">
        <v>-2</v>
      </c>
      <c r="E192" s="175">
        <v>0</v>
      </c>
    </row>
    <row r="193" spans="1:5">
      <c r="A193" s="174" t="s">
        <v>9</v>
      </c>
      <c r="B193" s="180">
        <v>8</v>
      </c>
      <c r="C193" s="176">
        <v>43879</v>
      </c>
      <c r="D193" s="175">
        <v>-1</v>
      </c>
      <c r="E193" s="175">
        <v>0</v>
      </c>
    </row>
    <row r="194" spans="1:5">
      <c r="A194" s="174" t="s">
        <v>9</v>
      </c>
      <c r="B194" s="180">
        <v>8</v>
      </c>
      <c r="C194" s="176">
        <v>43880</v>
      </c>
      <c r="D194" s="175">
        <v>-1</v>
      </c>
      <c r="E194" s="175">
        <v>0</v>
      </c>
    </row>
    <row r="195" spans="1:5">
      <c r="A195" s="174" t="s">
        <v>9</v>
      </c>
      <c r="B195" s="180">
        <v>8</v>
      </c>
      <c r="C195" s="176">
        <v>43881</v>
      </c>
      <c r="D195" s="175">
        <v>-2</v>
      </c>
      <c r="E195" s="175">
        <v>0</v>
      </c>
    </row>
    <row r="196" spans="1:5">
      <c r="A196" s="174" t="s">
        <v>9</v>
      </c>
      <c r="B196" s="180">
        <v>8</v>
      </c>
      <c r="C196" s="176">
        <v>43882</v>
      </c>
      <c r="D196" s="175">
        <v>-3</v>
      </c>
      <c r="E196" s="175">
        <v>0</v>
      </c>
    </row>
    <row r="197" spans="1:5">
      <c r="A197" s="174" t="s">
        <v>9</v>
      </c>
      <c r="B197" s="177">
        <v>8</v>
      </c>
      <c r="C197" s="176">
        <v>43883</v>
      </c>
      <c r="D197" s="175">
        <v>-1</v>
      </c>
      <c r="E197" s="175">
        <v>0</v>
      </c>
    </row>
    <row r="198" spans="1:5">
      <c r="A198" s="174" t="s">
        <v>9</v>
      </c>
      <c r="B198" s="180">
        <v>9</v>
      </c>
      <c r="C198" s="176">
        <v>43884</v>
      </c>
      <c r="D198" s="175">
        <v>0</v>
      </c>
      <c r="E198" s="175">
        <v>0</v>
      </c>
    </row>
    <row r="199" spans="1:5">
      <c r="A199" s="174" t="s">
        <v>9</v>
      </c>
      <c r="B199" s="180">
        <v>9</v>
      </c>
      <c r="C199" s="176">
        <v>43885</v>
      </c>
      <c r="D199" s="175">
        <v>-1</v>
      </c>
      <c r="E199" s="175">
        <v>0</v>
      </c>
    </row>
    <row r="200" spans="1:5">
      <c r="A200" s="174" t="s">
        <v>9</v>
      </c>
      <c r="B200" s="180">
        <v>9</v>
      </c>
      <c r="C200" s="176">
        <v>43886</v>
      </c>
      <c r="D200" s="175">
        <v>-1</v>
      </c>
      <c r="E200" s="175">
        <v>0</v>
      </c>
    </row>
    <row r="201" spans="1:5">
      <c r="A201" s="174" t="s">
        <v>9</v>
      </c>
      <c r="B201" s="180">
        <v>9</v>
      </c>
      <c r="C201" s="176">
        <v>43887</v>
      </c>
      <c r="D201" s="175">
        <v>-1</v>
      </c>
      <c r="E201" s="175">
        <v>0</v>
      </c>
    </row>
    <row r="202" spans="1:5">
      <c r="A202" s="174" t="s">
        <v>9</v>
      </c>
      <c r="B202" s="180">
        <v>9</v>
      </c>
      <c r="C202" s="176">
        <v>43888</v>
      </c>
      <c r="D202" s="175">
        <v>-1</v>
      </c>
      <c r="E202" s="175">
        <v>0</v>
      </c>
    </row>
    <row r="203" spans="1:5">
      <c r="A203" s="174" t="s">
        <v>9</v>
      </c>
      <c r="B203" s="180">
        <v>9</v>
      </c>
      <c r="C203" s="176">
        <v>43889</v>
      </c>
      <c r="D203" s="175">
        <v>-3</v>
      </c>
      <c r="E203" s="175">
        <v>0</v>
      </c>
    </row>
    <row r="204" spans="1:5">
      <c r="A204" s="174" t="s">
        <v>9</v>
      </c>
      <c r="B204" s="177">
        <v>9</v>
      </c>
      <c r="C204" s="176">
        <v>43890</v>
      </c>
      <c r="D204" s="175">
        <v>-1</v>
      </c>
      <c r="E204" s="175">
        <v>0</v>
      </c>
    </row>
    <row r="205" spans="1:5">
      <c r="A205" s="174" t="s">
        <v>9</v>
      </c>
      <c r="B205" s="180">
        <v>10</v>
      </c>
      <c r="C205" s="176">
        <v>43833</v>
      </c>
      <c r="D205" s="175">
        <v>0</v>
      </c>
      <c r="E205" s="175">
        <v>3.9E-2</v>
      </c>
    </row>
    <row r="206" spans="1:5">
      <c r="A206" s="174" t="s">
        <v>9</v>
      </c>
      <c r="B206" s="180">
        <v>10</v>
      </c>
      <c r="C206" s="176">
        <v>43864</v>
      </c>
      <c r="D206" s="175">
        <v>0</v>
      </c>
      <c r="E206" s="175">
        <v>0</v>
      </c>
    </row>
    <row r="207" spans="1:5">
      <c r="A207" s="174" t="s">
        <v>9</v>
      </c>
      <c r="B207" s="180">
        <v>10</v>
      </c>
      <c r="C207" s="176">
        <v>43893</v>
      </c>
      <c r="D207" s="175">
        <v>-1</v>
      </c>
      <c r="E207" s="175">
        <v>0</v>
      </c>
    </row>
    <row r="208" spans="1:5">
      <c r="A208" s="174" t="s">
        <v>9</v>
      </c>
      <c r="B208" s="180">
        <v>10</v>
      </c>
      <c r="C208" s="176">
        <v>43894</v>
      </c>
      <c r="D208" s="175">
        <v>-1</v>
      </c>
      <c r="E208" s="175">
        <v>0</v>
      </c>
    </row>
    <row r="209" spans="1:5">
      <c r="A209" s="174" t="s">
        <v>9</v>
      </c>
      <c r="B209" s="180">
        <v>10</v>
      </c>
      <c r="C209" s="176">
        <v>43895</v>
      </c>
      <c r="D209" s="175">
        <v>0</v>
      </c>
      <c r="E209" s="175">
        <v>3.9E-2</v>
      </c>
    </row>
    <row r="210" spans="1:5">
      <c r="A210" s="174" t="s">
        <v>9</v>
      </c>
      <c r="B210" s="180">
        <v>10</v>
      </c>
      <c r="C210" s="176">
        <v>43896</v>
      </c>
      <c r="D210" s="175">
        <v>-2</v>
      </c>
      <c r="E210" s="175">
        <v>0</v>
      </c>
    </row>
    <row r="211" spans="1:5">
      <c r="A211" s="174" t="s">
        <v>9</v>
      </c>
      <c r="B211" s="177">
        <v>10</v>
      </c>
      <c r="C211" s="176">
        <v>43897</v>
      </c>
      <c r="D211" s="175">
        <v>0</v>
      </c>
      <c r="E211" s="175">
        <v>0</v>
      </c>
    </row>
    <row r="212" spans="1:5">
      <c r="A212" s="174" t="s">
        <v>9</v>
      </c>
      <c r="B212" s="180">
        <v>11</v>
      </c>
      <c r="C212" s="176">
        <v>43898</v>
      </c>
      <c r="D212" s="175">
        <v>0</v>
      </c>
      <c r="E212" s="175">
        <v>3.9E-2</v>
      </c>
    </row>
    <row r="213" spans="1:5">
      <c r="A213" s="174" t="s">
        <v>9</v>
      </c>
      <c r="B213" s="180">
        <v>11</v>
      </c>
      <c r="C213" s="176">
        <v>43899</v>
      </c>
      <c r="D213" s="175">
        <v>4</v>
      </c>
      <c r="E213" s="175">
        <v>0</v>
      </c>
    </row>
    <row r="214" spans="1:5">
      <c r="A214" s="174" t="s">
        <v>9</v>
      </c>
      <c r="B214" s="180">
        <v>11</v>
      </c>
      <c r="C214" s="176">
        <v>43900</v>
      </c>
      <c r="D214" s="175">
        <v>-1</v>
      </c>
      <c r="E214" s="175">
        <v>0</v>
      </c>
    </row>
    <row r="215" spans="1:5">
      <c r="A215" s="174" t="s">
        <v>9</v>
      </c>
      <c r="B215" s="180">
        <v>11</v>
      </c>
      <c r="C215" s="176">
        <v>43901</v>
      </c>
      <c r="D215" s="175">
        <v>-1</v>
      </c>
      <c r="E215" s="175">
        <v>0</v>
      </c>
    </row>
    <row r="216" spans="1:5">
      <c r="A216" s="174" t="s">
        <v>9</v>
      </c>
      <c r="B216" s="180">
        <v>11</v>
      </c>
      <c r="C216" s="176">
        <v>43902</v>
      </c>
      <c r="D216" s="175">
        <v>-1</v>
      </c>
      <c r="E216" s="175">
        <v>0</v>
      </c>
    </row>
    <row r="217" spans="1:5">
      <c r="A217" s="174" t="s">
        <v>9</v>
      </c>
      <c r="B217" s="180">
        <v>11</v>
      </c>
      <c r="C217" s="176">
        <v>43903</v>
      </c>
      <c r="D217" s="175">
        <v>-1</v>
      </c>
      <c r="E217" s="175">
        <v>0</v>
      </c>
    </row>
    <row r="218" spans="1:5">
      <c r="A218" s="174" t="s">
        <v>9</v>
      </c>
      <c r="B218" s="177">
        <v>11</v>
      </c>
      <c r="C218" s="176">
        <v>43904</v>
      </c>
      <c r="D218" s="175">
        <v>2</v>
      </c>
      <c r="E218" s="175">
        <v>0</v>
      </c>
    </row>
    <row r="219" spans="1:5">
      <c r="A219" s="174" t="s">
        <v>9</v>
      </c>
      <c r="B219" s="180">
        <v>12</v>
      </c>
      <c r="C219" s="176">
        <v>43905</v>
      </c>
      <c r="D219" s="175">
        <v>2</v>
      </c>
      <c r="E219" s="175">
        <v>0</v>
      </c>
    </row>
    <row r="220" spans="1:5">
      <c r="A220" s="174" t="s">
        <v>9</v>
      </c>
      <c r="B220" s="180">
        <v>12</v>
      </c>
      <c r="C220" s="176">
        <v>43906</v>
      </c>
      <c r="D220" s="175">
        <v>1</v>
      </c>
      <c r="E220" s="175">
        <v>7.8E-2</v>
      </c>
    </row>
    <row r="221" spans="1:5">
      <c r="A221" s="174" t="s">
        <v>9</v>
      </c>
      <c r="B221" s="180">
        <v>12</v>
      </c>
      <c r="C221" s="176">
        <v>43907</v>
      </c>
      <c r="D221" s="175">
        <v>3</v>
      </c>
      <c r="E221" s="175">
        <v>0</v>
      </c>
    </row>
    <row r="222" spans="1:5">
      <c r="A222" s="174" t="s">
        <v>9</v>
      </c>
      <c r="B222" s="180">
        <v>12</v>
      </c>
      <c r="C222" s="176">
        <v>43908</v>
      </c>
      <c r="D222" s="175">
        <v>5</v>
      </c>
      <c r="E222" s="175">
        <v>0</v>
      </c>
    </row>
    <row r="223" spans="1:5">
      <c r="A223" s="174" t="s">
        <v>9</v>
      </c>
      <c r="B223" s="180">
        <v>12</v>
      </c>
      <c r="C223" s="176">
        <v>43909</v>
      </c>
      <c r="D223" s="175">
        <v>5</v>
      </c>
      <c r="E223" s="175">
        <v>3.9E-2</v>
      </c>
    </row>
    <row r="224" spans="1:5">
      <c r="A224" s="174" t="s">
        <v>9</v>
      </c>
      <c r="B224" s="175">
        <v>12</v>
      </c>
      <c r="C224" s="176">
        <v>43910</v>
      </c>
      <c r="D224" s="175">
        <v>6</v>
      </c>
      <c r="E224" s="175">
        <v>0</v>
      </c>
    </row>
    <row r="225" spans="1:5">
      <c r="A225" s="174" t="s">
        <v>9</v>
      </c>
      <c r="B225" s="181">
        <v>12</v>
      </c>
      <c r="C225" s="176">
        <v>43911</v>
      </c>
      <c r="D225" s="175">
        <v>7</v>
      </c>
      <c r="E225" s="175">
        <v>3.9E-2</v>
      </c>
    </row>
    <row r="226" spans="1:5">
      <c r="A226" s="174" t="s">
        <v>9</v>
      </c>
      <c r="B226" s="180">
        <v>13</v>
      </c>
      <c r="C226" s="176">
        <v>43912</v>
      </c>
      <c r="D226" s="175">
        <v>6</v>
      </c>
      <c r="E226" s="175">
        <v>0</v>
      </c>
    </row>
    <row r="227" spans="1:5">
      <c r="A227" s="174" t="s">
        <v>9</v>
      </c>
      <c r="B227" s="180">
        <v>13</v>
      </c>
      <c r="C227" s="176">
        <v>43913</v>
      </c>
      <c r="D227" s="175">
        <v>8</v>
      </c>
      <c r="E227" s="175">
        <v>0</v>
      </c>
    </row>
    <row r="228" spans="1:5">
      <c r="A228" s="174" t="s">
        <v>9</v>
      </c>
      <c r="B228" s="180">
        <v>13</v>
      </c>
      <c r="C228" s="176">
        <v>43914</v>
      </c>
      <c r="D228" s="175">
        <v>12</v>
      </c>
      <c r="E228" s="175">
        <v>0</v>
      </c>
    </row>
    <row r="229" spans="1:5">
      <c r="A229" s="174" t="s">
        <v>9</v>
      </c>
      <c r="B229" s="180">
        <v>13</v>
      </c>
      <c r="C229" s="176">
        <v>43915</v>
      </c>
      <c r="D229" s="175">
        <v>14</v>
      </c>
      <c r="E229" s="175">
        <v>3.9E-2</v>
      </c>
    </row>
    <row r="230" spans="1:5">
      <c r="A230" s="174" t="s">
        <v>9</v>
      </c>
      <c r="B230" s="180">
        <v>13</v>
      </c>
      <c r="C230" s="176">
        <v>43916</v>
      </c>
      <c r="D230" s="175">
        <v>16</v>
      </c>
      <c r="E230" s="175">
        <v>0.11799999999999999</v>
      </c>
    </row>
    <row r="231" spans="1:5">
      <c r="A231" s="174" t="s">
        <v>9</v>
      </c>
      <c r="B231" s="180">
        <v>13</v>
      </c>
      <c r="C231" s="176">
        <v>43917</v>
      </c>
      <c r="D231" s="175">
        <v>17</v>
      </c>
      <c r="E231" s="175">
        <v>7.8E-2</v>
      </c>
    </row>
    <row r="232" spans="1:5">
      <c r="A232" s="174" t="s">
        <v>9</v>
      </c>
      <c r="B232" s="177">
        <v>13</v>
      </c>
      <c r="C232" s="176">
        <v>43918</v>
      </c>
      <c r="D232" s="175">
        <v>15</v>
      </c>
      <c r="E232" s="175">
        <v>0</v>
      </c>
    </row>
    <row r="233" spans="1:5">
      <c r="A233" s="174" t="s">
        <v>9</v>
      </c>
      <c r="B233" s="180">
        <v>14</v>
      </c>
      <c r="C233" s="176">
        <v>43919</v>
      </c>
      <c r="D233" s="175">
        <v>13</v>
      </c>
      <c r="E233" s="175">
        <v>3.9E-2</v>
      </c>
    </row>
    <row r="234" spans="1:5">
      <c r="A234" s="174" t="s">
        <v>9</v>
      </c>
      <c r="B234" s="180">
        <v>14</v>
      </c>
      <c r="C234" s="176">
        <v>43920</v>
      </c>
      <c r="D234" s="175">
        <v>16</v>
      </c>
      <c r="E234" s="175">
        <v>7.8E-2</v>
      </c>
    </row>
    <row r="235" spans="1:5">
      <c r="A235" s="174" t="s">
        <v>9</v>
      </c>
      <c r="B235" s="180">
        <v>14</v>
      </c>
      <c r="C235" s="176">
        <v>43921</v>
      </c>
      <c r="D235" s="175">
        <v>18</v>
      </c>
      <c r="E235" s="175">
        <v>0.11799999999999999</v>
      </c>
    </row>
    <row r="236" spans="1:5">
      <c r="A236" s="174" t="s">
        <v>9</v>
      </c>
      <c r="B236" s="180">
        <v>14</v>
      </c>
      <c r="C236" s="176">
        <v>43922</v>
      </c>
      <c r="D236" s="175">
        <v>19</v>
      </c>
      <c r="E236" s="175">
        <v>3.9E-2</v>
      </c>
    </row>
    <row r="237" spans="1:5">
      <c r="A237" s="174" t="s">
        <v>9</v>
      </c>
      <c r="B237" s="180">
        <v>14</v>
      </c>
      <c r="C237" s="176">
        <v>43923</v>
      </c>
      <c r="D237" s="175">
        <v>20</v>
      </c>
      <c r="E237" s="175">
        <v>3.9E-2</v>
      </c>
    </row>
    <row r="238" spans="1:5">
      <c r="A238" s="174" t="s">
        <v>9</v>
      </c>
      <c r="B238" s="180">
        <v>14</v>
      </c>
      <c r="C238" s="176">
        <v>43924</v>
      </c>
      <c r="D238" s="175">
        <v>20</v>
      </c>
      <c r="E238" s="175">
        <v>7.8E-2</v>
      </c>
    </row>
    <row r="239" spans="1:5">
      <c r="A239" s="174" t="s">
        <v>9</v>
      </c>
      <c r="B239" s="177">
        <v>14</v>
      </c>
      <c r="C239" s="176">
        <v>43925</v>
      </c>
      <c r="D239" s="175">
        <v>17</v>
      </c>
      <c r="E239" s="175">
        <v>0.27500000000000002</v>
      </c>
    </row>
    <row r="240" spans="1:5">
      <c r="A240" s="174" t="s">
        <v>9</v>
      </c>
      <c r="B240" s="180">
        <v>15</v>
      </c>
      <c r="C240" s="176">
        <v>43926</v>
      </c>
      <c r="D240" s="175">
        <v>14</v>
      </c>
      <c r="E240" s="175">
        <v>0.157</v>
      </c>
    </row>
    <row r="241" spans="1:5">
      <c r="A241" s="174" t="s">
        <v>9</v>
      </c>
      <c r="B241" s="180">
        <v>15</v>
      </c>
      <c r="C241" s="176">
        <v>43927</v>
      </c>
      <c r="D241" s="175">
        <v>17</v>
      </c>
      <c r="E241" s="175">
        <v>7.8E-2</v>
      </c>
    </row>
    <row r="242" spans="1:5">
      <c r="A242" s="174" t="s">
        <v>9</v>
      </c>
      <c r="B242" s="180">
        <v>15</v>
      </c>
      <c r="C242" s="176">
        <v>43928</v>
      </c>
      <c r="D242" s="175">
        <v>19</v>
      </c>
      <c r="E242" s="175">
        <v>0.23499999999999999</v>
      </c>
    </row>
    <row r="243" spans="1:5">
      <c r="A243" s="174" t="s">
        <v>9</v>
      </c>
      <c r="B243" s="180">
        <v>15</v>
      </c>
      <c r="C243" s="176">
        <v>43929</v>
      </c>
      <c r="D243" s="175">
        <v>19</v>
      </c>
      <c r="E243" s="175">
        <v>0.11799999999999999</v>
      </c>
    </row>
    <row r="244" spans="1:5">
      <c r="A244" s="174" t="s">
        <v>9</v>
      </c>
      <c r="B244" s="180">
        <v>15</v>
      </c>
      <c r="C244" s="176">
        <v>43930</v>
      </c>
      <c r="D244" s="175">
        <v>18</v>
      </c>
      <c r="E244" s="175">
        <v>0.19600000000000001</v>
      </c>
    </row>
    <row r="245" spans="1:5">
      <c r="A245" s="174" t="s">
        <v>9</v>
      </c>
      <c r="B245" s="180">
        <v>15</v>
      </c>
      <c r="C245" s="176">
        <v>43931</v>
      </c>
      <c r="D245" s="175">
        <v>33</v>
      </c>
      <c r="E245" s="175">
        <v>7.8E-2</v>
      </c>
    </row>
    <row r="246" spans="1:5">
      <c r="A246" s="174" t="s">
        <v>9</v>
      </c>
      <c r="B246" s="177">
        <v>15</v>
      </c>
      <c r="C246" s="176">
        <v>43932</v>
      </c>
      <c r="D246" s="175">
        <v>18</v>
      </c>
      <c r="E246" s="175">
        <v>7.8E-2</v>
      </c>
    </row>
    <row r="247" spans="1:5">
      <c r="A247" s="174" t="s">
        <v>9</v>
      </c>
      <c r="B247" s="180">
        <v>16</v>
      </c>
      <c r="C247" s="176">
        <v>43933</v>
      </c>
      <c r="D247" s="175">
        <v>15</v>
      </c>
      <c r="E247" s="175">
        <v>0.11799999999999999</v>
      </c>
    </row>
    <row r="248" spans="1:5">
      <c r="A248" s="174" t="s">
        <v>9</v>
      </c>
      <c r="B248" s="180">
        <v>16</v>
      </c>
      <c r="C248" s="176">
        <v>43934</v>
      </c>
      <c r="D248" s="175">
        <v>27</v>
      </c>
      <c r="E248" s="175">
        <v>0.157</v>
      </c>
    </row>
    <row r="249" spans="1:5">
      <c r="A249" s="174" t="s">
        <v>9</v>
      </c>
      <c r="B249" s="180">
        <v>16</v>
      </c>
      <c r="C249" s="176">
        <v>43935</v>
      </c>
      <c r="D249" s="175">
        <v>19</v>
      </c>
      <c r="E249" s="175">
        <v>0</v>
      </c>
    </row>
    <row r="250" spans="1:5">
      <c r="A250" s="174" t="s">
        <v>9</v>
      </c>
      <c r="B250" s="180">
        <v>16</v>
      </c>
      <c r="C250" s="176">
        <v>43936</v>
      </c>
      <c r="D250" s="175">
        <v>20</v>
      </c>
      <c r="E250" s="175">
        <v>0</v>
      </c>
    </row>
    <row r="251" spans="1:5">
      <c r="A251" s="174" t="s">
        <v>9</v>
      </c>
      <c r="B251" s="180">
        <v>16</v>
      </c>
      <c r="C251" s="176">
        <v>43937</v>
      </c>
      <c r="D251" s="175">
        <v>20</v>
      </c>
      <c r="E251" s="175">
        <v>7.8E-2</v>
      </c>
    </row>
    <row r="252" spans="1:5">
      <c r="A252" s="174" t="s">
        <v>9</v>
      </c>
      <c r="B252" s="180">
        <v>16</v>
      </c>
      <c r="C252" s="176">
        <v>43938</v>
      </c>
      <c r="D252" s="175">
        <v>20</v>
      </c>
      <c r="E252" s="175">
        <v>0</v>
      </c>
    </row>
    <row r="253" spans="1:5">
      <c r="A253" s="174" t="s">
        <v>9</v>
      </c>
      <c r="B253" s="177">
        <v>16</v>
      </c>
      <c r="C253" s="176">
        <v>43939</v>
      </c>
      <c r="D253" s="175">
        <v>16</v>
      </c>
      <c r="E253" s="175">
        <v>0.157</v>
      </c>
    </row>
    <row r="254" spans="1:5">
      <c r="A254" s="174" t="s">
        <v>9</v>
      </c>
      <c r="B254" s="180">
        <v>17</v>
      </c>
      <c r="C254" s="176">
        <v>43940</v>
      </c>
      <c r="D254" s="175">
        <v>14</v>
      </c>
      <c r="E254" s="175">
        <v>7.8E-2</v>
      </c>
    </row>
    <row r="255" spans="1:5">
      <c r="A255" s="174" t="s">
        <v>9</v>
      </c>
      <c r="B255" s="180">
        <v>17</v>
      </c>
      <c r="C255" s="176">
        <v>43941</v>
      </c>
      <c r="D255" s="175">
        <v>17</v>
      </c>
      <c r="E255" s="175">
        <v>3.9E-2</v>
      </c>
    </row>
    <row r="256" spans="1:5">
      <c r="A256" s="174" t="s">
        <v>9</v>
      </c>
      <c r="B256" s="180">
        <v>17</v>
      </c>
      <c r="C256" s="176">
        <v>43942</v>
      </c>
      <c r="D256" s="175">
        <v>18</v>
      </c>
      <c r="E256" s="175">
        <v>3.9E-2</v>
      </c>
    </row>
    <row r="257" spans="1:5">
      <c r="A257" s="174" t="s">
        <v>9</v>
      </c>
      <c r="B257" s="180">
        <v>17</v>
      </c>
      <c r="C257" s="176">
        <v>43943</v>
      </c>
      <c r="D257" s="175">
        <v>18</v>
      </c>
      <c r="E257" s="175">
        <v>0.11799999999999999</v>
      </c>
    </row>
    <row r="258" spans="1:5">
      <c r="A258" s="174" t="s">
        <v>9</v>
      </c>
      <c r="B258" s="180">
        <v>17</v>
      </c>
      <c r="C258" s="176">
        <v>43944</v>
      </c>
      <c r="D258" s="175">
        <v>19</v>
      </c>
      <c r="E258" s="175">
        <v>0</v>
      </c>
    </row>
    <row r="259" spans="1:5">
      <c r="A259" s="174" t="s">
        <v>9</v>
      </c>
      <c r="B259" s="180">
        <v>17</v>
      </c>
      <c r="C259" s="176">
        <v>43945</v>
      </c>
      <c r="D259" s="175">
        <v>18</v>
      </c>
      <c r="E259" s="175">
        <v>3.9E-2</v>
      </c>
    </row>
    <row r="260" spans="1:5">
      <c r="A260" s="174" t="s">
        <v>9</v>
      </c>
      <c r="B260" s="177">
        <v>17</v>
      </c>
      <c r="C260" s="176">
        <v>43946</v>
      </c>
      <c r="D260" s="175">
        <v>17</v>
      </c>
      <c r="E260" s="175">
        <v>0.157</v>
      </c>
    </row>
    <row r="261" spans="1:5">
      <c r="A261" s="174" t="s">
        <v>9</v>
      </c>
      <c r="B261" s="180">
        <v>18</v>
      </c>
      <c r="C261" s="176">
        <v>43947</v>
      </c>
      <c r="D261" s="175">
        <v>13</v>
      </c>
      <c r="E261" s="175">
        <v>7.8E-2</v>
      </c>
    </row>
    <row r="262" spans="1:5">
      <c r="A262" s="174" t="s">
        <v>9</v>
      </c>
      <c r="B262" s="180">
        <v>18</v>
      </c>
      <c r="C262" s="176">
        <v>43948</v>
      </c>
      <c r="D262" s="175">
        <v>17</v>
      </c>
      <c r="E262" s="175">
        <v>7.8E-2</v>
      </c>
    </row>
    <row r="263" spans="1:5">
      <c r="A263" s="174" t="s">
        <v>9</v>
      </c>
      <c r="B263" s="180">
        <v>18</v>
      </c>
      <c r="C263" s="176">
        <v>43949</v>
      </c>
      <c r="D263" s="175">
        <v>16</v>
      </c>
      <c r="E263" s="175">
        <v>3.9E-2</v>
      </c>
    </row>
    <row r="264" spans="1:5">
      <c r="A264" s="174" t="s">
        <v>9</v>
      </c>
      <c r="B264" s="180">
        <v>18</v>
      </c>
      <c r="C264" s="176">
        <v>43950</v>
      </c>
      <c r="D264" s="175">
        <v>11</v>
      </c>
      <c r="E264" s="175">
        <v>0.157</v>
      </c>
    </row>
    <row r="265" spans="1:5">
      <c r="A265" s="174" t="s">
        <v>9</v>
      </c>
      <c r="B265" s="180">
        <v>18</v>
      </c>
      <c r="C265" s="176">
        <v>43951</v>
      </c>
      <c r="D265" s="175">
        <v>18</v>
      </c>
      <c r="E265" s="175">
        <v>7.8E-2</v>
      </c>
    </row>
    <row r="266" spans="1:5">
      <c r="A266" s="174" t="s">
        <v>9</v>
      </c>
      <c r="B266" s="180">
        <v>18</v>
      </c>
      <c r="C266" s="176">
        <v>43952</v>
      </c>
      <c r="D266" s="175">
        <v>18</v>
      </c>
      <c r="E266" s="175">
        <v>7.8E-2</v>
      </c>
    </row>
    <row r="267" spans="1:5">
      <c r="A267" s="174" t="s">
        <v>9</v>
      </c>
      <c r="B267" s="177">
        <v>18</v>
      </c>
      <c r="C267" s="176">
        <v>43953</v>
      </c>
      <c r="D267" s="175">
        <v>13</v>
      </c>
      <c r="E267" s="175">
        <v>3.9E-2</v>
      </c>
    </row>
    <row r="268" spans="1:5">
      <c r="A268" s="174" t="s">
        <v>9</v>
      </c>
      <c r="B268" s="180">
        <v>19</v>
      </c>
      <c r="C268" s="176">
        <v>43954</v>
      </c>
      <c r="D268" s="175">
        <v>11</v>
      </c>
      <c r="E268" s="175">
        <v>0</v>
      </c>
    </row>
    <row r="269" spans="1:5">
      <c r="A269" s="174" t="s">
        <v>9</v>
      </c>
      <c r="B269" s="180">
        <v>19</v>
      </c>
      <c r="C269" s="176">
        <v>43955</v>
      </c>
      <c r="D269" s="175">
        <v>17</v>
      </c>
      <c r="E269" s="175">
        <v>7.8E-2</v>
      </c>
    </row>
    <row r="270" spans="1:5">
      <c r="A270" s="174" t="s">
        <v>9</v>
      </c>
      <c r="B270" s="180">
        <v>19</v>
      </c>
      <c r="C270" s="176">
        <v>43956</v>
      </c>
      <c r="D270" s="175">
        <v>16</v>
      </c>
      <c r="E270" s="175">
        <v>0</v>
      </c>
    </row>
    <row r="271" spans="1:5">
      <c r="A271" s="174" t="s">
        <v>9</v>
      </c>
      <c r="B271" s="180">
        <v>19</v>
      </c>
      <c r="C271" s="176">
        <v>43957</v>
      </c>
      <c r="D271" s="175">
        <v>16</v>
      </c>
      <c r="E271" s="175">
        <v>3.9E-2</v>
      </c>
    </row>
    <row r="272" spans="1:5">
      <c r="A272" s="174" t="s">
        <v>9</v>
      </c>
      <c r="B272" s="180">
        <v>19</v>
      </c>
      <c r="C272" s="176">
        <v>43958</v>
      </c>
      <c r="D272" s="175">
        <v>16</v>
      </c>
      <c r="E272" s="175">
        <v>3.9E-2</v>
      </c>
    </row>
    <row r="273" spans="1:5">
      <c r="A273" s="174" t="s">
        <v>9</v>
      </c>
      <c r="B273" s="180">
        <v>19</v>
      </c>
      <c r="C273" s="176">
        <v>43959</v>
      </c>
      <c r="D273" s="175">
        <v>16</v>
      </c>
      <c r="E273" s="175">
        <v>0</v>
      </c>
    </row>
    <row r="274" spans="1:5">
      <c r="A274" s="174" t="s">
        <v>9</v>
      </c>
      <c r="B274" s="177">
        <v>19</v>
      </c>
      <c r="C274" s="176">
        <v>43960</v>
      </c>
      <c r="D274" s="175">
        <v>12</v>
      </c>
      <c r="E274" s="175">
        <v>0</v>
      </c>
    </row>
    <row r="275" spans="1:5">
      <c r="A275" s="174" t="s">
        <v>9</v>
      </c>
      <c r="B275" s="180">
        <v>20</v>
      </c>
      <c r="C275" s="176">
        <v>43961</v>
      </c>
      <c r="D275" s="175">
        <v>9</v>
      </c>
      <c r="E275" s="175">
        <v>0</v>
      </c>
    </row>
    <row r="276" spans="1:5">
      <c r="A276" s="174" t="s">
        <v>9</v>
      </c>
      <c r="B276" s="180">
        <v>20</v>
      </c>
      <c r="C276" s="176">
        <v>43962</v>
      </c>
      <c r="D276" s="175">
        <v>14</v>
      </c>
      <c r="E276" s="175">
        <v>0</v>
      </c>
    </row>
    <row r="277" spans="1:5">
      <c r="A277" s="174" t="s">
        <v>9</v>
      </c>
      <c r="B277" s="180">
        <v>20</v>
      </c>
      <c r="C277" s="176">
        <v>43963</v>
      </c>
      <c r="D277" s="175">
        <v>15</v>
      </c>
      <c r="E277" s="175">
        <v>0</v>
      </c>
    </row>
    <row r="278" spans="1:5">
      <c r="A278" s="174" t="s">
        <v>9</v>
      </c>
      <c r="B278" s="180">
        <v>20</v>
      </c>
      <c r="C278" s="176">
        <v>43964</v>
      </c>
      <c r="D278" s="175">
        <v>15</v>
      </c>
      <c r="E278" s="175">
        <v>0</v>
      </c>
    </row>
    <row r="279" spans="1:5">
      <c r="A279" s="174" t="s">
        <v>9</v>
      </c>
      <c r="B279" s="180">
        <v>20</v>
      </c>
      <c r="C279" s="176">
        <v>43965</v>
      </c>
      <c r="D279" s="175">
        <v>15</v>
      </c>
      <c r="E279" s="175">
        <v>3.9E-2</v>
      </c>
    </row>
    <row r="280" spans="1:5">
      <c r="A280" s="174" t="s">
        <v>9</v>
      </c>
      <c r="B280" s="180">
        <v>20</v>
      </c>
      <c r="C280" s="176">
        <v>43966</v>
      </c>
      <c r="D280" s="175">
        <v>15</v>
      </c>
      <c r="E280" s="175">
        <v>0</v>
      </c>
    </row>
    <row r="281" spans="1:5">
      <c r="A281" s="174" t="s">
        <v>9</v>
      </c>
      <c r="B281" s="177">
        <v>20</v>
      </c>
      <c r="C281" s="176">
        <v>43967</v>
      </c>
      <c r="D281" s="175">
        <v>9</v>
      </c>
      <c r="E281" s="175">
        <v>0</v>
      </c>
    </row>
    <row r="282" spans="1:5">
      <c r="A282" s="174" t="s">
        <v>9</v>
      </c>
      <c r="B282" s="180">
        <v>21</v>
      </c>
      <c r="C282" s="176">
        <v>43968</v>
      </c>
      <c r="D282" s="175">
        <v>8</v>
      </c>
      <c r="E282" s="175">
        <v>0</v>
      </c>
    </row>
    <row r="283" spans="1:5">
      <c r="A283" s="174" t="s">
        <v>9</v>
      </c>
      <c r="B283" s="180">
        <v>21</v>
      </c>
      <c r="C283" s="176">
        <v>43969</v>
      </c>
      <c r="D283" s="175">
        <v>13</v>
      </c>
      <c r="E283" s="175">
        <v>0</v>
      </c>
    </row>
    <row r="284" spans="1:5">
      <c r="A284" s="174" t="s">
        <v>9</v>
      </c>
      <c r="B284" s="180">
        <v>21</v>
      </c>
      <c r="C284" s="176">
        <v>43970</v>
      </c>
      <c r="D284" s="175">
        <v>14</v>
      </c>
      <c r="E284" s="175">
        <v>3.9E-2</v>
      </c>
    </row>
    <row r="285" spans="1:5">
      <c r="A285" s="174" t="s">
        <v>9</v>
      </c>
      <c r="B285" s="180">
        <v>21</v>
      </c>
      <c r="C285" s="176">
        <v>43971</v>
      </c>
      <c r="D285" s="175">
        <v>15</v>
      </c>
      <c r="E285" s="175">
        <v>0</v>
      </c>
    </row>
    <row r="286" spans="1:5">
      <c r="A286" s="174" t="s">
        <v>9</v>
      </c>
      <c r="B286" s="180">
        <v>21</v>
      </c>
      <c r="C286" s="176">
        <v>43972</v>
      </c>
      <c r="D286" s="175">
        <v>15</v>
      </c>
      <c r="E286" s="175">
        <v>3.9E-2</v>
      </c>
    </row>
    <row r="287" spans="1:5">
      <c r="A287" s="174" t="s">
        <v>9</v>
      </c>
      <c r="B287" s="180">
        <v>21</v>
      </c>
      <c r="C287" s="176">
        <v>43973</v>
      </c>
      <c r="D287" s="175">
        <v>14</v>
      </c>
      <c r="E287" s="175">
        <v>0</v>
      </c>
    </row>
    <row r="288" spans="1:5">
      <c r="A288" s="174" t="s">
        <v>9</v>
      </c>
      <c r="B288" s="177">
        <v>21</v>
      </c>
      <c r="C288" s="176">
        <v>43974</v>
      </c>
      <c r="D288" s="175">
        <v>10</v>
      </c>
      <c r="E288" s="175">
        <v>3.9E-2</v>
      </c>
    </row>
    <row r="289" spans="1:5">
      <c r="A289" s="174" t="s">
        <v>9</v>
      </c>
      <c r="B289" s="180">
        <v>22</v>
      </c>
      <c r="C289" s="176">
        <v>43975</v>
      </c>
      <c r="D289" s="175">
        <v>9</v>
      </c>
      <c r="E289" s="175">
        <v>3.9E-2</v>
      </c>
    </row>
    <row r="290" spans="1:5">
      <c r="A290" s="174" t="s">
        <v>9</v>
      </c>
      <c r="B290" s="180">
        <v>22</v>
      </c>
      <c r="C290" s="176">
        <v>43976</v>
      </c>
      <c r="D290" s="175">
        <v>12</v>
      </c>
      <c r="E290" s="175">
        <v>0</v>
      </c>
    </row>
    <row r="291" spans="1:5">
      <c r="A291" s="174" t="s">
        <v>9</v>
      </c>
      <c r="B291" s="180">
        <v>22</v>
      </c>
      <c r="C291" s="176">
        <v>43977</v>
      </c>
      <c r="D291" s="175">
        <v>12</v>
      </c>
      <c r="E291" s="175">
        <v>0</v>
      </c>
    </row>
    <row r="292" spans="1:5">
      <c r="A292" s="174" t="s">
        <v>9</v>
      </c>
      <c r="B292" s="180">
        <v>22</v>
      </c>
      <c r="C292" s="176">
        <v>43978</v>
      </c>
      <c r="D292" s="175">
        <v>13</v>
      </c>
      <c r="E292" s="175">
        <v>0</v>
      </c>
    </row>
    <row r="293" spans="1:5">
      <c r="A293" s="174" t="s">
        <v>9</v>
      </c>
      <c r="B293" s="180">
        <v>22</v>
      </c>
      <c r="C293" s="176">
        <v>43979</v>
      </c>
      <c r="D293" s="175">
        <v>13</v>
      </c>
      <c r="E293" s="175">
        <v>0</v>
      </c>
    </row>
    <row r="294" spans="1:5">
      <c r="A294" s="174" t="s">
        <v>9</v>
      </c>
      <c r="B294" s="180">
        <v>22</v>
      </c>
      <c r="C294" s="176">
        <v>43980</v>
      </c>
      <c r="D294" s="175">
        <v>12</v>
      </c>
      <c r="E294" s="175">
        <v>0</v>
      </c>
    </row>
    <row r="295" spans="1:5">
      <c r="A295" s="174" t="s">
        <v>9</v>
      </c>
      <c r="B295" s="177">
        <v>22</v>
      </c>
      <c r="C295" s="176">
        <v>43981</v>
      </c>
      <c r="D295" s="175">
        <v>8</v>
      </c>
      <c r="E295" s="175">
        <v>0</v>
      </c>
    </row>
    <row r="296" spans="1:5">
      <c r="A296" s="174" t="s">
        <v>9</v>
      </c>
      <c r="B296" s="180">
        <v>23</v>
      </c>
      <c r="C296" s="176">
        <v>43982</v>
      </c>
      <c r="D296" s="175">
        <v>8</v>
      </c>
      <c r="E296" s="175">
        <v>0</v>
      </c>
    </row>
    <row r="297" spans="1:5">
      <c r="A297" s="174" t="s">
        <v>9</v>
      </c>
      <c r="B297" s="180">
        <v>23</v>
      </c>
      <c r="C297" s="176">
        <v>43983</v>
      </c>
      <c r="D297" s="175">
        <v>12</v>
      </c>
      <c r="E297" s="175">
        <v>0</v>
      </c>
    </row>
    <row r="298" spans="1:5">
      <c r="A298" s="174" t="s">
        <v>9</v>
      </c>
      <c r="B298" s="180">
        <v>23</v>
      </c>
      <c r="C298" s="176">
        <v>43984</v>
      </c>
      <c r="D298" s="175">
        <v>12</v>
      </c>
      <c r="E298" s="175">
        <v>0</v>
      </c>
    </row>
    <row r="299" spans="1:5">
      <c r="A299" s="174" t="s">
        <v>9</v>
      </c>
      <c r="B299" s="180">
        <v>23</v>
      </c>
      <c r="C299" s="176">
        <v>43985</v>
      </c>
      <c r="D299" s="175">
        <v>12</v>
      </c>
      <c r="E299" s="175">
        <v>0</v>
      </c>
    </row>
    <row r="300" spans="1:5">
      <c r="A300" s="174" t="s">
        <v>9</v>
      </c>
      <c r="B300" s="180">
        <v>23</v>
      </c>
      <c r="C300" s="176">
        <v>43986</v>
      </c>
      <c r="D300" s="175">
        <v>11</v>
      </c>
      <c r="E300" s="175">
        <v>0</v>
      </c>
    </row>
    <row r="301" spans="1:5">
      <c r="A301" s="174" t="s">
        <v>9</v>
      </c>
      <c r="B301" s="180">
        <v>23</v>
      </c>
      <c r="C301" s="176">
        <v>43987</v>
      </c>
      <c r="D301" s="175">
        <v>10</v>
      </c>
      <c r="E301" s="175">
        <v>0</v>
      </c>
    </row>
    <row r="302" spans="1:5">
      <c r="A302" s="174" t="s">
        <v>9</v>
      </c>
      <c r="B302" s="177">
        <v>23</v>
      </c>
      <c r="C302" s="176">
        <v>43988</v>
      </c>
      <c r="D302" s="175">
        <v>6</v>
      </c>
      <c r="E302" s="175">
        <v>0</v>
      </c>
    </row>
    <row r="303" spans="1:5">
      <c r="A303" s="174" t="s">
        <v>9</v>
      </c>
      <c r="B303" s="180">
        <v>24</v>
      </c>
      <c r="C303" s="176">
        <v>43989</v>
      </c>
      <c r="D303" s="175">
        <v>5</v>
      </c>
      <c r="E303" s="175">
        <v>0</v>
      </c>
    </row>
    <row r="304" spans="1:5">
      <c r="A304" s="174" t="s">
        <v>9</v>
      </c>
      <c r="B304" s="180">
        <v>24</v>
      </c>
      <c r="C304" s="176">
        <v>43990</v>
      </c>
      <c r="D304" s="175">
        <v>14</v>
      </c>
      <c r="E304" s="175">
        <v>0</v>
      </c>
    </row>
    <row r="305" spans="1:5">
      <c r="A305" s="174" t="s">
        <v>9</v>
      </c>
      <c r="B305" s="180">
        <v>24</v>
      </c>
      <c r="C305" s="176">
        <v>43991</v>
      </c>
      <c r="D305" s="175">
        <v>10</v>
      </c>
      <c r="E305" s="175">
        <v>0</v>
      </c>
    </row>
    <row r="306" spans="1:5">
      <c r="A306" s="174" t="s">
        <v>9</v>
      </c>
      <c r="B306" s="180">
        <v>24</v>
      </c>
      <c r="C306" s="176">
        <v>43992</v>
      </c>
      <c r="D306" s="175">
        <v>11</v>
      </c>
      <c r="E306" s="175">
        <v>0</v>
      </c>
    </row>
    <row r="307" spans="1:5">
      <c r="A307" s="174" t="s">
        <v>9</v>
      </c>
      <c r="B307" s="180">
        <v>24</v>
      </c>
      <c r="C307" s="176">
        <v>43993</v>
      </c>
      <c r="D307" s="175">
        <v>11</v>
      </c>
      <c r="E307" s="175">
        <v>0</v>
      </c>
    </row>
    <row r="308" spans="1:5">
      <c r="A308" s="174" t="s">
        <v>9</v>
      </c>
      <c r="B308" s="180">
        <v>24</v>
      </c>
      <c r="C308" s="176">
        <v>43994</v>
      </c>
      <c r="D308" s="175">
        <v>10</v>
      </c>
      <c r="E308" s="175">
        <v>0</v>
      </c>
    </row>
    <row r="309" spans="1:5">
      <c r="A309" s="174" t="s">
        <v>9</v>
      </c>
      <c r="B309" s="177">
        <v>24</v>
      </c>
      <c r="C309" s="176">
        <v>43995</v>
      </c>
      <c r="D309" s="175">
        <v>7</v>
      </c>
      <c r="E309" s="175">
        <v>0</v>
      </c>
    </row>
    <row r="310" spans="1:5">
      <c r="A310" s="174" t="s">
        <v>9</v>
      </c>
      <c r="B310" s="180">
        <v>25</v>
      </c>
      <c r="C310" s="176">
        <v>43996</v>
      </c>
      <c r="D310" s="175">
        <v>7</v>
      </c>
      <c r="E310" s="175">
        <v>0</v>
      </c>
    </row>
    <row r="311" spans="1:5">
      <c r="A311" s="174" t="s">
        <v>9</v>
      </c>
      <c r="B311" s="180">
        <v>25</v>
      </c>
      <c r="C311" s="176">
        <v>43997</v>
      </c>
      <c r="D311" s="175">
        <v>9</v>
      </c>
      <c r="E311" s="175">
        <v>0</v>
      </c>
    </row>
    <row r="312" spans="1:5">
      <c r="A312" s="174" t="s">
        <v>9</v>
      </c>
      <c r="B312" s="180">
        <v>25</v>
      </c>
      <c r="C312" s="176">
        <v>43998</v>
      </c>
      <c r="D312" s="175">
        <v>10</v>
      </c>
      <c r="E312" s="175">
        <v>0</v>
      </c>
    </row>
    <row r="313" spans="1:5">
      <c r="A313" s="174" t="s">
        <v>9</v>
      </c>
      <c r="B313" s="180">
        <v>25</v>
      </c>
      <c r="C313" s="176">
        <v>43999</v>
      </c>
      <c r="D313" s="175">
        <v>10</v>
      </c>
      <c r="E313" s="175">
        <v>0</v>
      </c>
    </row>
    <row r="314" spans="1:5">
      <c r="A314" s="174" t="s">
        <v>9</v>
      </c>
      <c r="B314" s="180">
        <v>25</v>
      </c>
      <c r="C314" s="176">
        <v>44000</v>
      </c>
      <c r="D314" s="175">
        <v>10</v>
      </c>
      <c r="E314" s="175">
        <v>0</v>
      </c>
    </row>
    <row r="315" spans="1:5">
      <c r="A315" s="174" t="s">
        <v>9</v>
      </c>
      <c r="B315" s="180">
        <v>25</v>
      </c>
      <c r="C315" s="176">
        <v>44001</v>
      </c>
      <c r="D315" s="175">
        <v>9</v>
      </c>
      <c r="E315" s="175">
        <v>0</v>
      </c>
    </row>
    <row r="316" spans="1:5">
      <c r="A316" s="174" t="s">
        <v>9</v>
      </c>
      <c r="B316" s="181">
        <v>25</v>
      </c>
      <c r="C316" s="176">
        <v>44002</v>
      </c>
      <c r="D316" s="175">
        <v>6</v>
      </c>
      <c r="E316" s="175">
        <v>0</v>
      </c>
    </row>
    <row r="317" spans="1:5">
      <c r="A317" s="174" t="s">
        <v>9</v>
      </c>
      <c r="B317" s="180">
        <v>26</v>
      </c>
      <c r="C317" s="176">
        <v>44003</v>
      </c>
      <c r="D317" s="175">
        <v>6</v>
      </c>
      <c r="E317" s="175">
        <v>0</v>
      </c>
    </row>
    <row r="318" spans="1:5">
      <c r="A318" s="174" t="s">
        <v>9</v>
      </c>
      <c r="B318" s="180">
        <v>26</v>
      </c>
      <c r="C318" s="176">
        <v>44004</v>
      </c>
      <c r="D318" s="175">
        <v>9</v>
      </c>
      <c r="E318" s="175">
        <v>0</v>
      </c>
    </row>
    <row r="319" spans="1:5">
      <c r="A319" s="174" t="s">
        <v>9</v>
      </c>
      <c r="B319" s="180">
        <v>26</v>
      </c>
      <c r="C319" s="176">
        <v>44005</v>
      </c>
      <c r="D319" s="175">
        <v>10</v>
      </c>
      <c r="E319" s="175">
        <v>0</v>
      </c>
    </row>
    <row r="320" spans="1:5">
      <c r="A320" s="174" t="s">
        <v>9</v>
      </c>
      <c r="B320" s="180">
        <v>26</v>
      </c>
      <c r="C320" s="176">
        <v>44006</v>
      </c>
      <c r="D320" s="175">
        <v>10</v>
      </c>
      <c r="E320" s="175">
        <v>0</v>
      </c>
    </row>
    <row r="321" spans="1:5">
      <c r="A321" s="174" t="s">
        <v>9</v>
      </c>
      <c r="B321" s="180">
        <v>26</v>
      </c>
      <c r="C321" s="176">
        <v>44007</v>
      </c>
      <c r="D321" s="175">
        <v>9</v>
      </c>
      <c r="E321" s="175">
        <v>3.9E-2</v>
      </c>
    </row>
    <row r="322" spans="1:5">
      <c r="A322" s="174" t="s">
        <v>9</v>
      </c>
      <c r="B322" s="180">
        <v>26</v>
      </c>
      <c r="C322" s="176">
        <v>44008</v>
      </c>
      <c r="D322" s="175">
        <v>9</v>
      </c>
      <c r="E322" s="175">
        <v>3.9E-2</v>
      </c>
    </row>
    <row r="323" spans="1:5">
      <c r="A323" s="174" t="s">
        <v>9</v>
      </c>
      <c r="B323" s="177">
        <v>26</v>
      </c>
      <c r="C323" s="176">
        <v>44009</v>
      </c>
      <c r="D323" s="175">
        <v>6</v>
      </c>
      <c r="E323" s="175">
        <v>0</v>
      </c>
    </row>
    <row r="324" spans="1:5">
      <c r="A324" s="174" t="s">
        <v>9</v>
      </c>
      <c r="B324" s="180">
        <v>27</v>
      </c>
      <c r="C324" s="176">
        <v>44010</v>
      </c>
      <c r="D324" s="175">
        <v>6</v>
      </c>
      <c r="E324" s="175">
        <v>0</v>
      </c>
    </row>
    <row r="325" spans="1:5">
      <c r="A325" s="174" t="s">
        <v>9</v>
      </c>
      <c r="B325" s="180">
        <v>27</v>
      </c>
      <c r="C325" s="176">
        <v>44011</v>
      </c>
      <c r="D325" s="175">
        <v>9</v>
      </c>
      <c r="E325" s="175">
        <v>0</v>
      </c>
    </row>
    <row r="326" spans="1:5">
      <c r="A326" s="174" t="s">
        <v>9</v>
      </c>
      <c r="B326" s="180">
        <v>27</v>
      </c>
      <c r="C326" s="176">
        <v>44012</v>
      </c>
      <c r="D326" s="175">
        <v>10</v>
      </c>
      <c r="E326" s="175">
        <v>0</v>
      </c>
    </row>
    <row r="327" spans="1:5">
      <c r="A327" s="174" t="s">
        <v>9</v>
      </c>
      <c r="B327" s="180">
        <v>27</v>
      </c>
      <c r="C327" s="176">
        <v>44013</v>
      </c>
      <c r="D327" s="175">
        <v>10</v>
      </c>
      <c r="E327" s="175">
        <v>0</v>
      </c>
    </row>
    <row r="328" spans="1:5">
      <c r="A328" s="174" t="s">
        <v>9</v>
      </c>
      <c r="B328" s="180">
        <v>27</v>
      </c>
      <c r="C328" s="176">
        <v>44014</v>
      </c>
      <c r="D328" s="175">
        <v>10</v>
      </c>
      <c r="E328" s="175">
        <v>0</v>
      </c>
    </row>
    <row r="329" spans="1:5">
      <c r="A329" s="174" t="s">
        <v>9</v>
      </c>
      <c r="B329" s="180">
        <v>27</v>
      </c>
      <c r="C329" s="176">
        <v>44015</v>
      </c>
      <c r="D329" s="175">
        <v>9</v>
      </c>
      <c r="E329" s="175">
        <v>0</v>
      </c>
    </row>
    <row r="330" spans="1:5">
      <c r="A330" s="174" t="s">
        <v>9</v>
      </c>
      <c r="B330" s="177">
        <v>27</v>
      </c>
      <c r="C330" s="176">
        <v>44016</v>
      </c>
      <c r="D330" s="175">
        <v>6</v>
      </c>
      <c r="E330" s="175">
        <v>0</v>
      </c>
    </row>
    <row r="331" spans="1:5">
      <c r="A331" s="174" t="s">
        <v>9</v>
      </c>
      <c r="B331" s="180">
        <v>28</v>
      </c>
      <c r="C331" s="176">
        <v>44017</v>
      </c>
      <c r="D331" s="175">
        <v>5</v>
      </c>
      <c r="E331" s="175">
        <v>0</v>
      </c>
    </row>
    <row r="332" spans="1:5">
      <c r="A332" s="174" t="s">
        <v>9</v>
      </c>
      <c r="B332" s="180">
        <v>28</v>
      </c>
      <c r="C332" s="176">
        <v>44018</v>
      </c>
      <c r="D332" s="175">
        <v>10</v>
      </c>
      <c r="E332" s="175">
        <v>0</v>
      </c>
    </row>
    <row r="333" spans="1:5">
      <c r="A333" s="174" t="s">
        <v>9</v>
      </c>
      <c r="B333" s="180">
        <v>28</v>
      </c>
      <c r="C333" s="176">
        <v>44019</v>
      </c>
      <c r="D333" s="175">
        <v>10</v>
      </c>
      <c r="E333" s="175">
        <v>7.8E-2</v>
      </c>
    </row>
    <row r="334" spans="1:5">
      <c r="A334" s="174" t="s">
        <v>9</v>
      </c>
      <c r="B334" s="180">
        <v>28</v>
      </c>
      <c r="C334" s="176">
        <v>44020</v>
      </c>
      <c r="D334" s="175">
        <v>10</v>
      </c>
      <c r="E334" s="175">
        <v>0</v>
      </c>
    </row>
    <row r="335" spans="1:5">
      <c r="A335" s="174" t="s">
        <v>9</v>
      </c>
      <c r="B335" s="180">
        <v>28</v>
      </c>
      <c r="C335" s="176">
        <v>44021</v>
      </c>
      <c r="D335" s="175">
        <v>11</v>
      </c>
      <c r="E335" s="175">
        <v>0</v>
      </c>
    </row>
    <row r="336" spans="1:5">
      <c r="A336" s="174" t="s">
        <v>9</v>
      </c>
      <c r="B336" s="180">
        <v>28</v>
      </c>
      <c r="C336" s="176">
        <v>44022</v>
      </c>
      <c r="D336" s="175">
        <v>11</v>
      </c>
      <c r="E336" s="175">
        <v>0</v>
      </c>
    </row>
    <row r="337" spans="1:5">
      <c r="A337" s="174" t="s">
        <v>9</v>
      </c>
      <c r="B337" s="177">
        <v>28</v>
      </c>
      <c r="C337" s="176">
        <v>44023</v>
      </c>
      <c r="D337" s="175">
        <v>8</v>
      </c>
      <c r="E337" s="175">
        <v>0</v>
      </c>
    </row>
    <row r="338" spans="1:5">
      <c r="A338" s="174" t="s">
        <v>9</v>
      </c>
      <c r="B338" s="180">
        <v>29</v>
      </c>
      <c r="C338" s="176">
        <v>44024</v>
      </c>
      <c r="D338" s="175">
        <v>6</v>
      </c>
      <c r="E338" s="175">
        <v>3.9E-2</v>
      </c>
    </row>
    <row r="339" spans="1:5">
      <c r="A339" s="174" t="s">
        <v>9</v>
      </c>
      <c r="B339" s="180">
        <v>29</v>
      </c>
      <c r="C339" s="176">
        <v>44025</v>
      </c>
      <c r="D339" s="175">
        <v>10</v>
      </c>
      <c r="E339" s="175">
        <v>3.9E-2</v>
      </c>
    </row>
    <row r="340" spans="1:5">
      <c r="A340" s="174" t="s">
        <v>9</v>
      </c>
      <c r="B340" s="180">
        <v>29</v>
      </c>
      <c r="C340" s="176">
        <v>44026</v>
      </c>
      <c r="D340" s="175">
        <v>11</v>
      </c>
      <c r="E340" s="175">
        <v>0</v>
      </c>
    </row>
    <row r="341" spans="1:5">
      <c r="A341" s="174" t="s">
        <v>9</v>
      </c>
      <c r="B341" s="180">
        <v>29</v>
      </c>
      <c r="C341" s="176">
        <v>44027</v>
      </c>
      <c r="D341" s="175">
        <v>11</v>
      </c>
      <c r="E341" s="175">
        <v>0</v>
      </c>
    </row>
    <row r="342" spans="1:5">
      <c r="A342" s="174" t="s">
        <v>9</v>
      </c>
      <c r="B342" s="180">
        <v>29</v>
      </c>
      <c r="C342" s="176">
        <v>44028</v>
      </c>
      <c r="D342" s="175">
        <v>11</v>
      </c>
      <c r="E342" s="175">
        <v>0.11799999999999999</v>
      </c>
    </row>
    <row r="343" spans="1:5">
      <c r="A343" s="174" t="s">
        <v>9</v>
      </c>
      <c r="B343" s="180">
        <v>29</v>
      </c>
      <c r="C343" s="176">
        <v>44029</v>
      </c>
      <c r="D343" s="175">
        <v>10</v>
      </c>
      <c r="E343" s="175">
        <v>7.8E-2</v>
      </c>
    </row>
    <row r="344" spans="1:5">
      <c r="A344" s="174" t="s">
        <v>9</v>
      </c>
      <c r="B344" s="177">
        <v>29</v>
      </c>
      <c r="C344" s="176">
        <v>44030</v>
      </c>
      <c r="D344" s="175">
        <v>7</v>
      </c>
      <c r="E344" s="175">
        <v>0.11799999999999999</v>
      </c>
    </row>
    <row r="345" spans="1:5">
      <c r="A345" s="174" t="s">
        <v>9</v>
      </c>
      <c r="B345" s="180">
        <v>30</v>
      </c>
      <c r="C345" s="176">
        <v>44031</v>
      </c>
      <c r="D345" s="175">
        <v>6</v>
      </c>
      <c r="E345" s="175">
        <v>7.8E-2</v>
      </c>
    </row>
    <row r="346" spans="1:5">
      <c r="A346" s="174" t="s">
        <v>9</v>
      </c>
      <c r="B346" s="180">
        <v>30</v>
      </c>
      <c r="C346" s="176">
        <v>44032</v>
      </c>
      <c r="D346" s="175">
        <v>9</v>
      </c>
      <c r="E346" s="175">
        <v>0.157</v>
      </c>
    </row>
    <row r="347" spans="1:5">
      <c r="A347" s="174" t="s">
        <v>9</v>
      </c>
      <c r="B347" s="180">
        <v>30</v>
      </c>
      <c r="C347" s="176">
        <v>44033</v>
      </c>
      <c r="D347" s="175">
        <v>10</v>
      </c>
      <c r="E347" s="175">
        <v>3.9E-2</v>
      </c>
    </row>
    <row r="348" spans="1:5">
      <c r="A348" s="174" t="s">
        <v>9</v>
      </c>
      <c r="B348" s="180">
        <v>30</v>
      </c>
      <c r="C348" s="176">
        <v>44034</v>
      </c>
      <c r="D348" s="175">
        <v>10</v>
      </c>
      <c r="E348" s="175">
        <v>0.11799999999999999</v>
      </c>
    </row>
    <row r="349" spans="1:5">
      <c r="A349" s="174" t="s">
        <v>9</v>
      </c>
      <c r="B349" s="180">
        <v>30</v>
      </c>
      <c r="C349" s="176">
        <v>44035</v>
      </c>
      <c r="D349" s="175">
        <v>10</v>
      </c>
      <c r="E349" s="175">
        <v>7.8E-2</v>
      </c>
    </row>
    <row r="350" spans="1:5">
      <c r="A350" s="174" t="s">
        <v>9</v>
      </c>
      <c r="B350" s="180">
        <v>30</v>
      </c>
      <c r="C350" s="176">
        <v>44036</v>
      </c>
      <c r="D350" s="175">
        <v>10</v>
      </c>
      <c r="E350" s="175">
        <v>0.19600000000000001</v>
      </c>
    </row>
    <row r="351" spans="1:5">
      <c r="A351" s="174" t="s">
        <v>9</v>
      </c>
      <c r="B351" s="177">
        <v>30</v>
      </c>
      <c r="C351" s="176">
        <v>44037</v>
      </c>
      <c r="D351" s="175">
        <v>8</v>
      </c>
      <c r="E351" s="175">
        <v>0.23499999999999999</v>
      </c>
    </row>
    <row r="352" spans="1:5">
      <c r="A352" s="174" t="s">
        <v>9</v>
      </c>
      <c r="B352" s="180">
        <v>31</v>
      </c>
      <c r="C352" s="176">
        <v>44038</v>
      </c>
      <c r="D352" s="175">
        <v>8</v>
      </c>
      <c r="E352" s="175">
        <v>0.23499999999999999</v>
      </c>
    </row>
    <row r="353" spans="1:5">
      <c r="A353" s="174" t="s">
        <v>9</v>
      </c>
      <c r="B353" s="180">
        <v>31</v>
      </c>
      <c r="C353" s="176">
        <v>44039</v>
      </c>
      <c r="D353" s="175">
        <v>10</v>
      </c>
      <c r="E353" s="175">
        <v>0.39200000000000002</v>
      </c>
    </row>
    <row r="354" spans="1:5">
      <c r="A354" s="174" t="s">
        <v>9</v>
      </c>
      <c r="B354" s="180">
        <v>31</v>
      </c>
      <c r="C354" s="176">
        <v>44040</v>
      </c>
      <c r="D354" s="175">
        <v>10</v>
      </c>
      <c r="E354" s="175">
        <v>0.23499999999999999</v>
      </c>
    </row>
    <row r="355" spans="1:5">
      <c r="A355" s="174" t="s">
        <v>9</v>
      </c>
      <c r="B355" s="180">
        <v>31</v>
      </c>
      <c r="C355" s="176">
        <v>44041</v>
      </c>
      <c r="D355" s="175">
        <v>10</v>
      </c>
      <c r="E355" s="175">
        <v>0.23499999999999999</v>
      </c>
    </row>
    <row r="356" spans="1:5">
      <c r="A356" s="174" t="s">
        <v>9</v>
      </c>
      <c r="B356" s="180">
        <v>31</v>
      </c>
      <c r="C356" s="176">
        <v>44042</v>
      </c>
      <c r="D356" s="175">
        <v>10</v>
      </c>
      <c r="E356" s="175">
        <v>0.35299999999999998</v>
      </c>
    </row>
    <row r="357" spans="1:5">
      <c r="A357" s="174" t="s">
        <v>9</v>
      </c>
      <c r="B357" s="180">
        <v>31</v>
      </c>
      <c r="C357" s="176">
        <v>44043</v>
      </c>
      <c r="D357" s="175">
        <v>9</v>
      </c>
      <c r="E357" s="175">
        <v>0.51</v>
      </c>
    </row>
    <row r="358" spans="1:5">
      <c r="A358" s="174" t="s">
        <v>9</v>
      </c>
      <c r="B358" s="177">
        <v>31</v>
      </c>
      <c r="C358" s="176">
        <v>44044</v>
      </c>
      <c r="D358" s="175">
        <v>7</v>
      </c>
      <c r="E358" s="175">
        <v>0.27500000000000002</v>
      </c>
    </row>
    <row r="359" spans="1:5">
      <c r="A359" s="174" t="s">
        <v>9</v>
      </c>
      <c r="B359" s="180">
        <v>32</v>
      </c>
      <c r="C359" s="176">
        <v>44045</v>
      </c>
      <c r="D359" s="175">
        <v>6</v>
      </c>
      <c r="E359" s="175">
        <v>0.157</v>
      </c>
    </row>
    <row r="360" spans="1:5">
      <c r="A360" s="174" t="s">
        <v>9</v>
      </c>
      <c r="B360" s="180">
        <v>32</v>
      </c>
      <c r="C360" s="176">
        <v>44046</v>
      </c>
      <c r="D360" s="175">
        <v>10</v>
      </c>
      <c r="E360" s="175">
        <v>0.314</v>
      </c>
    </row>
    <row r="361" spans="1:5">
      <c r="A361" s="174" t="s">
        <v>9</v>
      </c>
      <c r="B361" s="180">
        <v>32</v>
      </c>
      <c r="C361" s="176">
        <v>44047</v>
      </c>
      <c r="D361" s="175">
        <v>11</v>
      </c>
      <c r="E361" s="175">
        <v>0.51</v>
      </c>
    </row>
    <row r="362" spans="1:5">
      <c r="A362" s="174" t="s">
        <v>9</v>
      </c>
      <c r="B362" s="180">
        <v>32</v>
      </c>
      <c r="C362" s="176">
        <v>44048</v>
      </c>
      <c r="D362" s="175">
        <v>11</v>
      </c>
      <c r="E362" s="175">
        <v>0.43099999999999999</v>
      </c>
    </row>
    <row r="363" spans="1:5">
      <c r="A363" s="174" t="s">
        <v>9</v>
      </c>
      <c r="B363" s="180">
        <v>32</v>
      </c>
      <c r="C363" s="176">
        <v>44049</v>
      </c>
      <c r="D363" s="175">
        <v>12</v>
      </c>
      <c r="E363" s="175">
        <v>0.58799999999999997</v>
      </c>
    </row>
    <row r="364" spans="1:5">
      <c r="A364" s="174" t="s">
        <v>9</v>
      </c>
      <c r="B364" s="180">
        <v>32</v>
      </c>
      <c r="C364" s="176">
        <v>44050</v>
      </c>
      <c r="D364" s="175">
        <v>12</v>
      </c>
      <c r="E364" s="175">
        <v>0.314</v>
      </c>
    </row>
    <row r="365" spans="1:5">
      <c r="A365" s="174" t="s">
        <v>9</v>
      </c>
      <c r="B365" s="177">
        <v>32</v>
      </c>
      <c r="C365" s="176">
        <v>44051</v>
      </c>
      <c r="D365" s="175">
        <v>10</v>
      </c>
      <c r="E365" s="175">
        <v>0.43099999999999999</v>
      </c>
    </row>
    <row r="366" spans="1:5">
      <c r="A366" s="174" t="s">
        <v>9</v>
      </c>
      <c r="B366" s="180">
        <v>33</v>
      </c>
      <c r="C366" s="176">
        <v>44052</v>
      </c>
      <c r="D366" s="175">
        <v>9</v>
      </c>
      <c r="E366" s="175">
        <v>0.47099999999999997</v>
      </c>
    </row>
    <row r="367" spans="1:5">
      <c r="A367" s="174" t="s">
        <v>9</v>
      </c>
      <c r="B367" s="180">
        <v>33</v>
      </c>
      <c r="C367" s="176">
        <v>44053</v>
      </c>
      <c r="D367" s="175">
        <v>11</v>
      </c>
      <c r="E367" s="175">
        <v>0.66700000000000004</v>
      </c>
    </row>
    <row r="368" spans="1:5">
      <c r="A368" s="174" t="s">
        <v>9</v>
      </c>
      <c r="B368" s="180">
        <v>33</v>
      </c>
      <c r="C368" s="176">
        <v>44054</v>
      </c>
      <c r="D368" s="175">
        <v>11</v>
      </c>
      <c r="E368" s="175">
        <v>0.70599999999999996</v>
      </c>
    </row>
    <row r="369" spans="1:5">
      <c r="A369" s="174" t="s">
        <v>9</v>
      </c>
      <c r="B369" s="180">
        <v>33</v>
      </c>
      <c r="C369" s="176">
        <v>44055</v>
      </c>
      <c r="D369" s="175">
        <v>12</v>
      </c>
      <c r="E369" s="175">
        <v>0.70599999999999996</v>
      </c>
    </row>
    <row r="370" spans="1:5">
      <c r="A370" s="174" t="s">
        <v>9</v>
      </c>
      <c r="B370" s="180">
        <v>33</v>
      </c>
      <c r="C370" s="176">
        <v>44056</v>
      </c>
      <c r="D370" s="175">
        <v>11</v>
      </c>
      <c r="E370" s="175">
        <v>0.82399999999999995</v>
      </c>
    </row>
    <row r="371" spans="1:5">
      <c r="A371" s="174" t="s">
        <v>9</v>
      </c>
      <c r="B371" s="180">
        <v>33</v>
      </c>
      <c r="C371" s="176">
        <v>44057</v>
      </c>
      <c r="D371" s="175">
        <v>12</v>
      </c>
      <c r="E371" s="175">
        <v>0.35299999999999998</v>
      </c>
    </row>
    <row r="372" spans="1:5">
      <c r="A372" s="174" t="s">
        <v>9</v>
      </c>
      <c r="B372" s="177">
        <v>33</v>
      </c>
      <c r="C372" s="176">
        <v>44058</v>
      </c>
      <c r="D372" s="175">
        <v>9</v>
      </c>
      <c r="E372" s="175">
        <v>0.54900000000000004</v>
      </c>
    </row>
    <row r="373" spans="1:5">
      <c r="A373" s="174" t="s">
        <v>9</v>
      </c>
      <c r="B373" s="180">
        <v>34</v>
      </c>
      <c r="C373" s="176">
        <v>44059</v>
      </c>
      <c r="D373" s="175">
        <v>7</v>
      </c>
      <c r="E373" s="175">
        <v>0.157</v>
      </c>
    </row>
    <row r="374" spans="1:5">
      <c r="A374" s="174" t="s">
        <v>9</v>
      </c>
      <c r="B374" s="180">
        <v>34</v>
      </c>
      <c r="C374" s="176">
        <v>44060</v>
      </c>
      <c r="D374" s="175">
        <v>10</v>
      </c>
      <c r="E374" s="175">
        <v>0.66700000000000004</v>
      </c>
    </row>
    <row r="375" spans="1:5">
      <c r="A375" s="174" t="s">
        <v>9</v>
      </c>
      <c r="B375" s="180">
        <v>34</v>
      </c>
      <c r="C375" s="176">
        <v>44061</v>
      </c>
      <c r="D375" s="175">
        <v>11</v>
      </c>
      <c r="E375" s="175">
        <v>0.98</v>
      </c>
    </row>
    <row r="376" spans="1:5">
      <c r="A376" s="174" t="s">
        <v>9</v>
      </c>
      <c r="B376" s="180">
        <v>34</v>
      </c>
      <c r="C376" s="176">
        <v>44062</v>
      </c>
      <c r="D376" s="175">
        <v>12</v>
      </c>
      <c r="E376" s="175">
        <v>0.66700000000000004</v>
      </c>
    </row>
    <row r="377" spans="1:5">
      <c r="A377" s="174" t="s">
        <v>9</v>
      </c>
      <c r="B377" s="180">
        <v>34</v>
      </c>
      <c r="C377" s="176">
        <v>44063</v>
      </c>
      <c r="D377" s="175">
        <v>11</v>
      </c>
      <c r="E377" s="175">
        <v>0.47099999999999997</v>
      </c>
    </row>
    <row r="378" spans="1:5">
      <c r="A378" s="174" t="s">
        <v>9</v>
      </c>
      <c r="B378" s="180">
        <v>34</v>
      </c>
      <c r="C378" s="176">
        <v>44064</v>
      </c>
      <c r="D378" s="175">
        <v>11</v>
      </c>
      <c r="E378" s="175">
        <v>0.51</v>
      </c>
    </row>
    <row r="379" spans="1:5">
      <c r="A379" s="174" t="s">
        <v>9</v>
      </c>
      <c r="B379" s="177">
        <v>34</v>
      </c>
      <c r="C379" s="176">
        <v>44065</v>
      </c>
      <c r="D379" s="182"/>
      <c r="E379" s="175">
        <v>0.51</v>
      </c>
    </row>
    <row r="380" spans="1:5">
      <c r="A380" s="174" t="s">
        <v>12</v>
      </c>
      <c r="B380" s="180">
        <v>8</v>
      </c>
      <c r="C380" s="176">
        <v>43877</v>
      </c>
      <c r="D380" s="175">
        <v>-2</v>
      </c>
      <c r="E380" s="175">
        <v>0</v>
      </c>
    </row>
    <row r="381" spans="1:5">
      <c r="A381" s="174" t="s">
        <v>12</v>
      </c>
      <c r="B381" s="180">
        <v>8</v>
      </c>
      <c r="C381" s="176">
        <v>43878</v>
      </c>
      <c r="D381" s="175">
        <v>0</v>
      </c>
      <c r="E381" s="175">
        <v>0</v>
      </c>
    </row>
    <row r="382" spans="1:5">
      <c r="A382" s="174" t="s">
        <v>12</v>
      </c>
      <c r="B382" s="180">
        <v>8</v>
      </c>
      <c r="C382" s="176">
        <v>43879</v>
      </c>
      <c r="D382" s="175">
        <v>0</v>
      </c>
      <c r="E382" s="175">
        <v>0</v>
      </c>
    </row>
    <row r="383" spans="1:5">
      <c r="A383" s="174" t="s">
        <v>12</v>
      </c>
      <c r="B383" s="180">
        <v>8</v>
      </c>
      <c r="C383" s="176">
        <v>43880</v>
      </c>
      <c r="D383" s="175">
        <v>1</v>
      </c>
      <c r="E383" s="175">
        <v>0</v>
      </c>
    </row>
    <row r="384" spans="1:5">
      <c r="A384" s="174" t="s">
        <v>12</v>
      </c>
      <c r="B384" s="180">
        <v>8</v>
      </c>
      <c r="C384" s="176">
        <v>43881</v>
      </c>
      <c r="D384" s="175">
        <v>0</v>
      </c>
      <c r="E384" s="175">
        <v>0</v>
      </c>
    </row>
    <row r="385" spans="1:5">
      <c r="A385" s="174" t="s">
        <v>12</v>
      </c>
      <c r="B385" s="180">
        <v>8</v>
      </c>
      <c r="C385" s="176">
        <v>43882</v>
      </c>
      <c r="D385" s="175">
        <v>1</v>
      </c>
      <c r="E385" s="175">
        <v>0</v>
      </c>
    </row>
    <row r="386" spans="1:5">
      <c r="A386" s="174" t="s">
        <v>12</v>
      </c>
      <c r="B386" s="177">
        <v>8</v>
      </c>
      <c r="C386" s="176">
        <v>43883</v>
      </c>
      <c r="D386" s="175">
        <v>-2</v>
      </c>
      <c r="E386" s="175">
        <v>0</v>
      </c>
    </row>
    <row r="387" spans="1:5">
      <c r="A387" s="174" t="s">
        <v>12</v>
      </c>
      <c r="B387" s="180">
        <v>9</v>
      </c>
      <c r="C387" s="176">
        <v>43884</v>
      </c>
      <c r="D387" s="175">
        <v>0</v>
      </c>
      <c r="E387" s="175">
        <v>0</v>
      </c>
    </row>
    <row r="388" spans="1:5">
      <c r="A388" s="174" t="s">
        <v>12</v>
      </c>
      <c r="B388" s="180">
        <v>9</v>
      </c>
      <c r="C388" s="176">
        <v>43885</v>
      </c>
      <c r="D388" s="175">
        <v>-1</v>
      </c>
      <c r="E388" s="175">
        <v>0</v>
      </c>
    </row>
    <row r="389" spans="1:5">
      <c r="A389" s="174" t="s">
        <v>12</v>
      </c>
      <c r="B389" s="180">
        <v>9</v>
      </c>
      <c r="C389" s="176">
        <v>43886</v>
      </c>
      <c r="D389" s="175">
        <v>0</v>
      </c>
      <c r="E389" s="175">
        <v>0</v>
      </c>
    </row>
    <row r="390" spans="1:5">
      <c r="A390" s="174" t="s">
        <v>12</v>
      </c>
      <c r="B390" s="180">
        <v>9</v>
      </c>
      <c r="C390" s="176">
        <v>43887</v>
      </c>
      <c r="D390" s="175">
        <v>1</v>
      </c>
      <c r="E390" s="175">
        <v>0</v>
      </c>
    </row>
    <row r="391" spans="1:5">
      <c r="A391" s="174" t="s">
        <v>12</v>
      </c>
      <c r="B391" s="180">
        <v>9</v>
      </c>
      <c r="C391" s="176">
        <v>43888</v>
      </c>
      <c r="D391" s="175">
        <v>1</v>
      </c>
      <c r="E391" s="175">
        <v>0</v>
      </c>
    </row>
    <row r="392" spans="1:5">
      <c r="A392" s="174" t="s">
        <v>12</v>
      </c>
      <c r="B392" s="180">
        <v>9</v>
      </c>
      <c r="C392" s="176">
        <v>43889</v>
      </c>
      <c r="D392" s="175">
        <v>1</v>
      </c>
      <c r="E392" s="175">
        <v>0</v>
      </c>
    </row>
    <row r="393" spans="1:5">
      <c r="A393" s="174" t="s">
        <v>12</v>
      </c>
      <c r="B393" s="177">
        <v>9</v>
      </c>
      <c r="C393" s="176">
        <v>43890</v>
      </c>
      <c r="D393" s="175">
        <v>0</v>
      </c>
      <c r="E393" s="175">
        <v>0</v>
      </c>
    </row>
    <row r="394" spans="1:5">
      <c r="A394" s="174" t="s">
        <v>12</v>
      </c>
      <c r="B394" s="180">
        <v>10</v>
      </c>
      <c r="C394" s="176">
        <v>43833</v>
      </c>
      <c r="D394" s="175">
        <v>0</v>
      </c>
      <c r="E394" s="175">
        <v>0</v>
      </c>
    </row>
    <row r="395" spans="1:5">
      <c r="A395" s="174" t="s">
        <v>12</v>
      </c>
      <c r="B395" s="180">
        <v>10</v>
      </c>
      <c r="C395" s="176">
        <v>43864</v>
      </c>
      <c r="D395" s="175">
        <v>-1</v>
      </c>
      <c r="E395" s="175">
        <v>0</v>
      </c>
    </row>
    <row r="396" spans="1:5">
      <c r="A396" s="174" t="s">
        <v>12</v>
      </c>
      <c r="B396" s="180">
        <v>10</v>
      </c>
      <c r="C396" s="176">
        <v>43893</v>
      </c>
      <c r="D396" s="175">
        <v>1</v>
      </c>
      <c r="E396" s="175">
        <v>0</v>
      </c>
    </row>
    <row r="397" spans="1:5">
      <c r="A397" s="174" t="s">
        <v>12</v>
      </c>
      <c r="B397" s="180">
        <v>10</v>
      </c>
      <c r="C397" s="176">
        <v>43894</v>
      </c>
      <c r="D397" s="175">
        <v>0</v>
      </c>
      <c r="E397" s="175">
        <v>0</v>
      </c>
    </row>
    <row r="398" spans="1:5">
      <c r="A398" s="174" t="s">
        <v>12</v>
      </c>
      <c r="B398" s="180">
        <v>10</v>
      </c>
      <c r="C398" s="176">
        <v>43895</v>
      </c>
      <c r="D398" s="175">
        <v>0</v>
      </c>
      <c r="E398" s="175">
        <v>0</v>
      </c>
    </row>
    <row r="399" spans="1:5">
      <c r="A399" s="174" t="s">
        <v>12</v>
      </c>
      <c r="B399" s="180">
        <v>10</v>
      </c>
      <c r="C399" s="176">
        <v>43896</v>
      </c>
      <c r="D399" s="175">
        <v>0</v>
      </c>
      <c r="E399" s="175">
        <v>0</v>
      </c>
    </row>
    <row r="400" spans="1:5">
      <c r="A400" s="174" t="s">
        <v>12</v>
      </c>
      <c r="B400" s="177">
        <v>10</v>
      </c>
      <c r="C400" s="176">
        <v>43897</v>
      </c>
      <c r="D400" s="175">
        <v>0</v>
      </c>
      <c r="E400" s="175">
        <v>0</v>
      </c>
    </row>
    <row r="401" spans="1:5">
      <c r="A401" s="174" t="s">
        <v>12</v>
      </c>
      <c r="B401" s="180">
        <v>11</v>
      </c>
      <c r="C401" s="176">
        <v>43898</v>
      </c>
      <c r="D401" s="175">
        <v>-2</v>
      </c>
      <c r="E401" s="175">
        <v>0</v>
      </c>
    </row>
    <row r="402" spans="1:5">
      <c r="A402" s="174" t="s">
        <v>12</v>
      </c>
      <c r="B402" s="180">
        <v>11</v>
      </c>
      <c r="C402" s="176">
        <v>43899</v>
      </c>
      <c r="D402" s="175">
        <v>0</v>
      </c>
      <c r="E402" s="175">
        <v>0</v>
      </c>
    </row>
    <row r="403" spans="1:5">
      <c r="A403" s="174" t="s">
        <v>12</v>
      </c>
      <c r="B403" s="180">
        <v>11</v>
      </c>
      <c r="C403" s="176">
        <v>43900</v>
      </c>
      <c r="D403" s="175">
        <v>0</v>
      </c>
      <c r="E403" s="175">
        <v>0</v>
      </c>
    </row>
    <row r="404" spans="1:5">
      <c r="A404" s="174" t="s">
        <v>12</v>
      </c>
      <c r="B404" s="180">
        <v>11</v>
      </c>
      <c r="C404" s="176">
        <v>43901</v>
      </c>
      <c r="D404" s="175">
        <v>1</v>
      </c>
      <c r="E404" s="175">
        <v>0</v>
      </c>
    </row>
    <row r="405" spans="1:5">
      <c r="A405" s="174" t="s">
        <v>12</v>
      </c>
      <c r="B405" s="180">
        <v>11</v>
      </c>
      <c r="C405" s="176">
        <v>43902</v>
      </c>
      <c r="D405" s="175">
        <v>2</v>
      </c>
      <c r="E405" s="175">
        <v>0</v>
      </c>
    </row>
    <row r="406" spans="1:5">
      <c r="A406" s="174" t="s">
        <v>12</v>
      </c>
      <c r="B406" s="180">
        <v>11</v>
      </c>
      <c r="C406" s="176">
        <v>43903</v>
      </c>
      <c r="D406" s="175">
        <v>5</v>
      </c>
      <c r="E406" s="175">
        <v>0.111</v>
      </c>
    </row>
    <row r="407" spans="1:5">
      <c r="A407" s="174" t="s">
        <v>12</v>
      </c>
      <c r="B407" s="177">
        <v>11</v>
      </c>
      <c r="C407" s="176">
        <v>43904</v>
      </c>
      <c r="D407" s="175">
        <v>8</v>
      </c>
      <c r="E407" s="175">
        <v>0</v>
      </c>
    </row>
    <row r="408" spans="1:5">
      <c r="A408" s="174" t="s">
        <v>12</v>
      </c>
      <c r="B408" s="180">
        <v>12</v>
      </c>
      <c r="C408" s="176">
        <v>43905</v>
      </c>
      <c r="D408" s="175">
        <v>8</v>
      </c>
      <c r="E408" s="175">
        <v>0</v>
      </c>
    </row>
    <row r="409" spans="1:5">
      <c r="A409" s="174" t="s">
        <v>12</v>
      </c>
      <c r="B409" s="180">
        <v>12</v>
      </c>
      <c r="C409" s="176">
        <v>43906</v>
      </c>
      <c r="D409" s="175">
        <v>19</v>
      </c>
      <c r="E409" s="175">
        <v>0</v>
      </c>
    </row>
    <row r="410" spans="1:5">
      <c r="A410" s="174" t="s">
        <v>12</v>
      </c>
      <c r="B410" s="180">
        <v>12</v>
      </c>
      <c r="C410" s="176">
        <v>43907</v>
      </c>
      <c r="D410" s="175">
        <v>24</v>
      </c>
      <c r="E410" s="175">
        <v>0.222</v>
      </c>
    </row>
    <row r="411" spans="1:5">
      <c r="A411" s="174" t="s">
        <v>12</v>
      </c>
      <c r="B411" s="180">
        <v>12</v>
      </c>
      <c r="C411" s="176">
        <v>43908</v>
      </c>
      <c r="D411" s="175">
        <v>24</v>
      </c>
      <c r="E411" s="175">
        <v>0</v>
      </c>
    </row>
    <row r="412" spans="1:5">
      <c r="A412" s="174" t="s">
        <v>12</v>
      </c>
      <c r="B412" s="180">
        <v>12</v>
      </c>
      <c r="C412" s="176">
        <v>43909</v>
      </c>
      <c r="D412" s="175">
        <v>25</v>
      </c>
      <c r="E412" s="175">
        <v>0.111</v>
      </c>
    </row>
    <row r="413" spans="1:5">
      <c r="A413" s="174" t="s">
        <v>12</v>
      </c>
      <c r="B413" s="175">
        <v>12</v>
      </c>
      <c r="C413" s="176">
        <v>43910</v>
      </c>
      <c r="D413" s="175">
        <v>26</v>
      </c>
      <c r="E413" s="175">
        <v>0.222</v>
      </c>
    </row>
    <row r="414" spans="1:5">
      <c r="A414" s="174" t="s">
        <v>12</v>
      </c>
      <c r="B414" s="181">
        <v>12</v>
      </c>
      <c r="C414" s="176">
        <v>43911</v>
      </c>
      <c r="D414" s="175">
        <v>20</v>
      </c>
      <c r="E414" s="175">
        <v>0</v>
      </c>
    </row>
    <row r="415" spans="1:5">
      <c r="A415" s="174" t="s">
        <v>12</v>
      </c>
      <c r="B415" s="180">
        <v>13</v>
      </c>
      <c r="C415" s="176">
        <v>43912</v>
      </c>
      <c r="D415" s="175">
        <v>15</v>
      </c>
      <c r="E415" s="175">
        <v>0.222</v>
      </c>
    </row>
    <row r="416" spans="1:5">
      <c r="A416" s="174" t="s">
        <v>12</v>
      </c>
      <c r="B416" s="180">
        <v>13</v>
      </c>
      <c r="C416" s="176">
        <v>43913</v>
      </c>
      <c r="D416" s="175">
        <v>25</v>
      </c>
      <c r="E416" s="175">
        <v>0.88800000000000001</v>
      </c>
    </row>
    <row r="417" spans="1:5">
      <c r="A417" s="174" t="s">
        <v>12</v>
      </c>
      <c r="B417" s="180">
        <v>13</v>
      </c>
      <c r="C417" s="176">
        <v>43914</v>
      </c>
      <c r="D417" s="175">
        <v>26</v>
      </c>
      <c r="E417" s="175">
        <v>0.999</v>
      </c>
    </row>
    <row r="418" spans="1:5">
      <c r="A418" s="174" t="s">
        <v>12</v>
      </c>
      <c r="B418" s="180">
        <v>13</v>
      </c>
      <c r="C418" s="176">
        <v>43915</v>
      </c>
      <c r="D418" s="175">
        <v>27</v>
      </c>
      <c r="E418" s="175">
        <v>0.55500000000000005</v>
      </c>
    </row>
    <row r="419" spans="1:5">
      <c r="A419" s="174" t="s">
        <v>12</v>
      </c>
      <c r="B419" s="180">
        <v>13</v>
      </c>
      <c r="C419" s="176">
        <v>43916</v>
      </c>
      <c r="D419" s="175">
        <v>27</v>
      </c>
      <c r="E419" s="175">
        <v>0.44400000000000001</v>
      </c>
    </row>
    <row r="420" spans="1:5">
      <c r="A420" s="174" t="s">
        <v>12</v>
      </c>
      <c r="B420" s="180">
        <v>13</v>
      </c>
      <c r="C420" s="176">
        <v>43917</v>
      </c>
      <c r="D420" s="175">
        <v>27</v>
      </c>
      <c r="E420" s="175">
        <v>1.9990000000000001</v>
      </c>
    </row>
    <row r="421" spans="1:5">
      <c r="A421" s="174" t="s">
        <v>12</v>
      </c>
      <c r="B421" s="177">
        <v>13</v>
      </c>
      <c r="C421" s="176">
        <v>43918</v>
      </c>
      <c r="D421" s="175">
        <v>17</v>
      </c>
      <c r="E421" s="175">
        <v>1.7769999999999999</v>
      </c>
    </row>
    <row r="422" spans="1:5">
      <c r="A422" s="174" t="s">
        <v>12</v>
      </c>
      <c r="B422" s="180">
        <v>14</v>
      </c>
      <c r="C422" s="176">
        <v>43919</v>
      </c>
      <c r="D422" s="175">
        <v>14</v>
      </c>
      <c r="E422" s="175">
        <v>0</v>
      </c>
    </row>
    <row r="423" spans="1:5">
      <c r="A423" s="174" t="s">
        <v>12</v>
      </c>
      <c r="B423" s="180">
        <v>14</v>
      </c>
      <c r="C423" s="176">
        <v>43920</v>
      </c>
      <c r="D423" s="175">
        <v>25</v>
      </c>
      <c r="E423" s="175">
        <v>1.9990000000000001</v>
      </c>
    </row>
    <row r="424" spans="1:5">
      <c r="A424" s="174" t="s">
        <v>12</v>
      </c>
      <c r="B424" s="180">
        <v>14</v>
      </c>
      <c r="C424" s="176">
        <v>43921</v>
      </c>
      <c r="D424" s="175">
        <v>25</v>
      </c>
      <c r="E424" s="175">
        <v>2.4430000000000001</v>
      </c>
    </row>
    <row r="425" spans="1:5">
      <c r="A425" s="174" t="s">
        <v>12</v>
      </c>
      <c r="B425" s="180">
        <v>14</v>
      </c>
      <c r="C425" s="176">
        <v>43922</v>
      </c>
      <c r="D425" s="175">
        <v>24</v>
      </c>
      <c r="E425" s="175">
        <v>2.2210000000000001</v>
      </c>
    </row>
    <row r="426" spans="1:5">
      <c r="A426" s="174" t="s">
        <v>12</v>
      </c>
      <c r="B426" s="180">
        <v>14</v>
      </c>
      <c r="C426" s="176">
        <v>43923</v>
      </c>
      <c r="D426" s="175">
        <v>25</v>
      </c>
      <c r="E426" s="175">
        <v>1.9990000000000001</v>
      </c>
    </row>
    <row r="427" spans="1:5">
      <c r="A427" s="174" t="s">
        <v>12</v>
      </c>
      <c r="B427" s="180">
        <v>14</v>
      </c>
      <c r="C427" s="176">
        <v>43924</v>
      </c>
      <c r="D427" s="175">
        <v>26</v>
      </c>
      <c r="E427" s="175">
        <v>1.3320000000000001</v>
      </c>
    </row>
    <row r="428" spans="1:5">
      <c r="A428" s="174" t="s">
        <v>12</v>
      </c>
      <c r="B428" s="177">
        <v>14</v>
      </c>
      <c r="C428" s="176">
        <v>43925</v>
      </c>
      <c r="D428" s="175">
        <v>17</v>
      </c>
      <c r="E428" s="175">
        <v>1.1100000000000001</v>
      </c>
    </row>
    <row r="429" spans="1:5">
      <c r="A429" s="174" t="s">
        <v>12</v>
      </c>
      <c r="B429" s="180">
        <v>15</v>
      </c>
      <c r="C429" s="176">
        <v>43926</v>
      </c>
      <c r="D429" s="175">
        <v>12</v>
      </c>
      <c r="E429" s="175">
        <v>1.9990000000000001</v>
      </c>
    </row>
    <row r="430" spans="1:5">
      <c r="A430" s="174" t="s">
        <v>12</v>
      </c>
      <c r="B430" s="180">
        <v>15</v>
      </c>
      <c r="C430" s="176">
        <v>43927</v>
      </c>
      <c r="D430" s="175">
        <v>22</v>
      </c>
      <c r="E430" s="175">
        <v>1.9990000000000001</v>
      </c>
    </row>
    <row r="431" spans="1:5">
      <c r="A431" s="174" t="s">
        <v>12</v>
      </c>
      <c r="B431" s="180">
        <v>15</v>
      </c>
      <c r="C431" s="176">
        <v>43928</v>
      </c>
      <c r="D431" s="175">
        <v>22</v>
      </c>
      <c r="E431" s="175">
        <v>1.7769999999999999</v>
      </c>
    </row>
    <row r="432" spans="1:5">
      <c r="A432" s="174" t="s">
        <v>12</v>
      </c>
      <c r="B432" s="180">
        <v>15</v>
      </c>
      <c r="C432" s="176">
        <v>43929</v>
      </c>
      <c r="D432" s="175">
        <v>22</v>
      </c>
      <c r="E432" s="175">
        <v>2.5539999999999998</v>
      </c>
    </row>
    <row r="433" spans="1:5">
      <c r="A433" s="174" t="s">
        <v>12</v>
      </c>
      <c r="B433" s="180">
        <v>15</v>
      </c>
      <c r="C433" s="176">
        <v>43930</v>
      </c>
      <c r="D433" s="175">
        <v>22</v>
      </c>
      <c r="E433" s="175">
        <v>3.331</v>
      </c>
    </row>
    <row r="434" spans="1:5">
      <c r="A434" s="174" t="s">
        <v>12</v>
      </c>
      <c r="B434" s="180">
        <v>15</v>
      </c>
      <c r="C434" s="176">
        <v>43931</v>
      </c>
      <c r="D434" s="175">
        <v>24</v>
      </c>
      <c r="E434" s="175">
        <v>2.4430000000000001</v>
      </c>
    </row>
    <row r="435" spans="1:5">
      <c r="A435" s="174" t="s">
        <v>12</v>
      </c>
      <c r="B435" s="177">
        <v>15</v>
      </c>
      <c r="C435" s="176">
        <v>43932</v>
      </c>
      <c r="D435" s="175">
        <v>15</v>
      </c>
      <c r="E435" s="175">
        <v>2.665</v>
      </c>
    </row>
    <row r="436" spans="1:5">
      <c r="A436" s="174" t="s">
        <v>12</v>
      </c>
      <c r="B436" s="180">
        <v>16</v>
      </c>
      <c r="C436" s="176">
        <v>43933</v>
      </c>
      <c r="D436" s="175">
        <v>11</v>
      </c>
      <c r="E436" s="175">
        <v>1.9990000000000001</v>
      </c>
    </row>
    <row r="437" spans="1:5">
      <c r="A437" s="174" t="s">
        <v>12</v>
      </c>
      <c r="B437" s="180">
        <v>16</v>
      </c>
      <c r="C437" s="176">
        <v>43934</v>
      </c>
      <c r="D437" s="175">
        <v>31</v>
      </c>
      <c r="E437" s="175">
        <v>1.4430000000000001</v>
      </c>
    </row>
    <row r="438" spans="1:5">
      <c r="A438" s="174" t="s">
        <v>12</v>
      </c>
      <c r="B438" s="180">
        <v>16</v>
      </c>
      <c r="C438" s="176">
        <v>43935</v>
      </c>
      <c r="D438" s="175">
        <v>21</v>
      </c>
      <c r="E438" s="175">
        <v>1.9990000000000001</v>
      </c>
    </row>
    <row r="439" spans="1:5">
      <c r="A439" s="174" t="s">
        <v>12</v>
      </c>
      <c r="B439" s="180">
        <v>16</v>
      </c>
      <c r="C439" s="176">
        <v>43936</v>
      </c>
      <c r="D439" s="175">
        <v>20</v>
      </c>
      <c r="E439" s="175">
        <v>1.7769999999999999</v>
      </c>
    </row>
    <row r="440" spans="1:5">
      <c r="A440" s="174" t="s">
        <v>12</v>
      </c>
      <c r="B440" s="180">
        <v>16</v>
      </c>
      <c r="C440" s="176">
        <v>43937</v>
      </c>
      <c r="D440" s="175">
        <v>20</v>
      </c>
      <c r="E440" s="175">
        <v>0.999</v>
      </c>
    </row>
    <row r="441" spans="1:5">
      <c r="A441" s="174" t="s">
        <v>12</v>
      </c>
      <c r="B441" s="180">
        <v>16</v>
      </c>
      <c r="C441" s="176">
        <v>43938</v>
      </c>
      <c r="D441" s="175">
        <v>20</v>
      </c>
      <c r="E441" s="175">
        <v>1.8879999999999999</v>
      </c>
    </row>
    <row r="442" spans="1:5">
      <c r="A442" s="174" t="s">
        <v>12</v>
      </c>
      <c r="B442" s="177">
        <v>16</v>
      </c>
      <c r="C442" s="176">
        <v>43939</v>
      </c>
      <c r="D442" s="175">
        <v>13</v>
      </c>
      <c r="E442" s="175">
        <v>2.3319999999999999</v>
      </c>
    </row>
    <row r="443" spans="1:5">
      <c r="A443" s="174" t="s">
        <v>12</v>
      </c>
      <c r="B443" s="180">
        <v>17</v>
      </c>
      <c r="C443" s="176">
        <v>43940</v>
      </c>
      <c r="D443" s="175">
        <v>12</v>
      </c>
      <c r="E443" s="175">
        <v>1.3320000000000001</v>
      </c>
    </row>
    <row r="444" spans="1:5">
      <c r="A444" s="174" t="s">
        <v>12</v>
      </c>
      <c r="B444" s="180">
        <v>17</v>
      </c>
      <c r="C444" s="176">
        <v>43941</v>
      </c>
      <c r="D444" s="175">
        <v>18</v>
      </c>
      <c r="E444" s="175">
        <v>0.999</v>
      </c>
    </row>
    <row r="445" spans="1:5">
      <c r="A445" s="174" t="s">
        <v>12</v>
      </c>
      <c r="B445" s="180">
        <v>17</v>
      </c>
      <c r="C445" s="176">
        <v>43942</v>
      </c>
      <c r="D445" s="175">
        <v>18</v>
      </c>
      <c r="E445" s="175">
        <v>1.1100000000000001</v>
      </c>
    </row>
    <row r="446" spans="1:5">
      <c r="A446" s="174" t="s">
        <v>12</v>
      </c>
      <c r="B446" s="180">
        <v>17</v>
      </c>
      <c r="C446" s="176">
        <v>43943</v>
      </c>
      <c r="D446" s="175">
        <v>18</v>
      </c>
      <c r="E446" s="175">
        <v>0.111</v>
      </c>
    </row>
    <row r="447" spans="1:5">
      <c r="A447" s="174" t="s">
        <v>12</v>
      </c>
      <c r="B447" s="180">
        <v>17</v>
      </c>
      <c r="C447" s="176">
        <v>43944</v>
      </c>
      <c r="D447" s="175">
        <v>18</v>
      </c>
      <c r="E447" s="175">
        <v>3.4420000000000002</v>
      </c>
    </row>
    <row r="448" spans="1:5">
      <c r="A448" s="174" t="s">
        <v>12</v>
      </c>
      <c r="B448" s="180">
        <v>17</v>
      </c>
      <c r="C448" s="176">
        <v>43945</v>
      </c>
      <c r="D448" s="175">
        <v>19</v>
      </c>
      <c r="E448" s="175">
        <v>1.554</v>
      </c>
    </row>
    <row r="449" spans="1:5">
      <c r="A449" s="174" t="s">
        <v>12</v>
      </c>
      <c r="B449" s="177">
        <v>17</v>
      </c>
      <c r="C449" s="176">
        <v>43946</v>
      </c>
      <c r="D449" s="175">
        <v>12</v>
      </c>
      <c r="E449" s="175">
        <v>0.55500000000000005</v>
      </c>
    </row>
    <row r="450" spans="1:5">
      <c r="A450" s="174" t="s">
        <v>12</v>
      </c>
      <c r="B450" s="180">
        <v>18</v>
      </c>
      <c r="C450" s="176">
        <v>43947</v>
      </c>
      <c r="D450" s="175">
        <v>8</v>
      </c>
      <c r="E450" s="175">
        <v>2.5539999999999998</v>
      </c>
    </row>
    <row r="451" spans="1:5">
      <c r="A451" s="174" t="s">
        <v>12</v>
      </c>
      <c r="B451" s="180">
        <v>18</v>
      </c>
      <c r="C451" s="176">
        <v>43948</v>
      </c>
      <c r="D451" s="175">
        <v>16</v>
      </c>
      <c r="E451" s="175">
        <v>0.66600000000000004</v>
      </c>
    </row>
    <row r="452" spans="1:5">
      <c r="A452" s="174" t="s">
        <v>12</v>
      </c>
      <c r="B452" s="180">
        <v>18</v>
      </c>
      <c r="C452" s="176">
        <v>43949</v>
      </c>
      <c r="D452" s="175">
        <v>15</v>
      </c>
      <c r="E452" s="175">
        <v>0.77700000000000002</v>
      </c>
    </row>
    <row r="453" spans="1:5">
      <c r="A453" s="174" t="s">
        <v>12</v>
      </c>
      <c r="B453" s="180">
        <v>18</v>
      </c>
      <c r="C453" s="176">
        <v>43950</v>
      </c>
      <c r="D453" s="175">
        <v>18</v>
      </c>
      <c r="E453" s="175">
        <v>2.2210000000000001</v>
      </c>
    </row>
    <row r="454" spans="1:5">
      <c r="A454" s="174" t="s">
        <v>12</v>
      </c>
      <c r="B454" s="180">
        <v>18</v>
      </c>
      <c r="C454" s="176">
        <v>43951</v>
      </c>
      <c r="D454" s="175">
        <v>14</v>
      </c>
      <c r="E454" s="175">
        <v>1.2210000000000001</v>
      </c>
    </row>
    <row r="455" spans="1:5">
      <c r="A455" s="174" t="s">
        <v>12</v>
      </c>
      <c r="B455" s="180">
        <v>18</v>
      </c>
      <c r="C455" s="176">
        <v>43952</v>
      </c>
      <c r="D455" s="175">
        <v>26</v>
      </c>
      <c r="E455" s="175">
        <v>0.44400000000000001</v>
      </c>
    </row>
    <row r="456" spans="1:5">
      <c r="A456" s="174" t="s">
        <v>12</v>
      </c>
      <c r="B456" s="177">
        <v>18</v>
      </c>
      <c r="C456" s="176">
        <v>43953</v>
      </c>
      <c r="D456" s="175">
        <v>8</v>
      </c>
      <c r="E456" s="175">
        <v>0.55500000000000005</v>
      </c>
    </row>
    <row r="457" spans="1:5">
      <c r="A457" s="174" t="s">
        <v>12</v>
      </c>
      <c r="B457" s="180">
        <v>19</v>
      </c>
      <c r="C457" s="176">
        <v>43954</v>
      </c>
      <c r="D457" s="175">
        <v>7</v>
      </c>
      <c r="E457" s="175">
        <v>0.77700000000000002</v>
      </c>
    </row>
    <row r="458" spans="1:5">
      <c r="A458" s="174" t="s">
        <v>12</v>
      </c>
      <c r="B458" s="180">
        <v>19</v>
      </c>
      <c r="C458" s="176">
        <v>43955</v>
      </c>
      <c r="D458" s="175">
        <v>12</v>
      </c>
      <c r="E458" s="175">
        <v>0.222</v>
      </c>
    </row>
    <row r="459" spans="1:5">
      <c r="A459" s="174" t="s">
        <v>12</v>
      </c>
      <c r="B459" s="180">
        <v>19</v>
      </c>
      <c r="C459" s="176">
        <v>43956</v>
      </c>
      <c r="D459" s="175">
        <v>14</v>
      </c>
      <c r="E459" s="175">
        <v>0.222</v>
      </c>
    </row>
    <row r="460" spans="1:5">
      <c r="A460" s="174" t="s">
        <v>12</v>
      </c>
      <c r="B460" s="180">
        <v>19</v>
      </c>
      <c r="C460" s="176">
        <v>43957</v>
      </c>
      <c r="D460" s="175">
        <v>12</v>
      </c>
      <c r="E460" s="175">
        <v>0.66600000000000004</v>
      </c>
    </row>
    <row r="461" spans="1:5">
      <c r="A461" s="174" t="s">
        <v>12</v>
      </c>
      <c r="B461" s="180">
        <v>19</v>
      </c>
      <c r="C461" s="176">
        <v>43958</v>
      </c>
      <c r="D461" s="175">
        <v>12</v>
      </c>
      <c r="E461" s="175">
        <v>0.222</v>
      </c>
    </row>
    <row r="462" spans="1:5">
      <c r="A462" s="174" t="s">
        <v>12</v>
      </c>
      <c r="B462" s="180">
        <v>19</v>
      </c>
      <c r="C462" s="176">
        <v>43959</v>
      </c>
      <c r="D462" s="175">
        <v>12</v>
      </c>
      <c r="E462" s="175">
        <v>0.111</v>
      </c>
    </row>
    <row r="463" spans="1:5">
      <c r="A463" s="174" t="s">
        <v>12</v>
      </c>
      <c r="B463" s="177">
        <v>19</v>
      </c>
      <c r="C463" s="176">
        <v>43960</v>
      </c>
      <c r="D463" s="175">
        <v>5</v>
      </c>
      <c r="E463" s="175">
        <v>0.55500000000000005</v>
      </c>
    </row>
    <row r="464" spans="1:5">
      <c r="A464" s="174" t="s">
        <v>12</v>
      </c>
      <c r="B464" s="180">
        <v>20</v>
      </c>
      <c r="C464" s="176">
        <v>43961</v>
      </c>
      <c r="D464" s="175">
        <v>3</v>
      </c>
      <c r="E464" s="175">
        <v>0.111</v>
      </c>
    </row>
    <row r="465" spans="1:5">
      <c r="A465" s="174" t="s">
        <v>12</v>
      </c>
      <c r="B465" s="180">
        <v>20</v>
      </c>
      <c r="C465" s="176">
        <v>43962</v>
      </c>
      <c r="D465" s="175">
        <v>12</v>
      </c>
      <c r="E465" s="175">
        <v>0.33300000000000002</v>
      </c>
    </row>
    <row r="466" spans="1:5">
      <c r="A466" s="174" t="s">
        <v>12</v>
      </c>
      <c r="B466" s="180">
        <v>20</v>
      </c>
      <c r="C466" s="176">
        <v>43963</v>
      </c>
      <c r="D466" s="175">
        <v>13</v>
      </c>
      <c r="E466" s="175">
        <v>0.222</v>
      </c>
    </row>
    <row r="467" spans="1:5">
      <c r="A467" s="174" t="s">
        <v>12</v>
      </c>
      <c r="B467" s="180">
        <v>20</v>
      </c>
      <c r="C467" s="176">
        <v>43964</v>
      </c>
      <c r="D467" s="175">
        <v>13</v>
      </c>
      <c r="E467" s="175">
        <v>0.33300000000000002</v>
      </c>
    </row>
    <row r="468" spans="1:5">
      <c r="A468" s="174" t="s">
        <v>12</v>
      </c>
      <c r="B468" s="180">
        <v>20</v>
      </c>
      <c r="C468" s="176">
        <v>43965</v>
      </c>
      <c r="D468" s="175">
        <v>12</v>
      </c>
      <c r="E468" s="175">
        <v>0.111</v>
      </c>
    </row>
    <row r="469" spans="1:5">
      <c r="A469" s="174" t="s">
        <v>12</v>
      </c>
      <c r="B469" s="180">
        <v>20</v>
      </c>
      <c r="C469" s="176">
        <v>43966</v>
      </c>
      <c r="D469" s="175">
        <v>13</v>
      </c>
      <c r="E469" s="175">
        <v>0.222</v>
      </c>
    </row>
    <row r="470" spans="1:5">
      <c r="A470" s="174" t="s">
        <v>12</v>
      </c>
      <c r="B470" s="177">
        <v>20</v>
      </c>
      <c r="C470" s="176">
        <v>43967</v>
      </c>
      <c r="D470" s="175">
        <v>5</v>
      </c>
      <c r="E470" s="175">
        <v>0.222</v>
      </c>
    </row>
    <row r="471" spans="1:5">
      <c r="A471" s="174" t="s">
        <v>12</v>
      </c>
      <c r="B471" s="180">
        <v>21</v>
      </c>
      <c r="C471" s="176">
        <v>43968</v>
      </c>
      <c r="D471" s="175">
        <v>3</v>
      </c>
      <c r="E471" s="175">
        <v>0</v>
      </c>
    </row>
    <row r="472" spans="1:5">
      <c r="A472" s="174" t="s">
        <v>12</v>
      </c>
      <c r="B472" s="180">
        <v>21</v>
      </c>
      <c r="C472" s="176">
        <v>43969</v>
      </c>
      <c r="D472" s="175">
        <v>7</v>
      </c>
      <c r="E472" s="175">
        <v>0.111</v>
      </c>
    </row>
    <row r="473" spans="1:5">
      <c r="A473" s="174" t="s">
        <v>12</v>
      </c>
      <c r="B473" s="180">
        <v>21</v>
      </c>
      <c r="C473" s="176">
        <v>43970</v>
      </c>
      <c r="D473" s="175">
        <v>8</v>
      </c>
      <c r="E473" s="175">
        <v>0</v>
      </c>
    </row>
    <row r="474" spans="1:5">
      <c r="A474" s="174" t="s">
        <v>12</v>
      </c>
      <c r="B474" s="180">
        <v>21</v>
      </c>
      <c r="C474" s="176">
        <v>43971</v>
      </c>
      <c r="D474" s="175">
        <v>6</v>
      </c>
      <c r="E474" s="175">
        <v>0.33300000000000002</v>
      </c>
    </row>
    <row r="475" spans="1:5">
      <c r="A475" s="174" t="s">
        <v>12</v>
      </c>
      <c r="B475" s="180">
        <v>21</v>
      </c>
      <c r="C475" s="176">
        <v>43972</v>
      </c>
      <c r="D475" s="175">
        <v>20</v>
      </c>
      <c r="E475" s="175">
        <v>0.111</v>
      </c>
    </row>
    <row r="476" spans="1:5">
      <c r="A476" s="174" t="s">
        <v>12</v>
      </c>
      <c r="B476" s="180">
        <v>21</v>
      </c>
      <c r="C476" s="176">
        <v>43973</v>
      </c>
      <c r="D476" s="175">
        <v>10</v>
      </c>
      <c r="E476" s="175">
        <v>0</v>
      </c>
    </row>
    <row r="477" spans="1:5">
      <c r="A477" s="174" t="s">
        <v>12</v>
      </c>
      <c r="B477" s="177">
        <v>21</v>
      </c>
      <c r="C477" s="176">
        <v>43974</v>
      </c>
      <c r="D477" s="175">
        <v>6</v>
      </c>
      <c r="E477" s="175">
        <v>0.222</v>
      </c>
    </row>
    <row r="478" spans="1:5">
      <c r="A478" s="174" t="s">
        <v>12</v>
      </c>
      <c r="B478" s="180">
        <v>22</v>
      </c>
      <c r="C478" s="176">
        <v>43975</v>
      </c>
      <c r="D478" s="175">
        <v>4</v>
      </c>
      <c r="E478" s="175">
        <v>0.44400000000000001</v>
      </c>
    </row>
    <row r="479" spans="1:5">
      <c r="A479" s="174" t="s">
        <v>12</v>
      </c>
      <c r="B479" s="180">
        <v>22</v>
      </c>
      <c r="C479" s="176">
        <v>43976</v>
      </c>
      <c r="D479" s="175">
        <v>9</v>
      </c>
      <c r="E479" s="175">
        <v>0.111</v>
      </c>
    </row>
    <row r="480" spans="1:5">
      <c r="A480" s="174" t="s">
        <v>12</v>
      </c>
      <c r="B480" s="180">
        <v>22</v>
      </c>
      <c r="C480" s="176">
        <v>43977</v>
      </c>
      <c r="D480" s="175">
        <v>9</v>
      </c>
      <c r="E480" s="175">
        <v>0.111</v>
      </c>
    </row>
    <row r="481" spans="1:5">
      <c r="A481" s="174" t="s">
        <v>12</v>
      </c>
      <c r="B481" s="180">
        <v>22</v>
      </c>
      <c r="C481" s="176">
        <v>43978</v>
      </c>
      <c r="D481" s="175">
        <v>7</v>
      </c>
      <c r="E481" s="175">
        <v>0.222</v>
      </c>
    </row>
    <row r="482" spans="1:5">
      <c r="A482" s="174" t="s">
        <v>12</v>
      </c>
      <c r="B482" s="180">
        <v>22</v>
      </c>
      <c r="C482" s="176">
        <v>43979</v>
      </c>
      <c r="D482" s="175">
        <v>9</v>
      </c>
      <c r="E482" s="175">
        <v>0.222</v>
      </c>
    </row>
    <row r="483" spans="1:5">
      <c r="A483" s="174" t="s">
        <v>12</v>
      </c>
      <c r="B483" s="180">
        <v>22</v>
      </c>
      <c r="C483" s="176">
        <v>43980</v>
      </c>
      <c r="D483" s="175">
        <v>7</v>
      </c>
      <c r="E483" s="175">
        <v>2.5539999999999998</v>
      </c>
    </row>
    <row r="484" spans="1:5">
      <c r="A484" s="174" t="s">
        <v>12</v>
      </c>
      <c r="B484" s="177">
        <v>22</v>
      </c>
      <c r="C484" s="176">
        <v>43981</v>
      </c>
      <c r="D484" s="175">
        <v>2</v>
      </c>
      <c r="E484" s="175">
        <v>0</v>
      </c>
    </row>
    <row r="485" spans="1:5">
      <c r="A485" s="174" t="s">
        <v>12</v>
      </c>
      <c r="B485" s="180">
        <v>23</v>
      </c>
      <c r="C485" s="176">
        <v>43982</v>
      </c>
      <c r="D485" s="175">
        <v>4</v>
      </c>
      <c r="E485" s="175">
        <v>0</v>
      </c>
    </row>
    <row r="486" spans="1:5">
      <c r="A486" s="174" t="s">
        <v>12</v>
      </c>
      <c r="B486" s="180">
        <v>23</v>
      </c>
      <c r="C486" s="176">
        <v>43983</v>
      </c>
      <c r="D486" s="175">
        <v>16</v>
      </c>
      <c r="E486" s="175">
        <v>0</v>
      </c>
    </row>
    <row r="487" spans="1:5">
      <c r="A487" s="174" t="s">
        <v>12</v>
      </c>
      <c r="B487" s="180">
        <v>23</v>
      </c>
      <c r="C487" s="176">
        <v>43984</v>
      </c>
      <c r="D487" s="175">
        <v>5</v>
      </c>
      <c r="E487" s="175">
        <v>0</v>
      </c>
    </row>
    <row r="488" spans="1:5">
      <c r="A488" s="174" t="s">
        <v>12</v>
      </c>
      <c r="B488" s="180">
        <v>23</v>
      </c>
      <c r="C488" s="176">
        <v>43985</v>
      </c>
      <c r="D488" s="175">
        <v>5</v>
      </c>
      <c r="E488" s="175">
        <v>0.111</v>
      </c>
    </row>
    <row r="489" spans="1:5">
      <c r="A489" s="174" t="s">
        <v>12</v>
      </c>
      <c r="B489" s="180">
        <v>23</v>
      </c>
      <c r="C489" s="176">
        <v>43986</v>
      </c>
      <c r="D489" s="175">
        <v>5</v>
      </c>
      <c r="E489" s="175">
        <v>0.111</v>
      </c>
    </row>
    <row r="490" spans="1:5">
      <c r="A490" s="174" t="s">
        <v>12</v>
      </c>
      <c r="B490" s="180">
        <v>23</v>
      </c>
      <c r="C490" s="176">
        <v>43987</v>
      </c>
      <c r="D490" s="175">
        <v>6</v>
      </c>
      <c r="E490" s="175">
        <v>0</v>
      </c>
    </row>
    <row r="491" spans="1:5">
      <c r="A491" s="174" t="s">
        <v>12</v>
      </c>
      <c r="B491" s="177">
        <v>23</v>
      </c>
      <c r="C491" s="176">
        <v>43988</v>
      </c>
      <c r="D491" s="175">
        <v>0</v>
      </c>
      <c r="E491" s="175">
        <v>0.222</v>
      </c>
    </row>
    <row r="492" spans="1:5">
      <c r="A492" s="174" t="s">
        <v>12</v>
      </c>
      <c r="B492" s="180">
        <v>24</v>
      </c>
      <c r="C492" s="176">
        <v>43989</v>
      </c>
      <c r="D492" s="175">
        <v>2</v>
      </c>
      <c r="E492" s="175">
        <v>0</v>
      </c>
    </row>
    <row r="493" spans="1:5">
      <c r="A493" s="174" t="s">
        <v>12</v>
      </c>
      <c r="B493" s="180">
        <v>24</v>
      </c>
      <c r="C493" s="176">
        <v>43990</v>
      </c>
      <c r="D493" s="175">
        <v>5</v>
      </c>
      <c r="E493" s="175">
        <v>0</v>
      </c>
    </row>
    <row r="494" spans="1:5">
      <c r="A494" s="174" t="s">
        <v>12</v>
      </c>
      <c r="B494" s="180">
        <v>24</v>
      </c>
      <c r="C494" s="176">
        <v>43991</v>
      </c>
      <c r="D494" s="175">
        <v>6</v>
      </c>
      <c r="E494" s="175">
        <v>0</v>
      </c>
    </row>
    <row r="495" spans="1:5">
      <c r="A495" s="174" t="s">
        <v>12</v>
      </c>
      <c r="B495" s="180">
        <v>24</v>
      </c>
      <c r="C495" s="176">
        <v>43992</v>
      </c>
      <c r="D495" s="175">
        <v>3</v>
      </c>
      <c r="E495" s="175">
        <v>0</v>
      </c>
    </row>
    <row r="496" spans="1:5">
      <c r="A496" s="174" t="s">
        <v>12</v>
      </c>
      <c r="B496" s="180">
        <v>24</v>
      </c>
      <c r="C496" s="176">
        <v>43993</v>
      </c>
      <c r="D496" s="175">
        <v>17</v>
      </c>
      <c r="E496" s="175">
        <v>0.111</v>
      </c>
    </row>
    <row r="497" spans="1:5">
      <c r="A497" s="174" t="s">
        <v>12</v>
      </c>
      <c r="B497" s="180">
        <v>24</v>
      </c>
      <c r="C497" s="176">
        <v>43994</v>
      </c>
      <c r="D497" s="175">
        <v>5</v>
      </c>
      <c r="E497" s="175">
        <v>0.111</v>
      </c>
    </row>
    <row r="498" spans="1:5">
      <c r="A498" s="174" t="s">
        <v>12</v>
      </c>
      <c r="B498" s="177">
        <v>24</v>
      </c>
      <c r="C498" s="176">
        <v>43995</v>
      </c>
      <c r="D498" s="175">
        <v>-2</v>
      </c>
      <c r="E498" s="175">
        <v>0.111</v>
      </c>
    </row>
    <row r="499" spans="1:5">
      <c r="A499" s="174" t="s">
        <v>12</v>
      </c>
      <c r="B499" s="180">
        <v>25</v>
      </c>
      <c r="C499" s="176">
        <v>43996</v>
      </c>
      <c r="D499" s="175">
        <v>1</v>
      </c>
      <c r="E499" s="175">
        <v>0.222</v>
      </c>
    </row>
    <row r="500" spans="1:5">
      <c r="A500" s="174" t="s">
        <v>12</v>
      </c>
      <c r="B500" s="180">
        <v>25</v>
      </c>
      <c r="C500" s="176">
        <v>43997</v>
      </c>
      <c r="D500" s="175">
        <v>5</v>
      </c>
      <c r="E500" s="175">
        <v>0</v>
      </c>
    </row>
    <row r="501" spans="1:5">
      <c r="A501" s="174" t="s">
        <v>12</v>
      </c>
      <c r="B501" s="180">
        <v>25</v>
      </c>
      <c r="C501" s="176">
        <v>43998</v>
      </c>
      <c r="D501" s="175">
        <v>4</v>
      </c>
      <c r="E501" s="175">
        <v>0.111</v>
      </c>
    </row>
    <row r="502" spans="1:5">
      <c r="A502" s="174" t="s">
        <v>12</v>
      </c>
      <c r="B502" s="180">
        <v>25</v>
      </c>
      <c r="C502" s="176">
        <v>43999</v>
      </c>
      <c r="D502" s="175">
        <v>4</v>
      </c>
      <c r="E502" s="175">
        <v>0.33300000000000002</v>
      </c>
    </row>
    <row r="503" spans="1:5">
      <c r="A503" s="174" t="s">
        <v>12</v>
      </c>
      <c r="B503" s="180">
        <v>25</v>
      </c>
      <c r="C503" s="176">
        <v>44000</v>
      </c>
      <c r="D503" s="175">
        <v>4</v>
      </c>
      <c r="E503" s="175">
        <v>0.66600000000000004</v>
      </c>
    </row>
    <row r="504" spans="1:5">
      <c r="A504" s="174" t="s">
        <v>12</v>
      </c>
      <c r="B504" s="180">
        <v>25</v>
      </c>
      <c r="C504" s="176">
        <v>44001</v>
      </c>
      <c r="D504" s="175">
        <v>4</v>
      </c>
      <c r="E504" s="175">
        <v>0.111</v>
      </c>
    </row>
    <row r="505" spans="1:5">
      <c r="A505" s="174" t="s">
        <v>12</v>
      </c>
      <c r="B505" s="181">
        <v>25</v>
      </c>
      <c r="C505" s="176">
        <v>44002</v>
      </c>
      <c r="D505" s="175">
        <v>2</v>
      </c>
      <c r="E505" s="175">
        <v>0</v>
      </c>
    </row>
    <row r="506" spans="1:5">
      <c r="A506" s="174" t="s">
        <v>12</v>
      </c>
      <c r="B506" s="180">
        <v>26</v>
      </c>
      <c r="C506" s="176">
        <v>44003</v>
      </c>
      <c r="D506" s="175">
        <v>2</v>
      </c>
      <c r="E506" s="175">
        <v>0</v>
      </c>
    </row>
    <row r="507" spans="1:5">
      <c r="A507" s="174" t="s">
        <v>12</v>
      </c>
      <c r="B507" s="180">
        <v>26</v>
      </c>
      <c r="C507" s="176">
        <v>44004</v>
      </c>
      <c r="D507" s="175">
        <v>3</v>
      </c>
      <c r="E507" s="175">
        <v>0.222</v>
      </c>
    </row>
    <row r="508" spans="1:5">
      <c r="A508" s="174" t="s">
        <v>12</v>
      </c>
      <c r="B508" s="180">
        <v>26</v>
      </c>
      <c r="C508" s="176">
        <v>44005</v>
      </c>
      <c r="D508" s="175">
        <v>2</v>
      </c>
      <c r="E508" s="175">
        <v>0</v>
      </c>
    </row>
    <row r="509" spans="1:5">
      <c r="A509" s="174" t="s">
        <v>12</v>
      </c>
      <c r="B509" s="180">
        <v>26</v>
      </c>
      <c r="C509" s="176">
        <v>44006</v>
      </c>
      <c r="D509" s="175">
        <v>2</v>
      </c>
      <c r="E509" s="175">
        <v>0.33300000000000002</v>
      </c>
    </row>
    <row r="510" spans="1:5">
      <c r="A510" s="174" t="s">
        <v>12</v>
      </c>
      <c r="B510" s="180">
        <v>26</v>
      </c>
      <c r="C510" s="176">
        <v>44007</v>
      </c>
      <c r="D510" s="175">
        <v>4</v>
      </c>
      <c r="E510" s="175">
        <v>0</v>
      </c>
    </row>
    <row r="511" spans="1:5">
      <c r="A511" s="174" t="s">
        <v>12</v>
      </c>
      <c r="B511" s="180">
        <v>26</v>
      </c>
      <c r="C511" s="176">
        <v>44008</v>
      </c>
      <c r="D511" s="175">
        <v>2</v>
      </c>
      <c r="E511" s="175">
        <v>0.55500000000000005</v>
      </c>
    </row>
    <row r="512" spans="1:5">
      <c r="A512" s="174" t="s">
        <v>12</v>
      </c>
      <c r="B512" s="177">
        <v>26</v>
      </c>
      <c r="C512" s="176">
        <v>44009</v>
      </c>
      <c r="D512" s="175">
        <v>-2</v>
      </c>
      <c r="E512" s="175">
        <v>0</v>
      </c>
    </row>
    <row r="513" spans="1:5">
      <c r="A513" s="174" t="s">
        <v>12</v>
      </c>
      <c r="B513" s="180">
        <v>27</v>
      </c>
      <c r="C513" s="176">
        <v>44010</v>
      </c>
      <c r="D513" s="175">
        <v>-4</v>
      </c>
      <c r="E513" s="175">
        <v>0.222</v>
      </c>
    </row>
    <row r="514" spans="1:5">
      <c r="A514" s="174" t="s">
        <v>12</v>
      </c>
      <c r="B514" s="180">
        <v>27</v>
      </c>
      <c r="C514" s="176">
        <v>44011</v>
      </c>
      <c r="D514" s="175">
        <v>4</v>
      </c>
      <c r="E514" s="175">
        <v>0.222</v>
      </c>
    </row>
    <row r="515" spans="1:5">
      <c r="A515" s="174" t="s">
        <v>12</v>
      </c>
      <c r="B515" s="180">
        <v>27</v>
      </c>
      <c r="C515" s="176">
        <v>44012</v>
      </c>
      <c r="D515" s="175">
        <v>2</v>
      </c>
      <c r="E515" s="175">
        <v>0.111</v>
      </c>
    </row>
    <row r="516" spans="1:5">
      <c r="A516" s="174" t="s">
        <v>12</v>
      </c>
      <c r="B516" s="180">
        <v>27</v>
      </c>
      <c r="C516" s="176">
        <v>44013</v>
      </c>
      <c r="D516" s="175">
        <v>2</v>
      </c>
      <c r="E516" s="175">
        <v>0.222</v>
      </c>
    </row>
    <row r="517" spans="1:5">
      <c r="A517" s="174" t="s">
        <v>12</v>
      </c>
      <c r="B517" s="180">
        <v>27</v>
      </c>
      <c r="C517" s="176">
        <v>44014</v>
      </c>
      <c r="D517" s="175">
        <v>3</v>
      </c>
      <c r="E517" s="175">
        <v>0</v>
      </c>
    </row>
    <row r="518" spans="1:5">
      <c r="A518" s="174" t="s">
        <v>12</v>
      </c>
      <c r="B518" s="180">
        <v>27</v>
      </c>
      <c r="C518" s="176">
        <v>44015</v>
      </c>
      <c r="D518" s="175">
        <v>2</v>
      </c>
      <c r="E518" s="175">
        <v>0</v>
      </c>
    </row>
    <row r="519" spans="1:5">
      <c r="A519" s="174" t="s">
        <v>12</v>
      </c>
      <c r="B519" s="177">
        <v>27</v>
      </c>
      <c r="C519" s="176">
        <v>44016</v>
      </c>
      <c r="D519" s="175">
        <v>-3</v>
      </c>
      <c r="E519" s="175">
        <v>0</v>
      </c>
    </row>
    <row r="520" spans="1:5">
      <c r="A520" s="174" t="s">
        <v>12</v>
      </c>
      <c r="B520" s="180">
        <v>28</v>
      </c>
      <c r="C520" s="176">
        <v>44017</v>
      </c>
      <c r="D520" s="175">
        <v>-6</v>
      </c>
      <c r="E520" s="175">
        <v>0</v>
      </c>
    </row>
    <row r="521" spans="1:5">
      <c r="A521" s="174" t="s">
        <v>12</v>
      </c>
      <c r="B521" s="180">
        <v>28</v>
      </c>
      <c r="C521" s="176">
        <v>44018</v>
      </c>
      <c r="D521" s="175">
        <v>3</v>
      </c>
      <c r="E521" s="175">
        <v>0.111</v>
      </c>
    </row>
    <row r="522" spans="1:5">
      <c r="A522" s="174" t="s">
        <v>12</v>
      </c>
      <c r="B522" s="180">
        <v>28</v>
      </c>
      <c r="C522" s="176">
        <v>44019</v>
      </c>
      <c r="D522" s="175">
        <v>2</v>
      </c>
      <c r="E522" s="175">
        <v>0</v>
      </c>
    </row>
    <row r="523" spans="1:5">
      <c r="A523" s="174" t="s">
        <v>12</v>
      </c>
      <c r="B523" s="180">
        <v>28</v>
      </c>
      <c r="C523" s="176">
        <v>44020</v>
      </c>
      <c r="D523" s="175">
        <v>1</v>
      </c>
      <c r="E523" s="175">
        <v>0</v>
      </c>
    </row>
    <row r="524" spans="1:5">
      <c r="A524" s="174" t="s">
        <v>12</v>
      </c>
      <c r="B524" s="180">
        <v>28</v>
      </c>
      <c r="C524" s="176">
        <v>44021</v>
      </c>
      <c r="D524" s="175">
        <v>1</v>
      </c>
      <c r="E524" s="175">
        <v>0</v>
      </c>
    </row>
    <row r="525" spans="1:5">
      <c r="A525" s="174" t="s">
        <v>12</v>
      </c>
      <c r="B525" s="180">
        <v>28</v>
      </c>
      <c r="C525" s="176">
        <v>44022</v>
      </c>
      <c r="D525" s="175">
        <v>1</v>
      </c>
      <c r="E525" s="175">
        <v>0</v>
      </c>
    </row>
    <row r="526" spans="1:5">
      <c r="A526" s="174" t="s">
        <v>12</v>
      </c>
      <c r="B526" s="177">
        <v>28</v>
      </c>
      <c r="C526" s="176">
        <v>44023</v>
      </c>
      <c r="D526" s="175">
        <v>2</v>
      </c>
      <c r="E526" s="175">
        <v>0</v>
      </c>
    </row>
    <row r="527" spans="1:5">
      <c r="A527" s="174" t="s">
        <v>12</v>
      </c>
      <c r="B527" s="180">
        <v>29</v>
      </c>
      <c r="C527" s="176">
        <v>44024</v>
      </c>
      <c r="D527" s="175">
        <v>-4</v>
      </c>
      <c r="E527" s="175">
        <v>0</v>
      </c>
    </row>
    <row r="528" spans="1:5">
      <c r="A528" s="174" t="s">
        <v>12</v>
      </c>
      <c r="B528" s="180">
        <v>29</v>
      </c>
      <c r="C528" s="176">
        <v>44025</v>
      </c>
      <c r="D528" s="175">
        <v>2</v>
      </c>
      <c r="E528" s="175">
        <v>0.222</v>
      </c>
    </row>
    <row r="529" spans="1:5">
      <c r="A529" s="174" t="s">
        <v>12</v>
      </c>
      <c r="B529" s="180">
        <v>29</v>
      </c>
      <c r="C529" s="176">
        <v>44026</v>
      </c>
      <c r="D529" s="175">
        <v>1</v>
      </c>
      <c r="E529" s="175">
        <v>0</v>
      </c>
    </row>
    <row r="530" spans="1:5">
      <c r="A530" s="174" t="s">
        <v>12</v>
      </c>
      <c r="B530" s="180">
        <v>29</v>
      </c>
      <c r="C530" s="176">
        <v>44027</v>
      </c>
      <c r="D530" s="175">
        <v>3</v>
      </c>
      <c r="E530" s="175">
        <v>0.111</v>
      </c>
    </row>
    <row r="531" spans="1:5">
      <c r="A531" s="174" t="s">
        <v>12</v>
      </c>
      <c r="B531" s="180">
        <v>29</v>
      </c>
      <c r="C531" s="176">
        <v>44028</v>
      </c>
      <c r="D531" s="175">
        <v>4</v>
      </c>
      <c r="E531" s="175">
        <v>0.111</v>
      </c>
    </row>
    <row r="532" spans="1:5">
      <c r="A532" s="174" t="s">
        <v>12</v>
      </c>
      <c r="B532" s="180">
        <v>29</v>
      </c>
      <c r="C532" s="176">
        <v>44029</v>
      </c>
      <c r="D532" s="175">
        <v>4</v>
      </c>
      <c r="E532" s="175">
        <v>0</v>
      </c>
    </row>
    <row r="533" spans="1:5">
      <c r="A533" s="174" t="s">
        <v>12</v>
      </c>
      <c r="B533" s="177">
        <v>29</v>
      </c>
      <c r="C533" s="176">
        <v>44030</v>
      </c>
      <c r="D533" s="175">
        <v>1</v>
      </c>
      <c r="E533" s="175">
        <v>0</v>
      </c>
    </row>
    <row r="534" spans="1:5">
      <c r="A534" s="174" t="s">
        <v>12</v>
      </c>
      <c r="B534" s="180">
        <v>30</v>
      </c>
      <c r="C534" s="176">
        <v>44031</v>
      </c>
      <c r="D534" s="175">
        <v>-2</v>
      </c>
      <c r="E534" s="175">
        <v>0</v>
      </c>
    </row>
    <row r="535" spans="1:5">
      <c r="A535" s="174" t="s">
        <v>12</v>
      </c>
      <c r="B535" s="180">
        <v>30</v>
      </c>
      <c r="C535" s="176">
        <v>44032</v>
      </c>
      <c r="D535" s="175">
        <v>1</v>
      </c>
      <c r="E535" s="175">
        <v>0</v>
      </c>
    </row>
    <row r="536" spans="1:5">
      <c r="A536" s="174" t="s">
        <v>12</v>
      </c>
      <c r="B536" s="180">
        <v>30</v>
      </c>
      <c r="C536" s="176">
        <v>44033</v>
      </c>
      <c r="D536" s="175">
        <v>2</v>
      </c>
      <c r="E536" s="175">
        <v>0</v>
      </c>
    </row>
    <row r="537" spans="1:5">
      <c r="A537" s="174" t="s">
        <v>12</v>
      </c>
      <c r="B537" s="180">
        <v>30</v>
      </c>
      <c r="C537" s="176">
        <v>44034</v>
      </c>
      <c r="D537" s="175">
        <v>3</v>
      </c>
      <c r="E537" s="175">
        <v>0</v>
      </c>
    </row>
    <row r="538" spans="1:5">
      <c r="A538" s="174" t="s">
        <v>12</v>
      </c>
      <c r="B538" s="180">
        <v>30</v>
      </c>
      <c r="C538" s="176">
        <v>44035</v>
      </c>
      <c r="D538" s="175">
        <v>2</v>
      </c>
      <c r="E538" s="175">
        <v>0.111</v>
      </c>
    </row>
    <row r="539" spans="1:5">
      <c r="A539" s="174" t="s">
        <v>12</v>
      </c>
      <c r="B539" s="180">
        <v>30</v>
      </c>
      <c r="C539" s="176">
        <v>44036</v>
      </c>
      <c r="D539" s="175">
        <v>4</v>
      </c>
      <c r="E539" s="175">
        <v>0</v>
      </c>
    </row>
    <row r="540" spans="1:5">
      <c r="A540" s="174" t="s">
        <v>12</v>
      </c>
      <c r="B540" s="177">
        <v>30</v>
      </c>
      <c r="C540" s="176">
        <v>44037</v>
      </c>
      <c r="D540" s="175">
        <v>-2</v>
      </c>
      <c r="E540" s="175">
        <v>0</v>
      </c>
    </row>
    <row r="541" spans="1:5">
      <c r="A541" s="174" t="s">
        <v>12</v>
      </c>
      <c r="B541" s="180">
        <v>31</v>
      </c>
      <c r="C541" s="176">
        <v>44038</v>
      </c>
      <c r="D541" s="175">
        <v>-3</v>
      </c>
      <c r="E541" s="175">
        <v>0.111</v>
      </c>
    </row>
    <row r="542" spans="1:5">
      <c r="A542" s="174" t="s">
        <v>12</v>
      </c>
      <c r="B542" s="180">
        <v>31</v>
      </c>
      <c r="C542" s="176">
        <v>44039</v>
      </c>
      <c r="D542" s="175">
        <v>1</v>
      </c>
      <c r="E542" s="175">
        <v>0</v>
      </c>
    </row>
    <row r="543" spans="1:5">
      <c r="A543" s="174" t="s">
        <v>12</v>
      </c>
      <c r="B543" s="180">
        <v>31</v>
      </c>
      <c r="C543" s="176">
        <v>44040</v>
      </c>
      <c r="D543" s="175">
        <v>2</v>
      </c>
      <c r="E543" s="175">
        <v>0.111</v>
      </c>
    </row>
    <row r="544" spans="1:5">
      <c r="A544" s="174" t="s">
        <v>12</v>
      </c>
      <c r="B544" s="180">
        <v>31</v>
      </c>
      <c r="C544" s="176">
        <v>44041</v>
      </c>
      <c r="D544" s="175">
        <v>3</v>
      </c>
      <c r="E544" s="175">
        <v>0</v>
      </c>
    </row>
    <row r="545" spans="1:5">
      <c r="A545" s="174" t="s">
        <v>12</v>
      </c>
      <c r="B545" s="180">
        <v>31</v>
      </c>
      <c r="C545" s="176">
        <v>44042</v>
      </c>
      <c r="D545" s="175">
        <v>2</v>
      </c>
      <c r="E545" s="175">
        <v>0.33300000000000002</v>
      </c>
    </row>
    <row r="546" spans="1:5">
      <c r="A546" s="174" t="s">
        <v>12</v>
      </c>
      <c r="B546" s="180">
        <v>31</v>
      </c>
      <c r="C546" s="176">
        <v>44043</v>
      </c>
      <c r="D546" s="175">
        <v>1</v>
      </c>
      <c r="E546" s="175">
        <v>0.222</v>
      </c>
    </row>
    <row r="547" spans="1:5">
      <c r="A547" s="174" t="s">
        <v>12</v>
      </c>
      <c r="B547" s="177">
        <v>31</v>
      </c>
      <c r="C547" s="176">
        <v>44044</v>
      </c>
      <c r="D547" s="175">
        <v>-5</v>
      </c>
      <c r="E547" s="175">
        <v>0</v>
      </c>
    </row>
    <row r="548" spans="1:5">
      <c r="A548" s="174" t="s">
        <v>12</v>
      </c>
      <c r="B548" s="180">
        <v>32</v>
      </c>
      <c r="C548" s="176">
        <v>44045</v>
      </c>
      <c r="D548" s="175">
        <v>-3</v>
      </c>
      <c r="E548" s="175">
        <v>0</v>
      </c>
    </row>
    <row r="549" spans="1:5">
      <c r="A549" s="174" t="s">
        <v>12</v>
      </c>
      <c r="B549" s="180">
        <v>32</v>
      </c>
      <c r="C549" s="176">
        <v>44046</v>
      </c>
      <c r="D549" s="175">
        <v>6</v>
      </c>
      <c r="E549" s="175">
        <v>0</v>
      </c>
    </row>
    <row r="550" spans="1:5">
      <c r="A550" s="174" t="s">
        <v>12</v>
      </c>
      <c r="B550" s="180">
        <v>32</v>
      </c>
      <c r="C550" s="176">
        <v>44047</v>
      </c>
      <c r="D550" s="175">
        <v>6</v>
      </c>
      <c r="E550" s="175">
        <v>0</v>
      </c>
    </row>
    <row r="551" spans="1:5">
      <c r="A551" s="174" t="s">
        <v>12</v>
      </c>
      <c r="B551" s="180">
        <v>32</v>
      </c>
      <c r="C551" s="176">
        <v>44048</v>
      </c>
      <c r="D551" s="175">
        <v>4</v>
      </c>
      <c r="E551" s="175">
        <v>0.111</v>
      </c>
    </row>
    <row r="552" spans="1:5">
      <c r="A552" s="174" t="s">
        <v>12</v>
      </c>
      <c r="B552" s="180">
        <v>32</v>
      </c>
      <c r="C552" s="176">
        <v>44049</v>
      </c>
      <c r="D552" s="175">
        <v>2</v>
      </c>
      <c r="E552" s="175">
        <v>0</v>
      </c>
    </row>
    <row r="553" spans="1:5">
      <c r="A553" s="174" t="s">
        <v>12</v>
      </c>
      <c r="B553" s="180">
        <v>32</v>
      </c>
      <c r="C553" s="176">
        <v>44050</v>
      </c>
      <c r="D553" s="175">
        <v>1</v>
      </c>
      <c r="E553" s="175">
        <v>0</v>
      </c>
    </row>
    <row r="554" spans="1:5">
      <c r="A554" s="174" t="s">
        <v>12</v>
      </c>
      <c r="B554" s="177">
        <v>32</v>
      </c>
      <c r="C554" s="176">
        <v>44051</v>
      </c>
      <c r="D554" s="175">
        <v>-5</v>
      </c>
      <c r="E554" s="175">
        <v>0.111</v>
      </c>
    </row>
    <row r="555" spans="1:5">
      <c r="A555" s="174" t="s">
        <v>12</v>
      </c>
      <c r="B555" s="180">
        <v>33</v>
      </c>
      <c r="C555" s="176">
        <v>44052</v>
      </c>
      <c r="D555" s="175">
        <v>-6</v>
      </c>
      <c r="E555" s="175">
        <v>0.111</v>
      </c>
    </row>
    <row r="556" spans="1:5">
      <c r="A556" s="174" t="s">
        <v>12</v>
      </c>
      <c r="B556" s="180">
        <v>33</v>
      </c>
      <c r="C556" s="176">
        <v>44053</v>
      </c>
      <c r="D556" s="175">
        <v>1</v>
      </c>
      <c r="E556" s="175">
        <v>0</v>
      </c>
    </row>
    <row r="557" spans="1:5">
      <c r="A557" s="174" t="s">
        <v>12</v>
      </c>
      <c r="B557" s="180">
        <v>33</v>
      </c>
      <c r="C557" s="176">
        <v>44054</v>
      </c>
      <c r="D557" s="175">
        <v>3</v>
      </c>
      <c r="E557" s="175">
        <v>0.222</v>
      </c>
    </row>
    <row r="558" spans="1:5">
      <c r="A558" s="174" t="s">
        <v>12</v>
      </c>
      <c r="B558" s="180">
        <v>33</v>
      </c>
      <c r="C558" s="176">
        <v>44055</v>
      </c>
      <c r="D558" s="175">
        <v>2</v>
      </c>
      <c r="E558" s="175">
        <v>0</v>
      </c>
    </row>
    <row r="559" spans="1:5">
      <c r="A559" s="174" t="s">
        <v>12</v>
      </c>
      <c r="B559" s="180">
        <v>33</v>
      </c>
      <c r="C559" s="176">
        <v>44056</v>
      </c>
      <c r="D559" s="175">
        <v>4</v>
      </c>
      <c r="E559" s="175">
        <v>0.111</v>
      </c>
    </row>
    <row r="560" spans="1:5">
      <c r="A560" s="174" t="s">
        <v>12</v>
      </c>
      <c r="B560" s="180">
        <v>33</v>
      </c>
      <c r="C560" s="176">
        <v>44057</v>
      </c>
      <c r="D560" s="175">
        <v>3</v>
      </c>
      <c r="E560" s="175">
        <v>0.111</v>
      </c>
    </row>
    <row r="561" spans="1:5">
      <c r="A561" s="174" t="s">
        <v>12</v>
      </c>
      <c r="B561" s="177">
        <v>33</v>
      </c>
      <c r="C561" s="176">
        <v>44058</v>
      </c>
      <c r="D561" s="175">
        <v>1</v>
      </c>
      <c r="E561" s="175">
        <v>0</v>
      </c>
    </row>
    <row r="562" spans="1:5">
      <c r="A562" s="174" t="s">
        <v>12</v>
      </c>
      <c r="B562" s="180">
        <v>34</v>
      </c>
      <c r="C562" s="176">
        <v>44059</v>
      </c>
      <c r="D562" s="175">
        <v>-4</v>
      </c>
      <c r="E562" s="175">
        <v>0.33300000000000002</v>
      </c>
    </row>
    <row r="563" spans="1:5">
      <c r="A563" s="174" t="s">
        <v>12</v>
      </c>
      <c r="B563" s="180">
        <v>34</v>
      </c>
      <c r="C563" s="176">
        <v>44060</v>
      </c>
      <c r="D563" s="175">
        <v>3</v>
      </c>
      <c r="E563" s="175">
        <v>0</v>
      </c>
    </row>
    <row r="564" spans="1:5">
      <c r="A564" s="174" t="s">
        <v>12</v>
      </c>
      <c r="B564" s="180">
        <v>34</v>
      </c>
      <c r="C564" s="176">
        <v>44061</v>
      </c>
      <c r="D564" s="175">
        <v>4</v>
      </c>
      <c r="E564" s="175">
        <v>0.111</v>
      </c>
    </row>
    <row r="565" spans="1:5">
      <c r="A565" s="174" t="s">
        <v>12</v>
      </c>
      <c r="B565" s="180">
        <v>34</v>
      </c>
      <c r="C565" s="176">
        <v>44062</v>
      </c>
      <c r="D565" s="175">
        <v>2</v>
      </c>
      <c r="E565" s="175">
        <v>0</v>
      </c>
    </row>
    <row r="566" spans="1:5">
      <c r="A566" s="174" t="s">
        <v>12</v>
      </c>
      <c r="B566" s="180">
        <v>34</v>
      </c>
      <c r="C566" s="176">
        <v>44063</v>
      </c>
      <c r="D566" s="175">
        <v>1</v>
      </c>
      <c r="E566" s="175">
        <v>0</v>
      </c>
    </row>
    <row r="567" spans="1:5">
      <c r="A567" s="174" t="s">
        <v>12</v>
      </c>
      <c r="B567" s="180">
        <v>34</v>
      </c>
      <c r="C567" s="176">
        <v>44064</v>
      </c>
      <c r="D567" s="175">
        <v>1</v>
      </c>
      <c r="E567" s="175">
        <v>0</v>
      </c>
    </row>
    <row r="568" spans="1:5">
      <c r="A568" s="174" t="s">
        <v>12</v>
      </c>
      <c r="B568" s="177">
        <v>34</v>
      </c>
      <c r="C568" s="176">
        <v>44065</v>
      </c>
      <c r="D568" s="179"/>
      <c r="E568" s="175">
        <v>0.111</v>
      </c>
    </row>
    <row r="569" spans="1:5">
      <c r="A569" s="174" t="s">
        <v>15</v>
      </c>
      <c r="B569" s="178">
        <v>8</v>
      </c>
      <c r="C569" s="176">
        <v>43877</v>
      </c>
      <c r="D569" s="175">
        <v>0</v>
      </c>
      <c r="E569" s="175">
        <v>0</v>
      </c>
    </row>
    <row r="570" spans="1:5">
      <c r="A570" s="174" t="s">
        <v>15</v>
      </c>
      <c r="B570" s="178">
        <v>8</v>
      </c>
      <c r="C570" s="176">
        <v>43878</v>
      </c>
      <c r="D570" s="175">
        <v>0</v>
      </c>
      <c r="E570" s="175">
        <v>0</v>
      </c>
    </row>
    <row r="571" spans="1:5">
      <c r="A571" s="174" t="s">
        <v>15</v>
      </c>
      <c r="B571" s="178">
        <v>8</v>
      </c>
      <c r="C571" s="176">
        <v>43879</v>
      </c>
      <c r="D571" s="175">
        <v>1</v>
      </c>
      <c r="E571" s="175">
        <v>0</v>
      </c>
    </row>
    <row r="572" spans="1:5">
      <c r="A572" s="174" t="s">
        <v>15</v>
      </c>
      <c r="B572" s="178">
        <v>8</v>
      </c>
      <c r="C572" s="176">
        <v>43880</v>
      </c>
      <c r="D572" s="175">
        <v>0</v>
      </c>
      <c r="E572" s="175">
        <v>0</v>
      </c>
    </row>
    <row r="573" spans="1:5">
      <c r="A573" s="174" t="s">
        <v>15</v>
      </c>
      <c r="B573" s="178">
        <v>8</v>
      </c>
      <c r="C573" s="176">
        <v>43881</v>
      </c>
      <c r="D573" s="175">
        <v>0</v>
      </c>
      <c r="E573" s="175">
        <v>0</v>
      </c>
    </row>
    <row r="574" spans="1:5">
      <c r="A574" s="174" t="s">
        <v>15</v>
      </c>
      <c r="B574" s="178">
        <v>8</v>
      </c>
      <c r="C574" s="176">
        <v>43882</v>
      </c>
      <c r="D574" s="175">
        <v>1</v>
      </c>
      <c r="E574" s="175">
        <v>0</v>
      </c>
    </row>
    <row r="575" spans="1:5">
      <c r="A575" s="174" t="s">
        <v>15</v>
      </c>
      <c r="B575" s="177">
        <v>8</v>
      </c>
      <c r="C575" s="176">
        <v>43883</v>
      </c>
      <c r="D575" s="175">
        <v>1</v>
      </c>
      <c r="E575" s="175">
        <v>0</v>
      </c>
    </row>
    <row r="576" spans="1:5">
      <c r="A576" s="174" t="s">
        <v>15</v>
      </c>
      <c r="B576" s="178">
        <v>9</v>
      </c>
      <c r="C576" s="176">
        <v>43884</v>
      </c>
      <c r="D576" s="175">
        <v>0</v>
      </c>
      <c r="E576" s="175">
        <v>0</v>
      </c>
    </row>
    <row r="577" spans="1:5">
      <c r="A577" s="174" t="s">
        <v>15</v>
      </c>
      <c r="B577" s="178">
        <v>9</v>
      </c>
      <c r="C577" s="176">
        <v>43885</v>
      </c>
      <c r="D577" s="175">
        <v>1</v>
      </c>
      <c r="E577" s="175">
        <v>0</v>
      </c>
    </row>
    <row r="578" spans="1:5">
      <c r="A578" s="174" t="s">
        <v>15</v>
      </c>
      <c r="B578" s="178">
        <v>9</v>
      </c>
      <c r="C578" s="176">
        <v>43886</v>
      </c>
      <c r="D578" s="175">
        <v>1</v>
      </c>
      <c r="E578" s="175">
        <v>0</v>
      </c>
    </row>
    <row r="579" spans="1:5">
      <c r="A579" s="174" t="s">
        <v>15</v>
      </c>
      <c r="B579" s="178">
        <v>9</v>
      </c>
      <c r="C579" s="176">
        <v>43887</v>
      </c>
      <c r="D579" s="175">
        <v>5</v>
      </c>
      <c r="E579" s="175">
        <v>0</v>
      </c>
    </row>
    <row r="580" spans="1:5">
      <c r="A580" s="174" t="s">
        <v>15</v>
      </c>
      <c r="B580" s="178">
        <v>9</v>
      </c>
      <c r="C580" s="176">
        <v>43888</v>
      </c>
      <c r="D580" s="175">
        <v>6</v>
      </c>
      <c r="E580" s="175">
        <v>0</v>
      </c>
    </row>
    <row r="581" spans="1:5">
      <c r="A581" s="174" t="s">
        <v>15</v>
      </c>
      <c r="B581" s="178">
        <v>9</v>
      </c>
      <c r="C581" s="176">
        <v>43889</v>
      </c>
      <c r="D581" s="175">
        <v>5</v>
      </c>
      <c r="E581" s="175">
        <v>0</v>
      </c>
    </row>
    <row r="582" spans="1:5">
      <c r="A582" s="174" t="s">
        <v>15</v>
      </c>
      <c r="B582" s="177">
        <v>9</v>
      </c>
      <c r="C582" s="176">
        <v>43890</v>
      </c>
      <c r="D582" s="175">
        <v>3</v>
      </c>
      <c r="E582" s="175">
        <v>0</v>
      </c>
    </row>
    <row r="583" spans="1:5">
      <c r="A583" s="174" t="s">
        <v>15</v>
      </c>
      <c r="B583" s="178">
        <v>10</v>
      </c>
      <c r="C583" s="176">
        <v>43833</v>
      </c>
      <c r="D583" s="175">
        <v>3</v>
      </c>
      <c r="E583" s="175">
        <v>0</v>
      </c>
    </row>
    <row r="584" spans="1:5">
      <c r="A584" s="174" t="s">
        <v>15</v>
      </c>
      <c r="B584" s="178">
        <v>10</v>
      </c>
      <c r="C584" s="176">
        <v>43864</v>
      </c>
      <c r="D584" s="175">
        <v>4</v>
      </c>
      <c r="E584" s="175">
        <v>0</v>
      </c>
    </row>
    <row r="585" spans="1:5">
      <c r="A585" s="174" t="s">
        <v>15</v>
      </c>
      <c r="B585" s="178">
        <v>10</v>
      </c>
      <c r="C585" s="176">
        <v>43893</v>
      </c>
      <c r="D585" s="175">
        <v>4</v>
      </c>
      <c r="E585" s="175">
        <v>0</v>
      </c>
    </row>
    <row r="586" spans="1:5">
      <c r="A586" s="174" t="s">
        <v>15</v>
      </c>
      <c r="B586" s="178">
        <v>10</v>
      </c>
      <c r="C586" s="176">
        <v>43894</v>
      </c>
      <c r="D586" s="175">
        <v>4</v>
      </c>
      <c r="E586" s="175">
        <v>0</v>
      </c>
    </row>
    <row r="587" spans="1:5">
      <c r="A587" s="174" t="s">
        <v>15</v>
      </c>
      <c r="B587" s="178">
        <v>10</v>
      </c>
      <c r="C587" s="176">
        <v>43895</v>
      </c>
      <c r="D587" s="175">
        <v>5</v>
      </c>
      <c r="E587" s="175">
        <v>0</v>
      </c>
    </row>
    <row r="588" spans="1:5">
      <c r="A588" s="174" t="s">
        <v>15</v>
      </c>
      <c r="B588" s="178">
        <v>10</v>
      </c>
      <c r="C588" s="176">
        <v>43896</v>
      </c>
      <c r="D588" s="175">
        <v>4</v>
      </c>
      <c r="E588" s="175">
        <v>0</v>
      </c>
    </row>
    <row r="589" spans="1:5">
      <c r="A589" s="174" t="s">
        <v>15</v>
      </c>
      <c r="B589" s="177">
        <v>10</v>
      </c>
      <c r="C589" s="176">
        <v>43897</v>
      </c>
      <c r="D589" s="175">
        <v>3</v>
      </c>
      <c r="E589" s="175">
        <v>0</v>
      </c>
    </row>
    <row r="590" spans="1:5">
      <c r="A590" s="174" t="s">
        <v>15</v>
      </c>
      <c r="B590" s="178">
        <v>11</v>
      </c>
      <c r="C590" s="176">
        <v>43898</v>
      </c>
      <c r="D590" s="175">
        <v>4</v>
      </c>
      <c r="E590" s="175">
        <v>0</v>
      </c>
    </row>
    <row r="591" spans="1:5">
      <c r="A591" s="174" t="s">
        <v>15</v>
      </c>
      <c r="B591" s="178">
        <v>11</v>
      </c>
      <c r="C591" s="176">
        <v>43899</v>
      </c>
      <c r="D591" s="175">
        <v>4</v>
      </c>
      <c r="E591" s="175">
        <v>0</v>
      </c>
    </row>
    <row r="592" spans="1:5">
      <c r="A592" s="174" t="s">
        <v>15</v>
      </c>
      <c r="B592" s="178">
        <v>11</v>
      </c>
      <c r="C592" s="176">
        <v>43900</v>
      </c>
      <c r="D592" s="175">
        <v>4</v>
      </c>
      <c r="E592" s="175">
        <v>0</v>
      </c>
    </row>
    <row r="593" spans="1:5">
      <c r="A593" s="174" t="s">
        <v>15</v>
      </c>
      <c r="B593" s="178">
        <v>11</v>
      </c>
      <c r="C593" s="176">
        <v>43901</v>
      </c>
      <c r="D593" s="175">
        <v>5</v>
      </c>
      <c r="E593" s="175">
        <v>0</v>
      </c>
    </row>
    <row r="594" spans="1:5">
      <c r="A594" s="174" t="s">
        <v>15</v>
      </c>
      <c r="B594" s="178">
        <v>11</v>
      </c>
      <c r="C594" s="176">
        <v>43902</v>
      </c>
      <c r="D594" s="175">
        <v>6</v>
      </c>
      <c r="E594" s="175">
        <v>0</v>
      </c>
    </row>
    <row r="595" spans="1:5">
      <c r="A595" s="174" t="s">
        <v>15</v>
      </c>
      <c r="B595" s="178">
        <v>11</v>
      </c>
      <c r="C595" s="176">
        <v>43903</v>
      </c>
      <c r="D595" s="175">
        <v>7</v>
      </c>
      <c r="E595" s="175">
        <v>0</v>
      </c>
    </row>
    <row r="596" spans="1:5">
      <c r="A596" s="174" t="s">
        <v>15</v>
      </c>
      <c r="B596" s="177">
        <v>11</v>
      </c>
      <c r="C596" s="176">
        <v>43904</v>
      </c>
      <c r="D596" s="175">
        <v>6</v>
      </c>
      <c r="E596" s="175">
        <v>0</v>
      </c>
    </row>
    <row r="597" spans="1:5">
      <c r="A597" s="174" t="s">
        <v>15</v>
      </c>
      <c r="B597" s="178">
        <v>12</v>
      </c>
      <c r="C597" s="176">
        <v>43905</v>
      </c>
      <c r="D597" s="175">
        <v>5</v>
      </c>
      <c r="E597" s="175">
        <v>0</v>
      </c>
    </row>
    <row r="598" spans="1:5">
      <c r="A598" s="174" t="s">
        <v>15</v>
      </c>
      <c r="B598" s="178">
        <v>12</v>
      </c>
      <c r="C598" s="176">
        <v>43906</v>
      </c>
      <c r="D598" s="175">
        <v>6</v>
      </c>
      <c r="E598" s="175">
        <v>0</v>
      </c>
    </row>
    <row r="599" spans="1:5">
      <c r="A599" s="174" t="s">
        <v>15</v>
      </c>
      <c r="B599" s="178">
        <v>12</v>
      </c>
      <c r="C599" s="176">
        <v>43907</v>
      </c>
      <c r="D599" s="175">
        <v>6</v>
      </c>
      <c r="E599" s="175">
        <v>0.58799999999999997</v>
      </c>
    </row>
    <row r="600" spans="1:5">
      <c r="A600" s="174" t="s">
        <v>15</v>
      </c>
      <c r="B600" s="178">
        <v>12</v>
      </c>
      <c r="C600" s="176">
        <v>43908</v>
      </c>
      <c r="D600" s="175">
        <v>8</v>
      </c>
      <c r="E600" s="175">
        <v>0</v>
      </c>
    </row>
    <row r="601" spans="1:5">
      <c r="A601" s="174" t="s">
        <v>15</v>
      </c>
      <c r="B601" s="178">
        <v>12</v>
      </c>
      <c r="C601" s="176">
        <v>43909</v>
      </c>
      <c r="D601" s="175">
        <v>11</v>
      </c>
      <c r="E601" s="175">
        <v>0</v>
      </c>
    </row>
    <row r="602" spans="1:5">
      <c r="A602" s="174" t="s">
        <v>15</v>
      </c>
      <c r="B602" s="175">
        <v>12</v>
      </c>
      <c r="C602" s="176">
        <v>43910</v>
      </c>
      <c r="D602" s="175">
        <v>13</v>
      </c>
      <c r="E602" s="175">
        <v>0</v>
      </c>
    </row>
    <row r="603" spans="1:5">
      <c r="A603" s="174" t="s">
        <v>15</v>
      </c>
      <c r="B603" s="183">
        <v>12</v>
      </c>
      <c r="C603" s="176">
        <v>43911</v>
      </c>
      <c r="D603" s="175">
        <v>11</v>
      </c>
      <c r="E603" s="175">
        <v>0</v>
      </c>
    </row>
    <row r="604" spans="1:5">
      <c r="A604" s="174" t="s">
        <v>15</v>
      </c>
      <c r="B604" s="178">
        <v>13</v>
      </c>
      <c r="C604" s="176">
        <v>43912</v>
      </c>
      <c r="D604" s="175">
        <v>11</v>
      </c>
      <c r="E604" s="175">
        <v>0</v>
      </c>
    </row>
    <row r="605" spans="1:5">
      <c r="A605" s="174" t="s">
        <v>15</v>
      </c>
      <c r="B605" s="178">
        <v>13</v>
      </c>
      <c r="C605" s="176">
        <v>43913</v>
      </c>
      <c r="D605" s="175">
        <v>12</v>
      </c>
      <c r="E605" s="175">
        <v>0.58799999999999997</v>
      </c>
    </row>
    <row r="606" spans="1:5">
      <c r="A606" s="174" t="s">
        <v>15</v>
      </c>
      <c r="B606" s="178">
        <v>13</v>
      </c>
      <c r="C606" s="176">
        <v>43914</v>
      </c>
      <c r="D606" s="175">
        <v>13</v>
      </c>
      <c r="E606" s="175">
        <v>0</v>
      </c>
    </row>
    <row r="607" spans="1:5">
      <c r="A607" s="174" t="s">
        <v>15</v>
      </c>
      <c r="B607" s="178">
        <v>13</v>
      </c>
      <c r="C607" s="176">
        <v>43915</v>
      </c>
      <c r="D607" s="175">
        <v>13</v>
      </c>
      <c r="E607" s="175">
        <v>0.58799999999999997</v>
      </c>
    </row>
    <row r="608" spans="1:5">
      <c r="A608" s="174" t="s">
        <v>15</v>
      </c>
      <c r="B608" s="178">
        <v>13</v>
      </c>
      <c r="C608" s="176">
        <v>43916</v>
      </c>
      <c r="D608" s="175">
        <v>18</v>
      </c>
      <c r="E608" s="175">
        <v>0</v>
      </c>
    </row>
    <row r="609" spans="1:5">
      <c r="A609" s="174" t="s">
        <v>15</v>
      </c>
      <c r="B609" s="178">
        <v>13</v>
      </c>
      <c r="C609" s="176">
        <v>43917</v>
      </c>
      <c r="D609" s="175">
        <v>20</v>
      </c>
      <c r="E609" s="175">
        <v>0.58799999999999997</v>
      </c>
    </row>
    <row r="610" spans="1:5">
      <c r="A610" s="174" t="s">
        <v>15</v>
      </c>
      <c r="B610" s="177">
        <v>13</v>
      </c>
      <c r="C610" s="176">
        <v>43918</v>
      </c>
      <c r="D610" s="175">
        <v>16</v>
      </c>
      <c r="E610" s="175">
        <v>0</v>
      </c>
    </row>
    <row r="611" spans="1:5">
      <c r="A611" s="174" t="s">
        <v>15</v>
      </c>
      <c r="B611" s="178">
        <v>14</v>
      </c>
      <c r="C611" s="176">
        <v>43919</v>
      </c>
      <c r="D611" s="175">
        <v>16</v>
      </c>
      <c r="E611" s="175">
        <v>0</v>
      </c>
    </row>
    <row r="612" spans="1:5">
      <c r="A612" s="174" t="s">
        <v>15</v>
      </c>
      <c r="B612" s="178">
        <v>14</v>
      </c>
      <c r="C612" s="176">
        <v>43920</v>
      </c>
      <c r="D612" s="175">
        <v>15</v>
      </c>
      <c r="E612" s="175">
        <v>0</v>
      </c>
    </row>
    <row r="613" spans="1:5">
      <c r="A613" s="174" t="s">
        <v>15</v>
      </c>
      <c r="B613" s="178">
        <v>14</v>
      </c>
      <c r="C613" s="176">
        <v>43921</v>
      </c>
      <c r="D613" s="175">
        <v>15</v>
      </c>
      <c r="E613" s="175">
        <v>0</v>
      </c>
    </row>
    <row r="614" spans="1:5">
      <c r="A614" s="174" t="s">
        <v>15</v>
      </c>
      <c r="B614" s="178">
        <v>14</v>
      </c>
      <c r="C614" s="176">
        <v>43922</v>
      </c>
      <c r="D614" s="175">
        <v>15</v>
      </c>
      <c r="E614" s="175">
        <v>0</v>
      </c>
    </row>
    <row r="615" spans="1:5">
      <c r="A615" s="174" t="s">
        <v>15</v>
      </c>
      <c r="B615" s="178">
        <v>14</v>
      </c>
      <c r="C615" s="176">
        <v>43923</v>
      </c>
      <c r="D615" s="175">
        <v>18</v>
      </c>
      <c r="E615" s="175">
        <v>0</v>
      </c>
    </row>
    <row r="616" spans="1:5">
      <c r="A616" s="174" t="s">
        <v>15</v>
      </c>
      <c r="B616" s="178">
        <v>14</v>
      </c>
      <c r="C616" s="176">
        <v>43924</v>
      </c>
      <c r="D616" s="175">
        <v>17</v>
      </c>
      <c r="E616" s="175">
        <v>0</v>
      </c>
    </row>
    <row r="617" spans="1:5">
      <c r="A617" s="174" t="s">
        <v>15</v>
      </c>
      <c r="B617" s="177">
        <v>14</v>
      </c>
      <c r="C617" s="176">
        <v>43925</v>
      </c>
      <c r="D617" s="175">
        <v>15</v>
      </c>
      <c r="E617" s="175">
        <v>0</v>
      </c>
    </row>
    <row r="618" spans="1:5">
      <c r="A618" s="174" t="s">
        <v>15</v>
      </c>
      <c r="B618" s="178">
        <v>15</v>
      </c>
      <c r="C618" s="176">
        <v>43926</v>
      </c>
      <c r="D618" s="175">
        <v>15</v>
      </c>
      <c r="E618" s="175">
        <v>0</v>
      </c>
    </row>
    <row r="619" spans="1:5">
      <c r="A619" s="174" t="s">
        <v>15</v>
      </c>
      <c r="B619" s="178">
        <v>15</v>
      </c>
      <c r="C619" s="176">
        <v>43927</v>
      </c>
      <c r="D619" s="175">
        <v>15</v>
      </c>
      <c r="E619" s="175">
        <v>0</v>
      </c>
    </row>
    <row r="620" spans="1:5">
      <c r="A620" s="174" t="s">
        <v>15</v>
      </c>
      <c r="B620" s="178">
        <v>15</v>
      </c>
      <c r="C620" s="176">
        <v>43928</v>
      </c>
      <c r="D620" s="175">
        <v>16</v>
      </c>
      <c r="E620" s="175">
        <v>0</v>
      </c>
    </row>
    <row r="621" spans="1:5">
      <c r="A621" s="174" t="s">
        <v>15</v>
      </c>
      <c r="B621" s="178">
        <v>15</v>
      </c>
      <c r="C621" s="176">
        <v>43929</v>
      </c>
      <c r="D621" s="175">
        <v>16</v>
      </c>
      <c r="E621" s="175">
        <v>0.58799999999999997</v>
      </c>
    </row>
    <row r="622" spans="1:5">
      <c r="A622" s="174" t="s">
        <v>15</v>
      </c>
      <c r="B622" s="178">
        <v>15</v>
      </c>
      <c r="C622" s="176">
        <v>43930</v>
      </c>
      <c r="D622" s="175">
        <v>19</v>
      </c>
      <c r="E622" s="175">
        <v>0</v>
      </c>
    </row>
    <row r="623" spans="1:5">
      <c r="A623" s="174" t="s">
        <v>15</v>
      </c>
      <c r="B623" s="178">
        <v>15</v>
      </c>
      <c r="C623" s="176">
        <v>43931</v>
      </c>
      <c r="D623" s="175">
        <v>18</v>
      </c>
      <c r="E623" s="175">
        <v>0</v>
      </c>
    </row>
    <row r="624" spans="1:5">
      <c r="A624" s="174" t="s">
        <v>15</v>
      </c>
      <c r="B624" s="177">
        <v>15</v>
      </c>
      <c r="C624" s="176">
        <v>43932</v>
      </c>
      <c r="D624" s="175">
        <v>15</v>
      </c>
      <c r="E624" s="175">
        <v>0.58799999999999997</v>
      </c>
    </row>
    <row r="625" spans="1:5">
      <c r="A625" s="174" t="s">
        <v>15</v>
      </c>
      <c r="B625" s="178">
        <v>16</v>
      </c>
      <c r="C625" s="176">
        <v>43933</v>
      </c>
      <c r="D625" s="175">
        <v>15</v>
      </c>
      <c r="E625" s="175">
        <v>0</v>
      </c>
    </row>
    <row r="626" spans="1:5">
      <c r="A626" s="174" t="s">
        <v>15</v>
      </c>
      <c r="B626" s="178">
        <v>16</v>
      </c>
      <c r="C626" s="176">
        <v>43934</v>
      </c>
      <c r="D626" s="175">
        <v>16</v>
      </c>
      <c r="E626" s="175">
        <v>0</v>
      </c>
    </row>
    <row r="627" spans="1:5">
      <c r="A627" s="174" t="s">
        <v>15</v>
      </c>
      <c r="B627" s="178">
        <v>16</v>
      </c>
      <c r="C627" s="176">
        <v>43935</v>
      </c>
      <c r="D627" s="175">
        <v>16</v>
      </c>
      <c r="E627" s="175">
        <v>0.58799999999999997</v>
      </c>
    </row>
    <row r="628" spans="1:5">
      <c r="A628" s="174" t="s">
        <v>15</v>
      </c>
      <c r="B628" s="178">
        <v>16</v>
      </c>
      <c r="C628" s="176">
        <v>43936</v>
      </c>
      <c r="D628" s="175">
        <v>16</v>
      </c>
      <c r="E628" s="175">
        <v>0</v>
      </c>
    </row>
    <row r="629" spans="1:5">
      <c r="A629" s="174" t="s">
        <v>15</v>
      </c>
      <c r="B629" s="178">
        <v>16</v>
      </c>
      <c r="C629" s="176">
        <v>43937</v>
      </c>
      <c r="D629" s="175">
        <v>18</v>
      </c>
      <c r="E629" s="175">
        <v>0</v>
      </c>
    </row>
    <row r="630" spans="1:5">
      <c r="A630" s="174" t="s">
        <v>15</v>
      </c>
      <c r="B630" s="178">
        <v>16</v>
      </c>
      <c r="C630" s="176">
        <v>43938</v>
      </c>
      <c r="D630" s="175">
        <v>17</v>
      </c>
      <c r="E630" s="175">
        <v>0</v>
      </c>
    </row>
    <row r="631" spans="1:5">
      <c r="A631" s="174" t="s">
        <v>15</v>
      </c>
      <c r="B631" s="177">
        <v>16</v>
      </c>
      <c r="C631" s="176">
        <v>43939</v>
      </c>
      <c r="D631" s="175">
        <v>14</v>
      </c>
      <c r="E631" s="175">
        <v>0</v>
      </c>
    </row>
    <row r="632" spans="1:5">
      <c r="A632" s="174" t="s">
        <v>15</v>
      </c>
      <c r="B632" s="178">
        <v>17</v>
      </c>
      <c r="C632" s="176">
        <v>43940</v>
      </c>
      <c r="D632" s="175">
        <v>15</v>
      </c>
      <c r="E632" s="175">
        <v>0</v>
      </c>
    </row>
    <row r="633" spans="1:5">
      <c r="A633" s="174" t="s">
        <v>15</v>
      </c>
      <c r="B633" s="178">
        <v>17</v>
      </c>
      <c r="C633" s="176">
        <v>43941</v>
      </c>
      <c r="D633" s="175">
        <v>14</v>
      </c>
      <c r="E633" s="175">
        <v>0</v>
      </c>
    </row>
    <row r="634" spans="1:5">
      <c r="A634" s="174" t="s">
        <v>15</v>
      </c>
      <c r="B634" s="178">
        <v>17</v>
      </c>
      <c r="C634" s="176">
        <v>43942</v>
      </c>
      <c r="D634" s="175">
        <v>14</v>
      </c>
      <c r="E634" s="175">
        <v>0</v>
      </c>
    </row>
    <row r="635" spans="1:5">
      <c r="A635" s="174" t="s">
        <v>15</v>
      </c>
      <c r="B635" s="178">
        <v>17</v>
      </c>
      <c r="C635" s="176">
        <v>43943</v>
      </c>
      <c r="D635" s="175">
        <v>14</v>
      </c>
      <c r="E635" s="175">
        <v>0</v>
      </c>
    </row>
    <row r="636" spans="1:5">
      <c r="A636" s="174" t="s">
        <v>15</v>
      </c>
      <c r="B636" s="178">
        <v>17</v>
      </c>
      <c r="C636" s="176">
        <v>43944</v>
      </c>
      <c r="D636" s="175">
        <v>17</v>
      </c>
      <c r="E636" s="175">
        <v>0</v>
      </c>
    </row>
    <row r="637" spans="1:5">
      <c r="A637" s="174" t="s">
        <v>15</v>
      </c>
      <c r="B637" s="178">
        <v>17</v>
      </c>
      <c r="C637" s="176">
        <v>43945</v>
      </c>
      <c r="D637" s="175">
        <v>19</v>
      </c>
      <c r="E637" s="175">
        <v>0.58799999999999997</v>
      </c>
    </row>
    <row r="638" spans="1:5">
      <c r="A638" s="174" t="s">
        <v>15</v>
      </c>
      <c r="B638" s="177">
        <v>17</v>
      </c>
      <c r="C638" s="176">
        <v>43946</v>
      </c>
      <c r="D638" s="175">
        <v>18</v>
      </c>
      <c r="E638" s="175">
        <v>0</v>
      </c>
    </row>
    <row r="639" spans="1:5">
      <c r="A639" s="174" t="s">
        <v>15</v>
      </c>
      <c r="B639" s="178">
        <v>18</v>
      </c>
      <c r="C639" s="176">
        <v>43947</v>
      </c>
      <c r="D639" s="175">
        <v>19</v>
      </c>
      <c r="E639" s="175">
        <v>0</v>
      </c>
    </row>
    <row r="640" spans="1:5">
      <c r="A640" s="174" t="s">
        <v>15</v>
      </c>
      <c r="B640" s="178">
        <v>18</v>
      </c>
      <c r="C640" s="176">
        <v>43948</v>
      </c>
      <c r="D640" s="175">
        <v>19</v>
      </c>
      <c r="E640" s="175">
        <v>0</v>
      </c>
    </row>
    <row r="641" spans="1:5">
      <c r="A641" s="174" t="s">
        <v>15</v>
      </c>
      <c r="B641" s="178">
        <v>18</v>
      </c>
      <c r="C641" s="176">
        <v>43949</v>
      </c>
      <c r="D641" s="175">
        <v>17</v>
      </c>
      <c r="E641" s="175">
        <v>0</v>
      </c>
    </row>
    <row r="642" spans="1:5">
      <c r="A642" s="174" t="s">
        <v>15</v>
      </c>
      <c r="B642" s="178">
        <v>18</v>
      </c>
      <c r="C642" s="176">
        <v>43950</v>
      </c>
      <c r="D642" s="175">
        <v>19</v>
      </c>
      <c r="E642" s="175">
        <v>0</v>
      </c>
    </row>
    <row r="643" spans="1:5">
      <c r="A643" s="174" t="s">
        <v>15</v>
      </c>
      <c r="B643" s="178">
        <v>18</v>
      </c>
      <c r="C643" s="176">
        <v>43951</v>
      </c>
      <c r="D643" s="175">
        <v>22</v>
      </c>
      <c r="E643" s="175">
        <v>0</v>
      </c>
    </row>
    <row r="644" spans="1:5">
      <c r="A644" s="174" t="s">
        <v>15</v>
      </c>
      <c r="B644" s="178">
        <v>18</v>
      </c>
      <c r="C644" s="176">
        <v>43952</v>
      </c>
      <c r="D644" s="175">
        <v>19</v>
      </c>
      <c r="E644" s="175">
        <v>0</v>
      </c>
    </row>
    <row r="645" spans="1:5">
      <c r="A645" s="174" t="s">
        <v>15</v>
      </c>
      <c r="B645" s="177">
        <v>18</v>
      </c>
      <c r="C645" s="176">
        <v>43953</v>
      </c>
      <c r="D645" s="175">
        <v>20</v>
      </c>
      <c r="E645" s="175">
        <v>0</v>
      </c>
    </row>
    <row r="646" spans="1:5">
      <c r="A646" s="174" t="s">
        <v>15</v>
      </c>
      <c r="B646" s="178">
        <v>19</v>
      </c>
      <c r="C646" s="176">
        <v>43954</v>
      </c>
      <c r="D646" s="175">
        <v>22</v>
      </c>
      <c r="E646" s="175">
        <v>0</v>
      </c>
    </row>
    <row r="647" spans="1:5">
      <c r="A647" s="174" t="s">
        <v>15</v>
      </c>
      <c r="B647" s="178">
        <v>19</v>
      </c>
      <c r="C647" s="176">
        <v>43955</v>
      </c>
      <c r="D647" s="175">
        <v>18</v>
      </c>
      <c r="E647" s="175">
        <v>0</v>
      </c>
    </row>
    <row r="648" spans="1:5">
      <c r="A648" s="174" t="s">
        <v>15</v>
      </c>
      <c r="B648" s="178">
        <v>19</v>
      </c>
      <c r="C648" s="176">
        <v>43956</v>
      </c>
      <c r="D648" s="175">
        <v>19</v>
      </c>
      <c r="E648" s="175">
        <v>0</v>
      </c>
    </row>
    <row r="649" spans="1:5">
      <c r="A649" s="174" t="s">
        <v>15</v>
      </c>
      <c r="B649" s="178">
        <v>19</v>
      </c>
      <c r="C649" s="176">
        <v>43957</v>
      </c>
      <c r="D649" s="175">
        <v>19</v>
      </c>
      <c r="E649" s="175">
        <v>0</v>
      </c>
    </row>
    <row r="650" spans="1:5">
      <c r="A650" s="174" t="s">
        <v>15</v>
      </c>
      <c r="B650" s="178">
        <v>19</v>
      </c>
      <c r="C650" s="176">
        <v>43958</v>
      </c>
      <c r="D650" s="175">
        <v>22</v>
      </c>
      <c r="E650" s="175">
        <v>0</v>
      </c>
    </row>
    <row r="651" spans="1:5">
      <c r="A651" s="174" t="s">
        <v>15</v>
      </c>
      <c r="B651" s="178">
        <v>19</v>
      </c>
      <c r="C651" s="176">
        <v>43959</v>
      </c>
      <c r="D651" s="175">
        <v>18</v>
      </c>
      <c r="E651" s="175">
        <v>0</v>
      </c>
    </row>
    <row r="652" spans="1:5">
      <c r="A652" s="174" t="s">
        <v>15</v>
      </c>
      <c r="B652" s="177">
        <v>19</v>
      </c>
      <c r="C652" s="176">
        <v>43960</v>
      </c>
      <c r="D652" s="175">
        <v>16</v>
      </c>
      <c r="E652" s="175">
        <v>0</v>
      </c>
    </row>
    <row r="653" spans="1:5">
      <c r="A653" s="174" t="s">
        <v>15</v>
      </c>
      <c r="B653" s="178">
        <v>20</v>
      </c>
      <c r="C653" s="176">
        <v>43961</v>
      </c>
      <c r="D653" s="175">
        <v>18</v>
      </c>
      <c r="E653" s="175">
        <v>0</v>
      </c>
    </row>
    <row r="654" spans="1:5">
      <c r="A654" s="174" t="s">
        <v>15</v>
      </c>
      <c r="B654" s="178">
        <v>20</v>
      </c>
      <c r="C654" s="176">
        <v>43962</v>
      </c>
      <c r="D654" s="175">
        <v>18</v>
      </c>
      <c r="E654" s="175">
        <v>0</v>
      </c>
    </row>
    <row r="655" spans="1:5">
      <c r="A655" s="174" t="s">
        <v>15</v>
      </c>
      <c r="B655" s="178">
        <v>20</v>
      </c>
      <c r="C655" s="176">
        <v>43963</v>
      </c>
      <c r="D655" s="175">
        <v>19</v>
      </c>
      <c r="E655" s="175">
        <v>0</v>
      </c>
    </row>
    <row r="656" spans="1:5">
      <c r="A656" s="174" t="s">
        <v>15</v>
      </c>
      <c r="B656" s="178">
        <v>20</v>
      </c>
      <c r="C656" s="176">
        <v>43964</v>
      </c>
      <c r="D656" s="175">
        <v>19</v>
      </c>
      <c r="E656" s="175">
        <v>0.58799999999999997</v>
      </c>
    </row>
    <row r="657" spans="1:5">
      <c r="A657" s="174" t="s">
        <v>15</v>
      </c>
      <c r="B657" s="178">
        <v>20</v>
      </c>
      <c r="C657" s="176">
        <v>43965</v>
      </c>
      <c r="D657" s="175">
        <v>21</v>
      </c>
      <c r="E657" s="175">
        <v>0.58799999999999997</v>
      </c>
    </row>
    <row r="658" spans="1:5">
      <c r="A658" s="174" t="s">
        <v>15</v>
      </c>
      <c r="B658" s="178">
        <v>20</v>
      </c>
      <c r="C658" s="176">
        <v>43966</v>
      </c>
      <c r="D658" s="175">
        <v>19</v>
      </c>
      <c r="E658" s="175">
        <v>0</v>
      </c>
    </row>
    <row r="659" spans="1:5">
      <c r="A659" s="174" t="s">
        <v>15</v>
      </c>
      <c r="B659" s="177">
        <v>20</v>
      </c>
      <c r="C659" s="176">
        <v>43967</v>
      </c>
      <c r="D659" s="175">
        <v>17</v>
      </c>
      <c r="E659" s="175">
        <v>1.175</v>
      </c>
    </row>
    <row r="660" spans="1:5">
      <c r="A660" s="174" t="s">
        <v>15</v>
      </c>
      <c r="B660" s="178">
        <v>21</v>
      </c>
      <c r="C660" s="176">
        <v>43968</v>
      </c>
      <c r="D660" s="175">
        <v>18</v>
      </c>
      <c r="E660" s="175">
        <v>0</v>
      </c>
    </row>
    <row r="661" spans="1:5">
      <c r="A661" s="174" t="s">
        <v>15</v>
      </c>
      <c r="B661" s="178">
        <v>21</v>
      </c>
      <c r="C661" s="176">
        <v>43969</v>
      </c>
      <c r="D661" s="175">
        <v>18</v>
      </c>
      <c r="E661" s="175">
        <v>0</v>
      </c>
    </row>
    <row r="662" spans="1:5">
      <c r="A662" s="174" t="s">
        <v>15</v>
      </c>
      <c r="B662" s="178">
        <v>21</v>
      </c>
      <c r="C662" s="176">
        <v>43970</v>
      </c>
      <c r="D662" s="175">
        <v>18</v>
      </c>
      <c r="E662" s="175">
        <v>0</v>
      </c>
    </row>
    <row r="663" spans="1:5">
      <c r="A663" s="174" t="s">
        <v>15</v>
      </c>
      <c r="B663" s="178">
        <v>21</v>
      </c>
      <c r="C663" s="176">
        <v>43971</v>
      </c>
      <c r="D663" s="175">
        <v>19</v>
      </c>
      <c r="E663" s="175">
        <v>0</v>
      </c>
    </row>
    <row r="664" spans="1:5">
      <c r="A664" s="174" t="s">
        <v>15</v>
      </c>
      <c r="B664" s="178">
        <v>21</v>
      </c>
      <c r="C664" s="176">
        <v>43972</v>
      </c>
      <c r="D664" s="175">
        <v>21</v>
      </c>
      <c r="E664" s="175">
        <v>0</v>
      </c>
    </row>
    <row r="665" spans="1:5">
      <c r="A665" s="174" t="s">
        <v>15</v>
      </c>
      <c r="B665" s="178">
        <v>21</v>
      </c>
      <c r="C665" s="176">
        <v>43973</v>
      </c>
      <c r="D665" s="175">
        <v>18</v>
      </c>
      <c r="E665" s="175">
        <v>0</v>
      </c>
    </row>
    <row r="666" spans="1:5">
      <c r="A666" s="174" t="s">
        <v>15</v>
      </c>
      <c r="B666" s="177">
        <v>21</v>
      </c>
      <c r="C666" s="176">
        <v>43974</v>
      </c>
      <c r="D666" s="175">
        <v>16</v>
      </c>
      <c r="E666" s="175">
        <v>0</v>
      </c>
    </row>
    <row r="667" spans="1:5">
      <c r="A667" s="174" t="s">
        <v>15</v>
      </c>
      <c r="B667" s="178">
        <v>22</v>
      </c>
      <c r="C667" s="176">
        <v>43975</v>
      </c>
      <c r="D667" s="175">
        <v>25</v>
      </c>
      <c r="E667" s="175">
        <v>0.58799999999999997</v>
      </c>
    </row>
    <row r="668" spans="1:5">
      <c r="A668" s="174" t="s">
        <v>15</v>
      </c>
      <c r="B668" s="178">
        <v>22</v>
      </c>
      <c r="C668" s="176">
        <v>43976</v>
      </c>
      <c r="D668" s="175">
        <v>23</v>
      </c>
      <c r="E668" s="175">
        <v>0.58799999999999997</v>
      </c>
    </row>
    <row r="669" spans="1:5">
      <c r="A669" s="174" t="s">
        <v>15</v>
      </c>
      <c r="B669" s="178">
        <v>22</v>
      </c>
      <c r="C669" s="176">
        <v>43977</v>
      </c>
      <c r="D669" s="175">
        <v>24</v>
      </c>
      <c r="E669" s="175">
        <v>0</v>
      </c>
    </row>
    <row r="670" spans="1:5">
      <c r="A670" s="174" t="s">
        <v>15</v>
      </c>
      <c r="B670" s="178">
        <v>22</v>
      </c>
      <c r="C670" s="176">
        <v>43978</v>
      </c>
      <c r="D670" s="175">
        <v>15</v>
      </c>
      <c r="E670" s="175">
        <v>0</v>
      </c>
    </row>
    <row r="671" spans="1:5">
      <c r="A671" s="174" t="s">
        <v>15</v>
      </c>
      <c r="B671" s="178">
        <v>22</v>
      </c>
      <c r="C671" s="176">
        <v>43979</v>
      </c>
      <c r="D671" s="175">
        <v>18</v>
      </c>
      <c r="E671" s="175">
        <v>0.58799999999999997</v>
      </c>
    </row>
    <row r="672" spans="1:5">
      <c r="A672" s="174" t="s">
        <v>15</v>
      </c>
      <c r="B672" s="178">
        <v>22</v>
      </c>
      <c r="C672" s="176">
        <v>43980</v>
      </c>
      <c r="D672" s="175">
        <v>17</v>
      </c>
      <c r="E672" s="175">
        <v>0</v>
      </c>
    </row>
    <row r="673" spans="1:5">
      <c r="A673" s="174" t="s">
        <v>15</v>
      </c>
      <c r="B673" s="177">
        <v>22</v>
      </c>
      <c r="C673" s="176">
        <v>43981</v>
      </c>
      <c r="D673" s="175">
        <v>13</v>
      </c>
      <c r="E673" s="175">
        <v>0</v>
      </c>
    </row>
    <row r="674" spans="1:5">
      <c r="A674" s="174" t="s">
        <v>15</v>
      </c>
      <c r="B674" s="178">
        <v>23</v>
      </c>
      <c r="C674" s="176">
        <v>43982</v>
      </c>
      <c r="D674" s="175">
        <v>14</v>
      </c>
      <c r="E674" s="175">
        <v>1.175</v>
      </c>
    </row>
    <row r="675" spans="1:5">
      <c r="A675" s="174" t="s">
        <v>15</v>
      </c>
      <c r="B675" s="178">
        <v>23</v>
      </c>
      <c r="C675" s="176">
        <v>43983</v>
      </c>
      <c r="D675" s="175">
        <v>14</v>
      </c>
      <c r="E675" s="175">
        <v>1.175</v>
      </c>
    </row>
    <row r="676" spans="1:5">
      <c r="A676" s="174" t="s">
        <v>15</v>
      </c>
      <c r="B676" s="178">
        <v>23</v>
      </c>
      <c r="C676" s="176">
        <v>43984</v>
      </c>
      <c r="D676" s="175">
        <v>15</v>
      </c>
      <c r="E676" s="175">
        <v>0</v>
      </c>
    </row>
    <row r="677" spans="1:5">
      <c r="A677" s="174" t="s">
        <v>15</v>
      </c>
      <c r="B677" s="178">
        <v>23</v>
      </c>
      <c r="C677" s="176">
        <v>43985</v>
      </c>
      <c r="D677" s="175">
        <v>15</v>
      </c>
      <c r="E677" s="175">
        <v>0</v>
      </c>
    </row>
    <row r="678" spans="1:5">
      <c r="A678" s="174" t="s">
        <v>15</v>
      </c>
      <c r="B678" s="178">
        <v>23</v>
      </c>
      <c r="C678" s="176">
        <v>43986</v>
      </c>
      <c r="D678" s="175">
        <v>17</v>
      </c>
      <c r="E678" s="175">
        <v>0.58799999999999997</v>
      </c>
    </row>
    <row r="679" spans="1:5">
      <c r="A679" s="174" t="s">
        <v>15</v>
      </c>
      <c r="B679" s="178">
        <v>23</v>
      </c>
      <c r="C679" s="176">
        <v>43987</v>
      </c>
      <c r="D679" s="175">
        <v>16</v>
      </c>
      <c r="E679" s="175">
        <v>0.58799999999999997</v>
      </c>
    </row>
    <row r="680" spans="1:5">
      <c r="A680" s="174" t="s">
        <v>15</v>
      </c>
      <c r="B680" s="177">
        <v>23</v>
      </c>
      <c r="C680" s="176">
        <v>43988</v>
      </c>
      <c r="D680" s="175">
        <v>13</v>
      </c>
      <c r="E680" s="175">
        <v>1.175</v>
      </c>
    </row>
    <row r="681" spans="1:5">
      <c r="A681" s="174" t="s">
        <v>15</v>
      </c>
      <c r="B681" s="178">
        <v>24</v>
      </c>
      <c r="C681" s="176">
        <v>43989</v>
      </c>
      <c r="D681" s="175">
        <v>15</v>
      </c>
      <c r="E681" s="175">
        <v>0.58799999999999997</v>
      </c>
    </row>
    <row r="682" spans="1:5">
      <c r="A682" s="174" t="s">
        <v>15</v>
      </c>
      <c r="B682" s="178">
        <v>24</v>
      </c>
      <c r="C682" s="176">
        <v>43990</v>
      </c>
      <c r="D682" s="175">
        <v>15</v>
      </c>
      <c r="E682" s="175">
        <v>1.175</v>
      </c>
    </row>
    <row r="683" spans="1:5">
      <c r="A683" s="174" t="s">
        <v>15</v>
      </c>
      <c r="B683" s="178">
        <v>24</v>
      </c>
      <c r="C683" s="176">
        <v>43991</v>
      </c>
      <c r="D683" s="175">
        <v>15</v>
      </c>
      <c r="E683" s="175">
        <v>0.58799999999999997</v>
      </c>
    </row>
    <row r="684" spans="1:5">
      <c r="A684" s="174" t="s">
        <v>15</v>
      </c>
      <c r="B684" s="178">
        <v>24</v>
      </c>
      <c r="C684" s="176">
        <v>43992</v>
      </c>
      <c r="D684" s="175">
        <v>15</v>
      </c>
      <c r="E684" s="175">
        <v>1.175</v>
      </c>
    </row>
    <row r="685" spans="1:5">
      <c r="A685" s="174" t="s">
        <v>15</v>
      </c>
      <c r="B685" s="178">
        <v>24</v>
      </c>
      <c r="C685" s="176">
        <v>43993</v>
      </c>
      <c r="D685" s="175">
        <v>18</v>
      </c>
      <c r="E685" s="175">
        <v>1.7629999999999999</v>
      </c>
    </row>
    <row r="686" spans="1:5">
      <c r="A686" s="174" t="s">
        <v>15</v>
      </c>
      <c r="B686" s="178">
        <v>24</v>
      </c>
      <c r="C686" s="176">
        <v>43994</v>
      </c>
      <c r="D686" s="175">
        <v>17</v>
      </c>
      <c r="E686" s="175">
        <v>1.175</v>
      </c>
    </row>
    <row r="687" spans="1:5">
      <c r="A687" s="174" t="s">
        <v>15</v>
      </c>
      <c r="B687" s="177">
        <v>24</v>
      </c>
      <c r="C687" s="176">
        <v>43995</v>
      </c>
      <c r="D687" s="175">
        <v>14</v>
      </c>
      <c r="E687" s="175">
        <v>1.175</v>
      </c>
    </row>
    <row r="688" spans="1:5">
      <c r="A688" s="174" t="s">
        <v>15</v>
      </c>
      <c r="B688" s="178">
        <v>25</v>
      </c>
      <c r="C688" s="176">
        <v>43996</v>
      </c>
      <c r="D688" s="175">
        <v>15</v>
      </c>
      <c r="E688" s="175">
        <v>1.7629999999999999</v>
      </c>
    </row>
    <row r="689" spans="1:5">
      <c r="A689" s="174" t="s">
        <v>15</v>
      </c>
      <c r="B689" s="178">
        <v>25</v>
      </c>
      <c r="C689" s="176">
        <v>43997</v>
      </c>
      <c r="D689" s="175">
        <v>15</v>
      </c>
      <c r="E689" s="175">
        <v>2.351</v>
      </c>
    </row>
    <row r="690" spans="1:5">
      <c r="A690" s="174" t="s">
        <v>15</v>
      </c>
      <c r="B690" s="178">
        <v>25</v>
      </c>
      <c r="C690" s="176">
        <v>43998</v>
      </c>
      <c r="D690" s="175">
        <v>15</v>
      </c>
      <c r="E690" s="175">
        <v>1.7629999999999999</v>
      </c>
    </row>
    <row r="691" spans="1:5">
      <c r="A691" s="174" t="s">
        <v>15</v>
      </c>
      <c r="B691" s="178">
        <v>25</v>
      </c>
      <c r="C691" s="176">
        <v>43999</v>
      </c>
      <c r="D691" s="175">
        <v>15</v>
      </c>
      <c r="E691" s="175">
        <v>0.58799999999999997</v>
      </c>
    </row>
    <row r="692" spans="1:5">
      <c r="A692" s="174" t="s">
        <v>15</v>
      </c>
      <c r="B692" s="178">
        <v>25</v>
      </c>
      <c r="C692" s="176">
        <v>44000</v>
      </c>
      <c r="D692" s="175">
        <v>17</v>
      </c>
      <c r="E692" s="175">
        <v>1.175</v>
      </c>
    </row>
    <row r="693" spans="1:5">
      <c r="A693" s="174" t="s">
        <v>15</v>
      </c>
      <c r="B693" s="178">
        <v>25</v>
      </c>
      <c r="C693" s="176">
        <v>44001</v>
      </c>
      <c r="D693" s="175">
        <v>16</v>
      </c>
      <c r="E693" s="175">
        <v>3.5259999999999998</v>
      </c>
    </row>
    <row r="694" spans="1:5">
      <c r="A694" s="174" t="s">
        <v>15</v>
      </c>
      <c r="B694" s="183">
        <v>25</v>
      </c>
      <c r="C694" s="176">
        <v>44002</v>
      </c>
      <c r="D694" s="175">
        <v>13</v>
      </c>
      <c r="E694" s="175">
        <v>1.175</v>
      </c>
    </row>
    <row r="695" spans="1:5">
      <c r="A695" s="174" t="s">
        <v>15</v>
      </c>
      <c r="B695" s="178">
        <v>26</v>
      </c>
      <c r="C695" s="176">
        <v>44003</v>
      </c>
      <c r="D695" s="175">
        <v>14</v>
      </c>
      <c r="E695" s="175">
        <v>1.7629999999999999</v>
      </c>
    </row>
    <row r="696" spans="1:5">
      <c r="A696" s="174" t="s">
        <v>15</v>
      </c>
      <c r="B696" s="178">
        <v>26</v>
      </c>
      <c r="C696" s="176">
        <v>44004</v>
      </c>
      <c r="D696" s="175">
        <v>14</v>
      </c>
      <c r="E696" s="175">
        <v>1.7629999999999999</v>
      </c>
    </row>
    <row r="697" spans="1:5">
      <c r="A697" s="174" t="s">
        <v>15</v>
      </c>
      <c r="B697" s="178">
        <v>26</v>
      </c>
      <c r="C697" s="176">
        <v>44005</v>
      </c>
      <c r="D697" s="175">
        <v>14</v>
      </c>
      <c r="E697" s="175">
        <v>1.175</v>
      </c>
    </row>
    <row r="698" spans="1:5">
      <c r="A698" s="174" t="s">
        <v>15</v>
      </c>
      <c r="B698" s="178">
        <v>26</v>
      </c>
      <c r="C698" s="176">
        <v>44006</v>
      </c>
      <c r="D698" s="175">
        <v>15</v>
      </c>
      <c r="E698" s="175">
        <v>1.175</v>
      </c>
    </row>
    <row r="699" spans="1:5">
      <c r="A699" s="174" t="s">
        <v>15</v>
      </c>
      <c r="B699" s="178">
        <v>26</v>
      </c>
      <c r="C699" s="176">
        <v>44007</v>
      </c>
      <c r="D699" s="175">
        <v>16</v>
      </c>
      <c r="E699" s="175">
        <v>1.175</v>
      </c>
    </row>
    <row r="700" spans="1:5">
      <c r="A700" s="174" t="s">
        <v>15</v>
      </c>
      <c r="B700" s="178">
        <v>26</v>
      </c>
      <c r="C700" s="176">
        <v>44008</v>
      </c>
      <c r="D700" s="175">
        <v>15</v>
      </c>
      <c r="E700" s="175">
        <v>1.175</v>
      </c>
    </row>
    <row r="701" spans="1:5">
      <c r="A701" s="174" t="s">
        <v>15</v>
      </c>
      <c r="B701" s="177">
        <v>26</v>
      </c>
      <c r="C701" s="176">
        <v>44009</v>
      </c>
      <c r="D701" s="175">
        <v>12</v>
      </c>
      <c r="E701" s="175">
        <v>4.1139999999999999</v>
      </c>
    </row>
    <row r="702" spans="1:5">
      <c r="A702" s="174" t="s">
        <v>15</v>
      </c>
      <c r="B702" s="178">
        <v>27</v>
      </c>
      <c r="C702" s="176">
        <v>44010</v>
      </c>
      <c r="D702" s="175">
        <v>13</v>
      </c>
      <c r="E702" s="175">
        <v>0</v>
      </c>
    </row>
    <row r="703" spans="1:5">
      <c r="A703" s="174" t="s">
        <v>15</v>
      </c>
      <c r="B703" s="178">
        <v>27</v>
      </c>
      <c r="C703" s="176">
        <v>44011</v>
      </c>
      <c r="D703" s="175">
        <v>13</v>
      </c>
      <c r="E703" s="175">
        <v>2.9380000000000002</v>
      </c>
    </row>
    <row r="704" spans="1:5">
      <c r="A704" s="174" t="s">
        <v>15</v>
      </c>
      <c r="B704" s="178">
        <v>27</v>
      </c>
      <c r="C704" s="176">
        <v>44012</v>
      </c>
      <c r="D704" s="175">
        <v>13</v>
      </c>
      <c r="E704" s="175">
        <v>0.58799999999999997</v>
      </c>
    </row>
    <row r="705" spans="1:5">
      <c r="A705" s="174" t="s">
        <v>15</v>
      </c>
      <c r="B705" s="178">
        <v>27</v>
      </c>
      <c r="C705" s="176">
        <v>44013</v>
      </c>
      <c r="D705" s="175">
        <v>14</v>
      </c>
      <c r="E705" s="175">
        <v>1.7629999999999999</v>
      </c>
    </row>
    <row r="706" spans="1:5">
      <c r="A706" s="174" t="s">
        <v>15</v>
      </c>
      <c r="B706" s="178">
        <v>27</v>
      </c>
      <c r="C706" s="176">
        <v>44014</v>
      </c>
      <c r="D706" s="175">
        <v>16</v>
      </c>
      <c r="E706" s="175">
        <v>2.9380000000000002</v>
      </c>
    </row>
    <row r="707" spans="1:5">
      <c r="A707" s="174" t="s">
        <v>15</v>
      </c>
      <c r="B707" s="178">
        <v>27</v>
      </c>
      <c r="C707" s="176">
        <v>44015</v>
      </c>
      <c r="D707" s="175">
        <v>15</v>
      </c>
      <c r="E707" s="175">
        <v>1.175</v>
      </c>
    </row>
    <row r="708" spans="1:5">
      <c r="A708" s="174" t="s">
        <v>15</v>
      </c>
      <c r="B708" s="177">
        <v>27</v>
      </c>
      <c r="C708" s="176">
        <v>44016</v>
      </c>
      <c r="D708" s="175">
        <v>12</v>
      </c>
      <c r="E708" s="175">
        <v>0.58799999999999997</v>
      </c>
    </row>
    <row r="709" spans="1:5">
      <c r="A709" s="174" t="s">
        <v>15</v>
      </c>
      <c r="B709" s="178">
        <v>28</v>
      </c>
      <c r="C709" s="176">
        <v>44017</v>
      </c>
      <c r="D709" s="175">
        <v>13</v>
      </c>
      <c r="E709" s="175">
        <v>1.175</v>
      </c>
    </row>
    <row r="710" spans="1:5">
      <c r="A710" s="174" t="s">
        <v>15</v>
      </c>
      <c r="B710" s="178">
        <v>28</v>
      </c>
      <c r="C710" s="176">
        <v>44018</v>
      </c>
      <c r="D710" s="175">
        <v>13</v>
      </c>
      <c r="E710" s="175">
        <v>0</v>
      </c>
    </row>
    <row r="711" spans="1:5">
      <c r="A711" s="174" t="s">
        <v>15</v>
      </c>
      <c r="B711" s="178">
        <v>28</v>
      </c>
      <c r="C711" s="176">
        <v>44019</v>
      </c>
      <c r="D711" s="175">
        <v>14</v>
      </c>
      <c r="E711" s="175">
        <v>0.58799999999999997</v>
      </c>
    </row>
    <row r="712" spans="1:5">
      <c r="A712" s="174" t="s">
        <v>15</v>
      </c>
      <c r="B712" s="178">
        <v>28</v>
      </c>
      <c r="C712" s="176">
        <v>44020</v>
      </c>
      <c r="D712" s="175">
        <v>14</v>
      </c>
      <c r="E712" s="175">
        <v>0</v>
      </c>
    </row>
    <row r="713" spans="1:5">
      <c r="A713" s="174" t="s">
        <v>15</v>
      </c>
      <c r="B713" s="178">
        <v>28</v>
      </c>
      <c r="C713" s="176">
        <v>44021</v>
      </c>
      <c r="D713" s="175">
        <v>16</v>
      </c>
      <c r="E713" s="175">
        <v>1.175</v>
      </c>
    </row>
    <row r="714" spans="1:5">
      <c r="A714" s="174" t="s">
        <v>15</v>
      </c>
      <c r="B714" s="178">
        <v>28</v>
      </c>
      <c r="C714" s="176">
        <v>44022</v>
      </c>
      <c r="D714" s="175">
        <v>15</v>
      </c>
      <c r="E714" s="175">
        <v>1.7629999999999999</v>
      </c>
    </row>
    <row r="715" spans="1:5">
      <c r="A715" s="174" t="s">
        <v>15</v>
      </c>
      <c r="B715" s="177">
        <v>28</v>
      </c>
      <c r="C715" s="176">
        <v>44023</v>
      </c>
      <c r="D715" s="175">
        <v>12</v>
      </c>
      <c r="E715" s="175">
        <v>0.58799999999999997</v>
      </c>
    </row>
    <row r="716" spans="1:5">
      <c r="A716" s="174" t="s">
        <v>15</v>
      </c>
      <c r="B716" s="178">
        <v>29</v>
      </c>
      <c r="C716" s="176">
        <v>44024</v>
      </c>
      <c r="D716" s="175">
        <v>13</v>
      </c>
      <c r="E716" s="175">
        <v>0</v>
      </c>
    </row>
    <row r="717" spans="1:5">
      <c r="A717" s="174" t="s">
        <v>15</v>
      </c>
      <c r="B717" s="178">
        <v>29</v>
      </c>
      <c r="C717" s="176">
        <v>44025</v>
      </c>
      <c r="D717" s="175">
        <v>14</v>
      </c>
      <c r="E717" s="175">
        <v>2.9380000000000002</v>
      </c>
    </row>
    <row r="718" spans="1:5">
      <c r="A718" s="174" t="s">
        <v>15</v>
      </c>
      <c r="B718" s="178">
        <v>29</v>
      </c>
      <c r="C718" s="176">
        <v>44026</v>
      </c>
      <c r="D718" s="175">
        <v>14</v>
      </c>
      <c r="E718" s="175">
        <v>0</v>
      </c>
    </row>
    <row r="719" spans="1:5">
      <c r="A719" s="174" t="s">
        <v>15</v>
      </c>
      <c r="B719" s="178">
        <v>29</v>
      </c>
      <c r="C719" s="176">
        <v>44027</v>
      </c>
      <c r="D719" s="175">
        <v>14</v>
      </c>
      <c r="E719" s="175">
        <v>1.175</v>
      </c>
    </row>
    <row r="720" spans="1:5">
      <c r="A720" s="174" t="s">
        <v>15</v>
      </c>
      <c r="B720" s="178">
        <v>29</v>
      </c>
      <c r="C720" s="176">
        <v>44028</v>
      </c>
      <c r="D720" s="175">
        <v>16</v>
      </c>
      <c r="E720" s="175">
        <v>3.5259999999999998</v>
      </c>
    </row>
    <row r="721" spans="1:5">
      <c r="A721" s="174" t="s">
        <v>15</v>
      </c>
      <c r="B721" s="178">
        <v>29</v>
      </c>
      <c r="C721" s="176">
        <v>44029</v>
      </c>
      <c r="D721" s="175">
        <v>15</v>
      </c>
      <c r="E721" s="175">
        <v>2.351</v>
      </c>
    </row>
    <row r="722" spans="1:5">
      <c r="A722" s="174" t="s">
        <v>15</v>
      </c>
      <c r="B722" s="177">
        <v>29</v>
      </c>
      <c r="C722" s="176">
        <v>44030</v>
      </c>
      <c r="D722" s="175">
        <v>12</v>
      </c>
      <c r="E722" s="175">
        <v>1.7629999999999999</v>
      </c>
    </row>
    <row r="723" spans="1:5">
      <c r="A723" s="174" t="s">
        <v>15</v>
      </c>
      <c r="B723" s="178">
        <v>30</v>
      </c>
      <c r="C723" s="176">
        <v>44031</v>
      </c>
      <c r="D723" s="175">
        <v>13</v>
      </c>
      <c r="E723" s="175">
        <v>0</v>
      </c>
    </row>
    <row r="724" spans="1:5">
      <c r="A724" s="174" t="s">
        <v>15</v>
      </c>
      <c r="B724" s="178">
        <v>30</v>
      </c>
      <c r="C724" s="176">
        <v>44032</v>
      </c>
      <c r="D724" s="175">
        <v>13</v>
      </c>
      <c r="E724" s="175">
        <v>1.175</v>
      </c>
    </row>
    <row r="725" spans="1:5">
      <c r="A725" s="174" t="s">
        <v>15</v>
      </c>
      <c r="B725" s="178">
        <v>30</v>
      </c>
      <c r="C725" s="176">
        <v>44033</v>
      </c>
      <c r="D725" s="175">
        <v>13</v>
      </c>
      <c r="E725" s="175">
        <v>1.175</v>
      </c>
    </row>
    <row r="726" spans="1:5">
      <c r="A726" s="174" t="s">
        <v>15</v>
      </c>
      <c r="B726" s="178">
        <v>30</v>
      </c>
      <c r="C726" s="176">
        <v>44034</v>
      </c>
      <c r="D726" s="175">
        <v>14</v>
      </c>
      <c r="E726" s="175">
        <v>0.58799999999999997</v>
      </c>
    </row>
    <row r="727" spans="1:5">
      <c r="A727" s="174" t="s">
        <v>15</v>
      </c>
      <c r="B727" s="178">
        <v>30</v>
      </c>
      <c r="C727" s="176">
        <v>44035</v>
      </c>
      <c r="D727" s="175">
        <v>16</v>
      </c>
      <c r="E727" s="175">
        <v>0.58799999999999997</v>
      </c>
    </row>
    <row r="728" spans="1:5">
      <c r="A728" s="174" t="s">
        <v>15</v>
      </c>
      <c r="B728" s="178">
        <v>30</v>
      </c>
      <c r="C728" s="176">
        <v>44036</v>
      </c>
      <c r="D728" s="175">
        <v>15</v>
      </c>
      <c r="E728" s="175">
        <v>2.351</v>
      </c>
    </row>
    <row r="729" spans="1:5">
      <c r="A729" s="174" t="s">
        <v>15</v>
      </c>
      <c r="B729" s="177">
        <v>30</v>
      </c>
      <c r="C729" s="176">
        <v>44037</v>
      </c>
      <c r="D729" s="175">
        <v>11</v>
      </c>
      <c r="E729" s="175">
        <v>1.175</v>
      </c>
    </row>
    <row r="730" spans="1:5">
      <c r="A730" s="174" t="s">
        <v>15</v>
      </c>
      <c r="B730" s="178">
        <v>31</v>
      </c>
      <c r="C730" s="176">
        <v>44038</v>
      </c>
      <c r="D730" s="175">
        <v>12</v>
      </c>
      <c r="E730" s="175">
        <v>0.58799999999999997</v>
      </c>
    </row>
    <row r="731" spans="1:5">
      <c r="A731" s="174" t="s">
        <v>15</v>
      </c>
      <c r="B731" s="178">
        <v>31</v>
      </c>
      <c r="C731" s="176">
        <v>44039</v>
      </c>
      <c r="D731" s="175">
        <v>12</v>
      </c>
      <c r="E731" s="175">
        <v>1.7629999999999999</v>
      </c>
    </row>
    <row r="732" spans="1:5">
      <c r="A732" s="174" t="s">
        <v>15</v>
      </c>
      <c r="B732" s="178">
        <v>31</v>
      </c>
      <c r="C732" s="176">
        <v>44040</v>
      </c>
      <c r="D732" s="175">
        <v>12</v>
      </c>
      <c r="E732" s="175">
        <v>0.58799999999999997</v>
      </c>
    </row>
    <row r="733" spans="1:5">
      <c r="A733" s="174" t="s">
        <v>15</v>
      </c>
      <c r="B733" s="178">
        <v>31</v>
      </c>
      <c r="C733" s="176">
        <v>44041</v>
      </c>
      <c r="D733" s="175">
        <v>11</v>
      </c>
      <c r="E733" s="175">
        <v>0</v>
      </c>
    </row>
    <row r="734" spans="1:5">
      <c r="A734" s="174" t="s">
        <v>15</v>
      </c>
      <c r="B734" s="178">
        <v>31</v>
      </c>
      <c r="C734" s="176">
        <v>44042</v>
      </c>
      <c r="D734" s="175">
        <v>18</v>
      </c>
      <c r="E734" s="175">
        <v>1.7629999999999999</v>
      </c>
    </row>
    <row r="735" spans="1:5">
      <c r="A735" s="174" t="s">
        <v>15</v>
      </c>
      <c r="B735" s="178">
        <v>31</v>
      </c>
      <c r="C735" s="176">
        <v>44043</v>
      </c>
      <c r="D735" s="175">
        <v>13</v>
      </c>
      <c r="E735" s="175">
        <v>1.175</v>
      </c>
    </row>
    <row r="736" spans="1:5">
      <c r="A736" s="174" t="s">
        <v>15</v>
      </c>
      <c r="B736" s="177">
        <v>31</v>
      </c>
      <c r="C736" s="176">
        <v>44044</v>
      </c>
      <c r="D736" s="175">
        <v>17</v>
      </c>
      <c r="E736" s="175">
        <v>0.58799999999999997</v>
      </c>
    </row>
    <row r="737" spans="1:5">
      <c r="A737" s="174" t="s">
        <v>15</v>
      </c>
      <c r="B737" s="178">
        <v>32</v>
      </c>
      <c r="C737" s="176">
        <v>44045</v>
      </c>
      <c r="D737" s="175">
        <v>20</v>
      </c>
      <c r="E737" s="175">
        <v>0</v>
      </c>
    </row>
    <row r="738" spans="1:5">
      <c r="A738" s="174" t="s">
        <v>15</v>
      </c>
      <c r="B738" s="178">
        <v>32</v>
      </c>
      <c r="C738" s="176">
        <v>44046</v>
      </c>
      <c r="D738" s="175">
        <v>19</v>
      </c>
      <c r="E738" s="175">
        <v>0</v>
      </c>
    </row>
    <row r="739" spans="1:5">
      <c r="A739" s="174" t="s">
        <v>15</v>
      </c>
      <c r="B739" s="178">
        <v>32</v>
      </c>
      <c r="C739" s="176">
        <v>44047</v>
      </c>
      <c r="D739" s="175">
        <v>16</v>
      </c>
      <c r="E739" s="175">
        <v>1.7629999999999999</v>
      </c>
    </row>
    <row r="740" spans="1:5">
      <c r="A740" s="174" t="s">
        <v>15</v>
      </c>
      <c r="B740" s="178">
        <v>32</v>
      </c>
      <c r="C740" s="176">
        <v>44048</v>
      </c>
      <c r="D740" s="175">
        <v>13</v>
      </c>
      <c r="E740" s="175">
        <v>0.58799999999999997</v>
      </c>
    </row>
    <row r="741" spans="1:5">
      <c r="A741" s="174" t="s">
        <v>15</v>
      </c>
      <c r="B741" s="178">
        <v>32</v>
      </c>
      <c r="C741" s="176">
        <v>44049</v>
      </c>
      <c r="D741" s="175">
        <v>15</v>
      </c>
      <c r="E741" s="175">
        <v>1.7629999999999999</v>
      </c>
    </row>
    <row r="742" spans="1:5">
      <c r="A742" s="174" t="s">
        <v>15</v>
      </c>
      <c r="B742" s="178">
        <v>32</v>
      </c>
      <c r="C742" s="176">
        <v>44050</v>
      </c>
      <c r="D742" s="175">
        <v>13</v>
      </c>
      <c r="E742" s="175">
        <v>1.175</v>
      </c>
    </row>
    <row r="743" spans="1:5">
      <c r="A743" s="174" t="s">
        <v>15</v>
      </c>
      <c r="B743" s="177">
        <v>32</v>
      </c>
      <c r="C743" s="176">
        <v>44051</v>
      </c>
      <c r="D743" s="175">
        <v>11</v>
      </c>
      <c r="E743" s="175">
        <v>1.7629999999999999</v>
      </c>
    </row>
    <row r="744" spans="1:5">
      <c r="A744" s="174" t="s">
        <v>15</v>
      </c>
      <c r="B744" s="178">
        <v>33</v>
      </c>
      <c r="C744" s="176">
        <v>44052</v>
      </c>
      <c r="D744" s="175">
        <v>11</v>
      </c>
      <c r="E744" s="175">
        <v>1.175</v>
      </c>
    </row>
    <row r="745" spans="1:5">
      <c r="A745" s="174" t="s">
        <v>15</v>
      </c>
      <c r="B745" s="178">
        <v>33</v>
      </c>
      <c r="C745" s="176">
        <v>44053</v>
      </c>
      <c r="D745" s="175">
        <v>12</v>
      </c>
      <c r="E745" s="175">
        <v>0.58799999999999997</v>
      </c>
    </row>
    <row r="746" spans="1:5">
      <c r="A746" s="174" t="s">
        <v>15</v>
      </c>
      <c r="B746" s="178">
        <v>33</v>
      </c>
      <c r="C746" s="176">
        <v>44054</v>
      </c>
      <c r="D746" s="175">
        <v>12</v>
      </c>
      <c r="E746" s="175">
        <v>0.58799999999999997</v>
      </c>
    </row>
    <row r="747" spans="1:5">
      <c r="A747" s="174" t="s">
        <v>15</v>
      </c>
      <c r="B747" s="178">
        <v>33</v>
      </c>
      <c r="C747" s="176">
        <v>44055</v>
      </c>
      <c r="D747" s="175">
        <v>12</v>
      </c>
      <c r="E747" s="175">
        <v>1.175</v>
      </c>
    </row>
    <row r="748" spans="1:5">
      <c r="A748" s="174" t="s">
        <v>15</v>
      </c>
      <c r="B748" s="178">
        <v>33</v>
      </c>
      <c r="C748" s="176">
        <v>44056</v>
      </c>
      <c r="D748" s="175">
        <v>14</v>
      </c>
      <c r="E748" s="175">
        <v>0.58799999999999997</v>
      </c>
    </row>
    <row r="749" spans="1:5">
      <c r="A749" s="174" t="s">
        <v>15</v>
      </c>
      <c r="B749" s="178">
        <v>33</v>
      </c>
      <c r="C749" s="176">
        <v>44057</v>
      </c>
      <c r="D749" s="175">
        <v>13</v>
      </c>
      <c r="E749" s="175">
        <v>0.58799999999999997</v>
      </c>
    </row>
    <row r="750" spans="1:5">
      <c r="A750" s="174" t="s">
        <v>15</v>
      </c>
      <c r="B750" s="177">
        <v>33</v>
      </c>
      <c r="C750" s="176">
        <v>44058</v>
      </c>
      <c r="D750" s="175">
        <v>10</v>
      </c>
      <c r="E750" s="175">
        <v>0.58799999999999997</v>
      </c>
    </row>
    <row r="751" spans="1:5">
      <c r="A751" s="174" t="s">
        <v>15</v>
      </c>
      <c r="B751" s="178">
        <v>34</v>
      </c>
      <c r="C751" s="176">
        <v>44059</v>
      </c>
      <c r="D751" s="175">
        <v>11</v>
      </c>
      <c r="E751" s="175">
        <v>1.175</v>
      </c>
    </row>
    <row r="752" spans="1:5">
      <c r="A752" s="174" t="s">
        <v>15</v>
      </c>
      <c r="B752" s="178">
        <v>34</v>
      </c>
      <c r="C752" s="176">
        <v>44060</v>
      </c>
      <c r="D752" s="175">
        <v>11</v>
      </c>
      <c r="E752" s="175">
        <v>0</v>
      </c>
    </row>
    <row r="753" spans="1:5">
      <c r="A753" s="174" t="s">
        <v>15</v>
      </c>
      <c r="B753" s="178">
        <v>34</v>
      </c>
      <c r="C753" s="176">
        <v>44061</v>
      </c>
      <c r="D753" s="175">
        <v>12</v>
      </c>
      <c r="E753" s="175">
        <v>1.7629999999999999</v>
      </c>
    </row>
    <row r="754" spans="1:5">
      <c r="A754" s="174" t="s">
        <v>15</v>
      </c>
      <c r="B754" s="178">
        <v>34</v>
      </c>
      <c r="C754" s="176">
        <v>44062</v>
      </c>
      <c r="D754" s="175">
        <v>11</v>
      </c>
      <c r="E754" s="175">
        <v>1.175</v>
      </c>
    </row>
    <row r="755" spans="1:5">
      <c r="A755" s="174" t="s">
        <v>15</v>
      </c>
      <c r="B755" s="178">
        <v>34</v>
      </c>
      <c r="C755" s="176">
        <v>44063</v>
      </c>
      <c r="D755" s="175">
        <v>23</v>
      </c>
      <c r="E755" s="175">
        <v>0</v>
      </c>
    </row>
    <row r="756" spans="1:5">
      <c r="A756" s="174" t="s">
        <v>15</v>
      </c>
      <c r="B756" s="178">
        <v>34</v>
      </c>
      <c r="C756" s="176">
        <v>44064</v>
      </c>
      <c r="D756" s="175">
        <v>13</v>
      </c>
      <c r="E756" s="175">
        <v>2.351</v>
      </c>
    </row>
    <row r="757" spans="1:5">
      <c r="A757" s="174" t="s">
        <v>15</v>
      </c>
      <c r="B757" s="177">
        <v>34</v>
      </c>
      <c r="C757" s="176">
        <v>44065</v>
      </c>
      <c r="D757" s="179"/>
      <c r="E757" s="175">
        <v>0</v>
      </c>
    </row>
    <row r="758" spans="1:5">
      <c r="A758" s="174" t="s">
        <v>18</v>
      </c>
      <c r="B758" s="178">
        <v>8</v>
      </c>
      <c r="C758" s="176">
        <v>43877</v>
      </c>
      <c r="D758" s="175">
        <v>0</v>
      </c>
      <c r="E758" s="175">
        <v>0</v>
      </c>
    </row>
    <row r="759" spans="1:5">
      <c r="A759" s="174" t="s">
        <v>18</v>
      </c>
      <c r="B759" s="178">
        <v>8</v>
      </c>
      <c r="C759" s="176">
        <v>43878</v>
      </c>
      <c r="D759" s="175">
        <v>0</v>
      </c>
      <c r="E759" s="175">
        <v>0</v>
      </c>
    </row>
    <row r="760" spans="1:5">
      <c r="A760" s="174" t="s">
        <v>18</v>
      </c>
      <c r="B760" s="178">
        <v>8</v>
      </c>
      <c r="C760" s="176">
        <v>43879</v>
      </c>
      <c r="D760" s="175">
        <v>0</v>
      </c>
      <c r="E760" s="175">
        <v>0</v>
      </c>
    </row>
    <row r="761" spans="1:5">
      <c r="A761" s="174" t="s">
        <v>18</v>
      </c>
      <c r="B761" s="178">
        <v>8</v>
      </c>
      <c r="C761" s="176">
        <v>43880</v>
      </c>
      <c r="D761" s="175">
        <v>-1</v>
      </c>
      <c r="E761" s="175">
        <v>0</v>
      </c>
    </row>
    <row r="762" spans="1:5">
      <c r="A762" s="174" t="s">
        <v>18</v>
      </c>
      <c r="B762" s="178">
        <v>8</v>
      </c>
      <c r="C762" s="176">
        <v>43881</v>
      </c>
      <c r="D762" s="175">
        <v>-1</v>
      </c>
      <c r="E762" s="175">
        <v>0</v>
      </c>
    </row>
    <row r="763" spans="1:5">
      <c r="A763" s="174" t="s">
        <v>18</v>
      </c>
      <c r="B763" s="175">
        <v>8</v>
      </c>
      <c r="C763" s="176">
        <v>43882</v>
      </c>
      <c r="D763" s="175">
        <v>-1</v>
      </c>
      <c r="E763" s="175">
        <v>0</v>
      </c>
    </row>
    <row r="764" spans="1:5">
      <c r="A764" s="174" t="s">
        <v>18</v>
      </c>
      <c r="B764" s="183">
        <v>8</v>
      </c>
      <c r="C764" s="176">
        <v>43883</v>
      </c>
      <c r="D764" s="175">
        <v>-2</v>
      </c>
      <c r="E764" s="175">
        <v>0</v>
      </c>
    </row>
    <row r="765" spans="1:5">
      <c r="A765" s="174" t="s">
        <v>18</v>
      </c>
      <c r="B765" s="178">
        <v>9</v>
      </c>
      <c r="C765" s="176">
        <v>43884</v>
      </c>
      <c r="D765" s="175">
        <v>-1</v>
      </c>
      <c r="E765" s="175">
        <v>0</v>
      </c>
    </row>
    <row r="766" spans="1:5">
      <c r="A766" s="174" t="s">
        <v>18</v>
      </c>
      <c r="B766" s="178">
        <v>9</v>
      </c>
      <c r="C766" s="176">
        <v>43885</v>
      </c>
      <c r="D766" s="175">
        <v>0</v>
      </c>
      <c r="E766" s="175">
        <v>0</v>
      </c>
    </row>
    <row r="767" spans="1:5">
      <c r="A767" s="174" t="s">
        <v>18</v>
      </c>
      <c r="B767" s="178">
        <v>9</v>
      </c>
      <c r="C767" s="176">
        <v>43886</v>
      </c>
      <c r="D767" s="175">
        <v>0</v>
      </c>
      <c r="E767" s="175">
        <v>0</v>
      </c>
    </row>
    <row r="768" spans="1:5">
      <c r="A768" s="174" t="s">
        <v>18</v>
      </c>
      <c r="B768" s="178">
        <v>9</v>
      </c>
      <c r="C768" s="176">
        <v>43887</v>
      </c>
      <c r="D768" s="175">
        <v>-1</v>
      </c>
      <c r="E768" s="175">
        <v>0</v>
      </c>
    </row>
    <row r="769" spans="1:5">
      <c r="A769" s="174" t="s">
        <v>18</v>
      </c>
      <c r="B769" s="178">
        <v>9</v>
      </c>
      <c r="C769" s="176">
        <v>43888</v>
      </c>
      <c r="D769" s="175">
        <v>-1</v>
      </c>
      <c r="E769" s="175">
        <v>0</v>
      </c>
    </row>
    <row r="770" spans="1:5">
      <c r="A770" s="174" t="s">
        <v>18</v>
      </c>
      <c r="B770" s="175">
        <v>9</v>
      </c>
      <c r="C770" s="176">
        <v>43889</v>
      </c>
      <c r="D770" s="175">
        <v>-1</v>
      </c>
      <c r="E770" s="175">
        <v>0</v>
      </c>
    </row>
    <row r="771" spans="1:5">
      <c r="A771" s="174" t="s">
        <v>18</v>
      </c>
      <c r="B771" s="183">
        <v>9</v>
      </c>
      <c r="C771" s="176">
        <v>43890</v>
      </c>
      <c r="D771" s="175">
        <v>0</v>
      </c>
      <c r="E771" s="175">
        <v>0</v>
      </c>
    </row>
    <row r="772" spans="1:5">
      <c r="A772" s="174" t="s">
        <v>18</v>
      </c>
      <c r="B772" s="178">
        <v>10</v>
      </c>
      <c r="C772" s="176">
        <v>43833</v>
      </c>
      <c r="D772" s="175">
        <v>0</v>
      </c>
      <c r="E772" s="175">
        <v>0</v>
      </c>
    </row>
    <row r="773" spans="1:5">
      <c r="A773" s="174" t="s">
        <v>18</v>
      </c>
      <c r="B773" s="178">
        <v>10</v>
      </c>
      <c r="C773" s="176">
        <v>43864</v>
      </c>
      <c r="D773" s="175">
        <v>0</v>
      </c>
      <c r="E773" s="175">
        <v>0</v>
      </c>
    </row>
    <row r="774" spans="1:5">
      <c r="A774" s="174" t="s">
        <v>18</v>
      </c>
      <c r="B774" s="178">
        <v>10</v>
      </c>
      <c r="C774" s="176">
        <v>43893</v>
      </c>
      <c r="D774" s="175">
        <v>-1</v>
      </c>
      <c r="E774" s="175">
        <v>0</v>
      </c>
    </row>
    <row r="775" spans="1:5">
      <c r="A775" s="174" t="s">
        <v>18</v>
      </c>
      <c r="B775" s="178">
        <v>10</v>
      </c>
      <c r="C775" s="176">
        <v>43894</v>
      </c>
      <c r="D775" s="175">
        <v>-1</v>
      </c>
      <c r="E775" s="175">
        <v>0</v>
      </c>
    </row>
    <row r="776" spans="1:5">
      <c r="A776" s="174" t="s">
        <v>18</v>
      </c>
      <c r="B776" s="178">
        <v>10</v>
      </c>
      <c r="C776" s="176">
        <v>43895</v>
      </c>
      <c r="D776" s="175">
        <v>-1</v>
      </c>
      <c r="E776" s="175">
        <v>0</v>
      </c>
    </row>
    <row r="777" spans="1:5">
      <c r="A777" s="174" t="s">
        <v>18</v>
      </c>
      <c r="B777" s="175">
        <v>10</v>
      </c>
      <c r="C777" s="176">
        <v>43896</v>
      </c>
      <c r="D777" s="175">
        <v>-1</v>
      </c>
      <c r="E777" s="175">
        <v>0</v>
      </c>
    </row>
    <row r="778" spans="1:5">
      <c r="A778" s="174" t="s">
        <v>18</v>
      </c>
      <c r="B778" s="183">
        <v>10</v>
      </c>
      <c r="C778" s="176">
        <v>43897</v>
      </c>
      <c r="D778" s="175">
        <v>-2</v>
      </c>
      <c r="E778" s="175">
        <v>0</v>
      </c>
    </row>
    <row r="779" spans="1:5">
      <c r="A779" s="174" t="s">
        <v>18</v>
      </c>
      <c r="B779" s="178">
        <v>11</v>
      </c>
      <c r="C779" s="176">
        <v>43898</v>
      </c>
      <c r="D779" s="175">
        <v>-4</v>
      </c>
      <c r="E779" s="175">
        <v>0</v>
      </c>
    </row>
    <row r="780" spans="1:5">
      <c r="A780" s="174" t="s">
        <v>18</v>
      </c>
      <c r="B780" s="178">
        <v>11</v>
      </c>
      <c r="C780" s="176">
        <v>43899</v>
      </c>
      <c r="D780" s="175">
        <v>0</v>
      </c>
      <c r="E780" s="175">
        <v>0</v>
      </c>
    </row>
    <row r="781" spans="1:5">
      <c r="A781" s="174" t="s">
        <v>18</v>
      </c>
      <c r="B781" s="178">
        <v>11</v>
      </c>
      <c r="C781" s="176">
        <v>43900</v>
      </c>
      <c r="D781" s="175">
        <v>-1</v>
      </c>
      <c r="E781" s="175">
        <v>0</v>
      </c>
    </row>
    <row r="782" spans="1:5">
      <c r="A782" s="174" t="s">
        <v>18</v>
      </c>
      <c r="B782" s="178">
        <v>11</v>
      </c>
      <c r="C782" s="176">
        <v>43901</v>
      </c>
      <c r="D782" s="175">
        <v>0</v>
      </c>
      <c r="E782" s="175">
        <v>0</v>
      </c>
    </row>
    <row r="783" spans="1:5">
      <c r="A783" s="174" t="s">
        <v>18</v>
      </c>
      <c r="B783" s="178">
        <v>11</v>
      </c>
      <c r="C783" s="176">
        <v>43902</v>
      </c>
      <c r="D783" s="175">
        <v>-1</v>
      </c>
      <c r="E783" s="175">
        <v>0</v>
      </c>
    </row>
    <row r="784" spans="1:5">
      <c r="A784" s="174" t="s">
        <v>18</v>
      </c>
      <c r="B784" s="175">
        <v>11</v>
      </c>
      <c r="C784" s="176">
        <v>43903</v>
      </c>
      <c r="D784" s="175">
        <v>-1</v>
      </c>
      <c r="E784" s="175">
        <v>0</v>
      </c>
    </row>
    <row r="785" spans="1:5">
      <c r="A785" s="174" t="s">
        <v>18</v>
      </c>
      <c r="B785" s="183">
        <v>11</v>
      </c>
      <c r="C785" s="176">
        <v>43904</v>
      </c>
      <c r="D785" s="175">
        <v>1</v>
      </c>
      <c r="E785" s="175">
        <v>0</v>
      </c>
    </row>
    <row r="786" spans="1:5">
      <c r="A786" s="174" t="s">
        <v>18</v>
      </c>
      <c r="B786" s="178">
        <v>12</v>
      </c>
      <c r="C786" s="176">
        <v>43905</v>
      </c>
      <c r="D786" s="175">
        <v>0</v>
      </c>
      <c r="E786" s="175">
        <v>0</v>
      </c>
    </row>
    <row r="787" spans="1:5">
      <c r="A787" s="174" t="s">
        <v>18</v>
      </c>
      <c r="B787" s="178">
        <v>12</v>
      </c>
      <c r="C787" s="176">
        <v>43906</v>
      </c>
      <c r="D787" s="175">
        <v>1</v>
      </c>
      <c r="E787" s="175">
        <v>0</v>
      </c>
    </row>
    <row r="788" spans="1:5">
      <c r="A788" s="174" t="s">
        <v>18</v>
      </c>
      <c r="B788" s="178">
        <v>12</v>
      </c>
      <c r="C788" s="176">
        <v>43907</v>
      </c>
      <c r="D788" s="175">
        <v>1</v>
      </c>
      <c r="E788" s="175">
        <v>0</v>
      </c>
    </row>
    <row r="789" spans="1:5">
      <c r="A789" s="174" t="s">
        <v>18</v>
      </c>
      <c r="B789" s="178">
        <v>12</v>
      </c>
      <c r="C789" s="176">
        <v>43908</v>
      </c>
      <c r="D789" s="175">
        <v>1</v>
      </c>
      <c r="E789" s="175">
        <v>0</v>
      </c>
    </row>
    <row r="790" spans="1:5">
      <c r="A790" s="174" t="s">
        <v>18</v>
      </c>
      <c r="B790" s="175">
        <v>12</v>
      </c>
      <c r="C790" s="176">
        <v>43909</v>
      </c>
      <c r="D790" s="175">
        <v>1</v>
      </c>
      <c r="E790" s="175">
        <v>0</v>
      </c>
    </row>
    <row r="791" spans="1:5">
      <c r="A791" s="174" t="s">
        <v>18</v>
      </c>
      <c r="B791" s="178">
        <v>12</v>
      </c>
      <c r="C791" s="176">
        <v>43910</v>
      </c>
      <c r="D791" s="175">
        <v>1</v>
      </c>
      <c r="E791" s="175">
        <v>0</v>
      </c>
    </row>
    <row r="792" spans="1:5">
      <c r="A792" s="174" t="s">
        <v>18</v>
      </c>
      <c r="B792" s="183">
        <v>12</v>
      </c>
      <c r="C792" s="176">
        <v>43911</v>
      </c>
      <c r="D792" s="175">
        <v>1</v>
      </c>
      <c r="E792" s="175">
        <v>0</v>
      </c>
    </row>
    <row r="793" spans="1:5">
      <c r="A793" s="174" t="s">
        <v>18</v>
      </c>
      <c r="B793" s="178">
        <v>13</v>
      </c>
      <c r="C793" s="176">
        <v>43912</v>
      </c>
      <c r="D793" s="175">
        <v>2</v>
      </c>
      <c r="E793" s="175">
        <v>0</v>
      </c>
    </row>
    <row r="794" spans="1:5">
      <c r="A794" s="174" t="s">
        <v>18</v>
      </c>
      <c r="B794" s="178">
        <v>13</v>
      </c>
      <c r="C794" s="176">
        <v>43913</v>
      </c>
      <c r="D794" s="175">
        <v>3</v>
      </c>
      <c r="E794" s="175">
        <v>0</v>
      </c>
    </row>
    <row r="795" spans="1:5">
      <c r="A795" s="174" t="s">
        <v>18</v>
      </c>
      <c r="B795" s="178">
        <v>13</v>
      </c>
      <c r="C795" s="176">
        <v>43914</v>
      </c>
      <c r="D795" s="175">
        <v>3</v>
      </c>
      <c r="E795" s="175">
        <v>0</v>
      </c>
    </row>
    <row r="796" spans="1:5">
      <c r="A796" s="174" t="s">
        <v>18</v>
      </c>
      <c r="B796" s="178">
        <v>13</v>
      </c>
      <c r="C796" s="176">
        <v>43915</v>
      </c>
      <c r="D796" s="175">
        <v>2</v>
      </c>
      <c r="E796" s="175">
        <v>0</v>
      </c>
    </row>
    <row r="797" spans="1:5">
      <c r="A797" s="174" t="s">
        <v>18</v>
      </c>
      <c r="B797" s="178">
        <v>13</v>
      </c>
      <c r="C797" s="176">
        <v>43916</v>
      </c>
      <c r="D797" s="175">
        <v>2</v>
      </c>
      <c r="E797" s="175">
        <v>0</v>
      </c>
    </row>
    <row r="798" spans="1:5">
      <c r="A798" s="174" t="s">
        <v>18</v>
      </c>
      <c r="B798" s="175">
        <v>13</v>
      </c>
      <c r="C798" s="176">
        <v>43917</v>
      </c>
      <c r="D798" s="175">
        <v>2</v>
      </c>
      <c r="E798" s="175">
        <v>0</v>
      </c>
    </row>
    <row r="799" spans="1:5">
      <c r="A799" s="174" t="s">
        <v>18</v>
      </c>
      <c r="B799" s="183">
        <v>13</v>
      </c>
      <c r="C799" s="176">
        <v>43918</v>
      </c>
      <c r="D799" s="175">
        <v>-2</v>
      </c>
      <c r="E799" s="175">
        <v>0</v>
      </c>
    </row>
    <row r="800" spans="1:5">
      <c r="A800" s="174" t="s">
        <v>18</v>
      </c>
      <c r="B800" s="178">
        <v>14</v>
      </c>
      <c r="C800" s="176">
        <v>43919</v>
      </c>
      <c r="D800" s="175">
        <v>-2</v>
      </c>
      <c r="E800" s="175">
        <v>0</v>
      </c>
    </row>
    <row r="801" spans="1:5">
      <c r="A801" s="174" t="s">
        <v>18</v>
      </c>
      <c r="B801" s="178">
        <v>14</v>
      </c>
      <c r="C801" s="176">
        <v>43920</v>
      </c>
      <c r="D801" s="175">
        <v>6</v>
      </c>
      <c r="E801" s="175">
        <v>0</v>
      </c>
    </row>
    <row r="802" spans="1:5">
      <c r="A802" s="174" t="s">
        <v>18</v>
      </c>
      <c r="B802" s="178">
        <v>14</v>
      </c>
      <c r="C802" s="176">
        <v>43921</v>
      </c>
      <c r="D802" s="175">
        <v>6</v>
      </c>
      <c r="E802" s="175">
        <v>0</v>
      </c>
    </row>
    <row r="803" spans="1:5">
      <c r="A803" s="174" t="s">
        <v>18</v>
      </c>
      <c r="B803" s="178">
        <v>14</v>
      </c>
      <c r="C803" s="176">
        <v>43922</v>
      </c>
      <c r="D803" s="175">
        <v>7</v>
      </c>
      <c r="E803" s="175">
        <v>0</v>
      </c>
    </row>
    <row r="804" spans="1:5">
      <c r="A804" s="174" t="s">
        <v>18</v>
      </c>
      <c r="B804" s="178">
        <v>14</v>
      </c>
      <c r="C804" s="176">
        <v>43923</v>
      </c>
      <c r="D804" s="175">
        <v>8</v>
      </c>
      <c r="E804" s="175">
        <v>0</v>
      </c>
    </row>
    <row r="805" spans="1:5">
      <c r="A805" s="174" t="s">
        <v>18</v>
      </c>
      <c r="B805" s="175">
        <v>14</v>
      </c>
      <c r="C805" s="176">
        <v>43924</v>
      </c>
      <c r="D805" s="175">
        <v>10</v>
      </c>
      <c r="E805" s="175">
        <v>0.42299999999999999</v>
      </c>
    </row>
    <row r="806" spans="1:5">
      <c r="A806" s="174" t="s">
        <v>18</v>
      </c>
      <c r="B806" s="183">
        <v>14</v>
      </c>
      <c r="C806" s="176">
        <v>43925</v>
      </c>
      <c r="D806" s="175">
        <v>1</v>
      </c>
      <c r="E806" s="175">
        <v>0</v>
      </c>
    </row>
    <row r="807" spans="1:5">
      <c r="A807" s="174" t="s">
        <v>18</v>
      </c>
      <c r="B807" s="178">
        <v>15</v>
      </c>
      <c r="C807" s="176">
        <v>43926</v>
      </c>
      <c r="D807" s="175">
        <v>3</v>
      </c>
      <c r="E807" s="175">
        <v>0.106</v>
      </c>
    </row>
    <row r="808" spans="1:5">
      <c r="A808" s="174" t="s">
        <v>18</v>
      </c>
      <c r="B808" s="178">
        <v>15</v>
      </c>
      <c r="C808" s="176">
        <v>43927</v>
      </c>
      <c r="D808" s="175">
        <v>7</v>
      </c>
      <c r="E808" s="175">
        <v>0.317</v>
      </c>
    </row>
    <row r="809" spans="1:5">
      <c r="A809" s="174" t="s">
        <v>18</v>
      </c>
      <c r="B809" s="178">
        <v>15</v>
      </c>
      <c r="C809" s="176">
        <v>43928</v>
      </c>
      <c r="D809" s="175">
        <v>7</v>
      </c>
      <c r="E809" s="175">
        <v>0.52900000000000003</v>
      </c>
    </row>
    <row r="810" spans="1:5">
      <c r="A810" s="174" t="s">
        <v>18</v>
      </c>
      <c r="B810" s="178">
        <v>15</v>
      </c>
      <c r="C810" s="176">
        <v>43929</v>
      </c>
      <c r="D810" s="175">
        <v>7</v>
      </c>
      <c r="E810" s="175">
        <v>0</v>
      </c>
    </row>
    <row r="811" spans="1:5">
      <c r="A811" s="174" t="s">
        <v>18</v>
      </c>
      <c r="B811" s="178">
        <v>15</v>
      </c>
      <c r="C811" s="176">
        <v>43930</v>
      </c>
      <c r="D811" s="175">
        <v>7</v>
      </c>
      <c r="E811" s="175">
        <v>0</v>
      </c>
    </row>
    <row r="812" spans="1:5">
      <c r="A812" s="174" t="s">
        <v>18</v>
      </c>
      <c r="B812" s="175">
        <v>15</v>
      </c>
      <c r="C812" s="176">
        <v>43931</v>
      </c>
      <c r="D812" s="175">
        <v>9</v>
      </c>
      <c r="E812" s="175">
        <v>0.317</v>
      </c>
    </row>
    <row r="813" spans="1:5">
      <c r="A813" s="174" t="s">
        <v>18</v>
      </c>
      <c r="B813" s="183">
        <v>15</v>
      </c>
      <c r="C813" s="176">
        <v>43932</v>
      </c>
      <c r="D813" s="175">
        <v>4</v>
      </c>
      <c r="E813" s="175">
        <v>0.317</v>
      </c>
    </row>
    <row r="814" spans="1:5">
      <c r="A814" s="174" t="s">
        <v>18</v>
      </c>
      <c r="B814" s="178">
        <v>16</v>
      </c>
      <c r="C814" s="176">
        <v>43933</v>
      </c>
      <c r="D814" s="175">
        <v>3</v>
      </c>
      <c r="E814" s="175">
        <v>0.42299999999999999</v>
      </c>
    </row>
    <row r="815" spans="1:5">
      <c r="A815" s="174" t="s">
        <v>18</v>
      </c>
      <c r="B815" s="178">
        <v>16</v>
      </c>
      <c r="C815" s="176">
        <v>43934</v>
      </c>
      <c r="D815" s="175">
        <v>8</v>
      </c>
      <c r="E815" s="175">
        <v>0.317</v>
      </c>
    </row>
    <row r="816" spans="1:5">
      <c r="A816" s="174" t="s">
        <v>18</v>
      </c>
      <c r="B816" s="178">
        <v>16</v>
      </c>
      <c r="C816" s="176">
        <v>43935</v>
      </c>
      <c r="D816" s="175">
        <v>9</v>
      </c>
      <c r="E816" s="175">
        <v>0.317</v>
      </c>
    </row>
    <row r="817" spans="1:5">
      <c r="A817" s="174" t="s">
        <v>18</v>
      </c>
      <c r="B817" s="178">
        <v>16</v>
      </c>
      <c r="C817" s="176">
        <v>43936</v>
      </c>
      <c r="D817" s="175">
        <v>10</v>
      </c>
      <c r="E817" s="175">
        <v>0.42299999999999999</v>
      </c>
    </row>
    <row r="818" spans="1:5">
      <c r="A818" s="174" t="s">
        <v>18</v>
      </c>
      <c r="B818" s="178">
        <v>16</v>
      </c>
      <c r="C818" s="176">
        <v>43937</v>
      </c>
      <c r="D818" s="175">
        <v>10</v>
      </c>
      <c r="E818" s="175">
        <v>0.317</v>
      </c>
    </row>
    <row r="819" spans="1:5">
      <c r="A819" s="174" t="s">
        <v>18</v>
      </c>
      <c r="B819" s="175">
        <v>16</v>
      </c>
      <c r="C819" s="176">
        <v>43938</v>
      </c>
      <c r="D819" s="175">
        <v>10</v>
      </c>
      <c r="E819" s="175">
        <v>0.42299999999999999</v>
      </c>
    </row>
    <row r="820" spans="1:5">
      <c r="A820" s="174" t="s">
        <v>18</v>
      </c>
      <c r="B820" s="183">
        <v>16</v>
      </c>
      <c r="C820" s="176">
        <v>43939</v>
      </c>
      <c r="D820" s="175">
        <v>7</v>
      </c>
      <c r="E820" s="175">
        <v>0.317</v>
      </c>
    </row>
    <row r="821" spans="1:5">
      <c r="A821" s="174" t="s">
        <v>18</v>
      </c>
      <c r="B821" s="178">
        <v>17</v>
      </c>
      <c r="C821" s="176">
        <v>43940</v>
      </c>
      <c r="D821" s="175">
        <v>5</v>
      </c>
      <c r="E821" s="175">
        <v>0.21199999999999999</v>
      </c>
    </row>
    <row r="822" spans="1:5">
      <c r="A822" s="174" t="s">
        <v>18</v>
      </c>
      <c r="B822" s="178">
        <v>17</v>
      </c>
      <c r="C822" s="176">
        <v>43941</v>
      </c>
      <c r="D822" s="175">
        <v>9</v>
      </c>
      <c r="E822" s="175">
        <v>0.21199999999999999</v>
      </c>
    </row>
    <row r="823" spans="1:5">
      <c r="A823" s="174" t="s">
        <v>18</v>
      </c>
      <c r="B823" s="178">
        <v>17</v>
      </c>
      <c r="C823" s="176">
        <v>43942</v>
      </c>
      <c r="D823" s="175">
        <v>8</v>
      </c>
      <c r="E823" s="175">
        <v>0.42299999999999999</v>
      </c>
    </row>
    <row r="824" spans="1:5">
      <c r="A824" s="174" t="s">
        <v>18</v>
      </c>
      <c r="B824" s="178">
        <v>17</v>
      </c>
      <c r="C824" s="176">
        <v>43943</v>
      </c>
      <c r="D824" s="175">
        <v>6</v>
      </c>
      <c r="E824" s="175">
        <v>0.42299999999999999</v>
      </c>
    </row>
    <row r="825" spans="1:5">
      <c r="A825" s="174" t="s">
        <v>18</v>
      </c>
      <c r="B825" s="178">
        <v>17</v>
      </c>
      <c r="C825" s="176">
        <v>43944</v>
      </c>
      <c r="D825" s="175">
        <v>6</v>
      </c>
      <c r="E825" s="175">
        <v>0.317</v>
      </c>
    </row>
    <row r="826" spans="1:5">
      <c r="A826" s="174" t="s">
        <v>18</v>
      </c>
      <c r="B826" s="175">
        <v>17</v>
      </c>
      <c r="C826" s="176">
        <v>43945</v>
      </c>
      <c r="D826" s="175">
        <v>6</v>
      </c>
      <c r="E826" s="175">
        <v>0.21199999999999999</v>
      </c>
    </row>
    <row r="827" spans="1:5">
      <c r="A827" s="174" t="s">
        <v>18</v>
      </c>
      <c r="B827" s="183">
        <v>17</v>
      </c>
      <c r="C827" s="176">
        <v>43946</v>
      </c>
      <c r="D827" s="175">
        <v>-1</v>
      </c>
      <c r="E827" s="175">
        <v>0.317</v>
      </c>
    </row>
    <row r="828" spans="1:5">
      <c r="A828" s="174" t="s">
        <v>18</v>
      </c>
      <c r="B828" s="178">
        <v>18</v>
      </c>
      <c r="C828" s="176">
        <v>43947</v>
      </c>
      <c r="D828" s="175">
        <v>0</v>
      </c>
      <c r="E828" s="175">
        <v>0.42299999999999999</v>
      </c>
    </row>
    <row r="829" spans="1:5">
      <c r="A829" s="174" t="s">
        <v>18</v>
      </c>
      <c r="B829" s="178">
        <v>18</v>
      </c>
      <c r="C829" s="176">
        <v>43948</v>
      </c>
      <c r="D829" s="175">
        <v>13</v>
      </c>
      <c r="E829" s="175">
        <v>0.52900000000000003</v>
      </c>
    </row>
    <row r="830" spans="1:5">
      <c r="A830" s="174" t="s">
        <v>18</v>
      </c>
      <c r="B830" s="178">
        <v>18</v>
      </c>
      <c r="C830" s="176">
        <v>43949</v>
      </c>
      <c r="D830" s="175">
        <v>13</v>
      </c>
      <c r="E830" s="175">
        <v>0.317</v>
      </c>
    </row>
    <row r="831" spans="1:5">
      <c r="A831" s="174" t="s">
        <v>18</v>
      </c>
      <c r="B831" s="178">
        <v>18</v>
      </c>
      <c r="C831" s="176">
        <v>43950</v>
      </c>
      <c r="D831" s="175">
        <v>7</v>
      </c>
      <c r="E831" s="175">
        <v>0.42299999999999999</v>
      </c>
    </row>
    <row r="832" spans="1:5">
      <c r="A832" s="174" t="s">
        <v>18</v>
      </c>
      <c r="B832" s="178">
        <v>18</v>
      </c>
      <c r="C832" s="176">
        <v>43951</v>
      </c>
      <c r="D832" s="175">
        <v>6</v>
      </c>
      <c r="E832" s="175">
        <v>0.52900000000000003</v>
      </c>
    </row>
    <row r="833" spans="1:5">
      <c r="A833" s="174" t="s">
        <v>18</v>
      </c>
      <c r="B833" s="175">
        <v>18</v>
      </c>
      <c r="C833" s="176">
        <v>43952</v>
      </c>
      <c r="D833" s="175">
        <v>15</v>
      </c>
      <c r="E833" s="175">
        <v>0.52900000000000003</v>
      </c>
    </row>
    <row r="834" spans="1:5">
      <c r="A834" s="174" t="s">
        <v>18</v>
      </c>
      <c r="B834" s="183">
        <v>18</v>
      </c>
      <c r="C834" s="176">
        <v>43953</v>
      </c>
      <c r="D834" s="175">
        <v>4</v>
      </c>
      <c r="E834" s="175">
        <v>0.42299999999999999</v>
      </c>
    </row>
    <row r="835" spans="1:5">
      <c r="A835" s="174" t="s">
        <v>18</v>
      </c>
      <c r="B835" s="178">
        <v>19</v>
      </c>
      <c r="C835" s="176">
        <v>43954</v>
      </c>
      <c r="D835" s="175">
        <v>-2</v>
      </c>
      <c r="E835" s="175">
        <v>0.42299999999999999</v>
      </c>
    </row>
    <row r="836" spans="1:5">
      <c r="A836" s="174" t="s">
        <v>18</v>
      </c>
      <c r="B836" s="178">
        <v>19</v>
      </c>
      <c r="C836" s="176">
        <v>43955</v>
      </c>
      <c r="D836" s="175">
        <v>5</v>
      </c>
      <c r="E836" s="175">
        <v>0.21199999999999999</v>
      </c>
    </row>
    <row r="837" spans="1:5">
      <c r="A837" s="174" t="s">
        <v>18</v>
      </c>
      <c r="B837" s="178">
        <v>19</v>
      </c>
      <c r="C837" s="176">
        <v>43956</v>
      </c>
      <c r="D837" s="175">
        <v>6</v>
      </c>
      <c r="E837" s="175">
        <v>0.42299999999999999</v>
      </c>
    </row>
    <row r="838" spans="1:5">
      <c r="A838" s="174" t="s">
        <v>18</v>
      </c>
      <c r="B838" s="178">
        <v>19</v>
      </c>
      <c r="C838" s="176">
        <v>43957</v>
      </c>
      <c r="D838" s="175">
        <v>7</v>
      </c>
      <c r="E838" s="175">
        <v>0.42299999999999999</v>
      </c>
    </row>
    <row r="839" spans="1:5">
      <c r="A839" s="174" t="s">
        <v>18</v>
      </c>
      <c r="B839" s="178">
        <v>19</v>
      </c>
      <c r="C839" s="176">
        <v>43958</v>
      </c>
      <c r="D839" s="175">
        <v>6</v>
      </c>
      <c r="E839" s="175">
        <v>0.52900000000000003</v>
      </c>
    </row>
    <row r="840" spans="1:5">
      <c r="A840" s="174" t="s">
        <v>18</v>
      </c>
      <c r="B840" s="175">
        <v>19</v>
      </c>
      <c r="C840" s="176">
        <v>43959</v>
      </c>
      <c r="D840" s="175">
        <v>5</v>
      </c>
      <c r="E840" s="175">
        <v>0.42299999999999999</v>
      </c>
    </row>
    <row r="841" spans="1:5">
      <c r="A841" s="174" t="s">
        <v>18</v>
      </c>
      <c r="B841" s="183">
        <v>19</v>
      </c>
      <c r="C841" s="176">
        <v>43960</v>
      </c>
      <c r="D841" s="175">
        <v>-1</v>
      </c>
      <c r="E841" s="175">
        <v>0.52900000000000003</v>
      </c>
    </row>
    <row r="842" spans="1:5">
      <c r="A842" s="174" t="s">
        <v>18</v>
      </c>
      <c r="B842" s="178">
        <v>20</v>
      </c>
      <c r="C842" s="176">
        <v>43961</v>
      </c>
      <c r="D842" s="175">
        <v>-5</v>
      </c>
      <c r="E842" s="175">
        <v>0.52900000000000003</v>
      </c>
    </row>
    <row r="843" spans="1:5">
      <c r="A843" s="174" t="s">
        <v>18</v>
      </c>
      <c r="B843" s="178">
        <v>20</v>
      </c>
      <c r="C843" s="176">
        <v>43962</v>
      </c>
      <c r="D843" s="175">
        <v>4</v>
      </c>
      <c r="E843" s="175">
        <v>0.52900000000000003</v>
      </c>
    </row>
    <row r="844" spans="1:5">
      <c r="A844" s="174" t="s">
        <v>18</v>
      </c>
      <c r="B844" s="178">
        <v>20</v>
      </c>
      <c r="C844" s="176">
        <v>43963</v>
      </c>
      <c r="D844" s="175">
        <v>8</v>
      </c>
      <c r="E844" s="175">
        <v>0.42299999999999999</v>
      </c>
    </row>
    <row r="845" spans="1:5">
      <c r="A845" s="174" t="s">
        <v>18</v>
      </c>
      <c r="B845" s="178">
        <v>20</v>
      </c>
      <c r="C845" s="176">
        <v>43964</v>
      </c>
      <c r="D845" s="175">
        <v>6</v>
      </c>
      <c r="E845" s="175">
        <v>0.74099999999999999</v>
      </c>
    </row>
    <row r="846" spans="1:5">
      <c r="A846" s="174" t="s">
        <v>18</v>
      </c>
      <c r="B846" s="178">
        <v>20</v>
      </c>
      <c r="C846" s="176">
        <v>43965</v>
      </c>
      <c r="D846" s="175">
        <v>5</v>
      </c>
      <c r="E846" s="175">
        <v>0.42299999999999999</v>
      </c>
    </row>
    <row r="847" spans="1:5">
      <c r="A847" s="174" t="s">
        <v>18</v>
      </c>
      <c r="B847" s="175">
        <v>20</v>
      </c>
      <c r="C847" s="176">
        <v>43966</v>
      </c>
      <c r="D847" s="175">
        <v>4</v>
      </c>
      <c r="E847" s="175">
        <v>0.52900000000000003</v>
      </c>
    </row>
    <row r="848" spans="1:5">
      <c r="A848" s="174" t="s">
        <v>18</v>
      </c>
      <c r="B848" s="183">
        <v>20</v>
      </c>
      <c r="C848" s="176">
        <v>43967</v>
      </c>
      <c r="D848" s="175">
        <v>0</v>
      </c>
      <c r="E848" s="175">
        <v>0.52900000000000003</v>
      </c>
    </row>
    <row r="849" spans="1:5">
      <c r="A849" s="174" t="s">
        <v>18</v>
      </c>
      <c r="B849" s="178">
        <v>21</v>
      </c>
      <c r="C849" s="176">
        <v>43968</v>
      </c>
      <c r="D849" s="175">
        <v>-2</v>
      </c>
      <c r="E849" s="175">
        <v>0.42299999999999999</v>
      </c>
    </row>
    <row r="850" spans="1:5">
      <c r="A850" s="174" t="s">
        <v>18</v>
      </c>
      <c r="B850" s="178">
        <v>21</v>
      </c>
      <c r="C850" s="176">
        <v>43969</v>
      </c>
      <c r="D850" s="175">
        <v>6</v>
      </c>
      <c r="E850" s="175">
        <v>0.52900000000000003</v>
      </c>
    </row>
    <row r="851" spans="1:5">
      <c r="A851" s="174" t="s">
        <v>18</v>
      </c>
      <c r="B851" s="178">
        <v>21</v>
      </c>
      <c r="C851" s="176">
        <v>43970</v>
      </c>
      <c r="D851" s="175">
        <v>6</v>
      </c>
      <c r="E851" s="175">
        <v>0.63500000000000001</v>
      </c>
    </row>
    <row r="852" spans="1:5">
      <c r="A852" s="174" t="s">
        <v>18</v>
      </c>
      <c r="B852" s="178">
        <v>21</v>
      </c>
      <c r="C852" s="176">
        <v>43971</v>
      </c>
      <c r="D852" s="175">
        <v>5</v>
      </c>
      <c r="E852" s="175">
        <v>0.42299999999999999</v>
      </c>
    </row>
    <row r="853" spans="1:5">
      <c r="A853" s="174" t="s">
        <v>18</v>
      </c>
      <c r="B853" s="178">
        <v>21</v>
      </c>
      <c r="C853" s="176">
        <v>43972</v>
      </c>
      <c r="D853" s="175">
        <v>6</v>
      </c>
      <c r="E853" s="175">
        <v>0.42299999999999999</v>
      </c>
    </row>
    <row r="854" spans="1:5">
      <c r="A854" s="174" t="s">
        <v>18</v>
      </c>
      <c r="B854" s="175">
        <v>21</v>
      </c>
      <c r="C854" s="176">
        <v>43973</v>
      </c>
      <c r="D854" s="175">
        <v>6</v>
      </c>
      <c r="E854" s="175">
        <v>0.63500000000000001</v>
      </c>
    </row>
    <row r="855" spans="1:5">
      <c r="A855" s="174" t="s">
        <v>18</v>
      </c>
      <c r="B855" s="183">
        <v>21</v>
      </c>
      <c r="C855" s="176">
        <v>43974</v>
      </c>
      <c r="D855" s="175">
        <v>-2</v>
      </c>
      <c r="E855" s="175">
        <v>0.52900000000000003</v>
      </c>
    </row>
    <row r="856" spans="1:5">
      <c r="A856" s="174" t="s">
        <v>18</v>
      </c>
      <c r="B856" s="178">
        <v>22</v>
      </c>
      <c r="C856" s="176">
        <v>43975</v>
      </c>
      <c r="D856" s="175">
        <v>-4</v>
      </c>
      <c r="E856" s="175">
        <v>0.42299999999999999</v>
      </c>
    </row>
    <row r="857" spans="1:5">
      <c r="A857" s="174" t="s">
        <v>18</v>
      </c>
      <c r="B857" s="178">
        <v>22</v>
      </c>
      <c r="C857" s="176">
        <v>43976</v>
      </c>
      <c r="D857" s="175">
        <v>4</v>
      </c>
      <c r="E857" s="175">
        <v>0.52900000000000003</v>
      </c>
    </row>
    <row r="858" spans="1:5">
      <c r="A858" s="174" t="s">
        <v>18</v>
      </c>
      <c r="B858" s="178">
        <v>22</v>
      </c>
      <c r="C858" s="176">
        <v>43977</v>
      </c>
      <c r="D858" s="175">
        <v>4</v>
      </c>
      <c r="E858" s="175">
        <v>0.52900000000000003</v>
      </c>
    </row>
    <row r="859" spans="1:5">
      <c r="A859" s="174" t="s">
        <v>18</v>
      </c>
      <c r="B859" s="178">
        <v>22</v>
      </c>
      <c r="C859" s="176">
        <v>43978</v>
      </c>
      <c r="D859" s="175">
        <v>3</v>
      </c>
      <c r="E859" s="175">
        <v>0.42299999999999999</v>
      </c>
    </row>
    <row r="860" spans="1:5">
      <c r="A860" s="174" t="s">
        <v>18</v>
      </c>
      <c r="B860" s="178">
        <v>22</v>
      </c>
      <c r="C860" s="176">
        <v>43979</v>
      </c>
      <c r="D860" s="175">
        <v>3</v>
      </c>
      <c r="E860" s="175">
        <v>0.63500000000000001</v>
      </c>
    </row>
    <row r="861" spans="1:5">
      <c r="A861" s="174" t="s">
        <v>18</v>
      </c>
      <c r="B861" s="175">
        <v>22</v>
      </c>
      <c r="C861" s="176">
        <v>43980</v>
      </c>
      <c r="D861" s="175">
        <v>5</v>
      </c>
      <c r="E861" s="175">
        <v>0.52900000000000003</v>
      </c>
    </row>
    <row r="862" spans="1:5">
      <c r="A862" s="174" t="s">
        <v>18</v>
      </c>
      <c r="B862" s="183">
        <v>22</v>
      </c>
      <c r="C862" s="176">
        <v>43981</v>
      </c>
      <c r="D862" s="175">
        <v>3</v>
      </c>
      <c r="E862" s="175">
        <v>0.52900000000000003</v>
      </c>
    </row>
    <row r="863" spans="1:5">
      <c r="A863" s="174" t="s">
        <v>18</v>
      </c>
      <c r="B863" s="178">
        <v>23</v>
      </c>
      <c r="C863" s="176">
        <v>43982</v>
      </c>
      <c r="D863" s="175">
        <v>-2</v>
      </c>
      <c r="E863" s="175">
        <v>0.52900000000000003</v>
      </c>
    </row>
    <row r="864" spans="1:5">
      <c r="A864" s="174" t="s">
        <v>18</v>
      </c>
      <c r="B864" s="178">
        <v>23</v>
      </c>
      <c r="C864" s="176">
        <v>43983</v>
      </c>
      <c r="D864" s="175">
        <v>4</v>
      </c>
      <c r="E864" s="175">
        <v>0.63500000000000001</v>
      </c>
    </row>
    <row r="865" spans="1:5">
      <c r="A865" s="174" t="s">
        <v>18</v>
      </c>
      <c r="B865" s="178">
        <v>23</v>
      </c>
      <c r="C865" s="176">
        <v>43984</v>
      </c>
      <c r="D865" s="175">
        <v>7</v>
      </c>
      <c r="E865" s="175">
        <v>0.52900000000000003</v>
      </c>
    </row>
    <row r="866" spans="1:5">
      <c r="A866" s="174" t="s">
        <v>18</v>
      </c>
      <c r="B866" s="178">
        <v>23</v>
      </c>
      <c r="C866" s="176">
        <v>43985</v>
      </c>
      <c r="D866" s="175">
        <v>5</v>
      </c>
      <c r="E866" s="175">
        <v>0.317</v>
      </c>
    </row>
    <row r="867" spans="1:5">
      <c r="A867" s="174" t="s">
        <v>18</v>
      </c>
      <c r="B867" s="178">
        <v>23</v>
      </c>
      <c r="C867" s="176">
        <v>43986</v>
      </c>
      <c r="D867" s="175">
        <v>3</v>
      </c>
      <c r="E867" s="175">
        <v>0.52900000000000003</v>
      </c>
    </row>
    <row r="868" spans="1:5">
      <c r="A868" s="174" t="s">
        <v>18</v>
      </c>
      <c r="B868" s="175">
        <v>23</v>
      </c>
      <c r="C868" s="176">
        <v>43987</v>
      </c>
      <c r="D868" s="175">
        <v>2</v>
      </c>
      <c r="E868" s="175">
        <v>0.52900000000000003</v>
      </c>
    </row>
    <row r="869" spans="1:5">
      <c r="A869" s="174" t="s">
        <v>18</v>
      </c>
      <c r="B869" s="183">
        <v>23</v>
      </c>
      <c r="C869" s="176">
        <v>43988</v>
      </c>
      <c r="D869" s="175">
        <v>-4</v>
      </c>
      <c r="E869" s="175">
        <v>0.63500000000000001</v>
      </c>
    </row>
    <row r="870" spans="1:5">
      <c r="A870" s="174" t="s">
        <v>18</v>
      </c>
      <c r="B870" s="178">
        <v>24</v>
      </c>
      <c r="C870" s="176">
        <v>43989</v>
      </c>
      <c r="D870" s="175">
        <v>-7</v>
      </c>
      <c r="E870" s="175">
        <v>0.42299999999999999</v>
      </c>
    </row>
    <row r="871" spans="1:5">
      <c r="A871" s="174" t="s">
        <v>18</v>
      </c>
      <c r="B871" s="178">
        <v>24</v>
      </c>
      <c r="C871" s="176">
        <v>43990</v>
      </c>
      <c r="D871" s="175">
        <v>1</v>
      </c>
      <c r="E871" s="175">
        <v>0.63500000000000001</v>
      </c>
    </row>
    <row r="872" spans="1:5">
      <c r="A872" s="174" t="s">
        <v>18</v>
      </c>
      <c r="B872" s="178">
        <v>24</v>
      </c>
      <c r="C872" s="176">
        <v>43991</v>
      </c>
      <c r="D872" s="175">
        <v>1</v>
      </c>
      <c r="E872" s="175">
        <v>0.74099999999999999</v>
      </c>
    </row>
    <row r="873" spans="1:5">
      <c r="A873" s="174" t="s">
        <v>18</v>
      </c>
      <c r="B873" s="178">
        <v>24</v>
      </c>
      <c r="C873" s="176">
        <v>43992</v>
      </c>
      <c r="D873" s="175">
        <v>0</v>
      </c>
      <c r="E873" s="175">
        <v>0.63500000000000001</v>
      </c>
    </row>
    <row r="874" spans="1:5">
      <c r="A874" s="174" t="s">
        <v>18</v>
      </c>
      <c r="B874" s="178">
        <v>24</v>
      </c>
      <c r="C874" s="176">
        <v>43993</v>
      </c>
      <c r="D874" s="175">
        <v>0</v>
      </c>
      <c r="E874" s="175">
        <v>0.63500000000000001</v>
      </c>
    </row>
    <row r="875" spans="1:5">
      <c r="A875" s="174" t="s">
        <v>18</v>
      </c>
      <c r="B875" s="175">
        <v>24</v>
      </c>
      <c r="C875" s="176">
        <v>43994</v>
      </c>
      <c r="D875" s="175">
        <v>-1</v>
      </c>
      <c r="E875" s="175">
        <v>0.52900000000000003</v>
      </c>
    </row>
    <row r="876" spans="1:5">
      <c r="A876" s="174" t="s">
        <v>18</v>
      </c>
      <c r="B876" s="183">
        <v>24</v>
      </c>
      <c r="C876" s="176">
        <v>43995</v>
      </c>
      <c r="D876" s="175">
        <v>-5</v>
      </c>
      <c r="E876" s="175">
        <v>0.52900000000000003</v>
      </c>
    </row>
    <row r="877" spans="1:5">
      <c r="A877" s="174" t="s">
        <v>18</v>
      </c>
      <c r="B877" s="178">
        <v>25</v>
      </c>
      <c r="C877" s="176">
        <v>43996</v>
      </c>
      <c r="D877" s="175">
        <v>-6</v>
      </c>
      <c r="E877" s="175">
        <v>0.52900000000000003</v>
      </c>
    </row>
    <row r="878" spans="1:5">
      <c r="A878" s="174" t="s">
        <v>18</v>
      </c>
      <c r="B878" s="178">
        <v>25</v>
      </c>
      <c r="C878" s="176">
        <v>43997</v>
      </c>
      <c r="D878" s="175">
        <v>1</v>
      </c>
      <c r="E878" s="175">
        <v>0.52900000000000003</v>
      </c>
    </row>
    <row r="879" spans="1:5">
      <c r="A879" s="174" t="s">
        <v>18</v>
      </c>
      <c r="B879" s="178">
        <v>25</v>
      </c>
      <c r="C879" s="176">
        <v>43998</v>
      </c>
      <c r="D879" s="175">
        <v>1</v>
      </c>
      <c r="E879" s="175">
        <v>0.42299999999999999</v>
      </c>
    </row>
    <row r="880" spans="1:5">
      <c r="A880" s="174" t="s">
        <v>18</v>
      </c>
      <c r="B880" s="178">
        <v>25</v>
      </c>
      <c r="C880" s="176">
        <v>43999</v>
      </c>
      <c r="D880" s="175">
        <v>0</v>
      </c>
      <c r="E880" s="175">
        <v>0.63500000000000001</v>
      </c>
    </row>
    <row r="881" spans="1:5">
      <c r="A881" s="174" t="s">
        <v>18</v>
      </c>
      <c r="B881" s="178">
        <v>25</v>
      </c>
      <c r="C881" s="176">
        <v>44000</v>
      </c>
      <c r="D881" s="175">
        <v>0</v>
      </c>
      <c r="E881" s="175">
        <v>0.63500000000000001</v>
      </c>
    </row>
    <row r="882" spans="1:5">
      <c r="A882" s="174" t="s">
        <v>18</v>
      </c>
      <c r="B882" s="178">
        <v>25</v>
      </c>
      <c r="C882" s="176">
        <v>44001</v>
      </c>
      <c r="D882" s="175">
        <v>-1</v>
      </c>
      <c r="E882" s="175">
        <v>0.74099999999999999</v>
      </c>
    </row>
    <row r="883" spans="1:5">
      <c r="A883" s="174" t="s">
        <v>18</v>
      </c>
      <c r="B883" s="183">
        <v>25</v>
      </c>
      <c r="C883" s="176">
        <v>44002</v>
      </c>
      <c r="D883" s="175">
        <v>-7</v>
      </c>
      <c r="E883" s="175">
        <v>0.21199999999999999</v>
      </c>
    </row>
    <row r="884" spans="1:5">
      <c r="A884" s="174" t="s">
        <v>18</v>
      </c>
      <c r="B884" s="178">
        <v>26</v>
      </c>
      <c r="C884" s="176">
        <v>44003</v>
      </c>
      <c r="D884" s="175">
        <v>-10</v>
      </c>
      <c r="E884" s="175">
        <v>1.0580000000000001</v>
      </c>
    </row>
    <row r="885" spans="1:5">
      <c r="A885" s="174" t="s">
        <v>18</v>
      </c>
      <c r="B885" s="178">
        <v>26</v>
      </c>
      <c r="C885" s="176">
        <v>44004</v>
      </c>
      <c r="D885" s="175">
        <v>1</v>
      </c>
      <c r="E885" s="175">
        <v>0.317</v>
      </c>
    </row>
    <row r="886" spans="1:5">
      <c r="A886" s="174" t="s">
        <v>18</v>
      </c>
      <c r="B886" s="178">
        <v>26</v>
      </c>
      <c r="C886" s="176">
        <v>44005</v>
      </c>
      <c r="D886" s="175">
        <v>1</v>
      </c>
      <c r="E886" s="175">
        <v>0.52900000000000003</v>
      </c>
    </row>
    <row r="887" spans="1:5">
      <c r="A887" s="174" t="s">
        <v>18</v>
      </c>
      <c r="B887" s="178">
        <v>26</v>
      </c>
      <c r="C887" s="176">
        <v>44006</v>
      </c>
      <c r="D887" s="175">
        <v>-1</v>
      </c>
      <c r="E887" s="175">
        <v>0.63500000000000001</v>
      </c>
    </row>
    <row r="888" spans="1:5">
      <c r="A888" s="174" t="s">
        <v>18</v>
      </c>
      <c r="B888" s="178">
        <v>26</v>
      </c>
      <c r="C888" s="176">
        <v>44007</v>
      </c>
      <c r="D888" s="175">
        <v>-2</v>
      </c>
      <c r="E888" s="175">
        <v>0.52900000000000003</v>
      </c>
    </row>
    <row r="889" spans="1:5">
      <c r="A889" s="174" t="s">
        <v>18</v>
      </c>
      <c r="B889" s="175">
        <v>26</v>
      </c>
      <c r="C889" s="176">
        <v>44008</v>
      </c>
      <c r="D889" s="175">
        <v>-2</v>
      </c>
      <c r="E889" s="175">
        <v>0.52900000000000003</v>
      </c>
    </row>
    <row r="890" spans="1:5">
      <c r="A890" s="174" t="s">
        <v>18</v>
      </c>
      <c r="B890" s="183">
        <v>26</v>
      </c>
      <c r="C890" s="176">
        <v>44009</v>
      </c>
      <c r="D890" s="175">
        <v>-8</v>
      </c>
      <c r="E890" s="175">
        <v>0.63500000000000001</v>
      </c>
    </row>
    <row r="891" spans="1:5">
      <c r="A891" s="174" t="s">
        <v>18</v>
      </c>
      <c r="B891" s="178">
        <v>27</v>
      </c>
      <c r="C891" s="176">
        <v>44010</v>
      </c>
      <c r="D891" s="175">
        <v>-10</v>
      </c>
      <c r="E891" s="175">
        <v>0.42299999999999999</v>
      </c>
    </row>
    <row r="892" spans="1:5">
      <c r="A892" s="174" t="s">
        <v>18</v>
      </c>
      <c r="B892" s="178">
        <v>27</v>
      </c>
      <c r="C892" s="176">
        <v>44011</v>
      </c>
      <c r="D892" s="175">
        <v>0</v>
      </c>
      <c r="E892" s="175">
        <v>0.63500000000000001</v>
      </c>
    </row>
    <row r="893" spans="1:5">
      <c r="A893" s="174" t="s">
        <v>18</v>
      </c>
      <c r="B893" s="178">
        <v>27</v>
      </c>
      <c r="C893" s="176">
        <v>44012</v>
      </c>
      <c r="D893" s="175">
        <v>0</v>
      </c>
      <c r="E893" s="175">
        <v>0.42299999999999999</v>
      </c>
    </row>
    <row r="894" spans="1:5">
      <c r="A894" s="174" t="s">
        <v>18</v>
      </c>
      <c r="B894" s="178">
        <v>27</v>
      </c>
      <c r="C894" s="176">
        <v>44013</v>
      </c>
      <c r="D894" s="175">
        <v>-1</v>
      </c>
      <c r="E894" s="175">
        <v>0.52900000000000003</v>
      </c>
    </row>
    <row r="895" spans="1:5">
      <c r="A895" s="174" t="s">
        <v>18</v>
      </c>
      <c r="B895" s="178">
        <v>27</v>
      </c>
      <c r="C895" s="176">
        <v>44014</v>
      </c>
      <c r="D895" s="175">
        <v>-3</v>
      </c>
      <c r="E895" s="175">
        <v>0.63500000000000001</v>
      </c>
    </row>
    <row r="896" spans="1:5">
      <c r="A896" s="174" t="s">
        <v>18</v>
      </c>
      <c r="B896" s="175">
        <v>27</v>
      </c>
      <c r="C896" s="176">
        <v>44015</v>
      </c>
      <c r="D896" s="175">
        <v>9</v>
      </c>
      <c r="E896" s="175">
        <v>0.74099999999999999</v>
      </c>
    </row>
    <row r="897" spans="1:5">
      <c r="A897" s="174" t="s">
        <v>18</v>
      </c>
      <c r="B897" s="183">
        <v>27</v>
      </c>
      <c r="C897" s="176">
        <v>44016</v>
      </c>
      <c r="D897" s="175">
        <v>-7</v>
      </c>
      <c r="E897" s="175">
        <v>0.74099999999999999</v>
      </c>
    </row>
    <row r="898" spans="1:5">
      <c r="A898" s="174" t="s">
        <v>18</v>
      </c>
      <c r="B898" s="178">
        <v>28</v>
      </c>
      <c r="C898" s="176">
        <v>44017</v>
      </c>
      <c r="D898" s="175">
        <v>-12</v>
      </c>
      <c r="E898" s="175">
        <v>0.63500000000000001</v>
      </c>
    </row>
    <row r="899" spans="1:5">
      <c r="A899" s="174" t="s">
        <v>18</v>
      </c>
      <c r="B899" s="178">
        <v>28</v>
      </c>
      <c r="C899" s="176">
        <v>44018</v>
      </c>
      <c r="D899" s="175">
        <v>0</v>
      </c>
      <c r="E899" s="175">
        <v>0.52900000000000003</v>
      </c>
    </row>
    <row r="900" spans="1:5">
      <c r="A900" s="174" t="s">
        <v>18</v>
      </c>
      <c r="B900" s="178">
        <v>28</v>
      </c>
      <c r="C900" s="176">
        <v>44019</v>
      </c>
      <c r="D900" s="175">
        <v>2</v>
      </c>
      <c r="E900" s="175">
        <v>0.63500000000000001</v>
      </c>
    </row>
    <row r="901" spans="1:5">
      <c r="A901" s="174" t="s">
        <v>18</v>
      </c>
      <c r="B901" s="178">
        <v>28</v>
      </c>
      <c r="C901" s="176">
        <v>44020</v>
      </c>
      <c r="D901" s="175">
        <v>0</v>
      </c>
      <c r="E901" s="175">
        <v>0.74099999999999999</v>
      </c>
    </row>
    <row r="902" spans="1:5">
      <c r="A902" s="174" t="s">
        <v>18</v>
      </c>
      <c r="B902" s="178">
        <v>28</v>
      </c>
      <c r="C902" s="176">
        <v>44021</v>
      </c>
      <c r="D902" s="175">
        <v>0</v>
      </c>
      <c r="E902" s="175">
        <v>0.74099999999999999</v>
      </c>
    </row>
    <row r="903" spans="1:5">
      <c r="A903" s="174" t="s">
        <v>18</v>
      </c>
      <c r="B903" s="178">
        <v>28</v>
      </c>
      <c r="C903" s="176">
        <v>44022</v>
      </c>
      <c r="D903" s="175">
        <v>-1</v>
      </c>
      <c r="E903" s="175">
        <v>0.63500000000000001</v>
      </c>
    </row>
    <row r="904" spans="1:5">
      <c r="A904" s="174" t="s">
        <v>18</v>
      </c>
      <c r="B904" s="177">
        <v>28</v>
      </c>
      <c r="C904" s="176">
        <v>44023</v>
      </c>
      <c r="D904" s="175">
        <v>-7</v>
      </c>
      <c r="E904" s="175">
        <v>0.52900000000000003</v>
      </c>
    </row>
    <row r="905" spans="1:5">
      <c r="A905" s="174" t="s">
        <v>18</v>
      </c>
      <c r="B905" s="178">
        <v>29</v>
      </c>
      <c r="C905" s="176">
        <v>44024</v>
      </c>
      <c r="D905" s="175">
        <v>-7</v>
      </c>
      <c r="E905" s="175">
        <v>0.52900000000000003</v>
      </c>
    </row>
    <row r="906" spans="1:5">
      <c r="A906" s="174" t="s">
        <v>18</v>
      </c>
      <c r="B906" s="178">
        <v>29</v>
      </c>
      <c r="C906" s="176">
        <v>44025</v>
      </c>
      <c r="D906" s="175">
        <v>0</v>
      </c>
      <c r="E906" s="175">
        <v>0.52900000000000003</v>
      </c>
    </row>
    <row r="907" spans="1:5">
      <c r="A907" s="174" t="s">
        <v>18</v>
      </c>
      <c r="B907" s="178">
        <v>29</v>
      </c>
      <c r="C907" s="176">
        <v>44026</v>
      </c>
      <c r="D907" s="175">
        <v>0</v>
      </c>
      <c r="E907" s="175">
        <v>0.42299999999999999</v>
      </c>
    </row>
    <row r="908" spans="1:5">
      <c r="A908" s="174" t="s">
        <v>18</v>
      </c>
      <c r="B908" s="178">
        <v>29</v>
      </c>
      <c r="C908" s="176">
        <v>44027</v>
      </c>
      <c r="D908" s="175">
        <v>0</v>
      </c>
      <c r="E908" s="175">
        <v>0.63500000000000001</v>
      </c>
    </row>
    <row r="909" spans="1:5">
      <c r="A909" s="174" t="s">
        <v>18</v>
      </c>
      <c r="B909" s="178">
        <v>29</v>
      </c>
      <c r="C909" s="176">
        <v>44028</v>
      </c>
      <c r="D909" s="175">
        <v>-1</v>
      </c>
      <c r="E909" s="175">
        <v>0.63500000000000001</v>
      </c>
    </row>
    <row r="910" spans="1:5">
      <c r="A910" s="174" t="s">
        <v>18</v>
      </c>
      <c r="B910" s="175">
        <v>29</v>
      </c>
      <c r="C910" s="176">
        <v>44029</v>
      </c>
      <c r="D910" s="175">
        <v>-2</v>
      </c>
      <c r="E910" s="175">
        <v>0.52900000000000003</v>
      </c>
    </row>
    <row r="911" spans="1:5">
      <c r="A911" s="174" t="s">
        <v>18</v>
      </c>
      <c r="B911" s="183">
        <v>29</v>
      </c>
      <c r="C911" s="176">
        <v>44030</v>
      </c>
      <c r="D911" s="175">
        <v>-9</v>
      </c>
      <c r="E911" s="175">
        <v>0.63500000000000001</v>
      </c>
    </row>
    <row r="912" spans="1:5">
      <c r="A912" s="174" t="s">
        <v>18</v>
      </c>
      <c r="B912" s="178">
        <v>30</v>
      </c>
      <c r="C912" s="176">
        <v>44031</v>
      </c>
      <c r="D912" s="175">
        <v>-13</v>
      </c>
      <c r="E912" s="175">
        <v>0.42299999999999999</v>
      </c>
    </row>
    <row r="913" spans="1:5">
      <c r="A913" s="174" t="s">
        <v>18</v>
      </c>
      <c r="B913" s="178">
        <v>30</v>
      </c>
      <c r="C913" s="176">
        <v>44032</v>
      </c>
      <c r="D913" s="175">
        <v>-1</v>
      </c>
      <c r="E913" s="175">
        <v>0.42299999999999999</v>
      </c>
    </row>
    <row r="914" spans="1:5">
      <c r="A914" s="174" t="s">
        <v>18</v>
      </c>
      <c r="B914" s="178">
        <v>30</v>
      </c>
      <c r="C914" s="176">
        <v>44033</v>
      </c>
      <c r="D914" s="175">
        <v>0</v>
      </c>
      <c r="E914" s="175">
        <v>0.42299999999999999</v>
      </c>
    </row>
    <row r="915" spans="1:5">
      <c r="A915" s="174" t="s">
        <v>18</v>
      </c>
      <c r="B915" s="178">
        <v>30</v>
      </c>
      <c r="C915" s="176">
        <v>44034</v>
      </c>
      <c r="D915" s="175">
        <v>0</v>
      </c>
      <c r="E915" s="175">
        <v>0.42299999999999999</v>
      </c>
    </row>
    <row r="916" spans="1:5">
      <c r="A916" s="174" t="s">
        <v>18</v>
      </c>
      <c r="B916" s="178">
        <v>30</v>
      </c>
      <c r="C916" s="176">
        <v>44035</v>
      </c>
      <c r="D916" s="175">
        <v>0</v>
      </c>
      <c r="E916" s="175">
        <v>0.63500000000000001</v>
      </c>
    </row>
    <row r="917" spans="1:5">
      <c r="A917" s="174" t="s">
        <v>18</v>
      </c>
      <c r="B917" s="175">
        <v>30</v>
      </c>
      <c r="C917" s="176">
        <v>44036</v>
      </c>
      <c r="D917" s="175">
        <v>-2</v>
      </c>
      <c r="E917" s="175">
        <v>0.63500000000000001</v>
      </c>
    </row>
    <row r="918" spans="1:5">
      <c r="A918" s="174" t="s">
        <v>18</v>
      </c>
      <c r="B918" s="183">
        <v>30</v>
      </c>
      <c r="C918" s="176">
        <v>44037</v>
      </c>
      <c r="D918" s="175">
        <v>-8</v>
      </c>
      <c r="E918" s="175">
        <v>0</v>
      </c>
    </row>
    <row r="919" spans="1:5">
      <c r="A919" s="174" t="s">
        <v>18</v>
      </c>
      <c r="B919" s="178">
        <v>31</v>
      </c>
      <c r="C919" s="176">
        <v>44038</v>
      </c>
      <c r="D919" s="175">
        <v>-12</v>
      </c>
      <c r="E919" s="175">
        <v>1.1639999999999999</v>
      </c>
    </row>
    <row r="920" spans="1:5">
      <c r="A920" s="174" t="s">
        <v>18</v>
      </c>
      <c r="B920" s="178">
        <v>31</v>
      </c>
      <c r="C920" s="176">
        <v>44039</v>
      </c>
      <c r="D920" s="175">
        <v>0</v>
      </c>
      <c r="E920" s="175">
        <v>0.42299999999999999</v>
      </c>
    </row>
    <row r="921" spans="1:5">
      <c r="A921" s="174" t="s">
        <v>18</v>
      </c>
      <c r="B921" s="178">
        <v>31</v>
      </c>
      <c r="C921" s="176">
        <v>44040</v>
      </c>
      <c r="D921" s="175">
        <v>0</v>
      </c>
      <c r="E921" s="175">
        <v>0.42299999999999999</v>
      </c>
    </row>
    <row r="922" spans="1:5">
      <c r="A922" s="174" t="s">
        <v>18</v>
      </c>
      <c r="B922" s="178">
        <v>31</v>
      </c>
      <c r="C922" s="176">
        <v>44041</v>
      </c>
      <c r="D922" s="175">
        <v>0</v>
      </c>
      <c r="E922" s="175">
        <v>0.52900000000000003</v>
      </c>
    </row>
    <row r="923" spans="1:5">
      <c r="A923" s="174" t="s">
        <v>18</v>
      </c>
      <c r="B923" s="178">
        <v>31</v>
      </c>
      <c r="C923" s="176">
        <v>44042</v>
      </c>
      <c r="D923" s="175">
        <v>-1</v>
      </c>
      <c r="E923" s="175">
        <v>0.52900000000000003</v>
      </c>
    </row>
    <row r="924" spans="1:5">
      <c r="A924" s="174" t="s">
        <v>18</v>
      </c>
      <c r="B924" s="175">
        <v>31</v>
      </c>
      <c r="C924" s="176">
        <v>44043</v>
      </c>
      <c r="D924" s="175">
        <v>-1</v>
      </c>
      <c r="E924" s="175">
        <v>0.52900000000000003</v>
      </c>
    </row>
    <row r="925" spans="1:5">
      <c r="A925" s="174" t="s">
        <v>18</v>
      </c>
      <c r="B925" s="183">
        <v>31</v>
      </c>
      <c r="C925" s="176">
        <v>44044</v>
      </c>
      <c r="D925" s="175">
        <v>-6</v>
      </c>
      <c r="E925" s="175">
        <v>0.63500000000000001</v>
      </c>
    </row>
    <row r="926" spans="1:5">
      <c r="A926" s="174" t="s">
        <v>18</v>
      </c>
      <c r="B926" s="178">
        <v>32</v>
      </c>
      <c r="C926" s="176">
        <v>44045</v>
      </c>
      <c r="D926" s="175">
        <v>-11</v>
      </c>
      <c r="E926" s="175">
        <v>0.42299999999999999</v>
      </c>
    </row>
    <row r="927" spans="1:5">
      <c r="A927" s="174" t="s">
        <v>18</v>
      </c>
      <c r="B927" s="178">
        <v>32</v>
      </c>
      <c r="C927" s="176">
        <v>44046</v>
      </c>
      <c r="D927" s="175">
        <v>-1</v>
      </c>
      <c r="E927" s="175">
        <v>0.42299999999999999</v>
      </c>
    </row>
    <row r="928" spans="1:5">
      <c r="A928" s="174" t="s">
        <v>18</v>
      </c>
      <c r="B928" s="178">
        <v>32</v>
      </c>
      <c r="C928" s="176">
        <v>44047</v>
      </c>
      <c r="D928" s="175">
        <v>-1</v>
      </c>
      <c r="E928" s="175">
        <v>0.42299999999999999</v>
      </c>
    </row>
    <row r="929" spans="1:5">
      <c r="A929" s="174" t="s">
        <v>18</v>
      </c>
      <c r="B929" s="178">
        <v>32</v>
      </c>
      <c r="C929" s="176">
        <v>44048</v>
      </c>
      <c r="D929" s="175">
        <v>-1</v>
      </c>
      <c r="E929" s="175">
        <v>0.317</v>
      </c>
    </row>
    <row r="930" spans="1:5">
      <c r="A930" s="174" t="s">
        <v>18</v>
      </c>
      <c r="B930" s="178">
        <v>32</v>
      </c>
      <c r="C930" s="176">
        <v>44049</v>
      </c>
      <c r="D930" s="175">
        <v>-2</v>
      </c>
      <c r="E930" s="175">
        <v>0.317</v>
      </c>
    </row>
    <row r="931" spans="1:5">
      <c r="A931" s="174" t="s">
        <v>18</v>
      </c>
      <c r="B931" s="178">
        <v>32</v>
      </c>
      <c r="C931" s="176">
        <v>44050</v>
      </c>
      <c r="D931" s="175">
        <v>-3</v>
      </c>
      <c r="E931" s="175">
        <v>0.317</v>
      </c>
    </row>
    <row r="932" spans="1:5">
      <c r="A932" s="174" t="s">
        <v>18</v>
      </c>
      <c r="B932" s="177">
        <v>32</v>
      </c>
      <c r="C932" s="176">
        <v>44051</v>
      </c>
      <c r="D932" s="175">
        <v>-9</v>
      </c>
      <c r="E932" s="175">
        <v>0.317</v>
      </c>
    </row>
    <row r="933" spans="1:5">
      <c r="A933" s="174" t="s">
        <v>18</v>
      </c>
      <c r="B933" s="178">
        <v>33</v>
      </c>
      <c r="C933" s="176">
        <v>44052</v>
      </c>
      <c r="D933" s="175">
        <v>-33</v>
      </c>
      <c r="E933" s="175">
        <v>0.21199999999999999</v>
      </c>
    </row>
    <row r="934" spans="1:5">
      <c r="A934" s="174" t="s">
        <v>18</v>
      </c>
      <c r="B934" s="178">
        <v>33</v>
      </c>
      <c r="C934" s="176">
        <v>44053</v>
      </c>
      <c r="D934" s="175">
        <v>-21</v>
      </c>
      <c r="E934" s="175">
        <v>0.21199999999999999</v>
      </c>
    </row>
    <row r="935" spans="1:5">
      <c r="A935" s="174" t="s">
        <v>18</v>
      </c>
      <c r="B935" s="178">
        <v>33</v>
      </c>
      <c r="C935" s="176">
        <v>44054</v>
      </c>
      <c r="D935" s="175">
        <v>-35</v>
      </c>
      <c r="E935" s="175">
        <v>0.21199999999999999</v>
      </c>
    </row>
    <row r="936" spans="1:5">
      <c r="A936" s="174" t="s">
        <v>18</v>
      </c>
      <c r="B936" s="178">
        <v>33</v>
      </c>
      <c r="C936" s="176">
        <v>44055</v>
      </c>
      <c r="D936" s="175">
        <v>-3</v>
      </c>
      <c r="E936" s="175">
        <v>0.317</v>
      </c>
    </row>
    <row r="937" spans="1:5">
      <c r="A937" s="174" t="s">
        <v>18</v>
      </c>
      <c r="B937" s="178">
        <v>33</v>
      </c>
      <c r="C937" s="176">
        <v>44056</v>
      </c>
      <c r="D937" s="175">
        <v>1</v>
      </c>
      <c r="E937" s="175">
        <v>0.317</v>
      </c>
    </row>
    <row r="938" spans="1:5">
      <c r="A938" s="174" t="s">
        <v>18</v>
      </c>
      <c r="B938" s="178">
        <v>33</v>
      </c>
      <c r="C938" s="176">
        <v>44057</v>
      </c>
      <c r="D938" s="175">
        <v>0</v>
      </c>
      <c r="E938" s="175">
        <v>0.42299999999999999</v>
      </c>
    </row>
    <row r="939" spans="1:5">
      <c r="A939" s="174" t="s">
        <v>18</v>
      </c>
      <c r="B939" s="177">
        <v>33</v>
      </c>
      <c r="C939" s="176">
        <v>44058</v>
      </c>
      <c r="D939" s="175">
        <v>-6</v>
      </c>
      <c r="E939" s="175">
        <v>0.42299999999999999</v>
      </c>
    </row>
    <row r="940" spans="1:5">
      <c r="A940" s="174" t="s">
        <v>18</v>
      </c>
      <c r="B940" s="178">
        <v>34</v>
      </c>
      <c r="C940" s="176">
        <v>44059</v>
      </c>
      <c r="D940" s="175">
        <v>-10</v>
      </c>
      <c r="E940" s="175">
        <v>0.42299999999999999</v>
      </c>
    </row>
    <row r="941" spans="1:5">
      <c r="A941" s="174" t="s">
        <v>18</v>
      </c>
      <c r="B941" s="178">
        <v>34</v>
      </c>
      <c r="C941" s="176">
        <v>44060</v>
      </c>
      <c r="D941" s="175">
        <v>0</v>
      </c>
      <c r="E941" s="175">
        <v>0.317</v>
      </c>
    </row>
    <row r="942" spans="1:5">
      <c r="A942" s="174" t="s">
        <v>18</v>
      </c>
      <c r="B942" s="178">
        <v>34</v>
      </c>
      <c r="C942" s="176">
        <v>44061</v>
      </c>
      <c r="D942" s="175">
        <v>0</v>
      </c>
      <c r="E942" s="175">
        <v>0.317</v>
      </c>
    </row>
    <row r="943" spans="1:5">
      <c r="A943" s="174" t="s">
        <v>18</v>
      </c>
      <c r="B943" s="178">
        <v>34</v>
      </c>
      <c r="C943" s="176">
        <v>44062</v>
      </c>
      <c r="D943" s="175">
        <v>1</v>
      </c>
      <c r="E943" s="175">
        <v>0.42299999999999999</v>
      </c>
    </row>
    <row r="944" spans="1:5">
      <c r="A944" s="174" t="s">
        <v>18</v>
      </c>
      <c r="B944" s="178">
        <v>34</v>
      </c>
      <c r="C944" s="176">
        <v>44063</v>
      </c>
      <c r="D944" s="175">
        <v>0</v>
      </c>
      <c r="E944" s="175">
        <v>0.52900000000000003</v>
      </c>
    </row>
    <row r="945" spans="1:5">
      <c r="A945" s="174" t="s">
        <v>18</v>
      </c>
      <c r="B945" s="178">
        <v>34</v>
      </c>
      <c r="C945" s="176">
        <v>44064</v>
      </c>
      <c r="D945" s="175">
        <v>-1</v>
      </c>
      <c r="E945" s="175">
        <v>0.52900000000000003</v>
      </c>
    </row>
    <row r="946" spans="1:5">
      <c r="A946" s="174" t="s">
        <v>18</v>
      </c>
      <c r="B946" s="177">
        <v>34</v>
      </c>
      <c r="C946" s="176">
        <v>44065</v>
      </c>
      <c r="D946" s="179"/>
      <c r="E946" s="175">
        <v>0.52900000000000003</v>
      </c>
    </row>
    <row r="947" spans="1:5">
      <c r="A947" s="174" t="s">
        <v>21</v>
      </c>
      <c r="B947" s="178">
        <v>8</v>
      </c>
      <c r="C947" s="176">
        <v>43877</v>
      </c>
      <c r="D947" s="178">
        <v>1</v>
      </c>
      <c r="E947" s="175">
        <v>0</v>
      </c>
    </row>
    <row r="948" spans="1:5">
      <c r="A948" s="174" t="s">
        <v>21</v>
      </c>
      <c r="B948" s="178">
        <v>8</v>
      </c>
      <c r="C948" s="176">
        <v>43878</v>
      </c>
      <c r="D948" s="178">
        <v>0</v>
      </c>
      <c r="E948" s="175">
        <v>0</v>
      </c>
    </row>
    <row r="949" spans="1:5">
      <c r="A949" s="174" t="s">
        <v>21</v>
      </c>
      <c r="B949" s="178">
        <v>8</v>
      </c>
      <c r="C949" s="176">
        <v>43879</v>
      </c>
      <c r="D949" s="178">
        <v>0</v>
      </c>
      <c r="E949" s="175">
        <v>0</v>
      </c>
    </row>
    <row r="950" spans="1:5">
      <c r="A950" s="174" t="s">
        <v>21</v>
      </c>
      <c r="B950" s="178">
        <v>8</v>
      </c>
      <c r="C950" s="176">
        <v>43880</v>
      </c>
      <c r="D950" s="178">
        <v>0</v>
      </c>
      <c r="E950" s="175">
        <v>0</v>
      </c>
    </row>
    <row r="951" spans="1:5">
      <c r="A951" s="174" t="s">
        <v>21</v>
      </c>
      <c r="B951" s="178">
        <v>8</v>
      </c>
      <c r="C951" s="176">
        <v>43881</v>
      </c>
      <c r="D951" s="178">
        <v>0</v>
      </c>
      <c r="E951" s="175">
        <v>0</v>
      </c>
    </row>
    <row r="952" spans="1:5">
      <c r="A952" s="174" t="s">
        <v>21</v>
      </c>
      <c r="B952" s="178">
        <v>8</v>
      </c>
      <c r="C952" s="176">
        <v>43882</v>
      </c>
      <c r="D952" s="178">
        <v>0</v>
      </c>
      <c r="E952" s="175">
        <v>0</v>
      </c>
    </row>
    <row r="953" spans="1:5">
      <c r="A953" s="174" t="s">
        <v>21</v>
      </c>
      <c r="B953" s="177">
        <v>8</v>
      </c>
      <c r="C953" s="176">
        <v>43883</v>
      </c>
      <c r="D953" s="178">
        <v>0</v>
      </c>
      <c r="E953" s="175">
        <v>0</v>
      </c>
    </row>
    <row r="954" spans="1:5">
      <c r="A954" s="174" t="s">
        <v>21</v>
      </c>
      <c r="B954" s="178">
        <v>9</v>
      </c>
      <c r="C954" s="176">
        <v>43884</v>
      </c>
      <c r="D954" s="178">
        <v>0</v>
      </c>
      <c r="E954" s="175">
        <v>0</v>
      </c>
    </row>
    <row r="955" spans="1:5">
      <c r="A955" s="174" t="s">
        <v>21</v>
      </c>
      <c r="B955" s="178">
        <v>9</v>
      </c>
      <c r="C955" s="176">
        <v>43885</v>
      </c>
      <c r="D955" s="178">
        <v>4</v>
      </c>
      <c r="E955" s="175">
        <v>0</v>
      </c>
    </row>
    <row r="956" spans="1:5">
      <c r="A956" s="174" t="s">
        <v>21</v>
      </c>
      <c r="B956" s="178">
        <v>9</v>
      </c>
      <c r="C956" s="176">
        <v>43886</v>
      </c>
      <c r="D956" s="178">
        <v>4</v>
      </c>
      <c r="E956" s="175">
        <v>0</v>
      </c>
    </row>
    <row r="957" spans="1:5">
      <c r="A957" s="174" t="s">
        <v>21</v>
      </c>
      <c r="B957" s="178">
        <v>9</v>
      </c>
      <c r="C957" s="176">
        <v>43887</v>
      </c>
      <c r="D957" s="178">
        <v>3</v>
      </c>
      <c r="E957" s="175">
        <v>0</v>
      </c>
    </row>
    <row r="958" spans="1:5">
      <c r="A958" s="174" t="s">
        <v>21</v>
      </c>
      <c r="B958" s="178">
        <v>9</v>
      </c>
      <c r="C958" s="176">
        <v>43888</v>
      </c>
      <c r="D958" s="178">
        <v>6</v>
      </c>
      <c r="E958" s="175">
        <v>0</v>
      </c>
    </row>
    <row r="959" spans="1:5">
      <c r="A959" s="174" t="s">
        <v>21</v>
      </c>
      <c r="B959" s="178">
        <v>9</v>
      </c>
      <c r="C959" s="176">
        <v>43889</v>
      </c>
      <c r="D959" s="178">
        <v>5</v>
      </c>
      <c r="E959" s="175">
        <v>0</v>
      </c>
    </row>
    <row r="960" spans="1:5">
      <c r="A960" s="174" t="s">
        <v>21</v>
      </c>
      <c r="B960" s="177">
        <v>9</v>
      </c>
      <c r="C960" s="176">
        <v>43890</v>
      </c>
      <c r="D960" s="178">
        <v>1</v>
      </c>
      <c r="E960" s="175">
        <v>0</v>
      </c>
    </row>
    <row r="961" spans="1:5">
      <c r="A961" s="174" t="s">
        <v>21</v>
      </c>
      <c r="B961" s="178">
        <v>10</v>
      </c>
      <c r="C961" s="176">
        <v>43833</v>
      </c>
      <c r="D961" s="178">
        <v>0</v>
      </c>
      <c r="E961" s="175">
        <v>0</v>
      </c>
    </row>
    <row r="962" spans="1:5">
      <c r="A962" s="174" t="s">
        <v>21</v>
      </c>
      <c r="B962" s="178">
        <v>10</v>
      </c>
      <c r="C962" s="176">
        <v>43864</v>
      </c>
      <c r="D962" s="178">
        <v>0</v>
      </c>
      <c r="E962" s="175">
        <v>0</v>
      </c>
    </row>
    <row r="963" spans="1:5">
      <c r="A963" s="174" t="s">
        <v>21</v>
      </c>
      <c r="B963" s="178">
        <v>10</v>
      </c>
      <c r="C963" s="176">
        <v>43893</v>
      </c>
      <c r="D963" s="178">
        <v>0</v>
      </c>
      <c r="E963" s="175">
        <v>0</v>
      </c>
    </row>
    <row r="964" spans="1:5">
      <c r="A964" s="174" t="s">
        <v>21</v>
      </c>
      <c r="B964" s="178">
        <v>10</v>
      </c>
      <c r="C964" s="176">
        <v>43894</v>
      </c>
      <c r="D964" s="178">
        <v>0</v>
      </c>
      <c r="E964" s="175">
        <v>0</v>
      </c>
    </row>
    <row r="965" spans="1:5">
      <c r="A965" s="174" t="s">
        <v>21</v>
      </c>
      <c r="B965" s="178">
        <v>10</v>
      </c>
      <c r="C965" s="176">
        <v>43895</v>
      </c>
      <c r="D965" s="178">
        <v>2</v>
      </c>
      <c r="E965" s="175">
        <v>0</v>
      </c>
    </row>
    <row r="966" spans="1:5">
      <c r="A966" s="174" t="s">
        <v>21</v>
      </c>
      <c r="B966" s="178">
        <v>10</v>
      </c>
      <c r="C966" s="176">
        <v>43896</v>
      </c>
      <c r="D966" s="178">
        <v>1</v>
      </c>
      <c r="E966" s="175">
        <v>0</v>
      </c>
    </row>
    <row r="967" spans="1:5">
      <c r="A967" s="174" t="s">
        <v>21</v>
      </c>
      <c r="B967" s="177">
        <v>10</v>
      </c>
      <c r="C967" s="176">
        <v>43897</v>
      </c>
      <c r="D967" s="178">
        <v>0</v>
      </c>
      <c r="E967" s="175">
        <v>0</v>
      </c>
    </row>
    <row r="968" spans="1:5">
      <c r="A968" s="174" t="s">
        <v>21</v>
      </c>
      <c r="B968" s="178">
        <v>11</v>
      </c>
      <c r="C968" s="176">
        <v>43898</v>
      </c>
      <c r="D968" s="178">
        <v>0</v>
      </c>
      <c r="E968" s="175">
        <v>0</v>
      </c>
    </row>
    <row r="969" spans="1:5">
      <c r="A969" s="174" t="s">
        <v>21</v>
      </c>
      <c r="B969" s="178">
        <v>11</v>
      </c>
      <c r="C969" s="176">
        <v>43899</v>
      </c>
      <c r="D969" s="178">
        <v>0</v>
      </c>
      <c r="E969" s="175">
        <v>0</v>
      </c>
    </row>
    <row r="970" spans="1:5">
      <c r="A970" s="174" t="s">
        <v>21</v>
      </c>
      <c r="B970" s="178">
        <v>11</v>
      </c>
      <c r="C970" s="176">
        <v>43900</v>
      </c>
      <c r="D970" s="178">
        <v>2</v>
      </c>
      <c r="E970" s="175">
        <v>0</v>
      </c>
    </row>
    <row r="971" spans="1:5">
      <c r="A971" s="174" t="s">
        <v>21</v>
      </c>
      <c r="B971" s="178">
        <v>11</v>
      </c>
      <c r="C971" s="176">
        <v>43901</v>
      </c>
      <c r="D971" s="178">
        <v>2</v>
      </c>
      <c r="E971" s="175">
        <v>8.5999999999999993E-2</v>
      </c>
    </row>
    <row r="972" spans="1:5">
      <c r="A972" s="174" t="s">
        <v>21</v>
      </c>
      <c r="B972" s="178">
        <v>11</v>
      </c>
      <c r="C972" s="176">
        <v>43902</v>
      </c>
      <c r="D972" s="178">
        <v>3</v>
      </c>
      <c r="E972" s="175">
        <v>0.25900000000000001</v>
      </c>
    </row>
    <row r="973" spans="1:5">
      <c r="A973" s="174" t="s">
        <v>21</v>
      </c>
      <c r="B973" s="178">
        <v>11</v>
      </c>
      <c r="C973" s="176">
        <v>43903</v>
      </c>
      <c r="D973" s="178">
        <v>5</v>
      </c>
      <c r="E973" s="175">
        <v>8.5999999999999993E-2</v>
      </c>
    </row>
    <row r="974" spans="1:5">
      <c r="A974" s="174" t="s">
        <v>21</v>
      </c>
      <c r="B974" s="177">
        <v>11</v>
      </c>
      <c r="C974" s="176">
        <v>43904</v>
      </c>
      <c r="D974" s="178">
        <v>12</v>
      </c>
      <c r="E974" s="175">
        <v>0.25900000000000001</v>
      </c>
    </row>
    <row r="975" spans="1:5">
      <c r="A975" s="174" t="s">
        <v>21</v>
      </c>
      <c r="B975" s="178">
        <v>12</v>
      </c>
      <c r="C975" s="176">
        <v>43905</v>
      </c>
      <c r="D975" s="178">
        <v>8</v>
      </c>
      <c r="E975" s="175">
        <v>0.43099999999999999</v>
      </c>
    </row>
    <row r="976" spans="1:5">
      <c r="A976" s="174" t="s">
        <v>21</v>
      </c>
      <c r="B976" s="178">
        <v>12</v>
      </c>
      <c r="C976" s="176">
        <v>43906</v>
      </c>
      <c r="D976" s="178">
        <v>14</v>
      </c>
      <c r="E976" s="175">
        <v>0.51800000000000002</v>
      </c>
    </row>
    <row r="977" spans="1:5">
      <c r="A977" s="174" t="s">
        <v>21</v>
      </c>
      <c r="B977" s="178">
        <v>12</v>
      </c>
      <c r="C977" s="176">
        <v>43907</v>
      </c>
      <c r="D977" s="178">
        <v>16</v>
      </c>
      <c r="E977" s="175">
        <v>0.94899999999999995</v>
      </c>
    </row>
    <row r="978" spans="1:5">
      <c r="A978" s="174" t="s">
        <v>21</v>
      </c>
      <c r="B978" s="178">
        <v>12</v>
      </c>
      <c r="C978" s="176">
        <v>43908</v>
      </c>
      <c r="D978" s="178">
        <v>20</v>
      </c>
      <c r="E978" s="175">
        <v>0.86299999999999999</v>
      </c>
    </row>
    <row r="979" spans="1:5">
      <c r="A979" s="174" t="s">
        <v>21</v>
      </c>
      <c r="B979" s="178">
        <v>12</v>
      </c>
      <c r="C979" s="176">
        <v>43909</v>
      </c>
      <c r="D979" s="178">
        <v>27</v>
      </c>
      <c r="E979" s="175">
        <v>1.8979999999999999</v>
      </c>
    </row>
    <row r="980" spans="1:5">
      <c r="A980" s="174" t="s">
        <v>21</v>
      </c>
      <c r="B980" s="175">
        <v>12</v>
      </c>
      <c r="C980" s="176">
        <v>43910</v>
      </c>
      <c r="D980" s="178">
        <v>31</v>
      </c>
      <c r="E980" s="175">
        <v>2.847</v>
      </c>
    </row>
    <row r="981" spans="1:5">
      <c r="A981" s="174" t="s">
        <v>21</v>
      </c>
      <c r="B981" s="183">
        <v>12</v>
      </c>
      <c r="C981" s="176">
        <v>43911</v>
      </c>
      <c r="D981" s="178">
        <v>22</v>
      </c>
      <c r="E981" s="175">
        <v>3.1059999999999999</v>
      </c>
    </row>
    <row r="982" spans="1:5">
      <c r="A982" s="174" t="s">
        <v>21</v>
      </c>
      <c r="B982" s="178">
        <v>13</v>
      </c>
      <c r="C982" s="176">
        <v>43912</v>
      </c>
      <c r="D982" s="178">
        <v>15</v>
      </c>
      <c r="E982" s="175">
        <v>3.4510000000000001</v>
      </c>
    </row>
    <row r="983" spans="1:5">
      <c r="A983" s="174" t="s">
        <v>21</v>
      </c>
      <c r="B983" s="178">
        <v>13</v>
      </c>
      <c r="C983" s="176">
        <v>43913</v>
      </c>
      <c r="D983" s="178">
        <v>26</v>
      </c>
      <c r="E983" s="175">
        <v>4.0549999999999997</v>
      </c>
    </row>
    <row r="984" spans="1:5">
      <c r="A984" s="174" t="s">
        <v>21</v>
      </c>
      <c r="B984" s="178">
        <v>13</v>
      </c>
      <c r="C984" s="176">
        <v>43914</v>
      </c>
      <c r="D984" s="178">
        <v>27</v>
      </c>
      <c r="E984" s="175">
        <v>6.73</v>
      </c>
    </row>
    <row r="985" spans="1:5">
      <c r="A985" s="174" t="s">
        <v>21</v>
      </c>
      <c r="B985" s="178">
        <v>13</v>
      </c>
      <c r="C985" s="176">
        <v>43915</v>
      </c>
      <c r="D985" s="178">
        <v>26</v>
      </c>
      <c r="E985" s="175">
        <v>6.5579999999999998</v>
      </c>
    </row>
    <row r="986" spans="1:5">
      <c r="A986" s="174" t="s">
        <v>21</v>
      </c>
      <c r="B986" s="178">
        <v>13</v>
      </c>
      <c r="C986" s="176">
        <v>43916</v>
      </c>
      <c r="D986" s="178">
        <v>29</v>
      </c>
      <c r="E986" s="175">
        <v>9.2319999999999993</v>
      </c>
    </row>
    <row r="987" spans="1:5">
      <c r="A987" s="174" t="s">
        <v>21</v>
      </c>
      <c r="B987" s="178">
        <v>13</v>
      </c>
      <c r="C987" s="176">
        <v>43917</v>
      </c>
      <c r="D987" s="178">
        <v>31</v>
      </c>
      <c r="E987" s="175">
        <v>8.8010000000000002</v>
      </c>
    </row>
    <row r="988" spans="1:5">
      <c r="A988" s="174" t="s">
        <v>21</v>
      </c>
      <c r="B988" s="177">
        <v>13</v>
      </c>
      <c r="C988" s="176">
        <v>43918</v>
      </c>
      <c r="D988" s="178">
        <v>22</v>
      </c>
      <c r="E988" s="175">
        <v>11.044</v>
      </c>
    </row>
    <row r="989" spans="1:5">
      <c r="A989" s="174" t="s">
        <v>21</v>
      </c>
      <c r="B989" s="178">
        <v>14</v>
      </c>
      <c r="C989" s="176">
        <v>43919</v>
      </c>
      <c r="D989" s="178">
        <v>17</v>
      </c>
      <c r="E989" s="175">
        <v>12.166</v>
      </c>
    </row>
    <row r="990" spans="1:5">
      <c r="A990" s="174" t="s">
        <v>21</v>
      </c>
      <c r="B990" s="178">
        <v>14</v>
      </c>
      <c r="C990" s="176">
        <v>43920</v>
      </c>
      <c r="D990" s="178">
        <v>27</v>
      </c>
      <c r="E990" s="175">
        <v>12.856</v>
      </c>
    </row>
    <row r="991" spans="1:5">
      <c r="A991" s="174" t="s">
        <v>21</v>
      </c>
      <c r="B991" s="178">
        <v>14</v>
      </c>
      <c r="C991" s="176">
        <v>43921</v>
      </c>
      <c r="D991" s="178">
        <v>28</v>
      </c>
      <c r="E991" s="175">
        <v>14.667999999999999</v>
      </c>
    </row>
    <row r="992" spans="1:5">
      <c r="A992" s="174" t="s">
        <v>21</v>
      </c>
      <c r="B992" s="178">
        <v>14</v>
      </c>
      <c r="C992" s="176">
        <v>43922</v>
      </c>
      <c r="D992" s="178">
        <v>26</v>
      </c>
      <c r="E992" s="175">
        <v>17.946999999999999</v>
      </c>
    </row>
    <row r="993" spans="1:5">
      <c r="A993" s="174" t="s">
        <v>21</v>
      </c>
      <c r="B993" s="178">
        <v>14</v>
      </c>
      <c r="C993" s="176">
        <v>43923</v>
      </c>
      <c r="D993" s="178">
        <v>30</v>
      </c>
      <c r="E993" s="175">
        <v>20.018000000000001</v>
      </c>
    </row>
    <row r="994" spans="1:5">
      <c r="A994" s="174" t="s">
        <v>21</v>
      </c>
      <c r="B994" s="178">
        <v>14</v>
      </c>
      <c r="C994" s="176">
        <v>43924</v>
      </c>
      <c r="D994" s="178">
        <v>32</v>
      </c>
      <c r="E994" s="175">
        <v>18.896000000000001</v>
      </c>
    </row>
    <row r="995" spans="1:5">
      <c r="A995" s="174" t="s">
        <v>21</v>
      </c>
      <c r="B995" s="177">
        <v>14</v>
      </c>
      <c r="C995" s="176">
        <v>43925</v>
      </c>
      <c r="D995" s="178">
        <v>22</v>
      </c>
      <c r="E995" s="175">
        <v>20.363</v>
      </c>
    </row>
    <row r="996" spans="1:5">
      <c r="A996" s="174" t="s">
        <v>21</v>
      </c>
      <c r="B996" s="178">
        <v>15</v>
      </c>
      <c r="C996" s="176">
        <v>43926</v>
      </c>
      <c r="D996" s="178">
        <v>15</v>
      </c>
      <c r="E996" s="175">
        <v>23.297000000000001</v>
      </c>
    </row>
    <row r="997" spans="1:5">
      <c r="A997" s="174" t="s">
        <v>21</v>
      </c>
      <c r="B997" s="178">
        <v>15</v>
      </c>
      <c r="C997" s="176">
        <v>43927</v>
      </c>
      <c r="D997" s="178">
        <v>26</v>
      </c>
      <c r="E997" s="175">
        <v>21.225999999999999</v>
      </c>
    </row>
    <row r="998" spans="1:5">
      <c r="A998" s="174" t="s">
        <v>21</v>
      </c>
      <c r="B998" s="178">
        <v>15</v>
      </c>
      <c r="C998" s="176">
        <v>43928</v>
      </c>
      <c r="D998" s="178">
        <v>26</v>
      </c>
      <c r="E998" s="175">
        <v>22.175000000000001</v>
      </c>
    </row>
    <row r="999" spans="1:5">
      <c r="A999" s="174" t="s">
        <v>21</v>
      </c>
      <c r="B999" s="178">
        <v>15</v>
      </c>
      <c r="C999" s="176">
        <v>43929</v>
      </c>
      <c r="D999" s="178">
        <v>24</v>
      </c>
      <c r="E999" s="175">
        <v>23.901</v>
      </c>
    </row>
    <row r="1000" spans="1:5">
      <c r="A1000" s="174" t="s">
        <v>21</v>
      </c>
      <c r="B1000" s="178">
        <v>15</v>
      </c>
      <c r="C1000" s="176">
        <v>43930</v>
      </c>
      <c r="D1000" s="178">
        <v>27</v>
      </c>
      <c r="E1000" s="175">
        <v>27.696999999999999</v>
      </c>
    </row>
    <row r="1001" spans="1:5">
      <c r="A1001" s="174" t="s">
        <v>21</v>
      </c>
      <c r="B1001" s="178">
        <v>15</v>
      </c>
      <c r="C1001" s="176">
        <v>43931</v>
      </c>
      <c r="D1001" s="178">
        <v>30</v>
      </c>
      <c r="E1001" s="175">
        <v>23.382999999999999</v>
      </c>
    </row>
    <row r="1002" spans="1:5">
      <c r="A1002" s="174" t="s">
        <v>21</v>
      </c>
      <c r="B1002" s="177">
        <v>15</v>
      </c>
      <c r="C1002" s="176">
        <v>43932</v>
      </c>
      <c r="D1002" s="178">
        <v>20</v>
      </c>
      <c r="E1002" s="175">
        <v>26.058</v>
      </c>
    </row>
    <row r="1003" spans="1:5">
      <c r="A1003" s="174" t="s">
        <v>21</v>
      </c>
      <c r="B1003" s="178">
        <v>16</v>
      </c>
      <c r="C1003" s="176">
        <v>43933</v>
      </c>
      <c r="D1003" s="178">
        <v>15</v>
      </c>
      <c r="E1003" s="175">
        <v>24.591000000000001</v>
      </c>
    </row>
    <row r="1004" spans="1:5">
      <c r="A1004" s="174" t="s">
        <v>21</v>
      </c>
      <c r="B1004" s="178">
        <v>16</v>
      </c>
      <c r="C1004" s="176">
        <v>43934</v>
      </c>
      <c r="D1004" s="178">
        <v>35</v>
      </c>
      <c r="E1004" s="175">
        <v>22.864999999999998</v>
      </c>
    </row>
    <row r="1005" spans="1:5">
      <c r="A1005" s="174" t="s">
        <v>21</v>
      </c>
      <c r="B1005" s="178">
        <v>16</v>
      </c>
      <c r="C1005" s="176">
        <v>43935</v>
      </c>
      <c r="D1005" s="178">
        <v>27</v>
      </c>
      <c r="E1005" s="175">
        <v>23.901</v>
      </c>
    </row>
    <row r="1006" spans="1:5">
      <c r="A1006" s="174" t="s">
        <v>21</v>
      </c>
      <c r="B1006" s="178">
        <v>16</v>
      </c>
      <c r="C1006" s="176">
        <v>43936</v>
      </c>
      <c r="D1006" s="178">
        <v>25</v>
      </c>
      <c r="E1006" s="175">
        <v>22.52</v>
      </c>
    </row>
    <row r="1007" spans="1:5">
      <c r="A1007" s="174" t="s">
        <v>21</v>
      </c>
      <c r="B1007" s="178">
        <v>16</v>
      </c>
      <c r="C1007" s="176">
        <v>43937</v>
      </c>
      <c r="D1007" s="178">
        <v>27</v>
      </c>
      <c r="E1007" s="175">
        <v>24.16</v>
      </c>
    </row>
    <row r="1008" spans="1:5">
      <c r="A1008" s="174" t="s">
        <v>21</v>
      </c>
      <c r="B1008" s="178">
        <v>16</v>
      </c>
      <c r="C1008" s="176">
        <v>43938</v>
      </c>
      <c r="D1008" s="178">
        <v>30</v>
      </c>
      <c r="E1008" s="175">
        <v>21.225999999999999</v>
      </c>
    </row>
    <row r="1009" spans="1:5">
      <c r="A1009" s="174" t="s">
        <v>21</v>
      </c>
      <c r="B1009" s="177">
        <v>16</v>
      </c>
      <c r="C1009" s="176">
        <v>43939</v>
      </c>
      <c r="D1009" s="178">
        <v>22</v>
      </c>
      <c r="E1009" s="175">
        <v>17.687999999999999</v>
      </c>
    </row>
    <row r="1010" spans="1:5">
      <c r="A1010" s="174" t="s">
        <v>21</v>
      </c>
      <c r="B1010" s="178">
        <v>17</v>
      </c>
      <c r="C1010" s="176">
        <v>43940</v>
      </c>
      <c r="D1010" s="178">
        <v>15</v>
      </c>
      <c r="E1010" s="175">
        <v>17.946999999999999</v>
      </c>
    </row>
    <row r="1011" spans="1:5">
      <c r="A1011" s="174" t="s">
        <v>21</v>
      </c>
      <c r="B1011" s="178">
        <v>17</v>
      </c>
      <c r="C1011" s="176">
        <v>43941</v>
      </c>
      <c r="D1011" s="178">
        <v>24</v>
      </c>
      <c r="E1011" s="175">
        <v>16.393999999999998</v>
      </c>
    </row>
    <row r="1012" spans="1:5">
      <c r="A1012" s="174" t="s">
        <v>21</v>
      </c>
      <c r="B1012" s="178">
        <v>17</v>
      </c>
      <c r="C1012" s="176">
        <v>43942</v>
      </c>
      <c r="D1012" s="178">
        <v>25</v>
      </c>
      <c r="E1012" s="175">
        <v>17.774999999999999</v>
      </c>
    </row>
    <row r="1013" spans="1:5">
      <c r="A1013" s="174" t="s">
        <v>21</v>
      </c>
      <c r="B1013" s="178">
        <v>17</v>
      </c>
      <c r="C1013" s="176">
        <v>43943</v>
      </c>
      <c r="D1013" s="178">
        <v>23</v>
      </c>
      <c r="E1013" s="175">
        <v>17.515999999999998</v>
      </c>
    </row>
    <row r="1014" spans="1:5">
      <c r="A1014" s="174" t="s">
        <v>21</v>
      </c>
      <c r="B1014" s="178">
        <v>17</v>
      </c>
      <c r="C1014" s="176">
        <v>43944</v>
      </c>
      <c r="D1014" s="178">
        <v>25</v>
      </c>
      <c r="E1014" s="175">
        <v>15.617000000000001</v>
      </c>
    </row>
    <row r="1015" spans="1:5">
      <c r="A1015" s="174" t="s">
        <v>21</v>
      </c>
      <c r="B1015" s="178">
        <v>17</v>
      </c>
      <c r="C1015" s="176">
        <v>43945</v>
      </c>
      <c r="D1015" s="178">
        <v>28</v>
      </c>
      <c r="E1015" s="175">
        <v>13.632999999999999</v>
      </c>
    </row>
    <row r="1016" spans="1:5">
      <c r="A1016" s="174" t="s">
        <v>21</v>
      </c>
      <c r="B1016" s="177">
        <v>17</v>
      </c>
      <c r="C1016" s="176">
        <v>43946</v>
      </c>
      <c r="D1016" s="178">
        <v>19</v>
      </c>
      <c r="E1016" s="175">
        <v>13.547000000000001</v>
      </c>
    </row>
    <row r="1017" spans="1:5">
      <c r="A1017" s="174" t="s">
        <v>21</v>
      </c>
      <c r="B1017" s="178">
        <v>18</v>
      </c>
      <c r="C1017" s="176">
        <v>43947</v>
      </c>
      <c r="D1017" s="178">
        <v>13</v>
      </c>
      <c r="E1017" s="175">
        <v>12.339</v>
      </c>
    </row>
    <row r="1018" spans="1:5">
      <c r="A1018" s="174" t="s">
        <v>21</v>
      </c>
      <c r="B1018" s="178">
        <v>18</v>
      </c>
      <c r="C1018" s="176">
        <v>43948</v>
      </c>
      <c r="D1018" s="178">
        <v>23</v>
      </c>
      <c r="E1018" s="175">
        <v>13.288</v>
      </c>
    </row>
    <row r="1019" spans="1:5">
      <c r="A1019" s="174" t="s">
        <v>21</v>
      </c>
      <c r="B1019" s="178">
        <v>18</v>
      </c>
      <c r="C1019" s="176">
        <v>43949</v>
      </c>
      <c r="D1019" s="178">
        <v>24</v>
      </c>
      <c r="E1019" s="175">
        <v>11.648</v>
      </c>
    </row>
    <row r="1020" spans="1:5">
      <c r="A1020" s="174" t="s">
        <v>21</v>
      </c>
      <c r="B1020" s="178">
        <v>18</v>
      </c>
      <c r="C1020" s="176">
        <v>43950</v>
      </c>
      <c r="D1020" s="178">
        <v>23</v>
      </c>
      <c r="E1020" s="175">
        <v>9.4909999999999997</v>
      </c>
    </row>
    <row r="1021" spans="1:5">
      <c r="A1021" s="174" t="s">
        <v>21</v>
      </c>
      <c r="B1021" s="178">
        <v>18</v>
      </c>
      <c r="C1021" s="176">
        <v>43951</v>
      </c>
      <c r="D1021" s="178">
        <v>25</v>
      </c>
      <c r="E1021" s="175">
        <v>9.2319999999999993</v>
      </c>
    </row>
    <row r="1022" spans="1:5">
      <c r="A1022" s="174" t="s">
        <v>21</v>
      </c>
      <c r="B1022" s="178">
        <v>18</v>
      </c>
      <c r="C1022" s="176">
        <v>43952</v>
      </c>
      <c r="D1022" s="178">
        <v>37</v>
      </c>
      <c r="E1022" s="175">
        <v>7.5069999999999997</v>
      </c>
    </row>
    <row r="1023" spans="1:5">
      <c r="A1023" s="174" t="s">
        <v>21</v>
      </c>
      <c r="B1023" s="177">
        <v>18</v>
      </c>
      <c r="C1023" s="176">
        <v>43953</v>
      </c>
      <c r="D1023" s="178">
        <v>19</v>
      </c>
      <c r="E1023" s="175">
        <v>8.1110000000000007</v>
      </c>
    </row>
    <row r="1024" spans="1:5">
      <c r="A1024" s="174" t="s">
        <v>21</v>
      </c>
      <c r="B1024" s="178">
        <v>19</v>
      </c>
      <c r="C1024" s="176">
        <v>43954</v>
      </c>
      <c r="D1024" s="178">
        <v>13</v>
      </c>
      <c r="E1024" s="175">
        <v>6.4710000000000001</v>
      </c>
    </row>
    <row r="1025" spans="1:5">
      <c r="A1025" s="174" t="s">
        <v>21</v>
      </c>
      <c r="B1025" s="178">
        <v>19</v>
      </c>
      <c r="C1025" s="176">
        <v>43955</v>
      </c>
      <c r="D1025" s="178">
        <v>21</v>
      </c>
      <c r="E1025" s="175">
        <v>8.1110000000000007</v>
      </c>
    </row>
    <row r="1026" spans="1:5">
      <c r="A1026" s="174" t="s">
        <v>21</v>
      </c>
      <c r="B1026" s="178">
        <v>19</v>
      </c>
      <c r="C1026" s="176">
        <v>43956</v>
      </c>
      <c r="D1026" s="178">
        <v>21</v>
      </c>
      <c r="E1026" s="175">
        <v>8.1969999999999992</v>
      </c>
    </row>
    <row r="1027" spans="1:5">
      <c r="A1027" s="174" t="s">
        <v>21</v>
      </c>
      <c r="B1027" s="178">
        <v>19</v>
      </c>
      <c r="C1027" s="176">
        <v>43957</v>
      </c>
      <c r="D1027" s="178">
        <v>19</v>
      </c>
      <c r="E1027" s="175">
        <v>7.0750000000000002</v>
      </c>
    </row>
    <row r="1028" spans="1:5">
      <c r="A1028" s="174" t="s">
        <v>21</v>
      </c>
      <c r="B1028" s="178">
        <v>19</v>
      </c>
      <c r="C1028" s="176">
        <v>43958</v>
      </c>
      <c r="D1028" s="178">
        <v>22</v>
      </c>
      <c r="E1028" s="175">
        <v>6.5579999999999998</v>
      </c>
    </row>
    <row r="1029" spans="1:5">
      <c r="A1029" s="174" t="s">
        <v>21</v>
      </c>
      <c r="B1029" s="178">
        <v>19</v>
      </c>
      <c r="C1029" s="176">
        <v>43959</v>
      </c>
      <c r="D1029" s="178">
        <v>24</v>
      </c>
      <c r="E1029" s="175">
        <v>6.1260000000000003</v>
      </c>
    </row>
    <row r="1030" spans="1:5">
      <c r="A1030" s="174" t="s">
        <v>21</v>
      </c>
      <c r="B1030" s="177">
        <v>19</v>
      </c>
      <c r="C1030" s="176">
        <v>43960</v>
      </c>
      <c r="D1030" s="178">
        <v>15</v>
      </c>
      <c r="E1030" s="175">
        <v>6.3849999999999998</v>
      </c>
    </row>
    <row r="1031" spans="1:5">
      <c r="A1031" s="174" t="s">
        <v>21</v>
      </c>
      <c r="B1031" s="178">
        <v>20</v>
      </c>
      <c r="C1031" s="176">
        <v>43961</v>
      </c>
      <c r="D1031" s="178">
        <v>10</v>
      </c>
      <c r="E1031" s="175">
        <v>6.1260000000000003</v>
      </c>
    </row>
    <row r="1032" spans="1:5">
      <c r="A1032" s="174" t="s">
        <v>21</v>
      </c>
      <c r="B1032" s="178">
        <v>20</v>
      </c>
      <c r="C1032" s="176">
        <v>43962</v>
      </c>
      <c r="D1032" s="178">
        <v>19</v>
      </c>
      <c r="E1032" s="175">
        <v>6.2119999999999997</v>
      </c>
    </row>
    <row r="1033" spans="1:5">
      <c r="A1033" s="174" t="s">
        <v>21</v>
      </c>
      <c r="B1033" s="178">
        <v>20</v>
      </c>
      <c r="C1033" s="176">
        <v>43963</v>
      </c>
      <c r="D1033" s="178">
        <v>19</v>
      </c>
      <c r="E1033" s="175">
        <v>5.6079999999999997</v>
      </c>
    </row>
    <row r="1034" spans="1:5">
      <c r="A1034" s="174" t="s">
        <v>21</v>
      </c>
      <c r="B1034" s="178">
        <v>20</v>
      </c>
      <c r="C1034" s="176">
        <v>43964</v>
      </c>
      <c r="D1034" s="178">
        <v>18</v>
      </c>
      <c r="E1034" s="175">
        <v>3.883</v>
      </c>
    </row>
    <row r="1035" spans="1:5">
      <c r="A1035" s="174" t="s">
        <v>21</v>
      </c>
      <c r="B1035" s="178">
        <v>20</v>
      </c>
      <c r="C1035" s="176">
        <v>43965</v>
      </c>
      <c r="D1035" s="178">
        <v>19</v>
      </c>
      <c r="E1035" s="175">
        <v>4.8319999999999999</v>
      </c>
    </row>
    <row r="1036" spans="1:5">
      <c r="A1036" s="174" t="s">
        <v>21</v>
      </c>
      <c r="B1036" s="178">
        <v>20</v>
      </c>
      <c r="C1036" s="176">
        <v>43966</v>
      </c>
      <c r="D1036" s="178">
        <v>21</v>
      </c>
      <c r="E1036" s="175">
        <v>3.71</v>
      </c>
    </row>
    <row r="1037" spans="1:5">
      <c r="A1037" s="174" t="s">
        <v>21</v>
      </c>
      <c r="B1037" s="177">
        <v>20</v>
      </c>
      <c r="C1037" s="176">
        <v>43967</v>
      </c>
      <c r="D1037" s="178">
        <v>13</v>
      </c>
      <c r="E1037" s="175">
        <v>3.883</v>
      </c>
    </row>
    <row r="1038" spans="1:5">
      <c r="A1038" s="174" t="s">
        <v>21</v>
      </c>
      <c r="B1038" s="178">
        <v>21</v>
      </c>
      <c r="C1038" s="176">
        <v>43968</v>
      </c>
      <c r="D1038" s="178">
        <v>9</v>
      </c>
      <c r="E1038" s="175">
        <v>2.589</v>
      </c>
    </row>
    <row r="1039" spans="1:5">
      <c r="A1039" s="174" t="s">
        <v>21</v>
      </c>
      <c r="B1039" s="178">
        <v>21</v>
      </c>
      <c r="C1039" s="176">
        <v>43969</v>
      </c>
      <c r="D1039" s="178">
        <v>16</v>
      </c>
      <c r="E1039" s="175">
        <v>2.6749999999999998</v>
      </c>
    </row>
    <row r="1040" spans="1:5">
      <c r="A1040" s="174" t="s">
        <v>21</v>
      </c>
      <c r="B1040" s="178">
        <v>21</v>
      </c>
      <c r="C1040" s="176">
        <v>43970</v>
      </c>
      <c r="D1040" s="178">
        <v>16</v>
      </c>
      <c r="E1040" s="175">
        <v>3.1930000000000001</v>
      </c>
    </row>
    <row r="1041" spans="1:5">
      <c r="A1041" s="174" t="s">
        <v>21</v>
      </c>
      <c r="B1041" s="178">
        <v>21</v>
      </c>
      <c r="C1041" s="176">
        <v>43971</v>
      </c>
      <c r="D1041" s="178">
        <v>13</v>
      </c>
      <c r="E1041" s="175">
        <v>2.847</v>
      </c>
    </row>
    <row r="1042" spans="1:5">
      <c r="A1042" s="174" t="s">
        <v>21</v>
      </c>
      <c r="B1042" s="178">
        <v>21</v>
      </c>
      <c r="C1042" s="176">
        <v>43972</v>
      </c>
      <c r="D1042" s="178">
        <v>25</v>
      </c>
      <c r="E1042" s="175">
        <v>2.589</v>
      </c>
    </row>
    <row r="1043" spans="1:5">
      <c r="A1043" s="174" t="s">
        <v>21</v>
      </c>
      <c r="B1043" s="178">
        <v>21</v>
      </c>
      <c r="C1043" s="176">
        <v>43973</v>
      </c>
      <c r="D1043" s="178">
        <v>23</v>
      </c>
      <c r="E1043" s="175">
        <v>2.9340000000000002</v>
      </c>
    </row>
    <row r="1044" spans="1:5">
      <c r="A1044" s="174" t="s">
        <v>21</v>
      </c>
      <c r="B1044" s="177">
        <v>21</v>
      </c>
      <c r="C1044" s="176">
        <v>43974</v>
      </c>
      <c r="D1044" s="178">
        <v>13</v>
      </c>
      <c r="E1044" s="175">
        <v>3.5379999999999998</v>
      </c>
    </row>
    <row r="1045" spans="1:5">
      <c r="A1045" s="174" t="s">
        <v>21</v>
      </c>
      <c r="B1045" s="178">
        <v>22</v>
      </c>
      <c r="C1045" s="176">
        <v>43975</v>
      </c>
      <c r="D1045" s="178">
        <v>9</v>
      </c>
      <c r="E1045" s="175">
        <v>2.157</v>
      </c>
    </row>
    <row r="1046" spans="1:5">
      <c r="A1046" s="174" t="s">
        <v>21</v>
      </c>
      <c r="B1046" s="178">
        <v>22</v>
      </c>
      <c r="C1046" s="176">
        <v>43976</v>
      </c>
      <c r="D1046" s="178">
        <v>15</v>
      </c>
      <c r="E1046" s="175">
        <v>2.847</v>
      </c>
    </row>
    <row r="1047" spans="1:5">
      <c r="A1047" s="174" t="s">
        <v>21</v>
      </c>
      <c r="B1047" s="178">
        <v>22</v>
      </c>
      <c r="C1047" s="176">
        <v>43977</v>
      </c>
      <c r="D1047" s="178">
        <v>15</v>
      </c>
      <c r="E1047" s="175">
        <v>2.2429999999999999</v>
      </c>
    </row>
    <row r="1048" spans="1:5">
      <c r="A1048" s="174" t="s">
        <v>21</v>
      </c>
      <c r="B1048" s="178">
        <v>22</v>
      </c>
      <c r="C1048" s="176">
        <v>43978</v>
      </c>
      <c r="D1048" s="178">
        <v>13</v>
      </c>
      <c r="E1048" s="175">
        <v>2.0710000000000002</v>
      </c>
    </row>
    <row r="1049" spans="1:5">
      <c r="A1049" s="174" t="s">
        <v>21</v>
      </c>
      <c r="B1049" s="178">
        <v>22</v>
      </c>
      <c r="C1049" s="176">
        <v>43979</v>
      </c>
      <c r="D1049" s="178">
        <v>16</v>
      </c>
      <c r="E1049" s="175">
        <v>2.157</v>
      </c>
    </row>
    <row r="1050" spans="1:5">
      <c r="A1050" s="174" t="s">
        <v>21</v>
      </c>
      <c r="B1050" s="178">
        <v>22</v>
      </c>
      <c r="C1050" s="176">
        <v>43980</v>
      </c>
      <c r="D1050" s="178">
        <v>16</v>
      </c>
      <c r="E1050" s="175">
        <v>2.2429999999999999</v>
      </c>
    </row>
    <row r="1051" spans="1:5">
      <c r="A1051" s="174" t="s">
        <v>21</v>
      </c>
      <c r="B1051" s="177">
        <v>22</v>
      </c>
      <c r="C1051" s="176">
        <v>43981</v>
      </c>
      <c r="D1051" s="178">
        <v>8</v>
      </c>
      <c r="E1051" s="175">
        <v>1.381</v>
      </c>
    </row>
    <row r="1052" spans="1:5">
      <c r="A1052" s="174" t="s">
        <v>21</v>
      </c>
      <c r="B1052" s="178">
        <v>23</v>
      </c>
      <c r="C1052" s="176">
        <v>43982</v>
      </c>
      <c r="D1052" s="178">
        <v>5</v>
      </c>
      <c r="E1052" s="175">
        <v>1.9850000000000001</v>
      </c>
    </row>
    <row r="1053" spans="1:5">
      <c r="A1053" s="174" t="s">
        <v>21</v>
      </c>
      <c r="B1053" s="178">
        <v>23</v>
      </c>
      <c r="C1053" s="176">
        <v>43983</v>
      </c>
      <c r="D1053" s="178">
        <v>22</v>
      </c>
      <c r="E1053" s="175">
        <v>1.8979999999999999</v>
      </c>
    </row>
    <row r="1054" spans="1:5">
      <c r="A1054" s="174" t="s">
        <v>21</v>
      </c>
      <c r="B1054" s="178">
        <v>23</v>
      </c>
      <c r="C1054" s="176">
        <v>43984</v>
      </c>
      <c r="D1054" s="178">
        <v>12</v>
      </c>
      <c r="E1054" s="175">
        <v>1.8120000000000001</v>
      </c>
    </row>
    <row r="1055" spans="1:5">
      <c r="A1055" s="174" t="s">
        <v>21</v>
      </c>
      <c r="B1055" s="178">
        <v>23</v>
      </c>
      <c r="C1055" s="176">
        <v>43985</v>
      </c>
      <c r="D1055" s="178">
        <v>12</v>
      </c>
      <c r="E1055" s="175">
        <v>1.9850000000000001</v>
      </c>
    </row>
    <row r="1056" spans="1:5">
      <c r="A1056" s="174" t="s">
        <v>21</v>
      </c>
      <c r="B1056" s="178">
        <v>23</v>
      </c>
      <c r="C1056" s="176">
        <v>43986</v>
      </c>
      <c r="D1056" s="178">
        <v>16</v>
      </c>
      <c r="E1056" s="175">
        <v>1.726</v>
      </c>
    </row>
    <row r="1057" spans="1:5">
      <c r="A1057" s="174" t="s">
        <v>21</v>
      </c>
      <c r="B1057" s="178">
        <v>23</v>
      </c>
      <c r="C1057" s="176">
        <v>43987</v>
      </c>
      <c r="D1057" s="178">
        <v>17</v>
      </c>
      <c r="E1057" s="175">
        <v>1.208</v>
      </c>
    </row>
    <row r="1058" spans="1:5">
      <c r="A1058" s="174" t="s">
        <v>21</v>
      </c>
      <c r="B1058" s="177">
        <v>23</v>
      </c>
      <c r="C1058" s="176">
        <v>43988</v>
      </c>
      <c r="D1058" s="178">
        <v>10</v>
      </c>
      <c r="E1058" s="175">
        <v>1.0349999999999999</v>
      </c>
    </row>
    <row r="1059" spans="1:5">
      <c r="A1059" s="174" t="s">
        <v>21</v>
      </c>
      <c r="B1059" s="178">
        <v>24</v>
      </c>
      <c r="C1059" s="176">
        <v>43989</v>
      </c>
      <c r="D1059" s="178">
        <v>7</v>
      </c>
      <c r="E1059" s="175">
        <v>0.94899999999999995</v>
      </c>
    </row>
    <row r="1060" spans="1:5">
      <c r="A1060" s="174" t="s">
        <v>21</v>
      </c>
      <c r="B1060" s="178">
        <v>24</v>
      </c>
      <c r="C1060" s="176">
        <v>43990</v>
      </c>
      <c r="D1060" s="178">
        <v>12</v>
      </c>
      <c r="E1060" s="175">
        <v>1.0349999999999999</v>
      </c>
    </row>
    <row r="1061" spans="1:5">
      <c r="A1061" s="174" t="s">
        <v>21</v>
      </c>
      <c r="B1061" s="178">
        <v>24</v>
      </c>
      <c r="C1061" s="176">
        <v>43991</v>
      </c>
      <c r="D1061" s="178">
        <v>12</v>
      </c>
      <c r="E1061" s="175">
        <v>0.77700000000000002</v>
      </c>
    </row>
    <row r="1062" spans="1:5">
      <c r="A1062" s="174" t="s">
        <v>21</v>
      </c>
      <c r="B1062" s="178">
        <v>24</v>
      </c>
      <c r="C1062" s="176">
        <v>43992</v>
      </c>
      <c r="D1062" s="178">
        <v>11</v>
      </c>
      <c r="E1062" s="175">
        <v>1.0349999999999999</v>
      </c>
    </row>
    <row r="1063" spans="1:5">
      <c r="A1063" s="174" t="s">
        <v>21</v>
      </c>
      <c r="B1063" s="178">
        <v>24</v>
      </c>
      <c r="C1063" s="176">
        <v>43993</v>
      </c>
      <c r="D1063" s="178">
        <v>12</v>
      </c>
      <c r="E1063" s="175">
        <v>1.0349999999999999</v>
      </c>
    </row>
    <row r="1064" spans="1:5">
      <c r="A1064" s="174" t="s">
        <v>21</v>
      </c>
      <c r="B1064" s="178">
        <v>24</v>
      </c>
      <c r="C1064" s="176">
        <v>43994</v>
      </c>
      <c r="D1064" s="178">
        <v>12</v>
      </c>
      <c r="E1064" s="175">
        <v>0.60399999999999998</v>
      </c>
    </row>
    <row r="1065" spans="1:5">
      <c r="A1065" s="174" t="s">
        <v>21</v>
      </c>
      <c r="B1065" s="177">
        <v>24</v>
      </c>
      <c r="C1065" s="176">
        <v>43995</v>
      </c>
      <c r="D1065" s="178">
        <v>5</v>
      </c>
      <c r="E1065" s="175">
        <v>0.86299999999999999</v>
      </c>
    </row>
    <row r="1066" spans="1:5">
      <c r="A1066" s="174" t="s">
        <v>21</v>
      </c>
      <c r="B1066" s="178">
        <v>25</v>
      </c>
      <c r="C1066" s="176">
        <v>43996</v>
      </c>
      <c r="D1066" s="178">
        <v>2</v>
      </c>
      <c r="E1066" s="175">
        <v>0.43099999999999999</v>
      </c>
    </row>
    <row r="1067" spans="1:5">
      <c r="A1067" s="174" t="s">
        <v>21</v>
      </c>
      <c r="B1067" s="178">
        <v>25</v>
      </c>
      <c r="C1067" s="176">
        <v>43997</v>
      </c>
      <c r="D1067" s="178">
        <v>10</v>
      </c>
      <c r="E1067" s="175">
        <v>0.25900000000000001</v>
      </c>
    </row>
    <row r="1068" spans="1:5">
      <c r="A1068" s="174" t="s">
        <v>21</v>
      </c>
      <c r="B1068" s="178">
        <v>25</v>
      </c>
      <c r="C1068" s="176">
        <v>43998</v>
      </c>
      <c r="D1068" s="178">
        <v>11</v>
      </c>
      <c r="E1068" s="175">
        <v>0.69</v>
      </c>
    </row>
    <row r="1069" spans="1:5">
      <c r="A1069" s="174" t="s">
        <v>21</v>
      </c>
      <c r="B1069" s="178">
        <v>25</v>
      </c>
      <c r="C1069" s="176">
        <v>43999</v>
      </c>
      <c r="D1069" s="178">
        <v>11</v>
      </c>
      <c r="E1069" s="175">
        <v>0.60399999999999998</v>
      </c>
    </row>
    <row r="1070" spans="1:5">
      <c r="A1070" s="174" t="s">
        <v>21</v>
      </c>
      <c r="B1070" s="178">
        <v>25</v>
      </c>
      <c r="C1070" s="176">
        <v>44000</v>
      </c>
      <c r="D1070" s="178">
        <v>11</v>
      </c>
      <c r="E1070" s="175">
        <v>0.60399999999999998</v>
      </c>
    </row>
    <row r="1071" spans="1:5">
      <c r="A1071" s="174" t="s">
        <v>21</v>
      </c>
      <c r="B1071" s="178">
        <v>25</v>
      </c>
      <c r="C1071" s="176">
        <v>44001</v>
      </c>
      <c r="D1071" s="178">
        <v>10</v>
      </c>
      <c r="E1071" s="175">
        <v>0.43099999999999999</v>
      </c>
    </row>
    <row r="1072" spans="1:5">
      <c r="A1072" s="174" t="s">
        <v>21</v>
      </c>
      <c r="B1072" s="183">
        <v>25</v>
      </c>
      <c r="C1072" s="176">
        <v>44002</v>
      </c>
      <c r="D1072" s="178">
        <v>3</v>
      </c>
      <c r="E1072" s="175">
        <v>0.34499999999999997</v>
      </c>
    </row>
    <row r="1073" spans="1:5">
      <c r="A1073" s="174" t="s">
        <v>21</v>
      </c>
      <c r="B1073" s="178">
        <v>26</v>
      </c>
      <c r="C1073" s="176">
        <v>44003</v>
      </c>
      <c r="D1073" s="178">
        <v>2</v>
      </c>
      <c r="E1073" s="175">
        <v>0.25900000000000001</v>
      </c>
    </row>
    <row r="1074" spans="1:5">
      <c r="A1074" s="174" t="s">
        <v>21</v>
      </c>
      <c r="B1074" s="178">
        <v>26</v>
      </c>
      <c r="C1074" s="176">
        <v>44004</v>
      </c>
      <c r="D1074" s="178">
        <v>9</v>
      </c>
      <c r="E1074" s="175">
        <v>0.77700000000000002</v>
      </c>
    </row>
    <row r="1075" spans="1:5">
      <c r="A1075" s="174" t="s">
        <v>21</v>
      </c>
      <c r="B1075" s="178">
        <v>26</v>
      </c>
      <c r="C1075" s="176">
        <v>44005</v>
      </c>
      <c r="D1075" s="178">
        <v>8</v>
      </c>
      <c r="E1075" s="175">
        <v>1.0349999999999999</v>
      </c>
    </row>
    <row r="1076" spans="1:5">
      <c r="A1076" s="174" t="s">
        <v>21</v>
      </c>
      <c r="B1076" s="178">
        <v>26</v>
      </c>
      <c r="C1076" s="176">
        <v>44006</v>
      </c>
      <c r="D1076" s="178">
        <v>7</v>
      </c>
      <c r="E1076" s="175">
        <v>0.34499999999999997</v>
      </c>
    </row>
    <row r="1077" spans="1:5">
      <c r="A1077" s="174" t="s">
        <v>21</v>
      </c>
      <c r="B1077" s="178">
        <v>26</v>
      </c>
      <c r="C1077" s="176">
        <v>44007</v>
      </c>
      <c r="D1077" s="178">
        <v>8</v>
      </c>
      <c r="E1077" s="175">
        <v>0.25900000000000001</v>
      </c>
    </row>
    <row r="1078" spans="1:5">
      <c r="A1078" s="174" t="s">
        <v>21</v>
      </c>
      <c r="B1078" s="178">
        <v>26</v>
      </c>
      <c r="C1078" s="176">
        <v>44008</v>
      </c>
      <c r="D1078" s="178">
        <v>9</v>
      </c>
      <c r="E1078" s="175">
        <v>0.43099999999999999</v>
      </c>
    </row>
    <row r="1079" spans="1:5">
      <c r="A1079" s="174" t="s">
        <v>21</v>
      </c>
      <c r="B1079" s="177">
        <v>26</v>
      </c>
      <c r="C1079" s="176">
        <v>44009</v>
      </c>
      <c r="D1079" s="178">
        <v>4</v>
      </c>
      <c r="E1079" s="175">
        <v>0.17299999999999999</v>
      </c>
    </row>
    <row r="1080" spans="1:5">
      <c r="A1080" s="174" t="s">
        <v>21</v>
      </c>
      <c r="B1080" s="178">
        <v>27</v>
      </c>
      <c r="C1080" s="176">
        <v>44010</v>
      </c>
      <c r="D1080" s="178">
        <v>1</v>
      </c>
      <c r="E1080" s="175">
        <v>0.69</v>
      </c>
    </row>
    <row r="1081" spans="1:5">
      <c r="A1081" s="174" t="s">
        <v>21</v>
      </c>
      <c r="B1081" s="178">
        <v>27</v>
      </c>
      <c r="C1081" s="176">
        <v>44011</v>
      </c>
      <c r="D1081" s="178">
        <v>8</v>
      </c>
      <c r="E1081" s="175">
        <v>0.43099999999999999</v>
      </c>
    </row>
    <row r="1082" spans="1:5">
      <c r="A1082" s="174" t="s">
        <v>21</v>
      </c>
      <c r="B1082" s="178">
        <v>27</v>
      </c>
      <c r="C1082" s="176">
        <v>44012</v>
      </c>
      <c r="D1082" s="178">
        <v>9</v>
      </c>
      <c r="E1082" s="175">
        <v>0.25900000000000001</v>
      </c>
    </row>
    <row r="1083" spans="1:5">
      <c r="A1083" s="174" t="s">
        <v>21</v>
      </c>
      <c r="B1083" s="178">
        <v>27</v>
      </c>
      <c r="C1083" s="176">
        <v>44013</v>
      </c>
      <c r="D1083" s="178">
        <v>7</v>
      </c>
      <c r="E1083" s="175">
        <v>0.69</v>
      </c>
    </row>
    <row r="1084" spans="1:5">
      <c r="A1084" s="174" t="s">
        <v>21</v>
      </c>
      <c r="B1084" s="178">
        <v>27</v>
      </c>
      <c r="C1084" s="176">
        <v>44014</v>
      </c>
      <c r="D1084" s="178">
        <v>9</v>
      </c>
      <c r="E1084" s="175">
        <v>0.17299999999999999</v>
      </c>
    </row>
    <row r="1085" spans="1:5">
      <c r="A1085" s="174" t="s">
        <v>21</v>
      </c>
      <c r="B1085" s="178">
        <v>27</v>
      </c>
      <c r="C1085" s="176">
        <v>44015</v>
      </c>
      <c r="D1085" s="178">
        <v>8</v>
      </c>
      <c r="E1085" s="175">
        <v>0.43099999999999999</v>
      </c>
    </row>
    <row r="1086" spans="1:5">
      <c r="A1086" s="174" t="s">
        <v>21</v>
      </c>
      <c r="B1086" s="177">
        <v>27</v>
      </c>
      <c r="C1086" s="176">
        <v>44016</v>
      </c>
      <c r="D1086" s="178">
        <v>3</v>
      </c>
      <c r="E1086" s="175">
        <v>0.17299999999999999</v>
      </c>
    </row>
    <row r="1087" spans="1:5">
      <c r="A1087" s="174" t="s">
        <v>21</v>
      </c>
      <c r="B1087" s="178">
        <v>28</v>
      </c>
      <c r="C1087" s="176">
        <v>44017</v>
      </c>
      <c r="D1087" s="178">
        <v>1</v>
      </c>
      <c r="E1087" s="175">
        <v>0.25900000000000001</v>
      </c>
    </row>
    <row r="1088" spans="1:5">
      <c r="A1088" s="174" t="s">
        <v>21</v>
      </c>
      <c r="B1088" s="178">
        <v>28</v>
      </c>
      <c r="C1088" s="176">
        <v>44018</v>
      </c>
      <c r="D1088" s="178">
        <v>8</v>
      </c>
      <c r="E1088" s="175">
        <v>0.17299999999999999</v>
      </c>
    </row>
    <row r="1089" spans="1:5">
      <c r="A1089" s="174" t="s">
        <v>21</v>
      </c>
      <c r="B1089" s="178">
        <v>28</v>
      </c>
      <c r="C1089" s="176">
        <v>44019</v>
      </c>
      <c r="D1089" s="178">
        <v>7</v>
      </c>
      <c r="E1089" s="175">
        <v>8.5999999999999993E-2</v>
      </c>
    </row>
    <row r="1090" spans="1:5">
      <c r="A1090" s="174" t="s">
        <v>21</v>
      </c>
      <c r="B1090" s="178">
        <v>28</v>
      </c>
      <c r="C1090" s="176">
        <v>44020</v>
      </c>
      <c r="D1090" s="178">
        <v>8</v>
      </c>
      <c r="E1090" s="175">
        <v>0.25900000000000001</v>
      </c>
    </row>
    <row r="1091" spans="1:5">
      <c r="A1091" s="174" t="s">
        <v>21</v>
      </c>
      <c r="B1091" s="178">
        <v>28</v>
      </c>
      <c r="C1091" s="176">
        <v>44021</v>
      </c>
      <c r="D1091" s="178">
        <v>8</v>
      </c>
      <c r="E1091" s="175">
        <v>8.5999999999999993E-2</v>
      </c>
    </row>
    <row r="1092" spans="1:5">
      <c r="A1092" s="174" t="s">
        <v>21</v>
      </c>
      <c r="B1092" s="178">
        <v>28</v>
      </c>
      <c r="C1092" s="176">
        <v>44022</v>
      </c>
      <c r="D1092" s="178">
        <v>8</v>
      </c>
      <c r="E1092" s="175">
        <v>0.17299999999999999</v>
      </c>
    </row>
    <row r="1093" spans="1:5">
      <c r="A1093" s="174" t="s">
        <v>21</v>
      </c>
      <c r="B1093" s="177">
        <v>28</v>
      </c>
      <c r="C1093" s="176">
        <v>44023</v>
      </c>
      <c r="D1093" s="178">
        <v>1</v>
      </c>
      <c r="E1093" s="175">
        <v>0</v>
      </c>
    </row>
    <row r="1094" spans="1:5">
      <c r="A1094" s="174" t="s">
        <v>21</v>
      </c>
      <c r="B1094" s="178">
        <v>29</v>
      </c>
      <c r="C1094" s="176">
        <v>44024</v>
      </c>
      <c r="D1094" s="178">
        <v>-2</v>
      </c>
      <c r="E1094" s="175">
        <v>0.17299999999999999</v>
      </c>
    </row>
    <row r="1095" spans="1:5">
      <c r="A1095" s="174" t="s">
        <v>21</v>
      </c>
      <c r="B1095" s="178">
        <v>29</v>
      </c>
      <c r="C1095" s="176">
        <v>44025</v>
      </c>
      <c r="D1095" s="178">
        <v>7</v>
      </c>
      <c r="E1095" s="175">
        <v>0.34499999999999997</v>
      </c>
    </row>
    <row r="1096" spans="1:5">
      <c r="A1096" s="174" t="s">
        <v>21</v>
      </c>
      <c r="B1096" s="178">
        <v>29</v>
      </c>
      <c r="C1096" s="176">
        <v>44026</v>
      </c>
      <c r="D1096" s="178">
        <v>10</v>
      </c>
      <c r="E1096" s="175">
        <v>0</v>
      </c>
    </row>
    <row r="1097" spans="1:5">
      <c r="A1097" s="174" t="s">
        <v>21</v>
      </c>
      <c r="B1097" s="178">
        <v>29</v>
      </c>
      <c r="C1097" s="176">
        <v>44027</v>
      </c>
      <c r="D1097" s="178">
        <v>7</v>
      </c>
      <c r="E1097" s="175">
        <v>0.25900000000000001</v>
      </c>
    </row>
    <row r="1098" spans="1:5">
      <c r="A1098" s="174" t="s">
        <v>21</v>
      </c>
      <c r="B1098" s="178">
        <v>29</v>
      </c>
      <c r="C1098" s="176">
        <v>44028</v>
      </c>
      <c r="D1098" s="178">
        <v>10</v>
      </c>
      <c r="E1098" s="175">
        <v>0.43099999999999999</v>
      </c>
    </row>
    <row r="1099" spans="1:5">
      <c r="A1099" s="174" t="s">
        <v>21</v>
      </c>
      <c r="B1099" s="178">
        <v>29</v>
      </c>
      <c r="C1099" s="176">
        <v>44029</v>
      </c>
      <c r="D1099" s="178">
        <v>8</v>
      </c>
      <c r="E1099" s="175">
        <v>0.43099999999999999</v>
      </c>
    </row>
    <row r="1100" spans="1:5">
      <c r="A1100" s="174" t="s">
        <v>21</v>
      </c>
      <c r="B1100" s="177">
        <v>29</v>
      </c>
      <c r="C1100" s="176">
        <v>44030</v>
      </c>
      <c r="D1100" s="178">
        <v>0</v>
      </c>
      <c r="E1100" s="175">
        <v>0.17299999999999999</v>
      </c>
    </row>
    <row r="1101" spans="1:5">
      <c r="A1101" s="174" t="s">
        <v>21</v>
      </c>
      <c r="B1101" s="178">
        <v>30</v>
      </c>
      <c r="C1101" s="176">
        <v>44031</v>
      </c>
      <c r="D1101" s="178">
        <v>-2</v>
      </c>
      <c r="E1101" s="175">
        <v>0.25900000000000001</v>
      </c>
    </row>
    <row r="1102" spans="1:5">
      <c r="A1102" s="174" t="s">
        <v>21</v>
      </c>
      <c r="B1102" s="178">
        <v>30</v>
      </c>
      <c r="C1102" s="176">
        <v>44032</v>
      </c>
      <c r="D1102" s="178">
        <v>9</v>
      </c>
      <c r="E1102" s="175">
        <v>8.5999999999999993E-2</v>
      </c>
    </row>
    <row r="1103" spans="1:5">
      <c r="A1103" s="174" t="s">
        <v>21</v>
      </c>
      <c r="B1103" s="178">
        <v>30</v>
      </c>
      <c r="C1103" s="176">
        <v>44033</v>
      </c>
      <c r="D1103" s="178">
        <v>15</v>
      </c>
      <c r="E1103" s="175">
        <v>0.17299999999999999</v>
      </c>
    </row>
    <row r="1104" spans="1:5">
      <c r="A1104" s="174" t="s">
        <v>21</v>
      </c>
      <c r="B1104" s="178">
        <v>30</v>
      </c>
      <c r="C1104" s="176">
        <v>44034</v>
      </c>
      <c r="D1104" s="178">
        <v>7</v>
      </c>
      <c r="E1104" s="175">
        <v>8.5999999999999993E-2</v>
      </c>
    </row>
    <row r="1105" spans="1:5">
      <c r="A1105" s="174" t="s">
        <v>21</v>
      </c>
      <c r="B1105" s="178">
        <v>30</v>
      </c>
      <c r="C1105" s="176">
        <v>44035</v>
      </c>
      <c r="D1105" s="178">
        <v>10</v>
      </c>
      <c r="E1105" s="175">
        <v>0.17299999999999999</v>
      </c>
    </row>
    <row r="1106" spans="1:5">
      <c r="A1106" s="174" t="s">
        <v>21</v>
      </c>
      <c r="B1106" s="178">
        <v>30</v>
      </c>
      <c r="C1106" s="176">
        <v>44036</v>
      </c>
      <c r="D1106" s="178">
        <v>11</v>
      </c>
      <c r="E1106" s="175">
        <v>0.17299999999999999</v>
      </c>
    </row>
    <row r="1107" spans="1:5">
      <c r="A1107" s="174" t="s">
        <v>21</v>
      </c>
      <c r="B1107" s="177">
        <v>30</v>
      </c>
      <c r="C1107" s="176">
        <v>44037</v>
      </c>
      <c r="D1107" s="178">
        <v>4</v>
      </c>
      <c r="E1107" s="175">
        <v>0.43099999999999999</v>
      </c>
    </row>
    <row r="1108" spans="1:5">
      <c r="A1108" s="174" t="s">
        <v>21</v>
      </c>
      <c r="B1108" s="178">
        <v>31</v>
      </c>
      <c r="C1108" s="176">
        <v>44038</v>
      </c>
      <c r="D1108" s="178">
        <v>1</v>
      </c>
      <c r="E1108" s="175">
        <v>8.5999999999999993E-2</v>
      </c>
    </row>
    <row r="1109" spans="1:5">
      <c r="A1109" s="174" t="s">
        <v>21</v>
      </c>
      <c r="B1109" s="178">
        <v>31</v>
      </c>
      <c r="C1109" s="176">
        <v>44039</v>
      </c>
      <c r="D1109" s="178">
        <v>11</v>
      </c>
      <c r="E1109" s="175">
        <v>0.17299999999999999</v>
      </c>
    </row>
    <row r="1110" spans="1:5">
      <c r="A1110" s="174" t="s">
        <v>21</v>
      </c>
      <c r="B1110" s="178">
        <v>31</v>
      </c>
      <c r="C1110" s="176">
        <v>44040</v>
      </c>
      <c r="D1110" s="178">
        <v>12</v>
      </c>
      <c r="E1110" s="175">
        <v>0.34499999999999997</v>
      </c>
    </row>
    <row r="1111" spans="1:5">
      <c r="A1111" s="174" t="s">
        <v>21</v>
      </c>
      <c r="B1111" s="178">
        <v>31</v>
      </c>
      <c r="C1111" s="176">
        <v>44041</v>
      </c>
      <c r="D1111" s="178">
        <v>10</v>
      </c>
      <c r="E1111" s="175">
        <v>8.5999999999999993E-2</v>
      </c>
    </row>
    <row r="1112" spans="1:5">
      <c r="A1112" s="174" t="s">
        <v>21</v>
      </c>
      <c r="B1112" s="178">
        <v>31</v>
      </c>
      <c r="C1112" s="176">
        <v>44042</v>
      </c>
      <c r="D1112" s="178">
        <v>11</v>
      </c>
      <c r="E1112" s="175">
        <v>0.25900000000000001</v>
      </c>
    </row>
    <row r="1113" spans="1:5">
      <c r="A1113" s="174" t="s">
        <v>21</v>
      </c>
      <c r="B1113" s="178">
        <v>31</v>
      </c>
      <c r="C1113" s="176">
        <v>44043</v>
      </c>
      <c r="D1113" s="178">
        <v>12</v>
      </c>
      <c r="E1113" s="175">
        <v>0.17299999999999999</v>
      </c>
    </row>
    <row r="1114" spans="1:5">
      <c r="A1114" s="174" t="s">
        <v>21</v>
      </c>
      <c r="B1114" s="177">
        <v>31</v>
      </c>
      <c r="C1114" s="176">
        <v>44044</v>
      </c>
      <c r="D1114" s="178">
        <v>4</v>
      </c>
      <c r="E1114" s="175">
        <v>0.25900000000000001</v>
      </c>
    </row>
    <row r="1115" spans="1:5">
      <c r="A1115" s="174" t="s">
        <v>21</v>
      </c>
      <c r="B1115" s="178">
        <v>32</v>
      </c>
      <c r="C1115" s="176">
        <v>44045</v>
      </c>
      <c r="D1115" s="178">
        <v>1</v>
      </c>
      <c r="E1115" s="175">
        <v>0.17299999999999999</v>
      </c>
    </row>
    <row r="1116" spans="1:5">
      <c r="A1116" s="174" t="s">
        <v>21</v>
      </c>
      <c r="B1116" s="178">
        <v>32</v>
      </c>
      <c r="C1116" s="176">
        <v>44046</v>
      </c>
      <c r="D1116" s="178">
        <v>11</v>
      </c>
      <c r="E1116" s="175">
        <v>0.43099999999999999</v>
      </c>
    </row>
    <row r="1117" spans="1:5">
      <c r="A1117" s="174" t="s">
        <v>21</v>
      </c>
      <c r="B1117" s="178">
        <v>32</v>
      </c>
      <c r="C1117" s="176">
        <v>44047</v>
      </c>
      <c r="D1117" s="178">
        <v>10</v>
      </c>
      <c r="E1117" s="175">
        <v>0.25900000000000001</v>
      </c>
    </row>
    <row r="1118" spans="1:5">
      <c r="A1118" s="174" t="s">
        <v>21</v>
      </c>
      <c r="B1118" s="178">
        <v>32</v>
      </c>
      <c r="C1118" s="176">
        <v>44048</v>
      </c>
      <c r="D1118" s="178">
        <v>8</v>
      </c>
      <c r="E1118" s="175">
        <v>0.43099999999999999</v>
      </c>
    </row>
    <row r="1119" spans="1:5">
      <c r="A1119" s="174" t="s">
        <v>21</v>
      </c>
      <c r="B1119" s="178">
        <v>32</v>
      </c>
      <c r="C1119" s="176">
        <v>44049</v>
      </c>
      <c r="D1119" s="178">
        <v>11</v>
      </c>
      <c r="E1119" s="175">
        <v>0.43099999999999999</v>
      </c>
    </row>
    <row r="1120" spans="1:5">
      <c r="A1120" s="174" t="s">
        <v>21</v>
      </c>
      <c r="B1120" s="178">
        <v>32</v>
      </c>
      <c r="C1120" s="176">
        <v>44050</v>
      </c>
      <c r="D1120" s="178">
        <v>11</v>
      </c>
      <c r="E1120" s="175">
        <v>0.34499999999999997</v>
      </c>
    </row>
    <row r="1121" spans="1:5">
      <c r="A1121" s="174" t="s">
        <v>21</v>
      </c>
      <c r="B1121" s="177">
        <v>32</v>
      </c>
      <c r="C1121" s="176">
        <v>44051</v>
      </c>
      <c r="D1121" s="178">
        <v>5</v>
      </c>
      <c r="E1121" s="175">
        <v>0.51800000000000002</v>
      </c>
    </row>
    <row r="1122" spans="1:5">
      <c r="A1122" s="174" t="s">
        <v>21</v>
      </c>
      <c r="B1122" s="178">
        <v>33</v>
      </c>
      <c r="C1122" s="176">
        <v>44052</v>
      </c>
      <c r="D1122" s="178">
        <v>1</v>
      </c>
      <c r="E1122" s="175">
        <v>0.17299999999999999</v>
      </c>
    </row>
    <row r="1123" spans="1:5">
      <c r="A1123" s="174" t="s">
        <v>21</v>
      </c>
      <c r="B1123" s="178">
        <v>33</v>
      </c>
      <c r="C1123" s="176">
        <v>44053</v>
      </c>
      <c r="D1123" s="178">
        <v>10</v>
      </c>
      <c r="E1123" s="175">
        <v>0.43099999999999999</v>
      </c>
    </row>
    <row r="1124" spans="1:5">
      <c r="A1124" s="174" t="s">
        <v>21</v>
      </c>
      <c r="B1124" s="178">
        <v>33</v>
      </c>
      <c r="C1124" s="176">
        <v>44054</v>
      </c>
      <c r="D1124" s="178">
        <v>11</v>
      </c>
      <c r="E1124" s="175">
        <v>0.94899999999999995</v>
      </c>
    </row>
    <row r="1125" spans="1:5">
      <c r="A1125" s="174" t="s">
        <v>21</v>
      </c>
      <c r="B1125" s="178">
        <v>33</v>
      </c>
      <c r="C1125" s="176">
        <v>44055</v>
      </c>
      <c r="D1125" s="178">
        <v>9</v>
      </c>
      <c r="E1125" s="175">
        <v>1.1220000000000001</v>
      </c>
    </row>
    <row r="1126" spans="1:5">
      <c r="A1126" s="174" t="s">
        <v>21</v>
      </c>
      <c r="B1126" s="178">
        <v>33</v>
      </c>
      <c r="C1126" s="176">
        <v>44056</v>
      </c>
      <c r="D1126" s="178">
        <v>12</v>
      </c>
      <c r="E1126" s="175">
        <v>0.94899999999999995</v>
      </c>
    </row>
    <row r="1127" spans="1:5">
      <c r="A1127" s="174" t="s">
        <v>21</v>
      </c>
      <c r="B1127" s="178">
        <v>33</v>
      </c>
      <c r="C1127" s="176">
        <v>44057</v>
      </c>
      <c r="D1127" s="178">
        <v>11</v>
      </c>
      <c r="E1127" s="175">
        <v>1.0349999999999999</v>
      </c>
    </row>
    <row r="1128" spans="1:5">
      <c r="A1128" s="174" t="s">
        <v>21</v>
      </c>
      <c r="B1128" s="177">
        <v>33</v>
      </c>
      <c r="C1128" s="176">
        <v>44058</v>
      </c>
      <c r="D1128" s="178">
        <v>6</v>
      </c>
      <c r="E1128" s="175">
        <v>1.0349999999999999</v>
      </c>
    </row>
    <row r="1129" spans="1:5">
      <c r="A1129" s="174" t="s">
        <v>21</v>
      </c>
      <c r="B1129" s="178">
        <v>34</v>
      </c>
      <c r="C1129" s="176">
        <v>44059</v>
      </c>
      <c r="D1129" s="178">
        <v>1</v>
      </c>
      <c r="E1129" s="175">
        <v>0.77700000000000002</v>
      </c>
    </row>
    <row r="1130" spans="1:5">
      <c r="A1130" s="174" t="s">
        <v>21</v>
      </c>
      <c r="B1130" s="178">
        <v>34</v>
      </c>
      <c r="C1130" s="176">
        <v>44060</v>
      </c>
      <c r="D1130" s="178">
        <v>10</v>
      </c>
      <c r="E1130" s="175">
        <v>0.60399999999999998</v>
      </c>
    </row>
    <row r="1131" spans="1:5">
      <c r="A1131" s="174" t="s">
        <v>21</v>
      </c>
      <c r="B1131" s="178">
        <v>34</v>
      </c>
      <c r="C1131" s="176">
        <v>44061</v>
      </c>
      <c r="D1131" s="178">
        <v>9</v>
      </c>
      <c r="E1131" s="175">
        <v>0.60399999999999998</v>
      </c>
    </row>
    <row r="1132" spans="1:5">
      <c r="A1132" s="174" t="s">
        <v>21</v>
      </c>
      <c r="B1132" s="178">
        <v>34</v>
      </c>
      <c r="C1132" s="176">
        <v>44062</v>
      </c>
      <c r="D1132" s="178">
        <v>8</v>
      </c>
      <c r="E1132" s="175">
        <v>1.0349999999999999</v>
      </c>
    </row>
    <row r="1133" spans="1:5">
      <c r="A1133" s="174" t="s">
        <v>21</v>
      </c>
      <c r="B1133" s="178">
        <v>34</v>
      </c>
      <c r="C1133" s="176">
        <v>44063</v>
      </c>
      <c r="D1133" s="178">
        <v>9</v>
      </c>
      <c r="E1133" s="175">
        <v>0.77700000000000002</v>
      </c>
    </row>
    <row r="1134" spans="1:5">
      <c r="A1134" s="174" t="s">
        <v>21</v>
      </c>
      <c r="B1134" s="178">
        <v>34</v>
      </c>
      <c r="C1134" s="176">
        <v>44064</v>
      </c>
      <c r="D1134" s="178">
        <v>10</v>
      </c>
      <c r="E1134" s="175">
        <v>0.34499999999999997</v>
      </c>
    </row>
    <row r="1135" spans="1:5">
      <c r="A1135" s="174" t="s">
        <v>21</v>
      </c>
      <c r="B1135" s="177">
        <v>34</v>
      </c>
      <c r="C1135" s="176">
        <v>44065</v>
      </c>
      <c r="D1135" s="179"/>
      <c r="E1135" s="175">
        <v>0.25900000000000001</v>
      </c>
    </row>
    <row r="1136" spans="1:5">
      <c r="A1136" s="174" t="s">
        <v>27</v>
      </c>
      <c r="B1136" s="177">
        <v>8</v>
      </c>
      <c r="C1136" s="176">
        <v>43877</v>
      </c>
      <c r="D1136" s="175">
        <v>-1</v>
      </c>
      <c r="E1136" s="175">
        <v>0</v>
      </c>
    </row>
    <row r="1137" spans="1:5">
      <c r="A1137" s="174" t="s">
        <v>27</v>
      </c>
      <c r="B1137" s="177">
        <v>8</v>
      </c>
      <c r="C1137" s="176">
        <v>43878</v>
      </c>
      <c r="D1137" s="175">
        <v>-1</v>
      </c>
      <c r="E1137" s="175">
        <v>0</v>
      </c>
    </row>
    <row r="1138" spans="1:5">
      <c r="A1138" s="174" t="s">
        <v>27</v>
      </c>
      <c r="B1138" s="177">
        <v>8</v>
      </c>
      <c r="C1138" s="176">
        <v>43879</v>
      </c>
      <c r="D1138" s="175">
        <v>-1</v>
      </c>
      <c r="E1138" s="175">
        <v>0</v>
      </c>
    </row>
    <row r="1139" spans="1:5">
      <c r="A1139" s="174" t="s">
        <v>27</v>
      </c>
      <c r="B1139" s="177">
        <v>8</v>
      </c>
      <c r="C1139" s="176">
        <v>43880</v>
      </c>
      <c r="D1139" s="175">
        <v>-1</v>
      </c>
      <c r="E1139" s="175">
        <v>0</v>
      </c>
    </row>
    <row r="1140" spans="1:5">
      <c r="A1140" s="174" t="s">
        <v>27</v>
      </c>
      <c r="B1140" s="177">
        <v>8</v>
      </c>
      <c r="C1140" s="176">
        <v>43881</v>
      </c>
      <c r="D1140" s="175">
        <v>-1</v>
      </c>
      <c r="E1140" s="175">
        <v>0</v>
      </c>
    </row>
    <row r="1141" spans="1:5">
      <c r="A1141" s="174" t="s">
        <v>27</v>
      </c>
      <c r="B1141" s="177">
        <v>8</v>
      </c>
      <c r="C1141" s="176">
        <v>43882</v>
      </c>
      <c r="D1141" s="175">
        <v>-2</v>
      </c>
      <c r="E1141" s="175">
        <v>0</v>
      </c>
    </row>
    <row r="1142" spans="1:5">
      <c r="A1142" s="174" t="s">
        <v>27</v>
      </c>
      <c r="B1142" s="177">
        <v>8</v>
      </c>
      <c r="C1142" s="176">
        <v>43883</v>
      </c>
      <c r="D1142" s="175">
        <v>-1</v>
      </c>
      <c r="E1142" s="175">
        <v>0</v>
      </c>
    </row>
    <row r="1143" spans="1:5">
      <c r="A1143" s="174" t="s">
        <v>27</v>
      </c>
      <c r="B1143" s="177">
        <v>9</v>
      </c>
      <c r="C1143" s="176">
        <v>43884</v>
      </c>
      <c r="D1143" s="175">
        <v>-1</v>
      </c>
      <c r="E1143" s="175">
        <v>0</v>
      </c>
    </row>
    <row r="1144" spans="1:5">
      <c r="A1144" s="174" t="s">
        <v>27</v>
      </c>
      <c r="B1144" s="177">
        <v>9</v>
      </c>
      <c r="C1144" s="176">
        <v>43885</v>
      </c>
      <c r="D1144" s="175">
        <v>-1</v>
      </c>
      <c r="E1144" s="175">
        <v>0</v>
      </c>
    </row>
    <row r="1145" spans="1:5">
      <c r="A1145" s="174" t="s">
        <v>27</v>
      </c>
      <c r="B1145" s="177">
        <v>9</v>
      </c>
      <c r="C1145" s="176">
        <v>43886</v>
      </c>
      <c r="D1145" s="175">
        <v>-1</v>
      </c>
      <c r="E1145" s="175">
        <v>0</v>
      </c>
    </row>
    <row r="1146" spans="1:5">
      <c r="A1146" s="174" t="s">
        <v>27</v>
      </c>
      <c r="B1146" s="177">
        <v>9</v>
      </c>
      <c r="C1146" s="176">
        <v>43887</v>
      </c>
      <c r="D1146" s="175">
        <v>0</v>
      </c>
      <c r="E1146" s="175">
        <v>0</v>
      </c>
    </row>
    <row r="1147" spans="1:5">
      <c r="A1147" s="174" t="s">
        <v>27</v>
      </c>
      <c r="B1147" s="177">
        <v>9</v>
      </c>
      <c r="C1147" s="176">
        <v>43888</v>
      </c>
      <c r="D1147" s="175">
        <v>-1</v>
      </c>
      <c r="E1147" s="175">
        <v>0</v>
      </c>
    </row>
    <row r="1148" spans="1:5">
      <c r="A1148" s="174" t="s">
        <v>27</v>
      </c>
      <c r="B1148" s="177">
        <v>9</v>
      </c>
      <c r="C1148" s="176">
        <v>43889</v>
      </c>
      <c r="D1148" s="175">
        <v>0</v>
      </c>
      <c r="E1148" s="175">
        <v>0</v>
      </c>
    </row>
    <row r="1149" spans="1:5">
      <c r="A1149" s="174" t="s">
        <v>27</v>
      </c>
      <c r="B1149" s="177">
        <v>9</v>
      </c>
      <c r="C1149" s="176">
        <v>43890</v>
      </c>
      <c r="D1149" s="175">
        <v>-1</v>
      </c>
      <c r="E1149" s="175">
        <v>0</v>
      </c>
    </row>
    <row r="1150" spans="1:5">
      <c r="A1150" s="174" t="s">
        <v>27</v>
      </c>
      <c r="B1150" s="177">
        <v>10</v>
      </c>
      <c r="C1150" s="176">
        <v>43833</v>
      </c>
      <c r="D1150" s="175">
        <v>1</v>
      </c>
      <c r="E1150" s="175">
        <v>0</v>
      </c>
    </row>
    <row r="1151" spans="1:5">
      <c r="A1151" s="174" t="s">
        <v>27</v>
      </c>
      <c r="B1151" s="177">
        <v>10</v>
      </c>
      <c r="C1151" s="176">
        <v>43864</v>
      </c>
      <c r="D1151" s="175">
        <v>6</v>
      </c>
      <c r="E1151" s="175">
        <v>0</v>
      </c>
    </row>
    <row r="1152" spans="1:5">
      <c r="A1152" s="174" t="s">
        <v>27</v>
      </c>
      <c r="B1152" s="177">
        <v>10</v>
      </c>
      <c r="C1152" s="176">
        <v>43893</v>
      </c>
      <c r="D1152" s="175">
        <v>-1</v>
      </c>
      <c r="E1152" s="175">
        <v>0</v>
      </c>
    </row>
    <row r="1153" spans="1:5">
      <c r="A1153" s="174" t="s">
        <v>27</v>
      </c>
      <c r="B1153" s="177">
        <v>10</v>
      </c>
      <c r="C1153" s="176">
        <v>43894</v>
      </c>
      <c r="D1153" s="175">
        <v>0</v>
      </c>
      <c r="E1153" s="175">
        <v>0</v>
      </c>
    </row>
    <row r="1154" spans="1:5">
      <c r="A1154" s="174" t="s">
        <v>27</v>
      </c>
      <c r="B1154" s="177">
        <v>10</v>
      </c>
      <c r="C1154" s="176">
        <v>43895</v>
      </c>
      <c r="D1154" s="175">
        <v>-2</v>
      </c>
      <c r="E1154" s="175">
        <v>0</v>
      </c>
    </row>
    <row r="1155" spans="1:5">
      <c r="A1155" s="174" t="s">
        <v>27</v>
      </c>
      <c r="B1155" s="177">
        <v>10</v>
      </c>
      <c r="C1155" s="176">
        <v>43896</v>
      </c>
      <c r="D1155" s="175">
        <v>-1</v>
      </c>
      <c r="E1155" s="175">
        <v>0</v>
      </c>
    </row>
    <row r="1156" spans="1:5">
      <c r="A1156" s="174" t="s">
        <v>27</v>
      </c>
      <c r="B1156" s="177">
        <v>10</v>
      </c>
      <c r="C1156" s="176">
        <v>43897</v>
      </c>
      <c r="D1156" s="175">
        <v>0</v>
      </c>
      <c r="E1156" s="175">
        <v>0</v>
      </c>
    </row>
    <row r="1157" spans="1:5">
      <c r="A1157" s="174" t="s">
        <v>27</v>
      </c>
      <c r="B1157" s="177">
        <v>11</v>
      </c>
      <c r="C1157" s="176">
        <v>43898</v>
      </c>
      <c r="D1157" s="175">
        <v>-1</v>
      </c>
      <c r="E1157" s="175">
        <v>0</v>
      </c>
    </row>
    <row r="1158" spans="1:5">
      <c r="A1158" s="174" t="s">
        <v>27</v>
      </c>
      <c r="B1158" s="177">
        <v>11</v>
      </c>
      <c r="C1158" s="176">
        <v>43899</v>
      </c>
      <c r="D1158" s="175">
        <v>-1</v>
      </c>
      <c r="E1158" s="175">
        <v>0</v>
      </c>
    </row>
    <row r="1159" spans="1:5">
      <c r="A1159" s="174" t="s">
        <v>27</v>
      </c>
      <c r="B1159" s="177">
        <v>11</v>
      </c>
      <c r="C1159" s="176">
        <v>43900</v>
      </c>
      <c r="D1159" s="175">
        <v>-1</v>
      </c>
      <c r="E1159" s="175">
        <v>0</v>
      </c>
    </row>
    <row r="1160" spans="1:5">
      <c r="A1160" s="174" t="s">
        <v>27</v>
      </c>
      <c r="B1160" s="177">
        <v>11</v>
      </c>
      <c r="C1160" s="176">
        <v>43901</v>
      </c>
      <c r="D1160" s="175">
        <v>-1</v>
      </c>
      <c r="E1160" s="175">
        <v>0</v>
      </c>
    </row>
    <row r="1161" spans="1:5">
      <c r="A1161" s="174" t="s">
        <v>27</v>
      </c>
      <c r="B1161" s="177">
        <v>11</v>
      </c>
      <c r="C1161" s="176">
        <v>43902</v>
      </c>
      <c r="D1161" s="175">
        <v>0</v>
      </c>
      <c r="E1161" s="175">
        <v>0</v>
      </c>
    </row>
    <row r="1162" spans="1:5">
      <c r="A1162" s="174" t="s">
        <v>27</v>
      </c>
      <c r="B1162" s="177">
        <v>11</v>
      </c>
      <c r="C1162" s="176">
        <v>43903</v>
      </c>
      <c r="D1162" s="175">
        <v>3</v>
      </c>
      <c r="E1162" s="175">
        <v>0</v>
      </c>
    </row>
    <row r="1163" spans="1:5">
      <c r="A1163" s="174" t="s">
        <v>27</v>
      </c>
      <c r="B1163" s="177">
        <v>11</v>
      </c>
      <c r="C1163" s="176">
        <v>43904</v>
      </c>
      <c r="D1163" s="175">
        <v>4</v>
      </c>
      <c r="E1163" s="175">
        <v>0</v>
      </c>
    </row>
    <row r="1164" spans="1:5">
      <c r="A1164" s="174" t="s">
        <v>27</v>
      </c>
      <c r="B1164" s="177">
        <v>12</v>
      </c>
      <c r="C1164" s="176">
        <v>43905</v>
      </c>
      <c r="D1164" s="175">
        <v>3</v>
      </c>
      <c r="E1164" s="175">
        <v>0</v>
      </c>
    </row>
    <row r="1165" spans="1:5">
      <c r="A1165" s="174" t="s">
        <v>27</v>
      </c>
      <c r="B1165" s="177">
        <v>12</v>
      </c>
      <c r="C1165" s="176">
        <v>43906</v>
      </c>
      <c r="D1165" s="175">
        <v>6</v>
      </c>
      <c r="E1165" s="175">
        <v>0</v>
      </c>
    </row>
    <row r="1166" spans="1:5">
      <c r="A1166" s="174" t="s">
        <v>27</v>
      </c>
      <c r="B1166" s="177">
        <v>12</v>
      </c>
      <c r="C1166" s="176">
        <v>43907</v>
      </c>
      <c r="D1166" s="175">
        <v>8</v>
      </c>
      <c r="E1166" s="175">
        <v>0</v>
      </c>
    </row>
    <row r="1167" spans="1:5">
      <c r="A1167" s="174" t="s">
        <v>27</v>
      </c>
      <c r="B1167" s="177">
        <v>12</v>
      </c>
      <c r="C1167" s="176">
        <v>43908</v>
      </c>
      <c r="D1167" s="175">
        <v>11</v>
      </c>
      <c r="E1167" s="175">
        <v>0</v>
      </c>
    </row>
    <row r="1168" spans="1:5">
      <c r="A1168" s="174" t="s">
        <v>27</v>
      </c>
      <c r="B1168" s="177">
        <v>12</v>
      </c>
      <c r="C1168" s="176">
        <v>43909</v>
      </c>
      <c r="D1168" s="175">
        <v>12</v>
      </c>
      <c r="E1168" s="175">
        <v>0</v>
      </c>
    </row>
    <row r="1169" spans="1:5">
      <c r="A1169" s="174" t="s">
        <v>27</v>
      </c>
      <c r="B1169" s="177">
        <v>12</v>
      </c>
      <c r="C1169" s="176">
        <v>43910</v>
      </c>
      <c r="D1169" s="175">
        <v>14</v>
      </c>
      <c r="E1169" s="175">
        <v>0</v>
      </c>
    </row>
    <row r="1170" spans="1:5">
      <c r="A1170" s="174" t="s">
        <v>27</v>
      </c>
      <c r="B1170" s="177">
        <v>12</v>
      </c>
      <c r="C1170" s="176">
        <v>43911</v>
      </c>
      <c r="D1170" s="175">
        <v>12</v>
      </c>
      <c r="E1170" s="175">
        <v>0</v>
      </c>
    </row>
    <row r="1171" spans="1:5">
      <c r="A1171" s="174" t="s">
        <v>27</v>
      </c>
      <c r="B1171" s="177">
        <v>13</v>
      </c>
      <c r="C1171" s="176">
        <v>43912</v>
      </c>
      <c r="D1171" s="175">
        <v>15</v>
      </c>
      <c r="E1171" s="175">
        <v>0.30499999999999999</v>
      </c>
    </row>
    <row r="1172" spans="1:5">
      <c r="A1172" s="174" t="s">
        <v>27</v>
      </c>
      <c r="B1172" s="177">
        <v>13</v>
      </c>
      <c r="C1172" s="176">
        <v>43913</v>
      </c>
      <c r="D1172" s="175">
        <v>20</v>
      </c>
      <c r="E1172" s="175">
        <v>0</v>
      </c>
    </row>
    <row r="1173" spans="1:5">
      <c r="A1173" s="174" t="s">
        <v>27</v>
      </c>
      <c r="B1173" s="177">
        <v>13</v>
      </c>
      <c r="C1173" s="176">
        <v>43914</v>
      </c>
      <c r="D1173" s="175">
        <v>22</v>
      </c>
      <c r="E1173" s="175">
        <v>0</v>
      </c>
    </row>
    <row r="1174" spans="1:5">
      <c r="A1174" s="174" t="s">
        <v>27</v>
      </c>
      <c r="B1174" s="177">
        <v>13</v>
      </c>
      <c r="C1174" s="176">
        <v>43915</v>
      </c>
      <c r="D1174" s="175">
        <v>23</v>
      </c>
      <c r="E1174" s="175">
        <v>0.30499999999999999</v>
      </c>
    </row>
    <row r="1175" spans="1:5">
      <c r="A1175" s="174" t="s">
        <v>27</v>
      </c>
      <c r="B1175" s="177">
        <v>13</v>
      </c>
      <c r="C1175" s="176">
        <v>43916</v>
      </c>
      <c r="D1175" s="175">
        <v>22</v>
      </c>
      <c r="E1175" s="175">
        <v>0.30499999999999999</v>
      </c>
    </row>
    <row r="1176" spans="1:5">
      <c r="A1176" s="174" t="s">
        <v>27</v>
      </c>
      <c r="B1176" s="177">
        <v>13</v>
      </c>
      <c r="C1176" s="176">
        <v>43917</v>
      </c>
      <c r="D1176" s="175">
        <v>23</v>
      </c>
      <c r="E1176" s="175">
        <v>0</v>
      </c>
    </row>
    <row r="1177" spans="1:5">
      <c r="A1177" s="174" t="s">
        <v>27</v>
      </c>
      <c r="B1177" s="177">
        <v>13</v>
      </c>
      <c r="C1177" s="176">
        <v>43918</v>
      </c>
      <c r="D1177" s="175">
        <v>17</v>
      </c>
      <c r="E1177" s="175">
        <v>0.30499999999999999</v>
      </c>
    </row>
    <row r="1178" spans="1:5">
      <c r="A1178" s="174" t="s">
        <v>27</v>
      </c>
      <c r="B1178" s="177">
        <v>14</v>
      </c>
      <c r="C1178" s="176">
        <v>43919</v>
      </c>
      <c r="D1178" s="175">
        <v>13</v>
      </c>
      <c r="E1178" s="175">
        <v>0.30499999999999999</v>
      </c>
    </row>
    <row r="1179" spans="1:5">
      <c r="A1179" s="174" t="s">
        <v>27</v>
      </c>
      <c r="B1179" s="177">
        <v>14</v>
      </c>
      <c r="C1179" s="176">
        <v>43920</v>
      </c>
      <c r="D1179" s="175">
        <v>20</v>
      </c>
      <c r="E1179" s="175">
        <v>0.30499999999999999</v>
      </c>
    </row>
    <row r="1180" spans="1:5">
      <c r="A1180" s="174" t="s">
        <v>27</v>
      </c>
      <c r="B1180" s="177">
        <v>14</v>
      </c>
      <c r="C1180" s="176">
        <v>43921</v>
      </c>
      <c r="D1180" s="175">
        <v>21</v>
      </c>
      <c r="E1180" s="175">
        <v>0.61</v>
      </c>
    </row>
    <row r="1181" spans="1:5">
      <c r="A1181" s="174" t="s">
        <v>27</v>
      </c>
      <c r="B1181" s="177">
        <v>14</v>
      </c>
      <c r="C1181" s="176">
        <v>43922</v>
      </c>
      <c r="D1181" s="175">
        <v>20</v>
      </c>
      <c r="E1181" s="175">
        <v>1.2190000000000001</v>
      </c>
    </row>
    <row r="1182" spans="1:5">
      <c r="A1182" s="174" t="s">
        <v>27</v>
      </c>
      <c r="B1182" s="177">
        <v>14</v>
      </c>
      <c r="C1182" s="176">
        <v>43923</v>
      </c>
      <c r="D1182" s="175">
        <v>19</v>
      </c>
      <c r="E1182" s="175">
        <v>0.30499999999999999</v>
      </c>
    </row>
    <row r="1183" spans="1:5">
      <c r="A1183" s="174" t="s">
        <v>27</v>
      </c>
      <c r="B1183" s="177">
        <v>14</v>
      </c>
      <c r="C1183" s="176">
        <v>43924</v>
      </c>
      <c r="D1183" s="175">
        <v>19</v>
      </c>
      <c r="E1183" s="175">
        <v>1.2190000000000001</v>
      </c>
    </row>
    <row r="1184" spans="1:5">
      <c r="A1184" s="174" t="s">
        <v>27</v>
      </c>
      <c r="B1184" s="177">
        <v>14</v>
      </c>
      <c r="C1184" s="176">
        <v>43925</v>
      </c>
      <c r="D1184" s="175">
        <v>14</v>
      </c>
      <c r="E1184" s="175">
        <v>0.30499999999999999</v>
      </c>
    </row>
    <row r="1185" spans="1:5">
      <c r="A1185" s="174" t="s">
        <v>27</v>
      </c>
      <c r="B1185" s="177">
        <v>15</v>
      </c>
      <c r="C1185" s="176">
        <v>43926</v>
      </c>
      <c r="D1185" s="175">
        <v>12</v>
      </c>
      <c r="E1185" s="175">
        <v>0.91400000000000003</v>
      </c>
    </row>
    <row r="1186" spans="1:5">
      <c r="A1186" s="174" t="s">
        <v>27</v>
      </c>
      <c r="B1186" s="177">
        <v>15</v>
      </c>
      <c r="C1186" s="176">
        <v>43927</v>
      </c>
      <c r="D1186" s="175">
        <v>17</v>
      </c>
      <c r="E1186" s="175">
        <v>0.91400000000000003</v>
      </c>
    </row>
    <row r="1187" spans="1:5">
      <c r="A1187" s="174" t="s">
        <v>27</v>
      </c>
      <c r="B1187" s="177">
        <v>15</v>
      </c>
      <c r="C1187" s="176">
        <v>43928</v>
      </c>
      <c r="D1187" s="175">
        <v>16</v>
      </c>
      <c r="E1187" s="175">
        <v>1.2190000000000001</v>
      </c>
    </row>
    <row r="1188" spans="1:5">
      <c r="A1188" s="174" t="s">
        <v>27</v>
      </c>
      <c r="B1188" s="177">
        <v>15</v>
      </c>
      <c r="C1188" s="176">
        <v>43929</v>
      </c>
      <c r="D1188" s="175">
        <v>16</v>
      </c>
      <c r="E1188" s="175">
        <v>1.2190000000000001</v>
      </c>
    </row>
    <row r="1189" spans="1:5">
      <c r="A1189" s="174" t="s">
        <v>27</v>
      </c>
      <c r="B1189" s="177">
        <v>15</v>
      </c>
      <c r="C1189" s="176">
        <v>43930</v>
      </c>
      <c r="D1189" s="175">
        <v>15</v>
      </c>
      <c r="E1189" s="175">
        <v>0.91400000000000003</v>
      </c>
    </row>
    <row r="1190" spans="1:5">
      <c r="A1190" s="174" t="s">
        <v>27</v>
      </c>
      <c r="B1190" s="177">
        <v>15</v>
      </c>
      <c r="C1190" s="176">
        <v>43931</v>
      </c>
      <c r="D1190" s="175">
        <v>17</v>
      </c>
      <c r="E1190" s="175">
        <v>0.30499999999999999</v>
      </c>
    </row>
    <row r="1191" spans="1:5">
      <c r="A1191" s="174" t="s">
        <v>27</v>
      </c>
      <c r="B1191" s="177">
        <v>15</v>
      </c>
      <c r="C1191" s="176">
        <v>43932</v>
      </c>
      <c r="D1191" s="175">
        <v>12</v>
      </c>
      <c r="E1191" s="175">
        <v>0.30499999999999999</v>
      </c>
    </row>
    <row r="1192" spans="1:5">
      <c r="A1192" s="174" t="s">
        <v>27</v>
      </c>
      <c r="B1192" s="177">
        <v>16</v>
      </c>
      <c r="C1192" s="176">
        <v>43933</v>
      </c>
      <c r="D1192" s="175">
        <v>9</v>
      </c>
      <c r="E1192" s="175">
        <v>0</v>
      </c>
    </row>
    <row r="1193" spans="1:5">
      <c r="A1193" s="174" t="s">
        <v>27</v>
      </c>
      <c r="B1193" s="177">
        <v>16</v>
      </c>
      <c r="C1193" s="176">
        <v>43934</v>
      </c>
      <c r="D1193" s="175">
        <v>16</v>
      </c>
      <c r="E1193" s="175">
        <v>0.30499999999999999</v>
      </c>
    </row>
    <row r="1194" spans="1:5">
      <c r="A1194" s="174" t="s">
        <v>27</v>
      </c>
      <c r="B1194" s="177">
        <v>16</v>
      </c>
      <c r="C1194" s="176">
        <v>43935</v>
      </c>
      <c r="D1194" s="175">
        <v>18</v>
      </c>
      <c r="E1194" s="175">
        <v>0</v>
      </c>
    </row>
    <row r="1195" spans="1:5">
      <c r="A1195" s="174" t="s">
        <v>27</v>
      </c>
      <c r="B1195" s="177">
        <v>16</v>
      </c>
      <c r="C1195" s="176">
        <v>43936</v>
      </c>
      <c r="D1195" s="175">
        <v>17</v>
      </c>
      <c r="E1195" s="175">
        <v>0.30499999999999999</v>
      </c>
    </row>
    <row r="1196" spans="1:5">
      <c r="A1196" s="174" t="s">
        <v>27</v>
      </c>
      <c r="B1196" s="177">
        <v>16</v>
      </c>
      <c r="C1196" s="176">
        <v>43937</v>
      </c>
      <c r="D1196" s="175">
        <v>14</v>
      </c>
      <c r="E1196" s="175">
        <v>0.30499999999999999</v>
      </c>
    </row>
    <row r="1197" spans="1:5">
      <c r="A1197" s="174" t="s">
        <v>27</v>
      </c>
      <c r="B1197" s="177">
        <v>16</v>
      </c>
      <c r="C1197" s="176">
        <v>43938</v>
      </c>
      <c r="D1197" s="175">
        <v>19</v>
      </c>
      <c r="E1197" s="175">
        <v>0.30499999999999999</v>
      </c>
    </row>
    <row r="1198" spans="1:5">
      <c r="A1198" s="174" t="s">
        <v>27</v>
      </c>
      <c r="B1198" s="177">
        <v>16</v>
      </c>
      <c r="C1198" s="176">
        <v>43939</v>
      </c>
      <c r="D1198" s="175">
        <v>11</v>
      </c>
      <c r="E1198" s="175">
        <v>0.91400000000000003</v>
      </c>
    </row>
    <row r="1199" spans="1:5">
      <c r="A1199" s="174" t="s">
        <v>27</v>
      </c>
      <c r="B1199" s="177">
        <v>17</v>
      </c>
      <c r="C1199" s="176">
        <v>43940</v>
      </c>
      <c r="D1199" s="175">
        <v>11</v>
      </c>
      <c r="E1199" s="175">
        <v>0.30499999999999999</v>
      </c>
    </row>
    <row r="1200" spans="1:5">
      <c r="A1200" s="174" t="s">
        <v>27</v>
      </c>
      <c r="B1200" s="177">
        <v>17</v>
      </c>
      <c r="C1200" s="176">
        <v>43941</v>
      </c>
      <c r="D1200" s="175">
        <v>15</v>
      </c>
      <c r="E1200" s="175">
        <v>0.30499999999999999</v>
      </c>
    </row>
    <row r="1201" spans="1:5">
      <c r="A1201" s="174" t="s">
        <v>27</v>
      </c>
      <c r="B1201" s="177">
        <v>17</v>
      </c>
      <c r="C1201" s="176">
        <v>43942</v>
      </c>
      <c r="D1201" s="175">
        <v>15</v>
      </c>
      <c r="E1201" s="175">
        <v>0.61</v>
      </c>
    </row>
    <row r="1202" spans="1:5">
      <c r="A1202" s="174" t="s">
        <v>27</v>
      </c>
      <c r="B1202" s="177">
        <v>17</v>
      </c>
      <c r="C1202" s="176">
        <v>43943</v>
      </c>
      <c r="D1202" s="175">
        <v>14</v>
      </c>
      <c r="E1202" s="175">
        <v>0.61</v>
      </c>
    </row>
    <row r="1203" spans="1:5">
      <c r="A1203" s="174" t="s">
        <v>27</v>
      </c>
      <c r="B1203" s="177">
        <v>17</v>
      </c>
      <c r="C1203" s="176">
        <v>43944</v>
      </c>
      <c r="D1203" s="175">
        <v>13</v>
      </c>
      <c r="E1203" s="175">
        <v>0.61</v>
      </c>
    </row>
    <row r="1204" spans="1:5">
      <c r="A1204" s="174" t="s">
        <v>27</v>
      </c>
      <c r="B1204" s="177">
        <v>17</v>
      </c>
      <c r="C1204" s="176">
        <v>43945</v>
      </c>
      <c r="D1204" s="175">
        <v>15</v>
      </c>
      <c r="E1204" s="175">
        <v>0.30499999999999999</v>
      </c>
    </row>
    <row r="1205" spans="1:5">
      <c r="A1205" s="174" t="s">
        <v>27</v>
      </c>
      <c r="B1205" s="177">
        <v>17</v>
      </c>
      <c r="C1205" s="176">
        <v>43946</v>
      </c>
      <c r="D1205" s="175">
        <v>10</v>
      </c>
      <c r="E1205" s="175">
        <v>0.30499999999999999</v>
      </c>
    </row>
    <row r="1206" spans="1:5">
      <c r="A1206" s="174" t="s">
        <v>27</v>
      </c>
      <c r="B1206" s="177">
        <v>18</v>
      </c>
      <c r="C1206" s="176">
        <v>43947</v>
      </c>
      <c r="D1206" s="175">
        <v>9</v>
      </c>
      <c r="E1206" s="175">
        <v>0.61</v>
      </c>
    </row>
    <row r="1207" spans="1:5">
      <c r="A1207" s="174" t="s">
        <v>27</v>
      </c>
      <c r="B1207" s="177">
        <v>18</v>
      </c>
      <c r="C1207" s="176">
        <v>43948</v>
      </c>
      <c r="D1207" s="175">
        <v>13</v>
      </c>
      <c r="E1207" s="175">
        <v>0.61</v>
      </c>
    </row>
    <row r="1208" spans="1:5">
      <c r="A1208" s="174" t="s">
        <v>27</v>
      </c>
      <c r="B1208" s="177">
        <v>18</v>
      </c>
      <c r="C1208" s="176">
        <v>43949</v>
      </c>
      <c r="D1208" s="175">
        <v>11</v>
      </c>
      <c r="E1208" s="175">
        <v>0.61</v>
      </c>
    </row>
    <row r="1209" spans="1:5">
      <c r="A1209" s="174" t="s">
        <v>27</v>
      </c>
      <c r="B1209" s="177">
        <v>18</v>
      </c>
      <c r="C1209" s="176">
        <v>43950</v>
      </c>
      <c r="D1209" s="175">
        <v>13</v>
      </c>
      <c r="E1209" s="175">
        <v>0.61</v>
      </c>
    </row>
    <row r="1210" spans="1:5">
      <c r="A1210" s="174" t="s">
        <v>27</v>
      </c>
      <c r="B1210" s="177">
        <v>18</v>
      </c>
      <c r="C1210" s="176">
        <v>43951</v>
      </c>
      <c r="D1210" s="175">
        <v>10</v>
      </c>
      <c r="E1210" s="175">
        <v>0.61</v>
      </c>
    </row>
    <row r="1211" spans="1:5">
      <c r="A1211" s="174" t="s">
        <v>27</v>
      </c>
      <c r="B1211" s="177">
        <v>18</v>
      </c>
      <c r="C1211" s="176">
        <v>43952</v>
      </c>
      <c r="D1211" s="175">
        <v>22</v>
      </c>
      <c r="E1211" s="175">
        <v>1.2190000000000001</v>
      </c>
    </row>
    <row r="1212" spans="1:5">
      <c r="A1212" s="174" t="s">
        <v>27</v>
      </c>
      <c r="B1212" s="177">
        <v>18</v>
      </c>
      <c r="C1212" s="176">
        <v>43953</v>
      </c>
      <c r="D1212" s="175">
        <v>15</v>
      </c>
      <c r="E1212" s="175">
        <v>0.30499999999999999</v>
      </c>
    </row>
    <row r="1213" spans="1:5">
      <c r="A1213" s="174" t="s">
        <v>27</v>
      </c>
      <c r="B1213" s="177">
        <v>19</v>
      </c>
      <c r="C1213" s="176">
        <v>43954</v>
      </c>
      <c r="D1213" s="175">
        <v>11</v>
      </c>
      <c r="E1213" s="175">
        <v>0.61</v>
      </c>
    </row>
    <row r="1214" spans="1:5">
      <c r="A1214" s="174" t="s">
        <v>27</v>
      </c>
      <c r="B1214" s="177">
        <v>19</v>
      </c>
      <c r="C1214" s="176">
        <v>43955</v>
      </c>
      <c r="D1214" s="175">
        <v>10</v>
      </c>
      <c r="E1214" s="175">
        <v>1.524</v>
      </c>
    </row>
    <row r="1215" spans="1:5">
      <c r="A1215" s="174" t="s">
        <v>27</v>
      </c>
      <c r="B1215" s="177">
        <v>19</v>
      </c>
      <c r="C1215" s="176">
        <v>43956</v>
      </c>
      <c r="D1215" s="175">
        <v>10</v>
      </c>
      <c r="E1215" s="175">
        <v>0.30499999999999999</v>
      </c>
    </row>
    <row r="1216" spans="1:5">
      <c r="A1216" s="174" t="s">
        <v>27</v>
      </c>
      <c r="B1216" s="177">
        <v>19</v>
      </c>
      <c r="C1216" s="176">
        <v>43957</v>
      </c>
      <c r="D1216" s="175">
        <v>14</v>
      </c>
      <c r="E1216" s="175">
        <v>0.30499999999999999</v>
      </c>
    </row>
    <row r="1217" spans="1:5">
      <c r="A1217" s="174" t="s">
        <v>27</v>
      </c>
      <c r="B1217" s="177">
        <v>19</v>
      </c>
      <c r="C1217" s="176">
        <v>43958</v>
      </c>
      <c r="D1217" s="175">
        <v>9</v>
      </c>
      <c r="E1217" s="175">
        <v>1.829</v>
      </c>
    </row>
    <row r="1218" spans="1:5">
      <c r="A1218" s="174" t="s">
        <v>27</v>
      </c>
      <c r="B1218" s="177">
        <v>19</v>
      </c>
      <c r="C1218" s="176">
        <v>43959</v>
      </c>
      <c r="D1218" s="175">
        <v>9</v>
      </c>
      <c r="E1218" s="175">
        <v>1.829</v>
      </c>
    </row>
    <row r="1219" spans="1:5">
      <c r="A1219" s="174" t="s">
        <v>27</v>
      </c>
      <c r="B1219" s="177">
        <v>19</v>
      </c>
      <c r="C1219" s="176">
        <v>43960</v>
      </c>
      <c r="D1219" s="175">
        <v>5</v>
      </c>
      <c r="E1219" s="175">
        <v>2.4380000000000002</v>
      </c>
    </row>
    <row r="1220" spans="1:5">
      <c r="A1220" s="174" t="s">
        <v>27</v>
      </c>
      <c r="B1220" s="177">
        <v>20</v>
      </c>
      <c r="C1220" s="176">
        <v>43961</v>
      </c>
      <c r="D1220" s="175">
        <v>3</v>
      </c>
      <c r="E1220" s="175">
        <v>0.91400000000000003</v>
      </c>
    </row>
    <row r="1221" spans="1:5">
      <c r="A1221" s="174" t="s">
        <v>27</v>
      </c>
      <c r="B1221" s="177">
        <v>20</v>
      </c>
      <c r="C1221" s="176">
        <v>43962</v>
      </c>
      <c r="D1221" s="175">
        <v>8</v>
      </c>
      <c r="E1221" s="175">
        <v>1.829</v>
      </c>
    </row>
    <row r="1222" spans="1:5">
      <c r="A1222" s="174" t="s">
        <v>27</v>
      </c>
      <c r="B1222" s="177">
        <v>20</v>
      </c>
      <c r="C1222" s="176">
        <v>43963</v>
      </c>
      <c r="D1222" s="175">
        <v>9</v>
      </c>
      <c r="E1222" s="175">
        <v>1.524</v>
      </c>
    </row>
    <row r="1223" spans="1:5">
      <c r="A1223" s="174" t="s">
        <v>27</v>
      </c>
      <c r="B1223" s="177">
        <v>20</v>
      </c>
      <c r="C1223" s="176">
        <v>43964</v>
      </c>
      <c r="D1223" s="175">
        <v>7</v>
      </c>
      <c r="E1223" s="175">
        <v>1.2190000000000001</v>
      </c>
    </row>
    <row r="1224" spans="1:5">
      <c r="A1224" s="174" t="s">
        <v>27</v>
      </c>
      <c r="B1224" s="177">
        <v>20</v>
      </c>
      <c r="C1224" s="176">
        <v>43965</v>
      </c>
      <c r="D1224" s="175">
        <v>7</v>
      </c>
      <c r="E1224" s="175">
        <v>1.2190000000000001</v>
      </c>
    </row>
    <row r="1225" spans="1:5">
      <c r="A1225" s="174" t="s">
        <v>27</v>
      </c>
      <c r="B1225" s="177">
        <v>20</v>
      </c>
      <c r="C1225" s="176">
        <v>43966</v>
      </c>
      <c r="D1225" s="175">
        <v>7</v>
      </c>
      <c r="E1225" s="175">
        <v>0.91400000000000003</v>
      </c>
    </row>
    <row r="1226" spans="1:5">
      <c r="A1226" s="174" t="s">
        <v>27</v>
      </c>
      <c r="B1226" s="177">
        <v>20</v>
      </c>
      <c r="C1226" s="176">
        <v>43967</v>
      </c>
      <c r="D1226" s="175">
        <v>3</v>
      </c>
      <c r="E1226" s="175">
        <v>1.2190000000000001</v>
      </c>
    </row>
    <row r="1227" spans="1:5">
      <c r="A1227" s="174" t="s">
        <v>27</v>
      </c>
      <c r="B1227" s="177">
        <v>21</v>
      </c>
      <c r="C1227" s="176">
        <v>43968</v>
      </c>
      <c r="D1227" s="175">
        <v>2</v>
      </c>
      <c r="E1227" s="175">
        <v>0.61</v>
      </c>
    </row>
    <row r="1228" spans="1:5">
      <c r="A1228" s="174" t="s">
        <v>27</v>
      </c>
      <c r="B1228" s="177">
        <v>21</v>
      </c>
      <c r="C1228" s="176">
        <v>43969</v>
      </c>
      <c r="D1228" s="175">
        <v>6</v>
      </c>
      <c r="E1228" s="175">
        <v>0.91400000000000003</v>
      </c>
    </row>
    <row r="1229" spans="1:5">
      <c r="A1229" s="174" t="s">
        <v>27</v>
      </c>
      <c r="B1229" s="177">
        <v>21</v>
      </c>
      <c r="C1229" s="176">
        <v>43970</v>
      </c>
      <c r="D1229" s="175">
        <v>6</v>
      </c>
      <c r="E1229" s="175">
        <v>0</v>
      </c>
    </row>
    <row r="1230" spans="1:5">
      <c r="A1230" s="174" t="s">
        <v>27</v>
      </c>
      <c r="B1230" s="177">
        <v>21</v>
      </c>
      <c r="C1230" s="176">
        <v>43971</v>
      </c>
      <c r="D1230" s="175">
        <v>9</v>
      </c>
      <c r="E1230" s="175">
        <v>0.30499999999999999</v>
      </c>
    </row>
    <row r="1231" spans="1:5">
      <c r="A1231" s="174" t="s">
        <v>27</v>
      </c>
      <c r="B1231" s="177">
        <v>21</v>
      </c>
      <c r="C1231" s="176">
        <v>43972</v>
      </c>
      <c r="D1231" s="175">
        <v>5</v>
      </c>
      <c r="E1231" s="175">
        <v>0.61</v>
      </c>
    </row>
    <row r="1232" spans="1:5">
      <c r="A1232" s="174" t="s">
        <v>27</v>
      </c>
      <c r="B1232" s="177">
        <v>21</v>
      </c>
      <c r="C1232" s="176">
        <v>43973</v>
      </c>
      <c r="D1232" s="175">
        <v>5</v>
      </c>
      <c r="E1232" s="175">
        <v>1.2190000000000001</v>
      </c>
    </row>
    <row r="1233" spans="1:5">
      <c r="A1233" s="174" t="s">
        <v>27</v>
      </c>
      <c r="B1233" s="177">
        <v>21</v>
      </c>
      <c r="C1233" s="176">
        <v>43974</v>
      </c>
      <c r="D1233" s="175">
        <v>3</v>
      </c>
      <c r="E1233" s="175">
        <v>0.61</v>
      </c>
    </row>
    <row r="1234" spans="1:5">
      <c r="A1234" s="174" t="s">
        <v>27</v>
      </c>
      <c r="B1234" s="177">
        <v>22</v>
      </c>
      <c r="C1234" s="176">
        <v>43975</v>
      </c>
      <c r="D1234" s="175">
        <v>-2</v>
      </c>
      <c r="E1234" s="175">
        <v>0</v>
      </c>
    </row>
    <row r="1235" spans="1:5">
      <c r="A1235" s="174" t="s">
        <v>27</v>
      </c>
      <c r="B1235" s="177">
        <v>22</v>
      </c>
      <c r="C1235" s="176">
        <v>43976</v>
      </c>
      <c r="D1235" s="175">
        <v>6</v>
      </c>
      <c r="E1235" s="175">
        <v>0.61</v>
      </c>
    </row>
    <row r="1236" spans="1:5">
      <c r="A1236" s="174" t="s">
        <v>27</v>
      </c>
      <c r="B1236" s="177">
        <v>22</v>
      </c>
      <c r="C1236" s="176">
        <v>43977</v>
      </c>
      <c r="D1236" s="175">
        <v>5</v>
      </c>
      <c r="E1236" s="175">
        <v>0.61</v>
      </c>
    </row>
    <row r="1237" spans="1:5">
      <c r="A1237" s="174" t="s">
        <v>27</v>
      </c>
      <c r="B1237" s="177">
        <v>22</v>
      </c>
      <c r="C1237" s="176">
        <v>43978</v>
      </c>
      <c r="D1237" s="175">
        <v>6</v>
      </c>
      <c r="E1237" s="175">
        <v>1.2190000000000001</v>
      </c>
    </row>
    <row r="1238" spans="1:5">
      <c r="A1238" s="174" t="s">
        <v>27</v>
      </c>
      <c r="B1238" s="177">
        <v>22</v>
      </c>
      <c r="C1238" s="176">
        <v>43979</v>
      </c>
      <c r="D1238" s="175">
        <v>4</v>
      </c>
      <c r="E1238" s="175">
        <v>0.30499999999999999</v>
      </c>
    </row>
    <row r="1239" spans="1:5">
      <c r="A1239" s="174" t="s">
        <v>27</v>
      </c>
      <c r="B1239" s="177">
        <v>22</v>
      </c>
      <c r="C1239" s="176">
        <v>43980</v>
      </c>
      <c r="D1239" s="175">
        <v>4</v>
      </c>
      <c r="E1239" s="175">
        <v>0.61</v>
      </c>
    </row>
    <row r="1240" spans="1:5">
      <c r="A1240" s="174" t="s">
        <v>27</v>
      </c>
      <c r="B1240" s="177">
        <v>22</v>
      </c>
      <c r="C1240" s="176">
        <v>43981</v>
      </c>
      <c r="D1240" s="175">
        <v>1</v>
      </c>
      <c r="E1240" s="175">
        <v>0</v>
      </c>
    </row>
    <row r="1241" spans="1:5">
      <c r="A1241" s="174" t="s">
        <v>27</v>
      </c>
      <c r="B1241" s="177">
        <v>23</v>
      </c>
      <c r="C1241" s="176">
        <v>43982</v>
      </c>
      <c r="D1241" s="175">
        <v>0</v>
      </c>
      <c r="E1241" s="175">
        <v>0</v>
      </c>
    </row>
    <row r="1242" spans="1:5">
      <c r="A1242" s="174" t="s">
        <v>27</v>
      </c>
      <c r="B1242" s="177">
        <v>23</v>
      </c>
      <c r="C1242" s="176">
        <v>43983</v>
      </c>
      <c r="D1242" s="175">
        <v>3</v>
      </c>
      <c r="E1242" s="175">
        <v>0</v>
      </c>
    </row>
    <row r="1243" spans="1:5">
      <c r="A1243" s="174" t="s">
        <v>27</v>
      </c>
      <c r="B1243" s="177">
        <v>23</v>
      </c>
      <c r="C1243" s="176">
        <v>43984</v>
      </c>
      <c r="D1243" s="175">
        <v>2</v>
      </c>
      <c r="E1243" s="175">
        <v>0.30499999999999999</v>
      </c>
    </row>
    <row r="1244" spans="1:5">
      <c r="A1244" s="174" t="s">
        <v>27</v>
      </c>
      <c r="B1244" s="177">
        <v>23</v>
      </c>
      <c r="C1244" s="176">
        <v>43985</v>
      </c>
      <c r="D1244" s="175">
        <v>2</v>
      </c>
      <c r="E1244" s="175">
        <v>0.91400000000000003</v>
      </c>
    </row>
    <row r="1245" spans="1:5">
      <c r="A1245" s="174" t="s">
        <v>27</v>
      </c>
      <c r="B1245" s="177">
        <v>23</v>
      </c>
      <c r="C1245" s="176">
        <v>43986</v>
      </c>
      <c r="D1245" s="175">
        <v>1</v>
      </c>
      <c r="E1245" s="175">
        <v>0</v>
      </c>
    </row>
    <row r="1246" spans="1:5">
      <c r="A1246" s="174" t="s">
        <v>27</v>
      </c>
      <c r="B1246" s="177">
        <v>23</v>
      </c>
      <c r="C1246" s="176">
        <v>43987</v>
      </c>
      <c r="D1246" s="175">
        <v>3</v>
      </c>
      <c r="E1246" s="175">
        <v>0.61</v>
      </c>
    </row>
    <row r="1247" spans="1:5">
      <c r="A1247" s="174" t="s">
        <v>27</v>
      </c>
      <c r="B1247" s="177">
        <v>23</v>
      </c>
      <c r="C1247" s="176">
        <v>43988</v>
      </c>
      <c r="D1247" s="175">
        <v>-2</v>
      </c>
      <c r="E1247" s="175">
        <v>0</v>
      </c>
    </row>
    <row r="1248" spans="1:5">
      <c r="A1248" s="174" t="s">
        <v>27</v>
      </c>
      <c r="B1248" s="177">
        <v>24</v>
      </c>
      <c r="C1248" s="176">
        <v>43989</v>
      </c>
      <c r="D1248" s="175">
        <v>-4</v>
      </c>
      <c r="E1248" s="175">
        <v>0</v>
      </c>
    </row>
    <row r="1249" spans="1:5">
      <c r="A1249" s="174" t="s">
        <v>27</v>
      </c>
      <c r="B1249" s="177">
        <v>24</v>
      </c>
      <c r="C1249" s="176">
        <v>43990</v>
      </c>
      <c r="D1249" s="175">
        <v>2</v>
      </c>
      <c r="E1249" s="175">
        <v>0.30499999999999999</v>
      </c>
    </row>
    <row r="1250" spans="1:5">
      <c r="A1250" s="174" t="s">
        <v>27</v>
      </c>
      <c r="B1250" s="177">
        <v>24</v>
      </c>
      <c r="C1250" s="176">
        <v>43991</v>
      </c>
      <c r="D1250" s="175">
        <v>2</v>
      </c>
      <c r="E1250" s="175">
        <v>0</v>
      </c>
    </row>
    <row r="1251" spans="1:5">
      <c r="A1251" s="174" t="s">
        <v>27</v>
      </c>
      <c r="B1251" s="177">
        <v>24</v>
      </c>
      <c r="C1251" s="176">
        <v>43992</v>
      </c>
      <c r="D1251" s="175">
        <v>1</v>
      </c>
      <c r="E1251" s="175">
        <v>0</v>
      </c>
    </row>
    <row r="1252" spans="1:5">
      <c r="A1252" s="174" t="s">
        <v>27</v>
      </c>
      <c r="B1252" s="177">
        <v>24</v>
      </c>
      <c r="C1252" s="176">
        <v>43993</v>
      </c>
      <c r="D1252" s="175">
        <v>1</v>
      </c>
      <c r="E1252" s="175">
        <v>0.30499999999999999</v>
      </c>
    </row>
    <row r="1253" spans="1:5">
      <c r="A1253" s="174" t="s">
        <v>27</v>
      </c>
      <c r="B1253" s="177">
        <v>24</v>
      </c>
      <c r="C1253" s="176">
        <v>43994</v>
      </c>
      <c r="D1253" s="175">
        <v>-1</v>
      </c>
      <c r="E1253" s="175">
        <v>0</v>
      </c>
    </row>
    <row r="1254" spans="1:5">
      <c r="A1254" s="174" t="s">
        <v>27</v>
      </c>
      <c r="B1254" s="177">
        <v>24</v>
      </c>
      <c r="C1254" s="176">
        <v>43995</v>
      </c>
      <c r="D1254" s="175">
        <v>-4</v>
      </c>
      <c r="E1254" s="175">
        <v>0.61</v>
      </c>
    </row>
    <row r="1255" spans="1:5">
      <c r="A1255" s="174" t="s">
        <v>27</v>
      </c>
      <c r="B1255" s="177">
        <v>25</v>
      </c>
      <c r="C1255" s="176">
        <v>43996</v>
      </c>
      <c r="D1255" s="175">
        <v>-4</v>
      </c>
      <c r="E1255" s="175">
        <v>0.30499999999999999</v>
      </c>
    </row>
    <row r="1256" spans="1:5">
      <c r="A1256" s="174" t="s">
        <v>27</v>
      </c>
      <c r="B1256" s="177">
        <v>25</v>
      </c>
      <c r="C1256" s="176">
        <v>43997</v>
      </c>
      <c r="D1256" s="175">
        <v>1</v>
      </c>
      <c r="E1256" s="175">
        <v>0</v>
      </c>
    </row>
    <row r="1257" spans="1:5">
      <c r="A1257" s="174" t="s">
        <v>27</v>
      </c>
      <c r="B1257" s="177">
        <v>25</v>
      </c>
      <c r="C1257" s="176">
        <v>43998</v>
      </c>
      <c r="D1257" s="175">
        <v>2</v>
      </c>
      <c r="E1257" s="175">
        <v>0.30499999999999999</v>
      </c>
    </row>
    <row r="1258" spans="1:5">
      <c r="A1258" s="174" t="s">
        <v>27</v>
      </c>
      <c r="B1258" s="177">
        <v>25</v>
      </c>
      <c r="C1258" s="176">
        <v>43999</v>
      </c>
      <c r="D1258" s="175">
        <v>1</v>
      </c>
      <c r="E1258" s="175">
        <v>0.91400000000000003</v>
      </c>
    </row>
    <row r="1259" spans="1:5">
      <c r="A1259" s="174" t="s">
        <v>27</v>
      </c>
      <c r="B1259" s="177">
        <v>25</v>
      </c>
      <c r="C1259" s="176">
        <v>44000</v>
      </c>
      <c r="D1259" s="175">
        <v>0</v>
      </c>
      <c r="E1259" s="175">
        <v>0</v>
      </c>
    </row>
    <row r="1260" spans="1:5">
      <c r="A1260" s="174" t="s">
        <v>27</v>
      </c>
      <c r="B1260" s="177">
        <v>25</v>
      </c>
      <c r="C1260" s="176">
        <v>44001</v>
      </c>
      <c r="D1260" s="175">
        <v>0</v>
      </c>
      <c r="E1260" s="175">
        <v>0</v>
      </c>
    </row>
    <row r="1261" spans="1:5">
      <c r="A1261" s="174" t="s">
        <v>27</v>
      </c>
      <c r="B1261" s="177">
        <v>25</v>
      </c>
      <c r="C1261" s="176">
        <v>44002</v>
      </c>
      <c r="D1261" s="175">
        <v>-1</v>
      </c>
      <c r="E1261" s="175">
        <v>0.30499999999999999</v>
      </c>
    </row>
    <row r="1262" spans="1:5">
      <c r="A1262" s="174" t="s">
        <v>27</v>
      </c>
      <c r="B1262" s="177">
        <v>26</v>
      </c>
      <c r="C1262" s="176">
        <v>44003</v>
      </c>
      <c r="D1262" s="175">
        <v>0</v>
      </c>
      <c r="E1262" s="175">
        <v>0.30499999999999999</v>
      </c>
    </row>
    <row r="1263" spans="1:5">
      <c r="A1263" s="174" t="s">
        <v>27</v>
      </c>
      <c r="B1263" s="177">
        <v>26</v>
      </c>
      <c r="C1263" s="176">
        <v>44004</v>
      </c>
      <c r="D1263" s="175">
        <v>4</v>
      </c>
      <c r="E1263" s="175">
        <v>0</v>
      </c>
    </row>
    <row r="1264" spans="1:5">
      <c r="A1264" s="174" t="s">
        <v>27</v>
      </c>
      <c r="B1264" s="177">
        <v>26</v>
      </c>
      <c r="C1264" s="176">
        <v>44005</v>
      </c>
      <c r="D1264" s="175">
        <v>2</v>
      </c>
      <c r="E1264" s="175">
        <v>0.30499999999999999</v>
      </c>
    </row>
    <row r="1265" spans="1:5">
      <c r="A1265" s="174" t="s">
        <v>27</v>
      </c>
      <c r="B1265" s="177">
        <v>26</v>
      </c>
      <c r="C1265" s="176">
        <v>44006</v>
      </c>
      <c r="D1265" s="175">
        <v>0</v>
      </c>
      <c r="E1265" s="175">
        <v>0.30499999999999999</v>
      </c>
    </row>
    <row r="1266" spans="1:5">
      <c r="A1266" s="174" t="s">
        <v>27</v>
      </c>
      <c r="B1266" s="177">
        <v>26</v>
      </c>
      <c r="C1266" s="176">
        <v>44007</v>
      </c>
      <c r="D1266" s="175">
        <v>0</v>
      </c>
      <c r="E1266" s="175">
        <v>0.30499999999999999</v>
      </c>
    </row>
    <row r="1267" spans="1:5">
      <c r="A1267" s="174" t="s">
        <v>27</v>
      </c>
      <c r="B1267" s="177">
        <v>26</v>
      </c>
      <c r="C1267" s="176">
        <v>44008</v>
      </c>
      <c r="D1267" s="175">
        <v>0</v>
      </c>
      <c r="E1267" s="175">
        <v>0.61</v>
      </c>
    </row>
    <row r="1268" spans="1:5">
      <c r="A1268" s="174" t="s">
        <v>27</v>
      </c>
      <c r="B1268" s="177">
        <v>26</v>
      </c>
      <c r="C1268" s="176">
        <v>44009</v>
      </c>
      <c r="D1268" s="175">
        <v>-3</v>
      </c>
      <c r="E1268" s="175">
        <v>0.91400000000000003</v>
      </c>
    </row>
    <row r="1269" spans="1:5">
      <c r="A1269" s="174" t="s">
        <v>27</v>
      </c>
      <c r="B1269" s="177">
        <v>27</v>
      </c>
      <c r="C1269" s="176">
        <v>44010</v>
      </c>
      <c r="D1269" s="175">
        <v>-4</v>
      </c>
      <c r="E1269" s="175">
        <v>0.61</v>
      </c>
    </row>
    <row r="1270" spans="1:5">
      <c r="A1270" s="174" t="s">
        <v>27</v>
      </c>
      <c r="B1270" s="177">
        <v>27</v>
      </c>
      <c r="C1270" s="176">
        <v>44011</v>
      </c>
      <c r="D1270" s="175">
        <v>0</v>
      </c>
      <c r="E1270" s="175">
        <v>0.91400000000000003</v>
      </c>
    </row>
    <row r="1271" spans="1:5">
      <c r="A1271" s="174" t="s">
        <v>27</v>
      </c>
      <c r="B1271" s="177">
        <v>27</v>
      </c>
      <c r="C1271" s="176">
        <v>44012</v>
      </c>
      <c r="D1271" s="175">
        <v>-1</v>
      </c>
      <c r="E1271" s="175">
        <v>0.30499999999999999</v>
      </c>
    </row>
    <row r="1272" spans="1:5">
      <c r="A1272" s="174" t="s">
        <v>27</v>
      </c>
      <c r="B1272" s="177">
        <v>27</v>
      </c>
      <c r="C1272" s="176">
        <v>44013</v>
      </c>
      <c r="D1272" s="175">
        <v>-1</v>
      </c>
      <c r="E1272" s="175">
        <v>0.61</v>
      </c>
    </row>
    <row r="1273" spans="1:5">
      <c r="A1273" s="174" t="s">
        <v>27</v>
      </c>
      <c r="B1273" s="177">
        <v>27</v>
      </c>
      <c r="C1273" s="176">
        <v>44014</v>
      </c>
      <c r="D1273" s="175">
        <v>0</v>
      </c>
      <c r="E1273" s="175">
        <v>0.61</v>
      </c>
    </row>
    <row r="1274" spans="1:5">
      <c r="A1274" s="174" t="s">
        <v>27</v>
      </c>
      <c r="B1274" s="177">
        <v>27</v>
      </c>
      <c r="C1274" s="176">
        <v>44015</v>
      </c>
      <c r="D1274" s="175">
        <v>1</v>
      </c>
      <c r="E1274" s="175">
        <v>0.30499999999999999</v>
      </c>
    </row>
    <row r="1275" spans="1:5">
      <c r="A1275" s="174" t="s">
        <v>27</v>
      </c>
      <c r="B1275" s="177">
        <v>27</v>
      </c>
      <c r="C1275" s="176">
        <v>44016</v>
      </c>
      <c r="D1275" s="175">
        <v>-2</v>
      </c>
      <c r="E1275" s="175">
        <v>0.61</v>
      </c>
    </row>
    <row r="1276" spans="1:5">
      <c r="A1276" s="174" t="s">
        <v>27</v>
      </c>
      <c r="B1276" s="177">
        <v>28</v>
      </c>
      <c r="C1276" s="176">
        <v>44017</v>
      </c>
      <c r="D1276" s="175">
        <v>-4</v>
      </c>
      <c r="E1276" s="175">
        <v>0</v>
      </c>
    </row>
    <row r="1277" spans="1:5">
      <c r="A1277" s="174" t="s">
        <v>27</v>
      </c>
      <c r="B1277" s="177">
        <v>28</v>
      </c>
      <c r="C1277" s="176">
        <v>44018</v>
      </c>
      <c r="D1277" s="175">
        <v>0</v>
      </c>
      <c r="E1277" s="175">
        <v>0.91400000000000003</v>
      </c>
    </row>
    <row r="1278" spans="1:5">
      <c r="A1278" s="174" t="s">
        <v>27</v>
      </c>
      <c r="B1278" s="177">
        <v>28</v>
      </c>
      <c r="C1278" s="176">
        <v>44019</v>
      </c>
      <c r="D1278" s="175">
        <v>1</v>
      </c>
      <c r="E1278" s="175">
        <v>0.91400000000000003</v>
      </c>
    </row>
    <row r="1279" spans="1:5">
      <c r="A1279" s="174" t="s">
        <v>27</v>
      </c>
      <c r="B1279" s="177">
        <v>28</v>
      </c>
      <c r="C1279" s="176">
        <v>44020</v>
      </c>
      <c r="D1279" s="175">
        <v>0</v>
      </c>
      <c r="E1279" s="175">
        <v>3.048</v>
      </c>
    </row>
    <row r="1280" spans="1:5">
      <c r="A1280" s="174" t="s">
        <v>27</v>
      </c>
      <c r="B1280" s="177">
        <v>28</v>
      </c>
      <c r="C1280" s="176">
        <v>44021</v>
      </c>
      <c r="D1280" s="175">
        <v>0</v>
      </c>
      <c r="E1280" s="175">
        <v>0.30499999999999999</v>
      </c>
    </row>
    <row r="1281" spans="1:5">
      <c r="A1281" s="174" t="s">
        <v>27</v>
      </c>
      <c r="B1281" s="177">
        <v>28</v>
      </c>
      <c r="C1281" s="176">
        <v>44022</v>
      </c>
      <c r="D1281" s="175">
        <v>0</v>
      </c>
      <c r="E1281" s="175">
        <v>1.829</v>
      </c>
    </row>
    <row r="1282" spans="1:5">
      <c r="A1282" s="174" t="s">
        <v>27</v>
      </c>
      <c r="B1282" s="177">
        <v>28</v>
      </c>
      <c r="C1282" s="176">
        <v>44023</v>
      </c>
      <c r="D1282" s="175">
        <v>-2</v>
      </c>
      <c r="E1282" s="175">
        <v>0.61</v>
      </c>
    </row>
    <row r="1283" spans="1:5">
      <c r="A1283" s="174" t="s">
        <v>27</v>
      </c>
      <c r="B1283" s="177">
        <v>29</v>
      </c>
      <c r="C1283" s="176">
        <v>44024</v>
      </c>
      <c r="D1283" s="175">
        <v>-3</v>
      </c>
      <c r="E1283" s="175">
        <v>0.91400000000000003</v>
      </c>
    </row>
    <row r="1284" spans="1:5">
      <c r="A1284" s="174" t="s">
        <v>27</v>
      </c>
      <c r="B1284" s="177">
        <v>29</v>
      </c>
      <c r="C1284" s="176">
        <v>44025</v>
      </c>
      <c r="D1284" s="175">
        <v>1</v>
      </c>
      <c r="E1284" s="175">
        <v>0.61</v>
      </c>
    </row>
    <row r="1285" spans="1:5">
      <c r="A1285" s="174" t="s">
        <v>27</v>
      </c>
      <c r="B1285" s="177">
        <v>29</v>
      </c>
      <c r="C1285" s="176">
        <v>44026</v>
      </c>
      <c r="D1285" s="175">
        <v>0</v>
      </c>
      <c r="E1285" s="175">
        <v>1.2190000000000001</v>
      </c>
    </row>
    <row r="1286" spans="1:5">
      <c r="A1286" s="174" t="s">
        <v>27</v>
      </c>
      <c r="B1286" s="177">
        <v>29</v>
      </c>
      <c r="C1286" s="176">
        <v>44027</v>
      </c>
      <c r="D1286" s="175">
        <v>0</v>
      </c>
      <c r="E1286" s="175">
        <v>0.30499999999999999</v>
      </c>
    </row>
    <row r="1287" spans="1:5">
      <c r="A1287" s="174" t="s">
        <v>27</v>
      </c>
      <c r="B1287" s="177">
        <v>29</v>
      </c>
      <c r="C1287" s="176">
        <v>44028</v>
      </c>
      <c r="D1287" s="175">
        <v>0</v>
      </c>
      <c r="E1287" s="175">
        <v>2.4380000000000002</v>
      </c>
    </row>
    <row r="1288" spans="1:5">
      <c r="A1288" s="174" t="s">
        <v>27</v>
      </c>
      <c r="B1288" s="177">
        <v>29</v>
      </c>
      <c r="C1288" s="176">
        <v>44029</v>
      </c>
      <c r="D1288" s="175">
        <v>3</v>
      </c>
      <c r="E1288" s="175">
        <v>1.829</v>
      </c>
    </row>
    <row r="1289" spans="1:5">
      <c r="A1289" s="174" t="s">
        <v>27</v>
      </c>
      <c r="B1289" s="177">
        <v>29</v>
      </c>
      <c r="C1289" s="176">
        <v>44030</v>
      </c>
      <c r="D1289" s="175">
        <v>1</v>
      </c>
      <c r="E1289" s="175">
        <v>1.2190000000000001</v>
      </c>
    </row>
    <row r="1290" spans="1:5">
      <c r="A1290" s="174" t="s">
        <v>27</v>
      </c>
      <c r="B1290" s="177">
        <v>30</v>
      </c>
      <c r="C1290" s="176">
        <v>44031</v>
      </c>
      <c r="D1290" s="175">
        <v>-1</v>
      </c>
      <c r="E1290" s="175">
        <v>0.61</v>
      </c>
    </row>
    <row r="1291" spans="1:5">
      <c r="A1291" s="174" t="s">
        <v>27</v>
      </c>
      <c r="B1291" s="177">
        <v>30</v>
      </c>
      <c r="C1291" s="176">
        <v>44032</v>
      </c>
      <c r="D1291" s="175">
        <v>1</v>
      </c>
      <c r="E1291" s="175">
        <v>1.524</v>
      </c>
    </row>
    <row r="1292" spans="1:5">
      <c r="A1292" s="174" t="s">
        <v>27</v>
      </c>
      <c r="B1292" s="177">
        <v>30</v>
      </c>
      <c r="C1292" s="176">
        <v>44033</v>
      </c>
      <c r="D1292" s="175">
        <v>0</v>
      </c>
      <c r="E1292" s="175">
        <v>1.829</v>
      </c>
    </row>
    <row r="1293" spans="1:5">
      <c r="A1293" s="174" t="s">
        <v>27</v>
      </c>
      <c r="B1293" s="177">
        <v>30</v>
      </c>
      <c r="C1293" s="176">
        <v>44034</v>
      </c>
      <c r="D1293" s="175">
        <v>1</v>
      </c>
      <c r="E1293" s="175">
        <v>1.524</v>
      </c>
    </row>
    <row r="1294" spans="1:5">
      <c r="A1294" s="174" t="s">
        <v>27</v>
      </c>
      <c r="B1294" s="177">
        <v>30</v>
      </c>
      <c r="C1294" s="176">
        <v>44035</v>
      </c>
      <c r="D1294" s="175">
        <v>2</v>
      </c>
      <c r="E1294" s="175">
        <v>1.829</v>
      </c>
    </row>
    <row r="1295" spans="1:5">
      <c r="A1295" s="174" t="s">
        <v>27</v>
      </c>
      <c r="B1295" s="177">
        <v>30</v>
      </c>
      <c r="C1295" s="176">
        <v>44036</v>
      </c>
      <c r="D1295" s="175">
        <v>2</v>
      </c>
      <c r="E1295" s="175">
        <v>1.524</v>
      </c>
    </row>
    <row r="1296" spans="1:5">
      <c r="A1296" s="174" t="s">
        <v>27</v>
      </c>
      <c r="B1296" s="177">
        <v>30</v>
      </c>
      <c r="C1296" s="176">
        <v>44037</v>
      </c>
      <c r="D1296" s="175">
        <v>0</v>
      </c>
      <c r="E1296" s="175">
        <v>0.61</v>
      </c>
    </row>
    <row r="1297" spans="1:5">
      <c r="A1297" s="174" t="s">
        <v>27</v>
      </c>
      <c r="B1297" s="177">
        <v>31</v>
      </c>
      <c r="C1297" s="176">
        <v>44038</v>
      </c>
      <c r="D1297" s="175">
        <v>-3</v>
      </c>
      <c r="E1297" s="175">
        <v>1.2190000000000001</v>
      </c>
    </row>
    <row r="1298" spans="1:5">
      <c r="A1298" s="174" t="s">
        <v>27</v>
      </c>
      <c r="B1298" s="177">
        <v>31</v>
      </c>
      <c r="C1298" s="176">
        <v>44039</v>
      </c>
      <c r="D1298" s="175">
        <v>1</v>
      </c>
      <c r="E1298" s="175">
        <v>1.524</v>
      </c>
    </row>
    <row r="1299" spans="1:5">
      <c r="A1299" s="174" t="s">
        <v>27</v>
      </c>
      <c r="B1299" s="177">
        <v>31</v>
      </c>
      <c r="C1299" s="176">
        <v>44040</v>
      </c>
      <c r="D1299" s="175">
        <v>0</v>
      </c>
      <c r="E1299" s="175">
        <v>3.3530000000000002</v>
      </c>
    </row>
    <row r="1300" spans="1:5">
      <c r="A1300" s="174" t="s">
        <v>27</v>
      </c>
      <c r="B1300" s="177">
        <v>31</v>
      </c>
      <c r="C1300" s="176">
        <v>44041</v>
      </c>
      <c r="D1300" s="175">
        <v>0</v>
      </c>
      <c r="E1300" s="175">
        <v>0.91400000000000003</v>
      </c>
    </row>
    <row r="1301" spans="1:5">
      <c r="A1301" s="174" t="s">
        <v>27</v>
      </c>
      <c r="B1301" s="177">
        <v>31</v>
      </c>
      <c r="C1301" s="176">
        <v>44042</v>
      </c>
      <c r="D1301" s="175">
        <v>1</v>
      </c>
      <c r="E1301" s="175">
        <v>0</v>
      </c>
    </row>
    <row r="1302" spans="1:5">
      <c r="A1302" s="174" t="s">
        <v>27</v>
      </c>
      <c r="B1302" s="177">
        <v>31</v>
      </c>
      <c r="C1302" s="176">
        <v>44043</v>
      </c>
      <c r="D1302" s="175">
        <v>4</v>
      </c>
      <c r="E1302" s="175">
        <v>9.4489999999999998</v>
      </c>
    </row>
    <row r="1303" spans="1:5">
      <c r="A1303" s="174" t="s">
        <v>27</v>
      </c>
      <c r="B1303" s="177">
        <v>31</v>
      </c>
      <c r="C1303" s="176">
        <v>44044</v>
      </c>
      <c r="D1303" s="175">
        <v>-2</v>
      </c>
      <c r="E1303" s="175">
        <v>0</v>
      </c>
    </row>
    <row r="1304" spans="1:5">
      <c r="A1304" s="174" t="s">
        <v>27</v>
      </c>
      <c r="B1304" s="177">
        <v>32</v>
      </c>
      <c r="C1304" s="176">
        <v>44045</v>
      </c>
      <c r="D1304" s="175">
        <v>-6</v>
      </c>
      <c r="E1304" s="175">
        <v>2.1339999999999999</v>
      </c>
    </row>
    <row r="1305" spans="1:5">
      <c r="A1305" s="174" t="s">
        <v>27</v>
      </c>
      <c r="B1305" s="177">
        <v>32</v>
      </c>
      <c r="C1305" s="176">
        <v>44046</v>
      </c>
      <c r="D1305" s="175">
        <v>0</v>
      </c>
      <c r="E1305" s="175">
        <v>2.4380000000000002</v>
      </c>
    </row>
    <row r="1306" spans="1:5">
      <c r="A1306" s="174" t="s">
        <v>27</v>
      </c>
      <c r="B1306" s="177">
        <v>32</v>
      </c>
      <c r="C1306" s="176">
        <v>44047</v>
      </c>
      <c r="D1306" s="175">
        <v>2</v>
      </c>
      <c r="E1306" s="175">
        <v>1.2190000000000001</v>
      </c>
    </row>
    <row r="1307" spans="1:5">
      <c r="A1307" s="174" t="s">
        <v>27</v>
      </c>
      <c r="B1307" s="177">
        <v>32</v>
      </c>
      <c r="C1307" s="176">
        <v>44048</v>
      </c>
      <c r="D1307" s="175">
        <v>2</v>
      </c>
      <c r="E1307" s="175">
        <v>6.4009999999999998</v>
      </c>
    </row>
    <row r="1308" spans="1:5">
      <c r="A1308" s="174" t="s">
        <v>27</v>
      </c>
      <c r="B1308" s="177">
        <v>32</v>
      </c>
      <c r="C1308" s="176">
        <v>44049</v>
      </c>
      <c r="D1308" s="175">
        <v>2</v>
      </c>
      <c r="E1308" s="175">
        <v>1.829</v>
      </c>
    </row>
    <row r="1309" spans="1:5">
      <c r="A1309" s="174" t="s">
        <v>27</v>
      </c>
      <c r="B1309" s="177">
        <v>32</v>
      </c>
      <c r="C1309" s="176">
        <v>44050</v>
      </c>
      <c r="D1309" s="175">
        <v>1</v>
      </c>
      <c r="E1309" s="175">
        <v>1.524</v>
      </c>
    </row>
    <row r="1310" spans="1:5">
      <c r="A1310" s="174" t="s">
        <v>27</v>
      </c>
      <c r="B1310" s="177">
        <v>32</v>
      </c>
      <c r="C1310" s="176">
        <v>44051</v>
      </c>
      <c r="D1310" s="175">
        <v>-3</v>
      </c>
      <c r="E1310" s="175">
        <v>4.5720000000000001</v>
      </c>
    </row>
    <row r="1311" spans="1:5">
      <c r="A1311" s="174" t="s">
        <v>27</v>
      </c>
      <c r="B1311" s="177">
        <v>33</v>
      </c>
      <c r="C1311" s="176">
        <v>44052</v>
      </c>
      <c r="D1311" s="175">
        <v>-4</v>
      </c>
      <c r="E1311" s="175">
        <v>0.61</v>
      </c>
    </row>
    <row r="1312" spans="1:5">
      <c r="A1312" s="174" t="s">
        <v>27</v>
      </c>
      <c r="B1312" s="177">
        <v>33</v>
      </c>
      <c r="C1312" s="176">
        <v>44053</v>
      </c>
      <c r="D1312" s="175">
        <v>1</v>
      </c>
      <c r="E1312" s="175">
        <v>1.829</v>
      </c>
    </row>
    <row r="1313" spans="1:5">
      <c r="A1313" s="174" t="s">
        <v>27</v>
      </c>
      <c r="B1313" s="177">
        <v>33</v>
      </c>
      <c r="C1313" s="176">
        <v>44054</v>
      </c>
      <c r="D1313" s="175">
        <v>0</v>
      </c>
      <c r="E1313" s="175">
        <v>7.01</v>
      </c>
    </row>
    <row r="1314" spans="1:5">
      <c r="A1314" s="174" t="s">
        <v>27</v>
      </c>
      <c r="B1314" s="177">
        <v>33</v>
      </c>
      <c r="C1314" s="176">
        <v>44055</v>
      </c>
      <c r="D1314" s="175">
        <v>1</v>
      </c>
      <c r="E1314" s="175">
        <v>6.7060000000000004</v>
      </c>
    </row>
    <row r="1315" spans="1:5">
      <c r="A1315" s="174" t="s">
        <v>27</v>
      </c>
      <c r="B1315" s="177">
        <v>33</v>
      </c>
      <c r="C1315" s="176">
        <v>44056</v>
      </c>
      <c r="D1315" s="175">
        <v>0</v>
      </c>
      <c r="E1315" s="175">
        <v>1.829</v>
      </c>
    </row>
    <row r="1316" spans="1:5">
      <c r="A1316" s="174" t="s">
        <v>27</v>
      </c>
      <c r="B1316" s="177">
        <v>33</v>
      </c>
      <c r="C1316" s="176">
        <v>44057</v>
      </c>
      <c r="D1316" s="175">
        <v>1</v>
      </c>
      <c r="E1316" s="175">
        <v>1.524</v>
      </c>
    </row>
    <row r="1317" spans="1:5">
      <c r="A1317" s="174" t="s">
        <v>27</v>
      </c>
      <c r="B1317" s="177">
        <v>33</v>
      </c>
      <c r="C1317" s="176">
        <v>44058</v>
      </c>
      <c r="D1317" s="175">
        <v>-2</v>
      </c>
      <c r="E1317" s="175">
        <v>1.829</v>
      </c>
    </row>
    <row r="1318" spans="1:5">
      <c r="A1318" s="174" t="s">
        <v>27</v>
      </c>
      <c r="B1318" s="177">
        <v>34</v>
      </c>
      <c r="C1318" s="176">
        <v>44059</v>
      </c>
      <c r="D1318" s="175">
        <v>-5</v>
      </c>
      <c r="E1318" s="175">
        <v>1.524</v>
      </c>
    </row>
    <row r="1319" spans="1:5">
      <c r="A1319" s="174" t="s">
        <v>27</v>
      </c>
      <c r="B1319" s="177">
        <v>34</v>
      </c>
      <c r="C1319" s="176">
        <v>44060</v>
      </c>
      <c r="D1319" s="175">
        <v>0</v>
      </c>
      <c r="E1319" s="175">
        <v>0</v>
      </c>
    </row>
    <row r="1320" spans="1:5">
      <c r="A1320" s="174" t="s">
        <v>27</v>
      </c>
      <c r="B1320" s="177">
        <v>34</v>
      </c>
      <c r="C1320" s="176">
        <v>44061</v>
      </c>
      <c r="D1320" s="175">
        <v>2</v>
      </c>
      <c r="E1320" s="175">
        <v>1.829</v>
      </c>
    </row>
    <row r="1321" spans="1:5">
      <c r="A1321" s="174" t="s">
        <v>27</v>
      </c>
      <c r="B1321" s="177">
        <v>34</v>
      </c>
      <c r="C1321" s="176">
        <v>44062</v>
      </c>
      <c r="D1321" s="175">
        <v>0</v>
      </c>
      <c r="E1321" s="175">
        <v>6.0960000000000001</v>
      </c>
    </row>
    <row r="1322" spans="1:5">
      <c r="A1322" s="174" t="s">
        <v>27</v>
      </c>
      <c r="B1322" s="177">
        <v>34</v>
      </c>
      <c r="C1322" s="176">
        <v>44063</v>
      </c>
      <c r="D1322" s="175">
        <v>-1</v>
      </c>
      <c r="E1322" s="175">
        <v>3.6579999999999999</v>
      </c>
    </row>
    <row r="1323" spans="1:5">
      <c r="A1323" s="174" t="s">
        <v>27</v>
      </c>
      <c r="B1323" s="177">
        <v>34</v>
      </c>
      <c r="C1323" s="176">
        <v>44064</v>
      </c>
      <c r="D1323" s="175">
        <v>0</v>
      </c>
      <c r="E1323" s="175">
        <v>2.4380000000000002</v>
      </c>
    </row>
    <row r="1324" spans="1:5">
      <c r="A1324" s="174" t="s">
        <v>27</v>
      </c>
      <c r="B1324" s="177">
        <v>34</v>
      </c>
      <c r="C1324" s="176">
        <v>44065</v>
      </c>
      <c r="D1324" s="179"/>
      <c r="E1324" s="175">
        <v>1.524</v>
      </c>
    </row>
    <row r="1325" spans="1:5">
      <c r="A1325" s="174" t="s">
        <v>30</v>
      </c>
      <c r="B1325" s="183">
        <v>8</v>
      </c>
      <c r="C1325" s="176">
        <v>43877</v>
      </c>
      <c r="D1325" s="175">
        <v>-2</v>
      </c>
      <c r="E1325" s="175">
        <v>0</v>
      </c>
    </row>
    <row r="1326" spans="1:5">
      <c r="A1326" s="174" t="s">
        <v>30</v>
      </c>
      <c r="B1326" s="183">
        <v>8</v>
      </c>
      <c r="C1326" s="176">
        <v>43878</v>
      </c>
      <c r="D1326" s="175">
        <v>-2</v>
      </c>
      <c r="E1326" s="175">
        <v>0</v>
      </c>
    </row>
    <row r="1327" spans="1:5">
      <c r="A1327" s="174" t="s">
        <v>30</v>
      </c>
      <c r="B1327" s="183">
        <v>8</v>
      </c>
      <c r="C1327" s="176">
        <v>43879</v>
      </c>
      <c r="D1327" s="175">
        <v>-1</v>
      </c>
      <c r="E1327" s="175">
        <v>0</v>
      </c>
    </row>
    <row r="1328" spans="1:5">
      <c r="A1328" s="174" t="s">
        <v>30</v>
      </c>
      <c r="B1328" s="183">
        <v>8</v>
      </c>
      <c r="C1328" s="176">
        <v>43880</v>
      </c>
      <c r="D1328" s="175">
        <v>0</v>
      </c>
      <c r="E1328" s="175">
        <v>0</v>
      </c>
    </row>
    <row r="1329" spans="1:5">
      <c r="A1329" s="174" t="s">
        <v>30</v>
      </c>
      <c r="B1329" s="183">
        <v>8</v>
      </c>
      <c r="C1329" s="176">
        <v>43881</v>
      </c>
      <c r="D1329" s="175">
        <v>-1</v>
      </c>
      <c r="E1329" s="175">
        <v>0</v>
      </c>
    </row>
    <row r="1330" spans="1:5">
      <c r="A1330" s="174" t="s">
        <v>30</v>
      </c>
      <c r="B1330" s="183">
        <v>8</v>
      </c>
      <c r="C1330" s="176">
        <v>43882</v>
      </c>
      <c r="D1330" s="175">
        <v>0</v>
      </c>
      <c r="E1330" s="175">
        <v>0</v>
      </c>
    </row>
    <row r="1331" spans="1:5">
      <c r="A1331" s="174" t="s">
        <v>30</v>
      </c>
      <c r="B1331" s="177">
        <v>8</v>
      </c>
      <c r="C1331" s="176">
        <v>43883</v>
      </c>
      <c r="D1331" s="175">
        <v>-3</v>
      </c>
      <c r="E1331" s="175">
        <v>0</v>
      </c>
    </row>
    <row r="1332" spans="1:5">
      <c r="A1332" s="174" t="s">
        <v>30</v>
      </c>
      <c r="B1332" s="183">
        <v>9</v>
      </c>
      <c r="C1332" s="176">
        <v>43884</v>
      </c>
      <c r="D1332" s="175">
        <v>-1</v>
      </c>
      <c r="E1332" s="175">
        <v>0</v>
      </c>
    </row>
    <row r="1333" spans="1:5">
      <c r="A1333" s="174" t="s">
        <v>30</v>
      </c>
      <c r="B1333" s="183">
        <v>9</v>
      </c>
      <c r="C1333" s="176">
        <v>43885</v>
      </c>
      <c r="D1333" s="175">
        <v>-1</v>
      </c>
      <c r="E1333" s="175">
        <v>0</v>
      </c>
    </row>
    <row r="1334" spans="1:5">
      <c r="A1334" s="174" t="s">
        <v>30</v>
      </c>
      <c r="B1334" s="183">
        <v>9</v>
      </c>
      <c r="C1334" s="176">
        <v>43886</v>
      </c>
      <c r="D1334" s="175">
        <v>-2</v>
      </c>
      <c r="E1334" s="175">
        <v>0</v>
      </c>
    </row>
    <row r="1335" spans="1:5">
      <c r="A1335" s="174" t="s">
        <v>30</v>
      </c>
      <c r="B1335" s="183">
        <v>9</v>
      </c>
      <c r="C1335" s="176">
        <v>43887</v>
      </c>
      <c r="D1335" s="175">
        <v>-1</v>
      </c>
      <c r="E1335" s="175">
        <v>0</v>
      </c>
    </row>
    <row r="1336" spans="1:5">
      <c r="A1336" s="174" t="s">
        <v>30</v>
      </c>
      <c r="B1336" s="183">
        <v>9</v>
      </c>
      <c r="C1336" s="176">
        <v>43888</v>
      </c>
      <c r="D1336" s="175">
        <v>-1</v>
      </c>
      <c r="E1336" s="175">
        <v>0</v>
      </c>
    </row>
    <row r="1337" spans="1:5">
      <c r="A1337" s="174" t="s">
        <v>30</v>
      </c>
      <c r="B1337" s="183">
        <v>9</v>
      </c>
      <c r="C1337" s="176">
        <v>43889</v>
      </c>
      <c r="D1337" s="175">
        <v>0</v>
      </c>
      <c r="E1337" s="175">
        <v>0</v>
      </c>
    </row>
    <row r="1338" spans="1:5">
      <c r="A1338" s="174" t="s">
        <v>30</v>
      </c>
      <c r="B1338" s="177">
        <v>9</v>
      </c>
      <c r="C1338" s="176">
        <v>43890</v>
      </c>
      <c r="D1338" s="175">
        <v>-4</v>
      </c>
      <c r="E1338" s="175">
        <v>0</v>
      </c>
    </row>
    <row r="1339" spans="1:5">
      <c r="A1339" s="174" t="s">
        <v>30</v>
      </c>
      <c r="B1339" s="183">
        <v>10</v>
      </c>
      <c r="C1339" s="176">
        <v>43833</v>
      </c>
      <c r="D1339" s="175">
        <v>0</v>
      </c>
      <c r="E1339" s="175">
        <v>0</v>
      </c>
    </row>
    <row r="1340" spans="1:5">
      <c r="A1340" s="174" t="s">
        <v>30</v>
      </c>
      <c r="B1340" s="183">
        <v>10</v>
      </c>
      <c r="C1340" s="176">
        <v>43864</v>
      </c>
      <c r="D1340" s="175">
        <v>12</v>
      </c>
      <c r="E1340" s="175">
        <v>0</v>
      </c>
    </row>
    <row r="1341" spans="1:5">
      <c r="A1341" s="174" t="s">
        <v>30</v>
      </c>
      <c r="B1341" s="183">
        <v>10</v>
      </c>
      <c r="C1341" s="176">
        <v>43893</v>
      </c>
      <c r="D1341" s="175">
        <v>0</v>
      </c>
      <c r="E1341" s="175">
        <v>0</v>
      </c>
    </row>
    <row r="1342" spans="1:5">
      <c r="A1342" s="174" t="s">
        <v>30</v>
      </c>
      <c r="B1342" s="183">
        <v>10</v>
      </c>
      <c r="C1342" s="176">
        <v>43894</v>
      </c>
      <c r="D1342" s="175">
        <v>0</v>
      </c>
      <c r="E1342" s="175">
        <v>0</v>
      </c>
    </row>
    <row r="1343" spans="1:5">
      <c r="A1343" s="174" t="s">
        <v>30</v>
      </c>
      <c r="B1343" s="183">
        <v>10</v>
      </c>
      <c r="C1343" s="176">
        <v>43895</v>
      </c>
      <c r="D1343" s="175">
        <v>1</v>
      </c>
      <c r="E1343" s="175">
        <v>0</v>
      </c>
    </row>
    <row r="1344" spans="1:5">
      <c r="A1344" s="174" t="s">
        <v>30</v>
      </c>
      <c r="B1344" s="183">
        <v>10</v>
      </c>
      <c r="C1344" s="176">
        <v>43896</v>
      </c>
      <c r="D1344" s="175">
        <v>-1</v>
      </c>
      <c r="E1344" s="175">
        <v>0</v>
      </c>
    </row>
    <row r="1345" spans="1:5">
      <c r="A1345" s="174" t="s">
        <v>30</v>
      </c>
      <c r="B1345" s="177">
        <v>10</v>
      </c>
      <c r="C1345" s="176">
        <v>43897</v>
      </c>
      <c r="D1345" s="175">
        <v>-2</v>
      </c>
      <c r="E1345" s="175">
        <v>0</v>
      </c>
    </row>
    <row r="1346" spans="1:5">
      <c r="A1346" s="174" t="s">
        <v>30</v>
      </c>
      <c r="B1346" s="183">
        <v>11</v>
      </c>
      <c r="C1346" s="176">
        <v>43898</v>
      </c>
      <c r="D1346" s="175">
        <v>4</v>
      </c>
      <c r="E1346" s="175">
        <v>0</v>
      </c>
    </row>
    <row r="1347" spans="1:5">
      <c r="A1347" s="174" t="s">
        <v>30</v>
      </c>
      <c r="B1347" s="183">
        <v>11</v>
      </c>
      <c r="C1347" s="176">
        <v>43899</v>
      </c>
      <c r="D1347" s="175">
        <v>5</v>
      </c>
      <c r="E1347" s="175">
        <v>0</v>
      </c>
    </row>
    <row r="1348" spans="1:5">
      <c r="A1348" s="174" t="s">
        <v>30</v>
      </c>
      <c r="B1348" s="183">
        <v>11</v>
      </c>
      <c r="C1348" s="176">
        <v>43900</v>
      </c>
      <c r="D1348" s="175">
        <v>3</v>
      </c>
      <c r="E1348" s="179"/>
    </row>
    <row r="1349" spans="1:5">
      <c r="A1349" s="174" t="s">
        <v>30</v>
      </c>
      <c r="B1349" s="183">
        <v>11</v>
      </c>
      <c r="C1349" s="176">
        <v>43901</v>
      </c>
      <c r="D1349" s="175">
        <v>1</v>
      </c>
      <c r="E1349" s="179"/>
    </row>
    <row r="1350" spans="1:5">
      <c r="A1350" s="174" t="s">
        <v>30</v>
      </c>
      <c r="B1350" s="183">
        <v>11</v>
      </c>
      <c r="C1350" s="176">
        <v>43902</v>
      </c>
      <c r="D1350" s="175">
        <v>3</v>
      </c>
      <c r="E1350" s="175">
        <v>0.14399999999999999</v>
      </c>
    </row>
    <row r="1351" spans="1:5">
      <c r="A1351" s="174" t="s">
        <v>30</v>
      </c>
      <c r="B1351" s="183">
        <v>11</v>
      </c>
      <c r="C1351" s="176">
        <v>43903</v>
      </c>
      <c r="D1351" s="175">
        <v>7</v>
      </c>
      <c r="E1351" s="175">
        <v>0</v>
      </c>
    </row>
    <row r="1352" spans="1:5">
      <c r="A1352" s="174" t="s">
        <v>30</v>
      </c>
      <c r="B1352" s="177">
        <v>11</v>
      </c>
      <c r="C1352" s="176">
        <v>43904</v>
      </c>
      <c r="D1352" s="175">
        <v>9</v>
      </c>
      <c r="E1352" s="175">
        <v>0</v>
      </c>
    </row>
    <row r="1353" spans="1:5">
      <c r="A1353" s="174" t="s">
        <v>30</v>
      </c>
      <c r="B1353" s="183">
        <v>12</v>
      </c>
      <c r="C1353" s="176">
        <v>43905</v>
      </c>
      <c r="D1353" s="175">
        <v>14</v>
      </c>
      <c r="E1353" s="175">
        <v>0.14399999999999999</v>
      </c>
    </row>
    <row r="1354" spans="1:5">
      <c r="A1354" s="174" t="s">
        <v>30</v>
      </c>
      <c r="B1354" s="183">
        <v>12</v>
      </c>
      <c r="C1354" s="176">
        <v>43906</v>
      </c>
      <c r="D1354" s="175">
        <v>16</v>
      </c>
      <c r="E1354" s="175">
        <v>0</v>
      </c>
    </row>
    <row r="1355" spans="1:5">
      <c r="A1355" s="174" t="s">
        <v>30</v>
      </c>
      <c r="B1355" s="183">
        <v>12</v>
      </c>
      <c r="C1355" s="176">
        <v>43907</v>
      </c>
      <c r="D1355" s="175">
        <v>17</v>
      </c>
      <c r="E1355" s="175">
        <v>0</v>
      </c>
    </row>
    <row r="1356" spans="1:5">
      <c r="A1356" s="174" t="s">
        <v>30</v>
      </c>
      <c r="B1356" s="183">
        <v>12</v>
      </c>
      <c r="C1356" s="176">
        <v>43908</v>
      </c>
      <c r="D1356" s="175">
        <v>17</v>
      </c>
      <c r="E1356" s="175">
        <v>0</v>
      </c>
    </row>
    <row r="1357" spans="1:5">
      <c r="A1357" s="174" t="s">
        <v>30</v>
      </c>
      <c r="B1357" s="183">
        <v>12</v>
      </c>
      <c r="C1357" s="176">
        <v>43909</v>
      </c>
      <c r="D1357" s="175">
        <v>17</v>
      </c>
      <c r="E1357" s="175">
        <v>0</v>
      </c>
    </row>
    <row r="1358" spans="1:5">
      <c r="A1358" s="174" t="s">
        <v>30</v>
      </c>
      <c r="B1358" s="177">
        <v>12</v>
      </c>
      <c r="C1358" s="176">
        <v>43910</v>
      </c>
      <c r="D1358" s="175">
        <v>13</v>
      </c>
      <c r="E1358" s="175">
        <v>0.14399999999999999</v>
      </c>
    </row>
    <row r="1359" spans="1:5">
      <c r="A1359" s="174" t="s">
        <v>30</v>
      </c>
      <c r="B1359" s="183">
        <v>12</v>
      </c>
      <c r="C1359" s="176">
        <v>43911</v>
      </c>
      <c r="D1359" s="175">
        <v>12</v>
      </c>
      <c r="E1359" s="175">
        <v>0</v>
      </c>
    </row>
    <row r="1360" spans="1:5">
      <c r="A1360" s="174" t="s">
        <v>30</v>
      </c>
      <c r="B1360" s="183">
        <v>13</v>
      </c>
      <c r="C1360" s="176">
        <v>43912</v>
      </c>
      <c r="D1360" s="175">
        <v>22</v>
      </c>
      <c r="E1360" s="175">
        <v>0</v>
      </c>
    </row>
    <row r="1361" spans="1:5">
      <c r="A1361" s="174" t="s">
        <v>30</v>
      </c>
      <c r="B1361" s="183">
        <v>13</v>
      </c>
      <c r="C1361" s="176">
        <v>43913</v>
      </c>
      <c r="D1361" s="175">
        <v>23</v>
      </c>
      <c r="E1361" s="175">
        <v>0</v>
      </c>
    </row>
    <row r="1362" spans="1:5">
      <c r="A1362" s="174" t="s">
        <v>30</v>
      </c>
      <c r="B1362" s="183">
        <v>13</v>
      </c>
      <c r="C1362" s="176">
        <v>43914</v>
      </c>
      <c r="D1362" s="175">
        <v>23</v>
      </c>
      <c r="E1362" s="175">
        <v>0</v>
      </c>
    </row>
    <row r="1363" spans="1:5">
      <c r="A1363" s="174" t="s">
        <v>30</v>
      </c>
      <c r="B1363" s="183">
        <v>13</v>
      </c>
      <c r="C1363" s="176">
        <v>43915</v>
      </c>
      <c r="D1363" s="175">
        <v>22</v>
      </c>
      <c r="E1363" s="175">
        <v>0</v>
      </c>
    </row>
    <row r="1364" spans="1:5">
      <c r="A1364" s="174" t="s">
        <v>30</v>
      </c>
      <c r="B1364" s="183">
        <v>13</v>
      </c>
      <c r="C1364" s="176">
        <v>43916</v>
      </c>
      <c r="D1364" s="175">
        <v>22</v>
      </c>
      <c r="E1364" s="175">
        <v>0</v>
      </c>
    </row>
    <row r="1365" spans="1:5">
      <c r="A1365" s="174" t="s">
        <v>30</v>
      </c>
      <c r="B1365" s="183">
        <v>13</v>
      </c>
      <c r="C1365" s="176">
        <v>43917</v>
      </c>
      <c r="D1365" s="175">
        <v>14</v>
      </c>
      <c r="E1365" s="175">
        <v>0</v>
      </c>
    </row>
    <row r="1366" spans="1:5">
      <c r="A1366" s="174" t="s">
        <v>30</v>
      </c>
      <c r="B1366" s="177">
        <v>13</v>
      </c>
      <c r="C1366" s="176">
        <v>43918</v>
      </c>
      <c r="D1366" s="175">
        <v>11</v>
      </c>
      <c r="E1366" s="175">
        <v>0</v>
      </c>
    </row>
    <row r="1367" spans="1:5">
      <c r="A1367" s="174" t="s">
        <v>30</v>
      </c>
      <c r="B1367" s="183">
        <v>14</v>
      </c>
      <c r="C1367" s="176">
        <v>43919</v>
      </c>
      <c r="D1367" s="175">
        <v>18</v>
      </c>
      <c r="E1367" s="175">
        <v>0.57599999999999996</v>
      </c>
    </row>
    <row r="1368" spans="1:5">
      <c r="A1368" s="174" t="s">
        <v>30</v>
      </c>
      <c r="B1368" s="183">
        <v>14</v>
      </c>
      <c r="C1368" s="176">
        <v>43920</v>
      </c>
      <c r="D1368" s="175">
        <v>20</v>
      </c>
      <c r="E1368" s="175">
        <v>0.14399999999999999</v>
      </c>
    </row>
    <row r="1369" spans="1:5">
      <c r="A1369" s="174" t="s">
        <v>30</v>
      </c>
      <c r="B1369" s="183">
        <v>14</v>
      </c>
      <c r="C1369" s="176">
        <v>43921</v>
      </c>
      <c r="D1369" s="175">
        <v>21</v>
      </c>
      <c r="E1369" s="175">
        <v>0</v>
      </c>
    </row>
    <row r="1370" spans="1:5">
      <c r="A1370" s="174" t="s">
        <v>30</v>
      </c>
      <c r="B1370" s="183">
        <v>14</v>
      </c>
      <c r="C1370" s="176">
        <v>43922</v>
      </c>
      <c r="D1370" s="175">
        <v>21</v>
      </c>
      <c r="E1370" s="175">
        <v>0</v>
      </c>
    </row>
    <row r="1371" spans="1:5">
      <c r="A1371" s="174" t="s">
        <v>30</v>
      </c>
      <c r="B1371" s="183">
        <v>14</v>
      </c>
      <c r="C1371" s="176">
        <v>43923</v>
      </c>
      <c r="D1371" s="175">
        <v>20</v>
      </c>
      <c r="E1371" s="175">
        <v>0.28799999999999998</v>
      </c>
    </row>
    <row r="1372" spans="1:5">
      <c r="A1372" s="174" t="s">
        <v>30</v>
      </c>
      <c r="B1372" s="183">
        <v>14</v>
      </c>
      <c r="C1372" s="176">
        <v>43924</v>
      </c>
      <c r="D1372" s="175">
        <v>15</v>
      </c>
      <c r="E1372" s="175">
        <v>0</v>
      </c>
    </row>
    <row r="1373" spans="1:5">
      <c r="A1373" s="174" t="s">
        <v>30</v>
      </c>
      <c r="B1373" s="177">
        <v>14</v>
      </c>
      <c r="C1373" s="176">
        <v>43925</v>
      </c>
      <c r="D1373" s="175">
        <v>13</v>
      </c>
      <c r="E1373" s="175">
        <v>0.57599999999999996</v>
      </c>
    </row>
    <row r="1374" spans="1:5">
      <c r="A1374" s="174" t="s">
        <v>30</v>
      </c>
      <c r="B1374" s="183">
        <v>15</v>
      </c>
      <c r="C1374" s="176">
        <v>43926</v>
      </c>
      <c r="D1374" s="175">
        <v>18</v>
      </c>
      <c r="E1374" s="175">
        <v>0.432</v>
      </c>
    </row>
    <row r="1375" spans="1:5">
      <c r="A1375" s="174" t="s">
        <v>30</v>
      </c>
      <c r="B1375" s="183">
        <v>15</v>
      </c>
      <c r="C1375" s="176">
        <v>43927</v>
      </c>
      <c r="D1375" s="175">
        <v>18</v>
      </c>
      <c r="E1375" s="175">
        <v>0.432</v>
      </c>
    </row>
    <row r="1376" spans="1:5">
      <c r="A1376" s="174" t="s">
        <v>30</v>
      </c>
      <c r="B1376" s="183">
        <v>15</v>
      </c>
      <c r="C1376" s="176">
        <v>43928</v>
      </c>
      <c r="D1376" s="175">
        <v>17</v>
      </c>
      <c r="E1376" s="175">
        <v>0.28799999999999998</v>
      </c>
    </row>
    <row r="1377" spans="1:5">
      <c r="A1377" s="174" t="s">
        <v>30</v>
      </c>
      <c r="B1377" s="183">
        <v>15</v>
      </c>
      <c r="C1377" s="176">
        <v>43929</v>
      </c>
      <c r="D1377" s="175">
        <v>16</v>
      </c>
      <c r="E1377" s="175">
        <v>0.14399999999999999</v>
      </c>
    </row>
    <row r="1378" spans="1:5">
      <c r="A1378" s="174" t="s">
        <v>30</v>
      </c>
      <c r="B1378" s="183">
        <v>15</v>
      </c>
      <c r="C1378" s="176">
        <v>43930</v>
      </c>
      <c r="D1378" s="175">
        <v>16</v>
      </c>
      <c r="E1378" s="175">
        <v>0.14399999999999999</v>
      </c>
    </row>
    <row r="1379" spans="1:5">
      <c r="A1379" s="174" t="s">
        <v>30</v>
      </c>
      <c r="B1379" s="183">
        <v>15</v>
      </c>
      <c r="C1379" s="176">
        <v>43931</v>
      </c>
      <c r="D1379" s="175">
        <v>9</v>
      </c>
      <c r="E1379" s="175">
        <v>0</v>
      </c>
    </row>
    <row r="1380" spans="1:5">
      <c r="A1380" s="174" t="s">
        <v>30</v>
      </c>
      <c r="B1380" s="177">
        <v>15</v>
      </c>
      <c r="C1380" s="176">
        <v>43932</v>
      </c>
      <c r="D1380" s="175">
        <v>7</v>
      </c>
      <c r="E1380" s="175">
        <v>0.14399999999999999</v>
      </c>
    </row>
    <row r="1381" spans="1:5">
      <c r="A1381" s="174" t="s">
        <v>30</v>
      </c>
      <c r="B1381" s="183">
        <v>16</v>
      </c>
      <c r="C1381" s="176">
        <v>43933</v>
      </c>
      <c r="D1381" s="175">
        <v>15</v>
      </c>
      <c r="E1381" s="175">
        <v>0.432</v>
      </c>
    </row>
    <row r="1382" spans="1:5">
      <c r="A1382" s="174" t="s">
        <v>30</v>
      </c>
      <c r="B1382" s="183">
        <v>16</v>
      </c>
      <c r="C1382" s="176">
        <v>43934</v>
      </c>
      <c r="D1382" s="175">
        <v>16</v>
      </c>
      <c r="E1382" s="175">
        <v>0.14399999999999999</v>
      </c>
    </row>
    <row r="1383" spans="1:5">
      <c r="A1383" s="174" t="s">
        <v>30</v>
      </c>
      <c r="B1383" s="183">
        <v>16</v>
      </c>
      <c r="C1383" s="176">
        <v>43935</v>
      </c>
      <c r="D1383" s="175">
        <v>17</v>
      </c>
      <c r="E1383" s="175">
        <v>0.432</v>
      </c>
    </row>
    <row r="1384" spans="1:5">
      <c r="A1384" s="174" t="s">
        <v>30</v>
      </c>
      <c r="B1384" s="183">
        <v>16</v>
      </c>
      <c r="C1384" s="176">
        <v>43936</v>
      </c>
      <c r="D1384" s="175">
        <v>13</v>
      </c>
      <c r="E1384" s="175">
        <v>0.432</v>
      </c>
    </row>
    <row r="1385" spans="1:5">
      <c r="A1385" s="174" t="s">
        <v>30</v>
      </c>
      <c r="B1385" s="183">
        <v>16</v>
      </c>
      <c r="C1385" s="176">
        <v>43937</v>
      </c>
      <c r="D1385" s="175">
        <v>26</v>
      </c>
      <c r="E1385" s="175">
        <v>0.14399999999999999</v>
      </c>
    </row>
    <row r="1386" spans="1:5">
      <c r="A1386" s="174" t="s">
        <v>30</v>
      </c>
      <c r="B1386" s="183">
        <v>16</v>
      </c>
      <c r="C1386" s="176">
        <v>43938</v>
      </c>
      <c r="D1386" s="175">
        <v>14</v>
      </c>
      <c r="E1386" s="175">
        <v>0.28799999999999998</v>
      </c>
    </row>
    <row r="1387" spans="1:5">
      <c r="A1387" s="174" t="s">
        <v>30</v>
      </c>
      <c r="B1387" s="177">
        <v>16</v>
      </c>
      <c r="C1387" s="176">
        <v>43939</v>
      </c>
      <c r="D1387" s="175">
        <v>9</v>
      </c>
      <c r="E1387" s="175">
        <v>0.432</v>
      </c>
    </row>
    <row r="1388" spans="1:5">
      <c r="A1388" s="174" t="s">
        <v>30</v>
      </c>
      <c r="B1388" s="183">
        <v>17</v>
      </c>
      <c r="C1388" s="176">
        <v>43940</v>
      </c>
      <c r="D1388" s="175">
        <v>27</v>
      </c>
      <c r="E1388" s="175">
        <v>0</v>
      </c>
    </row>
    <row r="1389" spans="1:5">
      <c r="A1389" s="174" t="s">
        <v>30</v>
      </c>
      <c r="B1389" s="183">
        <v>17</v>
      </c>
      <c r="C1389" s="176">
        <v>43941</v>
      </c>
      <c r="D1389" s="175">
        <v>18</v>
      </c>
      <c r="E1389" s="175">
        <v>0.28799999999999998</v>
      </c>
    </row>
    <row r="1390" spans="1:5">
      <c r="A1390" s="174" t="s">
        <v>30</v>
      </c>
      <c r="B1390" s="183">
        <v>17</v>
      </c>
      <c r="C1390" s="176">
        <v>43942</v>
      </c>
      <c r="D1390" s="175">
        <v>16</v>
      </c>
      <c r="E1390" s="175">
        <v>0</v>
      </c>
    </row>
    <row r="1391" spans="1:5">
      <c r="A1391" s="174" t="s">
        <v>30</v>
      </c>
      <c r="B1391" s="183">
        <v>17</v>
      </c>
      <c r="C1391" s="176">
        <v>43943</v>
      </c>
      <c r="D1391" s="175">
        <v>15</v>
      </c>
      <c r="E1391" s="175">
        <v>0.28799999999999998</v>
      </c>
    </row>
    <row r="1392" spans="1:5">
      <c r="A1392" s="174" t="s">
        <v>30</v>
      </c>
      <c r="B1392" s="183">
        <v>17</v>
      </c>
      <c r="C1392" s="176">
        <v>43944</v>
      </c>
      <c r="D1392" s="175">
        <v>16</v>
      </c>
      <c r="E1392" s="175">
        <v>0.57599999999999996</v>
      </c>
    </row>
    <row r="1393" spans="1:5">
      <c r="A1393" s="174" t="s">
        <v>30</v>
      </c>
      <c r="B1393" s="183">
        <v>17</v>
      </c>
      <c r="C1393" s="176">
        <v>43945</v>
      </c>
      <c r="D1393" s="175">
        <v>8</v>
      </c>
      <c r="E1393" s="175">
        <v>0.432</v>
      </c>
    </row>
    <row r="1394" spans="1:5">
      <c r="A1394" s="174" t="s">
        <v>30</v>
      </c>
      <c r="B1394" s="177">
        <v>17</v>
      </c>
      <c r="C1394" s="176">
        <v>43946</v>
      </c>
      <c r="D1394" s="175">
        <v>7</v>
      </c>
      <c r="E1394" s="175">
        <v>0.28799999999999998</v>
      </c>
    </row>
    <row r="1395" spans="1:5">
      <c r="A1395" s="174" t="s">
        <v>30</v>
      </c>
      <c r="B1395" s="183">
        <v>18</v>
      </c>
      <c r="C1395" s="176">
        <v>43947</v>
      </c>
      <c r="D1395" s="175">
        <v>14</v>
      </c>
      <c r="E1395" s="175">
        <v>0.14399999999999999</v>
      </c>
    </row>
    <row r="1396" spans="1:5">
      <c r="A1396" s="174" t="s">
        <v>30</v>
      </c>
      <c r="B1396" s="183">
        <v>18</v>
      </c>
      <c r="C1396" s="176">
        <v>43948</v>
      </c>
      <c r="D1396" s="175">
        <v>13</v>
      </c>
      <c r="E1396" s="175">
        <v>0.14399999999999999</v>
      </c>
    </row>
    <row r="1397" spans="1:5">
      <c r="A1397" s="174" t="s">
        <v>30</v>
      </c>
      <c r="B1397" s="183">
        <v>18</v>
      </c>
      <c r="C1397" s="176">
        <v>43949</v>
      </c>
      <c r="D1397" s="175">
        <v>14</v>
      </c>
      <c r="E1397" s="175">
        <v>0.28799999999999998</v>
      </c>
    </row>
    <row r="1398" spans="1:5">
      <c r="A1398" s="174" t="s">
        <v>30</v>
      </c>
      <c r="B1398" s="183">
        <v>18</v>
      </c>
      <c r="C1398" s="176">
        <v>43950</v>
      </c>
      <c r="D1398" s="175">
        <v>12</v>
      </c>
      <c r="E1398" s="175">
        <v>0</v>
      </c>
    </row>
    <row r="1399" spans="1:5">
      <c r="A1399" s="174" t="s">
        <v>30</v>
      </c>
      <c r="B1399" s="183">
        <v>18</v>
      </c>
      <c r="C1399" s="176">
        <v>43951</v>
      </c>
      <c r="D1399" s="175">
        <v>21</v>
      </c>
      <c r="E1399" s="175">
        <v>0.86399999999999999</v>
      </c>
    </row>
    <row r="1400" spans="1:5">
      <c r="A1400" s="174" t="s">
        <v>30</v>
      </c>
      <c r="B1400" s="183">
        <v>18</v>
      </c>
      <c r="C1400" s="176">
        <v>43952</v>
      </c>
      <c r="D1400" s="175">
        <v>9</v>
      </c>
      <c r="E1400" s="175">
        <v>0.28799999999999998</v>
      </c>
    </row>
    <row r="1401" spans="1:5">
      <c r="A1401" s="174" t="s">
        <v>30</v>
      </c>
      <c r="B1401" s="177">
        <v>18</v>
      </c>
      <c r="C1401" s="176">
        <v>43953</v>
      </c>
      <c r="D1401" s="175">
        <v>8</v>
      </c>
      <c r="E1401" s="175">
        <v>0.432</v>
      </c>
    </row>
    <row r="1402" spans="1:5">
      <c r="A1402" s="174" t="s">
        <v>30</v>
      </c>
      <c r="B1402" s="183">
        <v>19</v>
      </c>
      <c r="C1402" s="176">
        <v>43954</v>
      </c>
      <c r="D1402" s="175">
        <v>15</v>
      </c>
      <c r="E1402" s="175">
        <v>0.432</v>
      </c>
    </row>
    <row r="1403" spans="1:5">
      <c r="A1403" s="174" t="s">
        <v>30</v>
      </c>
      <c r="B1403" s="183">
        <v>19</v>
      </c>
      <c r="C1403" s="176">
        <v>43955</v>
      </c>
      <c r="D1403" s="175">
        <v>11</v>
      </c>
      <c r="E1403" s="175">
        <v>0.14399999999999999</v>
      </c>
    </row>
    <row r="1404" spans="1:5">
      <c r="A1404" s="174" t="s">
        <v>30</v>
      </c>
      <c r="B1404" s="183">
        <v>19</v>
      </c>
      <c r="C1404" s="176">
        <v>43956</v>
      </c>
      <c r="D1404" s="175">
        <v>22</v>
      </c>
      <c r="E1404" s="175">
        <v>0.72</v>
      </c>
    </row>
    <row r="1405" spans="1:5">
      <c r="A1405" s="174" t="s">
        <v>30</v>
      </c>
      <c r="B1405" s="183">
        <v>19</v>
      </c>
      <c r="C1405" s="176">
        <v>43957</v>
      </c>
      <c r="D1405" s="175">
        <v>11</v>
      </c>
      <c r="E1405" s="175">
        <v>0</v>
      </c>
    </row>
    <row r="1406" spans="1:5">
      <c r="A1406" s="174" t="s">
        <v>30</v>
      </c>
      <c r="B1406" s="183">
        <v>19</v>
      </c>
      <c r="C1406" s="176">
        <v>43958</v>
      </c>
      <c r="D1406" s="175">
        <v>10</v>
      </c>
      <c r="E1406" s="175">
        <v>0.86399999999999999</v>
      </c>
    </row>
    <row r="1407" spans="1:5">
      <c r="A1407" s="174" t="s">
        <v>30</v>
      </c>
      <c r="B1407" s="183">
        <v>19</v>
      </c>
      <c r="C1407" s="176">
        <v>43959</v>
      </c>
      <c r="D1407" s="175">
        <v>1</v>
      </c>
      <c r="E1407" s="175">
        <v>0</v>
      </c>
    </row>
    <row r="1408" spans="1:5">
      <c r="A1408" s="174" t="s">
        <v>30</v>
      </c>
      <c r="B1408" s="177">
        <v>19</v>
      </c>
      <c r="C1408" s="176">
        <v>43960</v>
      </c>
      <c r="D1408" s="175">
        <v>-2</v>
      </c>
      <c r="E1408" s="175">
        <v>0.57599999999999996</v>
      </c>
    </row>
    <row r="1409" spans="1:5">
      <c r="A1409" s="174" t="s">
        <v>30</v>
      </c>
      <c r="B1409" s="183">
        <v>20</v>
      </c>
      <c r="C1409" s="176">
        <v>43961</v>
      </c>
      <c r="D1409" s="175">
        <v>8</v>
      </c>
      <c r="E1409" s="175">
        <v>0.28799999999999998</v>
      </c>
    </row>
    <row r="1410" spans="1:5">
      <c r="A1410" s="174" t="s">
        <v>30</v>
      </c>
      <c r="B1410" s="183">
        <v>20</v>
      </c>
      <c r="C1410" s="176">
        <v>43962</v>
      </c>
      <c r="D1410" s="175">
        <v>9</v>
      </c>
      <c r="E1410" s="175">
        <v>0.14399999999999999</v>
      </c>
    </row>
    <row r="1411" spans="1:5">
      <c r="A1411" s="174" t="s">
        <v>30</v>
      </c>
      <c r="B1411" s="183">
        <v>20</v>
      </c>
      <c r="C1411" s="176">
        <v>43963</v>
      </c>
      <c r="D1411" s="175">
        <v>8</v>
      </c>
      <c r="E1411" s="175">
        <v>0.28799999999999998</v>
      </c>
    </row>
    <row r="1412" spans="1:5">
      <c r="A1412" s="174" t="s">
        <v>30</v>
      </c>
      <c r="B1412" s="183">
        <v>20</v>
      </c>
      <c r="C1412" s="176">
        <v>43964</v>
      </c>
      <c r="D1412" s="175">
        <v>6</v>
      </c>
      <c r="E1412" s="175">
        <v>0.28799999999999998</v>
      </c>
    </row>
    <row r="1413" spans="1:5">
      <c r="A1413" s="174" t="s">
        <v>30</v>
      </c>
      <c r="B1413" s="183">
        <v>20</v>
      </c>
      <c r="C1413" s="176">
        <v>43965</v>
      </c>
      <c r="D1413" s="175">
        <v>6</v>
      </c>
      <c r="E1413" s="175">
        <v>0.14399999999999999</v>
      </c>
    </row>
    <row r="1414" spans="1:5">
      <c r="A1414" s="174" t="s">
        <v>30</v>
      </c>
      <c r="B1414" s="183">
        <v>20</v>
      </c>
      <c r="C1414" s="176">
        <v>43966</v>
      </c>
      <c r="D1414" s="175">
        <v>-1</v>
      </c>
      <c r="E1414" s="175">
        <v>0.432</v>
      </c>
    </row>
    <row r="1415" spans="1:5">
      <c r="A1415" s="174" t="s">
        <v>30</v>
      </c>
      <c r="B1415" s="177">
        <v>20</v>
      </c>
      <c r="C1415" s="176">
        <v>43967</v>
      </c>
      <c r="D1415" s="175">
        <v>-4</v>
      </c>
      <c r="E1415" s="175">
        <v>0.432</v>
      </c>
    </row>
    <row r="1416" spans="1:5">
      <c r="A1416" s="174" t="s">
        <v>30</v>
      </c>
      <c r="B1416" s="183">
        <v>21</v>
      </c>
      <c r="C1416" s="176">
        <v>43968</v>
      </c>
      <c r="D1416" s="175">
        <v>6</v>
      </c>
      <c r="E1416" s="175">
        <v>0.86399999999999999</v>
      </c>
    </row>
    <row r="1417" spans="1:5">
      <c r="A1417" s="174" t="s">
        <v>30</v>
      </c>
      <c r="B1417" s="183">
        <v>21</v>
      </c>
      <c r="C1417" s="176">
        <v>43969</v>
      </c>
      <c r="D1417" s="175">
        <v>7</v>
      </c>
      <c r="E1417" s="175">
        <v>0.28799999999999998</v>
      </c>
    </row>
    <row r="1418" spans="1:5">
      <c r="A1418" s="174" t="s">
        <v>30</v>
      </c>
      <c r="B1418" s="183">
        <v>21</v>
      </c>
      <c r="C1418" s="176">
        <v>43970</v>
      </c>
      <c r="D1418" s="175">
        <v>7</v>
      </c>
      <c r="E1418" s="175">
        <v>0.28799999999999998</v>
      </c>
    </row>
    <row r="1419" spans="1:5">
      <c r="A1419" s="174" t="s">
        <v>30</v>
      </c>
      <c r="B1419" s="183">
        <v>21</v>
      </c>
      <c r="C1419" s="176">
        <v>43971</v>
      </c>
      <c r="D1419" s="175">
        <v>9</v>
      </c>
      <c r="E1419" s="175">
        <v>0.57599999999999996</v>
      </c>
    </row>
    <row r="1420" spans="1:5">
      <c r="A1420" s="174" t="s">
        <v>30</v>
      </c>
      <c r="B1420" s="183">
        <v>21</v>
      </c>
      <c r="C1420" s="176">
        <v>43972</v>
      </c>
      <c r="D1420" s="175">
        <v>6</v>
      </c>
      <c r="E1420" s="175">
        <v>0.57599999999999996</v>
      </c>
    </row>
    <row r="1421" spans="1:5">
      <c r="A1421" s="174" t="s">
        <v>30</v>
      </c>
      <c r="B1421" s="183">
        <v>21</v>
      </c>
      <c r="C1421" s="176">
        <v>43973</v>
      </c>
      <c r="D1421" s="175">
        <v>-2</v>
      </c>
      <c r="E1421" s="175">
        <v>0.72</v>
      </c>
    </row>
    <row r="1422" spans="1:5">
      <c r="A1422" s="174" t="s">
        <v>30</v>
      </c>
      <c r="B1422" s="177">
        <v>21</v>
      </c>
      <c r="C1422" s="176">
        <v>43974</v>
      </c>
      <c r="D1422" s="175">
        <v>-3</v>
      </c>
      <c r="E1422" s="175">
        <v>0.14399999999999999</v>
      </c>
    </row>
    <row r="1423" spans="1:5">
      <c r="A1423" s="174" t="s">
        <v>30</v>
      </c>
      <c r="B1423" s="183">
        <v>22</v>
      </c>
      <c r="C1423" s="176">
        <v>43975</v>
      </c>
      <c r="D1423" s="175">
        <v>11</v>
      </c>
      <c r="E1423" s="175">
        <v>0</v>
      </c>
    </row>
    <row r="1424" spans="1:5">
      <c r="A1424" s="174" t="s">
        <v>30</v>
      </c>
      <c r="B1424" s="183">
        <v>22</v>
      </c>
      <c r="C1424" s="176">
        <v>43976</v>
      </c>
      <c r="D1424" s="175">
        <v>7</v>
      </c>
      <c r="E1424" s="175">
        <v>0.57599999999999996</v>
      </c>
    </row>
    <row r="1425" spans="1:5">
      <c r="A1425" s="174" t="s">
        <v>30</v>
      </c>
      <c r="B1425" s="183">
        <v>22</v>
      </c>
      <c r="C1425" s="176">
        <v>43977</v>
      </c>
      <c r="D1425" s="175">
        <v>8</v>
      </c>
      <c r="E1425" s="175">
        <v>0</v>
      </c>
    </row>
    <row r="1426" spans="1:5">
      <c r="A1426" s="174" t="s">
        <v>30</v>
      </c>
      <c r="B1426" s="183">
        <v>22</v>
      </c>
      <c r="C1426" s="176">
        <v>43978</v>
      </c>
      <c r="D1426" s="175">
        <v>7</v>
      </c>
      <c r="E1426" s="175">
        <v>0.432</v>
      </c>
    </row>
    <row r="1427" spans="1:5">
      <c r="A1427" s="174" t="s">
        <v>30</v>
      </c>
      <c r="B1427" s="183">
        <v>22</v>
      </c>
      <c r="C1427" s="176">
        <v>43979</v>
      </c>
      <c r="D1427" s="175">
        <v>6</v>
      </c>
      <c r="E1427" s="175">
        <v>0</v>
      </c>
    </row>
    <row r="1428" spans="1:5">
      <c r="A1428" s="174" t="s">
        <v>30</v>
      </c>
      <c r="B1428" s="183">
        <v>22</v>
      </c>
      <c r="C1428" s="176">
        <v>43980</v>
      </c>
      <c r="D1428" s="175">
        <v>0</v>
      </c>
      <c r="E1428" s="175">
        <v>0.432</v>
      </c>
    </row>
    <row r="1429" spans="1:5">
      <c r="A1429" s="174" t="s">
        <v>30</v>
      </c>
      <c r="B1429" s="177">
        <v>22</v>
      </c>
      <c r="C1429" s="176">
        <v>43981</v>
      </c>
      <c r="D1429" s="175">
        <v>-2</v>
      </c>
      <c r="E1429" s="175">
        <v>0.432</v>
      </c>
    </row>
    <row r="1430" spans="1:5">
      <c r="A1430" s="174" t="s">
        <v>30</v>
      </c>
      <c r="B1430" s="183">
        <v>23</v>
      </c>
      <c r="C1430" s="176">
        <v>43982</v>
      </c>
      <c r="D1430" s="175">
        <v>3</v>
      </c>
      <c r="E1430" s="175">
        <v>0.14399999999999999</v>
      </c>
    </row>
    <row r="1431" spans="1:5">
      <c r="A1431" s="174" t="s">
        <v>30</v>
      </c>
      <c r="B1431" s="183">
        <v>23</v>
      </c>
      <c r="C1431" s="176">
        <v>43983</v>
      </c>
      <c r="D1431" s="175">
        <v>6</v>
      </c>
      <c r="E1431" s="175">
        <v>0</v>
      </c>
    </row>
    <row r="1432" spans="1:5">
      <c r="A1432" s="174" t="s">
        <v>30</v>
      </c>
      <c r="B1432" s="183">
        <v>23</v>
      </c>
      <c r="C1432" s="176">
        <v>43984</v>
      </c>
      <c r="D1432" s="175">
        <v>4</v>
      </c>
      <c r="E1432" s="175">
        <v>0.57599999999999996</v>
      </c>
    </row>
    <row r="1433" spans="1:5">
      <c r="A1433" s="174" t="s">
        <v>30</v>
      </c>
      <c r="B1433" s="183">
        <v>23</v>
      </c>
      <c r="C1433" s="176">
        <v>43985</v>
      </c>
      <c r="D1433" s="175">
        <v>3</v>
      </c>
      <c r="E1433" s="175">
        <v>0</v>
      </c>
    </row>
    <row r="1434" spans="1:5">
      <c r="A1434" s="174" t="s">
        <v>30</v>
      </c>
      <c r="B1434" s="183">
        <v>23</v>
      </c>
      <c r="C1434" s="176">
        <v>43986</v>
      </c>
      <c r="D1434" s="175">
        <v>1</v>
      </c>
      <c r="E1434" s="175">
        <v>0.432</v>
      </c>
    </row>
    <row r="1435" spans="1:5">
      <c r="A1435" s="174" t="s">
        <v>30</v>
      </c>
      <c r="B1435" s="183">
        <v>23</v>
      </c>
      <c r="C1435" s="176">
        <v>43987</v>
      </c>
      <c r="D1435" s="175">
        <v>-3</v>
      </c>
      <c r="E1435" s="175">
        <v>0</v>
      </c>
    </row>
    <row r="1436" spans="1:5">
      <c r="A1436" s="174" t="s">
        <v>30</v>
      </c>
      <c r="B1436" s="177">
        <v>23</v>
      </c>
      <c r="C1436" s="176">
        <v>43988</v>
      </c>
      <c r="D1436" s="175">
        <v>-6</v>
      </c>
      <c r="E1436" s="175">
        <v>1.871</v>
      </c>
    </row>
    <row r="1437" spans="1:5">
      <c r="A1437" s="174" t="s">
        <v>30</v>
      </c>
      <c r="B1437" s="183">
        <v>24</v>
      </c>
      <c r="C1437" s="176">
        <v>43989</v>
      </c>
      <c r="D1437" s="175">
        <v>3</v>
      </c>
      <c r="E1437" s="175">
        <v>0</v>
      </c>
    </row>
    <row r="1438" spans="1:5">
      <c r="A1438" s="174" t="s">
        <v>30</v>
      </c>
      <c r="B1438" s="183">
        <v>24</v>
      </c>
      <c r="C1438" s="176">
        <v>43990</v>
      </c>
      <c r="D1438" s="175">
        <v>3</v>
      </c>
      <c r="E1438" s="175">
        <v>0</v>
      </c>
    </row>
    <row r="1439" spans="1:5">
      <c r="A1439" s="174" t="s">
        <v>30</v>
      </c>
      <c r="B1439" s="183">
        <v>24</v>
      </c>
      <c r="C1439" s="176">
        <v>43991</v>
      </c>
      <c r="D1439" s="175">
        <v>4</v>
      </c>
      <c r="E1439" s="175">
        <v>0.57599999999999996</v>
      </c>
    </row>
    <row r="1440" spans="1:5">
      <c r="A1440" s="174" t="s">
        <v>30</v>
      </c>
      <c r="B1440" s="183">
        <v>24</v>
      </c>
      <c r="C1440" s="176">
        <v>43992</v>
      </c>
      <c r="D1440" s="175">
        <v>4</v>
      </c>
      <c r="E1440" s="175">
        <v>0.432</v>
      </c>
    </row>
    <row r="1441" spans="1:5">
      <c r="A1441" s="174" t="s">
        <v>30</v>
      </c>
      <c r="B1441" s="183">
        <v>24</v>
      </c>
      <c r="C1441" s="176">
        <v>43993</v>
      </c>
      <c r="D1441" s="175">
        <v>3</v>
      </c>
      <c r="E1441" s="175">
        <v>0</v>
      </c>
    </row>
    <row r="1442" spans="1:5">
      <c r="A1442" s="174" t="s">
        <v>30</v>
      </c>
      <c r="B1442" s="183">
        <v>24</v>
      </c>
      <c r="C1442" s="176">
        <v>43994</v>
      </c>
      <c r="D1442" s="175">
        <v>-2</v>
      </c>
      <c r="E1442" s="175">
        <v>0.14399999999999999</v>
      </c>
    </row>
    <row r="1443" spans="1:5">
      <c r="A1443" s="174" t="s">
        <v>30</v>
      </c>
      <c r="B1443" s="177">
        <v>24</v>
      </c>
      <c r="C1443" s="176">
        <v>43995</v>
      </c>
      <c r="D1443" s="175">
        <v>-4</v>
      </c>
      <c r="E1443" s="175">
        <v>0.57599999999999996</v>
      </c>
    </row>
    <row r="1444" spans="1:5">
      <c r="A1444" s="174" t="s">
        <v>30</v>
      </c>
      <c r="B1444" s="183">
        <v>25</v>
      </c>
      <c r="C1444" s="176">
        <v>43996</v>
      </c>
      <c r="D1444" s="175">
        <v>2</v>
      </c>
      <c r="E1444" s="175">
        <v>0</v>
      </c>
    </row>
    <row r="1445" spans="1:5">
      <c r="A1445" s="174" t="s">
        <v>30</v>
      </c>
      <c r="B1445" s="183">
        <v>25</v>
      </c>
      <c r="C1445" s="176">
        <v>43997</v>
      </c>
      <c r="D1445" s="175">
        <v>3</v>
      </c>
      <c r="E1445" s="175">
        <v>0.28799999999999998</v>
      </c>
    </row>
    <row r="1446" spans="1:5">
      <c r="A1446" s="174" t="s">
        <v>30</v>
      </c>
      <c r="B1446" s="183">
        <v>25</v>
      </c>
      <c r="C1446" s="176">
        <v>43998</v>
      </c>
      <c r="D1446" s="175">
        <v>3</v>
      </c>
      <c r="E1446" s="175">
        <v>0.28799999999999998</v>
      </c>
    </row>
    <row r="1447" spans="1:5">
      <c r="A1447" s="174" t="s">
        <v>30</v>
      </c>
      <c r="B1447" s="183">
        <v>25</v>
      </c>
      <c r="C1447" s="176">
        <v>43999</v>
      </c>
      <c r="D1447" s="175">
        <v>1</v>
      </c>
      <c r="E1447" s="175">
        <v>0.72</v>
      </c>
    </row>
    <row r="1448" spans="1:5">
      <c r="A1448" s="174" t="s">
        <v>30</v>
      </c>
      <c r="B1448" s="183">
        <v>25</v>
      </c>
      <c r="C1448" s="176">
        <v>44000</v>
      </c>
      <c r="D1448" s="175">
        <v>0</v>
      </c>
      <c r="E1448" s="175">
        <v>0.432</v>
      </c>
    </row>
    <row r="1449" spans="1:5">
      <c r="A1449" s="174" t="s">
        <v>30</v>
      </c>
      <c r="B1449" s="183">
        <v>25</v>
      </c>
      <c r="C1449" s="176">
        <v>44001</v>
      </c>
      <c r="D1449" s="175">
        <v>-5</v>
      </c>
      <c r="E1449" s="175">
        <v>0.86399999999999999</v>
      </c>
    </row>
    <row r="1450" spans="1:5">
      <c r="A1450" s="174" t="s">
        <v>30</v>
      </c>
      <c r="B1450" s="183">
        <v>25</v>
      </c>
      <c r="C1450" s="176">
        <v>44002</v>
      </c>
      <c r="D1450" s="175">
        <v>-7</v>
      </c>
      <c r="E1450" s="175">
        <v>0.432</v>
      </c>
    </row>
    <row r="1451" spans="1:5">
      <c r="A1451" s="174" t="s">
        <v>30</v>
      </c>
      <c r="B1451" s="183">
        <v>26</v>
      </c>
      <c r="C1451" s="176">
        <v>44003</v>
      </c>
      <c r="D1451" s="175">
        <v>1</v>
      </c>
      <c r="E1451" s="175">
        <v>0.86399999999999999</v>
      </c>
    </row>
    <row r="1452" spans="1:5">
      <c r="A1452" s="174" t="s">
        <v>30</v>
      </c>
      <c r="B1452" s="183">
        <v>26</v>
      </c>
      <c r="C1452" s="176">
        <v>44004</v>
      </c>
      <c r="D1452" s="175">
        <v>3</v>
      </c>
      <c r="E1452" s="175">
        <v>0</v>
      </c>
    </row>
    <row r="1453" spans="1:5">
      <c r="A1453" s="174" t="s">
        <v>30</v>
      </c>
      <c r="B1453" s="183">
        <v>26</v>
      </c>
      <c r="C1453" s="176">
        <v>44005</v>
      </c>
      <c r="D1453" s="175">
        <v>1</v>
      </c>
      <c r="E1453" s="175">
        <v>1.151</v>
      </c>
    </row>
    <row r="1454" spans="1:5">
      <c r="A1454" s="174" t="s">
        <v>30</v>
      </c>
      <c r="B1454" s="183">
        <v>26</v>
      </c>
      <c r="C1454" s="176">
        <v>44006</v>
      </c>
      <c r="D1454" s="175">
        <v>1</v>
      </c>
      <c r="E1454" s="175">
        <v>0.14399999999999999</v>
      </c>
    </row>
    <row r="1455" spans="1:5">
      <c r="A1455" s="174" t="s">
        <v>30</v>
      </c>
      <c r="B1455" s="183">
        <v>26</v>
      </c>
      <c r="C1455" s="176">
        <v>44007</v>
      </c>
      <c r="D1455" s="175">
        <v>-1</v>
      </c>
      <c r="E1455" s="175">
        <v>0.14399999999999999</v>
      </c>
    </row>
    <row r="1456" spans="1:5">
      <c r="A1456" s="174" t="s">
        <v>30</v>
      </c>
      <c r="B1456" s="183">
        <v>26</v>
      </c>
      <c r="C1456" s="176">
        <v>44008</v>
      </c>
      <c r="D1456" s="175">
        <v>-6</v>
      </c>
      <c r="E1456" s="175">
        <v>0.28799999999999998</v>
      </c>
    </row>
    <row r="1457" spans="1:5">
      <c r="A1457" s="174" t="s">
        <v>30</v>
      </c>
      <c r="B1457" s="177">
        <v>26</v>
      </c>
      <c r="C1457" s="176">
        <v>44009</v>
      </c>
      <c r="D1457" s="175">
        <v>-9</v>
      </c>
      <c r="E1457" s="175">
        <v>0.57599999999999996</v>
      </c>
    </row>
    <row r="1458" spans="1:5">
      <c r="A1458" s="174" t="s">
        <v>30</v>
      </c>
      <c r="B1458" s="183">
        <v>27</v>
      </c>
      <c r="C1458" s="176">
        <v>44010</v>
      </c>
      <c r="D1458" s="175">
        <v>0</v>
      </c>
      <c r="E1458" s="175">
        <v>0.14399999999999999</v>
      </c>
    </row>
    <row r="1459" spans="1:5">
      <c r="A1459" s="174" t="s">
        <v>30</v>
      </c>
      <c r="B1459" s="183">
        <v>27</v>
      </c>
      <c r="C1459" s="176">
        <v>44011</v>
      </c>
      <c r="D1459" s="175">
        <v>0</v>
      </c>
      <c r="E1459" s="175">
        <v>0.432</v>
      </c>
    </row>
    <row r="1460" spans="1:5">
      <c r="A1460" s="174" t="s">
        <v>30</v>
      </c>
      <c r="B1460" s="183">
        <v>27</v>
      </c>
      <c r="C1460" s="176">
        <v>44012</v>
      </c>
      <c r="D1460" s="175">
        <v>-1</v>
      </c>
      <c r="E1460" s="175">
        <v>0.57599999999999996</v>
      </c>
    </row>
    <row r="1461" spans="1:5">
      <c r="A1461" s="174" t="s">
        <v>30</v>
      </c>
      <c r="B1461" s="183">
        <v>27</v>
      </c>
      <c r="C1461" s="176">
        <v>44013</v>
      </c>
      <c r="D1461" s="175">
        <v>-1</v>
      </c>
      <c r="E1461" s="175">
        <v>1.0069999999999999</v>
      </c>
    </row>
    <row r="1462" spans="1:5">
      <c r="A1462" s="174" t="s">
        <v>30</v>
      </c>
      <c r="B1462" s="183">
        <v>27</v>
      </c>
      <c r="C1462" s="176">
        <v>44014</v>
      </c>
      <c r="D1462" s="175">
        <v>-1</v>
      </c>
      <c r="E1462" s="175">
        <v>0.28799999999999998</v>
      </c>
    </row>
    <row r="1463" spans="1:5">
      <c r="A1463" s="174" t="s">
        <v>30</v>
      </c>
      <c r="B1463" s="183">
        <v>27</v>
      </c>
      <c r="C1463" s="176">
        <v>44015</v>
      </c>
      <c r="D1463" s="175">
        <v>-5</v>
      </c>
      <c r="E1463" s="175">
        <v>0</v>
      </c>
    </row>
    <row r="1464" spans="1:5">
      <c r="A1464" s="174" t="s">
        <v>30</v>
      </c>
      <c r="B1464" s="177">
        <v>27</v>
      </c>
      <c r="C1464" s="176">
        <v>44016</v>
      </c>
      <c r="D1464" s="175">
        <v>-9</v>
      </c>
      <c r="E1464" s="175">
        <v>1.0069999999999999</v>
      </c>
    </row>
    <row r="1465" spans="1:5">
      <c r="A1465" s="174" t="s">
        <v>30</v>
      </c>
      <c r="B1465" s="183">
        <v>28</v>
      </c>
      <c r="C1465" s="176">
        <v>44017</v>
      </c>
      <c r="D1465" s="175">
        <v>0</v>
      </c>
      <c r="E1465" s="175">
        <v>0.28799999999999998</v>
      </c>
    </row>
    <row r="1466" spans="1:5">
      <c r="A1466" s="174" t="s">
        <v>30</v>
      </c>
      <c r="B1466" s="183">
        <v>28</v>
      </c>
      <c r="C1466" s="176">
        <v>44018</v>
      </c>
      <c r="D1466" s="175">
        <v>1</v>
      </c>
      <c r="E1466" s="175">
        <v>0.72</v>
      </c>
    </row>
    <row r="1467" spans="1:5">
      <c r="A1467" s="174" t="s">
        <v>30</v>
      </c>
      <c r="B1467" s="183">
        <v>28</v>
      </c>
      <c r="C1467" s="176">
        <v>44019</v>
      </c>
      <c r="D1467" s="175">
        <v>-1</v>
      </c>
      <c r="E1467" s="175">
        <v>0.57599999999999996</v>
      </c>
    </row>
    <row r="1468" spans="1:5">
      <c r="A1468" s="174" t="s">
        <v>30</v>
      </c>
      <c r="B1468" s="183">
        <v>28</v>
      </c>
      <c r="C1468" s="176">
        <v>44020</v>
      </c>
      <c r="D1468" s="175">
        <v>-1</v>
      </c>
      <c r="E1468" s="175">
        <v>0.57599999999999996</v>
      </c>
    </row>
    <row r="1469" spans="1:5">
      <c r="A1469" s="174" t="s">
        <v>30</v>
      </c>
      <c r="B1469" s="183">
        <v>28</v>
      </c>
      <c r="C1469" s="176">
        <v>44021</v>
      </c>
      <c r="D1469" s="175">
        <v>-2</v>
      </c>
      <c r="E1469" s="175">
        <v>0.72</v>
      </c>
    </row>
    <row r="1470" spans="1:5">
      <c r="A1470" s="174" t="s">
        <v>30</v>
      </c>
      <c r="B1470" s="183">
        <v>28</v>
      </c>
      <c r="C1470" s="176">
        <v>44022</v>
      </c>
      <c r="D1470" s="175">
        <v>-6</v>
      </c>
      <c r="E1470" s="175">
        <v>0.432</v>
      </c>
    </row>
    <row r="1471" spans="1:5">
      <c r="A1471" s="174" t="s">
        <v>30</v>
      </c>
      <c r="B1471" s="177">
        <v>28</v>
      </c>
      <c r="C1471" s="176">
        <v>44023</v>
      </c>
      <c r="D1471" s="175">
        <v>-9</v>
      </c>
      <c r="E1471" s="175">
        <v>0</v>
      </c>
    </row>
    <row r="1472" spans="1:5">
      <c r="A1472" s="174" t="s">
        <v>30</v>
      </c>
      <c r="B1472" s="183">
        <v>29</v>
      </c>
      <c r="C1472" s="176">
        <v>44024</v>
      </c>
      <c r="D1472" s="175">
        <v>0</v>
      </c>
      <c r="E1472" s="175">
        <v>0</v>
      </c>
    </row>
    <row r="1473" spans="1:5">
      <c r="A1473" s="174" t="s">
        <v>30</v>
      </c>
      <c r="B1473" s="183">
        <v>29</v>
      </c>
      <c r="C1473" s="176">
        <v>44025</v>
      </c>
      <c r="D1473" s="175">
        <v>0</v>
      </c>
      <c r="E1473" s="175">
        <v>0.86399999999999999</v>
      </c>
    </row>
    <row r="1474" spans="1:5">
      <c r="A1474" s="174" t="s">
        <v>30</v>
      </c>
      <c r="B1474" s="183">
        <v>29</v>
      </c>
      <c r="C1474" s="176">
        <v>44026</v>
      </c>
      <c r="D1474" s="175">
        <v>0</v>
      </c>
      <c r="E1474" s="175">
        <v>1.151</v>
      </c>
    </row>
    <row r="1475" spans="1:5">
      <c r="A1475" s="174" t="s">
        <v>30</v>
      </c>
      <c r="B1475" s="183">
        <v>29</v>
      </c>
      <c r="C1475" s="176">
        <v>44027</v>
      </c>
      <c r="D1475" s="175">
        <v>0</v>
      </c>
      <c r="E1475" s="175">
        <v>1.0069999999999999</v>
      </c>
    </row>
    <row r="1476" spans="1:5">
      <c r="A1476" s="174" t="s">
        <v>30</v>
      </c>
      <c r="B1476" s="183">
        <v>29</v>
      </c>
      <c r="C1476" s="176">
        <v>44028</v>
      </c>
      <c r="D1476" s="175">
        <v>-1</v>
      </c>
      <c r="E1476" s="175">
        <v>0.86399999999999999</v>
      </c>
    </row>
    <row r="1477" spans="1:5">
      <c r="A1477" s="174" t="s">
        <v>30</v>
      </c>
      <c r="B1477" s="183">
        <v>29</v>
      </c>
      <c r="C1477" s="176">
        <v>44029</v>
      </c>
      <c r="D1477" s="175">
        <v>-3</v>
      </c>
      <c r="E1477" s="175">
        <v>0.57599999999999996</v>
      </c>
    </row>
    <row r="1478" spans="1:5">
      <c r="A1478" s="174" t="s">
        <v>30</v>
      </c>
      <c r="B1478" s="177">
        <v>29</v>
      </c>
      <c r="C1478" s="176">
        <v>44030</v>
      </c>
      <c r="D1478" s="175">
        <v>-7</v>
      </c>
      <c r="E1478" s="175">
        <v>0.57599999999999996</v>
      </c>
    </row>
    <row r="1479" spans="1:5">
      <c r="A1479" s="174" t="s">
        <v>30</v>
      </c>
      <c r="B1479" s="183">
        <v>30</v>
      </c>
      <c r="C1479" s="176">
        <v>44031</v>
      </c>
      <c r="D1479" s="175">
        <v>0</v>
      </c>
      <c r="E1479" s="175">
        <v>0.28799999999999998</v>
      </c>
    </row>
    <row r="1480" spans="1:5">
      <c r="A1480" s="174" t="s">
        <v>30</v>
      </c>
      <c r="B1480" s="183">
        <v>30</v>
      </c>
      <c r="C1480" s="176">
        <v>44032</v>
      </c>
      <c r="D1480" s="175">
        <v>0</v>
      </c>
      <c r="E1480" s="175">
        <v>0.14399999999999999</v>
      </c>
    </row>
    <row r="1481" spans="1:5">
      <c r="A1481" s="174" t="s">
        <v>30</v>
      </c>
      <c r="B1481" s="183">
        <v>30</v>
      </c>
      <c r="C1481" s="176">
        <v>44033</v>
      </c>
      <c r="D1481" s="175">
        <v>0</v>
      </c>
      <c r="E1481" s="175">
        <v>1.151</v>
      </c>
    </row>
    <row r="1482" spans="1:5">
      <c r="A1482" s="174" t="s">
        <v>30</v>
      </c>
      <c r="B1482" s="183">
        <v>30</v>
      </c>
      <c r="C1482" s="176">
        <v>44034</v>
      </c>
      <c r="D1482" s="175">
        <v>-1</v>
      </c>
      <c r="E1482" s="175">
        <v>0.72</v>
      </c>
    </row>
    <row r="1483" spans="1:5">
      <c r="A1483" s="174" t="s">
        <v>30</v>
      </c>
      <c r="B1483" s="183">
        <v>30</v>
      </c>
      <c r="C1483" s="176">
        <v>44035</v>
      </c>
      <c r="D1483" s="175">
        <v>-1</v>
      </c>
      <c r="E1483" s="175">
        <v>1.151</v>
      </c>
    </row>
    <row r="1484" spans="1:5">
      <c r="A1484" s="174" t="s">
        <v>30</v>
      </c>
      <c r="B1484" s="183">
        <v>30</v>
      </c>
      <c r="C1484" s="176">
        <v>44036</v>
      </c>
      <c r="D1484" s="175">
        <v>-5</v>
      </c>
      <c r="E1484" s="175">
        <v>1.151</v>
      </c>
    </row>
    <row r="1485" spans="1:5">
      <c r="A1485" s="174" t="s">
        <v>30</v>
      </c>
      <c r="B1485" s="177">
        <v>30</v>
      </c>
      <c r="C1485" s="176">
        <v>44037</v>
      </c>
      <c r="D1485" s="175">
        <v>-8</v>
      </c>
      <c r="E1485" s="175">
        <v>1.151</v>
      </c>
    </row>
    <row r="1486" spans="1:5">
      <c r="A1486" s="174" t="s">
        <v>30</v>
      </c>
      <c r="B1486" s="183">
        <v>31</v>
      </c>
      <c r="C1486" s="176">
        <v>44038</v>
      </c>
      <c r="D1486" s="175">
        <v>0</v>
      </c>
      <c r="E1486" s="175">
        <v>0.14399999999999999</v>
      </c>
    </row>
    <row r="1487" spans="1:5">
      <c r="A1487" s="174" t="s">
        <v>30</v>
      </c>
      <c r="B1487" s="183">
        <v>31</v>
      </c>
      <c r="C1487" s="176">
        <v>44039</v>
      </c>
      <c r="D1487" s="175">
        <v>0</v>
      </c>
      <c r="E1487" s="175">
        <v>0.28799999999999998</v>
      </c>
    </row>
    <row r="1488" spans="1:5">
      <c r="A1488" s="174" t="s">
        <v>30</v>
      </c>
      <c r="B1488" s="183">
        <v>31</v>
      </c>
      <c r="C1488" s="176">
        <v>44040</v>
      </c>
      <c r="D1488" s="175">
        <v>0</v>
      </c>
      <c r="E1488" s="175">
        <v>1.0069999999999999</v>
      </c>
    </row>
    <row r="1489" spans="1:5">
      <c r="A1489" s="174" t="s">
        <v>30</v>
      </c>
      <c r="B1489" s="183">
        <v>31</v>
      </c>
      <c r="C1489" s="176">
        <v>44041</v>
      </c>
      <c r="D1489" s="175">
        <v>0</v>
      </c>
      <c r="E1489" s="175">
        <v>1.151</v>
      </c>
    </row>
    <row r="1490" spans="1:5">
      <c r="A1490" s="174" t="s">
        <v>30</v>
      </c>
      <c r="B1490" s="183">
        <v>31</v>
      </c>
      <c r="C1490" s="176">
        <v>44042</v>
      </c>
      <c r="D1490" s="175">
        <v>-1</v>
      </c>
      <c r="E1490" s="175">
        <v>1.871</v>
      </c>
    </row>
    <row r="1491" spans="1:5">
      <c r="A1491" s="174" t="s">
        <v>30</v>
      </c>
      <c r="B1491" s="183">
        <v>31</v>
      </c>
      <c r="C1491" s="176">
        <v>44043</v>
      </c>
      <c r="D1491" s="175">
        <v>-6</v>
      </c>
      <c r="E1491" s="175">
        <v>0.86399999999999999</v>
      </c>
    </row>
    <row r="1492" spans="1:5">
      <c r="A1492" s="174" t="s">
        <v>30</v>
      </c>
      <c r="B1492" s="177">
        <v>31</v>
      </c>
      <c r="C1492" s="176">
        <v>44044</v>
      </c>
      <c r="D1492" s="175">
        <v>-10</v>
      </c>
      <c r="E1492" s="175">
        <v>1.2949999999999999</v>
      </c>
    </row>
    <row r="1493" spans="1:5">
      <c r="A1493" s="174" t="s">
        <v>30</v>
      </c>
      <c r="B1493" s="183">
        <v>32</v>
      </c>
      <c r="C1493" s="176">
        <v>44045</v>
      </c>
      <c r="D1493" s="175">
        <v>-1</v>
      </c>
      <c r="E1493" s="175">
        <v>0.28799999999999998</v>
      </c>
    </row>
    <row r="1494" spans="1:5">
      <c r="A1494" s="174" t="s">
        <v>30</v>
      </c>
      <c r="B1494" s="183">
        <v>32</v>
      </c>
      <c r="C1494" s="176">
        <v>44046</v>
      </c>
      <c r="D1494" s="175">
        <v>0</v>
      </c>
      <c r="E1494" s="175">
        <v>0.432</v>
      </c>
    </row>
    <row r="1495" spans="1:5">
      <c r="A1495" s="174" t="s">
        <v>30</v>
      </c>
      <c r="B1495" s="183">
        <v>32</v>
      </c>
      <c r="C1495" s="176">
        <v>44047</v>
      </c>
      <c r="D1495" s="175">
        <v>1</v>
      </c>
      <c r="E1495" s="175">
        <v>0</v>
      </c>
    </row>
    <row r="1496" spans="1:5">
      <c r="A1496" s="174" t="s">
        <v>30</v>
      </c>
      <c r="B1496" s="183">
        <v>32</v>
      </c>
      <c r="C1496" s="176">
        <v>44048</v>
      </c>
      <c r="D1496" s="175">
        <v>-1</v>
      </c>
      <c r="E1496" s="175">
        <v>2.3029999999999999</v>
      </c>
    </row>
    <row r="1497" spans="1:5">
      <c r="A1497" s="174" t="s">
        <v>30</v>
      </c>
      <c r="B1497" s="183">
        <v>32</v>
      </c>
      <c r="C1497" s="176">
        <v>44049</v>
      </c>
      <c r="D1497" s="175">
        <v>-1</v>
      </c>
      <c r="E1497" s="175">
        <v>1.583</v>
      </c>
    </row>
    <row r="1498" spans="1:5">
      <c r="A1498" s="174" t="s">
        <v>30</v>
      </c>
      <c r="B1498" s="183">
        <v>32</v>
      </c>
      <c r="C1498" s="176">
        <v>44050</v>
      </c>
      <c r="D1498" s="175">
        <v>-5</v>
      </c>
      <c r="E1498" s="175">
        <v>1.2949999999999999</v>
      </c>
    </row>
    <row r="1499" spans="1:5">
      <c r="A1499" s="174" t="s">
        <v>30</v>
      </c>
      <c r="B1499" s="177">
        <v>32</v>
      </c>
      <c r="C1499" s="176">
        <v>44051</v>
      </c>
      <c r="D1499" s="175">
        <v>-9</v>
      </c>
      <c r="E1499" s="175">
        <v>1.583</v>
      </c>
    </row>
    <row r="1500" spans="1:5">
      <c r="A1500" s="174" t="s">
        <v>30</v>
      </c>
      <c r="B1500" s="177">
        <v>33</v>
      </c>
      <c r="C1500" s="176">
        <v>44052</v>
      </c>
      <c r="D1500" s="175">
        <v>-1</v>
      </c>
      <c r="E1500" s="175">
        <v>1.4390000000000001</v>
      </c>
    </row>
    <row r="1501" spans="1:5">
      <c r="A1501" s="174" t="s">
        <v>30</v>
      </c>
      <c r="B1501" s="177">
        <v>33</v>
      </c>
      <c r="C1501" s="176">
        <v>44053</v>
      </c>
      <c r="D1501" s="175">
        <v>0</v>
      </c>
      <c r="E1501" s="175">
        <v>0.28799999999999998</v>
      </c>
    </row>
    <row r="1502" spans="1:5">
      <c r="A1502" s="174" t="s">
        <v>30</v>
      </c>
      <c r="B1502" s="177">
        <v>33</v>
      </c>
      <c r="C1502" s="176">
        <v>44054</v>
      </c>
      <c r="D1502" s="175">
        <v>0</v>
      </c>
      <c r="E1502" s="175">
        <v>1.7270000000000001</v>
      </c>
    </row>
    <row r="1503" spans="1:5">
      <c r="A1503" s="174" t="s">
        <v>30</v>
      </c>
      <c r="B1503" s="177">
        <v>33</v>
      </c>
      <c r="C1503" s="176">
        <v>44055</v>
      </c>
      <c r="D1503" s="175">
        <v>-1</v>
      </c>
      <c r="E1503" s="175">
        <v>1.7270000000000001</v>
      </c>
    </row>
    <row r="1504" spans="1:5">
      <c r="A1504" s="174" t="s">
        <v>30</v>
      </c>
      <c r="B1504" s="177">
        <v>33</v>
      </c>
      <c r="C1504" s="176">
        <v>44056</v>
      </c>
      <c r="D1504" s="175">
        <v>-2</v>
      </c>
      <c r="E1504" s="175">
        <v>1.583</v>
      </c>
    </row>
    <row r="1505" spans="1:5">
      <c r="A1505" s="174" t="s">
        <v>30</v>
      </c>
      <c r="B1505" s="177">
        <v>33</v>
      </c>
      <c r="C1505" s="176">
        <v>44057</v>
      </c>
      <c r="D1505" s="175">
        <v>-6</v>
      </c>
      <c r="E1505" s="175">
        <v>0.28799999999999998</v>
      </c>
    </row>
    <row r="1506" spans="1:5">
      <c r="A1506" s="174" t="s">
        <v>30</v>
      </c>
      <c r="B1506" s="177">
        <v>33</v>
      </c>
      <c r="C1506" s="176">
        <v>44058</v>
      </c>
      <c r="D1506" s="175">
        <v>-9</v>
      </c>
      <c r="E1506" s="175">
        <v>1.151</v>
      </c>
    </row>
    <row r="1507" spans="1:5">
      <c r="A1507" s="174" t="s">
        <v>30</v>
      </c>
      <c r="B1507" s="177">
        <v>34</v>
      </c>
      <c r="C1507" s="176">
        <v>44059</v>
      </c>
      <c r="D1507" s="175">
        <v>-1</v>
      </c>
      <c r="E1507" s="175">
        <v>0.432</v>
      </c>
    </row>
    <row r="1508" spans="1:5">
      <c r="A1508" s="174" t="s">
        <v>30</v>
      </c>
      <c r="B1508" s="177">
        <v>34</v>
      </c>
      <c r="C1508" s="176">
        <v>44060</v>
      </c>
      <c r="D1508" s="175">
        <v>0</v>
      </c>
      <c r="E1508" s="175">
        <v>0.432</v>
      </c>
    </row>
    <row r="1509" spans="1:5">
      <c r="A1509" s="174" t="s">
        <v>30</v>
      </c>
      <c r="B1509" s="177">
        <v>34</v>
      </c>
      <c r="C1509" s="176">
        <v>44061</v>
      </c>
      <c r="D1509" s="175">
        <v>0</v>
      </c>
      <c r="E1509" s="175">
        <v>2.0150000000000001</v>
      </c>
    </row>
    <row r="1510" spans="1:5">
      <c r="A1510" s="174" t="s">
        <v>30</v>
      </c>
      <c r="B1510" s="177">
        <v>34</v>
      </c>
      <c r="C1510" s="176">
        <v>44062</v>
      </c>
      <c r="D1510" s="175">
        <v>-1</v>
      </c>
      <c r="E1510" s="175">
        <v>1.0069999999999999</v>
      </c>
    </row>
    <row r="1511" spans="1:5">
      <c r="A1511" s="174" t="s">
        <v>30</v>
      </c>
      <c r="B1511" s="177">
        <v>34</v>
      </c>
      <c r="C1511" s="176">
        <v>44063</v>
      </c>
      <c r="D1511" s="175">
        <v>-2</v>
      </c>
      <c r="E1511" s="175">
        <v>0</v>
      </c>
    </row>
    <row r="1512" spans="1:5">
      <c r="A1512" s="174" t="s">
        <v>30</v>
      </c>
      <c r="B1512" s="177">
        <v>34</v>
      </c>
      <c r="C1512" s="176">
        <v>44064</v>
      </c>
      <c r="D1512" s="182"/>
      <c r="E1512" s="175">
        <v>1.151</v>
      </c>
    </row>
    <row r="1513" spans="1:5">
      <c r="A1513" s="174" t="s">
        <v>30</v>
      </c>
      <c r="B1513" s="177">
        <v>34</v>
      </c>
      <c r="C1513" s="176">
        <v>44065</v>
      </c>
      <c r="D1513" s="182"/>
      <c r="E1513" s="175">
        <v>0.72</v>
      </c>
    </row>
    <row r="1514" spans="1:5">
      <c r="A1514" s="174" t="s">
        <v>33</v>
      </c>
      <c r="B1514" s="183">
        <v>8</v>
      </c>
      <c r="C1514" s="176">
        <v>43877</v>
      </c>
      <c r="D1514" s="175">
        <v>-2</v>
      </c>
      <c r="E1514" s="175">
        <v>0</v>
      </c>
    </row>
    <row r="1515" spans="1:5">
      <c r="A1515" s="174" t="s">
        <v>33</v>
      </c>
      <c r="B1515" s="183">
        <v>8</v>
      </c>
      <c r="C1515" s="176">
        <v>43878</v>
      </c>
      <c r="D1515" s="175">
        <v>11</v>
      </c>
      <c r="E1515" s="175">
        <v>0</v>
      </c>
    </row>
    <row r="1516" spans="1:5">
      <c r="A1516" s="174" t="s">
        <v>33</v>
      </c>
      <c r="B1516" s="183">
        <v>8</v>
      </c>
      <c r="C1516" s="176">
        <v>43879</v>
      </c>
      <c r="D1516" s="175">
        <v>1</v>
      </c>
      <c r="E1516" s="175">
        <v>0</v>
      </c>
    </row>
    <row r="1517" spans="1:5">
      <c r="A1517" s="174" t="s">
        <v>33</v>
      </c>
      <c r="B1517" s="183">
        <v>8</v>
      </c>
      <c r="C1517" s="176">
        <v>43880</v>
      </c>
      <c r="D1517" s="175">
        <v>0</v>
      </c>
      <c r="E1517" s="175">
        <v>0</v>
      </c>
    </row>
    <row r="1518" spans="1:5">
      <c r="A1518" s="174" t="s">
        <v>33</v>
      </c>
      <c r="B1518" s="183">
        <v>8</v>
      </c>
      <c r="C1518" s="176">
        <v>43881</v>
      </c>
      <c r="D1518" s="175">
        <v>0</v>
      </c>
      <c r="E1518" s="175">
        <v>0</v>
      </c>
    </row>
    <row r="1519" spans="1:5">
      <c r="A1519" s="174" t="s">
        <v>33</v>
      </c>
      <c r="B1519" s="183">
        <v>8</v>
      </c>
      <c r="C1519" s="176">
        <v>43882</v>
      </c>
      <c r="D1519" s="175">
        <v>1</v>
      </c>
      <c r="E1519" s="175">
        <v>0</v>
      </c>
    </row>
    <row r="1520" spans="1:5">
      <c r="A1520" s="174" t="s">
        <v>33</v>
      </c>
      <c r="B1520" s="177">
        <v>8</v>
      </c>
      <c r="C1520" s="176">
        <v>43883</v>
      </c>
      <c r="D1520" s="175">
        <v>-1</v>
      </c>
      <c r="E1520" s="175">
        <v>0</v>
      </c>
    </row>
    <row r="1521" spans="1:5">
      <c r="A1521" s="174" t="s">
        <v>33</v>
      </c>
      <c r="B1521" s="183">
        <v>9</v>
      </c>
      <c r="C1521" s="176">
        <v>43884</v>
      </c>
      <c r="D1521" s="175">
        <v>-1</v>
      </c>
      <c r="E1521" s="175">
        <v>0</v>
      </c>
    </row>
    <row r="1522" spans="1:5">
      <c r="A1522" s="174" t="s">
        <v>33</v>
      </c>
      <c r="B1522" s="183">
        <v>9</v>
      </c>
      <c r="C1522" s="176">
        <v>43885</v>
      </c>
      <c r="D1522" s="175">
        <v>0</v>
      </c>
      <c r="E1522" s="175">
        <v>0</v>
      </c>
    </row>
    <row r="1523" spans="1:5">
      <c r="A1523" s="174" t="s">
        <v>33</v>
      </c>
      <c r="B1523" s="183">
        <v>9</v>
      </c>
      <c r="C1523" s="176">
        <v>43886</v>
      </c>
      <c r="D1523" s="175">
        <v>0</v>
      </c>
      <c r="E1523" s="175">
        <v>0</v>
      </c>
    </row>
    <row r="1524" spans="1:5">
      <c r="A1524" s="174" t="s">
        <v>33</v>
      </c>
      <c r="B1524" s="183">
        <v>9</v>
      </c>
      <c r="C1524" s="176">
        <v>43887</v>
      </c>
      <c r="D1524" s="175">
        <v>1</v>
      </c>
      <c r="E1524" s="175">
        <v>0</v>
      </c>
    </row>
    <row r="1525" spans="1:5">
      <c r="A1525" s="174" t="s">
        <v>33</v>
      </c>
      <c r="B1525" s="183">
        <v>9</v>
      </c>
      <c r="C1525" s="176">
        <v>43888</v>
      </c>
      <c r="D1525" s="175">
        <v>4</v>
      </c>
      <c r="E1525" s="175">
        <v>0</v>
      </c>
    </row>
    <row r="1526" spans="1:5">
      <c r="A1526" s="174" t="s">
        <v>33</v>
      </c>
      <c r="B1526" s="183">
        <v>9</v>
      </c>
      <c r="C1526" s="176">
        <v>43889</v>
      </c>
      <c r="D1526" s="175">
        <v>1</v>
      </c>
      <c r="E1526" s="175">
        <v>0</v>
      </c>
    </row>
    <row r="1527" spans="1:5">
      <c r="A1527" s="174" t="s">
        <v>33</v>
      </c>
      <c r="B1527" s="177">
        <v>9</v>
      </c>
      <c r="C1527" s="176">
        <v>43890</v>
      </c>
      <c r="D1527" s="175">
        <v>0</v>
      </c>
      <c r="E1527" s="175">
        <v>0</v>
      </c>
    </row>
    <row r="1528" spans="1:5">
      <c r="A1528" s="174" t="s">
        <v>33</v>
      </c>
      <c r="B1528" s="183">
        <v>10</v>
      </c>
      <c r="C1528" s="176">
        <v>43833</v>
      </c>
      <c r="D1528" s="175">
        <v>-1</v>
      </c>
      <c r="E1528" s="175">
        <v>0</v>
      </c>
    </row>
    <row r="1529" spans="1:5">
      <c r="A1529" s="174" t="s">
        <v>33</v>
      </c>
      <c r="B1529" s="183">
        <v>10</v>
      </c>
      <c r="C1529" s="176">
        <v>43864</v>
      </c>
      <c r="D1529" s="175">
        <v>1</v>
      </c>
      <c r="E1529" s="175">
        <v>0</v>
      </c>
    </row>
    <row r="1530" spans="1:5">
      <c r="A1530" s="174" t="s">
        <v>33</v>
      </c>
      <c r="B1530" s="183">
        <v>10</v>
      </c>
      <c r="C1530" s="176">
        <v>43893</v>
      </c>
      <c r="D1530" s="175">
        <v>0</v>
      </c>
      <c r="E1530" s="175">
        <v>0</v>
      </c>
    </row>
    <row r="1531" spans="1:5">
      <c r="A1531" s="174" t="s">
        <v>33</v>
      </c>
      <c r="B1531" s="183">
        <v>10</v>
      </c>
      <c r="C1531" s="176">
        <v>43894</v>
      </c>
      <c r="D1531" s="175">
        <v>1</v>
      </c>
      <c r="E1531" s="175">
        <v>0</v>
      </c>
    </row>
    <row r="1532" spans="1:5">
      <c r="A1532" s="174" t="s">
        <v>33</v>
      </c>
      <c r="B1532" s="183">
        <v>10</v>
      </c>
      <c r="C1532" s="176">
        <v>43895</v>
      </c>
      <c r="D1532" s="175">
        <v>1</v>
      </c>
      <c r="E1532" s="175">
        <v>0</v>
      </c>
    </row>
    <row r="1533" spans="1:5">
      <c r="A1533" s="174" t="s">
        <v>33</v>
      </c>
      <c r="B1533" s="183">
        <v>10</v>
      </c>
      <c r="C1533" s="176">
        <v>43896</v>
      </c>
      <c r="D1533" s="175">
        <v>1</v>
      </c>
      <c r="E1533" s="175">
        <v>0</v>
      </c>
    </row>
    <row r="1534" spans="1:5">
      <c r="A1534" s="174" t="s">
        <v>33</v>
      </c>
      <c r="B1534" s="177">
        <v>10</v>
      </c>
      <c r="C1534" s="176">
        <v>43897</v>
      </c>
      <c r="D1534" s="175">
        <v>0</v>
      </c>
      <c r="E1534" s="175">
        <v>0</v>
      </c>
    </row>
    <row r="1535" spans="1:5">
      <c r="A1535" s="174" t="s">
        <v>33</v>
      </c>
      <c r="B1535" s="183">
        <v>11</v>
      </c>
      <c r="C1535" s="176">
        <v>43898</v>
      </c>
      <c r="D1535" s="175">
        <v>0</v>
      </c>
      <c r="E1535" s="175">
        <v>0</v>
      </c>
    </row>
    <row r="1536" spans="1:5">
      <c r="A1536" s="174" t="s">
        <v>33</v>
      </c>
      <c r="B1536" s="183">
        <v>11</v>
      </c>
      <c r="C1536" s="176">
        <v>43899</v>
      </c>
      <c r="D1536" s="175">
        <v>1</v>
      </c>
      <c r="E1536" s="175">
        <v>0</v>
      </c>
    </row>
    <row r="1537" spans="1:5">
      <c r="A1537" s="174" t="s">
        <v>33</v>
      </c>
      <c r="B1537" s="183">
        <v>11</v>
      </c>
      <c r="C1537" s="176">
        <v>43900</v>
      </c>
      <c r="D1537" s="175">
        <v>1</v>
      </c>
      <c r="E1537" s="175">
        <v>2.5999999999999999E-2</v>
      </c>
    </row>
    <row r="1538" spans="1:5">
      <c r="A1538" s="174" t="s">
        <v>33</v>
      </c>
      <c r="B1538" s="183">
        <v>11</v>
      </c>
      <c r="C1538" s="176">
        <v>43901</v>
      </c>
      <c r="D1538" s="175">
        <v>1</v>
      </c>
      <c r="E1538" s="175">
        <v>0</v>
      </c>
    </row>
    <row r="1539" spans="1:5">
      <c r="A1539" s="174" t="s">
        <v>33</v>
      </c>
      <c r="B1539" s="183">
        <v>11</v>
      </c>
      <c r="C1539" s="176">
        <v>43902</v>
      </c>
      <c r="D1539" s="175">
        <v>1</v>
      </c>
      <c r="E1539" s="175">
        <v>0</v>
      </c>
    </row>
    <row r="1540" spans="1:5">
      <c r="A1540" s="174" t="s">
        <v>33</v>
      </c>
      <c r="B1540" s="183">
        <v>11</v>
      </c>
      <c r="C1540" s="176">
        <v>43903</v>
      </c>
      <c r="D1540" s="175">
        <v>5</v>
      </c>
      <c r="E1540" s="175">
        <v>0</v>
      </c>
    </row>
    <row r="1541" spans="1:5">
      <c r="A1541" s="174" t="s">
        <v>33</v>
      </c>
      <c r="B1541" s="177">
        <v>11</v>
      </c>
      <c r="C1541" s="176">
        <v>43904</v>
      </c>
      <c r="D1541" s="175">
        <v>5</v>
      </c>
      <c r="E1541" s="175">
        <v>0</v>
      </c>
    </row>
    <row r="1542" spans="1:5">
      <c r="A1542" s="174" t="s">
        <v>33</v>
      </c>
      <c r="B1542" s="183">
        <v>12</v>
      </c>
      <c r="C1542" s="176">
        <v>43905</v>
      </c>
      <c r="D1542" s="175">
        <v>4</v>
      </c>
      <c r="E1542" s="175">
        <v>0</v>
      </c>
    </row>
    <row r="1543" spans="1:5">
      <c r="A1543" s="174" t="s">
        <v>33</v>
      </c>
      <c r="B1543" s="183">
        <v>12</v>
      </c>
      <c r="C1543" s="176">
        <v>43906</v>
      </c>
      <c r="D1543" s="175">
        <v>10</v>
      </c>
      <c r="E1543" s="175">
        <v>0</v>
      </c>
    </row>
    <row r="1544" spans="1:5">
      <c r="A1544" s="174" t="s">
        <v>33</v>
      </c>
      <c r="B1544" s="183">
        <v>12</v>
      </c>
      <c r="C1544" s="176">
        <v>43907</v>
      </c>
      <c r="D1544" s="175">
        <v>14</v>
      </c>
      <c r="E1544" s="175">
        <v>7.9000000000000001E-2</v>
      </c>
    </row>
    <row r="1545" spans="1:5">
      <c r="A1545" s="174" t="s">
        <v>33</v>
      </c>
      <c r="B1545" s="183">
        <v>12</v>
      </c>
      <c r="C1545" s="176">
        <v>43908</v>
      </c>
      <c r="D1545" s="175">
        <v>16</v>
      </c>
      <c r="E1545" s="175">
        <v>0.106</v>
      </c>
    </row>
    <row r="1546" spans="1:5">
      <c r="A1546" s="174" t="s">
        <v>33</v>
      </c>
      <c r="B1546" s="183">
        <v>12</v>
      </c>
      <c r="C1546" s="176">
        <v>43909</v>
      </c>
      <c r="D1546" s="175">
        <v>17</v>
      </c>
      <c r="E1546" s="175">
        <v>2.5999999999999999E-2</v>
      </c>
    </row>
    <row r="1547" spans="1:5">
      <c r="A1547" s="174" t="s">
        <v>33</v>
      </c>
      <c r="B1547" s="177">
        <v>12</v>
      </c>
      <c r="C1547" s="176">
        <v>43910</v>
      </c>
      <c r="D1547" s="175">
        <v>20</v>
      </c>
      <c r="E1547" s="175">
        <v>2.5999999999999999E-2</v>
      </c>
    </row>
    <row r="1548" spans="1:5">
      <c r="A1548" s="174" t="s">
        <v>33</v>
      </c>
      <c r="B1548" s="183">
        <v>12</v>
      </c>
      <c r="C1548" s="176">
        <v>43911</v>
      </c>
      <c r="D1548" s="175">
        <v>13</v>
      </c>
      <c r="E1548" s="175">
        <v>5.2999999999999999E-2</v>
      </c>
    </row>
    <row r="1549" spans="1:5">
      <c r="A1549" s="174" t="s">
        <v>33</v>
      </c>
      <c r="B1549" s="183">
        <v>13</v>
      </c>
      <c r="C1549" s="176">
        <v>43912</v>
      </c>
      <c r="D1549" s="175">
        <v>11</v>
      </c>
      <c r="E1549" s="175">
        <v>0.159</v>
      </c>
    </row>
    <row r="1550" spans="1:5">
      <c r="A1550" s="174" t="s">
        <v>33</v>
      </c>
      <c r="B1550" s="183">
        <v>13</v>
      </c>
      <c r="C1550" s="176">
        <v>43913</v>
      </c>
      <c r="D1550" s="175">
        <v>20</v>
      </c>
      <c r="E1550" s="175">
        <v>5.2999999999999999E-2</v>
      </c>
    </row>
    <row r="1551" spans="1:5">
      <c r="A1551" s="174" t="s">
        <v>33</v>
      </c>
      <c r="B1551" s="183">
        <v>13</v>
      </c>
      <c r="C1551" s="176">
        <v>43914</v>
      </c>
      <c r="D1551" s="175">
        <v>22</v>
      </c>
      <c r="E1551" s="175">
        <v>0.106</v>
      </c>
    </row>
    <row r="1552" spans="1:5">
      <c r="A1552" s="174" t="s">
        <v>33</v>
      </c>
      <c r="B1552" s="183">
        <v>13</v>
      </c>
      <c r="C1552" s="176">
        <v>43915</v>
      </c>
      <c r="D1552" s="175">
        <v>23</v>
      </c>
      <c r="E1552" s="175">
        <v>7.9000000000000001E-2</v>
      </c>
    </row>
    <row r="1553" spans="1:5">
      <c r="A1553" s="174" t="s">
        <v>33</v>
      </c>
      <c r="B1553" s="183">
        <v>13</v>
      </c>
      <c r="C1553" s="176">
        <v>43916</v>
      </c>
      <c r="D1553" s="175">
        <v>25</v>
      </c>
      <c r="E1553" s="175">
        <v>0.21199999999999999</v>
      </c>
    </row>
    <row r="1554" spans="1:5">
      <c r="A1554" s="174" t="s">
        <v>33</v>
      </c>
      <c r="B1554" s="183">
        <v>13</v>
      </c>
      <c r="C1554" s="176">
        <v>43917</v>
      </c>
      <c r="D1554" s="175">
        <v>26</v>
      </c>
      <c r="E1554" s="175">
        <v>0.106</v>
      </c>
    </row>
    <row r="1555" spans="1:5">
      <c r="A1555" s="174" t="s">
        <v>33</v>
      </c>
      <c r="B1555" s="177">
        <v>13</v>
      </c>
      <c r="C1555" s="176">
        <v>43918</v>
      </c>
      <c r="D1555" s="175">
        <v>17</v>
      </c>
      <c r="E1555" s="175">
        <v>0.371</v>
      </c>
    </row>
    <row r="1556" spans="1:5">
      <c r="A1556" s="174" t="s">
        <v>33</v>
      </c>
      <c r="B1556" s="183">
        <v>14</v>
      </c>
      <c r="C1556" s="176">
        <v>43919</v>
      </c>
      <c r="D1556" s="175">
        <v>14</v>
      </c>
      <c r="E1556" s="175">
        <v>0.185</v>
      </c>
    </row>
    <row r="1557" spans="1:5">
      <c r="A1557" s="174" t="s">
        <v>33</v>
      </c>
      <c r="B1557" s="183">
        <v>14</v>
      </c>
      <c r="C1557" s="176">
        <v>43920</v>
      </c>
      <c r="D1557" s="175">
        <v>23</v>
      </c>
      <c r="E1557" s="175">
        <v>2.5999999999999999E-2</v>
      </c>
    </row>
    <row r="1558" spans="1:5">
      <c r="A1558" s="174" t="s">
        <v>33</v>
      </c>
      <c r="B1558" s="183">
        <v>14</v>
      </c>
      <c r="C1558" s="176">
        <v>43921</v>
      </c>
      <c r="D1558" s="175">
        <v>23</v>
      </c>
      <c r="E1558" s="175">
        <v>0.74199999999999999</v>
      </c>
    </row>
    <row r="1559" spans="1:5">
      <c r="A1559" s="174" t="s">
        <v>33</v>
      </c>
      <c r="B1559" s="183">
        <v>14</v>
      </c>
      <c r="C1559" s="176">
        <v>43922</v>
      </c>
      <c r="D1559" s="175">
        <v>24</v>
      </c>
      <c r="E1559" s="175">
        <v>0.185</v>
      </c>
    </row>
    <row r="1560" spans="1:5">
      <c r="A1560" s="174" t="s">
        <v>33</v>
      </c>
      <c r="B1560" s="183">
        <v>14</v>
      </c>
      <c r="C1560" s="176">
        <v>43923</v>
      </c>
      <c r="D1560" s="175">
        <v>25</v>
      </c>
      <c r="E1560" s="175">
        <v>0.34399999999999997</v>
      </c>
    </row>
    <row r="1561" spans="1:5">
      <c r="A1561" s="174" t="s">
        <v>33</v>
      </c>
      <c r="B1561" s="183">
        <v>14</v>
      </c>
      <c r="C1561" s="176">
        <v>43924</v>
      </c>
      <c r="D1561" s="175">
        <v>27</v>
      </c>
      <c r="E1561" s="175">
        <v>0.76800000000000002</v>
      </c>
    </row>
    <row r="1562" spans="1:5">
      <c r="A1562" s="174" t="s">
        <v>33</v>
      </c>
      <c r="B1562" s="177">
        <v>14</v>
      </c>
      <c r="C1562" s="176">
        <v>43925</v>
      </c>
      <c r="D1562" s="175">
        <v>17</v>
      </c>
      <c r="E1562" s="175">
        <v>1.298</v>
      </c>
    </row>
    <row r="1563" spans="1:5">
      <c r="A1563" s="174" t="s">
        <v>33</v>
      </c>
      <c r="B1563" s="183">
        <v>15</v>
      </c>
      <c r="C1563" s="176">
        <v>43926</v>
      </c>
      <c r="D1563" s="175">
        <v>14</v>
      </c>
      <c r="E1563" s="175">
        <v>1.1659999999999999</v>
      </c>
    </row>
    <row r="1564" spans="1:5">
      <c r="A1564" s="174" t="s">
        <v>33</v>
      </c>
      <c r="B1564" s="183">
        <v>15</v>
      </c>
      <c r="C1564" s="176">
        <v>43927</v>
      </c>
      <c r="D1564" s="175">
        <v>23</v>
      </c>
      <c r="E1564" s="175">
        <v>1.298</v>
      </c>
    </row>
    <row r="1565" spans="1:5">
      <c r="A1565" s="174" t="s">
        <v>33</v>
      </c>
      <c r="B1565" s="183">
        <v>15</v>
      </c>
      <c r="C1565" s="176">
        <v>43928</v>
      </c>
      <c r="D1565" s="175">
        <v>24</v>
      </c>
      <c r="E1565" s="175">
        <v>1.139</v>
      </c>
    </row>
    <row r="1566" spans="1:5">
      <c r="A1566" s="174" t="s">
        <v>33</v>
      </c>
      <c r="B1566" s="183">
        <v>15</v>
      </c>
      <c r="C1566" s="176">
        <v>43929</v>
      </c>
      <c r="D1566" s="175">
        <v>24</v>
      </c>
      <c r="E1566" s="175">
        <v>1.51</v>
      </c>
    </row>
    <row r="1567" spans="1:5">
      <c r="A1567" s="174" t="s">
        <v>33</v>
      </c>
      <c r="B1567" s="183">
        <v>15</v>
      </c>
      <c r="C1567" s="176">
        <v>43930</v>
      </c>
      <c r="D1567" s="175">
        <v>24</v>
      </c>
      <c r="E1567" s="175">
        <v>1.4570000000000001</v>
      </c>
    </row>
    <row r="1568" spans="1:5">
      <c r="A1568" s="174" t="s">
        <v>33</v>
      </c>
      <c r="B1568" s="183">
        <v>15</v>
      </c>
      <c r="C1568" s="176">
        <v>43931</v>
      </c>
      <c r="D1568" s="175">
        <v>33</v>
      </c>
      <c r="E1568" s="175">
        <v>1.9610000000000001</v>
      </c>
    </row>
    <row r="1569" spans="1:5">
      <c r="A1569" s="174" t="s">
        <v>33</v>
      </c>
      <c r="B1569" s="177">
        <v>15</v>
      </c>
      <c r="C1569" s="176">
        <v>43932</v>
      </c>
      <c r="D1569" s="175">
        <v>17</v>
      </c>
      <c r="E1569" s="175">
        <v>1.59</v>
      </c>
    </row>
    <row r="1570" spans="1:5">
      <c r="A1570" s="174" t="s">
        <v>33</v>
      </c>
      <c r="B1570" s="183">
        <v>16</v>
      </c>
      <c r="C1570" s="176">
        <v>43933</v>
      </c>
      <c r="D1570" s="175">
        <v>14</v>
      </c>
      <c r="E1570" s="175">
        <v>2.226</v>
      </c>
    </row>
    <row r="1571" spans="1:5">
      <c r="A1571" s="174" t="s">
        <v>33</v>
      </c>
      <c r="B1571" s="183">
        <v>16</v>
      </c>
      <c r="C1571" s="176">
        <v>43934</v>
      </c>
      <c r="D1571" s="175">
        <v>26</v>
      </c>
      <c r="E1571" s="175">
        <v>1.696</v>
      </c>
    </row>
    <row r="1572" spans="1:5">
      <c r="A1572" s="174" t="s">
        <v>33</v>
      </c>
      <c r="B1572" s="183">
        <v>16</v>
      </c>
      <c r="C1572" s="176">
        <v>43935</v>
      </c>
      <c r="D1572" s="175">
        <v>24</v>
      </c>
      <c r="E1572" s="175">
        <v>1.669</v>
      </c>
    </row>
    <row r="1573" spans="1:5">
      <c r="A1573" s="174" t="s">
        <v>33</v>
      </c>
      <c r="B1573" s="183">
        <v>16</v>
      </c>
      <c r="C1573" s="176">
        <v>43936</v>
      </c>
      <c r="D1573" s="175">
        <v>24</v>
      </c>
      <c r="E1573" s="175">
        <v>3.2589999999999999</v>
      </c>
    </row>
    <row r="1574" spans="1:5">
      <c r="A1574" s="174" t="s">
        <v>33</v>
      </c>
      <c r="B1574" s="183">
        <v>16</v>
      </c>
      <c r="C1574" s="176">
        <v>43937</v>
      </c>
      <c r="D1574" s="175">
        <v>25</v>
      </c>
      <c r="E1574" s="175">
        <v>2.835</v>
      </c>
    </row>
    <row r="1575" spans="1:5">
      <c r="A1575" s="174" t="s">
        <v>33</v>
      </c>
      <c r="B1575" s="183">
        <v>16</v>
      </c>
      <c r="C1575" s="176">
        <v>43938</v>
      </c>
      <c r="D1575" s="175">
        <v>27</v>
      </c>
      <c r="E1575" s="175">
        <v>4.8490000000000002</v>
      </c>
    </row>
    <row r="1576" spans="1:5">
      <c r="A1576" s="174" t="s">
        <v>33</v>
      </c>
      <c r="B1576" s="177">
        <v>16</v>
      </c>
      <c r="C1576" s="176">
        <v>43939</v>
      </c>
      <c r="D1576" s="175">
        <v>16</v>
      </c>
      <c r="E1576" s="175">
        <v>3.073</v>
      </c>
    </row>
    <row r="1577" spans="1:5">
      <c r="A1577" s="174" t="s">
        <v>33</v>
      </c>
      <c r="B1577" s="183">
        <v>17</v>
      </c>
      <c r="C1577" s="176">
        <v>43940</v>
      </c>
      <c r="D1577" s="175">
        <v>14</v>
      </c>
      <c r="E1577" s="175">
        <v>4.1859999999999999</v>
      </c>
    </row>
    <row r="1578" spans="1:5">
      <c r="A1578" s="174" t="s">
        <v>33</v>
      </c>
      <c r="B1578" s="183">
        <v>17</v>
      </c>
      <c r="C1578" s="176">
        <v>43941</v>
      </c>
      <c r="D1578" s="175">
        <v>22</v>
      </c>
      <c r="E1578" s="175">
        <v>2.9940000000000002</v>
      </c>
    </row>
    <row r="1579" spans="1:5">
      <c r="A1579" s="174" t="s">
        <v>33</v>
      </c>
      <c r="B1579" s="183">
        <v>17</v>
      </c>
      <c r="C1579" s="176">
        <v>43942</v>
      </c>
      <c r="D1579" s="175">
        <v>23</v>
      </c>
      <c r="E1579" s="175">
        <v>2.915</v>
      </c>
    </row>
    <row r="1580" spans="1:5">
      <c r="A1580" s="174" t="s">
        <v>33</v>
      </c>
      <c r="B1580" s="183">
        <v>17</v>
      </c>
      <c r="C1580" s="176">
        <v>43943</v>
      </c>
      <c r="D1580" s="175">
        <v>24</v>
      </c>
      <c r="E1580" s="175">
        <v>3.8149999999999999</v>
      </c>
    </row>
    <row r="1581" spans="1:5">
      <c r="A1581" s="174" t="s">
        <v>33</v>
      </c>
      <c r="B1581" s="183">
        <v>17</v>
      </c>
      <c r="C1581" s="176">
        <v>43944</v>
      </c>
      <c r="D1581" s="175">
        <v>24</v>
      </c>
      <c r="E1581" s="175">
        <v>3.7090000000000001</v>
      </c>
    </row>
    <row r="1582" spans="1:5">
      <c r="A1582" s="174" t="s">
        <v>33</v>
      </c>
      <c r="B1582" s="183">
        <v>17</v>
      </c>
      <c r="C1582" s="176">
        <v>43945</v>
      </c>
      <c r="D1582" s="175">
        <v>25</v>
      </c>
      <c r="E1582" s="175">
        <v>4.5570000000000004</v>
      </c>
    </row>
    <row r="1583" spans="1:5">
      <c r="A1583" s="174" t="s">
        <v>33</v>
      </c>
      <c r="B1583" s="177">
        <v>17</v>
      </c>
      <c r="C1583" s="176">
        <v>43946</v>
      </c>
      <c r="D1583" s="175">
        <v>14</v>
      </c>
      <c r="E1583" s="175">
        <v>4.133</v>
      </c>
    </row>
    <row r="1584" spans="1:5">
      <c r="A1584" s="174" t="s">
        <v>33</v>
      </c>
      <c r="B1584" s="183">
        <v>18</v>
      </c>
      <c r="C1584" s="176">
        <v>43947</v>
      </c>
      <c r="D1584" s="175">
        <v>13</v>
      </c>
      <c r="E1584" s="175">
        <v>4.319</v>
      </c>
    </row>
    <row r="1585" spans="1:5">
      <c r="A1585" s="174" t="s">
        <v>33</v>
      </c>
      <c r="B1585" s="183">
        <v>18</v>
      </c>
      <c r="C1585" s="176">
        <v>43948</v>
      </c>
      <c r="D1585" s="175">
        <v>21</v>
      </c>
      <c r="E1585" s="175">
        <v>2.5169999999999999</v>
      </c>
    </row>
    <row r="1586" spans="1:5">
      <c r="A1586" s="174" t="s">
        <v>33</v>
      </c>
      <c r="B1586" s="183">
        <v>18</v>
      </c>
      <c r="C1586" s="176">
        <v>43949</v>
      </c>
      <c r="D1586" s="175">
        <v>16</v>
      </c>
      <c r="E1586" s="175">
        <v>3.895</v>
      </c>
    </row>
    <row r="1587" spans="1:5">
      <c r="A1587" s="174" t="s">
        <v>33</v>
      </c>
      <c r="B1587" s="183">
        <v>18</v>
      </c>
      <c r="C1587" s="176">
        <v>43950</v>
      </c>
      <c r="D1587" s="175">
        <v>22</v>
      </c>
      <c r="E1587" s="175">
        <v>4.0270000000000001</v>
      </c>
    </row>
    <row r="1588" spans="1:5">
      <c r="A1588" s="174" t="s">
        <v>33</v>
      </c>
      <c r="B1588" s="183">
        <v>18</v>
      </c>
      <c r="C1588" s="176">
        <v>43951</v>
      </c>
      <c r="D1588" s="175">
        <v>23</v>
      </c>
      <c r="E1588" s="175">
        <v>3.63</v>
      </c>
    </row>
    <row r="1589" spans="1:5">
      <c r="A1589" s="174" t="s">
        <v>33</v>
      </c>
      <c r="B1589" s="183">
        <v>18</v>
      </c>
      <c r="C1589" s="176">
        <v>43952</v>
      </c>
      <c r="D1589" s="175">
        <v>23</v>
      </c>
      <c r="E1589" s="175">
        <v>4.9809999999999999</v>
      </c>
    </row>
    <row r="1590" spans="1:5">
      <c r="A1590" s="174" t="s">
        <v>33</v>
      </c>
      <c r="B1590" s="177">
        <v>18</v>
      </c>
      <c r="C1590" s="176">
        <v>43953</v>
      </c>
      <c r="D1590" s="175">
        <v>14</v>
      </c>
      <c r="E1590" s="175">
        <v>5.4850000000000003</v>
      </c>
    </row>
    <row r="1591" spans="1:5">
      <c r="A1591" s="174" t="s">
        <v>33</v>
      </c>
      <c r="B1591" s="183">
        <v>19</v>
      </c>
      <c r="C1591" s="176">
        <v>43954</v>
      </c>
      <c r="D1591" s="175">
        <v>11</v>
      </c>
      <c r="E1591" s="175">
        <v>4.6369999999999996</v>
      </c>
    </row>
    <row r="1592" spans="1:5">
      <c r="A1592" s="174" t="s">
        <v>33</v>
      </c>
      <c r="B1592" s="183">
        <v>19</v>
      </c>
      <c r="C1592" s="176">
        <v>43955</v>
      </c>
      <c r="D1592" s="175">
        <v>20</v>
      </c>
      <c r="E1592" s="175">
        <v>3.073</v>
      </c>
    </row>
    <row r="1593" spans="1:5">
      <c r="A1593" s="174" t="s">
        <v>33</v>
      </c>
      <c r="B1593" s="183">
        <v>19</v>
      </c>
      <c r="C1593" s="176">
        <v>43956</v>
      </c>
      <c r="D1593" s="175">
        <v>20</v>
      </c>
      <c r="E1593" s="175">
        <v>4.5570000000000004</v>
      </c>
    </row>
    <row r="1594" spans="1:5">
      <c r="A1594" s="174" t="s">
        <v>33</v>
      </c>
      <c r="B1594" s="183">
        <v>19</v>
      </c>
      <c r="C1594" s="176">
        <v>43957</v>
      </c>
      <c r="D1594" s="175">
        <v>20</v>
      </c>
      <c r="E1594" s="175">
        <v>5.008</v>
      </c>
    </row>
    <row r="1595" spans="1:5">
      <c r="A1595" s="174" t="s">
        <v>33</v>
      </c>
      <c r="B1595" s="183">
        <v>19</v>
      </c>
      <c r="C1595" s="176">
        <v>43958</v>
      </c>
      <c r="D1595" s="175">
        <v>21</v>
      </c>
      <c r="E1595" s="175">
        <v>5.008</v>
      </c>
    </row>
    <row r="1596" spans="1:5">
      <c r="A1596" s="174" t="s">
        <v>33</v>
      </c>
      <c r="B1596" s="183">
        <v>19</v>
      </c>
      <c r="C1596" s="176">
        <v>43959</v>
      </c>
      <c r="D1596" s="175">
        <v>22</v>
      </c>
      <c r="E1596" s="175">
        <v>4.6630000000000003</v>
      </c>
    </row>
    <row r="1597" spans="1:5">
      <c r="A1597" s="174" t="s">
        <v>33</v>
      </c>
      <c r="B1597" s="177">
        <v>19</v>
      </c>
      <c r="C1597" s="176">
        <v>43960</v>
      </c>
      <c r="D1597" s="175">
        <v>13</v>
      </c>
      <c r="E1597" s="175">
        <v>4.266</v>
      </c>
    </row>
    <row r="1598" spans="1:5">
      <c r="A1598" s="174" t="s">
        <v>33</v>
      </c>
      <c r="B1598" s="183">
        <v>20</v>
      </c>
      <c r="C1598" s="176">
        <v>43961</v>
      </c>
      <c r="D1598" s="175">
        <v>10</v>
      </c>
      <c r="E1598" s="175">
        <v>3.2850000000000001</v>
      </c>
    </row>
    <row r="1599" spans="1:5">
      <c r="A1599" s="174" t="s">
        <v>33</v>
      </c>
      <c r="B1599" s="183">
        <v>20</v>
      </c>
      <c r="C1599" s="176">
        <v>43962</v>
      </c>
      <c r="D1599" s="175">
        <v>19</v>
      </c>
      <c r="E1599" s="175">
        <v>4.7160000000000002</v>
      </c>
    </row>
    <row r="1600" spans="1:5">
      <c r="A1600" s="174" t="s">
        <v>33</v>
      </c>
      <c r="B1600" s="183">
        <v>20</v>
      </c>
      <c r="C1600" s="176">
        <v>43963</v>
      </c>
      <c r="D1600" s="175">
        <v>20</v>
      </c>
      <c r="E1600" s="175">
        <v>3.2320000000000002</v>
      </c>
    </row>
    <row r="1601" spans="1:5">
      <c r="A1601" s="174" t="s">
        <v>33</v>
      </c>
      <c r="B1601" s="183">
        <v>20</v>
      </c>
      <c r="C1601" s="176">
        <v>43964</v>
      </c>
      <c r="D1601" s="175">
        <v>19</v>
      </c>
      <c r="E1601" s="175">
        <v>4.6630000000000003</v>
      </c>
    </row>
    <row r="1602" spans="1:5">
      <c r="A1602" s="174" t="s">
        <v>33</v>
      </c>
      <c r="B1602" s="183">
        <v>20</v>
      </c>
      <c r="C1602" s="176">
        <v>43965</v>
      </c>
      <c r="D1602" s="175">
        <v>20</v>
      </c>
      <c r="E1602" s="175">
        <v>3.577</v>
      </c>
    </row>
    <row r="1603" spans="1:5">
      <c r="A1603" s="174" t="s">
        <v>33</v>
      </c>
      <c r="B1603" s="183">
        <v>20</v>
      </c>
      <c r="C1603" s="176">
        <v>43966</v>
      </c>
      <c r="D1603" s="175">
        <v>21</v>
      </c>
      <c r="E1603" s="175">
        <v>4.4509999999999996</v>
      </c>
    </row>
    <row r="1604" spans="1:5">
      <c r="A1604" s="174" t="s">
        <v>33</v>
      </c>
      <c r="B1604" s="177">
        <v>20</v>
      </c>
      <c r="C1604" s="176">
        <v>43967</v>
      </c>
      <c r="D1604" s="175">
        <v>10</v>
      </c>
      <c r="E1604" s="175">
        <v>2.3849999999999998</v>
      </c>
    </row>
    <row r="1605" spans="1:5">
      <c r="A1605" s="174" t="s">
        <v>33</v>
      </c>
      <c r="B1605" s="183">
        <v>21</v>
      </c>
      <c r="C1605" s="176">
        <v>43968</v>
      </c>
      <c r="D1605" s="175">
        <v>8</v>
      </c>
      <c r="E1605" s="175">
        <v>3.1</v>
      </c>
    </row>
    <row r="1606" spans="1:5">
      <c r="A1606" s="174" t="s">
        <v>33</v>
      </c>
      <c r="B1606" s="183">
        <v>21</v>
      </c>
      <c r="C1606" s="176">
        <v>43969</v>
      </c>
      <c r="D1606" s="175">
        <v>24</v>
      </c>
      <c r="E1606" s="175">
        <v>2.7290000000000001</v>
      </c>
    </row>
    <row r="1607" spans="1:5">
      <c r="A1607" s="174" t="s">
        <v>33</v>
      </c>
      <c r="B1607" s="183">
        <v>21</v>
      </c>
      <c r="C1607" s="176">
        <v>43970</v>
      </c>
      <c r="D1607" s="175">
        <v>18</v>
      </c>
      <c r="E1607" s="175">
        <v>1.59</v>
      </c>
    </row>
    <row r="1608" spans="1:5">
      <c r="A1608" s="174" t="s">
        <v>33</v>
      </c>
      <c r="B1608" s="183">
        <v>21</v>
      </c>
      <c r="C1608" s="176">
        <v>43971</v>
      </c>
      <c r="D1608" s="175">
        <v>17</v>
      </c>
      <c r="E1608" s="175">
        <v>1.855</v>
      </c>
    </row>
    <row r="1609" spans="1:5">
      <c r="A1609" s="174" t="s">
        <v>33</v>
      </c>
      <c r="B1609" s="183">
        <v>21</v>
      </c>
      <c r="C1609" s="176">
        <v>43972</v>
      </c>
      <c r="D1609" s="175">
        <v>18</v>
      </c>
      <c r="E1609" s="175">
        <v>3.1259999999999999</v>
      </c>
    </row>
    <row r="1610" spans="1:5">
      <c r="A1610" s="174" t="s">
        <v>33</v>
      </c>
      <c r="B1610" s="183">
        <v>21</v>
      </c>
      <c r="C1610" s="176">
        <v>43973</v>
      </c>
      <c r="D1610" s="175">
        <v>18</v>
      </c>
      <c r="E1610" s="175">
        <v>3.2320000000000002</v>
      </c>
    </row>
    <row r="1611" spans="1:5">
      <c r="A1611" s="174" t="s">
        <v>33</v>
      </c>
      <c r="B1611" s="177">
        <v>21</v>
      </c>
      <c r="C1611" s="176">
        <v>43974</v>
      </c>
      <c r="D1611" s="175">
        <v>9</v>
      </c>
      <c r="E1611" s="175">
        <v>2.597</v>
      </c>
    </row>
    <row r="1612" spans="1:5">
      <c r="A1612" s="174" t="s">
        <v>33</v>
      </c>
      <c r="B1612" s="183">
        <v>22</v>
      </c>
      <c r="C1612" s="176">
        <v>43975</v>
      </c>
      <c r="D1612" s="175">
        <v>6</v>
      </c>
      <c r="E1612" s="175">
        <v>2.782</v>
      </c>
    </row>
    <row r="1613" spans="1:5">
      <c r="A1613" s="174" t="s">
        <v>33</v>
      </c>
      <c r="B1613" s="183">
        <v>22</v>
      </c>
      <c r="C1613" s="176">
        <v>43976</v>
      </c>
      <c r="D1613" s="175">
        <v>16</v>
      </c>
      <c r="E1613" s="175">
        <v>1.8280000000000001</v>
      </c>
    </row>
    <row r="1614" spans="1:5">
      <c r="A1614" s="174" t="s">
        <v>33</v>
      </c>
      <c r="B1614" s="183">
        <v>22</v>
      </c>
      <c r="C1614" s="176">
        <v>43977</v>
      </c>
      <c r="D1614" s="175">
        <v>16</v>
      </c>
      <c r="E1614" s="175">
        <v>3.206</v>
      </c>
    </row>
    <row r="1615" spans="1:5">
      <c r="A1615" s="174" t="s">
        <v>33</v>
      </c>
      <c r="B1615" s="183">
        <v>22</v>
      </c>
      <c r="C1615" s="176">
        <v>43978</v>
      </c>
      <c r="D1615" s="175">
        <v>16</v>
      </c>
      <c r="E1615" s="175">
        <v>2.4910000000000001</v>
      </c>
    </row>
    <row r="1616" spans="1:5">
      <c r="A1616" s="174" t="s">
        <v>33</v>
      </c>
      <c r="B1616" s="183">
        <v>22</v>
      </c>
      <c r="C1616" s="176">
        <v>43979</v>
      </c>
      <c r="D1616" s="175">
        <v>17</v>
      </c>
      <c r="E1616" s="175">
        <v>3.3380000000000001</v>
      </c>
    </row>
    <row r="1617" spans="1:5">
      <c r="A1617" s="174" t="s">
        <v>33</v>
      </c>
      <c r="B1617" s="183">
        <v>22</v>
      </c>
      <c r="C1617" s="176">
        <v>43980</v>
      </c>
      <c r="D1617" s="175">
        <v>18</v>
      </c>
      <c r="E1617" s="175">
        <v>2.968</v>
      </c>
    </row>
    <row r="1618" spans="1:5">
      <c r="A1618" s="174" t="s">
        <v>33</v>
      </c>
      <c r="B1618" s="177">
        <v>22</v>
      </c>
      <c r="C1618" s="176">
        <v>43981</v>
      </c>
      <c r="D1618" s="175">
        <v>9</v>
      </c>
      <c r="E1618" s="175">
        <v>2.7029999999999998</v>
      </c>
    </row>
    <row r="1619" spans="1:5">
      <c r="A1619" s="174" t="s">
        <v>33</v>
      </c>
      <c r="B1619" s="183">
        <v>23</v>
      </c>
      <c r="C1619" s="176">
        <v>43982</v>
      </c>
      <c r="D1619" s="175">
        <v>7</v>
      </c>
      <c r="E1619" s="175">
        <v>2.4910000000000001</v>
      </c>
    </row>
    <row r="1620" spans="1:5">
      <c r="A1620" s="174" t="s">
        <v>33</v>
      </c>
      <c r="B1620" s="183">
        <v>23</v>
      </c>
      <c r="C1620" s="176">
        <v>43983</v>
      </c>
      <c r="D1620" s="175">
        <v>14</v>
      </c>
      <c r="E1620" s="175">
        <v>5.8819999999999997</v>
      </c>
    </row>
    <row r="1621" spans="1:5">
      <c r="A1621" s="174" t="s">
        <v>33</v>
      </c>
      <c r="B1621" s="183">
        <v>23</v>
      </c>
      <c r="C1621" s="176">
        <v>43984</v>
      </c>
      <c r="D1621" s="175">
        <v>16</v>
      </c>
      <c r="E1621" s="175">
        <v>0.82099999999999995</v>
      </c>
    </row>
    <row r="1622" spans="1:5">
      <c r="A1622" s="174" t="s">
        <v>33</v>
      </c>
      <c r="B1622" s="183">
        <v>23</v>
      </c>
      <c r="C1622" s="176">
        <v>43985</v>
      </c>
      <c r="D1622" s="175">
        <v>16</v>
      </c>
      <c r="E1622" s="175">
        <v>1.8280000000000001</v>
      </c>
    </row>
    <row r="1623" spans="1:5">
      <c r="A1623" s="174" t="s">
        <v>33</v>
      </c>
      <c r="B1623" s="183">
        <v>23</v>
      </c>
      <c r="C1623" s="176">
        <v>43986</v>
      </c>
      <c r="D1623" s="175">
        <v>15</v>
      </c>
      <c r="E1623" s="175">
        <v>2.7290000000000001</v>
      </c>
    </row>
    <row r="1624" spans="1:5">
      <c r="A1624" s="174" t="s">
        <v>33</v>
      </c>
      <c r="B1624" s="183">
        <v>23</v>
      </c>
      <c r="C1624" s="176">
        <v>43987</v>
      </c>
      <c r="D1624" s="175">
        <v>15</v>
      </c>
      <c r="E1624" s="175">
        <v>3.6829999999999998</v>
      </c>
    </row>
    <row r="1625" spans="1:5">
      <c r="A1625" s="174" t="s">
        <v>33</v>
      </c>
      <c r="B1625" s="177">
        <v>23</v>
      </c>
      <c r="C1625" s="176">
        <v>43988</v>
      </c>
      <c r="D1625" s="175">
        <v>8</v>
      </c>
      <c r="E1625" s="175">
        <v>1.7490000000000001</v>
      </c>
    </row>
    <row r="1626" spans="1:5">
      <c r="A1626" s="174" t="s">
        <v>33</v>
      </c>
      <c r="B1626" s="183">
        <v>24</v>
      </c>
      <c r="C1626" s="176">
        <v>43989</v>
      </c>
      <c r="D1626" s="175">
        <v>5</v>
      </c>
      <c r="E1626" s="175">
        <v>1.855</v>
      </c>
    </row>
    <row r="1627" spans="1:5">
      <c r="A1627" s="174" t="s">
        <v>33</v>
      </c>
      <c r="B1627" s="183">
        <v>24</v>
      </c>
      <c r="C1627" s="176">
        <v>43990</v>
      </c>
      <c r="D1627" s="175">
        <v>14</v>
      </c>
      <c r="E1627" s="175">
        <v>0.71499999999999997</v>
      </c>
    </row>
    <row r="1628" spans="1:5">
      <c r="A1628" s="174" t="s">
        <v>33</v>
      </c>
      <c r="B1628" s="183">
        <v>24</v>
      </c>
      <c r="C1628" s="176">
        <v>43991</v>
      </c>
      <c r="D1628" s="175">
        <v>14</v>
      </c>
      <c r="E1628" s="175">
        <v>0.92700000000000005</v>
      </c>
    </row>
    <row r="1629" spans="1:5">
      <c r="A1629" s="174" t="s">
        <v>33</v>
      </c>
      <c r="B1629" s="183">
        <v>24</v>
      </c>
      <c r="C1629" s="176">
        <v>43992</v>
      </c>
      <c r="D1629" s="175">
        <v>15</v>
      </c>
      <c r="E1629" s="175">
        <v>1.643</v>
      </c>
    </row>
    <row r="1630" spans="1:5">
      <c r="A1630" s="174" t="s">
        <v>33</v>
      </c>
      <c r="B1630" s="183">
        <v>24</v>
      </c>
      <c r="C1630" s="176">
        <v>43993</v>
      </c>
      <c r="D1630" s="175">
        <v>15</v>
      </c>
      <c r="E1630" s="175">
        <v>1.669</v>
      </c>
    </row>
    <row r="1631" spans="1:5">
      <c r="A1631" s="174" t="s">
        <v>33</v>
      </c>
      <c r="B1631" s="183">
        <v>24</v>
      </c>
      <c r="C1631" s="176">
        <v>43994</v>
      </c>
      <c r="D1631" s="175">
        <v>14</v>
      </c>
      <c r="E1631" s="175">
        <v>0.90100000000000002</v>
      </c>
    </row>
    <row r="1632" spans="1:5">
      <c r="A1632" s="174" t="s">
        <v>33</v>
      </c>
      <c r="B1632" s="177">
        <v>24</v>
      </c>
      <c r="C1632" s="176">
        <v>43995</v>
      </c>
      <c r="D1632" s="175">
        <v>6</v>
      </c>
      <c r="E1632" s="175">
        <v>1.4570000000000001</v>
      </c>
    </row>
    <row r="1633" spans="1:5">
      <c r="A1633" s="174" t="s">
        <v>33</v>
      </c>
      <c r="B1633" s="183">
        <v>25</v>
      </c>
      <c r="C1633" s="176">
        <v>43996</v>
      </c>
      <c r="D1633" s="175">
        <v>4</v>
      </c>
      <c r="E1633" s="175">
        <v>1.5369999999999999</v>
      </c>
    </row>
    <row r="1634" spans="1:5">
      <c r="A1634" s="174" t="s">
        <v>33</v>
      </c>
      <c r="B1634" s="183">
        <v>25</v>
      </c>
      <c r="C1634" s="176">
        <v>43997</v>
      </c>
      <c r="D1634" s="175">
        <v>13</v>
      </c>
      <c r="E1634" s="175">
        <v>1.0329999999999999</v>
      </c>
    </row>
    <row r="1635" spans="1:5">
      <c r="A1635" s="174" t="s">
        <v>33</v>
      </c>
      <c r="B1635" s="183">
        <v>25</v>
      </c>
      <c r="C1635" s="176">
        <v>43998</v>
      </c>
      <c r="D1635" s="175">
        <v>13</v>
      </c>
      <c r="E1635" s="175">
        <v>0.76800000000000002</v>
      </c>
    </row>
    <row r="1636" spans="1:5">
      <c r="A1636" s="174" t="s">
        <v>33</v>
      </c>
      <c r="B1636" s="183">
        <v>25</v>
      </c>
      <c r="C1636" s="176">
        <v>43999</v>
      </c>
      <c r="D1636" s="175">
        <v>13</v>
      </c>
      <c r="E1636" s="175">
        <v>1.0069999999999999</v>
      </c>
    </row>
    <row r="1637" spans="1:5">
      <c r="A1637" s="174" t="s">
        <v>33</v>
      </c>
      <c r="B1637" s="183">
        <v>25</v>
      </c>
      <c r="C1637" s="176">
        <v>44000</v>
      </c>
      <c r="D1637" s="175">
        <v>13</v>
      </c>
      <c r="E1637" s="175">
        <v>1.0860000000000001</v>
      </c>
    </row>
    <row r="1638" spans="1:5">
      <c r="A1638" s="174" t="s">
        <v>33</v>
      </c>
      <c r="B1638" s="183">
        <v>25</v>
      </c>
      <c r="C1638" s="176">
        <v>44001</v>
      </c>
      <c r="D1638" s="175">
        <v>11</v>
      </c>
      <c r="E1638" s="175">
        <v>1.2190000000000001</v>
      </c>
    </row>
    <row r="1639" spans="1:5">
      <c r="A1639" s="174" t="s">
        <v>33</v>
      </c>
      <c r="B1639" s="183">
        <v>25</v>
      </c>
      <c r="C1639" s="176">
        <v>44002</v>
      </c>
      <c r="D1639" s="175">
        <v>4</v>
      </c>
      <c r="E1639" s="175">
        <v>1.2190000000000001</v>
      </c>
    </row>
    <row r="1640" spans="1:5">
      <c r="A1640" s="174" t="s">
        <v>33</v>
      </c>
      <c r="B1640" s="183">
        <v>26</v>
      </c>
      <c r="C1640" s="176">
        <v>44003</v>
      </c>
      <c r="D1640" s="175">
        <v>1</v>
      </c>
      <c r="E1640" s="175">
        <v>1.696</v>
      </c>
    </row>
    <row r="1641" spans="1:5">
      <c r="A1641" s="174" t="s">
        <v>33</v>
      </c>
      <c r="B1641" s="183">
        <v>26</v>
      </c>
      <c r="C1641" s="176">
        <v>44004</v>
      </c>
      <c r="D1641" s="175">
        <v>12</v>
      </c>
      <c r="E1641" s="175">
        <v>0.53</v>
      </c>
    </row>
    <row r="1642" spans="1:5">
      <c r="A1642" s="174" t="s">
        <v>33</v>
      </c>
      <c r="B1642" s="183">
        <v>26</v>
      </c>
      <c r="C1642" s="176">
        <v>44005</v>
      </c>
      <c r="D1642" s="175">
        <v>12</v>
      </c>
      <c r="E1642" s="175">
        <v>0.159</v>
      </c>
    </row>
    <row r="1643" spans="1:5">
      <c r="A1643" s="174" t="s">
        <v>33</v>
      </c>
      <c r="B1643" s="183">
        <v>26</v>
      </c>
      <c r="C1643" s="176">
        <v>44006</v>
      </c>
      <c r="D1643" s="175">
        <v>15</v>
      </c>
      <c r="E1643" s="175">
        <v>0.47699999999999998</v>
      </c>
    </row>
    <row r="1644" spans="1:5">
      <c r="A1644" s="174" t="s">
        <v>33</v>
      </c>
      <c r="B1644" s="183">
        <v>26</v>
      </c>
      <c r="C1644" s="176">
        <v>44007</v>
      </c>
      <c r="D1644" s="175">
        <v>12</v>
      </c>
      <c r="E1644" s="175">
        <v>0.79500000000000004</v>
      </c>
    </row>
    <row r="1645" spans="1:5">
      <c r="A1645" s="174" t="s">
        <v>33</v>
      </c>
      <c r="B1645" s="183">
        <v>26</v>
      </c>
      <c r="C1645" s="176">
        <v>44008</v>
      </c>
      <c r="D1645" s="175">
        <v>11</v>
      </c>
      <c r="E1645" s="175">
        <v>0.53</v>
      </c>
    </row>
    <row r="1646" spans="1:5">
      <c r="A1646" s="174" t="s">
        <v>33</v>
      </c>
      <c r="B1646" s="177">
        <v>26</v>
      </c>
      <c r="C1646" s="176">
        <v>44009</v>
      </c>
      <c r="D1646" s="175">
        <v>5</v>
      </c>
      <c r="E1646" s="175">
        <v>0.106</v>
      </c>
    </row>
    <row r="1647" spans="1:5">
      <c r="A1647" s="174" t="s">
        <v>33</v>
      </c>
      <c r="B1647" s="183">
        <v>27</v>
      </c>
      <c r="C1647" s="176">
        <v>44010</v>
      </c>
      <c r="D1647" s="175">
        <v>2</v>
      </c>
      <c r="E1647" s="175">
        <v>0.21199999999999999</v>
      </c>
    </row>
    <row r="1648" spans="1:5">
      <c r="A1648" s="174" t="s">
        <v>33</v>
      </c>
      <c r="B1648" s="183">
        <v>27</v>
      </c>
      <c r="C1648" s="176">
        <v>44011</v>
      </c>
      <c r="D1648" s="175">
        <v>11</v>
      </c>
      <c r="E1648" s="175">
        <v>0.159</v>
      </c>
    </row>
    <row r="1649" spans="1:5">
      <c r="A1649" s="174" t="s">
        <v>33</v>
      </c>
      <c r="B1649" s="183">
        <v>27</v>
      </c>
      <c r="C1649" s="176">
        <v>44012</v>
      </c>
      <c r="D1649" s="175">
        <v>10</v>
      </c>
      <c r="E1649" s="175">
        <v>1.1659999999999999</v>
      </c>
    </row>
    <row r="1650" spans="1:5">
      <c r="A1650" s="174" t="s">
        <v>33</v>
      </c>
      <c r="B1650" s="183">
        <v>27</v>
      </c>
      <c r="C1650" s="176">
        <v>44013</v>
      </c>
      <c r="D1650" s="175">
        <v>16</v>
      </c>
      <c r="E1650" s="175">
        <v>0.66200000000000003</v>
      </c>
    </row>
    <row r="1651" spans="1:5">
      <c r="A1651" s="174" t="s">
        <v>33</v>
      </c>
      <c r="B1651" s="183">
        <v>27</v>
      </c>
      <c r="C1651" s="176">
        <v>44014</v>
      </c>
      <c r="D1651" s="175">
        <v>11</v>
      </c>
      <c r="E1651" s="175">
        <v>0</v>
      </c>
    </row>
    <row r="1652" spans="1:5">
      <c r="A1652" s="174" t="s">
        <v>33</v>
      </c>
      <c r="B1652" s="183">
        <v>27</v>
      </c>
      <c r="C1652" s="176">
        <v>44015</v>
      </c>
      <c r="D1652" s="175">
        <v>12</v>
      </c>
      <c r="E1652" s="175">
        <v>1.351</v>
      </c>
    </row>
    <row r="1653" spans="1:5">
      <c r="A1653" s="174" t="s">
        <v>33</v>
      </c>
      <c r="B1653" s="177">
        <v>27</v>
      </c>
      <c r="C1653" s="176">
        <v>44016</v>
      </c>
      <c r="D1653" s="175">
        <v>3</v>
      </c>
      <c r="E1653" s="175">
        <v>0.55600000000000005</v>
      </c>
    </row>
    <row r="1654" spans="1:5">
      <c r="A1654" s="174" t="s">
        <v>33</v>
      </c>
      <c r="B1654" s="183">
        <v>28</v>
      </c>
      <c r="C1654" s="176">
        <v>44017</v>
      </c>
      <c r="D1654" s="175">
        <v>0</v>
      </c>
      <c r="E1654" s="175">
        <v>0.29099999999999998</v>
      </c>
    </row>
    <row r="1655" spans="1:5">
      <c r="A1655" s="174" t="s">
        <v>33</v>
      </c>
      <c r="B1655" s="183">
        <v>28</v>
      </c>
      <c r="C1655" s="176">
        <v>44018</v>
      </c>
      <c r="D1655" s="175">
        <v>10</v>
      </c>
      <c r="E1655" s="175">
        <v>0.26500000000000001</v>
      </c>
    </row>
    <row r="1656" spans="1:5">
      <c r="A1656" s="174" t="s">
        <v>33</v>
      </c>
      <c r="B1656" s="183">
        <v>28</v>
      </c>
      <c r="C1656" s="176">
        <v>44019</v>
      </c>
      <c r="D1656" s="175">
        <v>11</v>
      </c>
      <c r="E1656" s="175">
        <v>0.23799999999999999</v>
      </c>
    </row>
    <row r="1657" spans="1:5">
      <c r="A1657" s="174" t="s">
        <v>33</v>
      </c>
      <c r="B1657" s="183">
        <v>28</v>
      </c>
      <c r="C1657" s="176">
        <v>44020</v>
      </c>
      <c r="D1657" s="175">
        <v>12</v>
      </c>
      <c r="E1657" s="175">
        <v>0.47699999999999998</v>
      </c>
    </row>
    <row r="1658" spans="1:5">
      <c r="A1658" s="174" t="s">
        <v>33</v>
      </c>
      <c r="B1658" s="183">
        <v>28</v>
      </c>
      <c r="C1658" s="176">
        <v>44021</v>
      </c>
      <c r="D1658" s="175">
        <v>11</v>
      </c>
      <c r="E1658" s="175">
        <v>0.68899999999999995</v>
      </c>
    </row>
    <row r="1659" spans="1:5">
      <c r="A1659" s="174" t="s">
        <v>33</v>
      </c>
      <c r="B1659" s="183">
        <v>28</v>
      </c>
      <c r="C1659" s="176">
        <v>44022</v>
      </c>
      <c r="D1659" s="175">
        <v>11</v>
      </c>
      <c r="E1659" s="175">
        <v>0.318</v>
      </c>
    </row>
    <row r="1660" spans="1:5">
      <c r="A1660" s="174" t="s">
        <v>33</v>
      </c>
      <c r="B1660" s="177">
        <v>28</v>
      </c>
      <c r="C1660" s="176">
        <v>44023</v>
      </c>
      <c r="D1660" s="175">
        <v>5</v>
      </c>
      <c r="E1660" s="175">
        <v>0.26500000000000001</v>
      </c>
    </row>
    <row r="1661" spans="1:5">
      <c r="A1661" s="174" t="s">
        <v>33</v>
      </c>
      <c r="B1661" s="183">
        <v>29</v>
      </c>
      <c r="C1661" s="176">
        <v>44024</v>
      </c>
      <c r="D1661" s="175">
        <v>1</v>
      </c>
      <c r="E1661" s="175">
        <v>0.371</v>
      </c>
    </row>
    <row r="1662" spans="1:5">
      <c r="A1662" s="174" t="s">
        <v>33</v>
      </c>
      <c r="B1662" s="183">
        <v>29</v>
      </c>
      <c r="C1662" s="176">
        <v>44025</v>
      </c>
      <c r="D1662" s="175">
        <v>10</v>
      </c>
      <c r="E1662" s="175">
        <v>0.26500000000000001</v>
      </c>
    </row>
    <row r="1663" spans="1:5">
      <c r="A1663" s="174" t="s">
        <v>33</v>
      </c>
      <c r="B1663" s="183">
        <v>29</v>
      </c>
      <c r="C1663" s="176">
        <v>44026</v>
      </c>
      <c r="D1663" s="175">
        <v>11</v>
      </c>
      <c r="E1663" s="175">
        <v>0.185</v>
      </c>
    </row>
    <row r="1664" spans="1:5">
      <c r="A1664" s="174" t="s">
        <v>33</v>
      </c>
      <c r="B1664" s="183">
        <v>29</v>
      </c>
      <c r="C1664" s="176">
        <v>44027</v>
      </c>
      <c r="D1664" s="175">
        <v>10</v>
      </c>
      <c r="E1664" s="175">
        <v>0.21199999999999999</v>
      </c>
    </row>
    <row r="1665" spans="1:5">
      <c r="A1665" s="174" t="s">
        <v>33</v>
      </c>
      <c r="B1665" s="183">
        <v>29</v>
      </c>
      <c r="C1665" s="176">
        <v>44028</v>
      </c>
      <c r="D1665" s="175">
        <v>11</v>
      </c>
      <c r="E1665" s="175">
        <v>0.318</v>
      </c>
    </row>
    <row r="1666" spans="1:5">
      <c r="A1666" s="174" t="s">
        <v>33</v>
      </c>
      <c r="B1666" s="183">
        <v>29</v>
      </c>
      <c r="C1666" s="176">
        <v>44029</v>
      </c>
      <c r="D1666" s="175">
        <v>10</v>
      </c>
      <c r="E1666" s="175">
        <v>0.45</v>
      </c>
    </row>
    <row r="1667" spans="1:5">
      <c r="A1667" s="174" t="s">
        <v>33</v>
      </c>
      <c r="B1667" s="177">
        <v>29</v>
      </c>
      <c r="C1667" s="176">
        <v>44030</v>
      </c>
      <c r="D1667" s="175">
        <v>2</v>
      </c>
      <c r="E1667" s="175">
        <v>0.318</v>
      </c>
    </row>
    <row r="1668" spans="1:5">
      <c r="A1668" s="174" t="s">
        <v>33</v>
      </c>
      <c r="B1668" s="183">
        <v>30</v>
      </c>
      <c r="C1668" s="176">
        <v>44031</v>
      </c>
      <c r="D1668" s="175">
        <v>1</v>
      </c>
      <c r="E1668" s="175">
        <v>0</v>
      </c>
    </row>
    <row r="1669" spans="1:5">
      <c r="A1669" s="174" t="s">
        <v>33</v>
      </c>
      <c r="B1669" s="183">
        <v>30</v>
      </c>
      <c r="C1669" s="176">
        <v>44032</v>
      </c>
      <c r="D1669" s="175">
        <v>10</v>
      </c>
      <c r="E1669" s="175">
        <v>0.34399999999999997</v>
      </c>
    </row>
    <row r="1670" spans="1:5">
      <c r="A1670" s="174" t="s">
        <v>33</v>
      </c>
      <c r="B1670" s="183">
        <v>30</v>
      </c>
      <c r="C1670" s="176">
        <v>44033</v>
      </c>
      <c r="D1670" s="175">
        <v>10</v>
      </c>
      <c r="E1670" s="175">
        <v>0.159</v>
      </c>
    </row>
    <row r="1671" spans="1:5">
      <c r="A1671" s="174" t="s">
        <v>33</v>
      </c>
      <c r="B1671" s="183">
        <v>30</v>
      </c>
      <c r="C1671" s="176">
        <v>44034</v>
      </c>
      <c r="D1671" s="175">
        <v>11</v>
      </c>
      <c r="E1671" s="175">
        <v>0.106</v>
      </c>
    </row>
    <row r="1672" spans="1:5">
      <c r="A1672" s="174" t="s">
        <v>33</v>
      </c>
      <c r="B1672" s="183">
        <v>30</v>
      </c>
      <c r="C1672" s="176">
        <v>44035</v>
      </c>
      <c r="D1672" s="175">
        <v>11</v>
      </c>
      <c r="E1672" s="175">
        <v>0.21199999999999999</v>
      </c>
    </row>
    <row r="1673" spans="1:5">
      <c r="A1673" s="174" t="s">
        <v>33</v>
      </c>
      <c r="B1673" s="183">
        <v>30</v>
      </c>
      <c r="C1673" s="176">
        <v>44036</v>
      </c>
      <c r="D1673" s="175">
        <v>10</v>
      </c>
      <c r="E1673" s="175">
        <v>0.106</v>
      </c>
    </row>
    <row r="1674" spans="1:5">
      <c r="A1674" s="174" t="s">
        <v>33</v>
      </c>
      <c r="B1674" s="177">
        <v>30</v>
      </c>
      <c r="C1674" s="176">
        <v>44037</v>
      </c>
      <c r="D1674" s="175">
        <v>2</v>
      </c>
      <c r="E1674" s="175">
        <v>0.185</v>
      </c>
    </row>
    <row r="1675" spans="1:5">
      <c r="A1675" s="174" t="s">
        <v>33</v>
      </c>
      <c r="B1675" s="183">
        <v>31</v>
      </c>
      <c r="C1675" s="176">
        <v>44038</v>
      </c>
      <c r="D1675" s="175">
        <v>0</v>
      </c>
      <c r="E1675" s="175">
        <v>0.106</v>
      </c>
    </row>
    <row r="1676" spans="1:5">
      <c r="A1676" s="174" t="s">
        <v>33</v>
      </c>
      <c r="B1676" s="183">
        <v>31</v>
      </c>
      <c r="C1676" s="176">
        <v>44039</v>
      </c>
      <c r="D1676" s="175">
        <v>11</v>
      </c>
      <c r="E1676" s="175">
        <v>0.13200000000000001</v>
      </c>
    </row>
    <row r="1677" spans="1:5">
      <c r="A1677" s="174" t="s">
        <v>33</v>
      </c>
      <c r="B1677" s="183">
        <v>31</v>
      </c>
      <c r="C1677" s="176">
        <v>44040</v>
      </c>
      <c r="D1677" s="175">
        <v>10</v>
      </c>
      <c r="E1677" s="175">
        <v>0.29099999999999998</v>
      </c>
    </row>
    <row r="1678" spans="1:5">
      <c r="A1678" s="174" t="s">
        <v>33</v>
      </c>
      <c r="B1678" s="183">
        <v>31</v>
      </c>
      <c r="C1678" s="176">
        <v>44041</v>
      </c>
      <c r="D1678" s="175">
        <v>11</v>
      </c>
      <c r="E1678" s="175">
        <v>0.29099999999999998</v>
      </c>
    </row>
    <row r="1679" spans="1:5">
      <c r="A1679" s="174" t="s">
        <v>33</v>
      </c>
      <c r="B1679" s="183">
        <v>31</v>
      </c>
      <c r="C1679" s="176">
        <v>44042</v>
      </c>
      <c r="D1679" s="175">
        <v>10</v>
      </c>
      <c r="E1679" s="175">
        <v>0.13200000000000001</v>
      </c>
    </row>
    <row r="1680" spans="1:5">
      <c r="A1680" s="174" t="s">
        <v>33</v>
      </c>
      <c r="B1680" s="183">
        <v>31</v>
      </c>
      <c r="C1680" s="176">
        <v>44043</v>
      </c>
      <c r="D1680" s="175">
        <v>9</v>
      </c>
      <c r="E1680" s="175">
        <v>0.318</v>
      </c>
    </row>
    <row r="1681" spans="1:5">
      <c r="A1681" s="174" t="s">
        <v>33</v>
      </c>
      <c r="B1681" s="177">
        <v>31</v>
      </c>
      <c r="C1681" s="176">
        <v>44044</v>
      </c>
      <c r="D1681" s="175">
        <v>1</v>
      </c>
      <c r="E1681" s="175">
        <v>0.159</v>
      </c>
    </row>
    <row r="1682" spans="1:5">
      <c r="A1682" s="174" t="s">
        <v>33</v>
      </c>
      <c r="B1682" s="183">
        <v>32</v>
      </c>
      <c r="C1682" s="176">
        <v>44045</v>
      </c>
      <c r="D1682" s="175">
        <v>1</v>
      </c>
      <c r="E1682" s="175">
        <v>0.159</v>
      </c>
    </row>
    <row r="1683" spans="1:5">
      <c r="A1683" s="174" t="s">
        <v>33</v>
      </c>
      <c r="B1683" s="183">
        <v>32</v>
      </c>
      <c r="C1683" s="176">
        <v>44046</v>
      </c>
      <c r="D1683" s="175">
        <v>14</v>
      </c>
      <c r="E1683" s="175">
        <v>0.106</v>
      </c>
    </row>
    <row r="1684" spans="1:5">
      <c r="A1684" s="174" t="s">
        <v>33</v>
      </c>
      <c r="B1684" s="183">
        <v>32</v>
      </c>
      <c r="C1684" s="176">
        <v>44047</v>
      </c>
      <c r="D1684" s="175">
        <v>11</v>
      </c>
      <c r="E1684" s="175">
        <v>5.2999999999999999E-2</v>
      </c>
    </row>
    <row r="1685" spans="1:5">
      <c r="A1685" s="174" t="s">
        <v>33</v>
      </c>
      <c r="B1685" s="183">
        <v>32</v>
      </c>
      <c r="C1685" s="176">
        <v>44048</v>
      </c>
      <c r="D1685" s="175">
        <v>10</v>
      </c>
      <c r="E1685" s="175">
        <v>0.29099999999999998</v>
      </c>
    </row>
    <row r="1686" spans="1:5">
      <c r="A1686" s="174" t="s">
        <v>33</v>
      </c>
      <c r="B1686" s="183">
        <v>32</v>
      </c>
      <c r="C1686" s="176">
        <v>44049</v>
      </c>
      <c r="D1686" s="175">
        <v>10</v>
      </c>
      <c r="E1686" s="175">
        <v>0.106</v>
      </c>
    </row>
    <row r="1687" spans="1:5">
      <c r="A1687" s="174" t="s">
        <v>33</v>
      </c>
      <c r="B1687" s="177">
        <v>32</v>
      </c>
      <c r="C1687" s="176">
        <v>44050</v>
      </c>
      <c r="D1687" s="175">
        <v>9</v>
      </c>
      <c r="E1687" s="175">
        <v>0.106</v>
      </c>
    </row>
    <row r="1688" spans="1:5">
      <c r="A1688" s="174" t="s">
        <v>33</v>
      </c>
      <c r="B1688" s="177">
        <v>32</v>
      </c>
      <c r="C1688" s="176">
        <v>44051</v>
      </c>
      <c r="D1688" s="175">
        <v>1</v>
      </c>
      <c r="E1688" s="175">
        <v>0.106</v>
      </c>
    </row>
    <row r="1689" spans="1:5">
      <c r="A1689" s="174" t="s">
        <v>33</v>
      </c>
      <c r="B1689" s="177">
        <v>33</v>
      </c>
      <c r="C1689" s="176">
        <v>44052</v>
      </c>
      <c r="D1689" s="175">
        <v>0</v>
      </c>
      <c r="E1689" s="175">
        <v>0.159</v>
      </c>
    </row>
    <row r="1690" spans="1:5">
      <c r="A1690" s="174" t="s">
        <v>33</v>
      </c>
      <c r="B1690" s="177">
        <v>33</v>
      </c>
      <c r="C1690" s="176">
        <v>44053</v>
      </c>
      <c r="D1690" s="175">
        <v>9</v>
      </c>
      <c r="E1690" s="175">
        <v>0.13200000000000001</v>
      </c>
    </row>
    <row r="1691" spans="1:5">
      <c r="A1691" s="174" t="s">
        <v>33</v>
      </c>
      <c r="B1691" s="177">
        <v>33</v>
      </c>
      <c r="C1691" s="176">
        <v>44054</v>
      </c>
      <c r="D1691" s="175">
        <v>10</v>
      </c>
      <c r="E1691" s="175">
        <v>0.159</v>
      </c>
    </row>
    <row r="1692" spans="1:5">
      <c r="A1692" s="174" t="s">
        <v>33</v>
      </c>
      <c r="B1692" s="177">
        <v>33</v>
      </c>
      <c r="C1692" s="176">
        <v>44055</v>
      </c>
      <c r="D1692" s="175">
        <v>9</v>
      </c>
      <c r="E1692" s="175">
        <v>0.106</v>
      </c>
    </row>
    <row r="1693" spans="1:5">
      <c r="A1693" s="174" t="s">
        <v>33</v>
      </c>
      <c r="B1693" s="177">
        <v>33</v>
      </c>
      <c r="C1693" s="176">
        <v>44056</v>
      </c>
      <c r="D1693" s="175">
        <v>9</v>
      </c>
      <c r="E1693" s="175">
        <v>0.39700000000000002</v>
      </c>
    </row>
    <row r="1694" spans="1:5">
      <c r="A1694" s="174" t="s">
        <v>33</v>
      </c>
      <c r="B1694" s="177">
        <v>33</v>
      </c>
      <c r="C1694" s="176">
        <v>44057</v>
      </c>
      <c r="D1694" s="175">
        <v>9</v>
      </c>
      <c r="E1694" s="175">
        <v>0.23799999999999999</v>
      </c>
    </row>
    <row r="1695" spans="1:5">
      <c r="A1695" s="174" t="s">
        <v>33</v>
      </c>
      <c r="B1695" s="177">
        <v>33</v>
      </c>
      <c r="C1695" s="176">
        <v>44058</v>
      </c>
      <c r="D1695" s="175">
        <v>1</v>
      </c>
      <c r="E1695" s="175">
        <v>0.13200000000000001</v>
      </c>
    </row>
    <row r="1696" spans="1:5">
      <c r="A1696" s="174" t="s">
        <v>33</v>
      </c>
      <c r="B1696" s="177">
        <v>34</v>
      </c>
      <c r="C1696" s="176">
        <v>44059</v>
      </c>
      <c r="D1696" s="175">
        <v>-1</v>
      </c>
      <c r="E1696" s="175">
        <v>0.106</v>
      </c>
    </row>
    <row r="1697" spans="1:5">
      <c r="A1697" s="174" t="s">
        <v>33</v>
      </c>
      <c r="B1697" s="177">
        <v>34</v>
      </c>
      <c r="C1697" s="176">
        <v>44060</v>
      </c>
      <c r="D1697" s="175">
        <v>9</v>
      </c>
      <c r="E1697" s="175">
        <v>5.2999999999999999E-2</v>
      </c>
    </row>
    <row r="1698" spans="1:5">
      <c r="A1698" s="174" t="s">
        <v>33</v>
      </c>
      <c r="B1698" s="177">
        <v>34</v>
      </c>
      <c r="C1698" s="176">
        <v>44061</v>
      </c>
      <c r="D1698" s="175">
        <v>10</v>
      </c>
      <c r="E1698" s="175">
        <v>0.159</v>
      </c>
    </row>
    <row r="1699" spans="1:5">
      <c r="A1699" s="174" t="s">
        <v>33</v>
      </c>
      <c r="B1699" s="177">
        <v>34</v>
      </c>
      <c r="C1699" s="176">
        <v>44062</v>
      </c>
      <c r="D1699" s="175">
        <v>9</v>
      </c>
      <c r="E1699" s="175">
        <v>0.34399999999999997</v>
      </c>
    </row>
    <row r="1700" spans="1:5">
      <c r="A1700" s="174" t="s">
        <v>33</v>
      </c>
      <c r="B1700" s="177">
        <v>34</v>
      </c>
      <c r="C1700" s="176">
        <v>44063</v>
      </c>
      <c r="D1700" s="175">
        <v>9</v>
      </c>
      <c r="E1700" s="175">
        <v>0.106</v>
      </c>
    </row>
    <row r="1701" spans="1:5">
      <c r="A1701" s="174" t="s">
        <v>33</v>
      </c>
      <c r="B1701" s="177">
        <v>34</v>
      </c>
      <c r="C1701" s="176">
        <v>44064</v>
      </c>
      <c r="D1701" s="175">
        <v>9</v>
      </c>
      <c r="E1701" s="175">
        <v>0.13200000000000001</v>
      </c>
    </row>
    <row r="1702" spans="1:5">
      <c r="A1702" s="174" t="s">
        <v>33</v>
      </c>
      <c r="B1702" s="177">
        <v>34</v>
      </c>
      <c r="C1702" s="176">
        <v>44065</v>
      </c>
      <c r="D1702" s="179"/>
      <c r="E1702" s="175">
        <v>0.26500000000000001</v>
      </c>
    </row>
    <row r="1703" spans="1:5">
      <c r="A1703" s="174" t="s">
        <v>36</v>
      </c>
      <c r="B1703" s="183">
        <v>8</v>
      </c>
      <c r="C1703" s="176">
        <v>43877</v>
      </c>
      <c r="D1703" s="175">
        <v>0</v>
      </c>
      <c r="E1703" s="175">
        <v>0</v>
      </c>
    </row>
    <row r="1704" spans="1:5">
      <c r="A1704" s="174" t="s">
        <v>36</v>
      </c>
      <c r="B1704" s="183">
        <v>8</v>
      </c>
      <c r="C1704" s="176">
        <v>43878</v>
      </c>
      <c r="D1704" s="175">
        <v>0</v>
      </c>
      <c r="E1704" s="175">
        <v>0</v>
      </c>
    </row>
    <row r="1705" spans="1:5">
      <c r="A1705" s="174" t="s">
        <v>36</v>
      </c>
      <c r="B1705" s="183">
        <v>8</v>
      </c>
      <c r="C1705" s="176">
        <v>43879</v>
      </c>
      <c r="D1705" s="175">
        <v>1</v>
      </c>
      <c r="E1705" s="175">
        <v>0</v>
      </c>
    </row>
    <row r="1706" spans="1:5">
      <c r="A1706" s="174" t="s">
        <v>36</v>
      </c>
      <c r="B1706" s="183">
        <v>8</v>
      </c>
      <c r="C1706" s="176">
        <v>43880</v>
      </c>
      <c r="D1706" s="175">
        <v>1</v>
      </c>
      <c r="E1706" s="175">
        <v>0</v>
      </c>
    </row>
    <row r="1707" spans="1:5">
      <c r="A1707" s="174" t="s">
        <v>36</v>
      </c>
      <c r="B1707" s="183">
        <v>8</v>
      </c>
      <c r="C1707" s="176">
        <v>43881</v>
      </c>
      <c r="D1707" s="175">
        <v>1</v>
      </c>
      <c r="E1707" s="175">
        <v>0</v>
      </c>
    </row>
    <row r="1708" spans="1:5">
      <c r="A1708" s="174" t="s">
        <v>36</v>
      </c>
      <c r="B1708" s="183">
        <v>8</v>
      </c>
      <c r="C1708" s="176">
        <v>43882</v>
      </c>
      <c r="D1708" s="175">
        <v>1</v>
      </c>
      <c r="E1708" s="175">
        <v>0</v>
      </c>
    </row>
    <row r="1709" spans="1:5">
      <c r="A1709" s="174" t="s">
        <v>36</v>
      </c>
      <c r="B1709" s="183">
        <v>8</v>
      </c>
      <c r="C1709" s="176">
        <v>43883</v>
      </c>
      <c r="D1709" s="175">
        <v>2</v>
      </c>
      <c r="E1709" s="175">
        <v>0</v>
      </c>
    </row>
    <row r="1710" spans="1:5">
      <c r="A1710" s="174" t="s">
        <v>36</v>
      </c>
      <c r="B1710" s="177">
        <v>9</v>
      </c>
      <c r="C1710" s="176">
        <v>43884</v>
      </c>
      <c r="D1710" s="175">
        <v>0</v>
      </c>
      <c r="E1710" s="175">
        <v>0</v>
      </c>
    </row>
    <row r="1711" spans="1:5">
      <c r="A1711" s="174" t="s">
        <v>36</v>
      </c>
      <c r="B1711" s="183">
        <v>9</v>
      </c>
      <c r="C1711" s="176">
        <v>43885</v>
      </c>
      <c r="D1711" s="175">
        <v>1</v>
      </c>
      <c r="E1711" s="175">
        <v>0</v>
      </c>
    </row>
    <row r="1712" spans="1:5">
      <c r="A1712" s="174" t="s">
        <v>36</v>
      </c>
      <c r="B1712" s="183">
        <v>9</v>
      </c>
      <c r="C1712" s="176">
        <v>43886</v>
      </c>
      <c r="D1712" s="175">
        <v>2</v>
      </c>
      <c r="E1712" s="175">
        <v>0</v>
      </c>
    </row>
    <row r="1713" spans="1:5">
      <c r="A1713" s="174" t="s">
        <v>36</v>
      </c>
      <c r="B1713" s="183">
        <v>9</v>
      </c>
      <c r="C1713" s="176">
        <v>43887</v>
      </c>
      <c r="D1713" s="175">
        <v>1</v>
      </c>
      <c r="E1713" s="175">
        <v>0</v>
      </c>
    </row>
    <row r="1714" spans="1:5">
      <c r="A1714" s="174" t="s">
        <v>36</v>
      </c>
      <c r="B1714" s="183">
        <v>9</v>
      </c>
      <c r="C1714" s="176">
        <v>43888</v>
      </c>
      <c r="D1714" s="175">
        <v>2</v>
      </c>
      <c r="E1714" s="175">
        <v>0</v>
      </c>
    </row>
    <row r="1715" spans="1:5">
      <c r="A1715" s="174" t="s">
        <v>36</v>
      </c>
      <c r="B1715" s="183">
        <v>9</v>
      </c>
      <c r="C1715" s="176">
        <v>43889</v>
      </c>
      <c r="D1715" s="175">
        <v>2</v>
      </c>
      <c r="E1715" s="175">
        <v>0</v>
      </c>
    </row>
    <row r="1716" spans="1:5">
      <c r="A1716" s="174" t="s">
        <v>36</v>
      </c>
      <c r="B1716" s="183">
        <v>9</v>
      </c>
      <c r="C1716" s="176">
        <v>43890</v>
      </c>
      <c r="D1716" s="175">
        <v>1</v>
      </c>
      <c r="E1716" s="175">
        <v>0</v>
      </c>
    </row>
    <row r="1717" spans="1:5">
      <c r="A1717" s="174" t="s">
        <v>36</v>
      </c>
      <c r="B1717" s="177">
        <v>10</v>
      </c>
      <c r="C1717" s="176">
        <v>43833</v>
      </c>
      <c r="D1717" s="175">
        <v>0</v>
      </c>
      <c r="E1717" s="175">
        <v>0</v>
      </c>
    </row>
    <row r="1718" spans="1:5">
      <c r="A1718" s="174" t="s">
        <v>36</v>
      </c>
      <c r="B1718" s="183">
        <v>10</v>
      </c>
      <c r="C1718" s="176">
        <v>43864</v>
      </c>
      <c r="D1718" s="175">
        <v>2</v>
      </c>
      <c r="E1718" s="175">
        <v>0</v>
      </c>
    </row>
    <row r="1719" spans="1:5">
      <c r="A1719" s="174" t="s">
        <v>36</v>
      </c>
      <c r="B1719" s="183">
        <v>10</v>
      </c>
      <c r="C1719" s="176">
        <v>43893</v>
      </c>
      <c r="D1719" s="175">
        <v>0</v>
      </c>
      <c r="E1719" s="175">
        <v>0</v>
      </c>
    </row>
    <row r="1720" spans="1:5">
      <c r="A1720" s="174" t="s">
        <v>36</v>
      </c>
      <c r="B1720" s="183">
        <v>10</v>
      </c>
      <c r="C1720" s="176">
        <v>43894</v>
      </c>
      <c r="D1720" s="175">
        <v>0</v>
      </c>
      <c r="E1720" s="175">
        <v>0</v>
      </c>
    </row>
    <row r="1721" spans="1:5">
      <c r="A1721" s="174" t="s">
        <v>36</v>
      </c>
      <c r="B1721" s="183">
        <v>10</v>
      </c>
      <c r="C1721" s="176">
        <v>43895</v>
      </c>
      <c r="D1721" s="175">
        <v>0</v>
      </c>
      <c r="E1721" s="175">
        <v>0</v>
      </c>
    </row>
    <row r="1722" spans="1:5">
      <c r="A1722" s="174" t="s">
        <v>36</v>
      </c>
      <c r="B1722" s="183">
        <v>10</v>
      </c>
      <c r="C1722" s="176">
        <v>43896</v>
      </c>
      <c r="D1722" s="175">
        <v>0</v>
      </c>
      <c r="E1722" s="175">
        <v>0</v>
      </c>
    </row>
    <row r="1723" spans="1:5">
      <c r="A1723" s="174" t="s">
        <v>36</v>
      </c>
      <c r="B1723" s="183">
        <v>10</v>
      </c>
      <c r="C1723" s="176">
        <v>43897</v>
      </c>
      <c r="D1723" s="175">
        <v>0</v>
      </c>
      <c r="E1723" s="175">
        <v>0</v>
      </c>
    </row>
    <row r="1724" spans="1:5">
      <c r="A1724" s="174" t="s">
        <v>36</v>
      </c>
      <c r="B1724" s="177">
        <v>11</v>
      </c>
      <c r="C1724" s="176">
        <v>43898</v>
      </c>
      <c r="D1724" s="175">
        <v>3</v>
      </c>
      <c r="E1724" s="175">
        <v>0</v>
      </c>
    </row>
    <row r="1725" spans="1:5">
      <c r="A1725" s="174" t="s">
        <v>36</v>
      </c>
      <c r="B1725" s="183">
        <v>11</v>
      </c>
      <c r="C1725" s="176">
        <v>43899</v>
      </c>
      <c r="D1725" s="175">
        <v>5</v>
      </c>
      <c r="E1725" s="175">
        <v>0</v>
      </c>
    </row>
    <row r="1726" spans="1:5">
      <c r="A1726" s="174" t="s">
        <v>36</v>
      </c>
      <c r="B1726" s="183">
        <v>11</v>
      </c>
      <c r="C1726" s="176">
        <v>43900</v>
      </c>
      <c r="D1726" s="175">
        <v>0</v>
      </c>
      <c r="E1726" s="175">
        <v>0</v>
      </c>
    </row>
    <row r="1727" spans="1:5">
      <c r="A1727" s="174" t="s">
        <v>36</v>
      </c>
      <c r="B1727" s="183">
        <v>11</v>
      </c>
      <c r="C1727" s="176">
        <v>43901</v>
      </c>
      <c r="D1727" s="175">
        <v>-2</v>
      </c>
      <c r="E1727" s="175">
        <v>0</v>
      </c>
    </row>
    <row r="1728" spans="1:5">
      <c r="A1728" s="174" t="s">
        <v>36</v>
      </c>
      <c r="B1728" s="183">
        <v>11</v>
      </c>
      <c r="C1728" s="176">
        <v>43902</v>
      </c>
      <c r="D1728" s="175">
        <v>0</v>
      </c>
      <c r="E1728" s="175">
        <v>0</v>
      </c>
    </row>
    <row r="1729" spans="1:5">
      <c r="A1729" s="174" t="s">
        <v>36</v>
      </c>
      <c r="B1729" s="183">
        <v>11</v>
      </c>
      <c r="C1729" s="176">
        <v>43903</v>
      </c>
      <c r="D1729" s="175">
        <v>-1</v>
      </c>
      <c r="E1729" s="175">
        <v>0</v>
      </c>
    </row>
    <row r="1730" spans="1:5">
      <c r="A1730" s="174" t="s">
        <v>36</v>
      </c>
      <c r="B1730" s="183">
        <v>11</v>
      </c>
      <c r="C1730" s="176">
        <v>43904</v>
      </c>
      <c r="D1730" s="175">
        <v>-1</v>
      </c>
      <c r="E1730" s="175">
        <v>0</v>
      </c>
    </row>
    <row r="1731" spans="1:5">
      <c r="A1731" s="174" t="s">
        <v>36</v>
      </c>
      <c r="B1731" s="177">
        <v>12</v>
      </c>
      <c r="C1731" s="176">
        <v>43905</v>
      </c>
      <c r="D1731" s="175">
        <v>3</v>
      </c>
      <c r="E1731" s="175">
        <v>0</v>
      </c>
    </row>
    <row r="1732" spans="1:5">
      <c r="A1732" s="174" t="s">
        <v>36</v>
      </c>
      <c r="B1732" s="183">
        <v>12</v>
      </c>
      <c r="C1732" s="176">
        <v>43906</v>
      </c>
      <c r="D1732" s="175">
        <v>6</v>
      </c>
      <c r="E1732" s="175">
        <v>0</v>
      </c>
    </row>
    <row r="1733" spans="1:5">
      <c r="A1733" s="174" t="s">
        <v>36</v>
      </c>
      <c r="B1733" s="183">
        <v>12</v>
      </c>
      <c r="C1733" s="176">
        <v>43907</v>
      </c>
      <c r="D1733" s="175">
        <v>7</v>
      </c>
      <c r="E1733" s="175">
        <v>0</v>
      </c>
    </row>
    <row r="1734" spans="1:5">
      <c r="A1734" s="174" t="s">
        <v>36</v>
      </c>
      <c r="B1734" s="183">
        <v>12</v>
      </c>
      <c r="C1734" s="176">
        <v>43908</v>
      </c>
      <c r="D1734" s="175">
        <v>11</v>
      </c>
      <c r="E1734" s="175">
        <v>0</v>
      </c>
    </row>
    <row r="1735" spans="1:5">
      <c r="A1735" s="174" t="s">
        <v>36</v>
      </c>
      <c r="B1735" s="183">
        <v>12</v>
      </c>
      <c r="C1735" s="176">
        <v>43909</v>
      </c>
      <c r="D1735" s="175">
        <v>14</v>
      </c>
      <c r="E1735" s="175">
        <v>0</v>
      </c>
    </row>
    <row r="1736" spans="1:5">
      <c r="A1736" s="174" t="s">
        <v>36</v>
      </c>
      <c r="B1736" s="183">
        <v>12</v>
      </c>
      <c r="C1736" s="176">
        <v>43910</v>
      </c>
      <c r="D1736" s="175">
        <v>19</v>
      </c>
      <c r="E1736" s="175">
        <v>0</v>
      </c>
    </row>
    <row r="1737" spans="1:5">
      <c r="A1737" s="174" t="s">
        <v>36</v>
      </c>
      <c r="B1737" s="177">
        <v>12</v>
      </c>
      <c r="C1737" s="176">
        <v>43911</v>
      </c>
      <c r="D1737" s="175">
        <v>23</v>
      </c>
      <c r="E1737" s="175">
        <v>0</v>
      </c>
    </row>
    <row r="1738" spans="1:5">
      <c r="A1738" s="174" t="s">
        <v>36</v>
      </c>
      <c r="B1738" s="183">
        <v>13</v>
      </c>
      <c r="C1738" s="176">
        <v>43912</v>
      </c>
      <c r="D1738" s="175">
        <v>22</v>
      </c>
      <c r="E1738" s="175">
        <v>0</v>
      </c>
    </row>
    <row r="1739" spans="1:5">
      <c r="A1739" s="174" t="s">
        <v>36</v>
      </c>
      <c r="B1739" s="183">
        <v>13</v>
      </c>
      <c r="C1739" s="176">
        <v>43913</v>
      </c>
      <c r="D1739" s="175">
        <v>22</v>
      </c>
      <c r="E1739" s="175">
        <v>0</v>
      </c>
    </row>
    <row r="1740" spans="1:5">
      <c r="A1740" s="174" t="s">
        <v>36</v>
      </c>
      <c r="B1740" s="183">
        <v>13</v>
      </c>
      <c r="C1740" s="176">
        <v>43914</v>
      </c>
      <c r="D1740" s="175">
        <v>24</v>
      </c>
      <c r="E1740" s="175">
        <v>5.1999999999999998E-2</v>
      </c>
    </row>
    <row r="1741" spans="1:5">
      <c r="A1741" s="174" t="s">
        <v>36</v>
      </c>
      <c r="B1741" s="183">
        <v>13</v>
      </c>
      <c r="C1741" s="176">
        <v>43915</v>
      </c>
      <c r="D1741" s="175">
        <v>25</v>
      </c>
      <c r="E1741" s="175">
        <v>5.1999999999999998E-2</v>
      </c>
    </row>
    <row r="1742" spans="1:5">
      <c r="A1742" s="174" t="s">
        <v>36</v>
      </c>
      <c r="B1742" s="183">
        <v>13</v>
      </c>
      <c r="C1742" s="176">
        <v>43916</v>
      </c>
      <c r="D1742" s="175">
        <v>26</v>
      </c>
      <c r="E1742" s="175">
        <v>0</v>
      </c>
    </row>
    <row r="1743" spans="1:5">
      <c r="A1743" s="174" t="s">
        <v>36</v>
      </c>
      <c r="B1743" s="183">
        <v>13</v>
      </c>
      <c r="C1743" s="176">
        <v>43917</v>
      </c>
      <c r="D1743" s="175">
        <v>25</v>
      </c>
      <c r="E1743" s="175">
        <v>5.1999999999999998E-2</v>
      </c>
    </row>
    <row r="1744" spans="1:5">
      <c r="A1744" s="174" t="s">
        <v>36</v>
      </c>
      <c r="B1744" s="183">
        <v>13</v>
      </c>
      <c r="C1744" s="176">
        <v>43918</v>
      </c>
      <c r="D1744" s="175">
        <v>31</v>
      </c>
      <c r="E1744" s="175">
        <v>5.1999999999999998E-2</v>
      </c>
    </row>
    <row r="1745" spans="1:5">
      <c r="A1745" s="174" t="s">
        <v>36</v>
      </c>
      <c r="B1745" s="177">
        <v>14</v>
      </c>
      <c r="C1745" s="176">
        <v>43919</v>
      </c>
      <c r="D1745" s="175">
        <v>25</v>
      </c>
      <c r="E1745" s="175">
        <v>5.1999999999999998E-2</v>
      </c>
    </row>
    <row r="1746" spans="1:5">
      <c r="A1746" s="174" t="s">
        <v>36</v>
      </c>
      <c r="B1746" s="183">
        <v>14</v>
      </c>
      <c r="C1746" s="176">
        <v>43920</v>
      </c>
      <c r="D1746" s="175">
        <v>24</v>
      </c>
      <c r="E1746" s="175">
        <v>5.1999999999999998E-2</v>
      </c>
    </row>
    <row r="1747" spans="1:5">
      <c r="A1747" s="174" t="s">
        <v>36</v>
      </c>
      <c r="B1747" s="183">
        <v>14</v>
      </c>
      <c r="C1747" s="176">
        <v>43921</v>
      </c>
      <c r="D1747" s="175">
        <v>26</v>
      </c>
      <c r="E1747" s="175">
        <v>5.1999999999999998E-2</v>
      </c>
    </row>
    <row r="1748" spans="1:5">
      <c r="A1748" s="174" t="s">
        <v>36</v>
      </c>
      <c r="B1748" s="183">
        <v>14</v>
      </c>
      <c r="C1748" s="176">
        <v>43922</v>
      </c>
      <c r="D1748" s="175">
        <v>25</v>
      </c>
      <c r="E1748" s="175">
        <v>5.1999999999999998E-2</v>
      </c>
    </row>
    <row r="1749" spans="1:5">
      <c r="A1749" s="174" t="s">
        <v>36</v>
      </c>
      <c r="B1749" s="183">
        <v>14</v>
      </c>
      <c r="C1749" s="176">
        <v>43923</v>
      </c>
      <c r="D1749" s="175">
        <v>26</v>
      </c>
      <c r="E1749" s="175">
        <v>0.20899999999999999</v>
      </c>
    </row>
    <row r="1750" spans="1:5">
      <c r="A1750" s="174" t="s">
        <v>36</v>
      </c>
      <c r="B1750" s="183">
        <v>14</v>
      </c>
      <c r="C1750" s="176">
        <v>43924</v>
      </c>
      <c r="D1750" s="175">
        <v>27</v>
      </c>
      <c r="E1750" s="175">
        <v>0.20899999999999999</v>
      </c>
    </row>
    <row r="1751" spans="1:5">
      <c r="A1751" s="174" t="s">
        <v>36</v>
      </c>
      <c r="B1751" s="183">
        <v>14</v>
      </c>
      <c r="C1751" s="176">
        <v>43925</v>
      </c>
      <c r="D1751" s="175">
        <v>29</v>
      </c>
      <c r="E1751" s="175">
        <v>0.105</v>
      </c>
    </row>
    <row r="1752" spans="1:5">
      <c r="A1752" s="174" t="s">
        <v>36</v>
      </c>
      <c r="B1752" s="177">
        <v>15</v>
      </c>
      <c r="C1752" s="176">
        <v>43926</v>
      </c>
      <c r="D1752" s="175">
        <v>23</v>
      </c>
      <c r="E1752" s="175">
        <v>0.20899999999999999</v>
      </c>
    </row>
    <row r="1753" spans="1:5">
      <c r="A1753" s="174" t="s">
        <v>36</v>
      </c>
      <c r="B1753" s="183">
        <v>15</v>
      </c>
      <c r="C1753" s="176">
        <v>43927</v>
      </c>
      <c r="D1753" s="175">
        <v>20</v>
      </c>
      <c r="E1753" s="175">
        <v>0.26200000000000001</v>
      </c>
    </row>
    <row r="1754" spans="1:5">
      <c r="A1754" s="174" t="s">
        <v>36</v>
      </c>
      <c r="B1754" s="183">
        <v>15</v>
      </c>
      <c r="C1754" s="176">
        <v>43928</v>
      </c>
      <c r="D1754" s="175">
        <v>24</v>
      </c>
      <c r="E1754" s="175">
        <v>0.36599999999999999</v>
      </c>
    </row>
    <row r="1755" spans="1:5">
      <c r="A1755" s="174" t="s">
        <v>36</v>
      </c>
      <c r="B1755" s="183">
        <v>15</v>
      </c>
      <c r="C1755" s="176">
        <v>43929</v>
      </c>
      <c r="D1755" s="175">
        <v>23</v>
      </c>
      <c r="E1755" s="175">
        <v>0.157</v>
      </c>
    </row>
    <row r="1756" spans="1:5">
      <c r="A1756" s="174" t="s">
        <v>36</v>
      </c>
      <c r="B1756" s="183">
        <v>15</v>
      </c>
      <c r="C1756" s="176">
        <v>43930</v>
      </c>
      <c r="D1756" s="175">
        <v>24</v>
      </c>
      <c r="E1756" s="175">
        <v>0.314</v>
      </c>
    </row>
    <row r="1757" spans="1:5">
      <c r="A1757" s="174" t="s">
        <v>36</v>
      </c>
      <c r="B1757" s="183">
        <v>15</v>
      </c>
      <c r="C1757" s="176">
        <v>43931</v>
      </c>
      <c r="D1757" s="175">
        <v>23</v>
      </c>
      <c r="E1757" s="175">
        <v>0.26200000000000001</v>
      </c>
    </row>
    <row r="1758" spans="1:5">
      <c r="A1758" s="174" t="s">
        <v>36</v>
      </c>
      <c r="B1758" s="183">
        <v>15</v>
      </c>
      <c r="C1758" s="176">
        <v>43932</v>
      </c>
      <c r="D1758" s="175">
        <v>38</v>
      </c>
      <c r="E1758" s="175">
        <v>0.47099999999999997</v>
      </c>
    </row>
    <row r="1759" spans="1:5">
      <c r="A1759" s="174" t="s">
        <v>36</v>
      </c>
      <c r="B1759" s="177">
        <v>16</v>
      </c>
      <c r="C1759" s="176">
        <v>43933</v>
      </c>
      <c r="D1759" s="175">
        <v>26</v>
      </c>
      <c r="E1759" s="175">
        <v>0.41799999999999998</v>
      </c>
    </row>
    <row r="1760" spans="1:5">
      <c r="A1760" s="174" t="s">
        <v>36</v>
      </c>
      <c r="B1760" s="183">
        <v>16</v>
      </c>
      <c r="C1760" s="176">
        <v>43934</v>
      </c>
      <c r="D1760" s="175">
        <v>21</v>
      </c>
      <c r="E1760" s="175">
        <v>0.41799999999999998</v>
      </c>
    </row>
    <row r="1761" spans="1:5">
      <c r="A1761" s="174" t="s">
        <v>36</v>
      </c>
      <c r="B1761" s="183">
        <v>16</v>
      </c>
      <c r="C1761" s="176">
        <v>43935</v>
      </c>
      <c r="D1761" s="175">
        <v>24</v>
      </c>
      <c r="E1761" s="175">
        <v>0.36599999999999999</v>
      </c>
    </row>
    <row r="1762" spans="1:5">
      <c r="A1762" s="174" t="s">
        <v>36</v>
      </c>
      <c r="B1762" s="183">
        <v>16</v>
      </c>
      <c r="C1762" s="176">
        <v>43936</v>
      </c>
      <c r="D1762" s="175">
        <v>23</v>
      </c>
      <c r="E1762" s="175">
        <v>0.105</v>
      </c>
    </row>
    <row r="1763" spans="1:5">
      <c r="A1763" s="174" t="s">
        <v>36</v>
      </c>
      <c r="B1763" s="183">
        <v>16</v>
      </c>
      <c r="C1763" s="176">
        <v>43937</v>
      </c>
      <c r="D1763" s="175">
        <v>24</v>
      </c>
      <c r="E1763" s="175">
        <v>0.52300000000000002</v>
      </c>
    </row>
    <row r="1764" spans="1:5">
      <c r="A1764" s="174" t="s">
        <v>36</v>
      </c>
      <c r="B1764" s="183">
        <v>16</v>
      </c>
      <c r="C1764" s="176">
        <v>43938</v>
      </c>
      <c r="D1764" s="175">
        <v>25</v>
      </c>
      <c r="E1764" s="175">
        <v>0.105</v>
      </c>
    </row>
    <row r="1765" spans="1:5">
      <c r="A1765" s="174" t="s">
        <v>36</v>
      </c>
      <c r="B1765" s="183">
        <v>16</v>
      </c>
      <c r="C1765" s="176">
        <v>43939</v>
      </c>
      <c r="D1765" s="175">
        <v>28</v>
      </c>
      <c r="E1765" s="175">
        <v>0.57499999999999996</v>
      </c>
    </row>
    <row r="1766" spans="1:5">
      <c r="A1766" s="174" t="s">
        <v>36</v>
      </c>
      <c r="B1766" s="177">
        <v>17</v>
      </c>
      <c r="C1766" s="176">
        <v>43940</v>
      </c>
      <c r="D1766" s="175">
        <v>21</v>
      </c>
      <c r="E1766" s="175">
        <v>0.57499999999999996</v>
      </c>
    </row>
    <row r="1767" spans="1:5">
      <c r="A1767" s="174" t="s">
        <v>36</v>
      </c>
      <c r="B1767" s="183">
        <v>17</v>
      </c>
      <c r="C1767" s="176">
        <v>43941</v>
      </c>
      <c r="D1767" s="175">
        <v>20</v>
      </c>
      <c r="E1767" s="175">
        <v>0.52300000000000002</v>
      </c>
    </row>
    <row r="1768" spans="1:5">
      <c r="A1768" s="174" t="s">
        <v>36</v>
      </c>
      <c r="B1768" s="183">
        <v>17</v>
      </c>
      <c r="C1768" s="176">
        <v>43942</v>
      </c>
      <c r="D1768" s="175">
        <v>22</v>
      </c>
      <c r="E1768" s="175">
        <v>0.36599999999999999</v>
      </c>
    </row>
    <row r="1769" spans="1:5">
      <c r="A1769" s="174" t="s">
        <v>36</v>
      </c>
      <c r="B1769" s="183">
        <v>17</v>
      </c>
      <c r="C1769" s="176">
        <v>43943</v>
      </c>
      <c r="D1769" s="175">
        <v>22</v>
      </c>
      <c r="E1769" s="175">
        <v>0.314</v>
      </c>
    </row>
    <row r="1770" spans="1:5">
      <c r="A1770" s="174" t="s">
        <v>36</v>
      </c>
      <c r="B1770" s="183">
        <v>17</v>
      </c>
      <c r="C1770" s="176">
        <v>43944</v>
      </c>
      <c r="D1770" s="175">
        <v>22</v>
      </c>
      <c r="E1770" s="175">
        <v>0.41799999999999998</v>
      </c>
    </row>
    <row r="1771" spans="1:5">
      <c r="A1771" s="174" t="s">
        <v>36</v>
      </c>
      <c r="B1771" s="183">
        <v>17</v>
      </c>
      <c r="C1771" s="176">
        <v>43945</v>
      </c>
      <c r="D1771" s="175">
        <v>24</v>
      </c>
      <c r="E1771" s="175">
        <v>0.68</v>
      </c>
    </row>
    <row r="1772" spans="1:5">
      <c r="A1772" s="174" t="s">
        <v>36</v>
      </c>
      <c r="B1772" s="183">
        <v>17</v>
      </c>
      <c r="C1772" s="176">
        <v>43946</v>
      </c>
      <c r="D1772" s="175">
        <v>26</v>
      </c>
      <c r="E1772" s="175">
        <v>0.41799999999999998</v>
      </c>
    </row>
    <row r="1773" spans="1:5">
      <c r="A1773" s="174" t="s">
        <v>36</v>
      </c>
      <c r="B1773" s="177">
        <v>18</v>
      </c>
      <c r="C1773" s="176">
        <v>43947</v>
      </c>
      <c r="D1773" s="175">
        <v>21</v>
      </c>
      <c r="E1773" s="175">
        <v>0.314</v>
      </c>
    </row>
    <row r="1774" spans="1:5">
      <c r="A1774" s="174" t="s">
        <v>36</v>
      </c>
      <c r="B1774" s="183">
        <v>18</v>
      </c>
      <c r="C1774" s="176">
        <v>43948</v>
      </c>
      <c r="D1774" s="175">
        <v>19</v>
      </c>
      <c r="E1774" s="175">
        <v>0.36599999999999999</v>
      </c>
    </row>
    <row r="1775" spans="1:5">
      <c r="A1775" s="174" t="s">
        <v>36</v>
      </c>
      <c r="B1775" s="183">
        <v>18</v>
      </c>
      <c r="C1775" s="176">
        <v>43949</v>
      </c>
      <c r="D1775" s="175">
        <v>23</v>
      </c>
      <c r="E1775" s="175">
        <v>0.41799999999999998</v>
      </c>
    </row>
    <row r="1776" spans="1:5">
      <c r="A1776" s="174" t="s">
        <v>36</v>
      </c>
      <c r="B1776" s="183">
        <v>18</v>
      </c>
      <c r="C1776" s="176">
        <v>43950</v>
      </c>
      <c r="D1776" s="175">
        <v>16</v>
      </c>
      <c r="E1776" s="175">
        <v>0.47099999999999997</v>
      </c>
    </row>
    <row r="1777" spans="1:5">
      <c r="A1777" s="174" t="s">
        <v>36</v>
      </c>
      <c r="B1777" s="183">
        <v>18</v>
      </c>
      <c r="C1777" s="176">
        <v>43951</v>
      </c>
      <c r="D1777" s="175">
        <v>22</v>
      </c>
      <c r="E1777" s="175">
        <v>0.47099999999999997</v>
      </c>
    </row>
    <row r="1778" spans="1:5">
      <c r="A1778" s="174" t="s">
        <v>36</v>
      </c>
      <c r="B1778" s="183">
        <v>18</v>
      </c>
      <c r="C1778" s="176">
        <v>43952</v>
      </c>
      <c r="D1778" s="175">
        <v>19</v>
      </c>
      <c r="E1778" s="175">
        <v>0.47099999999999997</v>
      </c>
    </row>
    <row r="1779" spans="1:5">
      <c r="A1779" s="174" t="s">
        <v>36</v>
      </c>
      <c r="B1779" s="183">
        <v>18</v>
      </c>
      <c r="C1779" s="176">
        <v>43953</v>
      </c>
      <c r="D1779" s="175">
        <v>36</v>
      </c>
      <c r="E1779" s="175">
        <v>0.57499999999999996</v>
      </c>
    </row>
    <row r="1780" spans="1:5">
      <c r="A1780" s="174" t="s">
        <v>36</v>
      </c>
      <c r="B1780" s="177">
        <v>19</v>
      </c>
      <c r="C1780" s="176">
        <v>43954</v>
      </c>
      <c r="D1780" s="175">
        <v>20</v>
      </c>
      <c r="E1780" s="175">
        <v>0.36599999999999999</v>
      </c>
    </row>
    <row r="1781" spans="1:5">
      <c r="A1781" s="174" t="s">
        <v>36</v>
      </c>
      <c r="B1781" s="183">
        <v>19</v>
      </c>
      <c r="C1781" s="176">
        <v>43955</v>
      </c>
      <c r="D1781" s="175">
        <v>19</v>
      </c>
      <c r="E1781" s="175">
        <v>0.68</v>
      </c>
    </row>
    <row r="1782" spans="1:5">
      <c r="A1782" s="174" t="s">
        <v>36</v>
      </c>
      <c r="B1782" s="183">
        <v>19</v>
      </c>
      <c r="C1782" s="176">
        <v>43956</v>
      </c>
      <c r="D1782" s="175">
        <v>20</v>
      </c>
      <c r="E1782" s="175">
        <v>0.68</v>
      </c>
    </row>
    <row r="1783" spans="1:5">
      <c r="A1783" s="174" t="s">
        <v>36</v>
      </c>
      <c r="B1783" s="183">
        <v>19</v>
      </c>
      <c r="C1783" s="176">
        <v>43957</v>
      </c>
      <c r="D1783" s="175">
        <v>20</v>
      </c>
      <c r="E1783" s="175">
        <v>0.52300000000000002</v>
      </c>
    </row>
    <row r="1784" spans="1:5">
      <c r="A1784" s="174" t="s">
        <v>36</v>
      </c>
      <c r="B1784" s="183">
        <v>19</v>
      </c>
      <c r="C1784" s="176">
        <v>43958</v>
      </c>
      <c r="D1784" s="175">
        <v>22</v>
      </c>
      <c r="E1784" s="175">
        <v>0.26200000000000001</v>
      </c>
    </row>
    <row r="1785" spans="1:5">
      <c r="A1785" s="174" t="s">
        <v>36</v>
      </c>
      <c r="B1785" s="183">
        <v>19</v>
      </c>
      <c r="C1785" s="176">
        <v>43959</v>
      </c>
      <c r="D1785" s="175">
        <v>22</v>
      </c>
      <c r="E1785" s="175">
        <v>0.314</v>
      </c>
    </row>
    <row r="1786" spans="1:5">
      <c r="A1786" s="174" t="s">
        <v>36</v>
      </c>
      <c r="B1786" s="183">
        <v>19</v>
      </c>
      <c r="C1786" s="176">
        <v>43960</v>
      </c>
      <c r="D1786" s="175">
        <v>24</v>
      </c>
      <c r="E1786" s="175">
        <v>0.20899999999999999</v>
      </c>
    </row>
    <row r="1787" spans="1:5">
      <c r="A1787" s="174" t="s">
        <v>36</v>
      </c>
      <c r="B1787" s="177">
        <v>20</v>
      </c>
      <c r="C1787" s="176">
        <v>43961</v>
      </c>
      <c r="D1787" s="175">
        <v>22</v>
      </c>
      <c r="E1787" s="175">
        <v>0.47099999999999997</v>
      </c>
    </row>
    <row r="1788" spans="1:5">
      <c r="A1788" s="174" t="s">
        <v>36</v>
      </c>
      <c r="B1788" s="183">
        <v>20</v>
      </c>
      <c r="C1788" s="176">
        <v>43962</v>
      </c>
      <c r="D1788" s="175">
        <v>18</v>
      </c>
      <c r="E1788" s="175">
        <v>0.52300000000000002</v>
      </c>
    </row>
    <row r="1789" spans="1:5">
      <c r="A1789" s="174" t="s">
        <v>36</v>
      </c>
      <c r="B1789" s="183">
        <v>20</v>
      </c>
      <c r="C1789" s="176">
        <v>43963</v>
      </c>
      <c r="D1789" s="175">
        <v>24</v>
      </c>
      <c r="E1789" s="175">
        <v>0.41799999999999998</v>
      </c>
    </row>
    <row r="1790" spans="1:5">
      <c r="A1790" s="174" t="s">
        <v>36</v>
      </c>
      <c r="B1790" s="183">
        <v>20</v>
      </c>
      <c r="C1790" s="176">
        <v>43964</v>
      </c>
      <c r="D1790" s="175">
        <v>24</v>
      </c>
      <c r="E1790" s="175">
        <v>0.57499999999999996</v>
      </c>
    </row>
    <row r="1791" spans="1:5">
      <c r="A1791" s="174" t="s">
        <v>36</v>
      </c>
      <c r="B1791" s="183">
        <v>20</v>
      </c>
      <c r="C1791" s="176">
        <v>43965</v>
      </c>
      <c r="D1791" s="175">
        <v>25</v>
      </c>
      <c r="E1791" s="175">
        <v>0.628</v>
      </c>
    </row>
    <row r="1792" spans="1:5">
      <c r="A1792" s="174" t="s">
        <v>36</v>
      </c>
      <c r="B1792" s="183">
        <v>20</v>
      </c>
      <c r="C1792" s="176">
        <v>43966</v>
      </c>
      <c r="D1792" s="175">
        <v>23</v>
      </c>
      <c r="E1792" s="175">
        <v>0.57499999999999996</v>
      </c>
    </row>
    <row r="1793" spans="1:5">
      <c r="A1793" s="174" t="s">
        <v>36</v>
      </c>
      <c r="B1793" s="183">
        <v>20</v>
      </c>
      <c r="C1793" s="176">
        <v>43967</v>
      </c>
      <c r="D1793" s="175">
        <v>27</v>
      </c>
      <c r="E1793" s="175">
        <v>0.628</v>
      </c>
    </row>
    <row r="1794" spans="1:5">
      <c r="A1794" s="174" t="s">
        <v>36</v>
      </c>
      <c r="B1794" s="177">
        <v>21</v>
      </c>
      <c r="C1794" s="176">
        <v>43968</v>
      </c>
      <c r="D1794" s="175">
        <v>25</v>
      </c>
      <c r="E1794" s="175">
        <v>1.883</v>
      </c>
    </row>
    <row r="1795" spans="1:5">
      <c r="A1795" s="174" t="s">
        <v>36</v>
      </c>
      <c r="B1795" s="183">
        <v>21</v>
      </c>
      <c r="C1795" s="176">
        <v>43969</v>
      </c>
      <c r="D1795" s="175">
        <v>23</v>
      </c>
      <c r="E1795" s="175">
        <v>1.4119999999999999</v>
      </c>
    </row>
    <row r="1796" spans="1:5">
      <c r="A1796" s="174" t="s">
        <v>36</v>
      </c>
      <c r="B1796" s="183">
        <v>21</v>
      </c>
      <c r="C1796" s="176">
        <v>43970</v>
      </c>
      <c r="D1796" s="175">
        <v>27</v>
      </c>
      <c r="E1796" s="175">
        <v>1.5169999999999999</v>
      </c>
    </row>
    <row r="1797" spans="1:5">
      <c r="A1797" s="174" t="s">
        <v>36</v>
      </c>
      <c r="B1797" s="183">
        <v>21</v>
      </c>
      <c r="C1797" s="176">
        <v>43971</v>
      </c>
      <c r="D1797" s="175">
        <v>26</v>
      </c>
      <c r="E1797" s="175">
        <v>1.4650000000000001</v>
      </c>
    </row>
    <row r="1798" spans="1:5">
      <c r="A1798" s="174" t="s">
        <v>36</v>
      </c>
      <c r="B1798" s="183">
        <v>21</v>
      </c>
      <c r="C1798" s="176">
        <v>43972</v>
      </c>
      <c r="D1798" s="175">
        <v>26</v>
      </c>
      <c r="E1798" s="175">
        <v>1.6220000000000001</v>
      </c>
    </row>
    <row r="1799" spans="1:5">
      <c r="A1799" s="174" t="s">
        <v>36</v>
      </c>
      <c r="B1799" s="183">
        <v>21</v>
      </c>
      <c r="C1799" s="176">
        <v>43973</v>
      </c>
      <c r="D1799" s="175">
        <v>36</v>
      </c>
      <c r="E1799" s="175">
        <v>1.831</v>
      </c>
    </row>
    <row r="1800" spans="1:5">
      <c r="A1800" s="174" t="s">
        <v>36</v>
      </c>
      <c r="B1800" s="183">
        <v>21</v>
      </c>
      <c r="C1800" s="176">
        <v>43974</v>
      </c>
      <c r="D1800" s="175">
        <v>31</v>
      </c>
      <c r="E1800" s="175">
        <v>2.3540000000000001</v>
      </c>
    </row>
    <row r="1801" spans="1:5">
      <c r="A1801" s="174" t="s">
        <v>36</v>
      </c>
      <c r="B1801" s="177">
        <v>22</v>
      </c>
      <c r="C1801" s="176">
        <v>43975</v>
      </c>
      <c r="D1801" s="175">
        <v>25</v>
      </c>
      <c r="E1801" s="175">
        <v>2.145</v>
      </c>
    </row>
    <row r="1802" spans="1:5">
      <c r="A1802" s="174" t="s">
        <v>36</v>
      </c>
      <c r="B1802" s="183">
        <v>22</v>
      </c>
      <c r="C1802" s="176">
        <v>43976</v>
      </c>
      <c r="D1802" s="175">
        <v>23</v>
      </c>
      <c r="E1802" s="175">
        <v>2.2490000000000001</v>
      </c>
    </row>
    <row r="1803" spans="1:5">
      <c r="A1803" s="174" t="s">
        <v>36</v>
      </c>
      <c r="B1803" s="183">
        <v>22</v>
      </c>
      <c r="C1803" s="176">
        <v>43977</v>
      </c>
      <c r="D1803" s="175">
        <v>27</v>
      </c>
      <c r="E1803" s="175">
        <v>2.3540000000000001</v>
      </c>
    </row>
    <row r="1804" spans="1:5">
      <c r="A1804" s="174" t="s">
        <v>36</v>
      </c>
      <c r="B1804" s="183">
        <v>22</v>
      </c>
      <c r="C1804" s="176">
        <v>43978</v>
      </c>
      <c r="D1804" s="175">
        <v>26</v>
      </c>
      <c r="E1804" s="175">
        <v>2.2490000000000001</v>
      </c>
    </row>
    <row r="1805" spans="1:5">
      <c r="A1805" s="174" t="s">
        <v>36</v>
      </c>
      <c r="B1805" s="183">
        <v>22</v>
      </c>
      <c r="C1805" s="176">
        <v>43979</v>
      </c>
      <c r="D1805" s="175">
        <v>27</v>
      </c>
      <c r="E1805" s="175">
        <v>2.3540000000000001</v>
      </c>
    </row>
    <row r="1806" spans="1:5">
      <c r="A1806" s="174" t="s">
        <v>36</v>
      </c>
      <c r="B1806" s="183">
        <v>22</v>
      </c>
      <c r="C1806" s="176">
        <v>43980</v>
      </c>
      <c r="D1806" s="175">
        <v>28</v>
      </c>
      <c r="E1806" s="175">
        <v>1.831</v>
      </c>
    </row>
    <row r="1807" spans="1:5">
      <c r="A1807" s="174" t="s">
        <v>36</v>
      </c>
      <c r="B1807" s="183">
        <v>22</v>
      </c>
      <c r="C1807" s="176">
        <v>43981</v>
      </c>
      <c r="D1807" s="175">
        <v>31</v>
      </c>
      <c r="E1807" s="175">
        <v>2.5630000000000002</v>
      </c>
    </row>
    <row r="1808" spans="1:5">
      <c r="A1808" s="174" t="s">
        <v>36</v>
      </c>
      <c r="B1808" s="177">
        <v>23</v>
      </c>
      <c r="C1808" s="176">
        <v>43982</v>
      </c>
      <c r="D1808" s="175">
        <v>23</v>
      </c>
      <c r="E1808" s="175">
        <v>2.8250000000000002</v>
      </c>
    </row>
    <row r="1809" spans="1:5">
      <c r="A1809" s="174" t="s">
        <v>36</v>
      </c>
      <c r="B1809" s="183">
        <v>23</v>
      </c>
      <c r="C1809" s="176">
        <v>43983</v>
      </c>
      <c r="D1809" s="175">
        <v>21</v>
      </c>
      <c r="E1809" s="175">
        <v>2.7730000000000001</v>
      </c>
    </row>
    <row r="1810" spans="1:5">
      <c r="A1810" s="174" t="s">
        <v>36</v>
      </c>
      <c r="B1810" s="183">
        <v>23</v>
      </c>
      <c r="C1810" s="176">
        <v>43984</v>
      </c>
      <c r="D1810" s="175">
        <v>25</v>
      </c>
      <c r="E1810" s="175">
        <v>2.9820000000000002</v>
      </c>
    </row>
    <row r="1811" spans="1:5">
      <c r="A1811" s="174" t="s">
        <v>36</v>
      </c>
      <c r="B1811" s="183">
        <v>23</v>
      </c>
      <c r="C1811" s="176">
        <v>43985</v>
      </c>
      <c r="D1811" s="175">
        <v>26</v>
      </c>
      <c r="E1811" s="175">
        <v>3.0859999999999999</v>
      </c>
    </row>
    <row r="1812" spans="1:5">
      <c r="A1812" s="174" t="s">
        <v>36</v>
      </c>
      <c r="B1812" s="183">
        <v>23</v>
      </c>
      <c r="C1812" s="176">
        <v>43986</v>
      </c>
      <c r="D1812" s="175">
        <v>27</v>
      </c>
      <c r="E1812" s="175">
        <v>3.923</v>
      </c>
    </row>
    <row r="1813" spans="1:5">
      <c r="A1813" s="174" t="s">
        <v>36</v>
      </c>
      <c r="B1813" s="183">
        <v>23</v>
      </c>
      <c r="C1813" s="176">
        <v>43987</v>
      </c>
      <c r="D1813" s="175">
        <v>28</v>
      </c>
      <c r="E1813" s="175">
        <v>4.5510000000000002</v>
      </c>
    </row>
    <row r="1814" spans="1:5">
      <c r="A1814" s="174" t="s">
        <v>36</v>
      </c>
      <c r="B1814" s="183">
        <v>23</v>
      </c>
      <c r="C1814" s="176">
        <v>43988</v>
      </c>
      <c r="D1814" s="175">
        <v>30</v>
      </c>
      <c r="E1814" s="175">
        <v>4.2370000000000001</v>
      </c>
    </row>
    <row r="1815" spans="1:5">
      <c r="A1815" s="174" t="s">
        <v>36</v>
      </c>
      <c r="B1815" s="177">
        <v>24</v>
      </c>
      <c r="C1815" s="176">
        <v>43989</v>
      </c>
      <c r="D1815" s="175">
        <v>24</v>
      </c>
      <c r="E1815" s="175">
        <v>4.8129999999999997</v>
      </c>
    </row>
    <row r="1816" spans="1:5">
      <c r="A1816" s="174" t="s">
        <v>36</v>
      </c>
      <c r="B1816" s="183">
        <v>24</v>
      </c>
      <c r="C1816" s="176">
        <v>43990</v>
      </c>
      <c r="D1816" s="175">
        <v>22</v>
      </c>
      <c r="E1816" s="175">
        <v>4.8650000000000002</v>
      </c>
    </row>
    <row r="1817" spans="1:5">
      <c r="A1817" s="174" t="s">
        <v>36</v>
      </c>
      <c r="B1817" s="183">
        <v>24</v>
      </c>
      <c r="C1817" s="176">
        <v>43991</v>
      </c>
      <c r="D1817" s="175">
        <v>26</v>
      </c>
      <c r="E1817" s="175">
        <v>33.950000000000003</v>
      </c>
    </row>
    <row r="1818" spans="1:5">
      <c r="A1818" s="174" t="s">
        <v>36</v>
      </c>
      <c r="B1818" s="183">
        <v>24</v>
      </c>
      <c r="C1818" s="176">
        <v>43992</v>
      </c>
      <c r="D1818" s="175">
        <v>26</v>
      </c>
      <c r="E1818" s="175">
        <v>3.871</v>
      </c>
    </row>
    <row r="1819" spans="1:5">
      <c r="A1819" s="174" t="s">
        <v>36</v>
      </c>
      <c r="B1819" s="183">
        <v>24</v>
      </c>
      <c r="C1819" s="176">
        <v>43993</v>
      </c>
      <c r="D1819" s="175">
        <v>27</v>
      </c>
      <c r="E1819" s="175">
        <v>0.99399999999999999</v>
      </c>
    </row>
    <row r="1820" spans="1:5">
      <c r="A1820" s="174" t="s">
        <v>36</v>
      </c>
      <c r="B1820" s="183">
        <v>24</v>
      </c>
      <c r="C1820" s="176">
        <v>43994</v>
      </c>
      <c r="D1820" s="175">
        <v>28</v>
      </c>
      <c r="E1820" s="175">
        <v>10.044</v>
      </c>
    </row>
    <row r="1821" spans="1:5">
      <c r="A1821" s="174" t="s">
        <v>36</v>
      </c>
      <c r="B1821" s="183">
        <v>24</v>
      </c>
      <c r="C1821" s="176">
        <v>43995</v>
      </c>
      <c r="D1821" s="175">
        <v>31</v>
      </c>
      <c r="E1821" s="175">
        <v>9.0500000000000007</v>
      </c>
    </row>
    <row r="1822" spans="1:5">
      <c r="A1822" s="174" t="s">
        <v>36</v>
      </c>
      <c r="B1822" s="177">
        <v>25</v>
      </c>
      <c r="C1822" s="176">
        <v>43996</v>
      </c>
      <c r="D1822" s="175">
        <v>25</v>
      </c>
      <c r="E1822" s="175">
        <v>11.613</v>
      </c>
    </row>
    <row r="1823" spans="1:5">
      <c r="A1823" s="174" t="s">
        <v>36</v>
      </c>
      <c r="B1823" s="183">
        <v>25</v>
      </c>
      <c r="C1823" s="176">
        <v>43997</v>
      </c>
      <c r="D1823" s="175">
        <v>22</v>
      </c>
      <c r="E1823" s="175">
        <v>12.084</v>
      </c>
    </row>
    <row r="1824" spans="1:5">
      <c r="A1824" s="174" t="s">
        <v>36</v>
      </c>
      <c r="B1824" s="183">
        <v>25</v>
      </c>
      <c r="C1824" s="176">
        <v>43998</v>
      </c>
      <c r="D1824" s="175">
        <v>27</v>
      </c>
      <c r="E1824" s="175">
        <v>11.613</v>
      </c>
    </row>
    <row r="1825" spans="1:5">
      <c r="A1825" s="174" t="s">
        <v>36</v>
      </c>
      <c r="B1825" s="183">
        <v>25</v>
      </c>
      <c r="C1825" s="176">
        <v>43999</v>
      </c>
      <c r="D1825" s="175">
        <v>27</v>
      </c>
      <c r="E1825" s="175">
        <v>2.04</v>
      </c>
    </row>
    <row r="1826" spans="1:5">
      <c r="A1826" s="174" t="s">
        <v>36</v>
      </c>
      <c r="B1826" s="183">
        <v>25</v>
      </c>
      <c r="C1826" s="176">
        <v>44000</v>
      </c>
      <c r="D1826" s="175">
        <v>29</v>
      </c>
      <c r="E1826" s="175">
        <v>1.099</v>
      </c>
    </row>
    <row r="1827" spans="1:5">
      <c r="A1827" s="174" t="s">
        <v>36</v>
      </c>
      <c r="B1827" s="183">
        <v>25</v>
      </c>
      <c r="C1827" s="176">
        <v>44001</v>
      </c>
      <c r="D1827" s="175">
        <v>28</v>
      </c>
      <c r="E1827" s="175">
        <v>12.135999999999999</v>
      </c>
    </row>
    <row r="1828" spans="1:5">
      <c r="A1828" s="174" t="s">
        <v>36</v>
      </c>
      <c r="B1828" s="183">
        <v>25</v>
      </c>
      <c r="C1828" s="176">
        <v>44002</v>
      </c>
      <c r="D1828" s="175">
        <v>30</v>
      </c>
      <c r="E1828" s="175">
        <v>11.821999999999999</v>
      </c>
    </row>
    <row r="1829" spans="1:5">
      <c r="A1829" s="174" t="s">
        <v>36</v>
      </c>
      <c r="B1829" s="183">
        <v>26</v>
      </c>
      <c r="C1829" s="176">
        <v>44003</v>
      </c>
      <c r="D1829" s="175">
        <v>25</v>
      </c>
      <c r="E1829" s="175">
        <v>13.183</v>
      </c>
    </row>
    <row r="1830" spans="1:5">
      <c r="A1830" s="174" t="s">
        <v>36</v>
      </c>
      <c r="B1830" s="183">
        <v>26</v>
      </c>
      <c r="C1830" s="176">
        <v>44004</v>
      </c>
      <c r="D1830" s="175">
        <v>22</v>
      </c>
      <c r="E1830" s="175">
        <v>10.567</v>
      </c>
    </row>
    <row r="1831" spans="1:5">
      <c r="A1831" s="174" t="s">
        <v>36</v>
      </c>
      <c r="B1831" s="183">
        <v>26</v>
      </c>
      <c r="C1831" s="176">
        <v>44005</v>
      </c>
      <c r="D1831" s="175">
        <v>28</v>
      </c>
      <c r="E1831" s="175">
        <v>9.625</v>
      </c>
    </row>
    <row r="1832" spans="1:5">
      <c r="A1832" s="174" t="s">
        <v>36</v>
      </c>
      <c r="B1832" s="183">
        <v>26</v>
      </c>
      <c r="C1832" s="176">
        <v>44006</v>
      </c>
      <c r="D1832" s="175">
        <v>28</v>
      </c>
      <c r="E1832" s="175">
        <v>1.2030000000000001</v>
      </c>
    </row>
    <row r="1833" spans="1:5">
      <c r="A1833" s="174" t="s">
        <v>36</v>
      </c>
      <c r="B1833" s="183">
        <v>26</v>
      </c>
      <c r="C1833" s="176">
        <v>44007</v>
      </c>
      <c r="D1833" s="175">
        <v>28</v>
      </c>
      <c r="E1833" s="175">
        <v>0.157</v>
      </c>
    </row>
    <row r="1834" spans="1:5">
      <c r="A1834" s="174" t="s">
        <v>36</v>
      </c>
      <c r="B1834" s="183">
        <v>26</v>
      </c>
      <c r="C1834" s="176">
        <v>44008</v>
      </c>
      <c r="D1834" s="175">
        <v>29</v>
      </c>
      <c r="E1834" s="175">
        <v>11.821999999999999</v>
      </c>
    </row>
    <row r="1835" spans="1:5">
      <c r="A1835" s="174" t="s">
        <v>36</v>
      </c>
      <c r="B1835" s="183">
        <v>26</v>
      </c>
      <c r="C1835" s="176">
        <v>44009</v>
      </c>
      <c r="D1835" s="175">
        <v>31</v>
      </c>
      <c r="E1835" s="175">
        <v>8.9979999999999993</v>
      </c>
    </row>
    <row r="1836" spans="1:5">
      <c r="A1836" s="174" t="s">
        <v>36</v>
      </c>
      <c r="B1836" s="177">
        <v>27</v>
      </c>
      <c r="C1836" s="176">
        <v>44010</v>
      </c>
      <c r="D1836" s="175">
        <v>25</v>
      </c>
      <c r="E1836" s="175">
        <v>8.6310000000000002</v>
      </c>
    </row>
    <row r="1837" spans="1:5">
      <c r="A1837" s="174" t="s">
        <v>36</v>
      </c>
      <c r="B1837" s="183">
        <v>27</v>
      </c>
      <c r="C1837" s="176">
        <v>44011</v>
      </c>
      <c r="D1837" s="175">
        <v>23</v>
      </c>
      <c r="E1837" s="175">
        <v>14.595000000000001</v>
      </c>
    </row>
    <row r="1838" spans="1:5">
      <c r="A1838" s="174" t="s">
        <v>36</v>
      </c>
      <c r="B1838" s="183">
        <v>27</v>
      </c>
      <c r="C1838" s="176">
        <v>44012</v>
      </c>
      <c r="D1838" s="175">
        <v>37</v>
      </c>
      <c r="E1838" s="175">
        <v>8.4740000000000002</v>
      </c>
    </row>
    <row r="1839" spans="1:5">
      <c r="A1839" s="174" t="s">
        <v>36</v>
      </c>
      <c r="B1839" s="183">
        <v>27</v>
      </c>
      <c r="C1839" s="176">
        <v>44013</v>
      </c>
      <c r="D1839" s="175">
        <v>26</v>
      </c>
      <c r="E1839" s="175">
        <v>3.4529999999999998</v>
      </c>
    </row>
    <row r="1840" spans="1:5">
      <c r="A1840" s="174" t="s">
        <v>36</v>
      </c>
      <c r="B1840" s="183">
        <v>27</v>
      </c>
      <c r="C1840" s="176">
        <v>44014</v>
      </c>
      <c r="D1840" s="175">
        <v>28</v>
      </c>
      <c r="E1840" s="175">
        <v>5.9109999999999996</v>
      </c>
    </row>
    <row r="1841" spans="1:5">
      <c r="A1841" s="174" t="s">
        <v>36</v>
      </c>
      <c r="B1841" s="183">
        <v>27</v>
      </c>
      <c r="C1841" s="176">
        <v>44015</v>
      </c>
      <c r="D1841" s="175">
        <v>28</v>
      </c>
      <c r="E1841" s="175">
        <v>3.4</v>
      </c>
    </row>
    <row r="1842" spans="1:5">
      <c r="A1842" s="174" t="s">
        <v>36</v>
      </c>
      <c r="B1842" s="183">
        <v>27</v>
      </c>
      <c r="C1842" s="176">
        <v>44016</v>
      </c>
      <c r="D1842" s="175">
        <v>30</v>
      </c>
      <c r="E1842" s="175">
        <v>8.7360000000000007</v>
      </c>
    </row>
    <row r="1843" spans="1:5">
      <c r="A1843" s="174" t="s">
        <v>36</v>
      </c>
      <c r="B1843" s="177">
        <v>28</v>
      </c>
      <c r="C1843" s="176">
        <v>44017</v>
      </c>
      <c r="D1843" s="175">
        <v>27</v>
      </c>
      <c r="E1843" s="175">
        <v>6.8529999999999998</v>
      </c>
    </row>
    <row r="1844" spans="1:5">
      <c r="A1844" s="174" t="s">
        <v>36</v>
      </c>
      <c r="B1844" s="183">
        <v>28</v>
      </c>
      <c r="C1844" s="176">
        <v>44018</v>
      </c>
      <c r="D1844" s="175">
        <v>22</v>
      </c>
      <c r="E1844" s="175">
        <v>7.3760000000000003</v>
      </c>
    </row>
    <row r="1845" spans="1:5">
      <c r="A1845" s="174" t="s">
        <v>36</v>
      </c>
      <c r="B1845" s="183">
        <v>28</v>
      </c>
      <c r="C1845" s="176">
        <v>44019</v>
      </c>
      <c r="D1845" s="175">
        <v>26</v>
      </c>
      <c r="E1845" s="175">
        <v>6.0679999999999996</v>
      </c>
    </row>
    <row r="1846" spans="1:5">
      <c r="A1846" s="174" t="s">
        <v>36</v>
      </c>
      <c r="B1846" s="183">
        <v>28</v>
      </c>
      <c r="C1846" s="176">
        <v>44020</v>
      </c>
      <c r="D1846" s="175">
        <v>26</v>
      </c>
      <c r="E1846" s="175">
        <v>3.976</v>
      </c>
    </row>
    <row r="1847" spans="1:5">
      <c r="A1847" s="174" t="s">
        <v>36</v>
      </c>
      <c r="B1847" s="183">
        <v>28</v>
      </c>
      <c r="C1847" s="176">
        <v>44021</v>
      </c>
      <c r="D1847" s="175">
        <v>27</v>
      </c>
      <c r="E1847" s="175">
        <v>2.6160000000000001</v>
      </c>
    </row>
    <row r="1848" spans="1:5">
      <c r="A1848" s="174" t="s">
        <v>36</v>
      </c>
      <c r="B1848" s="183">
        <v>28</v>
      </c>
      <c r="C1848" s="176">
        <v>44022</v>
      </c>
      <c r="D1848" s="175">
        <v>28</v>
      </c>
      <c r="E1848" s="175">
        <v>7.2709999999999999</v>
      </c>
    </row>
    <row r="1849" spans="1:5">
      <c r="A1849" s="174" t="s">
        <v>36</v>
      </c>
      <c r="B1849" s="183">
        <v>28</v>
      </c>
      <c r="C1849" s="176">
        <v>44023</v>
      </c>
      <c r="D1849" s="175">
        <v>30</v>
      </c>
      <c r="E1849" s="175">
        <v>5.702</v>
      </c>
    </row>
    <row r="1850" spans="1:5">
      <c r="A1850" s="174" t="s">
        <v>36</v>
      </c>
      <c r="B1850" s="177">
        <v>29</v>
      </c>
      <c r="C1850" s="176">
        <v>44024</v>
      </c>
      <c r="D1850" s="175">
        <v>24</v>
      </c>
      <c r="E1850" s="175">
        <v>5.1790000000000003</v>
      </c>
    </row>
    <row r="1851" spans="1:5">
      <c r="A1851" s="174" t="s">
        <v>36</v>
      </c>
      <c r="B1851" s="183">
        <v>29</v>
      </c>
      <c r="C1851" s="176">
        <v>44025</v>
      </c>
      <c r="D1851" s="175">
        <v>22</v>
      </c>
      <c r="E1851" s="175">
        <v>5.2309999999999999</v>
      </c>
    </row>
    <row r="1852" spans="1:5">
      <c r="A1852" s="174" t="s">
        <v>36</v>
      </c>
      <c r="B1852" s="183">
        <v>29</v>
      </c>
      <c r="C1852" s="176">
        <v>44026</v>
      </c>
      <c r="D1852" s="175">
        <v>26</v>
      </c>
      <c r="E1852" s="175">
        <v>5.1269999999999998</v>
      </c>
    </row>
    <row r="1853" spans="1:5">
      <c r="A1853" s="174" t="s">
        <v>36</v>
      </c>
      <c r="B1853" s="183">
        <v>29</v>
      </c>
      <c r="C1853" s="176">
        <v>44027</v>
      </c>
      <c r="D1853" s="175">
        <v>26</v>
      </c>
      <c r="E1853" s="175">
        <v>2.3540000000000001</v>
      </c>
    </row>
    <row r="1854" spans="1:5">
      <c r="A1854" s="174" t="s">
        <v>36</v>
      </c>
      <c r="B1854" s="183">
        <v>29</v>
      </c>
      <c r="C1854" s="176">
        <v>44028</v>
      </c>
      <c r="D1854" s="175">
        <v>25</v>
      </c>
      <c r="E1854" s="175">
        <v>2.3540000000000001</v>
      </c>
    </row>
    <row r="1855" spans="1:5">
      <c r="A1855" s="174" t="s">
        <v>36</v>
      </c>
      <c r="B1855" s="183">
        <v>29</v>
      </c>
      <c r="C1855" s="176">
        <v>44029</v>
      </c>
      <c r="D1855" s="175">
        <v>35</v>
      </c>
      <c r="E1855" s="175">
        <v>6.12</v>
      </c>
    </row>
    <row r="1856" spans="1:5">
      <c r="A1856" s="174" t="s">
        <v>36</v>
      </c>
      <c r="B1856" s="183">
        <v>29</v>
      </c>
      <c r="C1856" s="176">
        <v>44030</v>
      </c>
      <c r="D1856" s="175">
        <v>31</v>
      </c>
      <c r="E1856" s="175">
        <v>5.44</v>
      </c>
    </row>
    <row r="1857" spans="1:5">
      <c r="A1857" s="174" t="s">
        <v>36</v>
      </c>
      <c r="B1857" s="177">
        <v>30</v>
      </c>
      <c r="C1857" s="176">
        <v>44031</v>
      </c>
      <c r="D1857" s="175">
        <v>25</v>
      </c>
      <c r="E1857" s="175">
        <v>55.292999999999999</v>
      </c>
    </row>
    <row r="1858" spans="1:5">
      <c r="A1858" s="174" t="s">
        <v>36</v>
      </c>
      <c r="B1858" s="183">
        <v>30</v>
      </c>
      <c r="C1858" s="176">
        <v>44032</v>
      </c>
      <c r="D1858" s="175">
        <v>22</v>
      </c>
      <c r="E1858" s="175">
        <v>5.1269999999999998</v>
      </c>
    </row>
    <row r="1859" spans="1:5">
      <c r="A1859" s="174" t="s">
        <v>36</v>
      </c>
      <c r="B1859" s="183">
        <v>30</v>
      </c>
      <c r="C1859" s="176">
        <v>44033</v>
      </c>
      <c r="D1859" s="175">
        <v>26</v>
      </c>
      <c r="E1859" s="175">
        <v>3.0339999999999998</v>
      </c>
    </row>
    <row r="1860" spans="1:5">
      <c r="A1860" s="174" t="s">
        <v>36</v>
      </c>
      <c r="B1860" s="183">
        <v>30</v>
      </c>
      <c r="C1860" s="176">
        <v>44034</v>
      </c>
      <c r="D1860" s="175">
        <v>27</v>
      </c>
      <c r="E1860" s="175">
        <v>6.8010000000000002</v>
      </c>
    </row>
    <row r="1861" spans="1:5">
      <c r="A1861" s="174" t="s">
        <v>36</v>
      </c>
      <c r="B1861" s="183">
        <v>30</v>
      </c>
      <c r="C1861" s="176">
        <v>44035</v>
      </c>
      <c r="D1861" s="175">
        <v>26</v>
      </c>
      <c r="E1861" s="175">
        <v>2.302</v>
      </c>
    </row>
    <row r="1862" spans="1:5">
      <c r="A1862" s="174" t="s">
        <v>36</v>
      </c>
      <c r="B1862" s="183">
        <v>30</v>
      </c>
      <c r="C1862" s="176">
        <v>44036</v>
      </c>
      <c r="D1862" s="175">
        <v>27</v>
      </c>
      <c r="E1862" s="175">
        <v>2.3540000000000001</v>
      </c>
    </row>
    <row r="1863" spans="1:5">
      <c r="A1863" s="174" t="s">
        <v>36</v>
      </c>
      <c r="B1863" s="183">
        <v>30</v>
      </c>
      <c r="C1863" s="176">
        <v>44037</v>
      </c>
      <c r="D1863" s="175">
        <v>29</v>
      </c>
      <c r="E1863" s="175">
        <v>6.0679999999999996</v>
      </c>
    </row>
    <row r="1864" spans="1:5">
      <c r="A1864" s="174" t="s">
        <v>36</v>
      </c>
      <c r="B1864" s="177">
        <v>31</v>
      </c>
      <c r="C1864" s="176">
        <v>44038</v>
      </c>
      <c r="D1864" s="175">
        <v>23</v>
      </c>
      <c r="E1864" s="175">
        <v>3.976</v>
      </c>
    </row>
    <row r="1865" spans="1:5">
      <c r="A1865" s="174" t="s">
        <v>36</v>
      </c>
      <c r="B1865" s="183">
        <v>31</v>
      </c>
      <c r="C1865" s="176">
        <v>44039</v>
      </c>
      <c r="D1865" s="175">
        <v>21</v>
      </c>
      <c r="E1865" s="175">
        <v>5.5449999999999999</v>
      </c>
    </row>
    <row r="1866" spans="1:5">
      <c r="A1866" s="174" t="s">
        <v>36</v>
      </c>
      <c r="B1866" s="183">
        <v>31</v>
      </c>
      <c r="C1866" s="176">
        <v>44040</v>
      </c>
      <c r="D1866" s="175">
        <v>25</v>
      </c>
      <c r="E1866" s="175">
        <v>4.8129999999999997</v>
      </c>
    </row>
    <row r="1867" spans="1:5">
      <c r="A1867" s="174" t="s">
        <v>36</v>
      </c>
      <c r="B1867" s="183">
        <v>31</v>
      </c>
      <c r="C1867" s="176">
        <v>44041</v>
      </c>
      <c r="D1867" s="175">
        <v>24</v>
      </c>
      <c r="E1867" s="175">
        <v>3.923</v>
      </c>
    </row>
    <row r="1868" spans="1:5">
      <c r="A1868" s="174" t="s">
        <v>36</v>
      </c>
      <c r="B1868" s="183">
        <v>31</v>
      </c>
      <c r="C1868" s="176">
        <v>44042</v>
      </c>
      <c r="D1868" s="175">
        <v>24</v>
      </c>
      <c r="E1868" s="175">
        <v>2.7730000000000001</v>
      </c>
    </row>
    <row r="1869" spans="1:5">
      <c r="A1869" s="174" t="s">
        <v>36</v>
      </c>
      <c r="B1869" s="183">
        <v>31</v>
      </c>
      <c r="C1869" s="176">
        <v>44043</v>
      </c>
      <c r="D1869" s="175">
        <v>26</v>
      </c>
      <c r="E1869" s="175">
        <v>1.988</v>
      </c>
    </row>
    <row r="1870" spans="1:5">
      <c r="A1870" s="174" t="s">
        <v>36</v>
      </c>
      <c r="B1870" s="183">
        <v>31</v>
      </c>
      <c r="C1870" s="176">
        <v>44044</v>
      </c>
      <c r="D1870" s="175">
        <v>28</v>
      </c>
      <c r="E1870" s="175">
        <v>5.1790000000000003</v>
      </c>
    </row>
    <row r="1871" spans="1:5">
      <c r="A1871" s="174" t="s">
        <v>36</v>
      </c>
      <c r="B1871" s="177">
        <v>32</v>
      </c>
      <c r="C1871" s="176">
        <v>44045</v>
      </c>
      <c r="D1871" s="175">
        <v>22</v>
      </c>
      <c r="E1871" s="175">
        <v>4.1849999999999996</v>
      </c>
    </row>
    <row r="1872" spans="1:5">
      <c r="A1872" s="174" t="s">
        <v>36</v>
      </c>
      <c r="B1872" s="183">
        <v>32</v>
      </c>
      <c r="C1872" s="176">
        <v>44046</v>
      </c>
      <c r="D1872" s="175">
        <v>20</v>
      </c>
      <c r="E1872" s="175">
        <v>3.976</v>
      </c>
    </row>
    <row r="1873" spans="1:5">
      <c r="A1873" s="174" t="s">
        <v>36</v>
      </c>
      <c r="B1873" s="183">
        <v>32</v>
      </c>
      <c r="C1873" s="176">
        <v>44047</v>
      </c>
      <c r="D1873" s="175">
        <v>24</v>
      </c>
      <c r="E1873" s="175">
        <v>3.923</v>
      </c>
    </row>
    <row r="1874" spans="1:5">
      <c r="A1874" s="174" t="s">
        <v>36</v>
      </c>
      <c r="B1874" s="183">
        <v>32</v>
      </c>
      <c r="C1874" s="176">
        <v>44048</v>
      </c>
      <c r="D1874" s="175">
        <v>24</v>
      </c>
      <c r="E1874" s="175">
        <v>5.1790000000000003</v>
      </c>
    </row>
    <row r="1875" spans="1:5">
      <c r="A1875" s="174" t="s">
        <v>36</v>
      </c>
      <c r="B1875" s="183">
        <v>32</v>
      </c>
      <c r="C1875" s="176">
        <v>44049</v>
      </c>
      <c r="D1875" s="175">
        <v>24</v>
      </c>
      <c r="E1875" s="175">
        <v>1.988</v>
      </c>
    </row>
    <row r="1876" spans="1:5">
      <c r="A1876" s="174" t="s">
        <v>36</v>
      </c>
      <c r="B1876" s="183">
        <v>32</v>
      </c>
      <c r="C1876" s="176">
        <v>44050</v>
      </c>
      <c r="D1876" s="175">
        <v>25</v>
      </c>
      <c r="E1876" s="175">
        <v>2.4590000000000001</v>
      </c>
    </row>
    <row r="1877" spans="1:5">
      <c r="A1877" s="174" t="s">
        <v>36</v>
      </c>
      <c r="B1877" s="177">
        <v>32</v>
      </c>
      <c r="C1877" s="176">
        <v>44051</v>
      </c>
      <c r="D1877" s="175">
        <v>26</v>
      </c>
      <c r="E1877" s="175">
        <v>5.0739999999999998</v>
      </c>
    </row>
    <row r="1878" spans="1:5">
      <c r="A1878" s="174" t="s">
        <v>36</v>
      </c>
      <c r="B1878" s="177">
        <v>33</v>
      </c>
      <c r="C1878" s="176">
        <v>44052</v>
      </c>
      <c r="D1878" s="175">
        <v>21</v>
      </c>
      <c r="E1878" s="175">
        <v>3.61</v>
      </c>
    </row>
    <row r="1879" spans="1:5">
      <c r="A1879" s="174" t="s">
        <v>36</v>
      </c>
      <c r="B1879" s="177">
        <v>33</v>
      </c>
      <c r="C1879" s="176">
        <v>44053</v>
      </c>
      <c r="D1879" s="175">
        <v>19</v>
      </c>
      <c r="E1879" s="175">
        <v>2.7730000000000001</v>
      </c>
    </row>
    <row r="1880" spans="1:5">
      <c r="A1880" s="174" t="s">
        <v>36</v>
      </c>
      <c r="B1880" s="177">
        <v>33</v>
      </c>
      <c r="C1880" s="176">
        <v>44054</v>
      </c>
      <c r="D1880" s="175">
        <v>22</v>
      </c>
      <c r="E1880" s="175">
        <v>3.4529999999999998</v>
      </c>
    </row>
    <row r="1881" spans="1:5">
      <c r="A1881" s="174" t="s">
        <v>36</v>
      </c>
      <c r="B1881" s="177">
        <v>33</v>
      </c>
      <c r="C1881" s="176">
        <v>44055</v>
      </c>
      <c r="D1881" s="175">
        <v>22</v>
      </c>
      <c r="E1881" s="175">
        <v>3.2429999999999999</v>
      </c>
    </row>
    <row r="1882" spans="1:5">
      <c r="A1882" s="174" t="s">
        <v>36</v>
      </c>
      <c r="B1882" s="177">
        <v>33</v>
      </c>
      <c r="C1882" s="176">
        <v>44056</v>
      </c>
      <c r="D1882" s="175">
        <v>22</v>
      </c>
      <c r="E1882" s="175">
        <v>2.04</v>
      </c>
    </row>
    <row r="1883" spans="1:5">
      <c r="A1883" s="174" t="s">
        <v>36</v>
      </c>
      <c r="B1883" s="177">
        <v>33</v>
      </c>
      <c r="C1883" s="176">
        <v>44057</v>
      </c>
      <c r="D1883" s="175">
        <v>22</v>
      </c>
      <c r="E1883" s="175">
        <v>1.4119999999999999</v>
      </c>
    </row>
    <row r="1884" spans="1:5">
      <c r="A1884" s="174" t="s">
        <v>36</v>
      </c>
      <c r="B1884" s="177">
        <v>33</v>
      </c>
      <c r="C1884" s="176">
        <v>44058</v>
      </c>
      <c r="D1884" s="175">
        <v>24</v>
      </c>
      <c r="E1884" s="175">
        <v>4.9169999999999998</v>
      </c>
    </row>
    <row r="1885" spans="1:5">
      <c r="A1885" s="174" t="s">
        <v>36</v>
      </c>
      <c r="B1885" s="177">
        <v>34</v>
      </c>
      <c r="C1885" s="176">
        <v>44059</v>
      </c>
      <c r="D1885" s="175">
        <v>20</v>
      </c>
      <c r="E1885" s="175">
        <v>2.145</v>
      </c>
    </row>
    <row r="1886" spans="1:5">
      <c r="A1886" s="174" t="s">
        <v>36</v>
      </c>
      <c r="B1886" s="177">
        <v>34</v>
      </c>
      <c r="C1886" s="176">
        <v>44060</v>
      </c>
      <c r="D1886" s="175">
        <v>17</v>
      </c>
      <c r="E1886" s="175">
        <v>2.8769999999999998</v>
      </c>
    </row>
    <row r="1887" spans="1:5">
      <c r="A1887" s="174" t="s">
        <v>36</v>
      </c>
      <c r="B1887" s="177">
        <v>34</v>
      </c>
      <c r="C1887" s="176">
        <v>44061</v>
      </c>
      <c r="D1887" s="175">
        <v>20</v>
      </c>
      <c r="E1887" s="175">
        <v>2.9820000000000002</v>
      </c>
    </row>
    <row r="1888" spans="1:5">
      <c r="A1888" s="174" t="s">
        <v>36</v>
      </c>
      <c r="B1888" s="177">
        <v>34</v>
      </c>
      <c r="C1888" s="176">
        <v>44062</v>
      </c>
      <c r="D1888" s="175">
        <v>20</v>
      </c>
      <c r="E1888" s="175">
        <v>3.1909999999999998</v>
      </c>
    </row>
    <row r="1889" spans="1:5">
      <c r="A1889" s="174" t="s">
        <v>36</v>
      </c>
      <c r="B1889" s="177">
        <v>34</v>
      </c>
      <c r="C1889" s="176">
        <v>44063</v>
      </c>
      <c r="D1889" s="175">
        <v>21</v>
      </c>
      <c r="E1889" s="175">
        <v>1.726</v>
      </c>
    </row>
    <row r="1890" spans="1:5">
      <c r="A1890" s="174" t="s">
        <v>36</v>
      </c>
      <c r="B1890" s="177">
        <v>34</v>
      </c>
      <c r="C1890" s="176">
        <v>44064</v>
      </c>
      <c r="D1890" s="175">
        <v>21</v>
      </c>
      <c r="E1890" s="175">
        <v>1.6739999999999999</v>
      </c>
    </row>
    <row r="1891" spans="1:5">
      <c r="A1891" s="174" t="s">
        <v>36</v>
      </c>
      <c r="B1891" s="177">
        <v>34</v>
      </c>
      <c r="C1891" s="176">
        <v>44065</v>
      </c>
      <c r="D1891" s="175">
        <v>23</v>
      </c>
      <c r="E1891" s="175">
        <v>4.8650000000000002</v>
      </c>
    </row>
    <row r="1892" spans="1:5">
      <c r="A1892" s="174" t="s">
        <v>63</v>
      </c>
      <c r="B1892" s="183">
        <v>8</v>
      </c>
      <c r="C1892" s="176">
        <v>43877</v>
      </c>
      <c r="D1892" s="175">
        <v>2</v>
      </c>
      <c r="E1892" s="175">
        <v>0</v>
      </c>
    </row>
    <row r="1893" spans="1:5">
      <c r="A1893" s="174" t="s">
        <v>63</v>
      </c>
      <c r="B1893" s="183">
        <v>8</v>
      </c>
      <c r="C1893" s="176">
        <v>43878</v>
      </c>
      <c r="D1893" s="175">
        <v>-1</v>
      </c>
      <c r="E1893" s="175">
        <v>0</v>
      </c>
    </row>
    <row r="1894" spans="1:5">
      <c r="A1894" s="174" t="s">
        <v>63</v>
      </c>
      <c r="B1894" s="183">
        <v>8</v>
      </c>
      <c r="C1894" s="176">
        <v>43879</v>
      </c>
      <c r="D1894" s="175">
        <v>-1</v>
      </c>
      <c r="E1894" s="175">
        <v>0</v>
      </c>
    </row>
    <row r="1895" spans="1:5">
      <c r="A1895" s="174" t="s">
        <v>63</v>
      </c>
      <c r="B1895" s="183">
        <v>8</v>
      </c>
      <c r="C1895" s="176">
        <v>43880</v>
      </c>
      <c r="D1895" s="175">
        <v>-2</v>
      </c>
      <c r="E1895" s="175">
        <v>0</v>
      </c>
    </row>
    <row r="1896" spans="1:5">
      <c r="A1896" s="174" t="s">
        <v>63</v>
      </c>
      <c r="B1896" s="183">
        <v>8</v>
      </c>
      <c r="C1896" s="176">
        <v>43881</v>
      </c>
      <c r="D1896" s="175">
        <v>-1</v>
      </c>
      <c r="E1896" s="175">
        <v>0</v>
      </c>
    </row>
    <row r="1897" spans="1:5">
      <c r="A1897" s="174" t="s">
        <v>63</v>
      </c>
      <c r="B1897" s="177">
        <v>8</v>
      </c>
      <c r="C1897" s="176">
        <v>43882</v>
      </c>
      <c r="D1897" s="175">
        <v>-1</v>
      </c>
      <c r="E1897" s="175">
        <v>0</v>
      </c>
    </row>
    <row r="1898" spans="1:5">
      <c r="A1898" s="174" t="s">
        <v>63</v>
      </c>
      <c r="B1898" s="183">
        <v>8</v>
      </c>
      <c r="C1898" s="176">
        <v>43883</v>
      </c>
      <c r="D1898" s="175">
        <v>0</v>
      </c>
      <c r="E1898" s="175">
        <v>0</v>
      </c>
    </row>
    <row r="1899" spans="1:5">
      <c r="A1899" s="174" t="s">
        <v>63</v>
      </c>
      <c r="B1899" s="183">
        <v>9</v>
      </c>
      <c r="C1899" s="176">
        <v>43884</v>
      </c>
      <c r="D1899" s="175">
        <v>2</v>
      </c>
      <c r="E1899" s="175">
        <v>0</v>
      </c>
    </row>
    <row r="1900" spans="1:5">
      <c r="A1900" s="174" t="s">
        <v>63</v>
      </c>
      <c r="B1900" s="183">
        <v>9</v>
      </c>
      <c r="C1900" s="176">
        <v>43885</v>
      </c>
      <c r="D1900" s="175">
        <v>0</v>
      </c>
      <c r="E1900" s="175">
        <v>0</v>
      </c>
    </row>
    <row r="1901" spans="1:5">
      <c r="A1901" s="174" t="s">
        <v>63</v>
      </c>
      <c r="B1901" s="183">
        <v>9</v>
      </c>
      <c r="C1901" s="176">
        <v>43886</v>
      </c>
      <c r="D1901" s="175">
        <v>0</v>
      </c>
      <c r="E1901" s="175">
        <v>0</v>
      </c>
    </row>
    <row r="1902" spans="1:5">
      <c r="A1902" s="174" t="s">
        <v>63</v>
      </c>
      <c r="B1902" s="183">
        <v>9</v>
      </c>
      <c r="C1902" s="176">
        <v>43887</v>
      </c>
      <c r="D1902" s="175">
        <v>-2</v>
      </c>
      <c r="E1902" s="175">
        <v>0</v>
      </c>
    </row>
    <row r="1903" spans="1:5">
      <c r="A1903" s="174" t="s">
        <v>63</v>
      </c>
      <c r="B1903" s="183">
        <v>9</v>
      </c>
      <c r="C1903" s="176">
        <v>43888</v>
      </c>
      <c r="D1903" s="175">
        <v>-2</v>
      </c>
      <c r="E1903" s="175">
        <v>0</v>
      </c>
    </row>
    <row r="1904" spans="1:5">
      <c r="A1904" s="174" t="s">
        <v>63</v>
      </c>
      <c r="B1904" s="177">
        <v>9</v>
      </c>
      <c r="C1904" s="176">
        <v>43889</v>
      </c>
      <c r="D1904" s="175">
        <v>-3</v>
      </c>
      <c r="E1904" s="175">
        <v>0</v>
      </c>
    </row>
    <row r="1905" spans="1:5">
      <c r="A1905" s="174" t="s">
        <v>63</v>
      </c>
      <c r="B1905" s="183">
        <v>9</v>
      </c>
      <c r="C1905" s="176">
        <v>43890</v>
      </c>
      <c r="D1905" s="175">
        <v>-1</v>
      </c>
      <c r="E1905" s="175">
        <v>0</v>
      </c>
    </row>
    <row r="1906" spans="1:5">
      <c r="A1906" s="174" t="s">
        <v>63</v>
      </c>
      <c r="B1906" s="183">
        <v>10</v>
      </c>
      <c r="C1906" s="176">
        <v>43833</v>
      </c>
      <c r="D1906" s="175">
        <v>1</v>
      </c>
      <c r="E1906" s="175">
        <v>0</v>
      </c>
    </row>
    <row r="1907" spans="1:5">
      <c r="A1907" s="174" t="s">
        <v>63</v>
      </c>
      <c r="B1907" s="183">
        <v>10</v>
      </c>
      <c r="C1907" s="176">
        <v>43864</v>
      </c>
      <c r="D1907" s="175">
        <v>-2</v>
      </c>
      <c r="E1907" s="175">
        <v>0</v>
      </c>
    </row>
    <row r="1908" spans="1:5">
      <c r="A1908" s="174" t="s">
        <v>63</v>
      </c>
      <c r="B1908" s="183">
        <v>10</v>
      </c>
      <c r="C1908" s="176">
        <v>43893</v>
      </c>
      <c r="D1908" s="175">
        <v>-2</v>
      </c>
      <c r="E1908" s="175">
        <v>0</v>
      </c>
    </row>
    <row r="1909" spans="1:5">
      <c r="A1909" s="174" t="s">
        <v>63</v>
      </c>
      <c r="B1909" s="183">
        <v>10</v>
      </c>
      <c r="C1909" s="176">
        <v>43894</v>
      </c>
      <c r="D1909" s="175">
        <v>-2</v>
      </c>
      <c r="E1909" s="175">
        <v>0</v>
      </c>
    </row>
    <row r="1910" spans="1:5">
      <c r="A1910" s="174" t="s">
        <v>63</v>
      </c>
      <c r="B1910" s="183">
        <v>10</v>
      </c>
      <c r="C1910" s="176">
        <v>43895</v>
      </c>
      <c r="D1910" s="175">
        <v>-2</v>
      </c>
      <c r="E1910" s="175">
        <v>0</v>
      </c>
    </row>
    <row r="1911" spans="1:5">
      <c r="A1911" s="174" t="s">
        <v>63</v>
      </c>
      <c r="B1911" s="177">
        <v>10</v>
      </c>
      <c r="C1911" s="176">
        <v>43896</v>
      </c>
      <c r="D1911" s="175">
        <v>-3</v>
      </c>
      <c r="E1911" s="175">
        <v>0</v>
      </c>
    </row>
    <row r="1912" spans="1:5">
      <c r="A1912" s="174" t="s">
        <v>63</v>
      </c>
      <c r="B1912" s="183">
        <v>10</v>
      </c>
      <c r="C1912" s="176">
        <v>43897</v>
      </c>
      <c r="D1912" s="175">
        <v>0</v>
      </c>
      <c r="E1912" s="175">
        <v>0</v>
      </c>
    </row>
    <row r="1913" spans="1:5">
      <c r="A1913" s="174" t="s">
        <v>63</v>
      </c>
      <c r="B1913" s="183">
        <v>11</v>
      </c>
      <c r="C1913" s="176">
        <v>43898</v>
      </c>
      <c r="D1913" s="175">
        <v>1</v>
      </c>
      <c r="E1913" s="175">
        <v>0</v>
      </c>
    </row>
    <row r="1914" spans="1:5">
      <c r="A1914" s="174" t="s">
        <v>63</v>
      </c>
      <c r="B1914" s="183">
        <v>11</v>
      </c>
      <c r="C1914" s="176">
        <v>43899</v>
      </c>
      <c r="D1914" s="175">
        <v>-1</v>
      </c>
      <c r="E1914" s="175">
        <v>0</v>
      </c>
    </row>
    <row r="1915" spans="1:5">
      <c r="A1915" s="174" t="s">
        <v>63</v>
      </c>
      <c r="B1915" s="183">
        <v>11</v>
      </c>
      <c r="C1915" s="176">
        <v>43900</v>
      </c>
      <c r="D1915" s="175">
        <v>-1</v>
      </c>
      <c r="E1915" s="175">
        <v>0</v>
      </c>
    </row>
    <row r="1916" spans="1:5">
      <c r="A1916" s="174" t="s">
        <v>63</v>
      </c>
      <c r="B1916" s="183">
        <v>11</v>
      </c>
      <c r="C1916" s="176">
        <v>43901</v>
      </c>
      <c r="D1916" s="175">
        <v>-2</v>
      </c>
      <c r="E1916" s="175">
        <v>0</v>
      </c>
    </row>
    <row r="1917" spans="1:5">
      <c r="A1917" s="174" t="s">
        <v>63</v>
      </c>
      <c r="B1917" s="183">
        <v>11</v>
      </c>
      <c r="C1917" s="176">
        <v>43902</v>
      </c>
      <c r="D1917" s="175">
        <v>-1</v>
      </c>
      <c r="E1917" s="175">
        <v>0</v>
      </c>
    </row>
    <row r="1918" spans="1:5">
      <c r="A1918" s="174" t="s">
        <v>63</v>
      </c>
      <c r="B1918" s="177">
        <v>11</v>
      </c>
      <c r="C1918" s="176">
        <v>43903</v>
      </c>
      <c r="D1918" s="175">
        <v>-1</v>
      </c>
      <c r="E1918" s="175">
        <v>0</v>
      </c>
    </row>
    <row r="1919" spans="1:5">
      <c r="A1919" s="174" t="s">
        <v>63</v>
      </c>
      <c r="B1919" s="183">
        <v>11</v>
      </c>
      <c r="C1919" s="176">
        <v>43904</v>
      </c>
      <c r="D1919" s="175">
        <v>1</v>
      </c>
      <c r="E1919" s="175">
        <v>0</v>
      </c>
    </row>
    <row r="1920" spans="1:5">
      <c r="A1920" s="174" t="s">
        <v>63</v>
      </c>
      <c r="B1920" s="183">
        <v>12</v>
      </c>
      <c r="C1920" s="176">
        <v>43905</v>
      </c>
      <c r="D1920" s="175">
        <v>4</v>
      </c>
      <c r="E1920" s="175">
        <v>0</v>
      </c>
    </row>
    <row r="1921" spans="1:5">
      <c r="A1921" s="174" t="s">
        <v>63</v>
      </c>
      <c r="B1921" s="183">
        <v>12</v>
      </c>
      <c r="C1921" s="176">
        <v>43906</v>
      </c>
      <c r="D1921" s="175">
        <v>5</v>
      </c>
      <c r="E1921" s="175">
        <v>0</v>
      </c>
    </row>
    <row r="1922" spans="1:5">
      <c r="A1922" s="174" t="s">
        <v>63</v>
      </c>
      <c r="B1922" s="183">
        <v>12</v>
      </c>
      <c r="C1922" s="176">
        <v>43907</v>
      </c>
      <c r="D1922" s="175">
        <v>9</v>
      </c>
      <c r="E1922" s="175">
        <v>0</v>
      </c>
    </row>
    <row r="1923" spans="1:5">
      <c r="A1923" s="174" t="s">
        <v>63</v>
      </c>
      <c r="B1923" s="183">
        <v>12</v>
      </c>
      <c r="C1923" s="176">
        <v>43908</v>
      </c>
      <c r="D1923" s="175">
        <v>11</v>
      </c>
      <c r="E1923" s="175">
        <v>0</v>
      </c>
    </row>
    <row r="1924" spans="1:5">
      <c r="A1924" s="174" t="s">
        <v>63</v>
      </c>
      <c r="B1924" s="177">
        <v>12</v>
      </c>
      <c r="C1924" s="176">
        <v>43909</v>
      </c>
      <c r="D1924" s="175">
        <v>11</v>
      </c>
      <c r="E1924" s="175">
        <v>0</v>
      </c>
    </row>
    <row r="1925" spans="1:5">
      <c r="A1925" s="174" t="s">
        <v>63</v>
      </c>
      <c r="B1925" s="183">
        <v>12</v>
      </c>
      <c r="C1925" s="176">
        <v>43910</v>
      </c>
      <c r="D1925" s="175">
        <v>25</v>
      </c>
      <c r="E1925" s="175">
        <v>0</v>
      </c>
    </row>
    <row r="1926" spans="1:5">
      <c r="A1926" s="174" t="s">
        <v>63</v>
      </c>
      <c r="B1926" s="183">
        <v>12</v>
      </c>
      <c r="C1926" s="176">
        <v>43911</v>
      </c>
      <c r="D1926" s="175">
        <v>30</v>
      </c>
      <c r="E1926" s="175">
        <v>0</v>
      </c>
    </row>
    <row r="1927" spans="1:5">
      <c r="A1927" s="174" t="s">
        <v>63</v>
      </c>
      <c r="B1927" s="183">
        <v>13</v>
      </c>
      <c r="C1927" s="176">
        <v>43912</v>
      </c>
      <c r="D1927" s="175">
        <v>25</v>
      </c>
      <c r="E1927" s="175">
        <v>0</v>
      </c>
    </row>
    <row r="1928" spans="1:5">
      <c r="A1928" s="174" t="s">
        <v>63</v>
      </c>
      <c r="B1928" s="183">
        <v>13</v>
      </c>
      <c r="C1928" s="176">
        <v>43913</v>
      </c>
      <c r="D1928" s="175">
        <v>37</v>
      </c>
      <c r="E1928" s="175">
        <v>0.02</v>
      </c>
    </row>
    <row r="1929" spans="1:5">
      <c r="A1929" s="174" t="s">
        <v>63</v>
      </c>
      <c r="B1929" s="183">
        <v>13</v>
      </c>
      <c r="C1929" s="176">
        <v>43914</v>
      </c>
      <c r="D1929" s="175">
        <v>28</v>
      </c>
      <c r="E1929" s="175">
        <v>0.02</v>
      </c>
    </row>
    <row r="1930" spans="1:5">
      <c r="A1930" s="174" t="s">
        <v>63</v>
      </c>
      <c r="B1930" s="183">
        <v>13</v>
      </c>
      <c r="C1930" s="176">
        <v>43915</v>
      </c>
      <c r="D1930" s="175">
        <v>35</v>
      </c>
      <c r="E1930" s="175">
        <v>0.02</v>
      </c>
    </row>
    <row r="1931" spans="1:5">
      <c r="A1931" s="174" t="s">
        <v>63</v>
      </c>
      <c r="B1931" s="183">
        <v>13</v>
      </c>
      <c r="C1931" s="176">
        <v>43916</v>
      </c>
      <c r="D1931" s="175">
        <v>35</v>
      </c>
      <c r="E1931" s="175">
        <v>0</v>
      </c>
    </row>
    <row r="1932" spans="1:5">
      <c r="A1932" s="174" t="s">
        <v>63</v>
      </c>
      <c r="B1932" s="177">
        <v>13</v>
      </c>
      <c r="C1932" s="176">
        <v>43917</v>
      </c>
      <c r="D1932" s="175">
        <v>38</v>
      </c>
      <c r="E1932" s="175">
        <v>0.02</v>
      </c>
    </row>
    <row r="1933" spans="1:5">
      <c r="A1933" s="174" t="s">
        <v>63</v>
      </c>
      <c r="B1933" s="183">
        <v>13</v>
      </c>
      <c r="C1933" s="176">
        <v>43918</v>
      </c>
      <c r="D1933" s="175">
        <v>31</v>
      </c>
      <c r="E1933" s="175">
        <v>3.9E-2</v>
      </c>
    </row>
    <row r="1934" spans="1:5">
      <c r="A1934" s="174" t="s">
        <v>63</v>
      </c>
      <c r="B1934" s="183">
        <v>14</v>
      </c>
      <c r="C1934" s="176">
        <v>43919</v>
      </c>
      <c r="D1934" s="175">
        <v>26</v>
      </c>
      <c r="E1934" s="175">
        <v>0</v>
      </c>
    </row>
    <row r="1935" spans="1:5">
      <c r="A1935" s="174" t="s">
        <v>63</v>
      </c>
      <c r="B1935" s="183">
        <v>14</v>
      </c>
      <c r="C1935" s="176">
        <v>43920</v>
      </c>
      <c r="D1935" s="175">
        <v>34</v>
      </c>
      <c r="E1935" s="175">
        <v>0</v>
      </c>
    </row>
    <row r="1936" spans="1:5">
      <c r="A1936" s="174" t="s">
        <v>63</v>
      </c>
      <c r="B1936" s="183">
        <v>14</v>
      </c>
      <c r="C1936" s="176">
        <v>43921</v>
      </c>
      <c r="D1936" s="175">
        <v>34</v>
      </c>
      <c r="E1936" s="175">
        <v>7.9000000000000001E-2</v>
      </c>
    </row>
    <row r="1937" spans="1:5">
      <c r="A1937" s="174" t="s">
        <v>63</v>
      </c>
      <c r="B1937" s="183">
        <v>14</v>
      </c>
      <c r="C1937" s="176">
        <v>43922</v>
      </c>
      <c r="D1937" s="175">
        <v>33</v>
      </c>
      <c r="E1937" s="175">
        <v>7.9000000000000001E-2</v>
      </c>
    </row>
    <row r="1938" spans="1:5">
      <c r="A1938" s="174" t="s">
        <v>63</v>
      </c>
      <c r="B1938" s="183">
        <v>14</v>
      </c>
      <c r="C1938" s="176">
        <v>43923</v>
      </c>
      <c r="D1938" s="175">
        <v>34</v>
      </c>
      <c r="E1938" s="175">
        <v>3.9E-2</v>
      </c>
    </row>
    <row r="1939" spans="1:5">
      <c r="A1939" s="174" t="s">
        <v>63</v>
      </c>
      <c r="B1939" s="177">
        <v>14</v>
      </c>
      <c r="C1939" s="176">
        <v>43924</v>
      </c>
      <c r="D1939" s="175">
        <v>36</v>
      </c>
      <c r="E1939" s="175">
        <v>0.02</v>
      </c>
    </row>
    <row r="1940" spans="1:5">
      <c r="A1940" s="174" t="s">
        <v>63</v>
      </c>
      <c r="B1940" s="183">
        <v>14</v>
      </c>
      <c r="C1940" s="176">
        <v>43925</v>
      </c>
      <c r="D1940" s="175">
        <v>31</v>
      </c>
      <c r="E1940" s="175">
        <v>3.9E-2</v>
      </c>
    </row>
    <row r="1941" spans="1:5">
      <c r="A1941" s="174" t="s">
        <v>63</v>
      </c>
      <c r="B1941" s="183">
        <v>15</v>
      </c>
      <c r="C1941" s="176">
        <v>43926</v>
      </c>
      <c r="D1941" s="175">
        <v>26</v>
      </c>
      <c r="E1941" s="175">
        <v>0.11799999999999999</v>
      </c>
    </row>
    <row r="1942" spans="1:5">
      <c r="A1942" s="174" t="s">
        <v>63</v>
      </c>
      <c r="B1942" s="183">
        <v>15</v>
      </c>
      <c r="C1942" s="176">
        <v>43927</v>
      </c>
      <c r="D1942" s="175">
        <v>34</v>
      </c>
      <c r="E1942" s="175">
        <v>0.13800000000000001</v>
      </c>
    </row>
    <row r="1943" spans="1:5">
      <c r="A1943" s="174" t="s">
        <v>63</v>
      </c>
      <c r="B1943" s="183">
        <v>15</v>
      </c>
      <c r="C1943" s="176">
        <v>43928</v>
      </c>
      <c r="D1943" s="175">
        <v>33</v>
      </c>
      <c r="E1943" s="175">
        <v>5.8999999999999997E-2</v>
      </c>
    </row>
    <row r="1944" spans="1:5">
      <c r="A1944" s="174" t="s">
        <v>63</v>
      </c>
      <c r="B1944" s="183">
        <v>15</v>
      </c>
      <c r="C1944" s="176">
        <v>43929</v>
      </c>
      <c r="D1944" s="175">
        <v>32</v>
      </c>
      <c r="E1944" s="175">
        <v>0.216</v>
      </c>
    </row>
    <row r="1945" spans="1:5">
      <c r="A1945" s="174" t="s">
        <v>63</v>
      </c>
      <c r="B1945" s="183">
        <v>15</v>
      </c>
      <c r="C1945" s="176">
        <v>43930</v>
      </c>
      <c r="D1945" s="175">
        <v>38</v>
      </c>
      <c r="E1945" s="175">
        <v>7.9000000000000001E-2</v>
      </c>
    </row>
    <row r="1946" spans="1:5">
      <c r="A1946" s="174" t="s">
        <v>63</v>
      </c>
      <c r="B1946" s="177">
        <v>15</v>
      </c>
      <c r="C1946" s="176">
        <v>43931</v>
      </c>
      <c r="D1946" s="175">
        <v>42</v>
      </c>
      <c r="E1946" s="175">
        <v>9.8000000000000004E-2</v>
      </c>
    </row>
    <row r="1947" spans="1:5">
      <c r="A1947" s="174" t="s">
        <v>63</v>
      </c>
      <c r="B1947" s="183">
        <v>15</v>
      </c>
      <c r="C1947" s="176">
        <v>43932</v>
      </c>
      <c r="D1947" s="175">
        <v>32</v>
      </c>
      <c r="E1947" s="175">
        <v>0.27500000000000002</v>
      </c>
    </row>
    <row r="1948" spans="1:5">
      <c r="A1948" s="174" t="s">
        <v>63</v>
      </c>
      <c r="B1948" s="183">
        <v>16</v>
      </c>
      <c r="C1948" s="176">
        <v>43933</v>
      </c>
      <c r="D1948" s="175">
        <v>26</v>
      </c>
      <c r="E1948" s="175">
        <v>0.216</v>
      </c>
    </row>
    <row r="1949" spans="1:5">
      <c r="A1949" s="174" t="s">
        <v>63</v>
      </c>
      <c r="B1949" s="183">
        <v>16</v>
      </c>
      <c r="C1949" s="176">
        <v>43934</v>
      </c>
      <c r="D1949" s="175">
        <v>33</v>
      </c>
      <c r="E1949" s="175">
        <v>0.39300000000000002</v>
      </c>
    </row>
    <row r="1950" spans="1:5">
      <c r="A1950" s="174" t="s">
        <v>63</v>
      </c>
      <c r="B1950" s="183">
        <v>16</v>
      </c>
      <c r="C1950" s="176">
        <v>43935</v>
      </c>
      <c r="D1950" s="175">
        <v>33</v>
      </c>
      <c r="E1950" s="175">
        <v>0.17699999999999999</v>
      </c>
    </row>
    <row r="1951" spans="1:5">
      <c r="A1951" s="174" t="s">
        <v>63</v>
      </c>
      <c r="B1951" s="183">
        <v>16</v>
      </c>
      <c r="C1951" s="176">
        <v>43936</v>
      </c>
      <c r="D1951" s="175">
        <v>32</v>
      </c>
      <c r="E1951" s="175">
        <v>5.8999999999999997E-2</v>
      </c>
    </row>
    <row r="1952" spans="1:5">
      <c r="A1952" s="174" t="s">
        <v>63</v>
      </c>
      <c r="B1952" s="183">
        <v>16</v>
      </c>
      <c r="C1952" s="176">
        <v>43937</v>
      </c>
      <c r="D1952" s="175">
        <v>33</v>
      </c>
      <c r="E1952" s="175">
        <v>0.29499999999999998</v>
      </c>
    </row>
    <row r="1953" spans="1:5">
      <c r="A1953" s="174" t="s">
        <v>63</v>
      </c>
      <c r="B1953" s="177">
        <v>16</v>
      </c>
      <c r="C1953" s="176">
        <v>43938</v>
      </c>
      <c r="D1953" s="175">
        <v>35</v>
      </c>
      <c r="E1953" s="175">
        <v>7.9000000000000001E-2</v>
      </c>
    </row>
    <row r="1954" spans="1:5">
      <c r="A1954" s="174" t="s">
        <v>63</v>
      </c>
      <c r="B1954" s="183">
        <v>16</v>
      </c>
      <c r="C1954" s="176">
        <v>43939</v>
      </c>
      <c r="D1954" s="175">
        <v>30</v>
      </c>
      <c r="E1954" s="175">
        <v>0.255</v>
      </c>
    </row>
    <row r="1955" spans="1:5">
      <c r="A1955" s="174" t="s">
        <v>63</v>
      </c>
      <c r="B1955" s="183">
        <v>17</v>
      </c>
      <c r="C1955" s="176">
        <v>43940</v>
      </c>
      <c r="D1955" s="175">
        <v>25</v>
      </c>
      <c r="E1955" s="175">
        <v>0.17699999999999999</v>
      </c>
    </row>
    <row r="1956" spans="1:5">
      <c r="A1956" s="174" t="s">
        <v>63</v>
      </c>
      <c r="B1956" s="183">
        <v>17</v>
      </c>
      <c r="C1956" s="176">
        <v>43941</v>
      </c>
      <c r="D1956" s="175">
        <v>32</v>
      </c>
      <c r="E1956" s="175">
        <v>0.255</v>
      </c>
    </row>
    <row r="1957" spans="1:5">
      <c r="A1957" s="174" t="s">
        <v>63</v>
      </c>
      <c r="B1957" s="183">
        <v>17</v>
      </c>
      <c r="C1957" s="176">
        <v>43942</v>
      </c>
      <c r="D1957" s="175">
        <v>32</v>
      </c>
      <c r="E1957" s="175">
        <v>0.255</v>
      </c>
    </row>
    <row r="1958" spans="1:5">
      <c r="A1958" s="174" t="s">
        <v>63</v>
      </c>
      <c r="B1958" s="183">
        <v>17</v>
      </c>
      <c r="C1958" s="176">
        <v>43943</v>
      </c>
      <c r="D1958" s="175">
        <v>32</v>
      </c>
      <c r="E1958" s="175">
        <v>0.19700000000000001</v>
      </c>
    </row>
    <row r="1959" spans="1:5">
      <c r="A1959" s="174" t="s">
        <v>63</v>
      </c>
      <c r="B1959" s="183">
        <v>17</v>
      </c>
      <c r="C1959" s="176">
        <v>43944</v>
      </c>
      <c r="D1959" s="175">
        <v>32</v>
      </c>
      <c r="E1959" s="175">
        <v>0.13800000000000001</v>
      </c>
    </row>
    <row r="1960" spans="1:5">
      <c r="A1960" s="174" t="s">
        <v>63</v>
      </c>
      <c r="B1960" s="177">
        <v>17</v>
      </c>
      <c r="C1960" s="176">
        <v>43945</v>
      </c>
      <c r="D1960" s="175">
        <v>34</v>
      </c>
      <c r="E1960" s="175">
        <v>0.19700000000000001</v>
      </c>
    </row>
    <row r="1961" spans="1:5">
      <c r="A1961" s="174" t="s">
        <v>63</v>
      </c>
      <c r="B1961" s="183">
        <v>17</v>
      </c>
      <c r="C1961" s="176">
        <v>43946</v>
      </c>
      <c r="D1961" s="175">
        <v>29</v>
      </c>
      <c r="E1961" s="175">
        <v>0.17699999999999999</v>
      </c>
    </row>
    <row r="1962" spans="1:5">
      <c r="A1962" s="174" t="s">
        <v>63</v>
      </c>
      <c r="B1962" s="183">
        <v>18</v>
      </c>
      <c r="C1962" s="176">
        <v>43947</v>
      </c>
      <c r="D1962" s="175">
        <v>24</v>
      </c>
      <c r="E1962" s="175">
        <v>0.19700000000000001</v>
      </c>
    </row>
    <row r="1963" spans="1:5">
      <c r="A1963" s="174" t="s">
        <v>63</v>
      </c>
      <c r="B1963" s="183">
        <v>18</v>
      </c>
      <c r="C1963" s="176">
        <v>43948</v>
      </c>
      <c r="D1963" s="175">
        <v>30</v>
      </c>
      <c r="E1963" s="175">
        <v>0.157</v>
      </c>
    </row>
    <row r="1964" spans="1:5">
      <c r="A1964" s="174" t="s">
        <v>63</v>
      </c>
      <c r="B1964" s="183">
        <v>18</v>
      </c>
      <c r="C1964" s="176">
        <v>43949</v>
      </c>
      <c r="D1964" s="175">
        <v>26</v>
      </c>
      <c r="E1964" s="175">
        <v>0.19700000000000001</v>
      </c>
    </row>
    <row r="1965" spans="1:5">
      <c r="A1965" s="174" t="s">
        <v>63</v>
      </c>
      <c r="B1965" s="183">
        <v>18</v>
      </c>
      <c r="C1965" s="176">
        <v>43950</v>
      </c>
      <c r="D1965" s="175">
        <v>29</v>
      </c>
      <c r="E1965" s="175">
        <v>0.19700000000000001</v>
      </c>
    </row>
    <row r="1966" spans="1:5">
      <c r="A1966" s="174" t="s">
        <v>63</v>
      </c>
      <c r="B1966" s="183">
        <v>18</v>
      </c>
      <c r="C1966" s="176">
        <v>43951</v>
      </c>
      <c r="D1966" s="175">
        <v>28</v>
      </c>
      <c r="E1966" s="175">
        <v>0.314</v>
      </c>
    </row>
    <row r="1967" spans="1:5">
      <c r="A1967" s="174" t="s">
        <v>63</v>
      </c>
      <c r="B1967" s="177">
        <v>18</v>
      </c>
      <c r="C1967" s="176">
        <v>43952</v>
      </c>
      <c r="D1967" s="175">
        <v>36</v>
      </c>
      <c r="E1967" s="175">
        <v>0.17699999999999999</v>
      </c>
    </row>
    <row r="1968" spans="1:5">
      <c r="A1968" s="174" t="s">
        <v>63</v>
      </c>
      <c r="B1968" s="183">
        <v>18</v>
      </c>
      <c r="C1968" s="176">
        <v>43953</v>
      </c>
      <c r="D1968" s="175">
        <v>27</v>
      </c>
      <c r="E1968" s="175">
        <v>0.29499999999999998</v>
      </c>
    </row>
    <row r="1969" spans="1:5">
      <c r="A1969" s="174" t="s">
        <v>63</v>
      </c>
      <c r="B1969" s="183">
        <v>19</v>
      </c>
      <c r="C1969" s="176">
        <v>43954</v>
      </c>
      <c r="D1969" s="175">
        <v>23</v>
      </c>
      <c r="E1969" s="175">
        <v>0.41299999999999998</v>
      </c>
    </row>
    <row r="1970" spans="1:5">
      <c r="A1970" s="174" t="s">
        <v>63</v>
      </c>
      <c r="B1970" s="183">
        <v>19</v>
      </c>
      <c r="C1970" s="176">
        <v>43955</v>
      </c>
      <c r="D1970" s="175">
        <v>28</v>
      </c>
      <c r="E1970" s="175">
        <v>0.19700000000000001</v>
      </c>
    </row>
    <row r="1971" spans="1:5">
      <c r="A1971" s="174" t="s">
        <v>63</v>
      </c>
      <c r="B1971" s="183">
        <v>19</v>
      </c>
      <c r="C1971" s="176">
        <v>43956</v>
      </c>
      <c r="D1971" s="175">
        <v>28</v>
      </c>
      <c r="E1971" s="175">
        <v>0.314</v>
      </c>
    </row>
    <row r="1972" spans="1:5">
      <c r="A1972" s="174" t="s">
        <v>63</v>
      </c>
      <c r="B1972" s="183">
        <v>19</v>
      </c>
      <c r="C1972" s="176">
        <v>43957</v>
      </c>
      <c r="D1972" s="175">
        <v>27</v>
      </c>
      <c r="E1972" s="175">
        <v>0.35399999999999998</v>
      </c>
    </row>
    <row r="1973" spans="1:5">
      <c r="A1973" s="174" t="s">
        <v>63</v>
      </c>
      <c r="B1973" s="183">
        <v>19</v>
      </c>
      <c r="C1973" s="176">
        <v>43958</v>
      </c>
      <c r="D1973" s="175">
        <v>28</v>
      </c>
      <c r="E1973" s="175">
        <v>0.39300000000000002</v>
      </c>
    </row>
    <row r="1974" spans="1:5">
      <c r="A1974" s="174" t="s">
        <v>63</v>
      </c>
      <c r="B1974" s="177">
        <v>19</v>
      </c>
      <c r="C1974" s="176">
        <v>43959</v>
      </c>
      <c r="D1974" s="175">
        <v>29</v>
      </c>
      <c r="E1974" s="175">
        <v>0.373</v>
      </c>
    </row>
    <row r="1975" spans="1:5">
      <c r="A1975" s="174" t="s">
        <v>63</v>
      </c>
      <c r="B1975" s="183">
        <v>19</v>
      </c>
      <c r="C1975" s="176">
        <v>43960</v>
      </c>
      <c r="D1975" s="175">
        <v>25</v>
      </c>
      <c r="E1975" s="175">
        <v>0.19700000000000001</v>
      </c>
    </row>
    <row r="1976" spans="1:5">
      <c r="A1976" s="174" t="s">
        <v>63</v>
      </c>
      <c r="B1976" s="183">
        <v>20</v>
      </c>
      <c r="C1976" s="176">
        <v>43961</v>
      </c>
      <c r="D1976" s="175">
        <v>21</v>
      </c>
      <c r="E1976" s="175">
        <v>0.41299999999999998</v>
      </c>
    </row>
    <row r="1977" spans="1:5">
      <c r="A1977" s="174" t="s">
        <v>63</v>
      </c>
      <c r="B1977" s="183">
        <v>20</v>
      </c>
      <c r="C1977" s="176">
        <v>43962</v>
      </c>
      <c r="D1977" s="175">
        <v>26</v>
      </c>
      <c r="E1977" s="175">
        <v>0.33400000000000002</v>
      </c>
    </row>
    <row r="1978" spans="1:5">
      <c r="A1978" s="174" t="s">
        <v>63</v>
      </c>
      <c r="B1978" s="183">
        <v>20</v>
      </c>
      <c r="C1978" s="176">
        <v>43963</v>
      </c>
      <c r="D1978" s="175">
        <v>27</v>
      </c>
      <c r="E1978" s="175">
        <v>0.35399999999999998</v>
      </c>
    </row>
    <row r="1979" spans="1:5">
      <c r="A1979" s="174" t="s">
        <v>63</v>
      </c>
      <c r="B1979" s="183">
        <v>20</v>
      </c>
      <c r="C1979" s="176">
        <v>43964</v>
      </c>
      <c r="D1979" s="175">
        <v>26</v>
      </c>
      <c r="E1979" s="175">
        <v>0.314</v>
      </c>
    </row>
    <row r="1980" spans="1:5">
      <c r="A1980" s="174" t="s">
        <v>63</v>
      </c>
      <c r="B1980" s="183">
        <v>20</v>
      </c>
      <c r="C1980" s="176">
        <v>43965</v>
      </c>
      <c r="D1980" s="175">
        <v>24</v>
      </c>
      <c r="E1980" s="175">
        <v>0.27500000000000002</v>
      </c>
    </row>
    <row r="1981" spans="1:5">
      <c r="A1981" s="174" t="s">
        <v>63</v>
      </c>
      <c r="B1981" s="177">
        <v>20</v>
      </c>
      <c r="C1981" s="176">
        <v>43966</v>
      </c>
      <c r="D1981" s="175">
        <v>27</v>
      </c>
      <c r="E1981" s="175">
        <v>0.314</v>
      </c>
    </row>
    <row r="1982" spans="1:5">
      <c r="A1982" s="174" t="s">
        <v>63</v>
      </c>
      <c r="B1982" s="183">
        <v>20</v>
      </c>
      <c r="C1982" s="176">
        <v>43967</v>
      </c>
      <c r="D1982" s="175">
        <v>23</v>
      </c>
      <c r="E1982" s="175">
        <v>0.314</v>
      </c>
    </row>
    <row r="1983" spans="1:5">
      <c r="A1983" s="174" t="s">
        <v>63</v>
      </c>
      <c r="B1983" s="183">
        <v>21</v>
      </c>
      <c r="C1983" s="176">
        <v>43968</v>
      </c>
      <c r="D1983" s="175">
        <v>21</v>
      </c>
      <c r="E1983" s="175">
        <v>0.41299999999999998</v>
      </c>
    </row>
    <row r="1984" spans="1:5">
      <c r="A1984" s="174" t="s">
        <v>63</v>
      </c>
      <c r="B1984" s="183">
        <v>21</v>
      </c>
      <c r="C1984" s="176">
        <v>43969</v>
      </c>
      <c r="D1984" s="175">
        <v>25</v>
      </c>
      <c r="E1984" s="175">
        <v>0.314</v>
      </c>
    </row>
    <row r="1985" spans="1:5">
      <c r="A1985" s="174" t="s">
        <v>63</v>
      </c>
      <c r="B1985" s="183">
        <v>21</v>
      </c>
      <c r="C1985" s="176">
        <v>43970</v>
      </c>
      <c r="D1985" s="175">
        <v>26</v>
      </c>
      <c r="E1985" s="175">
        <v>0.23599999999999999</v>
      </c>
    </row>
    <row r="1986" spans="1:5">
      <c r="A1986" s="174" t="s">
        <v>63</v>
      </c>
      <c r="B1986" s="183">
        <v>21</v>
      </c>
      <c r="C1986" s="176">
        <v>43971</v>
      </c>
      <c r="D1986" s="175">
        <v>25</v>
      </c>
      <c r="E1986" s="175">
        <v>0.35399999999999998</v>
      </c>
    </row>
    <row r="1987" spans="1:5">
      <c r="A1987" s="174" t="s">
        <v>63</v>
      </c>
      <c r="B1987" s="183">
        <v>21</v>
      </c>
      <c r="C1987" s="176">
        <v>43972</v>
      </c>
      <c r="D1987" s="175">
        <v>25</v>
      </c>
      <c r="E1987" s="175">
        <v>0.41299999999999998</v>
      </c>
    </row>
    <row r="1988" spans="1:5">
      <c r="A1988" s="174" t="s">
        <v>63</v>
      </c>
      <c r="B1988" s="177">
        <v>21</v>
      </c>
      <c r="C1988" s="176">
        <v>43973</v>
      </c>
      <c r="D1988" s="175">
        <v>26</v>
      </c>
      <c r="E1988" s="175">
        <v>0.33400000000000002</v>
      </c>
    </row>
    <row r="1989" spans="1:5">
      <c r="A1989" s="174" t="s">
        <v>63</v>
      </c>
      <c r="B1989" s="183">
        <v>21</v>
      </c>
      <c r="C1989" s="176">
        <v>43974</v>
      </c>
      <c r="D1989" s="175">
        <v>22</v>
      </c>
      <c r="E1989" s="175">
        <v>0.432</v>
      </c>
    </row>
    <row r="1990" spans="1:5">
      <c r="A1990" s="174" t="s">
        <v>63</v>
      </c>
      <c r="B1990" s="183">
        <v>22</v>
      </c>
      <c r="C1990" s="176">
        <v>43975</v>
      </c>
      <c r="D1990" s="175">
        <v>20</v>
      </c>
      <c r="E1990" s="175">
        <v>0.59</v>
      </c>
    </row>
    <row r="1991" spans="1:5">
      <c r="A1991" s="174" t="s">
        <v>63</v>
      </c>
      <c r="B1991" s="183">
        <v>22</v>
      </c>
      <c r="C1991" s="176">
        <v>43976</v>
      </c>
      <c r="D1991" s="175">
        <v>32</v>
      </c>
      <c r="E1991" s="175">
        <v>0.45200000000000001</v>
      </c>
    </row>
    <row r="1992" spans="1:5">
      <c r="A1992" s="174" t="s">
        <v>63</v>
      </c>
      <c r="B1992" s="183">
        <v>22</v>
      </c>
      <c r="C1992" s="176">
        <v>43977</v>
      </c>
      <c r="D1992" s="175">
        <v>23</v>
      </c>
      <c r="E1992" s="175">
        <v>0.432</v>
      </c>
    </row>
    <row r="1993" spans="1:5">
      <c r="A1993" s="174" t="s">
        <v>63</v>
      </c>
      <c r="B1993" s="183">
        <v>22</v>
      </c>
      <c r="C1993" s="176">
        <v>43978</v>
      </c>
      <c r="D1993" s="175">
        <v>23</v>
      </c>
      <c r="E1993" s="175">
        <v>0.45200000000000001</v>
      </c>
    </row>
    <row r="1994" spans="1:5">
      <c r="A1994" s="174" t="s">
        <v>63</v>
      </c>
      <c r="B1994" s="183">
        <v>22</v>
      </c>
      <c r="C1994" s="176">
        <v>43979</v>
      </c>
      <c r="D1994" s="175">
        <v>24</v>
      </c>
      <c r="E1994" s="175">
        <v>0.51100000000000001</v>
      </c>
    </row>
    <row r="1995" spans="1:5">
      <c r="A1995" s="174" t="s">
        <v>63</v>
      </c>
      <c r="B1995" s="177">
        <v>22</v>
      </c>
      <c r="C1995" s="176">
        <v>43980</v>
      </c>
      <c r="D1995" s="175">
        <v>25</v>
      </c>
      <c r="E1995" s="175">
        <v>0.53100000000000003</v>
      </c>
    </row>
    <row r="1996" spans="1:5">
      <c r="A1996" s="174" t="s">
        <v>63</v>
      </c>
      <c r="B1996" s="183">
        <v>22</v>
      </c>
      <c r="C1996" s="176">
        <v>43981</v>
      </c>
      <c r="D1996" s="175">
        <v>21</v>
      </c>
      <c r="E1996" s="175">
        <v>0.373</v>
      </c>
    </row>
    <row r="1997" spans="1:5">
      <c r="A1997" s="174" t="s">
        <v>63</v>
      </c>
      <c r="B1997" s="183">
        <v>23</v>
      </c>
      <c r="C1997" s="176">
        <v>43982</v>
      </c>
      <c r="D1997" s="175">
        <v>19</v>
      </c>
      <c r="E1997" s="175">
        <v>0.60899999999999999</v>
      </c>
    </row>
    <row r="1998" spans="1:5">
      <c r="A1998" s="174" t="s">
        <v>63</v>
      </c>
      <c r="B1998" s="183">
        <v>23</v>
      </c>
      <c r="C1998" s="176">
        <v>43983</v>
      </c>
      <c r="D1998" s="175">
        <v>22</v>
      </c>
      <c r="E1998" s="175">
        <v>0.72699999999999998</v>
      </c>
    </row>
    <row r="1999" spans="1:5">
      <c r="A1999" s="174" t="s">
        <v>63</v>
      </c>
      <c r="B1999" s="183">
        <v>23</v>
      </c>
      <c r="C1999" s="176">
        <v>43984</v>
      </c>
      <c r="D1999" s="175">
        <v>23</v>
      </c>
      <c r="E1999" s="175">
        <v>0.96299999999999997</v>
      </c>
    </row>
    <row r="2000" spans="1:5">
      <c r="A2000" s="174" t="s">
        <v>63</v>
      </c>
      <c r="B2000" s="183">
        <v>23</v>
      </c>
      <c r="C2000" s="176">
        <v>43985</v>
      </c>
      <c r="D2000" s="175">
        <v>23</v>
      </c>
      <c r="E2000" s="175">
        <v>0.59</v>
      </c>
    </row>
    <row r="2001" spans="1:5">
      <c r="A2001" s="174" t="s">
        <v>63</v>
      </c>
      <c r="B2001" s="183">
        <v>23</v>
      </c>
      <c r="C2001" s="176">
        <v>43986</v>
      </c>
      <c r="D2001" s="175">
        <v>22</v>
      </c>
      <c r="E2001" s="175">
        <v>0.78600000000000003</v>
      </c>
    </row>
    <row r="2002" spans="1:5">
      <c r="A2002" s="174" t="s">
        <v>63</v>
      </c>
      <c r="B2002" s="177">
        <v>23</v>
      </c>
      <c r="C2002" s="176">
        <v>43987</v>
      </c>
      <c r="D2002" s="175">
        <v>23</v>
      </c>
      <c r="E2002" s="175">
        <v>0.70799999999999996</v>
      </c>
    </row>
    <row r="2003" spans="1:5">
      <c r="A2003" s="174" t="s">
        <v>63</v>
      </c>
      <c r="B2003" s="183">
        <v>23</v>
      </c>
      <c r="C2003" s="176">
        <v>43988</v>
      </c>
      <c r="D2003" s="175">
        <v>19</v>
      </c>
      <c r="E2003" s="175">
        <v>0.82499999999999996</v>
      </c>
    </row>
    <row r="2004" spans="1:5">
      <c r="A2004" s="174" t="s">
        <v>63</v>
      </c>
      <c r="B2004" s="183">
        <v>24</v>
      </c>
      <c r="C2004" s="176">
        <v>43989</v>
      </c>
      <c r="D2004" s="175">
        <v>18</v>
      </c>
      <c r="E2004" s="175">
        <v>1.1399999999999999</v>
      </c>
    </row>
    <row r="2005" spans="1:5">
      <c r="A2005" s="174" t="s">
        <v>63</v>
      </c>
      <c r="B2005" s="183">
        <v>24</v>
      </c>
      <c r="C2005" s="176">
        <v>43990</v>
      </c>
      <c r="D2005" s="175">
        <v>21</v>
      </c>
      <c r="E2005" s="175">
        <v>1.179</v>
      </c>
    </row>
    <row r="2006" spans="1:5">
      <c r="A2006" s="174" t="s">
        <v>63</v>
      </c>
      <c r="B2006" s="183">
        <v>24</v>
      </c>
      <c r="C2006" s="176">
        <v>43991</v>
      </c>
      <c r="D2006" s="175">
        <v>22</v>
      </c>
      <c r="E2006" s="175">
        <v>1.0609999999999999</v>
      </c>
    </row>
    <row r="2007" spans="1:5">
      <c r="A2007" s="174" t="s">
        <v>63</v>
      </c>
      <c r="B2007" s="183">
        <v>24</v>
      </c>
      <c r="C2007" s="176">
        <v>43992</v>
      </c>
      <c r="D2007" s="175">
        <v>21</v>
      </c>
      <c r="E2007" s="175">
        <v>0.96299999999999997</v>
      </c>
    </row>
    <row r="2008" spans="1:5">
      <c r="A2008" s="174" t="s">
        <v>63</v>
      </c>
      <c r="B2008" s="183">
        <v>24</v>
      </c>
      <c r="C2008" s="176">
        <v>43993</v>
      </c>
      <c r="D2008" s="175">
        <v>22</v>
      </c>
      <c r="E2008" s="175">
        <v>1.258</v>
      </c>
    </row>
    <row r="2009" spans="1:5">
      <c r="A2009" s="174" t="s">
        <v>63</v>
      </c>
      <c r="B2009" s="177">
        <v>24</v>
      </c>
      <c r="C2009" s="176">
        <v>43994</v>
      </c>
      <c r="D2009" s="175">
        <v>22</v>
      </c>
      <c r="E2009" s="175">
        <v>1.1990000000000001</v>
      </c>
    </row>
    <row r="2010" spans="1:5">
      <c r="A2010" s="174" t="s">
        <v>63</v>
      </c>
      <c r="B2010" s="183">
        <v>24</v>
      </c>
      <c r="C2010" s="176">
        <v>43995</v>
      </c>
      <c r="D2010" s="175">
        <v>18</v>
      </c>
      <c r="E2010" s="175">
        <v>0</v>
      </c>
    </row>
    <row r="2011" spans="1:5">
      <c r="A2011" s="174" t="s">
        <v>63</v>
      </c>
      <c r="B2011" s="183">
        <v>25</v>
      </c>
      <c r="C2011" s="176">
        <v>43996</v>
      </c>
      <c r="D2011" s="175">
        <v>17</v>
      </c>
      <c r="E2011" s="175">
        <v>2.2010000000000001</v>
      </c>
    </row>
    <row r="2012" spans="1:5">
      <c r="A2012" s="174" t="s">
        <v>63</v>
      </c>
      <c r="B2012" s="183">
        <v>25</v>
      </c>
      <c r="C2012" s="176">
        <v>43997</v>
      </c>
      <c r="D2012" s="175">
        <v>29</v>
      </c>
      <c r="E2012" s="175">
        <v>0.92400000000000004</v>
      </c>
    </row>
    <row r="2013" spans="1:5">
      <c r="A2013" s="174" t="s">
        <v>63</v>
      </c>
      <c r="B2013" s="183">
        <v>25</v>
      </c>
      <c r="C2013" s="176">
        <v>43998</v>
      </c>
      <c r="D2013" s="175">
        <v>20</v>
      </c>
      <c r="E2013" s="175">
        <v>1.474</v>
      </c>
    </row>
    <row r="2014" spans="1:5">
      <c r="A2014" s="174" t="s">
        <v>63</v>
      </c>
      <c r="B2014" s="183">
        <v>25</v>
      </c>
      <c r="C2014" s="176">
        <v>43999</v>
      </c>
      <c r="D2014" s="175">
        <v>20</v>
      </c>
      <c r="E2014" s="175">
        <v>1.1599999999999999</v>
      </c>
    </row>
    <row r="2015" spans="1:5">
      <c r="A2015" s="174" t="s">
        <v>63</v>
      </c>
      <c r="B2015" s="183">
        <v>25</v>
      </c>
      <c r="C2015" s="176">
        <v>44000</v>
      </c>
      <c r="D2015" s="175">
        <v>20</v>
      </c>
      <c r="E2015" s="175">
        <v>1.474</v>
      </c>
    </row>
    <row r="2016" spans="1:5">
      <c r="A2016" s="174" t="s">
        <v>63</v>
      </c>
      <c r="B2016" s="183">
        <v>25</v>
      </c>
      <c r="C2016" s="176">
        <v>44001</v>
      </c>
      <c r="D2016" s="175">
        <v>19</v>
      </c>
      <c r="E2016" s="175">
        <v>1.238</v>
      </c>
    </row>
    <row r="2017" spans="1:5">
      <c r="A2017" s="174" t="s">
        <v>63</v>
      </c>
      <c r="B2017" s="183">
        <v>25</v>
      </c>
      <c r="C2017" s="176">
        <v>44002</v>
      </c>
      <c r="D2017" s="175">
        <v>17</v>
      </c>
      <c r="E2017" s="175">
        <v>1.69</v>
      </c>
    </row>
    <row r="2018" spans="1:5">
      <c r="A2018" s="174" t="s">
        <v>63</v>
      </c>
      <c r="B2018" s="183">
        <v>26</v>
      </c>
      <c r="C2018" s="176">
        <v>44003</v>
      </c>
      <c r="D2018" s="175">
        <v>15</v>
      </c>
      <c r="E2018" s="175">
        <v>1.867</v>
      </c>
    </row>
    <row r="2019" spans="1:5">
      <c r="A2019" s="174" t="s">
        <v>63</v>
      </c>
      <c r="B2019" s="183">
        <v>26</v>
      </c>
      <c r="C2019" s="176">
        <v>44004</v>
      </c>
      <c r="D2019" s="175">
        <v>29</v>
      </c>
      <c r="E2019" s="175">
        <v>1.5920000000000001</v>
      </c>
    </row>
    <row r="2020" spans="1:5">
      <c r="A2020" s="174" t="s">
        <v>63</v>
      </c>
      <c r="B2020" s="183">
        <v>26</v>
      </c>
      <c r="C2020" s="176">
        <v>44005</v>
      </c>
      <c r="D2020" s="175">
        <v>20</v>
      </c>
      <c r="E2020" s="175">
        <v>2.181</v>
      </c>
    </row>
    <row r="2021" spans="1:5">
      <c r="A2021" s="174" t="s">
        <v>63</v>
      </c>
      <c r="B2021" s="183">
        <v>26</v>
      </c>
      <c r="C2021" s="176">
        <v>44006</v>
      </c>
      <c r="D2021" s="175">
        <v>19</v>
      </c>
      <c r="E2021" s="175">
        <v>1.4350000000000001</v>
      </c>
    </row>
    <row r="2022" spans="1:5">
      <c r="A2022" s="174" t="s">
        <v>63</v>
      </c>
      <c r="B2022" s="183">
        <v>26</v>
      </c>
      <c r="C2022" s="176">
        <v>44007</v>
      </c>
      <c r="D2022" s="175">
        <v>20</v>
      </c>
      <c r="E2022" s="175">
        <v>1.847</v>
      </c>
    </row>
    <row r="2023" spans="1:5">
      <c r="A2023" s="174" t="s">
        <v>63</v>
      </c>
      <c r="B2023" s="177">
        <v>26</v>
      </c>
      <c r="C2023" s="176">
        <v>44008</v>
      </c>
      <c r="D2023" s="175">
        <v>21</v>
      </c>
      <c r="E2023" s="175">
        <v>1.71</v>
      </c>
    </row>
    <row r="2024" spans="1:5">
      <c r="A2024" s="174" t="s">
        <v>63</v>
      </c>
      <c r="B2024" s="183">
        <v>26</v>
      </c>
      <c r="C2024" s="176">
        <v>44009</v>
      </c>
      <c r="D2024" s="175">
        <v>16</v>
      </c>
      <c r="E2024" s="175">
        <v>3.2029999999999998</v>
      </c>
    </row>
    <row r="2025" spans="1:5">
      <c r="A2025" s="174" t="s">
        <v>63</v>
      </c>
      <c r="B2025" s="183">
        <v>27</v>
      </c>
      <c r="C2025" s="176">
        <v>44010</v>
      </c>
      <c r="D2025" s="175">
        <v>17</v>
      </c>
      <c r="E2025" s="175">
        <v>3.0859999999999999</v>
      </c>
    </row>
    <row r="2026" spans="1:5">
      <c r="A2026" s="174" t="s">
        <v>63</v>
      </c>
      <c r="B2026" s="183">
        <v>27</v>
      </c>
      <c r="C2026" s="176">
        <v>44011</v>
      </c>
      <c r="D2026" s="175">
        <v>28</v>
      </c>
      <c r="E2026" s="175">
        <v>2.516</v>
      </c>
    </row>
    <row r="2027" spans="1:5">
      <c r="A2027" s="174" t="s">
        <v>63</v>
      </c>
      <c r="B2027" s="183">
        <v>27</v>
      </c>
      <c r="C2027" s="176">
        <v>44012</v>
      </c>
      <c r="D2027" s="175">
        <v>18</v>
      </c>
      <c r="E2027" s="175">
        <v>3.282</v>
      </c>
    </row>
    <row r="2028" spans="1:5">
      <c r="A2028" s="174" t="s">
        <v>63</v>
      </c>
      <c r="B2028" s="183">
        <v>27</v>
      </c>
      <c r="C2028" s="176">
        <v>44013</v>
      </c>
      <c r="D2028" s="175">
        <v>18</v>
      </c>
      <c r="E2028" s="175">
        <v>2.2989999999999999</v>
      </c>
    </row>
    <row r="2029" spans="1:5">
      <c r="A2029" s="174" t="s">
        <v>63</v>
      </c>
      <c r="B2029" s="183">
        <v>27</v>
      </c>
      <c r="C2029" s="176">
        <v>44014</v>
      </c>
      <c r="D2029" s="175">
        <v>19</v>
      </c>
      <c r="E2029" s="175">
        <v>2.181</v>
      </c>
    </row>
    <row r="2030" spans="1:5">
      <c r="A2030" s="174" t="s">
        <v>63</v>
      </c>
      <c r="B2030" s="177">
        <v>27</v>
      </c>
      <c r="C2030" s="176">
        <v>44015</v>
      </c>
      <c r="D2030" s="175">
        <v>20</v>
      </c>
      <c r="E2030" s="175">
        <v>2.673</v>
      </c>
    </row>
    <row r="2031" spans="1:5">
      <c r="A2031" s="174" t="s">
        <v>63</v>
      </c>
      <c r="B2031" s="183">
        <v>27</v>
      </c>
      <c r="C2031" s="176">
        <v>44016</v>
      </c>
      <c r="D2031" s="175">
        <v>17</v>
      </c>
      <c r="E2031" s="175">
        <v>3.3610000000000002</v>
      </c>
    </row>
    <row r="2032" spans="1:5">
      <c r="A2032" s="174" t="s">
        <v>63</v>
      </c>
      <c r="B2032" s="183">
        <v>28</v>
      </c>
      <c r="C2032" s="176">
        <v>44017</v>
      </c>
      <c r="D2032" s="175">
        <v>16</v>
      </c>
      <c r="E2032" s="175">
        <v>2.673</v>
      </c>
    </row>
    <row r="2033" spans="1:5">
      <c r="A2033" s="174" t="s">
        <v>63</v>
      </c>
      <c r="B2033" s="183">
        <v>28</v>
      </c>
      <c r="C2033" s="176">
        <v>44018</v>
      </c>
      <c r="D2033" s="175">
        <v>19</v>
      </c>
      <c r="E2033" s="175">
        <v>3.2429999999999999</v>
      </c>
    </row>
    <row r="2034" spans="1:5">
      <c r="A2034" s="174" t="s">
        <v>63</v>
      </c>
      <c r="B2034" s="183">
        <v>28</v>
      </c>
      <c r="C2034" s="176">
        <v>44019</v>
      </c>
      <c r="D2034" s="175">
        <v>20</v>
      </c>
      <c r="E2034" s="175">
        <v>2.3980000000000001</v>
      </c>
    </row>
    <row r="2035" spans="1:5">
      <c r="A2035" s="174" t="s">
        <v>63</v>
      </c>
      <c r="B2035" s="183">
        <v>28</v>
      </c>
      <c r="C2035" s="176">
        <v>44020</v>
      </c>
      <c r="D2035" s="175">
        <v>19</v>
      </c>
      <c r="E2035" s="175">
        <v>2.8690000000000002</v>
      </c>
    </row>
    <row r="2036" spans="1:5">
      <c r="A2036" s="174" t="s">
        <v>63</v>
      </c>
      <c r="B2036" s="183">
        <v>28</v>
      </c>
      <c r="C2036" s="176">
        <v>44021</v>
      </c>
      <c r="D2036" s="175">
        <v>20</v>
      </c>
      <c r="E2036" s="175">
        <v>2.9279999999999999</v>
      </c>
    </row>
    <row r="2037" spans="1:5">
      <c r="A2037" s="174" t="s">
        <v>63</v>
      </c>
      <c r="B2037" s="183">
        <v>28</v>
      </c>
      <c r="C2037" s="176">
        <v>44022</v>
      </c>
      <c r="D2037" s="175">
        <v>21</v>
      </c>
      <c r="E2037" s="175">
        <v>3.302</v>
      </c>
    </row>
    <row r="2038" spans="1:5">
      <c r="A2038" s="174" t="s">
        <v>63</v>
      </c>
      <c r="B2038" s="177">
        <v>28</v>
      </c>
      <c r="C2038" s="176">
        <v>44023</v>
      </c>
      <c r="D2038" s="175">
        <v>17</v>
      </c>
      <c r="E2038" s="175">
        <v>3.6749999999999998</v>
      </c>
    </row>
    <row r="2039" spans="1:5">
      <c r="A2039" s="174" t="s">
        <v>63</v>
      </c>
      <c r="B2039" s="183">
        <v>29</v>
      </c>
      <c r="C2039" s="176">
        <v>44024</v>
      </c>
      <c r="D2039" s="175">
        <v>16</v>
      </c>
      <c r="E2039" s="175">
        <v>4.1470000000000002</v>
      </c>
    </row>
    <row r="2040" spans="1:5">
      <c r="A2040" s="174" t="s">
        <v>63</v>
      </c>
      <c r="B2040" s="183">
        <v>29</v>
      </c>
      <c r="C2040" s="176">
        <v>44025</v>
      </c>
      <c r="D2040" s="175">
        <v>21</v>
      </c>
      <c r="E2040" s="175">
        <v>3.8130000000000002</v>
      </c>
    </row>
    <row r="2041" spans="1:5">
      <c r="A2041" s="174" t="s">
        <v>63</v>
      </c>
      <c r="B2041" s="183">
        <v>29</v>
      </c>
      <c r="C2041" s="176">
        <v>44026</v>
      </c>
      <c r="D2041" s="175">
        <v>21</v>
      </c>
      <c r="E2041" s="175">
        <v>3.6949999999999998</v>
      </c>
    </row>
    <row r="2042" spans="1:5">
      <c r="A2042" s="174" t="s">
        <v>63</v>
      </c>
      <c r="B2042" s="183">
        <v>29</v>
      </c>
      <c r="C2042" s="176">
        <v>44027</v>
      </c>
      <c r="D2042" s="175">
        <v>20</v>
      </c>
      <c r="E2042" s="175">
        <v>2.9089999999999998</v>
      </c>
    </row>
    <row r="2043" spans="1:5">
      <c r="A2043" s="174" t="s">
        <v>63</v>
      </c>
      <c r="B2043" s="183">
        <v>29</v>
      </c>
      <c r="C2043" s="176">
        <v>44028</v>
      </c>
      <c r="D2043" s="175">
        <v>21</v>
      </c>
      <c r="E2043" s="175">
        <v>3.3410000000000002</v>
      </c>
    </row>
    <row r="2044" spans="1:5">
      <c r="A2044" s="174" t="s">
        <v>63</v>
      </c>
      <c r="B2044" s="177">
        <v>29</v>
      </c>
      <c r="C2044" s="176">
        <v>44029</v>
      </c>
      <c r="D2044" s="175">
        <v>24</v>
      </c>
      <c r="E2044" s="175">
        <v>3.714</v>
      </c>
    </row>
    <row r="2045" spans="1:5">
      <c r="A2045" s="174" t="s">
        <v>63</v>
      </c>
      <c r="B2045" s="183">
        <v>29</v>
      </c>
      <c r="C2045" s="176">
        <v>44030</v>
      </c>
      <c r="D2045" s="175">
        <v>20</v>
      </c>
      <c r="E2045" s="175">
        <v>4.2249999999999996</v>
      </c>
    </row>
    <row r="2046" spans="1:5">
      <c r="A2046" s="174" t="s">
        <v>63</v>
      </c>
      <c r="B2046" s="183">
        <v>30</v>
      </c>
      <c r="C2046" s="176">
        <v>44031</v>
      </c>
      <c r="D2046" s="175">
        <v>19</v>
      </c>
      <c r="E2046" s="175">
        <v>5.09</v>
      </c>
    </row>
    <row r="2047" spans="1:5">
      <c r="A2047" s="174" t="s">
        <v>63</v>
      </c>
      <c r="B2047" s="183">
        <v>30</v>
      </c>
      <c r="C2047" s="176">
        <v>44032</v>
      </c>
      <c r="D2047" s="175">
        <v>32</v>
      </c>
      <c r="E2047" s="175">
        <v>4.4809999999999999</v>
      </c>
    </row>
    <row r="2048" spans="1:5">
      <c r="A2048" s="174" t="s">
        <v>63</v>
      </c>
      <c r="B2048" s="183">
        <v>30</v>
      </c>
      <c r="C2048" s="176">
        <v>44033</v>
      </c>
      <c r="D2048" s="175">
        <v>20</v>
      </c>
      <c r="E2048" s="175">
        <v>4.3239999999999998</v>
      </c>
    </row>
    <row r="2049" spans="1:5">
      <c r="A2049" s="174" t="s">
        <v>63</v>
      </c>
      <c r="B2049" s="183">
        <v>30</v>
      </c>
      <c r="C2049" s="176">
        <v>44034</v>
      </c>
      <c r="D2049" s="175">
        <v>20</v>
      </c>
      <c r="E2049" s="175">
        <v>3.7930000000000001</v>
      </c>
    </row>
    <row r="2050" spans="1:5">
      <c r="A2050" s="174" t="s">
        <v>63</v>
      </c>
      <c r="B2050" s="183">
        <v>30</v>
      </c>
      <c r="C2050" s="176">
        <v>44035</v>
      </c>
      <c r="D2050" s="175">
        <v>21</v>
      </c>
      <c r="E2050" s="175">
        <v>4.6580000000000004</v>
      </c>
    </row>
    <row r="2051" spans="1:5">
      <c r="A2051" s="174" t="s">
        <v>63</v>
      </c>
      <c r="B2051" s="177">
        <v>30</v>
      </c>
      <c r="C2051" s="176">
        <v>44036</v>
      </c>
      <c r="D2051" s="175">
        <v>25</v>
      </c>
      <c r="E2051" s="175">
        <v>4.0679999999999996</v>
      </c>
    </row>
    <row r="2052" spans="1:5">
      <c r="A2052" s="174" t="s">
        <v>63</v>
      </c>
      <c r="B2052" s="183">
        <v>30</v>
      </c>
      <c r="C2052" s="176">
        <v>44037</v>
      </c>
      <c r="D2052" s="175">
        <v>22</v>
      </c>
      <c r="E2052" s="175">
        <v>6.1909999999999998</v>
      </c>
    </row>
    <row r="2053" spans="1:5">
      <c r="A2053" s="174" t="s">
        <v>63</v>
      </c>
      <c r="B2053" s="183">
        <v>31</v>
      </c>
      <c r="C2053" s="176">
        <v>44038</v>
      </c>
      <c r="D2053" s="175">
        <v>19</v>
      </c>
      <c r="E2053" s="175">
        <v>5.64</v>
      </c>
    </row>
    <row r="2054" spans="1:5">
      <c r="A2054" s="174" t="s">
        <v>63</v>
      </c>
      <c r="B2054" s="183">
        <v>31</v>
      </c>
      <c r="C2054" s="176">
        <v>44039</v>
      </c>
      <c r="D2054" s="175">
        <v>20</v>
      </c>
      <c r="E2054" s="175">
        <v>5.7779999999999996</v>
      </c>
    </row>
    <row r="2055" spans="1:5">
      <c r="A2055" s="174" t="s">
        <v>63</v>
      </c>
      <c r="B2055" s="183">
        <v>31</v>
      </c>
      <c r="C2055" s="176">
        <v>44040</v>
      </c>
      <c r="D2055" s="175">
        <v>21</v>
      </c>
      <c r="E2055" s="175">
        <v>5.0309999999999997</v>
      </c>
    </row>
    <row r="2056" spans="1:5">
      <c r="A2056" s="174" t="s">
        <v>63</v>
      </c>
      <c r="B2056" s="183">
        <v>31</v>
      </c>
      <c r="C2056" s="176">
        <v>44041</v>
      </c>
      <c r="D2056" s="175">
        <v>20</v>
      </c>
      <c r="E2056" s="175">
        <v>4.9530000000000003</v>
      </c>
    </row>
    <row r="2057" spans="1:5">
      <c r="A2057" s="174" t="s">
        <v>63</v>
      </c>
      <c r="B2057" s="183">
        <v>31</v>
      </c>
      <c r="C2057" s="176">
        <v>44042</v>
      </c>
      <c r="D2057" s="175">
        <v>20</v>
      </c>
      <c r="E2057" s="175">
        <v>5.8369999999999997</v>
      </c>
    </row>
    <row r="2058" spans="1:5">
      <c r="A2058" s="174" t="s">
        <v>63</v>
      </c>
      <c r="B2058" s="177">
        <v>31</v>
      </c>
      <c r="C2058" s="176">
        <v>44043</v>
      </c>
      <c r="D2058" s="175">
        <v>24</v>
      </c>
      <c r="E2058" s="175">
        <v>7.468</v>
      </c>
    </row>
    <row r="2059" spans="1:5">
      <c r="A2059" s="174" t="s">
        <v>63</v>
      </c>
      <c r="B2059" s="183">
        <v>31</v>
      </c>
      <c r="C2059" s="176">
        <v>44044</v>
      </c>
      <c r="D2059" s="175">
        <v>20</v>
      </c>
      <c r="E2059" s="175">
        <v>6.9960000000000004</v>
      </c>
    </row>
    <row r="2060" spans="1:5">
      <c r="A2060" s="174" t="s">
        <v>63</v>
      </c>
      <c r="B2060" s="183">
        <v>32</v>
      </c>
      <c r="C2060" s="176">
        <v>44045</v>
      </c>
      <c r="D2060" s="175">
        <v>18</v>
      </c>
      <c r="E2060" s="175">
        <v>5.798</v>
      </c>
    </row>
    <row r="2061" spans="1:5">
      <c r="A2061" s="174" t="s">
        <v>63</v>
      </c>
      <c r="B2061" s="183">
        <v>32</v>
      </c>
      <c r="C2061" s="176">
        <v>44046</v>
      </c>
      <c r="D2061" s="175">
        <v>21</v>
      </c>
      <c r="E2061" s="175">
        <v>4.4219999999999997</v>
      </c>
    </row>
    <row r="2062" spans="1:5">
      <c r="A2062" s="174" t="s">
        <v>63</v>
      </c>
      <c r="B2062" s="183">
        <v>32</v>
      </c>
      <c r="C2062" s="176">
        <v>44047</v>
      </c>
      <c r="D2062" s="175">
        <v>21</v>
      </c>
      <c r="E2062" s="175">
        <v>6.2889999999999997</v>
      </c>
    </row>
    <row r="2063" spans="1:5">
      <c r="A2063" s="174" t="s">
        <v>63</v>
      </c>
      <c r="B2063" s="183">
        <v>32</v>
      </c>
      <c r="C2063" s="176">
        <v>44048</v>
      </c>
      <c r="D2063" s="175">
        <v>20</v>
      </c>
      <c r="E2063" s="175">
        <v>7.2130000000000001</v>
      </c>
    </row>
    <row r="2064" spans="1:5">
      <c r="A2064" s="174" t="s">
        <v>63</v>
      </c>
      <c r="B2064" s="183">
        <v>32</v>
      </c>
      <c r="C2064" s="176">
        <v>44049</v>
      </c>
      <c r="D2064" s="175">
        <v>18</v>
      </c>
      <c r="E2064" s="175">
        <v>5.8570000000000002</v>
      </c>
    </row>
    <row r="2065" spans="1:5">
      <c r="A2065" s="174" t="s">
        <v>63</v>
      </c>
      <c r="B2065" s="177">
        <v>32</v>
      </c>
      <c r="C2065" s="176">
        <v>44050</v>
      </c>
      <c r="D2065" s="175">
        <v>31</v>
      </c>
      <c r="E2065" s="175">
        <v>6.0730000000000004</v>
      </c>
    </row>
    <row r="2066" spans="1:5">
      <c r="A2066" s="174" t="s">
        <v>63</v>
      </c>
      <c r="B2066" s="177">
        <v>32</v>
      </c>
      <c r="C2066" s="176">
        <v>44051</v>
      </c>
      <c r="D2066" s="175">
        <v>21</v>
      </c>
      <c r="E2066" s="175">
        <v>6.1909999999999998</v>
      </c>
    </row>
    <row r="2067" spans="1:5">
      <c r="A2067" s="174" t="s">
        <v>63</v>
      </c>
      <c r="B2067" s="177">
        <v>33</v>
      </c>
      <c r="C2067" s="176">
        <v>44052</v>
      </c>
      <c r="D2067" s="175">
        <v>18</v>
      </c>
      <c r="E2067" s="175">
        <v>6.1120000000000001</v>
      </c>
    </row>
    <row r="2068" spans="1:5">
      <c r="A2068" s="174" t="s">
        <v>63</v>
      </c>
      <c r="B2068" s="177">
        <v>33</v>
      </c>
      <c r="C2068" s="176">
        <v>44053</v>
      </c>
      <c r="D2068" s="175">
        <v>19</v>
      </c>
      <c r="E2068" s="175">
        <v>5.6989999999999998</v>
      </c>
    </row>
    <row r="2069" spans="1:5">
      <c r="A2069" s="174" t="s">
        <v>63</v>
      </c>
      <c r="B2069" s="177">
        <v>33</v>
      </c>
      <c r="C2069" s="176">
        <v>44054</v>
      </c>
      <c r="D2069" s="175">
        <v>20</v>
      </c>
      <c r="E2069" s="175">
        <v>5.9349999999999996</v>
      </c>
    </row>
    <row r="2070" spans="1:5">
      <c r="A2070" s="174" t="s">
        <v>63</v>
      </c>
      <c r="B2070" s="177">
        <v>33</v>
      </c>
      <c r="C2070" s="176">
        <v>44055</v>
      </c>
      <c r="D2070" s="175">
        <v>19</v>
      </c>
      <c r="E2070" s="175">
        <v>6.1319999999999997</v>
      </c>
    </row>
    <row r="2071" spans="1:5">
      <c r="A2071" s="174" t="s">
        <v>63</v>
      </c>
      <c r="B2071" s="177">
        <v>33</v>
      </c>
      <c r="C2071" s="176">
        <v>44056</v>
      </c>
      <c r="D2071" s="175">
        <v>20</v>
      </c>
      <c r="E2071" s="175">
        <v>6.3090000000000002</v>
      </c>
    </row>
    <row r="2072" spans="1:5">
      <c r="A2072" s="174" t="s">
        <v>63</v>
      </c>
      <c r="B2072" s="177">
        <v>33</v>
      </c>
      <c r="C2072" s="176">
        <v>44057</v>
      </c>
      <c r="D2072" s="175">
        <v>20</v>
      </c>
      <c r="E2072" s="175">
        <v>7.1139999999999999</v>
      </c>
    </row>
    <row r="2073" spans="1:5">
      <c r="A2073" s="174" t="s">
        <v>63</v>
      </c>
      <c r="B2073" s="177">
        <v>33</v>
      </c>
      <c r="C2073" s="176">
        <v>44058</v>
      </c>
      <c r="D2073" s="175">
        <v>18</v>
      </c>
      <c r="E2073" s="175">
        <v>6.0529999999999999</v>
      </c>
    </row>
    <row r="2074" spans="1:5">
      <c r="A2074" s="174" t="s">
        <v>63</v>
      </c>
      <c r="B2074" s="177">
        <v>34</v>
      </c>
      <c r="C2074" s="176">
        <v>44059</v>
      </c>
      <c r="D2074" s="175">
        <v>17</v>
      </c>
      <c r="E2074" s="175">
        <v>6.82</v>
      </c>
    </row>
    <row r="2075" spans="1:5">
      <c r="A2075" s="174" t="s">
        <v>63</v>
      </c>
      <c r="B2075" s="177">
        <v>34</v>
      </c>
      <c r="C2075" s="176">
        <v>44060</v>
      </c>
      <c r="D2075" s="175">
        <v>29</v>
      </c>
      <c r="E2075" s="175">
        <v>6.25</v>
      </c>
    </row>
    <row r="2076" spans="1:5">
      <c r="A2076" s="174" t="s">
        <v>63</v>
      </c>
      <c r="B2076" s="177">
        <v>34</v>
      </c>
      <c r="C2076" s="176">
        <v>44061</v>
      </c>
      <c r="D2076" s="175">
        <v>18</v>
      </c>
      <c r="E2076" s="175">
        <v>5.64</v>
      </c>
    </row>
    <row r="2077" spans="1:5">
      <c r="A2077" s="174" t="s">
        <v>63</v>
      </c>
      <c r="B2077" s="177">
        <v>34</v>
      </c>
      <c r="C2077" s="176">
        <v>44062</v>
      </c>
      <c r="D2077" s="175">
        <v>19</v>
      </c>
      <c r="E2077" s="175">
        <v>5.4050000000000002</v>
      </c>
    </row>
    <row r="2078" spans="1:5">
      <c r="A2078" s="174" t="s">
        <v>63</v>
      </c>
      <c r="B2078" s="177">
        <v>34</v>
      </c>
      <c r="C2078" s="176">
        <v>44063</v>
      </c>
      <c r="D2078" s="175">
        <v>19</v>
      </c>
      <c r="E2078" s="175">
        <v>4.8540000000000001</v>
      </c>
    </row>
    <row r="2079" spans="1:5">
      <c r="A2079" s="174" t="s">
        <v>63</v>
      </c>
      <c r="B2079" s="177">
        <v>34</v>
      </c>
      <c r="C2079" s="176">
        <v>44064</v>
      </c>
      <c r="D2079" s="175">
        <v>20</v>
      </c>
      <c r="E2079" s="175">
        <v>7.0750000000000002</v>
      </c>
    </row>
    <row r="2080" spans="1:5">
      <c r="A2080" s="174" t="s">
        <v>63</v>
      </c>
      <c r="B2080" s="177">
        <v>34</v>
      </c>
      <c r="C2080" s="176">
        <v>44065</v>
      </c>
      <c r="D2080" s="175">
        <v>20</v>
      </c>
      <c r="E2080" s="175">
        <v>4.0090000000000003</v>
      </c>
    </row>
    <row r="2081" spans="1:5">
      <c r="A2081" s="174" t="s">
        <v>67</v>
      </c>
      <c r="B2081" s="183">
        <v>8</v>
      </c>
      <c r="C2081" s="176">
        <v>43877</v>
      </c>
      <c r="D2081" s="175">
        <v>1</v>
      </c>
      <c r="E2081" s="175">
        <v>0</v>
      </c>
    </row>
    <row r="2082" spans="1:5">
      <c r="A2082" s="174" t="s">
        <v>67</v>
      </c>
      <c r="B2082" s="183">
        <v>8</v>
      </c>
      <c r="C2082" s="176">
        <v>43878</v>
      </c>
      <c r="D2082" s="175">
        <v>-3</v>
      </c>
      <c r="E2082" s="175">
        <v>0</v>
      </c>
    </row>
    <row r="2083" spans="1:5">
      <c r="A2083" s="174" t="s">
        <v>67</v>
      </c>
      <c r="B2083" s="183">
        <v>8</v>
      </c>
      <c r="C2083" s="176">
        <v>43879</v>
      </c>
      <c r="D2083" s="175">
        <v>-3</v>
      </c>
      <c r="E2083" s="175">
        <v>0</v>
      </c>
    </row>
    <row r="2084" spans="1:5">
      <c r="A2084" s="174" t="s">
        <v>67</v>
      </c>
      <c r="B2084" s="183">
        <v>8</v>
      </c>
      <c r="C2084" s="176">
        <v>43880</v>
      </c>
      <c r="D2084" s="175">
        <v>-2</v>
      </c>
      <c r="E2084" s="175">
        <v>0</v>
      </c>
    </row>
    <row r="2085" spans="1:5">
      <c r="A2085" s="174" t="s">
        <v>67</v>
      </c>
      <c r="B2085" s="183">
        <v>8</v>
      </c>
      <c r="C2085" s="176">
        <v>43881</v>
      </c>
      <c r="D2085" s="175">
        <v>-2</v>
      </c>
      <c r="E2085" s="175">
        <v>0</v>
      </c>
    </row>
    <row r="2086" spans="1:5">
      <c r="A2086" s="174" t="s">
        <v>67</v>
      </c>
      <c r="B2086" s="183">
        <v>8</v>
      </c>
      <c r="C2086" s="176">
        <v>43882</v>
      </c>
      <c r="D2086" s="175">
        <v>-2</v>
      </c>
      <c r="E2086" s="175">
        <v>0</v>
      </c>
    </row>
    <row r="2087" spans="1:5">
      <c r="A2087" s="174" t="s">
        <v>67</v>
      </c>
      <c r="B2087" s="177">
        <v>8</v>
      </c>
      <c r="C2087" s="176">
        <v>43883</v>
      </c>
      <c r="D2087" s="175">
        <v>1</v>
      </c>
      <c r="E2087" s="175">
        <v>0</v>
      </c>
    </row>
    <row r="2088" spans="1:5">
      <c r="A2088" s="174" t="s">
        <v>67</v>
      </c>
      <c r="B2088" s="183">
        <v>9</v>
      </c>
      <c r="C2088" s="176">
        <v>43884</v>
      </c>
      <c r="D2088" s="175">
        <v>2</v>
      </c>
      <c r="E2088" s="175">
        <v>0</v>
      </c>
    </row>
    <row r="2089" spans="1:5">
      <c r="A2089" s="174" t="s">
        <v>67</v>
      </c>
      <c r="B2089" s="183">
        <v>9</v>
      </c>
      <c r="C2089" s="176">
        <v>43885</v>
      </c>
      <c r="D2089" s="175">
        <v>-2</v>
      </c>
      <c r="E2089" s="175">
        <v>0</v>
      </c>
    </row>
    <row r="2090" spans="1:5">
      <c r="A2090" s="174" t="s">
        <v>67</v>
      </c>
      <c r="B2090" s="183">
        <v>9</v>
      </c>
      <c r="C2090" s="176">
        <v>43886</v>
      </c>
      <c r="D2090" s="175">
        <v>-2</v>
      </c>
      <c r="E2090" s="175">
        <v>0</v>
      </c>
    </row>
    <row r="2091" spans="1:5">
      <c r="A2091" s="174" t="s">
        <v>67</v>
      </c>
      <c r="B2091" s="183">
        <v>9</v>
      </c>
      <c r="C2091" s="176">
        <v>43887</v>
      </c>
      <c r="D2091" s="175">
        <v>-2</v>
      </c>
      <c r="E2091" s="175">
        <v>0</v>
      </c>
    </row>
    <row r="2092" spans="1:5">
      <c r="A2092" s="174" t="s">
        <v>67</v>
      </c>
      <c r="B2092" s="183">
        <v>9</v>
      </c>
      <c r="C2092" s="176">
        <v>43888</v>
      </c>
      <c r="D2092" s="175">
        <v>-2</v>
      </c>
      <c r="E2092" s="175">
        <v>0</v>
      </c>
    </row>
    <row r="2093" spans="1:5">
      <c r="A2093" s="174" t="s">
        <v>67</v>
      </c>
      <c r="B2093" s="183">
        <v>9</v>
      </c>
      <c r="C2093" s="176">
        <v>43889</v>
      </c>
      <c r="D2093" s="175">
        <v>-3</v>
      </c>
      <c r="E2093" s="175">
        <v>0</v>
      </c>
    </row>
    <row r="2094" spans="1:5">
      <c r="A2094" s="174" t="s">
        <v>67</v>
      </c>
      <c r="B2094" s="177">
        <v>9</v>
      </c>
      <c r="C2094" s="176">
        <v>43890</v>
      </c>
      <c r="D2094" s="175">
        <v>0</v>
      </c>
      <c r="E2094" s="175">
        <v>0</v>
      </c>
    </row>
    <row r="2095" spans="1:5">
      <c r="A2095" s="174" t="s">
        <v>67</v>
      </c>
      <c r="B2095" s="183">
        <v>10</v>
      </c>
      <c r="C2095" s="176">
        <v>43833</v>
      </c>
      <c r="D2095" s="175">
        <v>1</v>
      </c>
      <c r="E2095" s="175">
        <v>0</v>
      </c>
    </row>
    <row r="2096" spans="1:5">
      <c r="A2096" s="174" t="s">
        <v>67</v>
      </c>
      <c r="B2096" s="183">
        <v>10</v>
      </c>
      <c r="C2096" s="176">
        <v>43864</v>
      </c>
      <c r="D2096" s="175">
        <v>-3</v>
      </c>
      <c r="E2096" s="175">
        <v>0</v>
      </c>
    </row>
    <row r="2097" spans="1:5">
      <c r="A2097" s="174" t="s">
        <v>67</v>
      </c>
      <c r="B2097" s="183">
        <v>10</v>
      </c>
      <c r="C2097" s="176">
        <v>43893</v>
      </c>
      <c r="D2097" s="175">
        <v>-3</v>
      </c>
      <c r="E2097" s="175">
        <v>0</v>
      </c>
    </row>
    <row r="2098" spans="1:5">
      <c r="A2098" s="174" t="s">
        <v>67</v>
      </c>
      <c r="B2098" s="183">
        <v>10</v>
      </c>
      <c r="C2098" s="176">
        <v>43894</v>
      </c>
      <c r="D2098" s="175">
        <v>-3</v>
      </c>
      <c r="E2098" s="175">
        <v>0</v>
      </c>
    </row>
    <row r="2099" spans="1:5">
      <c r="A2099" s="174" t="s">
        <v>67</v>
      </c>
      <c r="B2099" s="183">
        <v>10</v>
      </c>
      <c r="C2099" s="176">
        <v>43895</v>
      </c>
      <c r="D2099" s="175">
        <v>-2</v>
      </c>
      <c r="E2099" s="175">
        <v>0</v>
      </c>
    </row>
    <row r="2100" spans="1:5">
      <c r="A2100" s="174" t="s">
        <v>67</v>
      </c>
      <c r="B2100" s="183">
        <v>10</v>
      </c>
      <c r="C2100" s="176">
        <v>43896</v>
      </c>
      <c r="D2100" s="175">
        <v>-2</v>
      </c>
      <c r="E2100" s="175">
        <v>0</v>
      </c>
    </row>
    <row r="2101" spans="1:5">
      <c r="A2101" s="174" t="s">
        <v>67</v>
      </c>
      <c r="B2101" s="177">
        <v>10</v>
      </c>
      <c r="C2101" s="176">
        <v>43897</v>
      </c>
      <c r="D2101" s="175">
        <v>2</v>
      </c>
      <c r="E2101" s="175">
        <v>0</v>
      </c>
    </row>
    <row r="2102" spans="1:5">
      <c r="A2102" s="174" t="s">
        <v>67</v>
      </c>
      <c r="B2102" s="183">
        <v>11</v>
      </c>
      <c r="C2102" s="176">
        <v>43898</v>
      </c>
      <c r="D2102" s="175">
        <v>2</v>
      </c>
      <c r="E2102" s="175">
        <v>0</v>
      </c>
    </row>
    <row r="2103" spans="1:5">
      <c r="A2103" s="174" t="s">
        <v>67</v>
      </c>
      <c r="B2103" s="183">
        <v>11</v>
      </c>
      <c r="C2103" s="176">
        <v>43899</v>
      </c>
      <c r="D2103" s="175">
        <v>2</v>
      </c>
      <c r="E2103" s="175">
        <v>0</v>
      </c>
    </row>
    <row r="2104" spans="1:5">
      <c r="A2104" s="174" t="s">
        <v>67</v>
      </c>
      <c r="B2104" s="183">
        <v>11</v>
      </c>
      <c r="C2104" s="176">
        <v>43900</v>
      </c>
      <c r="D2104" s="175">
        <v>-2</v>
      </c>
      <c r="E2104" s="175">
        <v>0</v>
      </c>
    </row>
    <row r="2105" spans="1:5">
      <c r="A2105" s="174" t="s">
        <v>67</v>
      </c>
      <c r="B2105" s="183">
        <v>11</v>
      </c>
      <c r="C2105" s="176">
        <v>43901</v>
      </c>
      <c r="D2105" s="175">
        <v>-1</v>
      </c>
      <c r="E2105" s="175">
        <v>0</v>
      </c>
    </row>
    <row r="2106" spans="1:5">
      <c r="A2106" s="174" t="s">
        <v>67</v>
      </c>
      <c r="B2106" s="183">
        <v>11</v>
      </c>
      <c r="C2106" s="176">
        <v>43902</v>
      </c>
      <c r="D2106" s="175">
        <v>0</v>
      </c>
      <c r="E2106" s="175">
        <v>0</v>
      </c>
    </row>
    <row r="2107" spans="1:5">
      <c r="A2107" s="174" t="s">
        <v>67</v>
      </c>
      <c r="B2107" s="183">
        <v>11</v>
      </c>
      <c r="C2107" s="176">
        <v>43903</v>
      </c>
      <c r="D2107" s="175">
        <v>2</v>
      </c>
      <c r="E2107" s="175">
        <v>0</v>
      </c>
    </row>
    <row r="2108" spans="1:5">
      <c r="A2108" s="174" t="s">
        <v>67</v>
      </c>
      <c r="B2108" s="177">
        <v>11</v>
      </c>
      <c r="C2108" s="176">
        <v>43904</v>
      </c>
      <c r="D2108" s="175">
        <v>1</v>
      </c>
      <c r="E2108" s="175">
        <v>0</v>
      </c>
    </row>
    <row r="2109" spans="1:5">
      <c r="A2109" s="174" t="s">
        <v>67</v>
      </c>
      <c r="B2109" s="183">
        <v>12</v>
      </c>
      <c r="C2109" s="176">
        <v>43905</v>
      </c>
      <c r="D2109" s="175">
        <v>4</v>
      </c>
      <c r="E2109" s="175">
        <v>0</v>
      </c>
    </row>
    <row r="2110" spans="1:5">
      <c r="A2110" s="174" t="s">
        <v>67</v>
      </c>
      <c r="B2110" s="183">
        <v>12</v>
      </c>
      <c r="C2110" s="176">
        <v>43906</v>
      </c>
      <c r="D2110" s="175">
        <v>6</v>
      </c>
      <c r="E2110" s="175">
        <v>0</v>
      </c>
    </row>
    <row r="2111" spans="1:5">
      <c r="A2111" s="174" t="s">
        <v>67</v>
      </c>
      <c r="B2111" s="183">
        <v>12</v>
      </c>
      <c r="C2111" s="176">
        <v>43907</v>
      </c>
      <c r="D2111" s="175">
        <v>3</v>
      </c>
      <c r="E2111" s="175">
        <v>0</v>
      </c>
    </row>
    <row r="2112" spans="1:5">
      <c r="A2112" s="174" t="s">
        <v>67</v>
      </c>
      <c r="B2112" s="183">
        <v>12</v>
      </c>
      <c r="C2112" s="176">
        <v>43908</v>
      </c>
      <c r="D2112" s="175">
        <v>9</v>
      </c>
      <c r="E2112" s="175">
        <v>0</v>
      </c>
    </row>
    <row r="2113" spans="1:5">
      <c r="A2113" s="174" t="s">
        <v>67</v>
      </c>
      <c r="B2113" s="183">
        <v>12</v>
      </c>
      <c r="C2113" s="176">
        <v>43909</v>
      </c>
      <c r="D2113" s="175">
        <v>12</v>
      </c>
      <c r="E2113" s="175">
        <v>0</v>
      </c>
    </row>
    <row r="2114" spans="1:5">
      <c r="A2114" s="174" t="s">
        <v>67</v>
      </c>
      <c r="B2114" s="177">
        <v>12</v>
      </c>
      <c r="C2114" s="176">
        <v>43910</v>
      </c>
      <c r="D2114" s="175">
        <v>16</v>
      </c>
      <c r="E2114" s="175">
        <v>0.19600000000000001</v>
      </c>
    </row>
    <row r="2115" spans="1:5">
      <c r="A2115" s="174" t="s">
        <v>67</v>
      </c>
      <c r="B2115" s="183">
        <v>12</v>
      </c>
      <c r="C2115" s="176">
        <v>43911</v>
      </c>
      <c r="D2115" s="175">
        <v>18</v>
      </c>
      <c r="E2115" s="175">
        <v>0</v>
      </c>
    </row>
    <row r="2116" spans="1:5">
      <c r="A2116" s="174" t="s">
        <v>67</v>
      </c>
      <c r="B2116" s="183">
        <v>13</v>
      </c>
      <c r="C2116" s="176">
        <v>43912</v>
      </c>
      <c r="D2116" s="175">
        <v>20</v>
      </c>
      <c r="E2116" s="175">
        <v>0.19600000000000001</v>
      </c>
    </row>
    <row r="2117" spans="1:5">
      <c r="A2117" s="174" t="s">
        <v>67</v>
      </c>
      <c r="B2117" s="183">
        <v>13</v>
      </c>
      <c r="C2117" s="176">
        <v>43913</v>
      </c>
      <c r="D2117" s="175">
        <v>20</v>
      </c>
      <c r="E2117" s="175">
        <v>0</v>
      </c>
    </row>
    <row r="2118" spans="1:5">
      <c r="A2118" s="174" t="s">
        <v>67</v>
      </c>
      <c r="B2118" s="183">
        <v>13</v>
      </c>
      <c r="C2118" s="176">
        <v>43914</v>
      </c>
      <c r="D2118" s="175">
        <v>19</v>
      </c>
      <c r="E2118" s="175">
        <v>0</v>
      </c>
    </row>
    <row r="2119" spans="1:5">
      <c r="A2119" s="174" t="s">
        <v>67</v>
      </c>
      <c r="B2119" s="183">
        <v>13</v>
      </c>
      <c r="C2119" s="176">
        <v>43915</v>
      </c>
      <c r="D2119" s="175">
        <v>20</v>
      </c>
      <c r="E2119" s="175">
        <v>0</v>
      </c>
    </row>
    <row r="2120" spans="1:5">
      <c r="A2120" s="174" t="s">
        <v>67</v>
      </c>
      <c r="B2120" s="183">
        <v>13</v>
      </c>
      <c r="C2120" s="176">
        <v>43916</v>
      </c>
      <c r="D2120" s="175">
        <v>21</v>
      </c>
      <c r="E2120" s="175">
        <v>0</v>
      </c>
    </row>
    <row r="2121" spans="1:5">
      <c r="A2121" s="174" t="s">
        <v>67</v>
      </c>
      <c r="B2121" s="183">
        <v>13</v>
      </c>
      <c r="C2121" s="176">
        <v>43917</v>
      </c>
      <c r="D2121" s="175">
        <v>22</v>
      </c>
      <c r="E2121" s="175">
        <v>0</v>
      </c>
    </row>
    <row r="2122" spans="1:5">
      <c r="A2122" s="174" t="s">
        <v>67</v>
      </c>
      <c r="B2122" s="177">
        <v>13</v>
      </c>
      <c r="C2122" s="176">
        <v>43918</v>
      </c>
      <c r="D2122" s="175">
        <v>22</v>
      </c>
      <c r="E2122" s="175">
        <v>0</v>
      </c>
    </row>
    <row r="2123" spans="1:5">
      <c r="A2123" s="174" t="s">
        <v>67</v>
      </c>
      <c r="B2123" s="183">
        <v>14</v>
      </c>
      <c r="C2123" s="176">
        <v>43919</v>
      </c>
      <c r="D2123" s="175">
        <v>22</v>
      </c>
      <c r="E2123" s="175">
        <v>0</v>
      </c>
    </row>
    <row r="2124" spans="1:5">
      <c r="A2124" s="174" t="s">
        <v>67</v>
      </c>
      <c r="B2124" s="183">
        <v>14</v>
      </c>
      <c r="C2124" s="176">
        <v>43920</v>
      </c>
      <c r="D2124" s="175">
        <v>21</v>
      </c>
      <c r="E2124" s="175">
        <v>0</v>
      </c>
    </row>
    <row r="2125" spans="1:5">
      <c r="A2125" s="174" t="s">
        <v>67</v>
      </c>
      <c r="B2125" s="183">
        <v>14</v>
      </c>
      <c r="C2125" s="176">
        <v>43921</v>
      </c>
      <c r="D2125" s="175">
        <v>19</v>
      </c>
      <c r="E2125" s="175">
        <v>0</v>
      </c>
    </row>
    <row r="2126" spans="1:5">
      <c r="A2126" s="174" t="s">
        <v>67</v>
      </c>
      <c r="B2126" s="183">
        <v>14</v>
      </c>
      <c r="C2126" s="176">
        <v>43922</v>
      </c>
      <c r="D2126" s="175">
        <v>19</v>
      </c>
      <c r="E2126" s="175">
        <v>0</v>
      </c>
    </row>
    <row r="2127" spans="1:5">
      <c r="A2127" s="174" t="s">
        <v>67</v>
      </c>
      <c r="B2127" s="183">
        <v>14</v>
      </c>
      <c r="C2127" s="176">
        <v>43923</v>
      </c>
      <c r="D2127" s="175">
        <v>20</v>
      </c>
      <c r="E2127" s="175">
        <v>0</v>
      </c>
    </row>
    <row r="2128" spans="1:5">
      <c r="A2128" s="174" t="s">
        <v>67</v>
      </c>
      <c r="B2128" s="183">
        <v>14</v>
      </c>
      <c r="C2128" s="176">
        <v>43924</v>
      </c>
      <c r="D2128" s="175">
        <v>21</v>
      </c>
      <c r="E2128" s="175">
        <v>0</v>
      </c>
    </row>
    <row r="2129" spans="1:5">
      <c r="A2129" s="174" t="s">
        <v>67</v>
      </c>
      <c r="B2129" s="177">
        <v>14</v>
      </c>
      <c r="C2129" s="176">
        <v>43925</v>
      </c>
      <c r="D2129" s="175">
        <v>23</v>
      </c>
      <c r="E2129" s="175">
        <v>0</v>
      </c>
    </row>
    <row r="2130" spans="1:5">
      <c r="A2130" s="174" t="s">
        <v>67</v>
      </c>
      <c r="B2130" s="183">
        <v>15</v>
      </c>
      <c r="C2130" s="176">
        <v>43926</v>
      </c>
      <c r="D2130" s="175">
        <v>25</v>
      </c>
      <c r="E2130" s="175">
        <v>0</v>
      </c>
    </row>
    <row r="2131" spans="1:5">
      <c r="A2131" s="174" t="s">
        <v>67</v>
      </c>
      <c r="B2131" s="183">
        <v>15</v>
      </c>
      <c r="C2131" s="176">
        <v>43927</v>
      </c>
      <c r="D2131" s="175">
        <v>21</v>
      </c>
      <c r="E2131" s="175">
        <v>0</v>
      </c>
    </row>
    <row r="2132" spans="1:5">
      <c r="A2132" s="174" t="s">
        <v>67</v>
      </c>
      <c r="B2132" s="183">
        <v>15</v>
      </c>
      <c r="C2132" s="176">
        <v>43928</v>
      </c>
      <c r="D2132" s="175">
        <v>25</v>
      </c>
      <c r="E2132" s="175">
        <v>0</v>
      </c>
    </row>
    <row r="2133" spans="1:5">
      <c r="A2133" s="174" t="s">
        <v>67</v>
      </c>
      <c r="B2133" s="183">
        <v>15</v>
      </c>
      <c r="C2133" s="176">
        <v>43929</v>
      </c>
      <c r="D2133" s="175">
        <v>24</v>
      </c>
      <c r="E2133" s="175">
        <v>0</v>
      </c>
    </row>
    <row r="2134" spans="1:5">
      <c r="A2134" s="174" t="s">
        <v>67</v>
      </c>
      <c r="B2134" s="183">
        <v>15</v>
      </c>
      <c r="C2134" s="176">
        <v>43930</v>
      </c>
      <c r="D2134" s="175">
        <v>31</v>
      </c>
      <c r="E2134" s="175">
        <v>0</v>
      </c>
    </row>
    <row r="2135" spans="1:5">
      <c r="A2135" s="174" t="s">
        <v>67</v>
      </c>
      <c r="B2135" s="183">
        <v>15</v>
      </c>
      <c r="C2135" s="176">
        <v>43931</v>
      </c>
      <c r="D2135" s="175">
        <v>37</v>
      </c>
      <c r="E2135" s="175">
        <v>0</v>
      </c>
    </row>
    <row r="2136" spans="1:5">
      <c r="A2136" s="174" t="s">
        <v>67</v>
      </c>
      <c r="B2136" s="177">
        <v>15</v>
      </c>
      <c r="C2136" s="176">
        <v>43932</v>
      </c>
      <c r="D2136" s="175">
        <v>40</v>
      </c>
      <c r="E2136" s="175">
        <v>0.19600000000000001</v>
      </c>
    </row>
    <row r="2137" spans="1:5">
      <c r="A2137" s="174" t="s">
        <v>67</v>
      </c>
      <c r="B2137" s="183">
        <v>16</v>
      </c>
      <c r="C2137" s="176">
        <v>43933</v>
      </c>
      <c r="D2137" s="175">
        <v>31</v>
      </c>
      <c r="E2137" s="175">
        <v>0</v>
      </c>
    </row>
    <row r="2138" spans="1:5">
      <c r="A2138" s="174" t="s">
        <v>67</v>
      </c>
      <c r="B2138" s="183">
        <v>16</v>
      </c>
      <c r="C2138" s="176">
        <v>43934</v>
      </c>
      <c r="D2138" s="175">
        <v>25</v>
      </c>
      <c r="E2138" s="175">
        <v>0</v>
      </c>
    </row>
    <row r="2139" spans="1:5">
      <c r="A2139" s="174" t="s">
        <v>67</v>
      </c>
      <c r="B2139" s="183">
        <v>16</v>
      </c>
      <c r="C2139" s="176">
        <v>43935</v>
      </c>
      <c r="D2139" s="175">
        <v>18</v>
      </c>
      <c r="E2139" s="175">
        <v>0</v>
      </c>
    </row>
    <row r="2140" spans="1:5">
      <c r="A2140" s="174" t="s">
        <v>67</v>
      </c>
      <c r="B2140" s="183">
        <v>16</v>
      </c>
      <c r="C2140" s="176">
        <v>43936</v>
      </c>
      <c r="D2140" s="175">
        <v>19</v>
      </c>
      <c r="E2140" s="175">
        <v>0</v>
      </c>
    </row>
    <row r="2141" spans="1:5">
      <c r="A2141" s="174" t="s">
        <v>67</v>
      </c>
      <c r="B2141" s="183">
        <v>16</v>
      </c>
      <c r="C2141" s="176">
        <v>43937</v>
      </c>
      <c r="D2141" s="175">
        <v>20</v>
      </c>
      <c r="E2141" s="175">
        <v>0</v>
      </c>
    </row>
    <row r="2142" spans="1:5">
      <c r="A2142" s="174" t="s">
        <v>67</v>
      </c>
      <c r="B2142" s="183">
        <v>16</v>
      </c>
      <c r="C2142" s="176">
        <v>43938</v>
      </c>
      <c r="D2142" s="175">
        <v>21</v>
      </c>
      <c r="E2142" s="175">
        <v>0.19600000000000001</v>
      </c>
    </row>
    <row r="2143" spans="1:5">
      <c r="A2143" s="174" t="s">
        <v>67</v>
      </c>
      <c r="B2143" s="177">
        <v>16</v>
      </c>
      <c r="C2143" s="176">
        <v>43939</v>
      </c>
      <c r="D2143" s="175">
        <v>22</v>
      </c>
      <c r="E2143" s="175">
        <v>0</v>
      </c>
    </row>
    <row r="2144" spans="1:5">
      <c r="A2144" s="174" t="s">
        <v>67</v>
      </c>
      <c r="B2144" s="183">
        <v>17</v>
      </c>
      <c r="C2144" s="176">
        <v>43940</v>
      </c>
      <c r="D2144" s="175">
        <v>24</v>
      </c>
      <c r="E2144" s="175">
        <v>0</v>
      </c>
    </row>
    <row r="2145" spans="1:5">
      <c r="A2145" s="174" t="s">
        <v>67</v>
      </c>
      <c r="B2145" s="183">
        <v>17</v>
      </c>
      <c r="C2145" s="176">
        <v>43941</v>
      </c>
      <c r="D2145" s="175">
        <v>22</v>
      </c>
      <c r="E2145" s="175">
        <v>0</v>
      </c>
    </row>
    <row r="2146" spans="1:5">
      <c r="A2146" s="174" t="s">
        <v>67</v>
      </c>
      <c r="B2146" s="183">
        <v>17</v>
      </c>
      <c r="C2146" s="176">
        <v>43942</v>
      </c>
      <c r="D2146" s="175">
        <v>18</v>
      </c>
      <c r="E2146" s="175">
        <v>0</v>
      </c>
    </row>
    <row r="2147" spans="1:5">
      <c r="A2147" s="174" t="s">
        <v>67</v>
      </c>
      <c r="B2147" s="183">
        <v>17</v>
      </c>
      <c r="C2147" s="176">
        <v>43943</v>
      </c>
      <c r="D2147" s="175">
        <v>18</v>
      </c>
      <c r="E2147" s="175">
        <v>0.39300000000000002</v>
      </c>
    </row>
    <row r="2148" spans="1:5">
      <c r="A2148" s="174" t="s">
        <v>67</v>
      </c>
      <c r="B2148" s="183">
        <v>17</v>
      </c>
      <c r="C2148" s="176">
        <v>43944</v>
      </c>
      <c r="D2148" s="175">
        <v>19</v>
      </c>
      <c r="E2148" s="175">
        <v>0</v>
      </c>
    </row>
    <row r="2149" spans="1:5">
      <c r="A2149" s="174" t="s">
        <v>67</v>
      </c>
      <c r="B2149" s="183">
        <v>17</v>
      </c>
      <c r="C2149" s="176">
        <v>43945</v>
      </c>
      <c r="D2149" s="175">
        <v>21</v>
      </c>
      <c r="E2149" s="175">
        <v>0</v>
      </c>
    </row>
    <row r="2150" spans="1:5">
      <c r="A2150" s="174" t="s">
        <v>67</v>
      </c>
      <c r="B2150" s="177">
        <v>17</v>
      </c>
      <c r="C2150" s="176">
        <v>43946</v>
      </c>
      <c r="D2150" s="175">
        <v>21</v>
      </c>
      <c r="E2150" s="175">
        <v>0</v>
      </c>
    </row>
    <row r="2151" spans="1:5">
      <c r="A2151" s="174" t="s">
        <v>67</v>
      </c>
      <c r="B2151" s="183">
        <v>18</v>
      </c>
      <c r="C2151" s="176">
        <v>43947</v>
      </c>
      <c r="D2151" s="175">
        <v>22</v>
      </c>
      <c r="E2151" s="175">
        <v>0</v>
      </c>
    </row>
    <row r="2152" spans="1:5">
      <c r="A2152" s="174" t="s">
        <v>67</v>
      </c>
      <c r="B2152" s="183">
        <v>18</v>
      </c>
      <c r="C2152" s="176">
        <v>43948</v>
      </c>
      <c r="D2152" s="175">
        <v>20</v>
      </c>
      <c r="E2152" s="175">
        <v>0</v>
      </c>
    </row>
    <row r="2153" spans="1:5">
      <c r="A2153" s="174" t="s">
        <v>67</v>
      </c>
      <c r="B2153" s="183">
        <v>18</v>
      </c>
      <c r="C2153" s="176">
        <v>43949</v>
      </c>
      <c r="D2153" s="175">
        <v>18</v>
      </c>
      <c r="E2153" s="175">
        <v>0</v>
      </c>
    </row>
    <row r="2154" spans="1:5">
      <c r="A2154" s="174" t="s">
        <v>67</v>
      </c>
      <c r="B2154" s="183">
        <v>18</v>
      </c>
      <c r="C2154" s="176">
        <v>43950</v>
      </c>
      <c r="D2154" s="175">
        <v>13</v>
      </c>
      <c r="E2154" s="175">
        <v>0</v>
      </c>
    </row>
    <row r="2155" spans="1:5">
      <c r="A2155" s="174" t="s">
        <v>67</v>
      </c>
      <c r="B2155" s="183">
        <v>18</v>
      </c>
      <c r="C2155" s="176">
        <v>43951</v>
      </c>
      <c r="D2155" s="175">
        <v>19</v>
      </c>
      <c r="E2155" s="175">
        <v>0</v>
      </c>
    </row>
    <row r="2156" spans="1:5">
      <c r="A2156" s="174" t="s">
        <v>67</v>
      </c>
      <c r="B2156" s="183">
        <v>18</v>
      </c>
      <c r="C2156" s="176">
        <v>43952</v>
      </c>
      <c r="D2156" s="175">
        <v>18</v>
      </c>
      <c r="E2156" s="175">
        <v>0</v>
      </c>
    </row>
    <row r="2157" spans="1:5">
      <c r="A2157" s="174" t="s">
        <v>67</v>
      </c>
      <c r="B2157" s="177">
        <v>18</v>
      </c>
      <c r="C2157" s="176">
        <v>43953</v>
      </c>
      <c r="D2157" s="175">
        <v>25</v>
      </c>
      <c r="E2157" s="175">
        <v>0</v>
      </c>
    </row>
    <row r="2158" spans="1:5">
      <c r="A2158" s="174" t="s">
        <v>67</v>
      </c>
      <c r="B2158" s="183">
        <v>19</v>
      </c>
      <c r="C2158" s="176">
        <v>43954</v>
      </c>
      <c r="D2158" s="175">
        <v>21</v>
      </c>
      <c r="E2158" s="175">
        <v>0</v>
      </c>
    </row>
    <row r="2159" spans="1:5">
      <c r="A2159" s="174" t="s">
        <v>67</v>
      </c>
      <c r="B2159" s="183">
        <v>19</v>
      </c>
      <c r="C2159" s="176">
        <v>43955</v>
      </c>
      <c r="D2159" s="175">
        <v>18</v>
      </c>
      <c r="E2159" s="175">
        <v>0</v>
      </c>
    </row>
    <row r="2160" spans="1:5">
      <c r="A2160" s="174" t="s">
        <v>67</v>
      </c>
      <c r="B2160" s="183">
        <v>19</v>
      </c>
      <c r="C2160" s="176">
        <v>43956</v>
      </c>
      <c r="D2160" s="175">
        <v>15</v>
      </c>
      <c r="E2160" s="175">
        <v>0</v>
      </c>
    </row>
    <row r="2161" spans="1:5">
      <c r="A2161" s="174" t="s">
        <v>67</v>
      </c>
      <c r="B2161" s="183">
        <v>19</v>
      </c>
      <c r="C2161" s="176">
        <v>43957</v>
      </c>
      <c r="D2161" s="175">
        <v>17</v>
      </c>
      <c r="E2161" s="175">
        <v>0</v>
      </c>
    </row>
    <row r="2162" spans="1:5">
      <c r="A2162" s="174" t="s">
        <v>67</v>
      </c>
      <c r="B2162" s="183">
        <v>19</v>
      </c>
      <c r="C2162" s="176">
        <v>43958</v>
      </c>
      <c r="D2162" s="175">
        <v>17</v>
      </c>
      <c r="E2162" s="175">
        <v>0</v>
      </c>
    </row>
    <row r="2163" spans="1:5">
      <c r="A2163" s="174" t="s">
        <v>67</v>
      </c>
      <c r="B2163" s="183">
        <v>19</v>
      </c>
      <c r="C2163" s="176">
        <v>43959</v>
      </c>
      <c r="D2163" s="175">
        <v>19</v>
      </c>
      <c r="E2163" s="175">
        <v>0</v>
      </c>
    </row>
    <row r="2164" spans="1:5">
      <c r="A2164" s="174" t="s">
        <v>67</v>
      </c>
      <c r="B2164" s="177">
        <v>19</v>
      </c>
      <c r="C2164" s="176">
        <v>43960</v>
      </c>
      <c r="D2164" s="175">
        <v>18</v>
      </c>
      <c r="E2164" s="175">
        <v>0</v>
      </c>
    </row>
    <row r="2165" spans="1:5">
      <c r="A2165" s="174" t="s">
        <v>67</v>
      </c>
      <c r="B2165" s="183">
        <v>20</v>
      </c>
      <c r="C2165" s="176">
        <v>43961</v>
      </c>
      <c r="D2165" s="175">
        <v>19</v>
      </c>
      <c r="E2165" s="175">
        <v>0</v>
      </c>
    </row>
    <row r="2166" spans="1:5">
      <c r="A2166" s="174" t="s">
        <v>67</v>
      </c>
      <c r="B2166" s="183">
        <v>20</v>
      </c>
      <c r="C2166" s="176">
        <v>43962</v>
      </c>
      <c r="D2166" s="175">
        <v>18</v>
      </c>
      <c r="E2166" s="175">
        <v>0</v>
      </c>
    </row>
    <row r="2167" spans="1:5">
      <c r="A2167" s="174" t="s">
        <v>67</v>
      </c>
      <c r="B2167" s="183">
        <v>20</v>
      </c>
      <c r="C2167" s="176">
        <v>43963</v>
      </c>
      <c r="D2167" s="175">
        <v>15</v>
      </c>
      <c r="E2167" s="175">
        <v>0</v>
      </c>
    </row>
    <row r="2168" spans="1:5">
      <c r="A2168" s="174" t="s">
        <v>67</v>
      </c>
      <c r="B2168" s="183">
        <v>20</v>
      </c>
      <c r="C2168" s="176">
        <v>43964</v>
      </c>
      <c r="D2168" s="175">
        <v>16</v>
      </c>
      <c r="E2168" s="175">
        <v>0.19600000000000001</v>
      </c>
    </row>
    <row r="2169" spans="1:5">
      <c r="A2169" s="174" t="s">
        <v>67</v>
      </c>
      <c r="B2169" s="183">
        <v>20</v>
      </c>
      <c r="C2169" s="176">
        <v>43965</v>
      </c>
      <c r="D2169" s="175">
        <v>17</v>
      </c>
      <c r="E2169" s="175">
        <v>0</v>
      </c>
    </row>
    <row r="2170" spans="1:5">
      <c r="A2170" s="174" t="s">
        <v>67</v>
      </c>
      <c r="B2170" s="183">
        <v>20</v>
      </c>
      <c r="C2170" s="176">
        <v>43966</v>
      </c>
      <c r="D2170" s="175">
        <v>15</v>
      </c>
      <c r="E2170" s="175">
        <v>0</v>
      </c>
    </row>
    <row r="2171" spans="1:5">
      <c r="A2171" s="174" t="s">
        <v>67</v>
      </c>
      <c r="B2171" s="177">
        <v>20</v>
      </c>
      <c r="C2171" s="176">
        <v>43967</v>
      </c>
      <c r="D2171" s="175">
        <v>16</v>
      </c>
      <c r="E2171" s="175">
        <v>0.19600000000000001</v>
      </c>
    </row>
    <row r="2172" spans="1:5">
      <c r="A2172" s="174" t="s">
        <v>67</v>
      </c>
      <c r="B2172" s="183">
        <v>21</v>
      </c>
      <c r="C2172" s="176">
        <v>43968</v>
      </c>
      <c r="D2172" s="175">
        <v>18</v>
      </c>
      <c r="E2172" s="175">
        <v>0</v>
      </c>
    </row>
    <row r="2173" spans="1:5">
      <c r="A2173" s="174" t="s">
        <v>67</v>
      </c>
      <c r="B2173" s="183">
        <v>21</v>
      </c>
      <c r="C2173" s="176">
        <v>43969</v>
      </c>
      <c r="D2173" s="175">
        <v>17</v>
      </c>
      <c r="E2173" s="175">
        <v>0.39300000000000002</v>
      </c>
    </row>
    <row r="2174" spans="1:5">
      <c r="A2174" s="174" t="s">
        <v>67</v>
      </c>
      <c r="B2174" s="183">
        <v>21</v>
      </c>
      <c r="C2174" s="176">
        <v>43970</v>
      </c>
      <c r="D2174" s="175">
        <v>14</v>
      </c>
      <c r="E2174" s="175">
        <v>0</v>
      </c>
    </row>
    <row r="2175" spans="1:5">
      <c r="A2175" s="174" t="s">
        <v>67</v>
      </c>
      <c r="B2175" s="183">
        <v>21</v>
      </c>
      <c r="C2175" s="176">
        <v>43971</v>
      </c>
      <c r="D2175" s="175">
        <v>15</v>
      </c>
      <c r="E2175" s="175">
        <v>0</v>
      </c>
    </row>
    <row r="2176" spans="1:5">
      <c r="A2176" s="174" t="s">
        <v>67</v>
      </c>
      <c r="B2176" s="183">
        <v>21</v>
      </c>
      <c r="C2176" s="176">
        <v>43972</v>
      </c>
      <c r="D2176" s="175">
        <v>16</v>
      </c>
      <c r="E2176" s="175">
        <v>0</v>
      </c>
    </row>
    <row r="2177" spans="1:5">
      <c r="A2177" s="174" t="s">
        <v>67</v>
      </c>
      <c r="B2177" s="183">
        <v>21</v>
      </c>
      <c r="C2177" s="176">
        <v>43973</v>
      </c>
      <c r="D2177" s="175">
        <v>17</v>
      </c>
      <c r="E2177" s="175">
        <v>0</v>
      </c>
    </row>
    <row r="2178" spans="1:5">
      <c r="A2178" s="174" t="s">
        <v>67</v>
      </c>
      <c r="B2178" s="177">
        <v>21</v>
      </c>
      <c r="C2178" s="176">
        <v>43974</v>
      </c>
      <c r="D2178" s="175">
        <v>16</v>
      </c>
      <c r="E2178" s="175">
        <v>0</v>
      </c>
    </row>
    <row r="2179" spans="1:5">
      <c r="A2179" s="174" t="s">
        <v>67</v>
      </c>
      <c r="B2179" s="183">
        <v>22</v>
      </c>
      <c r="C2179" s="176">
        <v>43975</v>
      </c>
      <c r="D2179" s="175">
        <v>18</v>
      </c>
      <c r="E2179" s="175">
        <v>0</v>
      </c>
    </row>
    <row r="2180" spans="1:5">
      <c r="A2180" s="174" t="s">
        <v>67</v>
      </c>
      <c r="B2180" s="183">
        <v>22</v>
      </c>
      <c r="C2180" s="176">
        <v>43976</v>
      </c>
      <c r="D2180" s="175">
        <v>17</v>
      </c>
      <c r="E2180" s="175">
        <v>0</v>
      </c>
    </row>
    <row r="2181" spans="1:5">
      <c r="A2181" s="174" t="s">
        <v>67</v>
      </c>
      <c r="B2181" s="183">
        <v>22</v>
      </c>
      <c r="C2181" s="176">
        <v>43977</v>
      </c>
      <c r="D2181" s="175">
        <v>14</v>
      </c>
      <c r="E2181" s="175">
        <v>0</v>
      </c>
    </row>
    <row r="2182" spans="1:5">
      <c r="A2182" s="174" t="s">
        <v>67</v>
      </c>
      <c r="B2182" s="183">
        <v>22</v>
      </c>
      <c r="C2182" s="176">
        <v>43978</v>
      </c>
      <c r="D2182" s="175">
        <v>15</v>
      </c>
      <c r="E2182" s="175">
        <v>0</v>
      </c>
    </row>
    <row r="2183" spans="1:5">
      <c r="A2183" s="174" t="s">
        <v>67</v>
      </c>
      <c r="B2183" s="183">
        <v>22</v>
      </c>
      <c r="C2183" s="176">
        <v>43979</v>
      </c>
      <c r="D2183" s="175">
        <v>16</v>
      </c>
      <c r="E2183" s="175">
        <v>0</v>
      </c>
    </row>
    <row r="2184" spans="1:5">
      <c r="A2184" s="174" t="s">
        <v>67</v>
      </c>
      <c r="B2184" s="183">
        <v>22</v>
      </c>
      <c r="C2184" s="176">
        <v>43980</v>
      </c>
      <c r="D2184" s="175">
        <v>17</v>
      </c>
      <c r="E2184" s="175">
        <v>0</v>
      </c>
    </row>
    <row r="2185" spans="1:5">
      <c r="A2185" s="174" t="s">
        <v>67</v>
      </c>
      <c r="B2185" s="177">
        <v>22</v>
      </c>
      <c r="C2185" s="176">
        <v>43981</v>
      </c>
      <c r="D2185" s="175">
        <v>16</v>
      </c>
      <c r="E2185" s="175">
        <v>0</v>
      </c>
    </row>
    <row r="2186" spans="1:5">
      <c r="A2186" s="174" t="s">
        <v>67</v>
      </c>
      <c r="B2186" s="183">
        <v>23</v>
      </c>
      <c r="C2186" s="176">
        <v>43982</v>
      </c>
      <c r="D2186" s="175">
        <v>18</v>
      </c>
      <c r="E2186" s="175">
        <v>0</v>
      </c>
    </row>
    <row r="2187" spans="1:5">
      <c r="A2187" s="174" t="s">
        <v>67</v>
      </c>
      <c r="B2187" s="183">
        <v>23</v>
      </c>
      <c r="C2187" s="176">
        <v>43983</v>
      </c>
      <c r="D2187" s="175">
        <v>17</v>
      </c>
      <c r="E2187" s="175">
        <v>0</v>
      </c>
    </row>
    <row r="2188" spans="1:5">
      <c r="A2188" s="174" t="s">
        <v>67</v>
      </c>
      <c r="B2188" s="183">
        <v>23</v>
      </c>
      <c r="C2188" s="176">
        <v>43984</v>
      </c>
      <c r="D2188" s="175">
        <v>14</v>
      </c>
      <c r="E2188" s="175">
        <v>0</v>
      </c>
    </row>
    <row r="2189" spans="1:5">
      <c r="A2189" s="174" t="s">
        <v>67</v>
      </c>
      <c r="B2189" s="183">
        <v>23</v>
      </c>
      <c r="C2189" s="176">
        <v>43985</v>
      </c>
      <c r="D2189" s="175">
        <v>15</v>
      </c>
      <c r="E2189" s="175">
        <v>0</v>
      </c>
    </row>
    <row r="2190" spans="1:5">
      <c r="A2190" s="174" t="s">
        <v>67</v>
      </c>
      <c r="B2190" s="183">
        <v>23</v>
      </c>
      <c r="C2190" s="176">
        <v>43986</v>
      </c>
      <c r="D2190" s="175">
        <v>16</v>
      </c>
      <c r="E2190" s="175">
        <v>0</v>
      </c>
    </row>
    <row r="2191" spans="1:5">
      <c r="A2191" s="174" t="s">
        <v>67</v>
      </c>
      <c r="B2191" s="183">
        <v>23</v>
      </c>
      <c r="C2191" s="176">
        <v>43987</v>
      </c>
      <c r="D2191" s="175">
        <v>17</v>
      </c>
      <c r="E2191" s="175">
        <v>0</v>
      </c>
    </row>
    <row r="2192" spans="1:5">
      <c r="A2192" s="174" t="s">
        <v>67</v>
      </c>
      <c r="B2192" s="177">
        <v>23</v>
      </c>
      <c r="C2192" s="176">
        <v>43988</v>
      </c>
      <c r="D2192" s="175">
        <v>16</v>
      </c>
      <c r="E2192" s="175">
        <v>0</v>
      </c>
    </row>
    <row r="2193" spans="1:5">
      <c r="A2193" s="174" t="s">
        <v>67</v>
      </c>
      <c r="B2193" s="183">
        <v>24</v>
      </c>
      <c r="C2193" s="176">
        <v>43989</v>
      </c>
      <c r="D2193" s="175">
        <v>18</v>
      </c>
      <c r="E2193" s="175">
        <v>0</v>
      </c>
    </row>
    <row r="2194" spans="1:5">
      <c r="A2194" s="174" t="s">
        <v>67</v>
      </c>
      <c r="B2194" s="183">
        <v>24</v>
      </c>
      <c r="C2194" s="176">
        <v>43990</v>
      </c>
      <c r="D2194" s="175">
        <v>16</v>
      </c>
      <c r="E2194" s="175">
        <v>0</v>
      </c>
    </row>
    <row r="2195" spans="1:5">
      <c r="A2195" s="174" t="s">
        <v>67</v>
      </c>
      <c r="B2195" s="183">
        <v>24</v>
      </c>
      <c r="C2195" s="176">
        <v>43991</v>
      </c>
      <c r="D2195" s="175">
        <v>14</v>
      </c>
      <c r="E2195" s="175">
        <v>0</v>
      </c>
    </row>
    <row r="2196" spans="1:5">
      <c r="A2196" s="174" t="s">
        <v>67</v>
      </c>
      <c r="B2196" s="183">
        <v>24</v>
      </c>
      <c r="C2196" s="176">
        <v>43992</v>
      </c>
      <c r="D2196" s="175">
        <v>15</v>
      </c>
      <c r="E2196" s="175">
        <v>0</v>
      </c>
    </row>
    <row r="2197" spans="1:5">
      <c r="A2197" s="174" t="s">
        <v>67</v>
      </c>
      <c r="B2197" s="183">
        <v>24</v>
      </c>
      <c r="C2197" s="176">
        <v>43993</v>
      </c>
      <c r="D2197" s="175">
        <v>16</v>
      </c>
      <c r="E2197" s="175">
        <v>0.19600000000000001</v>
      </c>
    </row>
    <row r="2198" spans="1:5">
      <c r="A2198" s="174" t="s">
        <v>67</v>
      </c>
      <c r="B2198" s="183">
        <v>24</v>
      </c>
      <c r="C2198" s="176">
        <v>43994</v>
      </c>
      <c r="D2198" s="175">
        <v>17</v>
      </c>
      <c r="E2198" s="175">
        <v>0.19600000000000001</v>
      </c>
    </row>
    <row r="2199" spans="1:5">
      <c r="A2199" s="174" t="s">
        <v>67</v>
      </c>
      <c r="B2199" s="177">
        <v>24</v>
      </c>
      <c r="C2199" s="176">
        <v>43995</v>
      </c>
      <c r="D2199" s="175">
        <v>16</v>
      </c>
      <c r="E2199" s="175">
        <v>0</v>
      </c>
    </row>
    <row r="2200" spans="1:5">
      <c r="A2200" s="174" t="s">
        <v>67</v>
      </c>
      <c r="B2200" s="183">
        <v>25</v>
      </c>
      <c r="C2200" s="176">
        <v>43996</v>
      </c>
      <c r="D2200" s="175">
        <v>18</v>
      </c>
      <c r="E2200" s="175">
        <v>0</v>
      </c>
    </row>
    <row r="2201" spans="1:5">
      <c r="A2201" s="174" t="s">
        <v>67</v>
      </c>
      <c r="B2201" s="183">
        <v>25</v>
      </c>
      <c r="C2201" s="176">
        <v>43997</v>
      </c>
      <c r="D2201" s="175">
        <v>16</v>
      </c>
      <c r="E2201" s="175">
        <v>0</v>
      </c>
    </row>
    <row r="2202" spans="1:5">
      <c r="A2202" s="174" t="s">
        <v>67</v>
      </c>
      <c r="B2202" s="183">
        <v>25</v>
      </c>
      <c r="C2202" s="176">
        <v>43998</v>
      </c>
      <c r="D2202" s="175">
        <v>14</v>
      </c>
      <c r="E2202" s="175">
        <v>0</v>
      </c>
    </row>
    <row r="2203" spans="1:5">
      <c r="A2203" s="174" t="s">
        <v>67</v>
      </c>
      <c r="B2203" s="183">
        <v>25</v>
      </c>
      <c r="C2203" s="176">
        <v>43999</v>
      </c>
      <c r="D2203" s="175">
        <v>15</v>
      </c>
      <c r="E2203" s="175">
        <v>0</v>
      </c>
    </row>
    <row r="2204" spans="1:5">
      <c r="A2204" s="174" t="s">
        <v>67</v>
      </c>
      <c r="B2204" s="183">
        <v>25</v>
      </c>
      <c r="C2204" s="176">
        <v>44000</v>
      </c>
      <c r="D2204" s="175">
        <v>15</v>
      </c>
      <c r="E2204" s="175">
        <v>0</v>
      </c>
    </row>
    <row r="2205" spans="1:5">
      <c r="A2205" s="174" t="s">
        <v>67</v>
      </c>
      <c r="B2205" s="183">
        <v>25</v>
      </c>
      <c r="C2205" s="176">
        <v>44001</v>
      </c>
      <c r="D2205" s="175">
        <v>16</v>
      </c>
      <c r="E2205" s="175">
        <v>0</v>
      </c>
    </row>
    <row r="2206" spans="1:5">
      <c r="A2206" s="174" t="s">
        <v>67</v>
      </c>
      <c r="B2206" s="183">
        <v>25</v>
      </c>
      <c r="C2206" s="176">
        <v>44002</v>
      </c>
      <c r="D2206" s="175">
        <v>14</v>
      </c>
      <c r="E2206" s="175">
        <v>0</v>
      </c>
    </row>
    <row r="2207" spans="1:5">
      <c r="A2207" s="174" t="s">
        <v>67</v>
      </c>
      <c r="B2207" s="183">
        <v>26</v>
      </c>
      <c r="C2207" s="176">
        <v>44003</v>
      </c>
      <c r="D2207" s="175">
        <v>24</v>
      </c>
      <c r="E2207" s="175">
        <v>0</v>
      </c>
    </row>
    <row r="2208" spans="1:5">
      <c r="A2208" s="174" t="s">
        <v>67</v>
      </c>
      <c r="B2208" s="183">
        <v>26</v>
      </c>
      <c r="C2208" s="176">
        <v>44004</v>
      </c>
      <c r="D2208" s="175">
        <v>21</v>
      </c>
      <c r="E2208" s="175">
        <v>0</v>
      </c>
    </row>
    <row r="2209" spans="1:5">
      <c r="A2209" s="174" t="s">
        <v>67</v>
      </c>
      <c r="B2209" s="183">
        <v>26</v>
      </c>
      <c r="C2209" s="176">
        <v>44005</v>
      </c>
      <c r="D2209" s="175">
        <v>14</v>
      </c>
      <c r="E2209" s="175">
        <v>0</v>
      </c>
    </row>
    <row r="2210" spans="1:5">
      <c r="A2210" s="174" t="s">
        <v>67</v>
      </c>
      <c r="B2210" s="183">
        <v>26</v>
      </c>
      <c r="C2210" s="176">
        <v>44006</v>
      </c>
      <c r="D2210" s="175">
        <v>15</v>
      </c>
      <c r="E2210" s="175">
        <v>0</v>
      </c>
    </row>
    <row r="2211" spans="1:5">
      <c r="A2211" s="174" t="s">
        <v>67</v>
      </c>
      <c r="B2211" s="183">
        <v>26</v>
      </c>
      <c r="C2211" s="176">
        <v>44007</v>
      </c>
      <c r="D2211" s="175">
        <v>16</v>
      </c>
      <c r="E2211" s="175">
        <v>0</v>
      </c>
    </row>
    <row r="2212" spans="1:5">
      <c r="A2212" s="174" t="s">
        <v>67</v>
      </c>
      <c r="B2212" s="183">
        <v>26</v>
      </c>
      <c r="C2212" s="176">
        <v>44008</v>
      </c>
      <c r="D2212" s="175">
        <v>17</v>
      </c>
      <c r="E2212" s="175">
        <v>0</v>
      </c>
    </row>
    <row r="2213" spans="1:5">
      <c r="A2213" s="174" t="s">
        <v>67</v>
      </c>
      <c r="B2213" s="177">
        <v>26</v>
      </c>
      <c r="C2213" s="176">
        <v>44009</v>
      </c>
      <c r="D2213" s="175">
        <v>17</v>
      </c>
      <c r="E2213" s="175">
        <v>0</v>
      </c>
    </row>
    <row r="2214" spans="1:5">
      <c r="A2214" s="174" t="s">
        <v>67</v>
      </c>
      <c r="B2214" s="183">
        <v>27</v>
      </c>
      <c r="C2214" s="176">
        <v>44010</v>
      </c>
      <c r="D2214" s="175">
        <v>20</v>
      </c>
      <c r="E2214" s="175">
        <v>0</v>
      </c>
    </row>
    <row r="2215" spans="1:5">
      <c r="A2215" s="174" t="s">
        <v>67</v>
      </c>
      <c r="B2215" s="183">
        <v>27</v>
      </c>
      <c r="C2215" s="176">
        <v>44011</v>
      </c>
      <c r="D2215" s="175">
        <v>19</v>
      </c>
      <c r="E2215" s="175">
        <v>0</v>
      </c>
    </row>
    <row r="2216" spans="1:5">
      <c r="A2216" s="174" t="s">
        <v>67</v>
      </c>
      <c r="B2216" s="183">
        <v>27</v>
      </c>
      <c r="C2216" s="176">
        <v>44012</v>
      </c>
      <c r="D2216" s="175">
        <v>15</v>
      </c>
      <c r="E2216" s="175">
        <v>0.58899999999999997</v>
      </c>
    </row>
    <row r="2217" spans="1:5">
      <c r="A2217" s="174" t="s">
        <v>67</v>
      </c>
      <c r="B2217" s="183">
        <v>27</v>
      </c>
      <c r="C2217" s="176">
        <v>44013</v>
      </c>
      <c r="D2217" s="175">
        <v>15</v>
      </c>
      <c r="E2217" s="175">
        <v>0</v>
      </c>
    </row>
    <row r="2218" spans="1:5">
      <c r="A2218" s="174" t="s">
        <v>67</v>
      </c>
      <c r="B2218" s="183">
        <v>27</v>
      </c>
      <c r="C2218" s="176">
        <v>44014</v>
      </c>
      <c r="D2218" s="175">
        <v>16</v>
      </c>
      <c r="E2218" s="175">
        <v>0.19600000000000001</v>
      </c>
    </row>
    <row r="2219" spans="1:5">
      <c r="A2219" s="174" t="s">
        <v>67</v>
      </c>
      <c r="B2219" s="183">
        <v>27</v>
      </c>
      <c r="C2219" s="176">
        <v>44015</v>
      </c>
      <c r="D2219" s="175">
        <v>17</v>
      </c>
      <c r="E2219" s="175">
        <v>0.19600000000000001</v>
      </c>
    </row>
    <row r="2220" spans="1:5">
      <c r="A2220" s="174" t="s">
        <v>67</v>
      </c>
      <c r="B2220" s="177">
        <v>27</v>
      </c>
      <c r="C2220" s="176">
        <v>44016</v>
      </c>
      <c r="D2220" s="175">
        <v>18</v>
      </c>
      <c r="E2220" s="175">
        <v>0</v>
      </c>
    </row>
    <row r="2221" spans="1:5">
      <c r="A2221" s="174" t="s">
        <v>67</v>
      </c>
      <c r="B2221" s="183">
        <v>28</v>
      </c>
      <c r="C2221" s="176">
        <v>44017</v>
      </c>
      <c r="D2221" s="175">
        <v>22</v>
      </c>
      <c r="E2221" s="175">
        <v>0.19600000000000001</v>
      </c>
    </row>
    <row r="2222" spans="1:5">
      <c r="A2222" s="174" t="s">
        <v>67</v>
      </c>
      <c r="B2222" s="183">
        <v>28</v>
      </c>
      <c r="C2222" s="176">
        <v>44018</v>
      </c>
      <c r="D2222" s="175">
        <v>20</v>
      </c>
      <c r="E2222" s="175">
        <v>0</v>
      </c>
    </row>
    <row r="2223" spans="1:5">
      <c r="A2223" s="174" t="s">
        <v>67</v>
      </c>
      <c r="B2223" s="183">
        <v>28</v>
      </c>
      <c r="C2223" s="176">
        <v>44019</v>
      </c>
      <c r="D2223" s="175">
        <v>16</v>
      </c>
      <c r="E2223" s="175">
        <v>0.19600000000000001</v>
      </c>
    </row>
    <row r="2224" spans="1:5">
      <c r="A2224" s="174" t="s">
        <v>67</v>
      </c>
      <c r="B2224" s="183">
        <v>28</v>
      </c>
      <c r="C2224" s="176">
        <v>44020</v>
      </c>
      <c r="D2224" s="175">
        <v>17</v>
      </c>
      <c r="E2224" s="175">
        <v>0.78500000000000003</v>
      </c>
    </row>
    <row r="2225" spans="1:5">
      <c r="A2225" s="174" t="s">
        <v>67</v>
      </c>
      <c r="B2225" s="183">
        <v>28</v>
      </c>
      <c r="C2225" s="176">
        <v>44021</v>
      </c>
      <c r="D2225" s="175">
        <v>18</v>
      </c>
      <c r="E2225" s="175">
        <v>0</v>
      </c>
    </row>
    <row r="2226" spans="1:5">
      <c r="A2226" s="174" t="s">
        <v>67</v>
      </c>
      <c r="B2226" s="183">
        <v>28</v>
      </c>
      <c r="C2226" s="176">
        <v>44022</v>
      </c>
      <c r="D2226" s="175">
        <v>19</v>
      </c>
      <c r="E2226" s="175">
        <v>0.19600000000000001</v>
      </c>
    </row>
    <row r="2227" spans="1:5">
      <c r="A2227" s="174" t="s">
        <v>67</v>
      </c>
      <c r="B2227" s="177">
        <v>28</v>
      </c>
      <c r="C2227" s="176">
        <v>44023</v>
      </c>
      <c r="D2227" s="175">
        <v>19</v>
      </c>
      <c r="E2227" s="175">
        <v>0.19600000000000001</v>
      </c>
    </row>
    <row r="2228" spans="1:5">
      <c r="A2228" s="174" t="s">
        <v>67</v>
      </c>
      <c r="B2228" s="183">
        <v>29</v>
      </c>
      <c r="C2228" s="176">
        <v>44024</v>
      </c>
      <c r="D2228" s="175">
        <v>24</v>
      </c>
      <c r="E2228" s="175">
        <v>0.19600000000000001</v>
      </c>
    </row>
    <row r="2229" spans="1:5">
      <c r="A2229" s="174" t="s">
        <v>67</v>
      </c>
      <c r="B2229" s="183">
        <v>29</v>
      </c>
      <c r="C2229" s="176">
        <v>44025</v>
      </c>
      <c r="D2229" s="175">
        <v>21</v>
      </c>
      <c r="E2229" s="175">
        <v>0.39300000000000002</v>
      </c>
    </row>
    <row r="2230" spans="1:5">
      <c r="A2230" s="174" t="s">
        <v>67</v>
      </c>
      <c r="B2230" s="183">
        <v>29</v>
      </c>
      <c r="C2230" s="176">
        <v>44026</v>
      </c>
      <c r="D2230" s="175">
        <v>26</v>
      </c>
      <c r="E2230" s="175">
        <v>0.39300000000000002</v>
      </c>
    </row>
    <row r="2231" spans="1:5">
      <c r="A2231" s="174" t="s">
        <v>67</v>
      </c>
      <c r="B2231" s="183">
        <v>29</v>
      </c>
      <c r="C2231" s="176">
        <v>44027</v>
      </c>
      <c r="D2231" s="175">
        <v>25</v>
      </c>
      <c r="E2231" s="175">
        <v>0.19600000000000001</v>
      </c>
    </row>
    <row r="2232" spans="1:5">
      <c r="A2232" s="174" t="s">
        <v>67</v>
      </c>
      <c r="B2232" s="183">
        <v>29</v>
      </c>
      <c r="C2232" s="176">
        <v>44028</v>
      </c>
      <c r="D2232" s="175">
        <v>26</v>
      </c>
      <c r="E2232" s="175">
        <v>0.98199999999999998</v>
      </c>
    </row>
    <row r="2233" spans="1:5">
      <c r="A2233" s="174" t="s">
        <v>67</v>
      </c>
      <c r="B2233" s="183">
        <v>29</v>
      </c>
      <c r="C2233" s="176">
        <v>44029</v>
      </c>
      <c r="D2233" s="175">
        <v>26</v>
      </c>
      <c r="E2233" s="175">
        <v>0.78500000000000003</v>
      </c>
    </row>
    <row r="2234" spans="1:5">
      <c r="A2234" s="174" t="s">
        <v>67</v>
      </c>
      <c r="B2234" s="177">
        <v>29</v>
      </c>
      <c r="C2234" s="176">
        <v>44030</v>
      </c>
      <c r="D2234" s="175">
        <v>27</v>
      </c>
      <c r="E2234" s="175">
        <v>0.39300000000000002</v>
      </c>
    </row>
    <row r="2235" spans="1:5">
      <c r="A2235" s="174" t="s">
        <v>67</v>
      </c>
      <c r="B2235" s="183">
        <v>30</v>
      </c>
      <c r="C2235" s="176">
        <v>44031</v>
      </c>
      <c r="D2235" s="175">
        <v>23</v>
      </c>
      <c r="E2235" s="175">
        <v>0.98199999999999998</v>
      </c>
    </row>
    <row r="2236" spans="1:5">
      <c r="A2236" s="174" t="s">
        <v>67</v>
      </c>
      <c r="B2236" s="183">
        <v>30</v>
      </c>
      <c r="C2236" s="176">
        <v>44032</v>
      </c>
      <c r="D2236" s="175">
        <v>20</v>
      </c>
      <c r="E2236" s="175">
        <v>1.3740000000000001</v>
      </c>
    </row>
    <row r="2237" spans="1:5">
      <c r="A2237" s="174" t="s">
        <v>67</v>
      </c>
      <c r="B2237" s="183">
        <v>30</v>
      </c>
      <c r="C2237" s="176">
        <v>44033</v>
      </c>
      <c r="D2237" s="175">
        <v>18</v>
      </c>
      <c r="E2237" s="175">
        <v>1.57</v>
      </c>
    </row>
    <row r="2238" spans="1:5">
      <c r="A2238" s="174" t="s">
        <v>67</v>
      </c>
      <c r="B2238" s="183">
        <v>30</v>
      </c>
      <c r="C2238" s="176">
        <v>44034</v>
      </c>
      <c r="D2238" s="175">
        <v>19</v>
      </c>
      <c r="E2238" s="175">
        <v>0.78500000000000003</v>
      </c>
    </row>
    <row r="2239" spans="1:5">
      <c r="A2239" s="174" t="s">
        <v>67</v>
      </c>
      <c r="B2239" s="183">
        <v>30</v>
      </c>
      <c r="C2239" s="176">
        <v>44035</v>
      </c>
      <c r="D2239" s="175">
        <v>20</v>
      </c>
      <c r="E2239" s="175">
        <v>0.39300000000000002</v>
      </c>
    </row>
    <row r="2240" spans="1:5">
      <c r="A2240" s="174" t="s">
        <v>67</v>
      </c>
      <c r="B2240" s="183">
        <v>30</v>
      </c>
      <c r="C2240" s="176">
        <v>44036</v>
      </c>
      <c r="D2240" s="175">
        <v>21</v>
      </c>
      <c r="E2240" s="175">
        <v>0.58899999999999997</v>
      </c>
    </row>
    <row r="2241" spans="1:5">
      <c r="A2241" s="174" t="s">
        <v>67</v>
      </c>
      <c r="B2241" s="177">
        <v>30</v>
      </c>
      <c r="C2241" s="176">
        <v>44037</v>
      </c>
      <c r="D2241" s="175">
        <v>20</v>
      </c>
      <c r="E2241" s="175">
        <v>1.7669999999999999</v>
      </c>
    </row>
    <row r="2242" spans="1:5">
      <c r="A2242" s="174" t="s">
        <v>67</v>
      </c>
      <c r="B2242" s="183">
        <v>31</v>
      </c>
      <c r="C2242" s="176">
        <v>44038</v>
      </c>
      <c r="D2242" s="175">
        <v>21</v>
      </c>
      <c r="E2242" s="175">
        <v>1.3740000000000001</v>
      </c>
    </row>
    <row r="2243" spans="1:5">
      <c r="A2243" s="174" t="s">
        <v>67</v>
      </c>
      <c r="B2243" s="183">
        <v>31</v>
      </c>
      <c r="C2243" s="176">
        <v>44039</v>
      </c>
      <c r="D2243" s="175">
        <v>19</v>
      </c>
      <c r="E2243" s="175">
        <v>2.1589999999999998</v>
      </c>
    </row>
    <row r="2244" spans="1:5">
      <c r="A2244" s="174" t="s">
        <v>67</v>
      </c>
      <c r="B2244" s="183">
        <v>31</v>
      </c>
      <c r="C2244" s="176">
        <v>44040</v>
      </c>
      <c r="D2244" s="175">
        <v>24</v>
      </c>
      <c r="E2244" s="175">
        <v>1.1779999999999999</v>
      </c>
    </row>
    <row r="2245" spans="1:5">
      <c r="A2245" s="174" t="s">
        <v>67</v>
      </c>
      <c r="B2245" s="183">
        <v>31</v>
      </c>
      <c r="C2245" s="176">
        <v>44041</v>
      </c>
      <c r="D2245" s="175">
        <v>18</v>
      </c>
      <c r="E2245" s="175">
        <v>2.1589999999999998</v>
      </c>
    </row>
    <row r="2246" spans="1:5">
      <c r="A2246" s="174" t="s">
        <v>67</v>
      </c>
      <c r="B2246" s="183">
        <v>31</v>
      </c>
      <c r="C2246" s="176">
        <v>44042</v>
      </c>
      <c r="D2246" s="175">
        <v>19</v>
      </c>
      <c r="E2246" s="175">
        <v>1.9630000000000001</v>
      </c>
    </row>
    <row r="2247" spans="1:5">
      <c r="A2247" s="174" t="s">
        <v>67</v>
      </c>
      <c r="B2247" s="183">
        <v>31</v>
      </c>
      <c r="C2247" s="176">
        <v>44043</v>
      </c>
      <c r="D2247" s="175">
        <v>19</v>
      </c>
      <c r="E2247" s="175">
        <v>1.57</v>
      </c>
    </row>
    <row r="2248" spans="1:5">
      <c r="A2248" s="174" t="s">
        <v>67</v>
      </c>
      <c r="B2248" s="177">
        <v>31</v>
      </c>
      <c r="C2248" s="176">
        <v>44044</v>
      </c>
      <c r="D2248" s="175">
        <v>19</v>
      </c>
      <c r="E2248" s="175">
        <v>1.3740000000000001</v>
      </c>
    </row>
    <row r="2249" spans="1:5">
      <c r="A2249" s="174" t="s">
        <v>67</v>
      </c>
      <c r="B2249" s="183">
        <v>32</v>
      </c>
      <c r="C2249" s="176">
        <v>44045</v>
      </c>
      <c r="D2249" s="175">
        <v>17</v>
      </c>
      <c r="E2249" s="175">
        <v>1.9630000000000001</v>
      </c>
    </row>
    <row r="2250" spans="1:5">
      <c r="A2250" s="174" t="s">
        <v>67</v>
      </c>
      <c r="B2250" s="183">
        <v>32</v>
      </c>
      <c r="C2250" s="176">
        <v>44046</v>
      </c>
      <c r="D2250" s="175">
        <v>16</v>
      </c>
      <c r="E2250" s="175">
        <v>0.78500000000000003</v>
      </c>
    </row>
    <row r="2251" spans="1:5">
      <c r="A2251" s="174" t="s">
        <v>67</v>
      </c>
      <c r="B2251" s="183">
        <v>32</v>
      </c>
      <c r="C2251" s="176">
        <v>44047</v>
      </c>
      <c r="D2251" s="175">
        <v>16</v>
      </c>
      <c r="E2251" s="175">
        <v>1.57</v>
      </c>
    </row>
    <row r="2252" spans="1:5">
      <c r="A2252" s="174" t="s">
        <v>67</v>
      </c>
      <c r="B2252" s="183">
        <v>32</v>
      </c>
      <c r="C2252" s="176">
        <v>44048</v>
      </c>
      <c r="D2252" s="175">
        <v>17</v>
      </c>
      <c r="E2252" s="175">
        <v>1.7669999999999999</v>
      </c>
    </row>
    <row r="2253" spans="1:5">
      <c r="A2253" s="174" t="s">
        <v>67</v>
      </c>
      <c r="B2253" s="183">
        <v>32</v>
      </c>
      <c r="C2253" s="176">
        <v>44049</v>
      </c>
      <c r="D2253" s="175">
        <v>17</v>
      </c>
      <c r="E2253" s="175">
        <v>1.9630000000000001</v>
      </c>
    </row>
    <row r="2254" spans="1:5">
      <c r="A2254" s="174" t="s">
        <v>67</v>
      </c>
      <c r="B2254" s="183">
        <v>32</v>
      </c>
      <c r="C2254" s="176">
        <v>44050</v>
      </c>
      <c r="D2254" s="175">
        <v>17</v>
      </c>
      <c r="E2254" s="175">
        <v>1.9630000000000001</v>
      </c>
    </row>
    <row r="2255" spans="1:5">
      <c r="A2255" s="174" t="s">
        <v>67</v>
      </c>
      <c r="B2255" s="177">
        <v>32</v>
      </c>
      <c r="C2255" s="176">
        <v>44051</v>
      </c>
      <c r="D2255" s="175">
        <v>17</v>
      </c>
      <c r="E2255" s="175">
        <v>1.7669999999999999</v>
      </c>
    </row>
    <row r="2256" spans="1:5">
      <c r="A2256" s="174" t="s">
        <v>67</v>
      </c>
      <c r="B2256" s="177">
        <v>33</v>
      </c>
      <c r="C2256" s="176">
        <v>44052</v>
      </c>
      <c r="D2256" s="175">
        <v>17</v>
      </c>
      <c r="E2256" s="175">
        <v>3.5329999999999999</v>
      </c>
    </row>
    <row r="2257" spans="1:5">
      <c r="A2257" s="174" t="s">
        <v>67</v>
      </c>
      <c r="B2257" s="177">
        <v>33</v>
      </c>
      <c r="C2257" s="176">
        <v>44053</v>
      </c>
      <c r="D2257" s="175">
        <v>16</v>
      </c>
      <c r="E2257" s="175">
        <v>1.9630000000000001</v>
      </c>
    </row>
    <row r="2258" spans="1:5">
      <c r="A2258" s="174" t="s">
        <v>67</v>
      </c>
      <c r="B2258" s="177">
        <v>33</v>
      </c>
      <c r="C2258" s="176">
        <v>44054</v>
      </c>
      <c r="D2258" s="175">
        <v>18</v>
      </c>
      <c r="E2258" s="175">
        <v>1.3740000000000001</v>
      </c>
    </row>
    <row r="2259" spans="1:5">
      <c r="A2259" s="174" t="s">
        <v>67</v>
      </c>
      <c r="B2259" s="177">
        <v>33</v>
      </c>
      <c r="C2259" s="176">
        <v>44055</v>
      </c>
      <c r="D2259" s="175">
        <v>18</v>
      </c>
      <c r="E2259" s="175">
        <v>1.7669999999999999</v>
      </c>
    </row>
    <row r="2260" spans="1:5">
      <c r="A2260" s="174" t="s">
        <v>67</v>
      </c>
      <c r="B2260" s="177">
        <v>33</v>
      </c>
      <c r="C2260" s="176">
        <v>44056</v>
      </c>
      <c r="D2260" s="175">
        <v>18</v>
      </c>
      <c r="E2260" s="175">
        <v>2.1589999999999998</v>
      </c>
    </row>
    <row r="2261" spans="1:5">
      <c r="A2261" s="174" t="s">
        <v>67</v>
      </c>
      <c r="B2261" s="177">
        <v>33</v>
      </c>
      <c r="C2261" s="176">
        <v>44057</v>
      </c>
      <c r="D2261" s="175">
        <v>19</v>
      </c>
      <c r="E2261" s="175">
        <v>1.57</v>
      </c>
    </row>
    <row r="2262" spans="1:5">
      <c r="A2262" s="174" t="s">
        <v>67</v>
      </c>
      <c r="B2262" s="177">
        <v>33</v>
      </c>
      <c r="C2262" s="176">
        <v>44058</v>
      </c>
      <c r="D2262" s="175">
        <v>17</v>
      </c>
      <c r="E2262" s="175">
        <v>1.7669999999999999</v>
      </c>
    </row>
    <row r="2263" spans="1:5">
      <c r="A2263" s="174" t="s">
        <v>67</v>
      </c>
      <c r="B2263" s="177">
        <v>34</v>
      </c>
      <c r="C2263" s="176">
        <v>44059</v>
      </c>
      <c r="D2263" s="175">
        <v>15</v>
      </c>
      <c r="E2263" s="175">
        <v>1.7669999999999999</v>
      </c>
    </row>
    <row r="2264" spans="1:5">
      <c r="A2264" s="174" t="s">
        <v>67</v>
      </c>
      <c r="B2264" s="177">
        <v>34</v>
      </c>
      <c r="C2264" s="176">
        <v>44060</v>
      </c>
      <c r="D2264" s="175">
        <v>15</v>
      </c>
      <c r="E2264" s="175">
        <v>1.9630000000000001</v>
      </c>
    </row>
    <row r="2265" spans="1:5">
      <c r="A2265" s="174" t="s">
        <v>67</v>
      </c>
      <c r="B2265" s="177">
        <v>34</v>
      </c>
      <c r="C2265" s="176">
        <v>44061</v>
      </c>
      <c r="D2265" s="175">
        <v>21</v>
      </c>
      <c r="E2265" s="175">
        <v>0.58899999999999997</v>
      </c>
    </row>
    <row r="2266" spans="1:5">
      <c r="A2266" s="174" t="s">
        <v>67</v>
      </c>
      <c r="B2266" s="177">
        <v>34</v>
      </c>
      <c r="C2266" s="176">
        <v>44062</v>
      </c>
      <c r="D2266" s="175">
        <v>16</v>
      </c>
      <c r="E2266" s="175">
        <v>1.9630000000000001</v>
      </c>
    </row>
    <row r="2267" spans="1:5">
      <c r="A2267" s="174" t="s">
        <v>67</v>
      </c>
      <c r="B2267" s="177">
        <v>34</v>
      </c>
      <c r="C2267" s="176">
        <v>44063</v>
      </c>
      <c r="D2267" s="175">
        <v>18</v>
      </c>
      <c r="E2267" s="175">
        <v>1.9630000000000001</v>
      </c>
    </row>
    <row r="2268" spans="1:5">
      <c r="A2268" s="174" t="s">
        <v>67</v>
      </c>
      <c r="B2268" s="177">
        <v>34</v>
      </c>
      <c r="C2268" s="176">
        <v>44064</v>
      </c>
      <c r="D2268" s="175">
        <v>19</v>
      </c>
      <c r="E2268" s="175">
        <v>1.3740000000000001</v>
      </c>
    </row>
    <row r="2269" spans="1:5">
      <c r="A2269" s="174" t="s">
        <v>67</v>
      </c>
      <c r="B2269" s="177">
        <v>34</v>
      </c>
      <c r="C2269" s="176">
        <v>44065</v>
      </c>
      <c r="D2269" s="175">
        <v>19</v>
      </c>
      <c r="E2269" s="175">
        <v>2.3559999999999999</v>
      </c>
    </row>
    <row r="2270" spans="1:5">
      <c r="A2270" s="174" t="s">
        <v>71</v>
      </c>
      <c r="B2270" s="183">
        <v>8</v>
      </c>
      <c r="C2270" s="176">
        <v>43877</v>
      </c>
      <c r="D2270" s="175">
        <v>-2</v>
      </c>
      <c r="E2270" s="175">
        <v>0</v>
      </c>
    </row>
    <row r="2271" spans="1:5">
      <c r="A2271" s="174" t="s">
        <v>71</v>
      </c>
      <c r="B2271" s="183">
        <v>8</v>
      </c>
      <c r="C2271" s="176">
        <v>43878</v>
      </c>
      <c r="D2271" s="175">
        <v>-1</v>
      </c>
      <c r="E2271" s="175">
        <v>0</v>
      </c>
    </row>
    <row r="2272" spans="1:5">
      <c r="A2272" s="174" t="s">
        <v>71</v>
      </c>
      <c r="B2272" s="183">
        <v>8</v>
      </c>
      <c r="C2272" s="176">
        <v>43879</v>
      </c>
      <c r="D2272" s="175">
        <v>1</v>
      </c>
      <c r="E2272" s="175">
        <v>0</v>
      </c>
    </row>
    <row r="2273" spans="1:5">
      <c r="A2273" s="174" t="s">
        <v>71</v>
      </c>
      <c r="B2273" s="183">
        <v>8</v>
      </c>
      <c r="C2273" s="176">
        <v>43880</v>
      </c>
      <c r="D2273" s="175">
        <v>0</v>
      </c>
      <c r="E2273" s="175">
        <v>0</v>
      </c>
    </row>
    <row r="2274" spans="1:5">
      <c r="A2274" s="174" t="s">
        <v>71</v>
      </c>
      <c r="B2274" s="183">
        <v>8</v>
      </c>
      <c r="C2274" s="176">
        <v>43881</v>
      </c>
      <c r="D2274" s="175">
        <v>0</v>
      </c>
      <c r="E2274" s="175">
        <v>0</v>
      </c>
    </row>
    <row r="2275" spans="1:5">
      <c r="A2275" s="174" t="s">
        <v>71</v>
      </c>
      <c r="B2275" s="183">
        <v>8</v>
      </c>
      <c r="C2275" s="176">
        <v>43882</v>
      </c>
      <c r="D2275" s="175">
        <v>0</v>
      </c>
      <c r="E2275" s="175">
        <v>0</v>
      </c>
    </row>
    <row r="2276" spans="1:5">
      <c r="A2276" s="174" t="s">
        <v>71</v>
      </c>
      <c r="B2276" s="177">
        <v>8</v>
      </c>
      <c r="C2276" s="176">
        <v>43883</v>
      </c>
      <c r="D2276" s="175">
        <v>-2</v>
      </c>
      <c r="E2276" s="175">
        <v>0</v>
      </c>
    </row>
    <row r="2277" spans="1:5">
      <c r="A2277" s="174" t="s">
        <v>71</v>
      </c>
      <c r="B2277" s="183">
        <v>9</v>
      </c>
      <c r="C2277" s="176">
        <v>43884</v>
      </c>
      <c r="D2277" s="175">
        <v>-2</v>
      </c>
      <c r="E2277" s="175">
        <v>0</v>
      </c>
    </row>
    <row r="2278" spans="1:5">
      <c r="A2278" s="174" t="s">
        <v>71</v>
      </c>
      <c r="B2278" s="183">
        <v>9</v>
      </c>
      <c r="C2278" s="176">
        <v>43885</v>
      </c>
      <c r="D2278" s="175">
        <v>-1</v>
      </c>
      <c r="E2278" s="175">
        <v>0</v>
      </c>
    </row>
    <row r="2279" spans="1:5">
      <c r="A2279" s="174" t="s">
        <v>71</v>
      </c>
      <c r="B2279" s="183">
        <v>9</v>
      </c>
      <c r="C2279" s="176">
        <v>43886</v>
      </c>
      <c r="D2279" s="175">
        <v>0</v>
      </c>
      <c r="E2279" s="175">
        <v>0</v>
      </c>
    </row>
    <row r="2280" spans="1:5">
      <c r="A2280" s="174" t="s">
        <v>71</v>
      </c>
      <c r="B2280" s="183">
        <v>9</v>
      </c>
      <c r="C2280" s="176">
        <v>43887</v>
      </c>
      <c r="D2280" s="175">
        <v>2</v>
      </c>
      <c r="E2280" s="175">
        <v>0</v>
      </c>
    </row>
    <row r="2281" spans="1:5">
      <c r="A2281" s="174" t="s">
        <v>71</v>
      </c>
      <c r="B2281" s="183">
        <v>9</v>
      </c>
      <c r="C2281" s="176">
        <v>43888</v>
      </c>
      <c r="D2281" s="175">
        <v>1</v>
      </c>
      <c r="E2281" s="175">
        <v>0</v>
      </c>
    </row>
    <row r="2282" spans="1:5">
      <c r="A2282" s="174" t="s">
        <v>71</v>
      </c>
      <c r="B2282" s="183">
        <v>9</v>
      </c>
      <c r="C2282" s="176">
        <v>43889</v>
      </c>
      <c r="D2282" s="175">
        <v>1</v>
      </c>
      <c r="E2282" s="175">
        <v>0</v>
      </c>
    </row>
    <row r="2283" spans="1:5">
      <c r="A2283" s="174" t="s">
        <v>71</v>
      </c>
      <c r="B2283" s="177">
        <v>9</v>
      </c>
      <c r="C2283" s="176">
        <v>43890</v>
      </c>
      <c r="D2283" s="175">
        <v>0</v>
      </c>
      <c r="E2283" s="175">
        <v>0</v>
      </c>
    </row>
    <row r="2284" spans="1:5">
      <c r="A2284" s="174" t="s">
        <v>71</v>
      </c>
      <c r="B2284" s="183">
        <v>10</v>
      </c>
      <c r="C2284" s="176">
        <v>43833</v>
      </c>
      <c r="D2284" s="175">
        <v>2</v>
      </c>
      <c r="E2284" s="175">
        <v>0</v>
      </c>
    </row>
    <row r="2285" spans="1:5">
      <c r="A2285" s="174" t="s">
        <v>71</v>
      </c>
      <c r="B2285" s="183">
        <v>10</v>
      </c>
      <c r="C2285" s="176">
        <v>43864</v>
      </c>
      <c r="D2285" s="175">
        <v>0</v>
      </c>
      <c r="E2285" s="175">
        <v>0</v>
      </c>
    </row>
    <row r="2286" spans="1:5">
      <c r="A2286" s="174" t="s">
        <v>71</v>
      </c>
      <c r="B2286" s="183">
        <v>10</v>
      </c>
      <c r="C2286" s="176">
        <v>43893</v>
      </c>
      <c r="D2286" s="175">
        <v>1</v>
      </c>
      <c r="E2286" s="175">
        <v>0</v>
      </c>
    </row>
    <row r="2287" spans="1:5">
      <c r="A2287" s="174" t="s">
        <v>71</v>
      </c>
      <c r="B2287" s="183">
        <v>10</v>
      </c>
      <c r="C2287" s="176">
        <v>43894</v>
      </c>
      <c r="D2287" s="175">
        <v>0</v>
      </c>
      <c r="E2287" s="175">
        <v>0</v>
      </c>
    </row>
    <row r="2288" spans="1:5">
      <c r="A2288" s="174" t="s">
        <v>71</v>
      </c>
      <c r="B2288" s="183">
        <v>10</v>
      </c>
      <c r="C2288" s="176">
        <v>43895</v>
      </c>
      <c r="D2288" s="175">
        <v>0</v>
      </c>
      <c r="E2288" s="175">
        <v>0</v>
      </c>
    </row>
    <row r="2289" spans="1:5">
      <c r="A2289" s="174" t="s">
        <v>71</v>
      </c>
      <c r="B2289" s="183">
        <v>10</v>
      </c>
      <c r="C2289" s="176">
        <v>43896</v>
      </c>
      <c r="D2289" s="175">
        <v>1</v>
      </c>
      <c r="E2289" s="175">
        <v>0</v>
      </c>
    </row>
    <row r="2290" spans="1:5">
      <c r="A2290" s="174" t="s">
        <v>71</v>
      </c>
      <c r="B2290" s="177">
        <v>10</v>
      </c>
      <c r="C2290" s="176">
        <v>43897</v>
      </c>
      <c r="D2290" s="175">
        <v>-1</v>
      </c>
      <c r="E2290" s="175">
        <v>0</v>
      </c>
    </row>
    <row r="2291" spans="1:5">
      <c r="A2291" s="174" t="s">
        <v>71</v>
      </c>
      <c r="B2291" s="183">
        <v>11</v>
      </c>
      <c r="C2291" s="176">
        <v>43898</v>
      </c>
      <c r="D2291" s="175">
        <v>-2</v>
      </c>
      <c r="E2291" s="175">
        <v>0</v>
      </c>
    </row>
    <row r="2292" spans="1:5">
      <c r="A2292" s="174" t="s">
        <v>71</v>
      </c>
      <c r="B2292" s="183">
        <v>11</v>
      </c>
      <c r="C2292" s="176">
        <v>43899</v>
      </c>
      <c r="D2292" s="175">
        <v>-1</v>
      </c>
      <c r="E2292" s="175">
        <v>0</v>
      </c>
    </row>
    <row r="2293" spans="1:5">
      <c r="A2293" s="174" t="s">
        <v>71</v>
      </c>
      <c r="B2293" s="183">
        <v>11</v>
      </c>
      <c r="C2293" s="176">
        <v>43900</v>
      </c>
      <c r="D2293" s="175">
        <v>0</v>
      </c>
      <c r="E2293" s="175">
        <v>0</v>
      </c>
    </row>
    <row r="2294" spans="1:5">
      <c r="A2294" s="174" t="s">
        <v>71</v>
      </c>
      <c r="B2294" s="183">
        <v>11</v>
      </c>
      <c r="C2294" s="176">
        <v>43901</v>
      </c>
      <c r="D2294" s="175">
        <v>-1</v>
      </c>
      <c r="E2294" s="175">
        <v>0</v>
      </c>
    </row>
    <row r="2295" spans="1:5">
      <c r="A2295" s="174" t="s">
        <v>71</v>
      </c>
      <c r="B2295" s="183">
        <v>11</v>
      </c>
      <c r="C2295" s="176">
        <v>43902</v>
      </c>
      <c r="D2295" s="175">
        <v>0</v>
      </c>
      <c r="E2295" s="175">
        <v>0</v>
      </c>
    </row>
    <row r="2296" spans="1:5">
      <c r="A2296" s="174" t="s">
        <v>71</v>
      </c>
      <c r="B2296" s="183">
        <v>11</v>
      </c>
      <c r="C2296" s="176">
        <v>43903</v>
      </c>
      <c r="D2296" s="175">
        <v>3</v>
      </c>
      <c r="E2296" s="175">
        <v>0</v>
      </c>
    </row>
    <row r="2297" spans="1:5">
      <c r="A2297" s="174" t="s">
        <v>71</v>
      </c>
      <c r="B2297" s="177">
        <v>11</v>
      </c>
      <c r="C2297" s="176">
        <v>43904</v>
      </c>
      <c r="D2297" s="175">
        <v>4</v>
      </c>
      <c r="E2297" s="175">
        <v>0</v>
      </c>
    </row>
    <row r="2298" spans="1:5">
      <c r="A2298" s="174" t="s">
        <v>71</v>
      </c>
      <c r="B2298" s="183">
        <v>12</v>
      </c>
      <c r="C2298" s="176">
        <v>43905</v>
      </c>
      <c r="D2298" s="175">
        <v>4</v>
      </c>
      <c r="E2298" s="175">
        <v>0</v>
      </c>
    </row>
    <row r="2299" spans="1:5">
      <c r="A2299" s="174" t="s">
        <v>71</v>
      </c>
      <c r="B2299" s="183">
        <v>12</v>
      </c>
      <c r="C2299" s="176">
        <v>43906</v>
      </c>
      <c r="D2299" s="175">
        <v>9</v>
      </c>
      <c r="E2299" s="175">
        <v>0</v>
      </c>
    </row>
    <row r="2300" spans="1:5">
      <c r="A2300" s="174" t="s">
        <v>71</v>
      </c>
      <c r="B2300" s="183">
        <v>12</v>
      </c>
      <c r="C2300" s="176">
        <v>43907</v>
      </c>
      <c r="D2300" s="175">
        <v>11</v>
      </c>
      <c r="E2300" s="175">
        <v>0</v>
      </c>
    </row>
    <row r="2301" spans="1:5">
      <c r="A2301" s="174" t="s">
        <v>71</v>
      </c>
      <c r="B2301" s="183">
        <v>12</v>
      </c>
      <c r="C2301" s="176">
        <v>43908</v>
      </c>
      <c r="D2301" s="175">
        <v>12</v>
      </c>
      <c r="E2301" s="175">
        <v>0</v>
      </c>
    </row>
    <row r="2302" spans="1:5">
      <c r="A2302" s="174" t="s">
        <v>71</v>
      </c>
      <c r="B2302" s="183">
        <v>12</v>
      </c>
      <c r="C2302" s="176">
        <v>43909</v>
      </c>
      <c r="D2302" s="175">
        <v>15</v>
      </c>
      <c r="E2302" s="175">
        <v>0</v>
      </c>
    </row>
    <row r="2303" spans="1:5">
      <c r="A2303" s="174" t="s">
        <v>71</v>
      </c>
      <c r="B2303" s="177">
        <v>12</v>
      </c>
      <c r="C2303" s="176">
        <v>43910</v>
      </c>
      <c r="D2303" s="175">
        <v>18</v>
      </c>
      <c r="E2303" s="175">
        <v>0</v>
      </c>
    </row>
    <row r="2304" spans="1:5">
      <c r="A2304" s="174" t="s">
        <v>71</v>
      </c>
      <c r="B2304" s="183">
        <v>12</v>
      </c>
      <c r="C2304" s="176">
        <v>43911</v>
      </c>
      <c r="D2304" s="175">
        <v>13</v>
      </c>
      <c r="E2304" s="175">
        <v>0</v>
      </c>
    </row>
    <row r="2305" spans="1:5">
      <c r="A2305" s="174" t="s">
        <v>71</v>
      </c>
      <c r="B2305" s="183">
        <v>13</v>
      </c>
      <c r="C2305" s="176">
        <v>43912</v>
      </c>
      <c r="D2305" s="175">
        <v>11</v>
      </c>
      <c r="E2305" s="175">
        <v>0</v>
      </c>
    </row>
    <row r="2306" spans="1:5">
      <c r="A2306" s="174" t="s">
        <v>71</v>
      </c>
      <c r="B2306" s="183">
        <v>13</v>
      </c>
      <c r="C2306" s="176">
        <v>43913</v>
      </c>
      <c r="D2306" s="175">
        <v>22</v>
      </c>
      <c r="E2306" s="175">
        <v>0</v>
      </c>
    </row>
    <row r="2307" spans="1:5">
      <c r="A2307" s="174" t="s">
        <v>71</v>
      </c>
      <c r="B2307" s="183">
        <v>13</v>
      </c>
      <c r="C2307" s="176">
        <v>43914</v>
      </c>
      <c r="D2307" s="175">
        <v>27</v>
      </c>
      <c r="E2307" s="175">
        <v>0</v>
      </c>
    </row>
    <row r="2308" spans="1:5">
      <c r="A2308" s="174" t="s">
        <v>71</v>
      </c>
      <c r="B2308" s="183">
        <v>13</v>
      </c>
      <c r="C2308" s="176">
        <v>43915</v>
      </c>
      <c r="D2308" s="175">
        <v>27</v>
      </c>
      <c r="E2308" s="175">
        <v>0.24399999999999999</v>
      </c>
    </row>
    <row r="2309" spans="1:5">
      <c r="A2309" s="174" t="s">
        <v>71</v>
      </c>
      <c r="B2309" s="183">
        <v>13</v>
      </c>
      <c r="C2309" s="176">
        <v>43916</v>
      </c>
      <c r="D2309" s="175">
        <v>28</v>
      </c>
      <c r="E2309" s="175">
        <v>0</v>
      </c>
    </row>
    <row r="2310" spans="1:5">
      <c r="A2310" s="174" t="s">
        <v>71</v>
      </c>
      <c r="B2310" s="183">
        <v>13</v>
      </c>
      <c r="C2310" s="176">
        <v>43917</v>
      </c>
      <c r="D2310" s="175">
        <v>29</v>
      </c>
      <c r="E2310" s="175">
        <v>0.24399999999999999</v>
      </c>
    </row>
    <row r="2311" spans="1:5">
      <c r="A2311" s="174" t="s">
        <v>71</v>
      </c>
      <c r="B2311" s="177">
        <v>13</v>
      </c>
      <c r="C2311" s="176">
        <v>43918</v>
      </c>
      <c r="D2311" s="175">
        <v>18</v>
      </c>
      <c r="E2311" s="175">
        <v>0.24399999999999999</v>
      </c>
    </row>
    <row r="2312" spans="1:5">
      <c r="A2312" s="174" t="s">
        <v>71</v>
      </c>
      <c r="B2312" s="183">
        <v>14</v>
      </c>
      <c r="C2312" s="176">
        <v>43919</v>
      </c>
      <c r="D2312" s="175">
        <v>15</v>
      </c>
      <c r="E2312" s="175">
        <v>0.48699999999999999</v>
      </c>
    </row>
    <row r="2313" spans="1:5">
      <c r="A2313" s="174" t="s">
        <v>71</v>
      </c>
      <c r="B2313" s="183">
        <v>14</v>
      </c>
      <c r="C2313" s="176">
        <v>43920</v>
      </c>
      <c r="D2313" s="175">
        <v>25</v>
      </c>
      <c r="E2313" s="175">
        <v>0.24399999999999999</v>
      </c>
    </row>
    <row r="2314" spans="1:5">
      <c r="A2314" s="174" t="s">
        <v>71</v>
      </c>
      <c r="B2314" s="183">
        <v>14</v>
      </c>
      <c r="C2314" s="176">
        <v>43921</v>
      </c>
      <c r="D2314" s="175">
        <v>25</v>
      </c>
      <c r="E2314" s="175">
        <v>0</v>
      </c>
    </row>
    <row r="2315" spans="1:5">
      <c r="A2315" s="174" t="s">
        <v>71</v>
      </c>
      <c r="B2315" s="183">
        <v>14</v>
      </c>
      <c r="C2315" s="176">
        <v>43922</v>
      </c>
      <c r="D2315" s="175">
        <v>24</v>
      </c>
      <c r="E2315" s="175">
        <v>0</v>
      </c>
    </row>
    <row r="2316" spans="1:5">
      <c r="A2316" s="174" t="s">
        <v>71</v>
      </c>
      <c r="B2316" s="183">
        <v>14</v>
      </c>
      <c r="C2316" s="176">
        <v>43923</v>
      </c>
      <c r="D2316" s="175">
        <v>24</v>
      </c>
      <c r="E2316" s="175">
        <v>0</v>
      </c>
    </row>
    <row r="2317" spans="1:5">
      <c r="A2317" s="174" t="s">
        <v>71</v>
      </c>
      <c r="B2317" s="183">
        <v>14</v>
      </c>
      <c r="C2317" s="176">
        <v>43924</v>
      </c>
      <c r="D2317" s="175">
        <v>25</v>
      </c>
      <c r="E2317" s="175">
        <v>0.24399999999999999</v>
      </c>
    </row>
    <row r="2318" spans="1:5">
      <c r="A2318" s="174" t="s">
        <v>71</v>
      </c>
      <c r="B2318" s="177">
        <v>14</v>
      </c>
      <c r="C2318" s="176">
        <v>43925</v>
      </c>
      <c r="D2318" s="175">
        <v>16</v>
      </c>
      <c r="E2318" s="175">
        <v>0.24399999999999999</v>
      </c>
    </row>
    <row r="2319" spans="1:5">
      <c r="A2319" s="174" t="s">
        <v>71</v>
      </c>
      <c r="B2319" s="183">
        <v>15</v>
      </c>
      <c r="C2319" s="176">
        <v>43926</v>
      </c>
      <c r="D2319" s="175">
        <v>13</v>
      </c>
      <c r="E2319" s="175">
        <v>0.97399999999999998</v>
      </c>
    </row>
    <row r="2320" spans="1:5">
      <c r="A2320" s="174" t="s">
        <v>71</v>
      </c>
      <c r="B2320" s="183">
        <v>15</v>
      </c>
      <c r="C2320" s="176">
        <v>43927</v>
      </c>
      <c r="D2320" s="175">
        <v>21</v>
      </c>
      <c r="E2320" s="175">
        <v>0.73099999999999998</v>
      </c>
    </row>
    <row r="2321" spans="1:5">
      <c r="A2321" s="174" t="s">
        <v>71</v>
      </c>
      <c r="B2321" s="183">
        <v>15</v>
      </c>
      <c r="C2321" s="176">
        <v>43928</v>
      </c>
      <c r="D2321" s="175">
        <v>21</v>
      </c>
      <c r="E2321" s="175">
        <v>0.24399999999999999</v>
      </c>
    </row>
    <row r="2322" spans="1:5">
      <c r="A2322" s="174" t="s">
        <v>71</v>
      </c>
      <c r="B2322" s="183">
        <v>15</v>
      </c>
      <c r="C2322" s="176">
        <v>43929</v>
      </c>
      <c r="D2322" s="175">
        <v>21</v>
      </c>
      <c r="E2322" s="175">
        <v>0.48699999999999999</v>
      </c>
    </row>
    <row r="2323" spans="1:5">
      <c r="A2323" s="174" t="s">
        <v>71</v>
      </c>
      <c r="B2323" s="183">
        <v>15</v>
      </c>
      <c r="C2323" s="176">
        <v>43930</v>
      </c>
      <c r="D2323" s="175">
        <v>21</v>
      </c>
      <c r="E2323" s="175">
        <v>0.24399999999999999</v>
      </c>
    </row>
    <row r="2324" spans="1:5">
      <c r="A2324" s="174" t="s">
        <v>71</v>
      </c>
      <c r="B2324" s="183">
        <v>15</v>
      </c>
      <c r="C2324" s="176">
        <v>43931</v>
      </c>
      <c r="D2324" s="175">
        <v>25</v>
      </c>
      <c r="E2324" s="175">
        <v>0.24399999999999999</v>
      </c>
    </row>
    <row r="2325" spans="1:5">
      <c r="A2325" s="174" t="s">
        <v>71</v>
      </c>
      <c r="B2325" s="177">
        <v>15</v>
      </c>
      <c r="C2325" s="176">
        <v>43932</v>
      </c>
      <c r="D2325" s="175">
        <v>16</v>
      </c>
      <c r="E2325" s="175">
        <v>0.24399999999999999</v>
      </c>
    </row>
    <row r="2326" spans="1:5">
      <c r="A2326" s="174" t="s">
        <v>71</v>
      </c>
      <c r="B2326" s="183">
        <v>16</v>
      </c>
      <c r="C2326" s="176">
        <v>43933</v>
      </c>
      <c r="D2326" s="175">
        <v>14</v>
      </c>
      <c r="E2326" s="175">
        <v>0</v>
      </c>
    </row>
    <row r="2327" spans="1:5">
      <c r="A2327" s="174" t="s">
        <v>71</v>
      </c>
      <c r="B2327" s="183">
        <v>16</v>
      </c>
      <c r="C2327" s="176">
        <v>43934</v>
      </c>
      <c r="D2327" s="175">
        <v>29</v>
      </c>
      <c r="E2327" s="175">
        <v>0.48699999999999999</v>
      </c>
    </row>
    <row r="2328" spans="1:5">
      <c r="A2328" s="174" t="s">
        <v>71</v>
      </c>
      <c r="B2328" s="183">
        <v>16</v>
      </c>
      <c r="C2328" s="176">
        <v>43935</v>
      </c>
      <c r="D2328" s="175">
        <v>24</v>
      </c>
      <c r="E2328" s="175">
        <v>0.48699999999999999</v>
      </c>
    </row>
    <row r="2329" spans="1:5">
      <c r="A2329" s="174" t="s">
        <v>71</v>
      </c>
      <c r="B2329" s="183">
        <v>16</v>
      </c>
      <c r="C2329" s="176">
        <v>43936</v>
      </c>
      <c r="D2329" s="175">
        <v>20</v>
      </c>
      <c r="E2329" s="175">
        <v>1.462</v>
      </c>
    </row>
    <row r="2330" spans="1:5">
      <c r="A2330" s="174" t="s">
        <v>71</v>
      </c>
      <c r="B2330" s="183">
        <v>16</v>
      </c>
      <c r="C2330" s="176">
        <v>43937</v>
      </c>
      <c r="D2330" s="175">
        <v>20</v>
      </c>
      <c r="E2330" s="175">
        <v>0.73099999999999998</v>
      </c>
    </row>
    <row r="2331" spans="1:5">
      <c r="A2331" s="174" t="s">
        <v>71</v>
      </c>
      <c r="B2331" s="183">
        <v>16</v>
      </c>
      <c r="C2331" s="176">
        <v>43938</v>
      </c>
      <c r="D2331" s="175">
        <v>21</v>
      </c>
      <c r="E2331" s="175">
        <v>0.24399999999999999</v>
      </c>
    </row>
    <row r="2332" spans="1:5">
      <c r="A2332" s="174" t="s">
        <v>71</v>
      </c>
      <c r="B2332" s="177">
        <v>16</v>
      </c>
      <c r="C2332" s="176">
        <v>43939</v>
      </c>
      <c r="D2332" s="175">
        <v>11</v>
      </c>
      <c r="E2332" s="175">
        <v>0.24399999999999999</v>
      </c>
    </row>
    <row r="2333" spans="1:5">
      <c r="A2333" s="174" t="s">
        <v>71</v>
      </c>
      <c r="B2333" s="183">
        <v>17</v>
      </c>
      <c r="C2333" s="176">
        <v>43940</v>
      </c>
      <c r="D2333" s="175">
        <v>10</v>
      </c>
      <c r="E2333" s="175">
        <v>0.73099999999999998</v>
      </c>
    </row>
    <row r="2334" spans="1:5">
      <c r="A2334" s="174" t="s">
        <v>71</v>
      </c>
      <c r="B2334" s="183">
        <v>17</v>
      </c>
      <c r="C2334" s="176">
        <v>43941</v>
      </c>
      <c r="D2334" s="175">
        <v>19</v>
      </c>
      <c r="E2334" s="175">
        <v>1.9490000000000001</v>
      </c>
    </row>
    <row r="2335" spans="1:5">
      <c r="A2335" s="174" t="s">
        <v>71</v>
      </c>
      <c r="B2335" s="183">
        <v>17</v>
      </c>
      <c r="C2335" s="176">
        <v>43942</v>
      </c>
      <c r="D2335" s="175">
        <v>19</v>
      </c>
      <c r="E2335" s="175">
        <v>0</v>
      </c>
    </row>
    <row r="2336" spans="1:5">
      <c r="A2336" s="174" t="s">
        <v>71</v>
      </c>
      <c r="B2336" s="183">
        <v>17</v>
      </c>
      <c r="C2336" s="176">
        <v>43943</v>
      </c>
      <c r="D2336" s="175">
        <v>18</v>
      </c>
      <c r="E2336" s="175">
        <v>0.24399999999999999</v>
      </c>
    </row>
    <row r="2337" spans="1:5">
      <c r="A2337" s="174" t="s">
        <v>71</v>
      </c>
      <c r="B2337" s="183">
        <v>17</v>
      </c>
      <c r="C2337" s="176">
        <v>43944</v>
      </c>
      <c r="D2337" s="175">
        <v>18</v>
      </c>
      <c r="E2337" s="175">
        <v>0</v>
      </c>
    </row>
    <row r="2338" spans="1:5">
      <c r="A2338" s="174" t="s">
        <v>71</v>
      </c>
      <c r="B2338" s="183">
        <v>17</v>
      </c>
      <c r="C2338" s="176">
        <v>43945</v>
      </c>
      <c r="D2338" s="175">
        <v>19</v>
      </c>
      <c r="E2338" s="175">
        <v>0.48699999999999999</v>
      </c>
    </row>
    <row r="2339" spans="1:5">
      <c r="A2339" s="174" t="s">
        <v>71</v>
      </c>
      <c r="B2339" s="177">
        <v>17</v>
      </c>
      <c r="C2339" s="176">
        <v>43946</v>
      </c>
      <c r="D2339" s="175">
        <v>9</v>
      </c>
      <c r="E2339" s="175">
        <v>0.24399999999999999</v>
      </c>
    </row>
    <row r="2340" spans="1:5">
      <c r="A2340" s="174" t="s">
        <v>71</v>
      </c>
      <c r="B2340" s="183">
        <v>18</v>
      </c>
      <c r="C2340" s="176">
        <v>43947</v>
      </c>
      <c r="D2340" s="175">
        <v>7</v>
      </c>
      <c r="E2340" s="175">
        <v>0.73099999999999998</v>
      </c>
    </row>
    <row r="2341" spans="1:5">
      <c r="A2341" s="174" t="s">
        <v>71</v>
      </c>
      <c r="B2341" s="183">
        <v>18</v>
      </c>
      <c r="C2341" s="176">
        <v>43948</v>
      </c>
      <c r="D2341" s="175">
        <v>15</v>
      </c>
      <c r="E2341" s="175">
        <v>0.24399999999999999</v>
      </c>
    </row>
    <row r="2342" spans="1:5">
      <c r="A2342" s="174" t="s">
        <v>71</v>
      </c>
      <c r="B2342" s="183">
        <v>18</v>
      </c>
      <c r="C2342" s="176">
        <v>43949</v>
      </c>
      <c r="D2342" s="175">
        <v>14</v>
      </c>
      <c r="E2342" s="175">
        <v>0.97399999999999998</v>
      </c>
    </row>
    <row r="2343" spans="1:5">
      <c r="A2343" s="174" t="s">
        <v>71</v>
      </c>
      <c r="B2343" s="183">
        <v>18</v>
      </c>
      <c r="C2343" s="176">
        <v>43950</v>
      </c>
      <c r="D2343" s="175">
        <v>17</v>
      </c>
      <c r="E2343" s="175">
        <v>0.97399999999999998</v>
      </c>
    </row>
    <row r="2344" spans="1:5">
      <c r="A2344" s="174" t="s">
        <v>71</v>
      </c>
      <c r="B2344" s="183">
        <v>18</v>
      </c>
      <c r="C2344" s="176">
        <v>43951</v>
      </c>
      <c r="D2344" s="175">
        <v>13</v>
      </c>
      <c r="E2344" s="175">
        <v>0.97399999999999998</v>
      </c>
    </row>
    <row r="2345" spans="1:5">
      <c r="A2345" s="174" t="s">
        <v>71</v>
      </c>
      <c r="B2345" s="183">
        <v>18</v>
      </c>
      <c r="C2345" s="176">
        <v>43952</v>
      </c>
      <c r="D2345" s="175">
        <v>26</v>
      </c>
      <c r="E2345" s="175">
        <v>0.48699999999999999</v>
      </c>
    </row>
    <row r="2346" spans="1:5">
      <c r="A2346" s="174" t="s">
        <v>71</v>
      </c>
      <c r="B2346" s="177">
        <v>18</v>
      </c>
      <c r="C2346" s="176">
        <v>43953</v>
      </c>
      <c r="D2346" s="175">
        <v>9</v>
      </c>
      <c r="E2346" s="175">
        <v>1.462</v>
      </c>
    </row>
    <row r="2347" spans="1:5">
      <c r="A2347" s="174" t="s">
        <v>71</v>
      </c>
      <c r="B2347" s="183">
        <v>19</v>
      </c>
      <c r="C2347" s="176">
        <v>43954</v>
      </c>
      <c r="D2347" s="175">
        <v>7</v>
      </c>
      <c r="E2347" s="175">
        <v>0.48699999999999999</v>
      </c>
    </row>
    <row r="2348" spans="1:5">
      <c r="A2348" s="174" t="s">
        <v>71</v>
      </c>
      <c r="B2348" s="183">
        <v>19</v>
      </c>
      <c r="C2348" s="176">
        <v>43955</v>
      </c>
      <c r="D2348" s="175">
        <v>12</v>
      </c>
      <c r="E2348" s="175">
        <v>0.48699999999999999</v>
      </c>
    </row>
    <row r="2349" spans="1:5">
      <c r="A2349" s="174" t="s">
        <v>71</v>
      </c>
      <c r="B2349" s="183">
        <v>19</v>
      </c>
      <c r="C2349" s="176">
        <v>43956</v>
      </c>
      <c r="D2349" s="175">
        <v>14</v>
      </c>
      <c r="E2349" s="175">
        <v>0.24399999999999999</v>
      </c>
    </row>
    <row r="2350" spans="1:5">
      <c r="A2350" s="174" t="s">
        <v>71</v>
      </c>
      <c r="B2350" s="183">
        <v>19</v>
      </c>
      <c r="C2350" s="176">
        <v>43957</v>
      </c>
      <c r="D2350" s="175">
        <v>13</v>
      </c>
      <c r="E2350" s="175">
        <v>0.73099999999999998</v>
      </c>
    </row>
    <row r="2351" spans="1:5">
      <c r="A2351" s="174" t="s">
        <v>71</v>
      </c>
      <c r="B2351" s="183">
        <v>19</v>
      </c>
      <c r="C2351" s="176">
        <v>43958</v>
      </c>
      <c r="D2351" s="175">
        <v>12</v>
      </c>
      <c r="E2351" s="175">
        <v>0.48699999999999999</v>
      </c>
    </row>
    <row r="2352" spans="1:5">
      <c r="A2352" s="174" t="s">
        <v>71</v>
      </c>
      <c r="B2352" s="183">
        <v>19</v>
      </c>
      <c r="C2352" s="176">
        <v>43959</v>
      </c>
      <c r="D2352" s="175">
        <v>12</v>
      </c>
      <c r="E2352" s="175">
        <v>0.24399999999999999</v>
      </c>
    </row>
    <row r="2353" spans="1:5">
      <c r="A2353" s="174" t="s">
        <v>71</v>
      </c>
      <c r="B2353" s="177">
        <v>19</v>
      </c>
      <c r="C2353" s="176">
        <v>43960</v>
      </c>
      <c r="D2353" s="175">
        <v>4</v>
      </c>
      <c r="E2353" s="175">
        <v>0</v>
      </c>
    </row>
    <row r="2354" spans="1:5">
      <c r="A2354" s="174" t="s">
        <v>71</v>
      </c>
      <c r="B2354" s="183">
        <v>20</v>
      </c>
      <c r="C2354" s="176">
        <v>43961</v>
      </c>
      <c r="D2354" s="175">
        <v>4</v>
      </c>
      <c r="E2354" s="175">
        <v>0.24399999999999999</v>
      </c>
    </row>
    <row r="2355" spans="1:5">
      <c r="A2355" s="174" t="s">
        <v>71</v>
      </c>
      <c r="B2355" s="183">
        <v>20</v>
      </c>
      <c r="C2355" s="176">
        <v>43962</v>
      </c>
      <c r="D2355" s="175">
        <v>9</v>
      </c>
      <c r="E2355" s="175">
        <v>0.73099999999999998</v>
      </c>
    </row>
    <row r="2356" spans="1:5">
      <c r="A2356" s="174" t="s">
        <v>71</v>
      </c>
      <c r="B2356" s="183">
        <v>20</v>
      </c>
      <c r="C2356" s="176">
        <v>43963</v>
      </c>
      <c r="D2356" s="175">
        <v>12</v>
      </c>
      <c r="E2356" s="175">
        <v>0.24399999999999999</v>
      </c>
    </row>
    <row r="2357" spans="1:5">
      <c r="A2357" s="174" t="s">
        <v>71</v>
      </c>
      <c r="B2357" s="183">
        <v>20</v>
      </c>
      <c r="C2357" s="176">
        <v>43964</v>
      </c>
      <c r="D2357" s="175">
        <v>9</v>
      </c>
      <c r="E2357" s="175">
        <v>0</v>
      </c>
    </row>
    <row r="2358" spans="1:5">
      <c r="A2358" s="174" t="s">
        <v>71</v>
      </c>
      <c r="B2358" s="183">
        <v>20</v>
      </c>
      <c r="C2358" s="176">
        <v>43965</v>
      </c>
      <c r="D2358" s="175">
        <v>8</v>
      </c>
      <c r="E2358" s="175">
        <v>0.73099999999999998</v>
      </c>
    </row>
    <row r="2359" spans="1:5">
      <c r="A2359" s="174" t="s">
        <v>71</v>
      </c>
      <c r="B2359" s="183">
        <v>20</v>
      </c>
      <c r="C2359" s="176">
        <v>43966</v>
      </c>
      <c r="D2359" s="175">
        <v>8</v>
      </c>
      <c r="E2359" s="175">
        <v>0</v>
      </c>
    </row>
    <row r="2360" spans="1:5">
      <c r="A2360" s="174" t="s">
        <v>71</v>
      </c>
      <c r="B2360" s="177">
        <v>20</v>
      </c>
      <c r="C2360" s="176">
        <v>43967</v>
      </c>
      <c r="D2360" s="175">
        <v>1</v>
      </c>
      <c r="E2360" s="175">
        <v>0.24399999999999999</v>
      </c>
    </row>
    <row r="2361" spans="1:5">
      <c r="A2361" s="174" t="s">
        <v>71</v>
      </c>
      <c r="B2361" s="183">
        <v>21</v>
      </c>
      <c r="C2361" s="176">
        <v>43968</v>
      </c>
      <c r="D2361" s="175">
        <v>1</v>
      </c>
      <c r="E2361" s="175">
        <v>0</v>
      </c>
    </row>
    <row r="2362" spans="1:5">
      <c r="A2362" s="174" t="s">
        <v>71</v>
      </c>
      <c r="B2362" s="183">
        <v>21</v>
      </c>
      <c r="C2362" s="176">
        <v>43969</v>
      </c>
      <c r="D2362" s="175">
        <v>6</v>
      </c>
      <c r="E2362" s="175">
        <v>0</v>
      </c>
    </row>
    <row r="2363" spans="1:5">
      <c r="A2363" s="174" t="s">
        <v>71</v>
      </c>
      <c r="B2363" s="183">
        <v>21</v>
      </c>
      <c r="C2363" s="176">
        <v>43970</v>
      </c>
      <c r="D2363" s="175">
        <v>9</v>
      </c>
      <c r="E2363" s="175">
        <v>0</v>
      </c>
    </row>
    <row r="2364" spans="1:5">
      <c r="A2364" s="174" t="s">
        <v>71</v>
      </c>
      <c r="B2364" s="183">
        <v>21</v>
      </c>
      <c r="C2364" s="176">
        <v>43971</v>
      </c>
      <c r="D2364" s="175">
        <v>9</v>
      </c>
      <c r="E2364" s="175">
        <v>0.24399999999999999</v>
      </c>
    </row>
    <row r="2365" spans="1:5">
      <c r="A2365" s="174" t="s">
        <v>71</v>
      </c>
      <c r="B2365" s="183">
        <v>21</v>
      </c>
      <c r="C2365" s="176">
        <v>43972</v>
      </c>
      <c r="D2365" s="175">
        <v>6</v>
      </c>
      <c r="E2365" s="175">
        <v>0</v>
      </c>
    </row>
    <row r="2366" spans="1:5">
      <c r="A2366" s="174" t="s">
        <v>71</v>
      </c>
      <c r="B2366" s="183">
        <v>21</v>
      </c>
      <c r="C2366" s="176">
        <v>43973</v>
      </c>
      <c r="D2366" s="175">
        <v>6</v>
      </c>
      <c r="E2366" s="175">
        <v>0.24399999999999999</v>
      </c>
    </row>
    <row r="2367" spans="1:5">
      <c r="A2367" s="174" t="s">
        <v>71</v>
      </c>
      <c r="B2367" s="177">
        <v>21</v>
      </c>
      <c r="C2367" s="176">
        <v>43974</v>
      </c>
      <c r="D2367" s="175">
        <v>-2</v>
      </c>
      <c r="E2367" s="175">
        <v>0.48699999999999999</v>
      </c>
    </row>
    <row r="2368" spans="1:5">
      <c r="A2368" s="174" t="s">
        <v>71</v>
      </c>
      <c r="B2368" s="183">
        <v>22</v>
      </c>
      <c r="C2368" s="176">
        <v>43975</v>
      </c>
      <c r="D2368" s="175">
        <v>1</v>
      </c>
      <c r="E2368" s="175">
        <v>0</v>
      </c>
    </row>
    <row r="2369" spans="1:5">
      <c r="A2369" s="174" t="s">
        <v>71</v>
      </c>
      <c r="B2369" s="183">
        <v>22</v>
      </c>
      <c r="C2369" s="176">
        <v>43976</v>
      </c>
      <c r="D2369" s="175">
        <v>6</v>
      </c>
      <c r="E2369" s="175">
        <v>0</v>
      </c>
    </row>
    <row r="2370" spans="1:5">
      <c r="A2370" s="174" t="s">
        <v>71</v>
      </c>
      <c r="B2370" s="183">
        <v>22</v>
      </c>
      <c r="C2370" s="176">
        <v>43977</v>
      </c>
      <c r="D2370" s="175">
        <v>7</v>
      </c>
      <c r="E2370" s="175">
        <v>0.24399999999999999</v>
      </c>
    </row>
    <row r="2371" spans="1:5">
      <c r="A2371" s="174" t="s">
        <v>71</v>
      </c>
      <c r="B2371" s="183">
        <v>22</v>
      </c>
      <c r="C2371" s="176">
        <v>43978</v>
      </c>
      <c r="D2371" s="175">
        <v>6</v>
      </c>
      <c r="E2371" s="175">
        <v>0.24399999999999999</v>
      </c>
    </row>
    <row r="2372" spans="1:5">
      <c r="A2372" s="174" t="s">
        <v>71</v>
      </c>
      <c r="B2372" s="183">
        <v>22</v>
      </c>
      <c r="C2372" s="176">
        <v>43979</v>
      </c>
      <c r="D2372" s="175">
        <v>6</v>
      </c>
      <c r="E2372" s="175">
        <v>0</v>
      </c>
    </row>
    <row r="2373" spans="1:5">
      <c r="A2373" s="174" t="s">
        <v>71</v>
      </c>
      <c r="B2373" s="183">
        <v>22</v>
      </c>
      <c r="C2373" s="176">
        <v>43980</v>
      </c>
      <c r="D2373" s="175">
        <v>4</v>
      </c>
      <c r="E2373" s="175">
        <v>0.24399999999999999</v>
      </c>
    </row>
    <row r="2374" spans="1:5">
      <c r="A2374" s="174" t="s">
        <v>71</v>
      </c>
      <c r="B2374" s="177">
        <v>22</v>
      </c>
      <c r="C2374" s="176">
        <v>43981</v>
      </c>
      <c r="D2374" s="175">
        <v>3</v>
      </c>
      <c r="E2374" s="175">
        <v>0.24399999999999999</v>
      </c>
    </row>
    <row r="2375" spans="1:5">
      <c r="A2375" s="174" t="s">
        <v>71</v>
      </c>
      <c r="B2375" s="183">
        <v>23</v>
      </c>
      <c r="C2375" s="176">
        <v>43982</v>
      </c>
      <c r="D2375" s="175">
        <v>-1</v>
      </c>
      <c r="E2375" s="175">
        <v>0</v>
      </c>
    </row>
    <row r="2376" spans="1:5">
      <c r="A2376" s="174" t="s">
        <v>71</v>
      </c>
      <c r="B2376" s="183">
        <v>23</v>
      </c>
      <c r="C2376" s="176">
        <v>43983</v>
      </c>
      <c r="D2376" s="175">
        <v>4</v>
      </c>
      <c r="E2376" s="175">
        <v>0</v>
      </c>
    </row>
    <row r="2377" spans="1:5">
      <c r="A2377" s="174" t="s">
        <v>71</v>
      </c>
      <c r="B2377" s="183">
        <v>23</v>
      </c>
      <c r="C2377" s="176">
        <v>43984</v>
      </c>
      <c r="D2377" s="175">
        <v>4</v>
      </c>
      <c r="E2377" s="175">
        <v>0</v>
      </c>
    </row>
    <row r="2378" spans="1:5">
      <c r="A2378" s="174" t="s">
        <v>71</v>
      </c>
      <c r="B2378" s="183">
        <v>23</v>
      </c>
      <c r="C2378" s="176">
        <v>43985</v>
      </c>
      <c r="D2378" s="175">
        <v>4</v>
      </c>
      <c r="E2378" s="175">
        <v>0</v>
      </c>
    </row>
    <row r="2379" spans="1:5">
      <c r="A2379" s="174" t="s">
        <v>71</v>
      </c>
      <c r="B2379" s="183">
        <v>23</v>
      </c>
      <c r="C2379" s="176">
        <v>43986</v>
      </c>
      <c r="D2379" s="175">
        <v>5</v>
      </c>
      <c r="E2379" s="175">
        <v>0</v>
      </c>
    </row>
    <row r="2380" spans="1:5">
      <c r="A2380" s="174" t="s">
        <v>71</v>
      </c>
      <c r="B2380" s="183">
        <v>23</v>
      </c>
      <c r="C2380" s="176">
        <v>43987</v>
      </c>
      <c r="D2380" s="175">
        <v>6</v>
      </c>
      <c r="E2380" s="175">
        <v>0</v>
      </c>
    </row>
    <row r="2381" spans="1:5">
      <c r="A2381" s="174" t="s">
        <v>71</v>
      </c>
      <c r="B2381" s="177">
        <v>23</v>
      </c>
      <c r="C2381" s="176">
        <v>43988</v>
      </c>
      <c r="D2381" s="175">
        <v>-3</v>
      </c>
      <c r="E2381" s="175">
        <v>0</v>
      </c>
    </row>
    <row r="2382" spans="1:5">
      <c r="A2382" s="174" t="s">
        <v>71</v>
      </c>
      <c r="B2382" s="183">
        <v>24</v>
      </c>
      <c r="C2382" s="176">
        <v>43989</v>
      </c>
      <c r="D2382" s="175">
        <v>-3</v>
      </c>
      <c r="E2382" s="175">
        <v>0.24399999999999999</v>
      </c>
    </row>
    <row r="2383" spans="1:5">
      <c r="A2383" s="174" t="s">
        <v>71</v>
      </c>
      <c r="B2383" s="183">
        <v>24</v>
      </c>
      <c r="C2383" s="176">
        <v>43990</v>
      </c>
      <c r="D2383" s="175">
        <v>4</v>
      </c>
      <c r="E2383" s="175">
        <v>0</v>
      </c>
    </row>
    <row r="2384" spans="1:5">
      <c r="A2384" s="174" t="s">
        <v>71</v>
      </c>
      <c r="B2384" s="183">
        <v>24</v>
      </c>
      <c r="C2384" s="176">
        <v>43991</v>
      </c>
      <c r="D2384" s="175">
        <v>4</v>
      </c>
      <c r="E2384" s="175">
        <v>0</v>
      </c>
    </row>
    <row r="2385" spans="1:5">
      <c r="A2385" s="174" t="s">
        <v>71</v>
      </c>
      <c r="B2385" s="183">
        <v>24</v>
      </c>
      <c r="C2385" s="176">
        <v>43992</v>
      </c>
      <c r="D2385" s="175">
        <v>0</v>
      </c>
      <c r="E2385" s="175">
        <v>0.48699999999999999</v>
      </c>
    </row>
    <row r="2386" spans="1:5">
      <c r="A2386" s="174" t="s">
        <v>71</v>
      </c>
      <c r="B2386" s="183">
        <v>24</v>
      </c>
      <c r="C2386" s="176">
        <v>43993</v>
      </c>
      <c r="D2386" s="175">
        <v>14</v>
      </c>
      <c r="E2386" s="175">
        <v>0</v>
      </c>
    </row>
    <row r="2387" spans="1:5">
      <c r="A2387" s="174" t="s">
        <v>71</v>
      </c>
      <c r="B2387" s="183">
        <v>24</v>
      </c>
      <c r="C2387" s="176">
        <v>43994</v>
      </c>
      <c r="D2387" s="175">
        <v>4</v>
      </c>
      <c r="E2387" s="175">
        <v>0</v>
      </c>
    </row>
    <row r="2388" spans="1:5">
      <c r="A2388" s="174" t="s">
        <v>71</v>
      </c>
      <c r="B2388" s="177">
        <v>24</v>
      </c>
      <c r="C2388" s="176">
        <v>43995</v>
      </c>
      <c r="D2388" s="175">
        <v>-5</v>
      </c>
      <c r="E2388" s="175">
        <v>0.24399999999999999</v>
      </c>
    </row>
    <row r="2389" spans="1:5">
      <c r="A2389" s="174" t="s">
        <v>71</v>
      </c>
      <c r="B2389" s="183">
        <v>25</v>
      </c>
      <c r="C2389" s="176">
        <v>43996</v>
      </c>
      <c r="D2389" s="175">
        <v>-5</v>
      </c>
      <c r="E2389" s="175">
        <v>0</v>
      </c>
    </row>
    <row r="2390" spans="1:5">
      <c r="A2390" s="174" t="s">
        <v>71</v>
      </c>
      <c r="B2390" s="183">
        <v>25</v>
      </c>
      <c r="C2390" s="176">
        <v>43997</v>
      </c>
      <c r="D2390" s="175">
        <v>3</v>
      </c>
      <c r="E2390" s="175">
        <v>0</v>
      </c>
    </row>
    <row r="2391" spans="1:5">
      <c r="A2391" s="174" t="s">
        <v>71</v>
      </c>
      <c r="B2391" s="183">
        <v>25</v>
      </c>
      <c r="C2391" s="176">
        <v>43998</v>
      </c>
      <c r="D2391" s="175">
        <v>3</v>
      </c>
      <c r="E2391" s="175">
        <v>0</v>
      </c>
    </row>
    <row r="2392" spans="1:5">
      <c r="A2392" s="174" t="s">
        <v>71</v>
      </c>
      <c r="B2392" s="183">
        <v>25</v>
      </c>
      <c r="C2392" s="176">
        <v>43999</v>
      </c>
      <c r="D2392" s="175">
        <v>2</v>
      </c>
      <c r="E2392" s="175">
        <v>0</v>
      </c>
    </row>
    <row r="2393" spans="1:5">
      <c r="A2393" s="174" t="s">
        <v>71</v>
      </c>
      <c r="B2393" s="183">
        <v>25</v>
      </c>
      <c r="C2393" s="176">
        <v>44000</v>
      </c>
      <c r="D2393" s="175">
        <v>1</v>
      </c>
      <c r="E2393" s="175">
        <v>0</v>
      </c>
    </row>
    <row r="2394" spans="1:5">
      <c r="A2394" s="174" t="s">
        <v>71</v>
      </c>
      <c r="B2394" s="183">
        <v>25</v>
      </c>
      <c r="C2394" s="176">
        <v>44001</v>
      </c>
      <c r="D2394" s="175">
        <v>1</v>
      </c>
      <c r="E2394" s="175">
        <v>0</v>
      </c>
    </row>
    <row r="2395" spans="1:5">
      <c r="A2395" s="174" t="s">
        <v>71</v>
      </c>
      <c r="B2395" s="183">
        <v>25</v>
      </c>
      <c r="C2395" s="176">
        <v>44002</v>
      </c>
      <c r="D2395" s="175">
        <v>-4</v>
      </c>
      <c r="E2395" s="175">
        <v>0</v>
      </c>
    </row>
    <row r="2396" spans="1:5">
      <c r="A2396" s="174" t="s">
        <v>71</v>
      </c>
      <c r="B2396" s="183">
        <v>26</v>
      </c>
      <c r="C2396" s="176">
        <v>44003</v>
      </c>
      <c r="D2396" s="175">
        <v>-3</v>
      </c>
      <c r="E2396" s="175">
        <v>0</v>
      </c>
    </row>
    <row r="2397" spans="1:5">
      <c r="A2397" s="174" t="s">
        <v>71</v>
      </c>
      <c r="B2397" s="183">
        <v>26</v>
      </c>
      <c r="C2397" s="176">
        <v>44004</v>
      </c>
      <c r="D2397" s="175">
        <v>10</v>
      </c>
      <c r="E2397" s="175">
        <v>0</v>
      </c>
    </row>
    <row r="2398" spans="1:5">
      <c r="A2398" s="174" t="s">
        <v>71</v>
      </c>
      <c r="B2398" s="183">
        <v>26</v>
      </c>
      <c r="C2398" s="176">
        <v>44005</v>
      </c>
      <c r="D2398" s="175">
        <v>1</v>
      </c>
      <c r="E2398" s="175">
        <v>0</v>
      </c>
    </row>
    <row r="2399" spans="1:5">
      <c r="A2399" s="174" t="s">
        <v>71</v>
      </c>
      <c r="B2399" s="183">
        <v>26</v>
      </c>
      <c r="C2399" s="176">
        <v>44006</v>
      </c>
      <c r="D2399" s="175">
        <v>1</v>
      </c>
      <c r="E2399" s="175">
        <v>0</v>
      </c>
    </row>
    <row r="2400" spans="1:5">
      <c r="A2400" s="174" t="s">
        <v>71</v>
      </c>
      <c r="B2400" s="183">
        <v>26</v>
      </c>
      <c r="C2400" s="176">
        <v>44007</v>
      </c>
      <c r="D2400" s="175">
        <v>2</v>
      </c>
      <c r="E2400" s="175">
        <v>0</v>
      </c>
    </row>
    <row r="2401" spans="1:5">
      <c r="A2401" s="174" t="s">
        <v>71</v>
      </c>
      <c r="B2401" s="183">
        <v>26</v>
      </c>
      <c r="C2401" s="176">
        <v>44008</v>
      </c>
      <c r="D2401" s="175">
        <v>1</v>
      </c>
      <c r="E2401" s="175">
        <v>0</v>
      </c>
    </row>
    <row r="2402" spans="1:5">
      <c r="A2402" s="174" t="s">
        <v>71</v>
      </c>
      <c r="B2402" s="177">
        <v>26</v>
      </c>
      <c r="C2402" s="176">
        <v>44009</v>
      </c>
      <c r="D2402" s="175">
        <v>-4</v>
      </c>
      <c r="E2402" s="175">
        <v>0</v>
      </c>
    </row>
    <row r="2403" spans="1:5">
      <c r="A2403" s="174" t="s">
        <v>71</v>
      </c>
      <c r="B2403" s="183">
        <v>27</v>
      </c>
      <c r="C2403" s="176">
        <v>44010</v>
      </c>
      <c r="D2403" s="175">
        <v>-5</v>
      </c>
      <c r="E2403" s="175">
        <v>0</v>
      </c>
    </row>
    <row r="2404" spans="1:5">
      <c r="A2404" s="174" t="s">
        <v>71</v>
      </c>
      <c r="B2404" s="183">
        <v>27</v>
      </c>
      <c r="C2404" s="176">
        <v>44011</v>
      </c>
      <c r="D2404" s="175">
        <v>2</v>
      </c>
      <c r="E2404" s="175">
        <v>0</v>
      </c>
    </row>
    <row r="2405" spans="1:5">
      <c r="A2405" s="174" t="s">
        <v>71</v>
      </c>
      <c r="B2405" s="183">
        <v>27</v>
      </c>
      <c r="C2405" s="176">
        <v>44012</v>
      </c>
      <c r="D2405" s="175">
        <v>1</v>
      </c>
      <c r="E2405" s="175">
        <v>0</v>
      </c>
    </row>
    <row r="2406" spans="1:5">
      <c r="A2406" s="174" t="s">
        <v>71</v>
      </c>
      <c r="B2406" s="183">
        <v>27</v>
      </c>
      <c r="C2406" s="176">
        <v>44013</v>
      </c>
      <c r="D2406" s="175">
        <v>0</v>
      </c>
      <c r="E2406" s="175">
        <v>0</v>
      </c>
    </row>
    <row r="2407" spans="1:5">
      <c r="A2407" s="174" t="s">
        <v>71</v>
      </c>
      <c r="B2407" s="183">
        <v>27</v>
      </c>
      <c r="C2407" s="176">
        <v>44014</v>
      </c>
      <c r="D2407" s="175">
        <v>1</v>
      </c>
      <c r="E2407" s="175">
        <v>0.24399999999999999</v>
      </c>
    </row>
    <row r="2408" spans="1:5">
      <c r="A2408" s="174" t="s">
        <v>71</v>
      </c>
      <c r="B2408" s="183">
        <v>27</v>
      </c>
      <c r="C2408" s="176">
        <v>44015</v>
      </c>
      <c r="D2408" s="175">
        <v>2</v>
      </c>
      <c r="E2408" s="175">
        <v>0.48699999999999999</v>
      </c>
    </row>
    <row r="2409" spans="1:5">
      <c r="A2409" s="174" t="s">
        <v>71</v>
      </c>
      <c r="B2409" s="177">
        <v>27</v>
      </c>
      <c r="C2409" s="176">
        <v>44016</v>
      </c>
      <c r="D2409" s="175">
        <v>-3</v>
      </c>
      <c r="E2409" s="175">
        <v>0.48699999999999999</v>
      </c>
    </row>
    <row r="2410" spans="1:5">
      <c r="A2410" s="174" t="s">
        <v>71</v>
      </c>
      <c r="B2410" s="183">
        <v>28</v>
      </c>
      <c r="C2410" s="176">
        <v>44017</v>
      </c>
      <c r="D2410" s="175">
        <v>-6</v>
      </c>
      <c r="E2410" s="175">
        <v>0.24399999999999999</v>
      </c>
    </row>
    <row r="2411" spans="1:5">
      <c r="A2411" s="174" t="s">
        <v>71</v>
      </c>
      <c r="B2411" s="183">
        <v>28</v>
      </c>
      <c r="C2411" s="176">
        <v>44018</v>
      </c>
      <c r="D2411" s="175">
        <v>1</v>
      </c>
      <c r="E2411" s="175">
        <v>0</v>
      </c>
    </row>
    <row r="2412" spans="1:5">
      <c r="A2412" s="174" t="s">
        <v>71</v>
      </c>
      <c r="B2412" s="183">
        <v>28</v>
      </c>
      <c r="C2412" s="176">
        <v>44019</v>
      </c>
      <c r="D2412" s="175">
        <v>2</v>
      </c>
      <c r="E2412" s="175">
        <v>0</v>
      </c>
    </row>
    <row r="2413" spans="1:5">
      <c r="A2413" s="174" t="s">
        <v>71</v>
      </c>
      <c r="B2413" s="183">
        <v>28</v>
      </c>
      <c r="C2413" s="176">
        <v>44020</v>
      </c>
      <c r="D2413" s="175">
        <v>1</v>
      </c>
      <c r="E2413" s="175">
        <v>0</v>
      </c>
    </row>
    <row r="2414" spans="1:5">
      <c r="A2414" s="174" t="s">
        <v>71</v>
      </c>
      <c r="B2414" s="183">
        <v>28</v>
      </c>
      <c r="C2414" s="176">
        <v>44021</v>
      </c>
      <c r="D2414" s="175">
        <v>1</v>
      </c>
      <c r="E2414" s="175">
        <v>0.24399999999999999</v>
      </c>
    </row>
    <row r="2415" spans="1:5">
      <c r="A2415" s="174" t="s">
        <v>71</v>
      </c>
      <c r="B2415" s="183">
        <v>28</v>
      </c>
      <c r="C2415" s="176">
        <v>44022</v>
      </c>
      <c r="D2415" s="175">
        <v>0</v>
      </c>
      <c r="E2415" s="175">
        <v>0.24399999999999999</v>
      </c>
    </row>
    <row r="2416" spans="1:5">
      <c r="A2416" s="174" t="s">
        <v>71</v>
      </c>
      <c r="B2416" s="177">
        <v>28</v>
      </c>
      <c r="C2416" s="176">
        <v>44023</v>
      </c>
      <c r="D2416" s="175">
        <v>-2</v>
      </c>
      <c r="E2416" s="175">
        <v>0.48699999999999999</v>
      </c>
    </row>
    <row r="2417" spans="1:5">
      <c r="A2417" s="174" t="s">
        <v>71</v>
      </c>
      <c r="B2417" s="183">
        <v>29</v>
      </c>
      <c r="C2417" s="176">
        <v>44024</v>
      </c>
      <c r="D2417" s="175">
        <v>-5</v>
      </c>
      <c r="E2417" s="175">
        <v>0.24399999999999999</v>
      </c>
    </row>
    <row r="2418" spans="1:5">
      <c r="A2418" s="174" t="s">
        <v>71</v>
      </c>
      <c r="B2418" s="183">
        <v>29</v>
      </c>
      <c r="C2418" s="176">
        <v>44025</v>
      </c>
      <c r="D2418" s="175">
        <v>1</v>
      </c>
      <c r="E2418" s="175">
        <v>0.24399999999999999</v>
      </c>
    </row>
    <row r="2419" spans="1:5">
      <c r="A2419" s="174" t="s">
        <v>71</v>
      </c>
      <c r="B2419" s="183">
        <v>29</v>
      </c>
      <c r="C2419" s="176">
        <v>44026</v>
      </c>
      <c r="D2419" s="175">
        <v>1</v>
      </c>
      <c r="E2419" s="175">
        <v>0</v>
      </c>
    </row>
    <row r="2420" spans="1:5">
      <c r="A2420" s="174" t="s">
        <v>71</v>
      </c>
      <c r="B2420" s="183">
        <v>29</v>
      </c>
      <c r="C2420" s="176">
        <v>44027</v>
      </c>
      <c r="D2420" s="175">
        <v>1</v>
      </c>
      <c r="E2420" s="175">
        <v>0</v>
      </c>
    </row>
    <row r="2421" spans="1:5">
      <c r="A2421" s="174" t="s">
        <v>71</v>
      </c>
      <c r="B2421" s="183">
        <v>29</v>
      </c>
      <c r="C2421" s="176">
        <v>44028</v>
      </c>
      <c r="D2421" s="175">
        <v>1</v>
      </c>
      <c r="E2421" s="175">
        <v>0</v>
      </c>
    </row>
    <row r="2422" spans="1:5">
      <c r="A2422" s="174" t="s">
        <v>71</v>
      </c>
      <c r="B2422" s="183">
        <v>29</v>
      </c>
      <c r="C2422" s="176">
        <v>44029</v>
      </c>
      <c r="D2422" s="175">
        <v>3</v>
      </c>
      <c r="E2422" s="175">
        <v>0</v>
      </c>
    </row>
    <row r="2423" spans="1:5">
      <c r="A2423" s="174" t="s">
        <v>71</v>
      </c>
      <c r="B2423" s="177">
        <v>29</v>
      </c>
      <c r="C2423" s="176">
        <v>44030</v>
      </c>
      <c r="D2423" s="175">
        <v>-2</v>
      </c>
      <c r="E2423" s="175">
        <v>0.24399999999999999</v>
      </c>
    </row>
    <row r="2424" spans="1:5">
      <c r="A2424" s="174" t="s">
        <v>71</v>
      </c>
      <c r="B2424" s="183">
        <v>30</v>
      </c>
      <c r="C2424" s="176">
        <v>44031</v>
      </c>
      <c r="D2424" s="175">
        <v>-5</v>
      </c>
      <c r="E2424" s="175">
        <v>0</v>
      </c>
    </row>
    <row r="2425" spans="1:5">
      <c r="A2425" s="174" t="s">
        <v>71</v>
      </c>
      <c r="B2425" s="183">
        <v>30</v>
      </c>
      <c r="C2425" s="176">
        <v>44032</v>
      </c>
      <c r="D2425" s="175">
        <v>0</v>
      </c>
      <c r="E2425" s="175">
        <v>0</v>
      </c>
    </row>
    <row r="2426" spans="1:5">
      <c r="A2426" s="174" t="s">
        <v>71</v>
      </c>
      <c r="B2426" s="183">
        <v>30</v>
      </c>
      <c r="C2426" s="176">
        <v>44033</v>
      </c>
      <c r="D2426" s="175">
        <v>1</v>
      </c>
      <c r="E2426" s="175">
        <v>0.48699999999999999</v>
      </c>
    </row>
    <row r="2427" spans="1:5">
      <c r="A2427" s="174" t="s">
        <v>71</v>
      </c>
      <c r="B2427" s="183">
        <v>30</v>
      </c>
      <c r="C2427" s="176">
        <v>44034</v>
      </c>
      <c r="D2427" s="175">
        <v>2</v>
      </c>
      <c r="E2427" s="175">
        <v>0</v>
      </c>
    </row>
    <row r="2428" spans="1:5">
      <c r="A2428" s="174" t="s">
        <v>71</v>
      </c>
      <c r="B2428" s="183">
        <v>30</v>
      </c>
      <c r="C2428" s="176">
        <v>44035</v>
      </c>
      <c r="D2428" s="175">
        <v>2</v>
      </c>
      <c r="E2428" s="175">
        <v>0.73099999999999998</v>
      </c>
    </row>
    <row r="2429" spans="1:5">
      <c r="A2429" s="174" t="s">
        <v>71</v>
      </c>
      <c r="B2429" s="183">
        <v>30</v>
      </c>
      <c r="C2429" s="176">
        <v>44036</v>
      </c>
      <c r="D2429" s="175">
        <v>3</v>
      </c>
      <c r="E2429" s="175">
        <v>0.73099999999999998</v>
      </c>
    </row>
    <row r="2430" spans="1:5">
      <c r="A2430" s="174" t="s">
        <v>71</v>
      </c>
      <c r="B2430" s="177">
        <v>30</v>
      </c>
      <c r="C2430" s="176">
        <v>44037</v>
      </c>
      <c r="D2430" s="175">
        <v>-2</v>
      </c>
      <c r="E2430" s="175">
        <v>0</v>
      </c>
    </row>
    <row r="2431" spans="1:5">
      <c r="A2431" s="174" t="s">
        <v>71</v>
      </c>
      <c r="B2431" s="183">
        <v>31</v>
      </c>
      <c r="C2431" s="176">
        <v>44038</v>
      </c>
      <c r="D2431" s="175">
        <v>-6</v>
      </c>
      <c r="E2431" s="175">
        <v>1.218</v>
      </c>
    </row>
    <row r="2432" spans="1:5">
      <c r="A2432" s="174" t="s">
        <v>71</v>
      </c>
      <c r="B2432" s="183">
        <v>31</v>
      </c>
      <c r="C2432" s="176">
        <v>44039</v>
      </c>
      <c r="D2432" s="175">
        <v>0</v>
      </c>
      <c r="E2432" s="175">
        <v>0.73099999999999998</v>
      </c>
    </row>
    <row r="2433" spans="1:5">
      <c r="A2433" s="174" t="s">
        <v>71</v>
      </c>
      <c r="B2433" s="183">
        <v>31</v>
      </c>
      <c r="C2433" s="176">
        <v>44040</v>
      </c>
      <c r="D2433" s="175">
        <v>2</v>
      </c>
      <c r="E2433" s="175">
        <v>0.73099999999999998</v>
      </c>
    </row>
    <row r="2434" spans="1:5">
      <c r="A2434" s="174" t="s">
        <v>71</v>
      </c>
      <c r="B2434" s="183">
        <v>31</v>
      </c>
      <c r="C2434" s="176">
        <v>44041</v>
      </c>
      <c r="D2434" s="175">
        <v>1</v>
      </c>
      <c r="E2434" s="175">
        <v>0.24399999999999999</v>
      </c>
    </row>
    <row r="2435" spans="1:5">
      <c r="A2435" s="174" t="s">
        <v>71</v>
      </c>
      <c r="B2435" s="183">
        <v>31</v>
      </c>
      <c r="C2435" s="176">
        <v>44042</v>
      </c>
      <c r="D2435" s="175">
        <v>1</v>
      </c>
      <c r="E2435" s="175">
        <v>0.24399999999999999</v>
      </c>
    </row>
    <row r="2436" spans="1:5">
      <c r="A2436" s="174" t="s">
        <v>71</v>
      </c>
      <c r="B2436" s="183">
        <v>31</v>
      </c>
      <c r="C2436" s="176">
        <v>44043</v>
      </c>
      <c r="D2436" s="175">
        <v>2</v>
      </c>
      <c r="E2436" s="175">
        <v>0.73099999999999998</v>
      </c>
    </row>
    <row r="2437" spans="1:5">
      <c r="A2437" s="174" t="s">
        <v>71</v>
      </c>
      <c r="B2437" s="177">
        <v>31</v>
      </c>
      <c r="C2437" s="176">
        <v>44044</v>
      </c>
      <c r="D2437" s="175">
        <v>-6</v>
      </c>
      <c r="E2437" s="175">
        <v>0.24399999999999999</v>
      </c>
    </row>
    <row r="2438" spans="1:5">
      <c r="A2438" s="174" t="s">
        <v>71</v>
      </c>
      <c r="B2438" s="183">
        <v>32</v>
      </c>
      <c r="C2438" s="176">
        <v>44045</v>
      </c>
      <c r="D2438" s="175">
        <v>-7</v>
      </c>
      <c r="E2438" s="175">
        <v>0</v>
      </c>
    </row>
    <row r="2439" spans="1:5">
      <c r="A2439" s="174" t="s">
        <v>71</v>
      </c>
      <c r="B2439" s="183">
        <v>32</v>
      </c>
      <c r="C2439" s="176">
        <v>44046</v>
      </c>
      <c r="D2439" s="175">
        <v>2</v>
      </c>
      <c r="E2439" s="175">
        <v>0.97399999999999998</v>
      </c>
    </row>
    <row r="2440" spans="1:5">
      <c r="A2440" s="174" t="s">
        <v>71</v>
      </c>
      <c r="B2440" s="183">
        <v>32</v>
      </c>
      <c r="C2440" s="176">
        <v>44047</v>
      </c>
      <c r="D2440" s="175">
        <v>4</v>
      </c>
      <c r="E2440" s="175">
        <v>0.97399999999999998</v>
      </c>
    </row>
    <row r="2441" spans="1:5">
      <c r="A2441" s="174" t="s">
        <v>71</v>
      </c>
      <c r="B2441" s="183">
        <v>32</v>
      </c>
      <c r="C2441" s="176">
        <v>44048</v>
      </c>
      <c r="D2441" s="175">
        <v>14</v>
      </c>
      <c r="E2441" s="175">
        <v>0.24399999999999999</v>
      </c>
    </row>
    <row r="2442" spans="1:5">
      <c r="A2442" s="174" t="s">
        <v>71</v>
      </c>
      <c r="B2442" s="183">
        <v>32</v>
      </c>
      <c r="C2442" s="176">
        <v>44049</v>
      </c>
      <c r="D2442" s="175">
        <v>3</v>
      </c>
      <c r="E2442" s="175">
        <v>0</v>
      </c>
    </row>
    <row r="2443" spans="1:5">
      <c r="A2443" s="174" t="s">
        <v>71</v>
      </c>
      <c r="B2443" s="177">
        <v>32</v>
      </c>
      <c r="C2443" s="176">
        <v>44050</v>
      </c>
      <c r="D2443" s="175">
        <v>2</v>
      </c>
      <c r="E2443" s="175">
        <v>0.24399999999999999</v>
      </c>
    </row>
    <row r="2444" spans="1:5">
      <c r="A2444" s="174" t="s">
        <v>71</v>
      </c>
      <c r="B2444" s="177">
        <v>32</v>
      </c>
      <c r="C2444" s="176">
        <v>44051</v>
      </c>
      <c r="D2444" s="175">
        <v>-5</v>
      </c>
      <c r="E2444" s="175">
        <v>0</v>
      </c>
    </row>
    <row r="2445" spans="1:5">
      <c r="A2445" s="174" t="s">
        <v>71</v>
      </c>
      <c r="B2445" s="177">
        <v>33</v>
      </c>
      <c r="C2445" s="176">
        <v>44052</v>
      </c>
      <c r="D2445" s="175">
        <v>-7</v>
      </c>
      <c r="E2445" s="175">
        <v>0.48699999999999999</v>
      </c>
    </row>
    <row r="2446" spans="1:5">
      <c r="A2446" s="174" t="s">
        <v>71</v>
      </c>
      <c r="B2446" s="177">
        <v>33</v>
      </c>
      <c r="C2446" s="176">
        <v>44053</v>
      </c>
      <c r="D2446" s="175">
        <v>0</v>
      </c>
      <c r="E2446" s="175">
        <v>0</v>
      </c>
    </row>
    <row r="2447" spans="1:5">
      <c r="A2447" s="174" t="s">
        <v>71</v>
      </c>
      <c r="B2447" s="177">
        <v>33</v>
      </c>
      <c r="C2447" s="176">
        <v>44054</v>
      </c>
      <c r="D2447" s="175">
        <v>2</v>
      </c>
      <c r="E2447" s="175">
        <v>0.24399999999999999</v>
      </c>
    </row>
    <row r="2448" spans="1:5">
      <c r="A2448" s="174" t="s">
        <v>71</v>
      </c>
      <c r="B2448" s="177">
        <v>33</v>
      </c>
      <c r="C2448" s="176">
        <v>44055</v>
      </c>
      <c r="D2448" s="175">
        <v>2</v>
      </c>
      <c r="E2448" s="175">
        <v>0.48699999999999999</v>
      </c>
    </row>
    <row r="2449" spans="1:5">
      <c r="A2449" s="174" t="s">
        <v>71</v>
      </c>
      <c r="B2449" s="177">
        <v>33</v>
      </c>
      <c r="C2449" s="176">
        <v>44056</v>
      </c>
      <c r="D2449" s="175">
        <v>2</v>
      </c>
      <c r="E2449" s="175">
        <v>0</v>
      </c>
    </row>
    <row r="2450" spans="1:5">
      <c r="A2450" s="174" t="s">
        <v>71</v>
      </c>
      <c r="B2450" s="177">
        <v>33</v>
      </c>
      <c r="C2450" s="176">
        <v>44057</v>
      </c>
      <c r="D2450" s="175">
        <v>1</v>
      </c>
      <c r="E2450" s="175">
        <v>0.24399999999999999</v>
      </c>
    </row>
    <row r="2451" spans="1:5">
      <c r="A2451" s="174" t="s">
        <v>71</v>
      </c>
      <c r="B2451" s="177">
        <v>33</v>
      </c>
      <c r="C2451" s="176">
        <v>44058</v>
      </c>
      <c r="D2451" s="175">
        <v>-2</v>
      </c>
      <c r="E2451" s="175">
        <v>0.48699999999999999</v>
      </c>
    </row>
    <row r="2452" spans="1:5">
      <c r="A2452" s="174" t="s">
        <v>71</v>
      </c>
      <c r="B2452" s="177">
        <v>34</v>
      </c>
      <c r="C2452" s="176">
        <v>44059</v>
      </c>
      <c r="D2452" s="175">
        <v>-8</v>
      </c>
      <c r="E2452" s="175">
        <v>0.48699999999999999</v>
      </c>
    </row>
    <row r="2453" spans="1:5">
      <c r="A2453" s="174" t="s">
        <v>71</v>
      </c>
      <c r="B2453" s="177">
        <v>34</v>
      </c>
      <c r="C2453" s="176">
        <v>44060</v>
      </c>
      <c r="D2453" s="175">
        <v>1</v>
      </c>
      <c r="E2453" s="175">
        <v>0.24399999999999999</v>
      </c>
    </row>
    <row r="2454" spans="1:5">
      <c r="A2454" s="174" t="s">
        <v>71</v>
      </c>
      <c r="B2454" s="177">
        <v>34</v>
      </c>
      <c r="C2454" s="176">
        <v>44061</v>
      </c>
      <c r="D2454" s="175">
        <v>3</v>
      </c>
      <c r="E2454" s="175">
        <v>0</v>
      </c>
    </row>
    <row r="2455" spans="1:5">
      <c r="A2455" s="174" t="s">
        <v>71</v>
      </c>
      <c r="B2455" s="177">
        <v>34</v>
      </c>
      <c r="C2455" s="176">
        <v>44062</v>
      </c>
      <c r="D2455" s="175">
        <v>2</v>
      </c>
      <c r="E2455" s="175">
        <v>0</v>
      </c>
    </row>
    <row r="2456" spans="1:5">
      <c r="A2456" s="174" t="s">
        <v>71</v>
      </c>
      <c r="B2456" s="177">
        <v>34</v>
      </c>
      <c r="C2456" s="176">
        <v>44063</v>
      </c>
      <c r="D2456" s="175">
        <v>1</v>
      </c>
      <c r="E2456" s="175">
        <v>0.48699999999999999</v>
      </c>
    </row>
    <row r="2457" spans="1:5">
      <c r="A2457" s="174" t="s">
        <v>71</v>
      </c>
      <c r="B2457" s="177">
        <v>34</v>
      </c>
      <c r="C2457" s="176">
        <v>44064</v>
      </c>
      <c r="D2457" s="175">
        <v>2</v>
      </c>
      <c r="E2457" s="175">
        <v>0</v>
      </c>
    </row>
    <row r="2458" spans="1:5">
      <c r="A2458" s="174" t="s">
        <v>71</v>
      </c>
      <c r="B2458" s="177">
        <v>34</v>
      </c>
      <c r="C2458" s="176">
        <v>44065</v>
      </c>
      <c r="D2458" s="179"/>
      <c r="E2458" s="175">
        <v>0.24399999999999999</v>
      </c>
    </row>
    <row r="2459" spans="1:5">
      <c r="A2459" s="174" t="s">
        <v>75</v>
      </c>
      <c r="B2459" s="183">
        <v>8</v>
      </c>
      <c r="C2459" s="176">
        <v>43877</v>
      </c>
      <c r="D2459" s="175">
        <v>-1</v>
      </c>
      <c r="E2459" s="175">
        <v>0</v>
      </c>
    </row>
    <row r="2460" spans="1:5">
      <c r="A2460" s="174" t="s">
        <v>75</v>
      </c>
      <c r="B2460" s="183">
        <v>8</v>
      </c>
      <c r="C2460" s="176">
        <v>43878</v>
      </c>
      <c r="D2460" s="175">
        <v>0</v>
      </c>
      <c r="E2460" s="175">
        <v>0</v>
      </c>
    </row>
    <row r="2461" spans="1:5">
      <c r="A2461" s="174" t="s">
        <v>75</v>
      </c>
      <c r="B2461" s="183">
        <v>8</v>
      </c>
      <c r="C2461" s="176">
        <v>43879</v>
      </c>
      <c r="D2461" s="175">
        <v>0</v>
      </c>
      <c r="E2461" s="175">
        <v>0</v>
      </c>
    </row>
    <row r="2462" spans="1:5">
      <c r="A2462" s="174" t="s">
        <v>75</v>
      </c>
      <c r="B2462" s="183">
        <v>8</v>
      </c>
      <c r="C2462" s="176">
        <v>43880</v>
      </c>
      <c r="D2462" s="175">
        <v>0</v>
      </c>
      <c r="E2462" s="175">
        <v>0</v>
      </c>
    </row>
    <row r="2463" spans="1:5">
      <c r="A2463" s="174" t="s">
        <v>75</v>
      </c>
      <c r="B2463" s="183">
        <v>8</v>
      </c>
      <c r="C2463" s="176">
        <v>43881</v>
      </c>
      <c r="D2463" s="175">
        <v>0</v>
      </c>
      <c r="E2463" s="175">
        <v>0</v>
      </c>
    </row>
    <row r="2464" spans="1:5">
      <c r="A2464" s="174" t="s">
        <v>75</v>
      </c>
      <c r="B2464" s="183">
        <v>8</v>
      </c>
      <c r="C2464" s="176">
        <v>43882</v>
      </c>
      <c r="D2464" s="175">
        <v>0</v>
      </c>
      <c r="E2464" s="175">
        <v>0</v>
      </c>
    </row>
    <row r="2465" spans="1:5">
      <c r="A2465" s="174" t="s">
        <v>75</v>
      </c>
      <c r="B2465" s="177">
        <v>8</v>
      </c>
      <c r="C2465" s="176">
        <v>43883</v>
      </c>
      <c r="D2465" s="175">
        <v>-3</v>
      </c>
      <c r="E2465" s="175">
        <v>0</v>
      </c>
    </row>
    <row r="2466" spans="1:5">
      <c r="A2466" s="174" t="s">
        <v>75</v>
      </c>
      <c r="B2466" s="183">
        <v>9</v>
      </c>
      <c r="C2466" s="176">
        <v>43884</v>
      </c>
      <c r="D2466" s="175">
        <v>0</v>
      </c>
      <c r="E2466" s="175">
        <v>0</v>
      </c>
    </row>
    <row r="2467" spans="1:5">
      <c r="A2467" s="174" t="s">
        <v>75</v>
      </c>
      <c r="B2467" s="183">
        <v>9</v>
      </c>
      <c r="C2467" s="176">
        <v>43885</v>
      </c>
      <c r="D2467" s="175">
        <v>0</v>
      </c>
      <c r="E2467" s="175">
        <v>0</v>
      </c>
    </row>
    <row r="2468" spans="1:5">
      <c r="A2468" s="174" t="s">
        <v>75</v>
      </c>
      <c r="B2468" s="183">
        <v>9</v>
      </c>
      <c r="C2468" s="176">
        <v>43886</v>
      </c>
      <c r="D2468" s="175">
        <v>0</v>
      </c>
      <c r="E2468" s="175">
        <v>0</v>
      </c>
    </row>
    <row r="2469" spans="1:5">
      <c r="A2469" s="174" t="s">
        <v>75</v>
      </c>
      <c r="B2469" s="183">
        <v>9</v>
      </c>
      <c r="C2469" s="176">
        <v>43887</v>
      </c>
      <c r="D2469" s="175">
        <v>0</v>
      </c>
      <c r="E2469" s="175">
        <v>0</v>
      </c>
    </row>
    <row r="2470" spans="1:5">
      <c r="A2470" s="174" t="s">
        <v>75</v>
      </c>
      <c r="B2470" s="183">
        <v>9</v>
      </c>
      <c r="C2470" s="176">
        <v>43888</v>
      </c>
      <c r="D2470" s="175">
        <v>0</v>
      </c>
      <c r="E2470" s="175">
        <v>0</v>
      </c>
    </row>
    <row r="2471" spans="1:5">
      <c r="A2471" s="174" t="s">
        <v>75</v>
      </c>
      <c r="B2471" s="183">
        <v>9</v>
      </c>
      <c r="C2471" s="176">
        <v>43889</v>
      </c>
      <c r="D2471" s="175">
        <v>0</v>
      </c>
      <c r="E2471" s="175">
        <v>0</v>
      </c>
    </row>
    <row r="2472" spans="1:5">
      <c r="A2472" s="174" t="s">
        <v>75</v>
      </c>
      <c r="B2472" s="177">
        <v>9</v>
      </c>
      <c r="C2472" s="176">
        <v>43890</v>
      </c>
      <c r="D2472" s="175">
        <v>0</v>
      </c>
      <c r="E2472" s="175">
        <v>0</v>
      </c>
    </row>
    <row r="2473" spans="1:5">
      <c r="A2473" s="174" t="s">
        <v>75</v>
      </c>
      <c r="B2473" s="183">
        <v>10</v>
      </c>
      <c r="C2473" s="176">
        <v>43833</v>
      </c>
      <c r="D2473" s="175">
        <v>-1</v>
      </c>
      <c r="E2473" s="175">
        <v>0</v>
      </c>
    </row>
    <row r="2474" spans="1:5">
      <c r="A2474" s="174" t="s">
        <v>75</v>
      </c>
      <c r="B2474" s="183">
        <v>10</v>
      </c>
      <c r="C2474" s="176">
        <v>43864</v>
      </c>
      <c r="D2474" s="175">
        <v>0</v>
      </c>
      <c r="E2474" s="175">
        <v>0</v>
      </c>
    </row>
    <row r="2475" spans="1:5">
      <c r="A2475" s="174" t="s">
        <v>75</v>
      </c>
      <c r="B2475" s="183">
        <v>10</v>
      </c>
      <c r="C2475" s="176">
        <v>43893</v>
      </c>
      <c r="D2475" s="175">
        <v>1</v>
      </c>
      <c r="E2475" s="175">
        <v>0</v>
      </c>
    </row>
    <row r="2476" spans="1:5">
      <c r="A2476" s="174" t="s">
        <v>75</v>
      </c>
      <c r="B2476" s="183">
        <v>10</v>
      </c>
      <c r="C2476" s="176">
        <v>43894</v>
      </c>
      <c r="D2476" s="175">
        <v>0</v>
      </c>
      <c r="E2476" s="175">
        <v>0</v>
      </c>
    </row>
    <row r="2477" spans="1:5">
      <c r="A2477" s="174" t="s">
        <v>75</v>
      </c>
      <c r="B2477" s="183">
        <v>10</v>
      </c>
      <c r="C2477" s="176">
        <v>43895</v>
      </c>
      <c r="D2477" s="175">
        <v>0</v>
      </c>
      <c r="E2477" s="175">
        <v>0</v>
      </c>
    </row>
    <row r="2478" spans="1:5">
      <c r="A2478" s="174" t="s">
        <v>75</v>
      </c>
      <c r="B2478" s="183">
        <v>10</v>
      </c>
      <c r="C2478" s="176">
        <v>43896</v>
      </c>
      <c r="D2478" s="175">
        <v>1</v>
      </c>
      <c r="E2478" s="175">
        <v>0</v>
      </c>
    </row>
    <row r="2479" spans="1:5">
      <c r="A2479" s="174" t="s">
        <v>75</v>
      </c>
      <c r="B2479" s="177">
        <v>10</v>
      </c>
      <c r="C2479" s="176">
        <v>43897</v>
      </c>
      <c r="D2479" s="175">
        <v>0</v>
      </c>
      <c r="E2479" s="175">
        <v>0</v>
      </c>
    </row>
    <row r="2480" spans="1:5">
      <c r="A2480" s="174" t="s">
        <v>75</v>
      </c>
      <c r="B2480" s="183">
        <v>11</v>
      </c>
      <c r="C2480" s="176">
        <v>43898</v>
      </c>
      <c r="D2480" s="175">
        <v>-1</v>
      </c>
      <c r="E2480" s="175">
        <v>0</v>
      </c>
    </row>
    <row r="2481" spans="1:5">
      <c r="A2481" s="174" t="s">
        <v>75</v>
      </c>
      <c r="B2481" s="183">
        <v>11</v>
      </c>
      <c r="C2481" s="176">
        <v>43899</v>
      </c>
      <c r="D2481" s="175">
        <v>1</v>
      </c>
      <c r="E2481" s="175">
        <v>0</v>
      </c>
    </row>
    <row r="2482" spans="1:5">
      <c r="A2482" s="174" t="s">
        <v>75</v>
      </c>
      <c r="B2482" s="183">
        <v>11</v>
      </c>
      <c r="C2482" s="176">
        <v>43900</v>
      </c>
      <c r="D2482" s="175">
        <v>1</v>
      </c>
      <c r="E2482" s="175">
        <v>0</v>
      </c>
    </row>
    <row r="2483" spans="1:5">
      <c r="A2483" s="174" t="s">
        <v>75</v>
      </c>
      <c r="B2483" s="183">
        <v>11</v>
      </c>
      <c r="C2483" s="176">
        <v>43901</v>
      </c>
      <c r="D2483" s="175">
        <v>5</v>
      </c>
      <c r="E2483" s="175">
        <v>0</v>
      </c>
    </row>
    <row r="2484" spans="1:5">
      <c r="A2484" s="174" t="s">
        <v>75</v>
      </c>
      <c r="B2484" s="183">
        <v>11</v>
      </c>
      <c r="C2484" s="176">
        <v>43902</v>
      </c>
      <c r="D2484" s="175">
        <v>5</v>
      </c>
      <c r="E2484" s="175">
        <v>0</v>
      </c>
    </row>
    <row r="2485" spans="1:5">
      <c r="A2485" s="174" t="s">
        <v>75</v>
      </c>
      <c r="B2485" s="183">
        <v>11</v>
      </c>
      <c r="C2485" s="176">
        <v>43903</v>
      </c>
      <c r="D2485" s="175">
        <v>8</v>
      </c>
      <c r="E2485" s="175">
        <v>0</v>
      </c>
    </row>
    <row r="2486" spans="1:5">
      <c r="A2486" s="174" t="s">
        <v>75</v>
      </c>
      <c r="B2486" s="177">
        <v>11</v>
      </c>
      <c r="C2486" s="176">
        <v>43904</v>
      </c>
      <c r="D2486" s="175">
        <v>5</v>
      </c>
      <c r="E2486" s="175">
        <v>0</v>
      </c>
    </row>
    <row r="2487" spans="1:5">
      <c r="A2487" s="174" t="s">
        <v>75</v>
      </c>
      <c r="B2487" s="183">
        <v>12</v>
      </c>
      <c r="C2487" s="176">
        <v>43905</v>
      </c>
      <c r="D2487" s="175">
        <v>4</v>
      </c>
      <c r="E2487" s="175">
        <v>0</v>
      </c>
    </row>
    <row r="2488" spans="1:5">
      <c r="A2488" s="174" t="s">
        <v>75</v>
      </c>
      <c r="B2488" s="183">
        <v>12</v>
      </c>
      <c r="C2488" s="176">
        <v>43906</v>
      </c>
      <c r="D2488" s="175">
        <v>15</v>
      </c>
      <c r="E2488" s="175">
        <v>0</v>
      </c>
    </row>
    <row r="2489" spans="1:5">
      <c r="A2489" s="174" t="s">
        <v>75</v>
      </c>
      <c r="B2489" s="183">
        <v>12</v>
      </c>
      <c r="C2489" s="176">
        <v>43907</v>
      </c>
      <c r="D2489" s="175">
        <v>18</v>
      </c>
      <c r="E2489" s="175">
        <v>0</v>
      </c>
    </row>
    <row r="2490" spans="1:5">
      <c r="A2490" s="174" t="s">
        <v>75</v>
      </c>
      <c r="B2490" s="183">
        <v>12</v>
      </c>
      <c r="C2490" s="176">
        <v>43908</v>
      </c>
      <c r="D2490" s="175">
        <v>19</v>
      </c>
      <c r="E2490" s="175">
        <v>0</v>
      </c>
    </row>
    <row r="2491" spans="1:5">
      <c r="A2491" s="174" t="s">
        <v>75</v>
      </c>
      <c r="B2491" s="183">
        <v>12</v>
      </c>
      <c r="C2491" s="176">
        <v>43909</v>
      </c>
      <c r="D2491" s="175">
        <v>20</v>
      </c>
      <c r="E2491" s="175">
        <v>0</v>
      </c>
    </row>
    <row r="2492" spans="1:5">
      <c r="A2492" s="174" t="s">
        <v>75</v>
      </c>
      <c r="B2492" s="177">
        <v>12</v>
      </c>
      <c r="C2492" s="176">
        <v>43910</v>
      </c>
      <c r="D2492" s="175">
        <v>22</v>
      </c>
      <c r="E2492" s="175">
        <v>0</v>
      </c>
    </row>
    <row r="2493" spans="1:5">
      <c r="A2493" s="174" t="s">
        <v>75</v>
      </c>
      <c r="B2493" s="183">
        <v>12</v>
      </c>
      <c r="C2493" s="176">
        <v>43911</v>
      </c>
      <c r="D2493" s="175">
        <v>15</v>
      </c>
      <c r="E2493" s="175">
        <v>0</v>
      </c>
    </row>
    <row r="2494" spans="1:5">
      <c r="A2494" s="174" t="s">
        <v>75</v>
      </c>
      <c r="B2494" s="183">
        <v>13</v>
      </c>
      <c r="C2494" s="176">
        <v>43912</v>
      </c>
      <c r="D2494" s="175">
        <v>12</v>
      </c>
      <c r="E2494" s="175">
        <v>0</v>
      </c>
    </row>
    <row r="2495" spans="1:5">
      <c r="A2495" s="174" t="s">
        <v>75</v>
      </c>
      <c r="B2495" s="183">
        <v>13</v>
      </c>
      <c r="C2495" s="176">
        <v>43913</v>
      </c>
      <c r="D2495" s="175">
        <v>21</v>
      </c>
      <c r="E2495" s="175">
        <v>9.2999999999999999E-2</v>
      </c>
    </row>
    <row r="2496" spans="1:5">
      <c r="A2496" s="174" t="s">
        <v>75</v>
      </c>
      <c r="B2496" s="183">
        <v>13</v>
      </c>
      <c r="C2496" s="176">
        <v>43914</v>
      </c>
      <c r="D2496" s="175">
        <v>21</v>
      </c>
      <c r="E2496" s="175">
        <v>0</v>
      </c>
    </row>
    <row r="2497" spans="1:5">
      <c r="A2497" s="174" t="s">
        <v>75</v>
      </c>
      <c r="B2497" s="183">
        <v>13</v>
      </c>
      <c r="C2497" s="176">
        <v>43915</v>
      </c>
      <c r="D2497" s="175">
        <v>21</v>
      </c>
      <c r="E2497" s="175">
        <v>0.187</v>
      </c>
    </row>
    <row r="2498" spans="1:5">
      <c r="A2498" s="174" t="s">
        <v>75</v>
      </c>
      <c r="B2498" s="183">
        <v>13</v>
      </c>
      <c r="C2498" s="176">
        <v>43916</v>
      </c>
      <c r="D2498" s="175">
        <v>22</v>
      </c>
      <c r="E2498" s="175">
        <v>0.28000000000000003</v>
      </c>
    </row>
    <row r="2499" spans="1:5">
      <c r="A2499" s="174" t="s">
        <v>75</v>
      </c>
      <c r="B2499" s="183">
        <v>13</v>
      </c>
      <c r="C2499" s="176">
        <v>43917</v>
      </c>
      <c r="D2499" s="175">
        <v>22</v>
      </c>
      <c r="E2499" s="175">
        <v>0.28000000000000003</v>
      </c>
    </row>
    <row r="2500" spans="1:5">
      <c r="A2500" s="174" t="s">
        <v>75</v>
      </c>
      <c r="B2500" s="177">
        <v>13</v>
      </c>
      <c r="C2500" s="176">
        <v>43918</v>
      </c>
      <c r="D2500" s="175">
        <v>11</v>
      </c>
      <c r="E2500" s="175">
        <v>0</v>
      </c>
    </row>
    <row r="2501" spans="1:5">
      <c r="A2501" s="174" t="s">
        <v>75</v>
      </c>
      <c r="B2501" s="183">
        <v>14</v>
      </c>
      <c r="C2501" s="176">
        <v>43919</v>
      </c>
      <c r="D2501" s="175">
        <v>11</v>
      </c>
      <c r="E2501" s="175">
        <v>0.187</v>
      </c>
    </row>
    <row r="2502" spans="1:5">
      <c r="A2502" s="174" t="s">
        <v>75</v>
      </c>
      <c r="B2502" s="183">
        <v>14</v>
      </c>
      <c r="C2502" s="176">
        <v>43920</v>
      </c>
      <c r="D2502" s="175">
        <v>20</v>
      </c>
      <c r="E2502" s="175">
        <v>0.46700000000000003</v>
      </c>
    </row>
    <row r="2503" spans="1:5">
      <c r="A2503" s="174" t="s">
        <v>75</v>
      </c>
      <c r="B2503" s="183">
        <v>14</v>
      </c>
      <c r="C2503" s="176">
        <v>43921</v>
      </c>
      <c r="D2503" s="175">
        <v>21</v>
      </c>
      <c r="E2503" s="175">
        <v>0.747</v>
      </c>
    </row>
    <row r="2504" spans="1:5">
      <c r="A2504" s="174" t="s">
        <v>75</v>
      </c>
      <c r="B2504" s="183">
        <v>14</v>
      </c>
      <c r="C2504" s="176">
        <v>43922</v>
      </c>
      <c r="D2504" s="175">
        <v>20</v>
      </c>
      <c r="E2504" s="175">
        <v>0.65400000000000003</v>
      </c>
    </row>
    <row r="2505" spans="1:5">
      <c r="A2505" s="174" t="s">
        <v>75</v>
      </c>
      <c r="B2505" s="183">
        <v>14</v>
      </c>
      <c r="C2505" s="176">
        <v>43923</v>
      </c>
      <c r="D2505" s="175">
        <v>20</v>
      </c>
      <c r="E2505" s="175">
        <v>0.747</v>
      </c>
    </row>
    <row r="2506" spans="1:5">
      <c r="A2506" s="174" t="s">
        <v>75</v>
      </c>
      <c r="B2506" s="183">
        <v>14</v>
      </c>
      <c r="C2506" s="176">
        <v>43924</v>
      </c>
      <c r="D2506" s="175">
        <v>22</v>
      </c>
      <c r="E2506" s="175">
        <v>0.46700000000000003</v>
      </c>
    </row>
    <row r="2507" spans="1:5">
      <c r="A2507" s="174" t="s">
        <v>75</v>
      </c>
      <c r="B2507" s="177">
        <v>14</v>
      </c>
      <c r="C2507" s="176">
        <v>43925</v>
      </c>
      <c r="D2507" s="175">
        <v>11</v>
      </c>
      <c r="E2507" s="175">
        <v>0.84</v>
      </c>
    </row>
    <row r="2508" spans="1:5">
      <c r="A2508" s="174" t="s">
        <v>75</v>
      </c>
      <c r="B2508" s="183">
        <v>15</v>
      </c>
      <c r="C2508" s="176">
        <v>43926</v>
      </c>
      <c r="D2508" s="175">
        <v>7</v>
      </c>
      <c r="E2508" s="175">
        <v>0.56000000000000005</v>
      </c>
    </row>
    <row r="2509" spans="1:5">
      <c r="A2509" s="174" t="s">
        <v>75</v>
      </c>
      <c r="B2509" s="183">
        <v>15</v>
      </c>
      <c r="C2509" s="176">
        <v>43927</v>
      </c>
      <c r="D2509" s="175">
        <v>18</v>
      </c>
      <c r="E2509" s="175">
        <v>0.747</v>
      </c>
    </row>
    <row r="2510" spans="1:5">
      <c r="A2510" s="174" t="s">
        <v>75</v>
      </c>
      <c r="B2510" s="183">
        <v>15</v>
      </c>
      <c r="C2510" s="176">
        <v>43928</v>
      </c>
      <c r="D2510" s="175">
        <v>17</v>
      </c>
      <c r="E2510" s="175">
        <v>1.0269999999999999</v>
      </c>
    </row>
    <row r="2511" spans="1:5">
      <c r="A2511" s="174" t="s">
        <v>75</v>
      </c>
      <c r="B2511" s="183">
        <v>15</v>
      </c>
      <c r="C2511" s="176">
        <v>43929</v>
      </c>
      <c r="D2511" s="175">
        <v>16</v>
      </c>
      <c r="E2511" s="175">
        <v>0.93400000000000005</v>
      </c>
    </row>
    <row r="2512" spans="1:5">
      <c r="A2512" s="174" t="s">
        <v>75</v>
      </c>
      <c r="B2512" s="183">
        <v>15</v>
      </c>
      <c r="C2512" s="176">
        <v>43930</v>
      </c>
      <c r="D2512" s="175">
        <v>14</v>
      </c>
      <c r="E2512" s="175">
        <v>1.0269999999999999</v>
      </c>
    </row>
    <row r="2513" spans="1:5">
      <c r="A2513" s="174" t="s">
        <v>75</v>
      </c>
      <c r="B2513" s="183">
        <v>15</v>
      </c>
      <c r="C2513" s="176">
        <v>43931</v>
      </c>
      <c r="D2513" s="175">
        <v>27</v>
      </c>
      <c r="E2513" s="175">
        <v>1.214</v>
      </c>
    </row>
    <row r="2514" spans="1:5">
      <c r="A2514" s="174" t="s">
        <v>75</v>
      </c>
      <c r="B2514" s="177">
        <v>15</v>
      </c>
      <c r="C2514" s="176">
        <v>43932</v>
      </c>
      <c r="D2514" s="175">
        <v>7</v>
      </c>
      <c r="E2514" s="175">
        <v>0.65400000000000003</v>
      </c>
    </row>
    <row r="2515" spans="1:5">
      <c r="A2515" s="174" t="s">
        <v>75</v>
      </c>
      <c r="B2515" s="183">
        <v>16</v>
      </c>
      <c r="C2515" s="176">
        <v>43933</v>
      </c>
      <c r="D2515" s="175">
        <v>5</v>
      </c>
      <c r="E2515" s="175">
        <v>0.93400000000000005</v>
      </c>
    </row>
    <row r="2516" spans="1:5">
      <c r="A2516" s="174" t="s">
        <v>75</v>
      </c>
      <c r="B2516" s="183">
        <v>16</v>
      </c>
      <c r="C2516" s="176">
        <v>43934</v>
      </c>
      <c r="D2516" s="175">
        <v>30</v>
      </c>
      <c r="E2516" s="175">
        <v>0.84</v>
      </c>
    </row>
    <row r="2517" spans="1:5">
      <c r="A2517" s="174" t="s">
        <v>75</v>
      </c>
      <c r="B2517" s="183">
        <v>16</v>
      </c>
      <c r="C2517" s="176">
        <v>43935</v>
      </c>
      <c r="D2517" s="175">
        <v>18</v>
      </c>
      <c r="E2517" s="175">
        <v>0.46700000000000003</v>
      </c>
    </row>
    <row r="2518" spans="1:5">
      <c r="A2518" s="174" t="s">
        <v>75</v>
      </c>
      <c r="B2518" s="183">
        <v>16</v>
      </c>
      <c r="C2518" s="176">
        <v>43936</v>
      </c>
      <c r="D2518" s="175">
        <v>17</v>
      </c>
      <c r="E2518" s="175">
        <v>1.681</v>
      </c>
    </row>
    <row r="2519" spans="1:5">
      <c r="A2519" s="174" t="s">
        <v>75</v>
      </c>
      <c r="B2519" s="183">
        <v>16</v>
      </c>
      <c r="C2519" s="176">
        <v>43937</v>
      </c>
      <c r="D2519" s="175">
        <v>15</v>
      </c>
      <c r="E2519" s="175">
        <v>0.46700000000000003</v>
      </c>
    </row>
    <row r="2520" spans="1:5">
      <c r="A2520" s="174" t="s">
        <v>75</v>
      </c>
      <c r="B2520" s="183">
        <v>16</v>
      </c>
      <c r="C2520" s="176">
        <v>43938</v>
      </c>
      <c r="D2520" s="175">
        <v>16</v>
      </c>
      <c r="E2520" s="175">
        <v>0.28000000000000003</v>
      </c>
    </row>
    <row r="2521" spans="1:5">
      <c r="A2521" s="174" t="s">
        <v>75</v>
      </c>
      <c r="B2521" s="177">
        <v>16</v>
      </c>
      <c r="C2521" s="176">
        <v>43939</v>
      </c>
      <c r="D2521" s="175">
        <v>5</v>
      </c>
      <c r="E2521" s="175">
        <v>0.374</v>
      </c>
    </row>
    <row r="2522" spans="1:5">
      <c r="A2522" s="174" t="s">
        <v>75</v>
      </c>
      <c r="B2522" s="183">
        <v>17</v>
      </c>
      <c r="C2522" s="176">
        <v>43940</v>
      </c>
      <c r="D2522" s="175">
        <v>7</v>
      </c>
      <c r="E2522" s="175">
        <v>0.747</v>
      </c>
    </row>
    <row r="2523" spans="1:5">
      <c r="A2523" s="174" t="s">
        <v>75</v>
      </c>
      <c r="B2523" s="183">
        <v>17</v>
      </c>
      <c r="C2523" s="176">
        <v>43941</v>
      </c>
      <c r="D2523" s="175">
        <v>15</v>
      </c>
      <c r="E2523" s="175">
        <v>0.65400000000000003</v>
      </c>
    </row>
    <row r="2524" spans="1:5">
      <c r="A2524" s="174" t="s">
        <v>75</v>
      </c>
      <c r="B2524" s="183">
        <v>17</v>
      </c>
      <c r="C2524" s="176">
        <v>43942</v>
      </c>
      <c r="D2524" s="175">
        <v>15</v>
      </c>
      <c r="E2524" s="175">
        <v>0.747</v>
      </c>
    </row>
    <row r="2525" spans="1:5">
      <c r="A2525" s="174" t="s">
        <v>75</v>
      </c>
      <c r="B2525" s="183">
        <v>17</v>
      </c>
      <c r="C2525" s="176">
        <v>43943</v>
      </c>
      <c r="D2525" s="175">
        <v>14</v>
      </c>
      <c r="E2525" s="175">
        <v>0.46700000000000003</v>
      </c>
    </row>
    <row r="2526" spans="1:5">
      <c r="A2526" s="174" t="s">
        <v>75</v>
      </c>
      <c r="B2526" s="183">
        <v>17</v>
      </c>
      <c r="C2526" s="176">
        <v>43944</v>
      </c>
      <c r="D2526" s="175">
        <v>14</v>
      </c>
      <c r="E2526" s="175">
        <v>0.84</v>
      </c>
    </row>
    <row r="2527" spans="1:5">
      <c r="A2527" s="174" t="s">
        <v>75</v>
      </c>
      <c r="B2527" s="183">
        <v>17</v>
      </c>
      <c r="C2527" s="176">
        <v>43945</v>
      </c>
      <c r="D2527" s="175">
        <v>14</v>
      </c>
      <c r="E2527" s="175">
        <v>0.28000000000000003</v>
      </c>
    </row>
    <row r="2528" spans="1:5">
      <c r="A2528" s="174" t="s">
        <v>75</v>
      </c>
      <c r="B2528" s="177">
        <v>17</v>
      </c>
      <c r="C2528" s="176">
        <v>43946</v>
      </c>
      <c r="D2528" s="175">
        <v>6</v>
      </c>
      <c r="E2528" s="175">
        <v>0.187</v>
      </c>
    </row>
    <row r="2529" spans="1:5">
      <c r="A2529" s="174" t="s">
        <v>75</v>
      </c>
      <c r="B2529" s="183">
        <v>18</v>
      </c>
      <c r="C2529" s="176">
        <v>43947</v>
      </c>
      <c r="D2529" s="175">
        <v>3</v>
      </c>
      <c r="E2529" s="175">
        <v>0.28000000000000003</v>
      </c>
    </row>
    <row r="2530" spans="1:5">
      <c r="A2530" s="174" t="s">
        <v>75</v>
      </c>
      <c r="B2530" s="183">
        <v>18</v>
      </c>
      <c r="C2530" s="176">
        <v>43948</v>
      </c>
      <c r="D2530" s="175">
        <v>12</v>
      </c>
      <c r="E2530" s="175">
        <v>0.28000000000000003</v>
      </c>
    </row>
    <row r="2531" spans="1:5">
      <c r="A2531" s="174" t="s">
        <v>75</v>
      </c>
      <c r="B2531" s="183">
        <v>18</v>
      </c>
      <c r="C2531" s="176">
        <v>43949</v>
      </c>
      <c r="D2531" s="175">
        <v>11</v>
      </c>
      <c r="E2531" s="175">
        <v>0.187</v>
      </c>
    </row>
    <row r="2532" spans="1:5">
      <c r="A2532" s="174" t="s">
        <v>75</v>
      </c>
      <c r="B2532" s="183">
        <v>18</v>
      </c>
      <c r="C2532" s="176">
        <v>43950</v>
      </c>
      <c r="D2532" s="175">
        <v>14</v>
      </c>
      <c r="E2532" s="175">
        <v>0.374</v>
      </c>
    </row>
    <row r="2533" spans="1:5">
      <c r="A2533" s="174" t="s">
        <v>75</v>
      </c>
      <c r="B2533" s="183">
        <v>18</v>
      </c>
      <c r="C2533" s="176">
        <v>43951</v>
      </c>
      <c r="D2533" s="175">
        <v>9</v>
      </c>
      <c r="E2533" s="175">
        <v>0</v>
      </c>
    </row>
    <row r="2534" spans="1:5">
      <c r="A2534" s="174" t="s">
        <v>75</v>
      </c>
      <c r="B2534" s="183">
        <v>18</v>
      </c>
      <c r="C2534" s="176">
        <v>43952</v>
      </c>
      <c r="D2534" s="175">
        <v>24</v>
      </c>
      <c r="E2534" s="175">
        <v>0.84</v>
      </c>
    </row>
    <row r="2535" spans="1:5">
      <c r="A2535" s="174" t="s">
        <v>75</v>
      </c>
      <c r="B2535" s="177">
        <v>18</v>
      </c>
      <c r="C2535" s="176">
        <v>43953</v>
      </c>
      <c r="D2535" s="175">
        <v>6</v>
      </c>
      <c r="E2535" s="175">
        <v>0.374</v>
      </c>
    </row>
    <row r="2536" spans="1:5">
      <c r="A2536" s="174" t="s">
        <v>75</v>
      </c>
      <c r="B2536" s="183">
        <v>19</v>
      </c>
      <c r="C2536" s="176">
        <v>43954</v>
      </c>
      <c r="D2536" s="175">
        <v>4</v>
      </c>
      <c r="E2536" s="175">
        <v>0.46700000000000003</v>
      </c>
    </row>
    <row r="2537" spans="1:5">
      <c r="A2537" s="174" t="s">
        <v>75</v>
      </c>
      <c r="B2537" s="183">
        <v>19</v>
      </c>
      <c r="C2537" s="176">
        <v>43955</v>
      </c>
      <c r="D2537" s="175">
        <v>12</v>
      </c>
      <c r="E2537" s="175">
        <v>0.28000000000000003</v>
      </c>
    </row>
    <row r="2538" spans="1:5">
      <c r="A2538" s="174" t="s">
        <v>75</v>
      </c>
      <c r="B2538" s="183">
        <v>19</v>
      </c>
      <c r="C2538" s="176">
        <v>43956</v>
      </c>
      <c r="D2538" s="175">
        <v>12</v>
      </c>
      <c r="E2538" s="175">
        <v>0.374</v>
      </c>
    </row>
    <row r="2539" spans="1:5">
      <c r="A2539" s="174" t="s">
        <v>75</v>
      </c>
      <c r="B2539" s="183">
        <v>19</v>
      </c>
      <c r="C2539" s="176">
        <v>43957</v>
      </c>
      <c r="D2539" s="175">
        <v>12</v>
      </c>
      <c r="E2539" s="175">
        <v>0.46700000000000003</v>
      </c>
    </row>
    <row r="2540" spans="1:5">
      <c r="A2540" s="174" t="s">
        <v>75</v>
      </c>
      <c r="B2540" s="183">
        <v>19</v>
      </c>
      <c r="C2540" s="176">
        <v>43958</v>
      </c>
      <c r="D2540" s="175">
        <v>8</v>
      </c>
      <c r="E2540" s="175">
        <v>0.46700000000000003</v>
      </c>
    </row>
    <row r="2541" spans="1:5">
      <c r="A2541" s="174" t="s">
        <v>75</v>
      </c>
      <c r="B2541" s="183">
        <v>19</v>
      </c>
      <c r="C2541" s="176">
        <v>43959</v>
      </c>
      <c r="D2541" s="175">
        <v>20</v>
      </c>
      <c r="E2541" s="175">
        <v>0.747</v>
      </c>
    </row>
    <row r="2542" spans="1:5">
      <c r="A2542" s="174" t="s">
        <v>75</v>
      </c>
      <c r="B2542" s="177">
        <v>19</v>
      </c>
      <c r="C2542" s="176">
        <v>43960</v>
      </c>
      <c r="D2542" s="175">
        <v>0</v>
      </c>
      <c r="E2542" s="175">
        <v>0.28000000000000003</v>
      </c>
    </row>
    <row r="2543" spans="1:5">
      <c r="A2543" s="174" t="s">
        <v>75</v>
      </c>
      <c r="B2543" s="183">
        <v>20</v>
      </c>
      <c r="C2543" s="176">
        <v>43961</v>
      </c>
      <c r="D2543" s="175">
        <v>-1</v>
      </c>
      <c r="E2543" s="175">
        <v>0.28000000000000003</v>
      </c>
    </row>
    <row r="2544" spans="1:5">
      <c r="A2544" s="174" t="s">
        <v>75</v>
      </c>
      <c r="B2544" s="183">
        <v>20</v>
      </c>
      <c r="C2544" s="176">
        <v>43962</v>
      </c>
      <c r="D2544" s="175">
        <v>11</v>
      </c>
      <c r="E2544" s="175">
        <v>0.374</v>
      </c>
    </row>
    <row r="2545" spans="1:5">
      <c r="A2545" s="174" t="s">
        <v>75</v>
      </c>
      <c r="B2545" s="183">
        <v>20</v>
      </c>
      <c r="C2545" s="176">
        <v>43963</v>
      </c>
      <c r="D2545" s="175">
        <v>10</v>
      </c>
      <c r="E2545" s="175">
        <v>0.187</v>
      </c>
    </row>
    <row r="2546" spans="1:5">
      <c r="A2546" s="174" t="s">
        <v>75</v>
      </c>
      <c r="B2546" s="183">
        <v>20</v>
      </c>
      <c r="C2546" s="176">
        <v>43964</v>
      </c>
      <c r="D2546" s="175">
        <v>10</v>
      </c>
      <c r="E2546" s="175">
        <v>9.2999999999999999E-2</v>
      </c>
    </row>
    <row r="2547" spans="1:5">
      <c r="A2547" s="174" t="s">
        <v>75</v>
      </c>
      <c r="B2547" s="183">
        <v>20</v>
      </c>
      <c r="C2547" s="176">
        <v>43965</v>
      </c>
      <c r="D2547" s="175">
        <v>9</v>
      </c>
      <c r="E2547" s="175">
        <v>0.65400000000000003</v>
      </c>
    </row>
    <row r="2548" spans="1:5">
      <c r="A2548" s="174" t="s">
        <v>75</v>
      </c>
      <c r="B2548" s="183">
        <v>20</v>
      </c>
      <c r="C2548" s="176">
        <v>43966</v>
      </c>
      <c r="D2548" s="175">
        <v>10</v>
      </c>
      <c r="E2548" s="175">
        <v>0.28000000000000003</v>
      </c>
    </row>
    <row r="2549" spans="1:5">
      <c r="A2549" s="174" t="s">
        <v>75</v>
      </c>
      <c r="B2549" s="177">
        <v>20</v>
      </c>
      <c r="C2549" s="176">
        <v>43967</v>
      </c>
      <c r="D2549" s="175">
        <v>0</v>
      </c>
      <c r="E2549" s="175">
        <v>0.187</v>
      </c>
    </row>
    <row r="2550" spans="1:5">
      <c r="A2550" s="174" t="s">
        <v>75</v>
      </c>
      <c r="B2550" s="183">
        <v>21</v>
      </c>
      <c r="C2550" s="176">
        <v>43968</v>
      </c>
      <c r="D2550" s="175">
        <v>-1</v>
      </c>
      <c r="E2550" s="175">
        <v>9.2999999999999999E-2</v>
      </c>
    </row>
    <row r="2551" spans="1:5">
      <c r="A2551" s="174" t="s">
        <v>75</v>
      </c>
      <c r="B2551" s="183">
        <v>21</v>
      </c>
      <c r="C2551" s="176">
        <v>43969</v>
      </c>
      <c r="D2551" s="175">
        <v>7</v>
      </c>
      <c r="E2551" s="175">
        <v>9.2999999999999999E-2</v>
      </c>
    </row>
    <row r="2552" spans="1:5">
      <c r="A2552" s="174" t="s">
        <v>75</v>
      </c>
      <c r="B2552" s="183">
        <v>21</v>
      </c>
      <c r="C2552" s="176">
        <v>43970</v>
      </c>
      <c r="D2552" s="175">
        <v>7</v>
      </c>
      <c r="E2552" s="175">
        <v>0</v>
      </c>
    </row>
    <row r="2553" spans="1:5">
      <c r="A2553" s="174" t="s">
        <v>75</v>
      </c>
      <c r="B2553" s="183">
        <v>21</v>
      </c>
      <c r="C2553" s="176">
        <v>43971</v>
      </c>
      <c r="D2553" s="175">
        <v>7</v>
      </c>
      <c r="E2553" s="175">
        <v>0.46700000000000003</v>
      </c>
    </row>
    <row r="2554" spans="1:5">
      <c r="A2554" s="174" t="s">
        <v>75</v>
      </c>
      <c r="B2554" s="183">
        <v>21</v>
      </c>
      <c r="C2554" s="176">
        <v>43972</v>
      </c>
      <c r="D2554" s="175">
        <v>7</v>
      </c>
      <c r="E2554" s="175">
        <v>0.187</v>
      </c>
    </row>
    <row r="2555" spans="1:5">
      <c r="A2555" s="174" t="s">
        <v>75</v>
      </c>
      <c r="B2555" s="183">
        <v>21</v>
      </c>
      <c r="C2555" s="176">
        <v>43973</v>
      </c>
      <c r="D2555" s="175">
        <v>7</v>
      </c>
      <c r="E2555" s="175">
        <v>0.187</v>
      </c>
    </row>
    <row r="2556" spans="1:5">
      <c r="A2556" s="174" t="s">
        <v>75</v>
      </c>
      <c r="B2556" s="177">
        <v>21</v>
      </c>
      <c r="C2556" s="176">
        <v>43974</v>
      </c>
      <c r="D2556" s="175">
        <v>5</v>
      </c>
      <c r="E2556" s="175">
        <v>0.56000000000000005</v>
      </c>
    </row>
    <row r="2557" spans="1:5">
      <c r="A2557" s="174" t="s">
        <v>75</v>
      </c>
      <c r="B2557" s="183">
        <v>22</v>
      </c>
      <c r="C2557" s="176">
        <v>43975</v>
      </c>
      <c r="D2557" s="175">
        <v>1</v>
      </c>
      <c r="E2557" s="175">
        <v>0.187</v>
      </c>
    </row>
    <row r="2558" spans="1:5">
      <c r="A2558" s="174" t="s">
        <v>75</v>
      </c>
      <c r="B2558" s="183">
        <v>22</v>
      </c>
      <c r="C2558" s="176">
        <v>43976</v>
      </c>
      <c r="D2558" s="175">
        <v>8</v>
      </c>
      <c r="E2558" s="175">
        <v>9.2999999999999999E-2</v>
      </c>
    </row>
    <row r="2559" spans="1:5">
      <c r="A2559" s="174" t="s">
        <v>75</v>
      </c>
      <c r="B2559" s="183">
        <v>22</v>
      </c>
      <c r="C2559" s="176">
        <v>43977</v>
      </c>
      <c r="D2559" s="175">
        <v>7</v>
      </c>
      <c r="E2559" s="175">
        <v>0.187</v>
      </c>
    </row>
    <row r="2560" spans="1:5">
      <c r="A2560" s="174" t="s">
        <v>75</v>
      </c>
      <c r="B2560" s="183">
        <v>22</v>
      </c>
      <c r="C2560" s="176">
        <v>43978</v>
      </c>
      <c r="D2560" s="175">
        <v>5</v>
      </c>
      <c r="E2560" s="175">
        <v>0</v>
      </c>
    </row>
    <row r="2561" spans="1:5">
      <c r="A2561" s="174" t="s">
        <v>75</v>
      </c>
      <c r="B2561" s="183">
        <v>22</v>
      </c>
      <c r="C2561" s="176">
        <v>43979</v>
      </c>
      <c r="D2561" s="175">
        <v>8</v>
      </c>
      <c r="E2561" s="175">
        <v>0</v>
      </c>
    </row>
    <row r="2562" spans="1:5">
      <c r="A2562" s="174" t="s">
        <v>75</v>
      </c>
      <c r="B2562" s="183">
        <v>22</v>
      </c>
      <c r="C2562" s="176">
        <v>43980</v>
      </c>
      <c r="D2562" s="175">
        <v>5</v>
      </c>
      <c r="E2562" s="175">
        <v>0.187</v>
      </c>
    </row>
    <row r="2563" spans="1:5">
      <c r="A2563" s="174" t="s">
        <v>75</v>
      </c>
      <c r="B2563" s="177">
        <v>22</v>
      </c>
      <c r="C2563" s="176">
        <v>43981</v>
      </c>
      <c r="D2563" s="175">
        <v>-1</v>
      </c>
      <c r="E2563" s="175">
        <v>0</v>
      </c>
    </row>
    <row r="2564" spans="1:5">
      <c r="A2564" s="174" t="s">
        <v>75</v>
      </c>
      <c r="B2564" s="183">
        <v>23</v>
      </c>
      <c r="C2564" s="176">
        <v>43982</v>
      </c>
      <c r="D2564" s="175">
        <v>1</v>
      </c>
      <c r="E2564" s="175">
        <v>0</v>
      </c>
    </row>
    <row r="2565" spans="1:5">
      <c r="A2565" s="174" t="s">
        <v>75</v>
      </c>
      <c r="B2565" s="183">
        <v>23</v>
      </c>
      <c r="C2565" s="176">
        <v>43983</v>
      </c>
      <c r="D2565" s="175">
        <v>5</v>
      </c>
      <c r="E2565" s="175">
        <v>9.2999999999999999E-2</v>
      </c>
    </row>
    <row r="2566" spans="1:5">
      <c r="A2566" s="174" t="s">
        <v>75</v>
      </c>
      <c r="B2566" s="183">
        <v>23</v>
      </c>
      <c r="C2566" s="176">
        <v>43984</v>
      </c>
      <c r="D2566" s="175">
        <v>5</v>
      </c>
      <c r="E2566" s="175">
        <v>9.2999999999999999E-2</v>
      </c>
    </row>
    <row r="2567" spans="1:5">
      <c r="A2567" s="174" t="s">
        <v>75</v>
      </c>
      <c r="B2567" s="183">
        <v>23</v>
      </c>
      <c r="C2567" s="176">
        <v>43985</v>
      </c>
      <c r="D2567" s="175">
        <v>4</v>
      </c>
      <c r="E2567" s="175">
        <v>0.187</v>
      </c>
    </row>
    <row r="2568" spans="1:5">
      <c r="A2568" s="174" t="s">
        <v>75</v>
      </c>
      <c r="B2568" s="183">
        <v>23</v>
      </c>
      <c r="C2568" s="176">
        <v>43986</v>
      </c>
      <c r="D2568" s="175">
        <v>5</v>
      </c>
      <c r="E2568" s="175">
        <v>9.2999999999999999E-2</v>
      </c>
    </row>
    <row r="2569" spans="1:5">
      <c r="A2569" s="174" t="s">
        <v>75</v>
      </c>
      <c r="B2569" s="183">
        <v>23</v>
      </c>
      <c r="C2569" s="176">
        <v>43987</v>
      </c>
      <c r="D2569" s="175">
        <v>6</v>
      </c>
      <c r="E2569" s="175">
        <v>0.187</v>
      </c>
    </row>
    <row r="2570" spans="1:5">
      <c r="A2570" s="174" t="s">
        <v>75</v>
      </c>
      <c r="B2570" s="177">
        <v>23</v>
      </c>
      <c r="C2570" s="176">
        <v>43988</v>
      </c>
      <c r="D2570" s="175">
        <v>-1</v>
      </c>
      <c r="E2570" s="175">
        <v>9.2999999999999999E-2</v>
      </c>
    </row>
    <row r="2571" spans="1:5">
      <c r="A2571" s="174" t="s">
        <v>75</v>
      </c>
      <c r="B2571" s="183">
        <v>24</v>
      </c>
      <c r="C2571" s="176">
        <v>43989</v>
      </c>
      <c r="D2571" s="175">
        <v>-1</v>
      </c>
      <c r="E2571" s="175">
        <v>0</v>
      </c>
    </row>
    <row r="2572" spans="1:5">
      <c r="A2572" s="174" t="s">
        <v>75</v>
      </c>
      <c r="B2572" s="183">
        <v>24</v>
      </c>
      <c r="C2572" s="176">
        <v>43990</v>
      </c>
      <c r="D2572" s="175">
        <v>6</v>
      </c>
      <c r="E2572" s="175">
        <v>0</v>
      </c>
    </row>
    <row r="2573" spans="1:5">
      <c r="A2573" s="174" t="s">
        <v>75</v>
      </c>
      <c r="B2573" s="183">
        <v>24</v>
      </c>
      <c r="C2573" s="176">
        <v>43991</v>
      </c>
      <c r="D2573" s="175">
        <v>5</v>
      </c>
      <c r="E2573" s="175">
        <v>9.2999999999999999E-2</v>
      </c>
    </row>
    <row r="2574" spans="1:5">
      <c r="A2574" s="174" t="s">
        <v>75</v>
      </c>
      <c r="B2574" s="183">
        <v>24</v>
      </c>
      <c r="C2574" s="176">
        <v>43992</v>
      </c>
      <c r="D2574" s="175">
        <v>6</v>
      </c>
      <c r="E2574" s="175">
        <v>0</v>
      </c>
    </row>
    <row r="2575" spans="1:5">
      <c r="A2575" s="174" t="s">
        <v>75</v>
      </c>
      <c r="B2575" s="183">
        <v>24</v>
      </c>
      <c r="C2575" s="176">
        <v>43993</v>
      </c>
      <c r="D2575" s="175">
        <v>4</v>
      </c>
      <c r="E2575" s="175">
        <v>0</v>
      </c>
    </row>
    <row r="2576" spans="1:5">
      <c r="A2576" s="174" t="s">
        <v>75</v>
      </c>
      <c r="B2576" s="183">
        <v>24</v>
      </c>
      <c r="C2576" s="176">
        <v>43994</v>
      </c>
      <c r="D2576" s="175">
        <v>1</v>
      </c>
      <c r="E2576" s="175">
        <v>9.2999999999999999E-2</v>
      </c>
    </row>
    <row r="2577" spans="1:5">
      <c r="A2577" s="174" t="s">
        <v>75</v>
      </c>
      <c r="B2577" s="177">
        <v>24</v>
      </c>
      <c r="C2577" s="176">
        <v>43995</v>
      </c>
      <c r="D2577" s="175">
        <v>-4</v>
      </c>
      <c r="E2577" s="175">
        <v>0</v>
      </c>
    </row>
    <row r="2578" spans="1:5">
      <c r="A2578" s="174" t="s">
        <v>75</v>
      </c>
      <c r="B2578" s="183">
        <v>25</v>
      </c>
      <c r="C2578" s="176">
        <v>43996</v>
      </c>
      <c r="D2578" s="175">
        <v>-3</v>
      </c>
      <c r="E2578" s="175">
        <v>0</v>
      </c>
    </row>
    <row r="2579" spans="1:5">
      <c r="A2579" s="174" t="s">
        <v>75</v>
      </c>
      <c r="B2579" s="183">
        <v>25</v>
      </c>
      <c r="C2579" s="176">
        <v>43997</v>
      </c>
      <c r="D2579" s="175">
        <v>3</v>
      </c>
      <c r="E2579" s="175">
        <v>0</v>
      </c>
    </row>
    <row r="2580" spans="1:5">
      <c r="A2580" s="174" t="s">
        <v>75</v>
      </c>
      <c r="B2580" s="183">
        <v>25</v>
      </c>
      <c r="C2580" s="176">
        <v>43998</v>
      </c>
      <c r="D2580" s="175">
        <v>3</v>
      </c>
      <c r="E2580" s="175">
        <v>9.2999999999999999E-2</v>
      </c>
    </row>
    <row r="2581" spans="1:5">
      <c r="A2581" s="174" t="s">
        <v>75</v>
      </c>
      <c r="B2581" s="183">
        <v>25</v>
      </c>
      <c r="C2581" s="176">
        <v>43999</v>
      </c>
      <c r="D2581" s="175">
        <v>2</v>
      </c>
      <c r="E2581" s="175">
        <v>9.2999999999999999E-2</v>
      </c>
    </row>
    <row r="2582" spans="1:5">
      <c r="A2582" s="174" t="s">
        <v>75</v>
      </c>
      <c r="B2582" s="183">
        <v>25</v>
      </c>
      <c r="C2582" s="176">
        <v>44000</v>
      </c>
      <c r="D2582" s="175">
        <v>4</v>
      </c>
      <c r="E2582" s="175">
        <v>0.187</v>
      </c>
    </row>
    <row r="2583" spans="1:5">
      <c r="A2583" s="174" t="s">
        <v>75</v>
      </c>
      <c r="B2583" s="183">
        <v>25</v>
      </c>
      <c r="C2583" s="176">
        <v>44001</v>
      </c>
      <c r="D2583" s="175">
        <v>4</v>
      </c>
      <c r="E2583" s="175">
        <v>9.2999999999999999E-2</v>
      </c>
    </row>
    <row r="2584" spans="1:5">
      <c r="A2584" s="174" t="s">
        <v>75</v>
      </c>
      <c r="B2584" s="183">
        <v>25</v>
      </c>
      <c r="C2584" s="176">
        <v>44002</v>
      </c>
      <c r="D2584" s="175">
        <v>0</v>
      </c>
      <c r="E2584" s="175">
        <v>9.2999999999999999E-2</v>
      </c>
    </row>
    <row r="2585" spans="1:5">
      <c r="A2585" s="174" t="s">
        <v>75</v>
      </c>
      <c r="B2585" s="183">
        <v>26</v>
      </c>
      <c r="C2585" s="176">
        <v>44003</v>
      </c>
      <c r="D2585" s="175">
        <v>-2</v>
      </c>
      <c r="E2585" s="175">
        <v>9.2999999999999999E-2</v>
      </c>
    </row>
    <row r="2586" spans="1:5">
      <c r="A2586" s="174" t="s">
        <v>75</v>
      </c>
      <c r="B2586" s="183">
        <v>26</v>
      </c>
      <c r="C2586" s="176">
        <v>44004</v>
      </c>
      <c r="D2586" s="175">
        <v>3</v>
      </c>
      <c r="E2586" s="175">
        <v>0</v>
      </c>
    </row>
    <row r="2587" spans="1:5">
      <c r="A2587" s="174" t="s">
        <v>75</v>
      </c>
      <c r="B2587" s="183">
        <v>26</v>
      </c>
      <c r="C2587" s="176">
        <v>44005</v>
      </c>
      <c r="D2587" s="175">
        <v>2</v>
      </c>
      <c r="E2587" s="175">
        <v>0</v>
      </c>
    </row>
    <row r="2588" spans="1:5">
      <c r="A2588" s="174" t="s">
        <v>75</v>
      </c>
      <c r="B2588" s="183">
        <v>26</v>
      </c>
      <c r="C2588" s="176">
        <v>44006</v>
      </c>
      <c r="D2588" s="175">
        <v>3</v>
      </c>
      <c r="E2588" s="175">
        <v>0.28000000000000003</v>
      </c>
    </row>
    <row r="2589" spans="1:5">
      <c r="A2589" s="174" t="s">
        <v>75</v>
      </c>
      <c r="B2589" s="183">
        <v>26</v>
      </c>
      <c r="C2589" s="176">
        <v>44007</v>
      </c>
      <c r="D2589" s="175">
        <v>1</v>
      </c>
      <c r="E2589" s="175">
        <v>0.374</v>
      </c>
    </row>
    <row r="2590" spans="1:5">
      <c r="A2590" s="174" t="s">
        <v>75</v>
      </c>
      <c r="B2590" s="183">
        <v>26</v>
      </c>
      <c r="C2590" s="176">
        <v>44008</v>
      </c>
      <c r="D2590" s="175">
        <v>1</v>
      </c>
      <c r="E2590" s="175">
        <v>0.187</v>
      </c>
    </row>
    <row r="2591" spans="1:5">
      <c r="A2591" s="174" t="s">
        <v>75</v>
      </c>
      <c r="B2591" s="177">
        <v>26</v>
      </c>
      <c r="C2591" s="176">
        <v>44009</v>
      </c>
      <c r="D2591" s="175">
        <v>-6</v>
      </c>
      <c r="E2591" s="175">
        <v>0</v>
      </c>
    </row>
    <row r="2592" spans="1:5">
      <c r="A2592" s="174" t="s">
        <v>75</v>
      </c>
      <c r="B2592" s="183">
        <v>27</v>
      </c>
      <c r="C2592" s="176">
        <v>44010</v>
      </c>
      <c r="D2592" s="175">
        <v>-7</v>
      </c>
      <c r="E2592" s="175">
        <v>0.187</v>
      </c>
    </row>
    <row r="2593" spans="1:5">
      <c r="A2593" s="174" t="s">
        <v>75</v>
      </c>
      <c r="B2593" s="183">
        <v>27</v>
      </c>
      <c r="C2593" s="176">
        <v>44011</v>
      </c>
      <c r="D2593" s="175">
        <v>4</v>
      </c>
      <c r="E2593" s="175">
        <v>9.2999999999999999E-2</v>
      </c>
    </row>
    <row r="2594" spans="1:5">
      <c r="A2594" s="174" t="s">
        <v>75</v>
      </c>
      <c r="B2594" s="183">
        <v>27</v>
      </c>
      <c r="C2594" s="176">
        <v>44012</v>
      </c>
      <c r="D2594" s="175">
        <v>1</v>
      </c>
      <c r="E2594" s="175">
        <v>0</v>
      </c>
    </row>
    <row r="2595" spans="1:5">
      <c r="A2595" s="174" t="s">
        <v>75</v>
      </c>
      <c r="B2595" s="183">
        <v>27</v>
      </c>
      <c r="C2595" s="176">
        <v>44013</v>
      </c>
      <c r="D2595" s="175">
        <v>0</v>
      </c>
      <c r="E2595" s="175">
        <v>9.2999999999999999E-2</v>
      </c>
    </row>
    <row r="2596" spans="1:5">
      <c r="A2596" s="174" t="s">
        <v>75</v>
      </c>
      <c r="B2596" s="183">
        <v>27</v>
      </c>
      <c r="C2596" s="176">
        <v>44014</v>
      </c>
      <c r="D2596" s="175">
        <v>2</v>
      </c>
      <c r="E2596" s="175">
        <v>0</v>
      </c>
    </row>
    <row r="2597" spans="1:5">
      <c r="A2597" s="174" t="s">
        <v>75</v>
      </c>
      <c r="B2597" s="183">
        <v>27</v>
      </c>
      <c r="C2597" s="176">
        <v>44015</v>
      </c>
      <c r="D2597" s="175">
        <v>1</v>
      </c>
      <c r="E2597" s="175">
        <v>0.187</v>
      </c>
    </row>
    <row r="2598" spans="1:5">
      <c r="A2598" s="174" t="s">
        <v>75</v>
      </c>
      <c r="B2598" s="177">
        <v>27</v>
      </c>
      <c r="C2598" s="176">
        <v>44016</v>
      </c>
      <c r="D2598" s="175">
        <v>-8</v>
      </c>
      <c r="E2598" s="175">
        <v>9.2999999999999999E-2</v>
      </c>
    </row>
    <row r="2599" spans="1:5">
      <c r="A2599" s="174" t="s">
        <v>75</v>
      </c>
      <c r="B2599" s="183">
        <v>28</v>
      </c>
      <c r="C2599" s="176">
        <v>44017</v>
      </c>
      <c r="D2599" s="175">
        <v>-7</v>
      </c>
      <c r="E2599" s="175">
        <v>-9.2999999999999999E-2</v>
      </c>
    </row>
    <row r="2600" spans="1:5">
      <c r="A2600" s="174" t="s">
        <v>75</v>
      </c>
      <c r="B2600" s="183">
        <v>28</v>
      </c>
      <c r="C2600" s="176">
        <v>44018</v>
      </c>
      <c r="D2600" s="175">
        <v>12</v>
      </c>
      <c r="E2600" s="175">
        <v>-0.28000000000000003</v>
      </c>
    </row>
    <row r="2601" spans="1:5">
      <c r="A2601" s="174" t="s">
        <v>75</v>
      </c>
      <c r="B2601" s="183">
        <v>28</v>
      </c>
      <c r="C2601" s="176">
        <v>44019</v>
      </c>
      <c r="D2601" s="175">
        <v>2</v>
      </c>
      <c r="E2601" s="175">
        <v>0.187</v>
      </c>
    </row>
    <row r="2602" spans="1:5">
      <c r="A2602" s="174" t="s">
        <v>75</v>
      </c>
      <c r="B2602" s="183">
        <v>28</v>
      </c>
      <c r="C2602" s="176">
        <v>44020</v>
      </c>
      <c r="D2602" s="175">
        <v>3</v>
      </c>
      <c r="E2602" s="175">
        <v>9.2999999999999999E-2</v>
      </c>
    </row>
    <row r="2603" spans="1:5">
      <c r="A2603" s="174" t="s">
        <v>75</v>
      </c>
      <c r="B2603" s="183">
        <v>28</v>
      </c>
      <c r="C2603" s="176">
        <v>44021</v>
      </c>
      <c r="D2603" s="175">
        <v>2</v>
      </c>
      <c r="E2603" s="175">
        <v>0</v>
      </c>
    </row>
    <row r="2604" spans="1:5">
      <c r="A2604" s="174" t="s">
        <v>75</v>
      </c>
      <c r="B2604" s="183">
        <v>28</v>
      </c>
      <c r="C2604" s="176">
        <v>44022</v>
      </c>
      <c r="D2604" s="175">
        <v>0</v>
      </c>
      <c r="E2604" s="175">
        <v>9.2999999999999999E-2</v>
      </c>
    </row>
    <row r="2605" spans="1:5">
      <c r="A2605" s="174" t="s">
        <v>75</v>
      </c>
      <c r="B2605" s="177">
        <v>28</v>
      </c>
      <c r="C2605" s="176">
        <v>44023</v>
      </c>
      <c r="D2605" s="175">
        <v>-3</v>
      </c>
      <c r="E2605" s="175">
        <v>0</v>
      </c>
    </row>
    <row r="2606" spans="1:5">
      <c r="A2606" s="174" t="s">
        <v>75</v>
      </c>
      <c r="B2606" s="183">
        <v>29</v>
      </c>
      <c r="C2606" s="176">
        <v>44024</v>
      </c>
      <c r="D2606" s="175">
        <v>-6</v>
      </c>
      <c r="E2606" s="175">
        <v>0</v>
      </c>
    </row>
    <row r="2607" spans="1:5">
      <c r="A2607" s="174" t="s">
        <v>75</v>
      </c>
      <c r="B2607" s="183">
        <v>29</v>
      </c>
      <c r="C2607" s="176">
        <v>44025</v>
      </c>
      <c r="D2607" s="175">
        <v>1</v>
      </c>
      <c r="E2607" s="175">
        <v>0</v>
      </c>
    </row>
    <row r="2608" spans="1:5">
      <c r="A2608" s="174" t="s">
        <v>75</v>
      </c>
      <c r="B2608" s="183">
        <v>29</v>
      </c>
      <c r="C2608" s="176">
        <v>44026</v>
      </c>
      <c r="D2608" s="175">
        <v>0</v>
      </c>
      <c r="E2608" s="175">
        <v>9.2999999999999999E-2</v>
      </c>
    </row>
    <row r="2609" spans="1:5">
      <c r="A2609" s="174" t="s">
        <v>75</v>
      </c>
      <c r="B2609" s="183">
        <v>29</v>
      </c>
      <c r="C2609" s="176">
        <v>44027</v>
      </c>
      <c r="D2609" s="175">
        <v>1</v>
      </c>
      <c r="E2609" s="175">
        <v>0.187</v>
      </c>
    </row>
    <row r="2610" spans="1:5">
      <c r="A2610" s="174" t="s">
        <v>75</v>
      </c>
      <c r="B2610" s="183">
        <v>29</v>
      </c>
      <c r="C2610" s="176">
        <v>44028</v>
      </c>
      <c r="D2610" s="175">
        <v>3</v>
      </c>
      <c r="E2610" s="175">
        <v>0</v>
      </c>
    </row>
    <row r="2611" spans="1:5">
      <c r="A2611" s="174" t="s">
        <v>75</v>
      </c>
      <c r="B2611" s="183">
        <v>29</v>
      </c>
      <c r="C2611" s="176">
        <v>44029</v>
      </c>
      <c r="D2611" s="175">
        <v>1</v>
      </c>
      <c r="E2611" s="175">
        <v>0</v>
      </c>
    </row>
    <row r="2612" spans="1:5">
      <c r="A2612" s="174" t="s">
        <v>75</v>
      </c>
      <c r="B2612" s="177">
        <v>29</v>
      </c>
      <c r="C2612" s="176">
        <v>44030</v>
      </c>
      <c r="D2612" s="175">
        <v>-5</v>
      </c>
      <c r="E2612" s="175">
        <v>0.28000000000000003</v>
      </c>
    </row>
    <row r="2613" spans="1:5">
      <c r="A2613" s="174" t="s">
        <v>75</v>
      </c>
      <c r="B2613" s="183">
        <v>30</v>
      </c>
      <c r="C2613" s="176">
        <v>44031</v>
      </c>
      <c r="D2613" s="175">
        <v>-6</v>
      </c>
      <c r="E2613" s="175">
        <v>0</v>
      </c>
    </row>
    <row r="2614" spans="1:5">
      <c r="A2614" s="174" t="s">
        <v>75</v>
      </c>
      <c r="B2614" s="183">
        <v>30</v>
      </c>
      <c r="C2614" s="176">
        <v>44032</v>
      </c>
      <c r="D2614" s="175">
        <v>2</v>
      </c>
      <c r="E2614" s="175">
        <v>9.2999999999999999E-2</v>
      </c>
    </row>
    <row r="2615" spans="1:5">
      <c r="A2615" s="174" t="s">
        <v>75</v>
      </c>
      <c r="B2615" s="183">
        <v>30</v>
      </c>
      <c r="C2615" s="176">
        <v>44033</v>
      </c>
      <c r="D2615" s="175">
        <v>2</v>
      </c>
      <c r="E2615" s="175">
        <v>0</v>
      </c>
    </row>
    <row r="2616" spans="1:5">
      <c r="A2616" s="174" t="s">
        <v>75</v>
      </c>
      <c r="B2616" s="183">
        <v>30</v>
      </c>
      <c r="C2616" s="176">
        <v>44034</v>
      </c>
      <c r="D2616" s="175">
        <v>0</v>
      </c>
      <c r="E2616" s="175">
        <v>9.2999999999999999E-2</v>
      </c>
    </row>
    <row r="2617" spans="1:5">
      <c r="A2617" s="174" t="s">
        <v>75</v>
      </c>
      <c r="B2617" s="183">
        <v>30</v>
      </c>
      <c r="C2617" s="176">
        <v>44035</v>
      </c>
      <c r="D2617" s="175">
        <v>1</v>
      </c>
      <c r="E2617" s="175">
        <v>0.374</v>
      </c>
    </row>
    <row r="2618" spans="1:5">
      <c r="A2618" s="174" t="s">
        <v>75</v>
      </c>
      <c r="B2618" s="183">
        <v>30</v>
      </c>
      <c r="C2618" s="176">
        <v>44036</v>
      </c>
      <c r="D2618" s="175">
        <v>1</v>
      </c>
      <c r="E2618" s="175">
        <v>9.2999999999999999E-2</v>
      </c>
    </row>
    <row r="2619" spans="1:5">
      <c r="A2619" s="174" t="s">
        <v>75</v>
      </c>
      <c r="B2619" s="177">
        <v>30</v>
      </c>
      <c r="C2619" s="176">
        <v>44037</v>
      </c>
      <c r="D2619" s="175">
        <v>-8</v>
      </c>
      <c r="E2619" s="175">
        <v>0.28000000000000003</v>
      </c>
    </row>
    <row r="2620" spans="1:5">
      <c r="A2620" s="174" t="s">
        <v>75</v>
      </c>
      <c r="B2620" s="183">
        <v>31</v>
      </c>
      <c r="C2620" s="176">
        <v>44038</v>
      </c>
      <c r="D2620" s="175">
        <v>-6</v>
      </c>
      <c r="E2620" s="175">
        <v>0</v>
      </c>
    </row>
    <row r="2621" spans="1:5">
      <c r="A2621" s="174" t="s">
        <v>75</v>
      </c>
      <c r="B2621" s="183">
        <v>31</v>
      </c>
      <c r="C2621" s="176">
        <v>44039</v>
      </c>
      <c r="D2621" s="175">
        <v>2</v>
      </c>
      <c r="E2621" s="175">
        <v>0.28000000000000003</v>
      </c>
    </row>
    <row r="2622" spans="1:5">
      <c r="A2622" s="174" t="s">
        <v>75</v>
      </c>
      <c r="B2622" s="183">
        <v>31</v>
      </c>
      <c r="C2622" s="176">
        <v>44040</v>
      </c>
      <c r="D2622" s="175">
        <v>2</v>
      </c>
      <c r="E2622" s="175">
        <v>0.187</v>
      </c>
    </row>
    <row r="2623" spans="1:5">
      <c r="A2623" s="174" t="s">
        <v>75</v>
      </c>
      <c r="B2623" s="183">
        <v>31</v>
      </c>
      <c r="C2623" s="176">
        <v>44041</v>
      </c>
      <c r="D2623" s="175">
        <v>2</v>
      </c>
      <c r="E2623" s="175">
        <v>0</v>
      </c>
    </row>
    <row r="2624" spans="1:5">
      <c r="A2624" s="174" t="s">
        <v>75</v>
      </c>
      <c r="B2624" s="183">
        <v>31</v>
      </c>
      <c r="C2624" s="176">
        <v>44042</v>
      </c>
      <c r="D2624" s="175">
        <v>1</v>
      </c>
      <c r="E2624" s="175">
        <v>9.2999999999999999E-2</v>
      </c>
    </row>
    <row r="2625" spans="1:5">
      <c r="A2625" s="174" t="s">
        <v>75</v>
      </c>
      <c r="B2625" s="183">
        <v>31</v>
      </c>
      <c r="C2625" s="176">
        <v>44043</v>
      </c>
      <c r="D2625" s="175">
        <v>1</v>
      </c>
      <c r="E2625" s="175">
        <v>0.46700000000000003</v>
      </c>
    </row>
    <row r="2626" spans="1:5">
      <c r="A2626" s="174" t="s">
        <v>75</v>
      </c>
      <c r="B2626" s="177">
        <v>31</v>
      </c>
      <c r="C2626" s="176">
        <v>44044</v>
      </c>
      <c r="D2626" s="175">
        <v>-9</v>
      </c>
      <c r="E2626" s="175">
        <v>0.28000000000000003</v>
      </c>
    </row>
    <row r="2627" spans="1:5">
      <c r="A2627" s="174" t="s">
        <v>75</v>
      </c>
      <c r="B2627" s="183">
        <v>32</v>
      </c>
      <c r="C2627" s="176">
        <v>44045</v>
      </c>
      <c r="D2627" s="175">
        <v>-6</v>
      </c>
      <c r="E2627" s="175">
        <v>9.2999999999999999E-2</v>
      </c>
    </row>
    <row r="2628" spans="1:5">
      <c r="A2628" s="174" t="s">
        <v>75</v>
      </c>
      <c r="B2628" s="183">
        <v>32</v>
      </c>
      <c r="C2628" s="176">
        <v>44046</v>
      </c>
      <c r="D2628" s="175">
        <v>6</v>
      </c>
      <c r="E2628" s="175">
        <v>0</v>
      </c>
    </row>
    <row r="2629" spans="1:5">
      <c r="A2629" s="174" t="s">
        <v>75</v>
      </c>
      <c r="B2629" s="183">
        <v>32</v>
      </c>
      <c r="C2629" s="176">
        <v>44047</v>
      </c>
      <c r="D2629" s="175">
        <v>6</v>
      </c>
      <c r="E2629" s="175">
        <v>0</v>
      </c>
    </row>
    <row r="2630" spans="1:5">
      <c r="A2630" s="174" t="s">
        <v>75</v>
      </c>
      <c r="B2630" s="183">
        <v>32</v>
      </c>
      <c r="C2630" s="176">
        <v>44048</v>
      </c>
      <c r="D2630" s="175">
        <v>2</v>
      </c>
      <c r="E2630" s="175">
        <v>0</v>
      </c>
    </row>
    <row r="2631" spans="1:5">
      <c r="A2631" s="174" t="s">
        <v>75</v>
      </c>
      <c r="B2631" s="183">
        <v>32</v>
      </c>
      <c r="C2631" s="176">
        <v>44049</v>
      </c>
      <c r="D2631" s="175">
        <v>2</v>
      </c>
      <c r="E2631" s="175">
        <v>0.46700000000000003</v>
      </c>
    </row>
    <row r="2632" spans="1:5">
      <c r="A2632" s="174" t="s">
        <v>75</v>
      </c>
      <c r="B2632" s="177">
        <v>32</v>
      </c>
      <c r="C2632" s="176">
        <v>44050</v>
      </c>
      <c r="D2632" s="175">
        <v>0</v>
      </c>
      <c r="E2632" s="175">
        <v>9.2999999999999999E-2</v>
      </c>
    </row>
    <row r="2633" spans="1:5">
      <c r="A2633" s="174" t="s">
        <v>75</v>
      </c>
      <c r="B2633" s="177">
        <v>32</v>
      </c>
      <c r="C2633" s="176">
        <v>44051</v>
      </c>
      <c r="D2633" s="175">
        <v>-9</v>
      </c>
      <c r="E2633" s="175">
        <v>0</v>
      </c>
    </row>
    <row r="2634" spans="1:5">
      <c r="A2634" s="174" t="s">
        <v>75</v>
      </c>
      <c r="B2634" s="177">
        <v>33</v>
      </c>
      <c r="C2634" s="176">
        <v>44052</v>
      </c>
      <c r="D2634" s="175">
        <v>-8</v>
      </c>
      <c r="E2634" s="175">
        <v>0</v>
      </c>
    </row>
    <row r="2635" spans="1:5">
      <c r="A2635" s="174" t="s">
        <v>75</v>
      </c>
      <c r="B2635" s="177">
        <v>33</v>
      </c>
      <c r="C2635" s="176">
        <v>44053</v>
      </c>
      <c r="D2635" s="175">
        <v>2</v>
      </c>
      <c r="E2635" s="175">
        <v>0</v>
      </c>
    </row>
    <row r="2636" spans="1:5">
      <c r="A2636" s="174" t="s">
        <v>75</v>
      </c>
      <c r="B2636" s="177">
        <v>33</v>
      </c>
      <c r="C2636" s="176">
        <v>44054</v>
      </c>
      <c r="D2636" s="175">
        <v>1</v>
      </c>
      <c r="E2636" s="175">
        <v>0</v>
      </c>
    </row>
    <row r="2637" spans="1:5">
      <c r="A2637" s="174" t="s">
        <v>75</v>
      </c>
      <c r="B2637" s="177">
        <v>33</v>
      </c>
      <c r="C2637" s="176">
        <v>44055</v>
      </c>
      <c r="D2637" s="175">
        <v>0</v>
      </c>
      <c r="E2637" s="175">
        <v>0.187</v>
      </c>
    </row>
    <row r="2638" spans="1:5">
      <c r="A2638" s="174" t="s">
        <v>75</v>
      </c>
      <c r="B2638" s="177">
        <v>33</v>
      </c>
      <c r="C2638" s="176">
        <v>44056</v>
      </c>
      <c r="D2638" s="175">
        <v>0</v>
      </c>
      <c r="E2638" s="175">
        <v>0</v>
      </c>
    </row>
    <row r="2639" spans="1:5">
      <c r="A2639" s="174" t="s">
        <v>75</v>
      </c>
      <c r="B2639" s="177">
        <v>33</v>
      </c>
      <c r="C2639" s="176">
        <v>44057</v>
      </c>
      <c r="D2639" s="175">
        <v>1</v>
      </c>
      <c r="E2639" s="175">
        <v>0</v>
      </c>
    </row>
    <row r="2640" spans="1:5">
      <c r="A2640" s="174" t="s">
        <v>75</v>
      </c>
      <c r="B2640" s="177">
        <v>33</v>
      </c>
      <c r="C2640" s="176">
        <v>44058</v>
      </c>
      <c r="D2640" s="175">
        <v>-7</v>
      </c>
      <c r="E2640" s="175">
        <v>0.28000000000000003</v>
      </c>
    </row>
    <row r="2641" spans="1:5">
      <c r="A2641" s="174" t="s">
        <v>75</v>
      </c>
      <c r="B2641" s="177">
        <v>34</v>
      </c>
      <c r="C2641" s="176">
        <v>44059</v>
      </c>
      <c r="D2641" s="175">
        <v>-8</v>
      </c>
      <c r="E2641" s="175">
        <v>9.2999999999999999E-2</v>
      </c>
    </row>
    <row r="2642" spans="1:5">
      <c r="A2642" s="174" t="s">
        <v>75</v>
      </c>
      <c r="B2642" s="177">
        <v>34</v>
      </c>
      <c r="C2642" s="176">
        <v>44060</v>
      </c>
      <c r="D2642" s="175">
        <v>2</v>
      </c>
      <c r="E2642" s="175">
        <v>0.187</v>
      </c>
    </row>
    <row r="2643" spans="1:5">
      <c r="A2643" s="174" t="s">
        <v>75</v>
      </c>
      <c r="B2643" s="177">
        <v>34</v>
      </c>
      <c r="C2643" s="176">
        <v>44061</v>
      </c>
      <c r="D2643" s="175">
        <v>3</v>
      </c>
      <c r="E2643" s="175">
        <v>0.187</v>
      </c>
    </row>
    <row r="2644" spans="1:5">
      <c r="A2644" s="174" t="s">
        <v>75</v>
      </c>
      <c r="B2644" s="177">
        <v>34</v>
      </c>
      <c r="C2644" s="176">
        <v>44062</v>
      </c>
      <c r="D2644" s="175">
        <v>1</v>
      </c>
      <c r="E2644" s="175">
        <v>0.187</v>
      </c>
    </row>
    <row r="2645" spans="1:5">
      <c r="A2645" s="174" t="s">
        <v>75</v>
      </c>
      <c r="B2645" s="177">
        <v>34</v>
      </c>
      <c r="C2645" s="176">
        <v>44063</v>
      </c>
      <c r="D2645" s="175">
        <v>0</v>
      </c>
      <c r="E2645" s="175">
        <v>0.28000000000000003</v>
      </c>
    </row>
    <row r="2646" spans="1:5">
      <c r="A2646" s="174" t="s">
        <v>75</v>
      </c>
      <c r="B2646" s="177">
        <v>34</v>
      </c>
      <c r="C2646" s="176">
        <v>44064</v>
      </c>
      <c r="D2646" s="175">
        <v>-1</v>
      </c>
      <c r="E2646" s="175">
        <v>0.187</v>
      </c>
    </row>
    <row r="2647" spans="1:5">
      <c r="A2647" s="174" t="s">
        <v>75</v>
      </c>
      <c r="B2647" s="177">
        <v>34</v>
      </c>
      <c r="C2647" s="176">
        <v>44065</v>
      </c>
      <c r="D2647" s="179"/>
      <c r="E2647" s="175">
        <v>0.46700000000000003</v>
      </c>
    </row>
    <row r="2648" spans="1:5">
      <c r="A2648" s="174" t="s">
        <v>79</v>
      </c>
      <c r="B2648" s="183">
        <v>8</v>
      </c>
      <c r="C2648" s="176">
        <v>43877</v>
      </c>
      <c r="D2648" s="175">
        <v>1</v>
      </c>
      <c r="E2648" s="175">
        <v>0</v>
      </c>
    </row>
    <row r="2649" spans="1:5">
      <c r="A2649" s="174" t="s">
        <v>79</v>
      </c>
      <c r="B2649" s="183">
        <v>8</v>
      </c>
      <c r="C2649" s="176">
        <v>43878</v>
      </c>
      <c r="D2649" s="175">
        <v>1</v>
      </c>
      <c r="E2649" s="175">
        <v>0</v>
      </c>
    </row>
    <row r="2650" spans="1:5">
      <c r="A2650" s="174" t="s">
        <v>79</v>
      </c>
      <c r="B2650" s="183">
        <v>8</v>
      </c>
      <c r="C2650" s="176">
        <v>43879</v>
      </c>
      <c r="D2650" s="175">
        <v>1</v>
      </c>
      <c r="E2650" s="175">
        <v>0</v>
      </c>
    </row>
    <row r="2651" spans="1:5">
      <c r="A2651" s="174" t="s">
        <v>79</v>
      </c>
      <c r="B2651" s="183">
        <v>8</v>
      </c>
      <c r="C2651" s="176">
        <v>43880</v>
      </c>
      <c r="D2651" s="175">
        <v>1</v>
      </c>
      <c r="E2651" s="175">
        <v>0</v>
      </c>
    </row>
    <row r="2652" spans="1:5">
      <c r="A2652" s="174" t="s">
        <v>79</v>
      </c>
      <c r="B2652" s="183">
        <v>8</v>
      </c>
      <c r="C2652" s="176">
        <v>43881</v>
      </c>
      <c r="D2652" s="175">
        <v>1</v>
      </c>
      <c r="E2652" s="175">
        <v>0</v>
      </c>
    </row>
    <row r="2653" spans="1:5">
      <c r="A2653" s="174" t="s">
        <v>79</v>
      </c>
      <c r="B2653" s="183">
        <v>8</v>
      </c>
      <c r="C2653" s="176">
        <v>43882</v>
      </c>
      <c r="D2653" s="175">
        <v>1</v>
      </c>
      <c r="E2653" s="175">
        <v>0</v>
      </c>
    </row>
    <row r="2654" spans="1:5">
      <c r="A2654" s="174" t="s">
        <v>79</v>
      </c>
      <c r="B2654" s="177">
        <v>8</v>
      </c>
      <c r="C2654" s="176">
        <v>43883</v>
      </c>
      <c r="D2654" s="175">
        <v>1</v>
      </c>
      <c r="E2654" s="175">
        <v>0</v>
      </c>
    </row>
    <row r="2655" spans="1:5">
      <c r="A2655" s="174" t="s">
        <v>79</v>
      </c>
      <c r="B2655" s="183">
        <v>9</v>
      </c>
      <c r="C2655" s="176">
        <v>43884</v>
      </c>
      <c r="D2655" s="175">
        <v>0</v>
      </c>
      <c r="E2655" s="175">
        <v>0</v>
      </c>
    </row>
    <row r="2656" spans="1:5">
      <c r="A2656" s="174" t="s">
        <v>79</v>
      </c>
      <c r="B2656" s="183">
        <v>9</v>
      </c>
      <c r="C2656" s="176">
        <v>43885</v>
      </c>
      <c r="D2656" s="175">
        <v>0</v>
      </c>
      <c r="E2656" s="175">
        <v>0</v>
      </c>
    </row>
    <row r="2657" spans="1:5">
      <c r="A2657" s="174" t="s">
        <v>79</v>
      </c>
      <c r="B2657" s="183">
        <v>9</v>
      </c>
      <c r="C2657" s="176">
        <v>43886</v>
      </c>
      <c r="D2657" s="175">
        <v>1</v>
      </c>
      <c r="E2657" s="175">
        <v>0</v>
      </c>
    </row>
    <row r="2658" spans="1:5">
      <c r="A2658" s="174" t="s">
        <v>79</v>
      </c>
      <c r="B2658" s="183">
        <v>9</v>
      </c>
      <c r="C2658" s="176">
        <v>43887</v>
      </c>
      <c r="D2658" s="175">
        <v>1</v>
      </c>
      <c r="E2658" s="175">
        <v>0</v>
      </c>
    </row>
    <row r="2659" spans="1:5">
      <c r="A2659" s="174" t="s">
        <v>79</v>
      </c>
      <c r="B2659" s="183">
        <v>9</v>
      </c>
      <c r="C2659" s="176">
        <v>43888</v>
      </c>
      <c r="D2659" s="175">
        <v>0</v>
      </c>
      <c r="E2659" s="175">
        <v>0</v>
      </c>
    </row>
    <row r="2660" spans="1:5">
      <c r="A2660" s="174" t="s">
        <v>79</v>
      </c>
      <c r="B2660" s="183">
        <v>9</v>
      </c>
      <c r="C2660" s="176">
        <v>43889</v>
      </c>
      <c r="D2660" s="175">
        <v>-1</v>
      </c>
      <c r="E2660" s="175">
        <v>0</v>
      </c>
    </row>
    <row r="2661" spans="1:5">
      <c r="A2661" s="174" t="s">
        <v>79</v>
      </c>
      <c r="B2661" s="177">
        <v>9</v>
      </c>
      <c r="C2661" s="176">
        <v>43890</v>
      </c>
      <c r="D2661" s="175">
        <v>0</v>
      </c>
      <c r="E2661" s="175">
        <v>0</v>
      </c>
    </row>
    <row r="2662" spans="1:5">
      <c r="A2662" s="174" t="s">
        <v>79</v>
      </c>
      <c r="B2662" s="183">
        <v>10</v>
      </c>
      <c r="C2662" s="176">
        <v>43833</v>
      </c>
      <c r="D2662" s="175">
        <v>0</v>
      </c>
      <c r="E2662" s="175">
        <v>0</v>
      </c>
    </row>
    <row r="2663" spans="1:5">
      <c r="A2663" s="174" t="s">
        <v>79</v>
      </c>
      <c r="B2663" s="183">
        <v>10</v>
      </c>
      <c r="C2663" s="176">
        <v>43864</v>
      </c>
      <c r="D2663" s="175">
        <v>0</v>
      </c>
      <c r="E2663" s="175">
        <v>0</v>
      </c>
    </row>
    <row r="2664" spans="1:5">
      <c r="A2664" s="174" t="s">
        <v>79</v>
      </c>
      <c r="B2664" s="183">
        <v>10</v>
      </c>
      <c r="C2664" s="176">
        <v>43893</v>
      </c>
      <c r="D2664" s="175">
        <v>0</v>
      </c>
      <c r="E2664" s="175">
        <v>0</v>
      </c>
    </row>
    <row r="2665" spans="1:5">
      <c r="A2665" s="174" t="s">
        <v>79</v>
      </c>
      <c r="B2665" s="183">
        <v>10</v>
      </c>
      <c r="C2665" s="176">
        <v>43894</v>
      </c>
      <c r="D2665" s="175">
        <v>0</v>
      </c>
      <c r="E2665" s="175">
        <v>0</v>
      </c>
    </row>
    <row r="2666" spans="1:5">
      <c r="A2666" s="174" t="s">
        <v>79</v>
      </c>
      <c r="B2666" s="183">
        <v>10</v>
      </c>
      <c r="C2666" s="176">
        <v>43895</v>
      </c>
      <c r="D2666" s="175">
        <v>0</v>
      </c>
      <c r="E2666" s="175">
        <v>0</v>
      </c>
    </row>
    <row r="2667" spans="1:5">
      <c r="A2667" s="174" t="s">
        <v>79</v>
      </c>
      <c r="B2667" s="183">
        <v>10</v>
      </c>
      <c r="C2667" s="176">
        <v>43896</v>
      </c>
      <c r="D2667" s="175">
        <v>0</v>
      </c>
      <c r="E2667" s="175">
        <v>0</v>
      </c>
    </row>
    <row r="2668" spans="1:5">
      <c r="A2668" s="174" t="s">
        <v>79</v>
      </c>
      <c r="B2668" s="177">
        <v>10</v>
      </c>
      <c r="C2668" s="176">
        <v>43897</v>
      </c>
      <c r="D2668" s="175">
        <v>-1</v>
      </c>
      <c r="E2668" s="175">
        <v>0</v>
      </c>
    </row>
    <row r="2669" spans="1:5">
      <c r="A2669" s="174" t="s">
        <v>79</v>
      </c>
      <c r="B2669" s="183">
        <v>11</v>
      </c>
      <c r="C2669" s="176">
        <v>43898</v>
      </c>
      <c r="D2669" s="175">
        <v>0</v>
      </c>
      <c r="E2669" s="175">
        <v>0</v>
      </c>
    </row>
    <row r="2670" spans="1:5">
      <c r="A2670" s="174" t="s">
        <v>79</v>
      </c>
      <c r="B2670" s="183">
        <v>11</v>
      </c>
      <c r="C2670" s="176">
        <v>43899</v>
      </c>
      <c r="D2670" s="175">
        <v>1</v>
      </c>
      <c r="E2670" s="175">
        <v>0</v>
      </c>
    </row>
    <row r="2671" spans="1:5">
      <c r="A2671" s="174" t="s">
        <v>79</v>
      </c>
      <c r="B2671" s="183">
        <v>11</v>
      </c>
      <c r="C2671" s="176">
        <v>43900</v>
      </c>
      <c r="D2671" s="175">
        <v>2</v>
      </c>
      <c r="E2671" s="175">
        <v>0</v>
      </c>
    </row>
    <row r="2672" spans="1:5">
      <c r="A2672" s="174" t="s">
        <v>79</v>
      </c>
      <c r="B2672" s="183">
        <v>11</v>
      </c>
      <c r="C2672" s="176">
        <v>43901</v>
      </c>
      <c r="D2672" s="175">
        <v>2</v>
      </c>
      <c r="E2672" s="175">
        <v>0</v>
      </c>
    </row>
    <row r="2673" spans="1:5">
      <c r="A2673" s="174" t="s">
        <v>79</v>
      </c>
      <c r="B2673" s="183">
        <v>11</v>
      </c>
      <c r="C2673" s="176">
        <v>43902</v>
      </c>
      <c r="D2673" s="175">
        <v>12</v>
      </c>
      <c r="E2673" s="175">
        <v>0</v>
      </c>
    </row>
    <row r="2674" spans="1:5">
      <c r="A2674" s="174" t="s">
        <v>79</v>
      </c>
      <c r="B2674" s="183">
        <v>11</v>
      </c>
      <c r="C2674" s="176">
        <v>43903</v>
      </c>
      <c r="D2674" s="175">
        <v>16</v>
      </c>
      <c r="E2674" s="175">
        <v>0</v>
      </c>
    </row>
    <row r="2675" spans="1:5">
      <c r="A2675" s="174" t="s">
        <v>79</v>
      </c>
      <c r="B2675" s="177">
        <v>11</v>
      </c>
      <c r="C2675" s="176">
        <v>43904</v>
      </c>
      <c r="D2675" s="175">
        <v>8</v>
      </c>
      <c r="E2675" s="175">
        <v>0</v>
      </c>
    </row>
    <row r="2676" spans="1:5">
      <c r="A2676" s="174" t="s">
        <v>79</v>
      </c>
      <c r="B2676" s="183">
        <v>12</v>
      </c>
      <c r="C2676" s="176">
        <v>43905</v>
      </c>
      <c r="D2676" s="175">
        <v>8</v>
      </c>
      <c r="E2676" s="175">
        <v>0</v>
      </c>
    </row>
    <row r="2677" spans="1:5">
      <c r="A2677" s="174" t="s">
        <v>79</v>
      </c>
      <c r="B2677" s="183">
        <v>12</v>
      </c>
      <c r="C2677" s="176">
        <v>43906</v>
      </c>
      <c r="D2677" s="175">
        <v>17</v>
      </c>
      <c r="E2677" s="175">
        <v>0.17299999999999999</v>
      </c>
    </row>
    <row r="2678" spans="1:5">
      <c r="A2678" s="174" t="s">
        <v>79</v>
      </c>
      <c r="B2678" s="183">
        <v>12</v>
      </c>
      <c r="C2678" s="176">
        <v>43907</v>
      </c>
      <c r="D2678" s="175">
        <v>18</v>
      </c>
      <c r="E2678" s="175">
        <v>0</v>
      </c>
    </row>
    <row r="2679" spans="1:5">
      <c r="A2679" s="174" t="s">
        <v>79</v>
      </c>
      <c r="B2679" s="183">
        <v>12</v>
      </c>
      <c r="C2679" s="176">
        <v>43908</v>
      </c>
      <c r="D2679" s="175">
        <v>20</v>
      </c>
      <c r="E2679" s="175">
        <v>0.51800000000000002</v>
      </c>
    </row>
    <row r="2680" spans="1:5">
      <c r="A2680" s="174" t="s">
        <v>79</v>
      </c>
      <c r="B2680" s="183">
        <v>12</v>
      </c>
      <c r="C2680" s="176">
        <v>43909</v>
      </c>
      <c r="D2680" s="175">
        <v>19</v>
      </c>
      <c r="E2680" s="175">
        <v>0</v>
      </c>
    </row>
    <row r="2681" spans="1:5">
      <c r="A2681" s="174" t="s">
        <v>79</v>
      </c>
      <c r="B2681" s="177">
        <v>12</v>
      </c>
      <c r="C2681" s="176">
        <v>43910</v>
      </c>
      <c r="D2681" s="175">
        <v>21</v>
      </c>
      <c r="E2681" s="175">
        <v>0.34499999999999997</v>
      </c>
    </row>
    <row r="2682" spans="1:5">
      <c r="A2682" s="174" t="s">
        <v>79</v>
      </c>
      <c r="B2682" s="183">
        <v>12</v>
      </c>
      <c r="C2682" s="176">
        <v>43911</v>
      </c>
      <c r="D2682" s="175">
        <v>11</v>
      </c>
      <c r="E2682" s="175">
        <v>0.51800000000000002</v>
      </c>
    </row>
    <row r="2683" spans="1:5">
      <c r="A2683" s="174" t="s">
        <v>79</v>
      </c>
      <c r="B2683" s="183">
        <v>13</v>
      </c>
      <c r="C2683" s="176">
        <v>43912</v>
      </c>
      <c r="D2683" s="175">
        <v>9</v>
      </c>
      <c r="E2683" s="175">
        <v>0.69099999999999995</v>
      </c>
    </row>
    <row r="2684" spans="1:5">
      <c r="A2684" s="174" t="s">
        <v>79</v>
      </c>
      <c r="B2684" s="183">
        <v>13</v>
      </c>
      <c r="C2684" s="176">
        <v>43913</v>
      </c>
      <c r="D2684" s="175">
        <v>19</v>
      </c>
      <c r="E2684" s="175">
        <v>0</v>
      </c>
    </row>
    <row r="2685" spans="1:5">
      <c r="A2685" s="174" t="s">
        <v>79</v>
      </c>
      <c r="B2685" s="183">
        <v>13</v>
      </c>
      <c r="C2685" s="176">
        <v>43914</v>
      </c>
      <c r="D2685" s="175">
        <v>19</v>
      </c>
      <c r="E2685" s="175">
        <v>1.899</v>
      </c>
    </row>
    <row r="2686" spans="1:5">
      <c r="A2686" s="174" t="s">
        <v>79</v>
      </c>
      <c r="B2686" s="183">
        <v>13</v>
      </c>
      <c r="C2686" s="176">
        <v>43915</v>
      </c>
      <c r="D2686" s="175">
        <v>19</v>
      </c>
      <c r="E2686" s="175">
        <v>1.381</v>
      </c>
    </row>
    <row r="2687" spans="1:5">
      <c r="A2687" s="174" t="s">
        <v>79</v>
      </c>
      <c r="B2687" s="183">
        <v>13</v>
      </c>
      <c r="C2687" s="176">
        <v>43916</v>
      </c>
      <c r="D2687" s="175">
        <v>19</v>
      </c>
      <c r="E2687" s="175">
        <v>0.34499999999999997</v>
      </c>
    </row>
    <row r="2688" spans="1:5">
      <c r="A2688" s="174" t="s">
        <v>79</v>
      </c>
      <c r="B2688" s="183">
        <v>13</v>
      </c>
      <c r="C2688" s="176">
        <v>43917</v>
      </c>
      <c r="D2688" s="175">
        <v>19</v>
      </c>
      <c r="E2688" s="175">
        <v>1.2090000000000001</v>
      </c>
    </row>
    <row r="2689" spans="1:5">
      <c r="A2689" s="174" t="s">
        <v>79</v>
      </c>
      <c r="B2689" s="177">
        <v>13</v>
      </c>
      <c r="C2689" s="176">
        <v>43918</v>
      </c>
      <c r="D2689" s="175">
        <v>10</v>
      </c>
      <c r="E2689" s="175">
        <v>1.899</v>
      </c>
    </row>
    <row r="2690" spans="1:5">
      <c r="A2690" s="174" t="s">
        <v>79</v>
      </c>
      <c r="B2690" s="183">
        <v>14</v>
      </c>
      <c r="C2690" s="176">
        <v>43919</v>
      </c>
      <c r="D2690" s="175">
        <v>9</v>
      </c>
      <c r="E2690" s="175">
        <v>2.2440000000000002</v>
      </c>
    </row>
    <row r="2691" spans="1:5">
      <c r="A2691" s="174" t="s">
        <v>79</v>
      </c>
      <c r="B2691" s="183">
        <v>14</v>
      </c>
      <c r="C2691" s="176">
        <v>43920</v>
      </c>
      <c r="D2691" s="175">
        <v>18</v>
      </c>
      <c r="E2691" s="175">
        <v>1.2090000000000001</v>
      </c>
    </row>
    <row r="2692" spans="1:5">
      <c r="A2692" s="174" t="s">
        <v>79</v>
      </c>
      <c r="B2692" s="183">
        <v>14</v>
      </c>
      <c r="C2692" s="176">
        <v>43921</v>
      </c>
      <c r="D2692" s="175">
        <v>17</v>
      </c>
      <c r="E2692" s="175">
        <v>0.86299999999999999</v>
      </c>
    </row>
    <row r="2693" spans="1:5">
      <c r="A2693" s="174" t="s">
        <v>79</v>
      </c>
      <c r="B2693" s="183">
        <v>14</v>
      </c>
      <c r="C2693" s="176">
        <v>43922</v>
      </c>
      <c r="D2693" s="175">
        <v>19</v>
      </c>
      <c r="E2693" s="175">
        <v>2.2440000000000002</v>
      </c>
    </row>
    <row r="2694" spans="1:5">
      <c r="A2694" s="174" t="s">
        <v>79</v>
      </c>
      <c r="B2694" s="183">
        <v>14</v>
      </c>
      <c r="C2694" s="176">
        <v>43923</v>
      </c>
      <c r="D2694" s="175">
        <v>20</v>
      </c>
      <c r="E2694" s="175">
        <v>2.4169999999999998</v>
      </c>
    </row>
    <row r="2695" spans="1:5">
      <c r="A2695" s="174" t="s">
        <v>79</v>
      </c>
      <c r="B2695" s="183">
        <v>14</v>
      </c>
      <c r="C2695" s="176">
        <v>43924</v>
      </c>
      <c r="D2695" s="175">
        <v>19</v>
      </c>
      <c r="E2695" s="175">
        <v>3.28</v>
      </c>
    </row>
    <row r="2696" spans="1:5">
      <c r="A2696" s="174" t="s">
        <v>79</v>
      </c>
      <c r="B2696" s="177">
        <v>14</v>
      </c>
      <c r="C2696" s="176">
        <v>43925</v>
      </c>
      <c r="D2696" s="175">
        <v>10</v>
      </c>
      <c r="E2696" s="175">
        <v>2.762</v>
      </c>
    </row>
    <row r="2697" spans="1:5">
      <c r="A2697" s="174" t="s">
        <v>79</v>
      </c>
      <c r="B2697" s="183">
        <v>15</v>
      </c>
      <c r="C2697" s="176">
        <v>43926</v>
      </c>
      <c r="D2697" s="175">
        <v>7</v>
      </c>
      <c r="E2697" s="175">
        <v>3.798</v>
      </c>
    </row>
    <row r="2698" spans="1:5">
      <c r="A2698" s="174" t="s">
        <v>79</v>
      </c>
      <c r="B2698" s="183">
        <v>15</v>
      </c>
      <c r="C2698" s="176">
        <v>43927</v>
      </c>
      <c r="D2698" s="175">
        <v>16</v>
      </c>
      <c r="E2698" s="175">
        <v>3.1080000000000001</v>
      </c>
    </row>
    <row r="2699" spans="1:5">
      <c r="A2699" s="174" t="s">
        <v>79</v>
      </c>
      <c r="B2699" s="183">
        <v>15</v>
      </c>
      <c r="C2699" s="176">
        <v>43928</v>
      </c>
      <c r="D2699" s="175">
        <v>16</v>
      </c>
      <c r="E2699" s="175">
        <v>1.381</v>
      </c>
    </row>
    <row r="2700" spans="1:5">
      <c r="A2700" s="174" t="s">
        <v>79</v>
      </c>
      <c r="B2700" s="183">
        <v>15</v>
      </c>
      <c r="C2700" s="176">
        <v>43929</v>
      </c>
      <c r="D2700" s="175">
        <v>15</v>
      </c>
      <c r="E2700" s="175">
        <v>2.762</v>
      </c>
    </row>
    <row r="2701" spans="1:5">
      <c r="A2701" s="174" t="s">
        <v>79</v>
      </c>
      <c r="B2701" s="183">
        <v>15</v>
      </c>
      <c r="C2701" s="176">
        <v>43930</v>
      </c>
      <c r="D2701" s="175">
        <v>22</v>
      </c>
      <c r="E2701" s="175">
        <v>2.59</v>
      </c>
    </row>
    <row r="2702" spans="1:5">
      <c r="A2702" s="174" t="s">
        <v>79</v>
      </c>
      <c r="B2702" s="183">
        <v>15</v>
      </c>
      <c r="C2702" s="176">
        <v>43931</v>
      </c>
      <c r="D2702" s="175">
        <v>24</v>
      </c>
      <c r="E2702" s="175">
        <v>3.28</v>
      </c>
    </row>
    <row r="2703" spans="1:5">
      <c r="A2703" s="174" t="s">
        <v>79</v>
      </c>
      <c r="B2703" s="177">
        <v>15</v>
      </c>
      <c r="C2703" s="176">
        <v>43932</v>
      </c>
      <c r="D2703" s="175">
        <v>8</v>
      </c>
      <c r="E2703" s="175">
        <v>1.726</v>
      </c>
    </row>
    <row r="2704" spans="1:5">
      <c r="A2704" s="174" t="s">
        <v>79</v>
      </c>
      <c r="B2704" s="183">
        <v>16</v>
      </c>
      <c r="C2704" s="176">
        <v>43933</v>
      </c>
      <c r="D2704" s="175">
        <v>6</v>
      </c>
      <c r="E2704" s="175">
        <v>2.2440000000000002</v>
      </c>
    </row>
    <row r="2705" spans="1:5">
      <c r="A2705" s="174" t="s">
        <v>79</v>
      </c>
      <c r="B2705" s="183">
        <v>16</v>
      </c>
      <c r="C2705" s="176">
        <v>43934</v>
      </c>
      <c r="D2705" s="175">
        <v>24</v>
      </c>
      <c r="E2705" s="175">
        <v>2.2440000000000002</v>
      </c>
    </row>
    <row r="2706" spans="1:5">
      <c r="A2706" s="174" t="s">
        <v>79</v>
      </c>
      <c r="B2706" s="183">
        <v>16</v>
      </c>
      <c r="C2706" s="176">
        <v>43935</v>
      </c>
      <c r="D2706" s="175">
        <v>16</v>
      </c>
      <c r="E2706" s="175">
        <v>2.0720000000000001</v>
      </c>
    </row>
    <row r="2707" spans="1:5">
      <c r="A2707" s="174" t="s">
        <v>79</v>
      </c>
      <c r="B2707" s="183">
        <v>16</v>
      </c>
      <c r="C2707" s="176">
        <v>43936</v>
      </c>
      <c r="D2707" s="175">
        <v>17</v>
      </c>
      <c r="E2707" s="175">
        <v>2.4169999999999998</v>
      </c>
    </row>
    <row r="2708" spans="1:5">
      <c r="A2708" s="174" t="s">
        <v>79</v>
      </c>
      <c r="B2708" s="183">
        <v>16</v>
      </c>
      <c r="C2708" s="176">
        <v>43937</v>
      </c>
      <c r="D2708" s="175">
        <v>16</v>
      </c>
      <c r="E2708" s="175">
        <v>1.726</v>
      </c>
    </row>
    <row r="2709" spans="1:5">
      <c r="A2709" s="174" t="s">
        <v>79</v>
      </c>
      <c r="B2709" s="183">
        <v>16</v>
      </c>
      <c r="C2709" s="176">
        <v>43938</v>
      </c>
      <c r="D2709" s="175">
        <v>15</v>
      </c>
      <c r="E2709" s="175">
        <v>2.0720000000000001</v>
      </c>
    </row>
    <row r="2710" spans="1:5">
      <c r="A2710" s="174" t="s">
        <v>79</v>
      </c>
      <c r="B2710" s="177">
        <v>16</v>
      </c>
      <c r="C2710" s="176">
        <v>43939</v>
      </c>
      <c r="D2710" s="175">
        <v>7</v>
      </c>
      <c r="E2710" s="175">
        <v>2.59</v>
      </c>
    </row>
    <row r="2711" spans="1:5">
      <c r="A2711" s="174" t="s">
        <v>79</v>
      </c>
      <c r="B2711" s="183">
        <v>17</v>
      </c>
      <c r="C2711" s="176">
        <v>43940</v>
      </c>
      <c r="D2711" s="175">
        <v>5</v>
      </c>
      <c r="E2711" s="175">
        <v>1.726</v>
      </c>
    </row>
    <row r="2712" spans="1:5">
      <c r="A2712" s="174" t="s">
        <v>79</v>
      </c>
      <c r="B2712" s="183">
        <v>17</v>
      </c>
      <c r="C2712" s="176">
        <v>43941</v>
      </c>
      <c r="D2712" s="175">
        <v>13</v>
      </c>
      <c r="E2712" s="175">
        <v>1.554</v>
      </c>
    </row>
    <row r="2713" spans="1:5">
      <c r="A2713" s="174" t="s">
        <v>79</v>
      </c>
      <c r="B2713" s="183">
        <v>17</v>
      </c>
      <c r="C2713" s="176">
        <v>43942</v>
      </c>
      <c r="D2713" s="175">
        <v>13</v>
      </c>
      <c r="E2713" s="175">
        <v>1.554</v>
      </c>
    </row>
    <row r="2714" spans="1:5">
      <c r="A2714" s="174" t="s">
        <v>79</v>
      </c>
      <c r="B2714" s="183">
        <v>17</v>
      </c>
      <c r="C2714" s="176">
        <v>43943</v>
      </c>
      <c r="D2714" s="175">
        <v>12</v>
      </c>
      <c r="E2714" s="175">
        <v>1.036</v>
      </c>
    </row>
    <row r="2715" spans="1:5">
      <c r="A2715" s="174" t="s">
        <v>79</v>
      </c>
      <c r="B2715" s="183">
        <v>17</v>
      </c>
      <c r="C2715" s="176">
        <v>43944</v>
      </c>
      <c r="D2715" s="175">
        <v>12</v>
      </c>
      <c r="E2715" s="175">
        <v>2.4169999999999998</v>
      </c>
    </row>
    <row r="2716" spans="1:5">
      <c r="A2716" s="174" t="s">
        <v>79</v>
      </c>
      <c r="B2716" s="183">
        <v>17</v>
      </c>
      <c r="C2716" s="176">
        <v>43945</v>
      </c>
      <c r="D2716" s="175">
        <v>13</v>
      </c>
      <c r="E2716" s="175">
        <v>1.726</v>
      </c>
    </row>
    <row r="2717" spans="1:5">
      <c r="A2717" s="174" t="s">
        <v>79</v>
      </c>
      <c r="B2717" s="177">
        <v>17</v>
      </c>
      <c r="C2717" s="176">
        <v>43946</v>
      </c>
      <c r="D2717" s="175">
        <v>6</v>
      </c>
      <c r="E2717" s="175">
        <v>1.554</v>
      </c>
    </row>
    <row r="2718" spans="1:5">
      <c r="A2718" s="174" t="s">
        <v>79</v>
      </c>
      <c r="B2718" s="183">
        <v>18</v>
      </c>
      <c r="C2718" s="176">
        <v>43947</v>
      </c>
      <c r="D2718" s="175">
        <v>5</v>
      </c>
      <c r="E2718" s="175">
        <v>2.59</v>
      </c>
    </row>
    <row r="2719" spans="1:5">
      <c r="A2719" s="174" t="s">
        <v>79</v>
      </c>
      <c r="B2719" s="183">
        <v>18</v>
      </c>
      <c r="C2719" s="176">
        <v>43948</v>
      </c>
      <c r="D2719" s="175">
        <v>13</v>
      </c>
      <c r="E2719" s="175">
        <v>0.69099999999999995</v>
      </c>
    </row>
    <row r="2720" spans="1:5">
      <c r="A2720" s="174" t="s">
        <v>79</v>
      </c>
      <c r="B2720" s="183">
        <v>18</v>
      </c>
      <c r="C2720" s="176">
        <v>43949</v>
      </c>
      <c r="D2720" s="175">
        <v>11</v>
      </c>
      <c r="E2720" s="175">
        <v>0.86299999999999999</v>
      </c>
    </row>
    <row r="2721" spans="1:5">
      <c r="A2721" s="174" t="s">
        <v>79</v>
      </c>
      <c r="B2721" s="183">
        <v>18</v>
      </c>
      <c r="C2721" s="176">
        <v>43950</v>
      </c>
      <c r="D2721" s="175">
        <v>14</v>
      </c>
      <c r="E2721" s="175">
        <v>1.2090000000000001</v>
      </c>
    </row>
    <row r="2722" spans="1:5">
      <c r="A2722" s="174" t="s">
        <v>79</v>
      </c>
      <c r="B2722" s="183">
        <v>18</v>
      </c>
      <c r="C2722" s="176">
        <v>43951</v>
      </c>
      <c r="D2722" s="175">
        <v>14</v>
      </c>
      <c r="E2722" s="175">
        <v>1.554</v>
      </c>
    </row>
    <row r="2723" spans="1:5">
      <c r="A2723" s="174" t="s">
        <v>79</v>
      </c>
      <c r="B2723" s="183">
        <v>18</v>
      </c>
      <c r="C2723" s="176">
        <v>43952</v>
      </c>
      <c r="D2723" s="175">
        <v>16</v>
      </c>
      <c r="E2723" s="175">
        <v>1.554</v>
      </c>
    </row>
    <row r="2724" spans="1:5">
      <c r="A2724" s="174" t="s">
        <v>79</v>
      </c>
      <c r="B2724" s="177">
        <v>18</v>
      </c>
      <c r="C2724" s="176">
        <v>43953</v>
      </c>
      <c r="D2724" s="175">
        <v>7</v>
      </c>
      <c r="E2724" s="175">
        <v>1.726</v>
      </c>
    </row>
    <row r="2725" spans="1:5">
      <c r="A2725" s="174" t="s">
        <v>79</v>
      </c>
      <c r="B2725" s="183">
        <v>19</v>
      </c>
      <c r="C2725" s="176">
        <v>43954</v>
      </c>
      <c r="D2725" s="175">
        <v>4</v>
      </c>
      <c r="E2725" s="175">
        <v>1.899</v>
      </c>
    </row>
    <row r="2726" spans="1:5">
      <c r="A2726" s="174" t="s">
        <v>79</v>
      </c>
      <c r="B2726" s="183">
        <v>19</v>
      </c>
      <c r="C2726" s="176">
        <v>43955</v>
      </c>
      <c r="D2726" s="175">
        <v>11</v>
      </c>
      <c r="E2726" s="175">
        <v>1.381</v>
      </c>
    </row>
    <row r="2727" spans="1:5">
      <c r="A2727" s="174" t="s">
        <v>79</v>
      </c>
      <c r="B2727" s="183">
        <v>19</v>
      </c>
      <c r="C2727" s="176">
        <v>43956</v>
      </c>
      <c r="D2727" s="175">
        <v>11</v>
      </c>
      <c r="E2727" s="175">
        <v>1.554</v>
      </c>
    </row>
    <row r="2728" spans="1:5">
      <c r="A2728" s="174" t="s">
        <v>79</v>
      </c>
      <c r="B2728" s="183">
        <v>19</v>
      </c>
      <c r="C2728" s="176">
        <v>43957</v>
      </c>
      <c r="D2728" s="175">
        <v>11</v>
      </c>
      <c r="E2728" s="175">
        <v>1.2090000000000001</v>
      </c>
    </row>
    <row r="2729" spans="1:5">
      <c r="A2729" s="174" t="s">
        <v>79</v>
      </c>
      <c r="B2729" s="183">
        <v>19</v>
      </c>
      <c r="C2729" s="176">
        <v>43958</v>
      </c>
      <c r="D2729" s="175">
        <v>7</v>
      </c>
      <c r="E2729" s="175">
        <v>0.51800000000000002</v>
      </c>
    </row>
    <row r="2730" spans="1:5">
      <c r="A2730" s="174" t="s">
        <v>79</v>
      </c>
      <c r="B2730" s="183">
        <v>19</v>
      </c>
      <c r="C2730" s="176">
        <v>43959</v>
      </c>
      <c r="D2730" s="175">
        <v>19</v>
      </c>
      <c r="E2730" s="175">
        <v>1.036</v>
      </c>
    </row>
    <row r="2731" spans="1:5">
      <c r="A2731" s="174" t="s">
        <v>79</v>
      </c>
      <c r="B2731" s="177">
        <v>19</v>
      </c>
      <c r="C2731" s="176">
        <v>43960</v>
      </c>
      <c r="D2731" s="175">
        <v>3</v>
      </c>
      <c r="E2731" s="175">
        <v>1.036</v>
      </c>
    </row>
    <row r="2732" spans="1:5">
      <c r="A2732" s="174" t="s">
        <v>79</v>
      </c>
      <c r="B2732" s="183">
        <v>20</v>
      </c>
      <c r="C2732" s="176">
        <v>43961</v>
      </c>
      <c r="D2732" s="175">
        <v>2</v>
      </c>
      <c r="E2732" s="175">
        <v>0.69099999999999995</v>
      </c>
    </row>
    <row r="2733" spans="1:5">
      <c r="A2733" s="174" t="s">
        <v>79</v>
      </c>
      <c r="B2733" s="183">
        <v>20</v>
      </c>
      <c r="C2733" s="176">
        <v>43962</v>
      </c>
      <c r="D2733" s="175">
        <v>11</v>
      </c>
      <c r="E2733" s="175">
        <v>0.51800000000000002</v>
      </c>
    </row>
    <row r="2734" spans="1:5">
      <c r="A2734" s="174" t="s">
        <v>79</v>
      </c>
      <c r="B2734" s="183">
        <v>20</v>
      </c>
      <c r="C2734" s="176">
        <v>43963</v>
      </c>
      <c r="D2734" s="175">
        <v>11</v>
      </c>
      <c r="E2734" s="175">
        <v>0.86299999999999999</v>
      </c>
    </row>
    <row r="2735" spans="1:5">
      <c r="A2735" s="174" t="s">
        <v>79</v>
      </c>
      <c r="B2735" s="183">
        <v>20</v>
      </c>
      <c r="C2735" s="176">
        <v>43964</v>
      </c>
      <c r="D2735" s="175">
        <v>11</v>
      </c>
      <c r="E2735" s="175">
        <v>0.69099999999999995</v>
      </c>
    </row>
    <row r="2736" spans="1:5">
      <c r="A2736" s="174" t="s">
        <v>79</v>
      </c>
      <c r="B2736" s="183">
        <v>20</v>
      </c>
      <c r="C2736" s="176">
        <v>43965</v>
      </c>
      <c r="D2736" s="175">
        <v>9</v>
      </c>
      <c r="E2736" s="175">
        <v>1.036</v>
      </c>
    </row>
    <row r="2737" spans="1:5">
      <c r="A2737" s="174" t="s">
        <v>79</v>
      </c>
      <c r="B2737" s="183">
        <v>20</v>
      </c>
      <c r="C2737" s="176">
        <v>43966</v>
      </c>
      <c r="D2737" s="175">
        <v>10</v>
      </c>
      <c r="E2737" s="175">
        <v>0.69099999999999995</v>
      </c>
    </row>
    <row r="2738" spans="1:5">
      <c r="A2738" s="174" t="s">
        <v>79</v>
      </c>
      <c r="B2738" s="177">
        <v>20</v>
      </c>
      <c r="C2738" s="176">
        <v>43967</v>
      </c>
      <c r="D2738" s="175">
        <v>6</v>
      </c>
      <c r="E2738" s="175">
        <v>0</v>
      </c>
    </row>
    <row r="2739" spans="1:5">
      <c r="A2739" s="174" t="s">
        <v>79</v>
      </c>
      <c r="B2739" s="183">
        <v>21</v>
      </c>
      <c r="C2739" s="176">
        <v>43968</v>
      </c>
      <c r="D2739" s="175">
        <v>5</v>
      </c>
      <c r="E2739" s="175">
        <v>0.86299999999999999</v>
      </c>
    </row>
    <row r="2740" spans="1:5">
      <c r="A2740" s="174" t="s">
        <v>79</v>
      </c>
      <c r="B2740" s="183">
        <v>21</v>
      </c>
      <c r="C2740" s="176">
        <v>43969</v>
      </c>
      <c r="D2740" s="175">
        <v>9</v>
      </c>
      <c r="E2740" s="175">
        <v>0.69099999999999995</v>
      </c>
    </row>
    <row r="2741" spans="1:5">
      <c r="A2741" s="174" t="s">
        <v>79</v>
      </c>
      <c r="B2741" s="183">
        <v>21</v>
      </c>
      <c r="C2741" s="176">
        <v>43970</v>
      </c>
      <c r="D2741" s="175">
        <v>8</v>
      </c>
      <c r="E2741" s="175">
        <v>0.17299999999999999</v>
      </c>
    </row>
    <row r="2742" spans="1:5">
      <c r="A2742" s="174" t="s">
        <v>79</v>
      </c>
      <c r="B2742" s="183">
        <v>21</v>
      </c>
      <c r="C2742" s="176">
        <v>43971</v>
      </c>
      <c r="D2742" s="175">
        <v>4</v>
      </c>
      <c r="E2742" s="175">
        <v>0.51800000000000002</v>
      </c>
    </row>
    <row r="2743" spans="1:5">
      <c r="A2743" s="174" t="s">
        <v>79</v>
      </c>
      <c r="B2743" s="183">
        <v>21</v>
      </c>
      <c r="C2743" s="176">
        <v>43972</v>
      </c>
      <c r="D2743" s="175">
        <v>16</v>
      </c>
      <c r="E2743" s="175">
        <v>0.51800000000000002</v>
      </c>
    </row>
    <row r="2744" spans="1:5">
      <c r="A2744" s="174" t="s">
        <v>79</v>
      </c>
      <c r="B2744" s="183">
        <v>21</v>
      </c>
      <c r="C2744" s="176">
        <v>43973</v>
      </c>
      <c r="D2744" s="175">
        <v>14</v>
      </c>
      <c r="E2744" s="175">
        <v>1.2090000000000001</v>
      </c>
    </row>
    <row r="2745" spans="1:5">
      <c r="A2745" s="174" t="s">
        <v>79</v>
      </c>
      <c r="B2745" s="177">
        <v>21</v>
      </c>
      <c r="C2745" s="176">
        <v>43974</v>
      </c>
      <c r="D2745" s="175">
        <v>3</v>
      </c>
      <c r="E2745" s="175">
        <v>0</v>
      </c>
    </row>
    <row r="2746" spans="1:5">
      <c r="A2746" s="174" t="s">
        <v>79</v>
      </c>
      <c r="B2746" s="183">
        <v>22</v>
      </c>
      <c r="C2746" s="176">
        <v>43975</v>
      </c>
      <c r="D2746" s="175">
        <v>2</v>
      </c>
      <c r="E2746" s="175">
        <v>0</v>
      </c>
    </row>
    <row r="2747" spans="1:5">
      <c r="A2747" s="174" t="s">
        <v>79</v>
      </c>
      <c r="B2747" s="183">
        <v>22</v>
      </c>
      <c r="C2747" s="176">
        <v>43976</v>
      </c>
      <c r="D2747" s="175">
        <v>7</v>
      </c>
      <c r="E2747" s="175">
        <v>0.17299999999999999</v>
      </c>
    </row>
    <row r="2748" spans="1:5">
      <c r="A2748" s="174" t="s">
        <v>79</v>
      </c>
      <c r="B2748" s="183">
        <v>22</v>
      </c>
      <c r="C2748" s="176">
        <v>43977</v>
      </c>
      <c r="D2748" s="175">
        <v>6</v>
      </c>
      <c r="E2748" s="175">
        <v>0.17299999999999999</v>
      </c>
    </row>
    <row r="2749" spans="1:5">
      <c r="A2749" s="174" t="s">
        <v>79</v>
      </c>
      <c r="B2749" s="183">
        <v>22</v>
      </c>
      <c r="C2749" s="176">
        <v>43978</v>
      </c>
      <c r="D2749" s="175">
        <v>7</v>
      </c>
      <c r="E2749" s="175">
        <v>0</v>
      </c>
    </row>
    <row r="2750" spans="1:5">
      <c r="A2750" s="174" t="s">
        <v>79</v>
      </c>
      <c r="B2750" s="183">
        <v>22</v>
      </c>
      <c r="C2750" s="176">
        <v>43979</v>
      </c>
      <c r="D2750" s="175">
        <v>6</v>
      </c>
      <c r="E2750" s="175">
        <v>0.34499999999999997</v>
      </c>
    </row>
    <row r="2751" spans="1:5">
      <c r="A2751" s="174" t="s">
        <v>79</v>
      </c>
      <c r="B2751" s="183">
        <v>22</v>
      </c>
      <c r="C2751" s="176">
        <v>43980</v>
      </c>
      <c r="D2751" s="175">
        <v>3</v>
      </c>
      <c r="E2751" s="175">
        <v>0.51800000000000002</v>
      </c>
    </row>
    <row r="2752" spans="1:5">
      <c r="A2752" s="174" t="s">
        <v>79</v>
      </c>
      <c r="B2752" s="177">
        <v>22</v>
      </c>
      <c r="C2752" s="176">
        <v>43981</v>
      </c>
      <c r="D2752" s="175">
        <v>-1</v>
      </c>
      <c r="E2752" s="175">
        <v>0</v>
      </c>
    </row>
    <row r="2753" spans="1:5">
      <c r="A2753" s="174" t="s">
        <v>79</v>
      </c>
      <c r="B2753" s="183">
        <v>23</v>
      </c>
      <c r="C2753" s="176">
        <v>43982</v>
      </c>
      <c r="D2753" s="175">
        <v>-1</v>
      </c>
      <c r="E2753" s="175">
        <v>0.51800000000000002</v>
      </c>
    </row>
    <row r="2754" spans="1:5">
      <c r="A2754" s="174" t="s">
        <v>79</v>
      </c>
      <c r="B2754" s="183">
        <v>23</v>
      </c>
      <c r="C2754" s="176">
        <v>43983</v>
      </c>
      <c r="D2754" s="175">
        <v>13</v>
      </c>
      <c r="E2754" s="175">
        <v>0.51800000000000002</v>
      </c>
    </row>
    <row r="2755" spans="1:5">
      <c r="A2755" s="174" t="s">
        <v>79</v>
      </c>
      <c r="B2755" s="183">
        <v>23</v>
      </c>
      <c r="C2755" s="176">
        <v>43984</v>
      </c>
      <c r="D2755" s="175">
        <v>3</v>
      </c>
      <c r="E2755" s="175">
        <v>0.34499999999999997</v>
      </c>
    </row>
    <row r="2756" spans="1:5">
      <c r="A2756" s="174" t="s">
        <v>79</v>
      </c>
      <c r="B2756" s="183">
        <v>23</v>
      </c>
      <c r="C2756" s="176">
        <v>43985</v>
      </c>
      <c r="D2756" s="175">
        <v>5</v>
      </c>
      <c r="E2756" s="175">
        <v>0.69099999999999995</v>
      </c>
    </row>
    <row r="2757" spans="1:5">
      <c r="A2757" s="174" t="s">
        <v>79</v>
      </c>
      <c r="B2757" s="183">
        <v>23</v>
      </c>
      <c r="C2757" s="176">
        <v>43986</v>
      </c>
      <c r="D2757" s="175">
        <v>4</v>
      </c>
      <c r="E2757" s="175">
        <v>0</v>
      </c>
    </row>
    <row r="2758" spans="1:5">
      <c r="A2758" s="174" t="s">
        <v>79</v>
      </c>
      <c r="B2758" s="183">
        <v>23</v>
      </c>
      <c r="C2758" s="176">
        <v>43987</v>
      </c>
      <c r="D2758" s="175">
        <v>15</v>
      </c>
      <c r="E2758" s="175">
        <v>0.34499999999999997</v>
      </c>
    </row>
    <row r="2759" spans="1:5">
      <c r="A2759" s="174" t="s">
        <v>79</v>
      </c>
      <c r="B2759" s="177">
        <v>23</v>
      </c>
      <c r="C2759" s="176">
        <v>43988</v>
      </c>
      <c r="D2759" s="175">
        <v>3</v>
      </c>
      <c r="E2759" s="175">
        <v>0.69099999999999995</v>
      </c>
    </row>
    <row r="2760" spans="1:5">
      <c r="A2760" s="174" t="s">
        <v>79</v>
      </c>
      <c r="B2760" s="183">
        <v>24</v>
      </c>
      <c r="C2760" s="176">
        <v>43989</v>
      </c>
      <c r="D2760" s="175">
        <v>1</v>
      </c>
      <c r="E2760" s="175">
        <v>0.17299999999999999</v>
      </c>
    </row>
    <row r="2761" spans="1:5">
      <c r="A2761" s="174" t="s">
        <v>79</v>
      </c>
      <c r="B2761" s="183">
        <v>24</v>
      </c>
      <c r="C2761" s="176">
        <v>43990</v>
      </c>
      <c r="D2761" s="175">
        <v>5</v>
      </c>
      <c r="E2761" s="175">
        <v>0.34499999999999997</v>
      </c>
    </row>
    <row r="2762" spans="1:5">
      <c r="A2762" s="174" t="s">
        <v>79</v>
      </c>
      <c r="B2762" s="183">
        <v>24</v>
      </c>
      <c r="C2762" s="176">
        <v>43991</v>
      </c>
      <c r="D2762" s="175">
        <v>4</v>
      </c>
      <c r="E2762" s="175">
        <v>0.69099999999999995</v>
      </c>
    </row>
    <row r="2763" spans="1:5">
      <c r="A2763" s="174" t="s">
        <v>79</v>
      </c>
      <c r="B2763" s="183">
        <v>24</v>
      </c>
      <c r="C2763" s="176">
        <v>43992</v>
      </c>
      <c r="D2763" s="175">
        <v>5</v>
      </c>
      <c r="E2763" s="175">
        <v>0</v>
      </c>
    </row>
    <row r="2764" spans="1:5">
      <c r="A2764" s="174" t="s">
        <v>79</v>
      </c>
      <c r="B2764" s="183">
        <v>24</v>
      </c>
      <c r="C2764" s="176">
        <v>43993</v>
      </c>
      <c r="D2764" s="175">
        <v>5</v>
      </c>
      <c r="E2764" s="175">
        <v>0</v>
      </c>
    </row>
    <row r="2765" spans="1:5">
      <c r="A2765" s="174" t="s">
        <v>79</v>
      </c>
      <c r="B2765" s="183">
        <v>24</v>
      </c>
      <c r="C2765" s="176">
        <v>43994</v>
      </c>
      <c r="D2765" s="175">
        <v>4</v>
      </c>
      <c r="E2765" s="175">
        <v>0</v>
      </c>
    </row>
    <row r="2766" spans="1:5">
      <c r="A2766" s="174" t="s">
        <v>79</v>
      </c>
      <c r="B2766" s="177">
        <v>24</v>
      </c>
      <c r="C2766" s="176">
        <v>43995</v>
      </c>
      <c r="D2766" s="175">
        <v>0</v>
      </c>
      <c r="E2766" s="175">
        <v>0.17299999999999999</v>
      </c>
    </row>
    <row r="2767" spans="1:5">
      <c r="A2767" s="174" t="s">
        <v>79</v>
      </c>
      <c r="B2767" s="183">
        <v>25</v>
      </c>
      <c r="C2767" s="176">
        <v>43996</v>
      </c>
      <c r="D2767" s="175">
        <v>-1</v>
      </c>
      <c r="E2767" s="175">
        <v>0.51800000000000002</v>
      </c>
    </row>
    <row r="2768" spans="1:5">
      <c r="A2768" s="174" t="s">
        <v>79</v>
      </c>
      <c r="B2768" s="183">
        <v>25</v>
      </c>
      <c r="C2768" s="176">
        <v>43997</v>
      </c>
      <c r="D2768" s="175">
        <v>3</v>
      </c>
      <c r="E2768" s="175">
        <v>0</v>
      </c>
    </row>
    <row r="2769" spans="1:5">
      <c r="A2769" s="174" t="s">
        <v>79</v>
      </c>
      <c r="B2769" s="183">
        <v>25</v>
      </c>
      <c r="C2769" s="176">
        <v>43998</v>
      </c>
      <c r="D2769" s="175">
        <v>2</v>
      </c>
      <c r="E2769" s="175">
        <v>0.17299999999999999</v>
      </c>
    </row>
    <row r="2770" spans="1:5">
      <c r="A2770" s="174" t="s">
        <v>79</v>
      </c>
      <c r="B2770" s="183">
        <v>25</v>
      </c>
      <c r="C2770" s="176">
        <v>43999</v>
      </c>
      <c r="D2770" s="175">
        <v>3</v>
      </c>
      <c r="E2770" s="175">
        <v>0</v>
      </c>
    </row>
    <row r="2771" spans="1:5">
      <c r="A2771" s="174" t="s">
        <v>79</v>
      </c>
      <c r="B2771" s="183">
        <v>25</v>
      </c>
      <c r="C2771" s="176">
        <v>44000</v>
      </c>
      <c r="D2771" s="175">
        <v>2</v>
      </c>
      <c r="E2771" s="175">
        <v>0</v>
      </c>
    </row>
    <row r="2772" spans="1:5">
      <c r="A2772" s="174" t="s">
        <v>79</v>
      </c>
      <c r="B2772" s="183">
        <v>25</v>
      </c>
      <c r="C2772" s="176">
        <v>44001</v>
      </c>
      <c r="D2772" s="175">
        <v>3</v>
      </c>
      <c r="E2772" s="175">
        <v>0.34499999999999997</v>
      </c>
    </row>
    <row r="2773" spans="1:5">
      <c r="A2773" s="174" t="s">
        <v>79</v>
      </c>
      <c r="B2773" s="183">
        <v>25</v>
      </c>
      <c r="C2773" s="176">
        <v>44002</v>
      </c>
      <c r="D2773" s="175">
        <v>0</v>
      </c>
      <c r="E2773" s="175">
        <v>0</v>
      </c>
    </row>
    <row r="2774" spans="1:5">
      <c r="A2774" s="174" t="s">
        <v>79</v>
      </c>
      <c r="B2774" s="183">
        <v>26</v>
      </c>
      <c r="C2774" s="176">
        <v>44003</v>
      </c>
      <c r="D2774" s="175">
        <v>-1</v>
      </c>
      <c r="E2774" s="175">
        <v>0</v>
      </c>
    </row>
    <row r="2775" spans="1:5">
      <c r="A2775" s="174" t="s">
        <v>79</v>
      </c>
      <c r="B2775" s="183">
        <v>26</v>
      </c>
      <c r="C2775" s="176">
        <v>44004</v>
      </c>
      <c r="D2775" s="175">
        <v>3</v>
      </c>
      <c r="E2775" s="175">
        <v>0</v>
      </c>
    </row>
    <row r="2776" spans="1:5">
      <c r="A2776" s="174" t="s">
        <v>79</v>
      </c>
      <c r="B2776" s="183">
        <v>26</v>
      </c>
      <c r="C2776" s="176">
        <v>44005</v>
      </c>
      <c r="D2776" s="175">
        <v>0</v>
      </c>
      <c r="E2776" s="175">
        <v>0.34499999999999997</v>
      </c>
    </row>
    <row r="2777" spans="1:5">
      <c r="A2777" s="174" t="s">
        <v>79</v>
      </c>
      <c r="B2777" s="183">
        <v>26</v>
      </c>
      <c r="C2777" s="176">
        <v>44006</v>
      </c>
      <c r="D2777" s="175">
        <v>2</v>
      </c>
      <c r="E2777" s="175">
        <v>0.17299999999999999</v>
      </c>
    </row>
    <row r="2778" spans="1:5">
      <c r="A2778" s="174" t="s">
        <v>79</v>
      </c>
      <c r="B2778" s="183">
        <v>26</v>
      </c>
      <c r="C2778" s="176">
        <v>44007</v>
      </c>
      <c r="D2778" s="175">
        <v>1</v>
      </c>
      <c r="E2778" s="175">
        <v>0</v>
      </c>
    </row>
    <row r="2779" spans="1:5">
      <c r="A2779" s="174" t="s">
        <v>79</v>
      </c>
      <c r="B2779" s="183">
        <v>26</v>
      </c>
      <c r="C2779" s="176">
        <v>44008</v>
      </c>
      <c r="D2779" s="175">
        <v>0</v>
      </c>
      <c r="E2779" s="175">
        <v>0</v>
      </c>
    </row>
    <row r="2780" spans="1:5">
      <c r="A2780" s="174" t="s">
        <v>79</v>
      </c>
      <c r="B2780" s="177">
        <v>26</v>
      </c>
      <c r="C2780" s="176">
        <v>44009</v>
      </c>
      <c r="D2780" s="175">
        <v>-4</v>
      </c>
      <c r="E2780" s="175">
        <v>0.17299999999999999</v>
      </c>
    </row>
    <row r="2781" spans="1:5">
      <c r="A2781" s="174" t="s">
        <v>79</v>
      </c>
      <c r="B2781" s="183">
        <v>27</v>
      </c>
      <c r="C2781" s="176">
        <v>44010</v>
      </c>
      <c r="D2781" s="175">
        <v>-1</v>
      </c>
      <c r="E2781" s="175">
        <v>0</v>
      </c>
    </row>
    <row r="2782" spans="1:5">
      <c r="A2782" s="174" t="s">
        <v>79</v>
      </c>
      <c r="B2782" s="183">
        <v>27</v>
      </c>
      <c r="C2782" s="176">
        <v>44011</v>
      </c>
      <c r="D2782" s="175">
        <v>4</v>
      </c>
      <c r="E2782" s="175">
        <v>0</v>
      </c>
    </row>
    <row r="2783" spans="1:5">
      <c r="A2783" s="174" t="s">
        <v>79</v>
      </c>
      <c r="B2783" s="183">
        <v>27</v>
      </c>
      <c r="C2783" s="176">
        <v>44012</v>
      </c>
      <c r="D2783" s="175">
        <v>4</v>
      </c>
      <c r="E2783" s="175">
        <v>0.17299999999999999</v>
      </c>
    </row>
    <row r="2784" spans="1:5">
      <c r="A2784" s="174" t="s">
        <v>79</v>
      </c>
      <c r="B2784" s="183">
        <v>27</v>
      </c>
      <c r="C2784" s="176">
        <v>44013</v>
      </c>
      <c r="D2784" s="175">
        <v>3</v>
      </c>
      <c r="E2784" s="175">
        <v>0</v>
      </c>
    </row>
    <row r="2785" spans="1:5">
      <c r="A2785" s="174" t="s">
        <v>79</v>
      </c>
      <c r="B2785" s="183">
        <v>27</v>
      </c>
      <c r="C2785" s="176">
        <v>44014</v>
      </c>
      <c r="D2785" s="175">
        <v>3</v>
      </c>
      <c r="E2785" s="175">
        <v>0.17299999999999999</v>
      </c>
    </row>
    <row r="2786" spans="1:5">
      <c r="A2786" s="174" t="s">
        <v>79</v>
      </c>
      <c r="B2786" s="183">
        <v>27</v>
      </c>
      <c r="C2786" s="176">
        <v>44015</v>
      </c>
      <c r="D2786" s="175">
        <v>3</v>
      </c>
      <c r="E2786" s="175">
        <v>0</v>
      </c>
    </row>
    <row r="2787" spans="1:5">
      <c r="A2787" s="174" t="s">
        <v>79</v>
      </c>
      <c r="B2787" s="177">
        <v>27</v>
      </c>
      <c r="C2787" s="176">
        <v>44016</v>
      </c>
      <c r="D2787" s="175">
        <v>-1</v>
      </c>
      <c r="E2787" s="175">
        <v>0</v>
      </c>
    </row>
    <row r="2788" spans="1:5">
      <c r="A2788" s="174" t="s">
        <v>79</v>
      </c>
      <c r="B2788" s="183">
        <v>28</v>
      </c>
      <c r="C2788" s="176">
        <v>44017</v>
      </c>
      <c r="D2788" s="175">
        <v>0</v>
      </c>
      <c r="E2788" s="175">
        <v>0</v>
      </c>
    </row>
    <row r="2789" spans="1:5">
      <c r="A2789" s="174" t="s">
        <v>79</v>
      </c>
      <c r="B2789" s="183">
        <v>28</v>
      </c>
      <c r="C2789" s="176">
        <v>44018</v>
      </c>
      <c r="D2789" s="175">
        <v>6</v>
      </c>
      <c r="E2789" s="175">
        <v>0</v>
      </c>
    </row>
    <row r="2790" spans="1:5">
      <c r="A2790" s="174" t="s">
        <v>79</v>
      </c>
      <c r="B2790" s="183">
        <v>28</v>
      </c>
      <c r="C2790" s="176">
        <v>44019</v>
      </c>
      <c r="D2790" s="175">
        <v>5</v>
      </c>
      <c r="E2790" s="175">
        <v>0.17299999999999999</v>
      </c>
    </row>
    <row r="2791" spans="1:5">
      <c r="A2791" s="174" t="s">
        <v>79</v>
      </c>
      <c r="B2791" s="183">
        <v>28</v>
      </c>
      <c r="C2791" s="176">
        <v>44020</v>
      </c>
      <c r="D2791" s="175">
        <v>4</v>
      </c>
      <c r="E2791" s="175">
        <v>0.34499999999999997</v>
      </c>
    </row>
    <row r="2792" spans="1:5">
      <c r="A2792" s="174" t="s">
        <v>79</v>
      </c>
      <c r="B2792" s="183">
        <v>28</v>
      </c>
      <c r="C2792" s="176">
        <v>44021</v>
      </c>
      <c r="D2792" s="175">
        <v>4</v>
      </c>
      <c r="E2792" s="175">
        <v>0</v>
      </c>
    </row>
    <row r="2793" spans="1:5">
      <c r="A2793" s="174" t="s">
        <v>79</v>
      </c>
      <c r="B2793" s="183">
        <v>28</v>
      </c>
      <c r="C2793" s="176">
        <v>44022</v>
      </c>
      <c r="D2793" s="175">
        <v>5</v>
      </c>
      <c r="E2793" s="175">
        <v>0</v>
      </c>
    </row>
    <row r="2794" spans="1:5">
      <c r="A2794" s="174" t="s">
        <v>79</v>
      </c>
      <c r="B2794" s="177">
        <v>28</v>
      </c>
      <c r="C2794" s="176">
        <v>44023</v>
      </c>
      <c r="D2794" s="175">
        <v>-3</v>
      </c>
      <c r="E2794" s="175">
        <v>0</v>
      </c>
    </row>
    <row r="2795" spans="1:5">
      <c r="A2795" s="174" t="s">
        <v>79</v>
      </c>
      <c r="B2795" s="183">
        <v>29</v>
      </c>
      <c r="C2795" s="176">
        <v>44024</v>
      </c>
      <c r="D2795" s="175">
        <v>-2</v>
      </c>
      <c r="E2795" s="175">
        <v>0</v>
      </c>
    </row>
    <row r="2796" spans="1:5">
      <c r="A2796" s="174" t="s">
        <v>79</v>
      </c>
      <c r="B2796" s="183">
        <v>29</v>
      </c>
      <c r="C2796" s="176">
        <v>44025</v>
      </c>
      <c r="D2796" s="175">
        <v>6</v>
      </c>
      <c r="E2796" s="175">
        <v>0</v>
      </c>
    </row>
    <row r="2797" spans="1:5">
      <c r="A2797" s="174" t="s">
        <v>79</v>
      </c>
      <c r="B2797" s="183">
        <v>29</v>
      </c>
      <c r="C2797" s="176">
        <v>44026</v>
      </c>
      <c r="D2797" s="175">
        <v>7</v>
      </c>
      <c r="E2797" s="175">
        <v>0.17299999999999999</v>
      </c>
    </row>
    <row r="2798" spans="1:5">
      <c r="A2798" s="174" t="s">
        <v>79</v>
      </c>
      <c r="B2798" s="183">
        <v>29</v>
      </c>
      <c r="C2798" s="176">
        <v>44027</v>
      </c>
      <c r="D2798" s="175">
        <v>7</v>
      </c>
      <c r="E2798" s="175">
        <v>0</v>
      </c>
    </row>
    <row r="2799" spans="1:5">
      <c r="A2799" s="174" t="s">
        <v>79</v>
      </c>
      <c r="B2799" s="183">
        <v>29</v>
      </c>
      <c r="C2799" s="176">
        <v>44028</v>
      </c>
      <c r="D2799" s="175">
        <v>6</v>
      </c>
      <c r="E2799" s="175">
        <v>0</v>
      </c>
    </row>
    <row r="2800" spans="1:5">
      <c r="A2800" s="174" t="s">
        <v>79</v>
      </c>
      <c r="B2800" s="183">
        <v>29</v>
      </c>
      <c r="C2800" s="176">
        <v>44029</v>
      </c>
      <c r="D2800" s="175">
        <v>4</v>
      </c>
      <c r="E2800" s="175">
        <v>0</v>
      </c>
    </row>
    <row r="2801" spans="1:5">
      <c r="A2801" s="174" t="s">
        <v>79</v>
      </c>
      <c r="B2801" s="177">
        <v>29</v>
      </c>
      <c r="C2801" s="176">
        <v>44030</v>
      </c>
      <c r="D2801" s="175">
        <v>-5</v>
      </c>
      <c r="E2801" s="175">
        <v>0.17299999999999999</v>
      </c>
    </row>
    <row r="2802" spans="1:5">
      <c r="A2802" s="174" t="s">
        <v>79</v>
      </c>
      <c r="B2802" s="183">
        <v>30</v>
      </c>
      <c r="C2802" s="176">
        <v>44031</v>
      </c>
      <c r="D2802" s="175">
        <v>-3</v>
      </c>
      <c r="E2802" s="175">
        <v>0</v>
      </c>
    </row>
    <row r="2803" spans="1:5">
      <c r="A2803" s="174" t="s">
        <v>79</v>
      </c>
      <c r="B2803" s="183">
        <v>30</v>
      </c>
      <c r="C2803" s="176">
        <v>44032</v>
      </c>
      <c r="D2803" s="175">
        <v>6</v>
      </c>
      <c r="E2803" s="175">
        <v>0</v>
      </c>
    </row>
    <row r="2804" spans="1:5">
      <c r="A2804" s="174" t="s">
        <v>79</v>
      </c>
      <c r="B2804" s="183">
        <v>30</v>
      </c>
      <c r="C2804" s="176">
        <v>44033</v>
      </c>
      <c r="D2804" s="175">
        <v>6</v>
      </c>
      <c r="E2804" s="175">
        <v>0</v>
      </c>
    </row>
    <row r="2805" spans="1:5">
      <c r="A2805" s="174" t="s">
        <v>79</v>
      </c>
      <c r="B2805" s="183">
        <v>30</v>
      </c>
      <c r="C2805" s="176">
        <v>44034</v>
      </c>
      <c r="D2805" s="175">
        <v>6</v>
      </c>
      <c r="E2805" s="175">
        <v>0</v>
      </c>
    </row>
    <row r="2806" spans="1:5">
      <c r="A2806" s="174" t="s">
        <v>79</v>
      </c>
      <c r="B2806" s="183">
        <v>30</v>
      </c>
      <c r="C2806" s="176">
        <v>44035</v>
      </c>
      <c r="D2806" s="175">
        <v>7</v>
      </c>
      <c r="E2806" s="175">
        <v>0</v>
      </c>
    </row>
    <row r="2807" spans="1:5">
      <c r="A2807" s="174" t="s">
        <v>79</v>
      </c>
      <c r="B2807" s="183">
        <v>30</v>
      </c>
      <c r="C2807" s="176">
        <v>44036</v>
      </c>
      <c r="D2807" s="175">
        <v>8</v>
      </c>
      <c r="E2807" s="175">
        <v>0.17299999999999999</v>
      </c>
    </row>
    <row r="2808" spans="1:5">
      <c r="A2808" s="174" t="s">
        <v>79</v>
      </c>
      <c r="B2808" s="177">
        <v>30</v>
      </c>
      <c r="C2808" s="176">
        <v>44037</v>
      </c>
      <c r="D2808" s="175">
        <v>-3</v>
      </c>
      <c r="E2808" s="175">
        <v>0.17299999999999999</v>
      </c>
    </row>
    <row r="2809" spans="1:5">
      <c r="A2809" s="174" t="s">
        <v>79</v>
      </c>
      <c r="B2809" s="183">
        <v>31</v>
      </c>
      <c r="C2809" s="176">
        <v>44038</v>
      </c>
      <c r="D2809" s="175">
        <v>0</v>
      </c>
      <c r="E2809" s="175">
        <v>0</v>
      </c>
    </row>
    <row r="2810" spans="1:5">
      <c r="A2810" s="174" t="s">
        <v>79</v>
      </c>
      <c r="B2810" s="183">
        <v>31</v>
      </c>
      <c r="C2810" s="176">
        <v>44039</v>
      </c>
      <c r="D2810" s="175">
        <v>7</v>
      </c>
      <c r="E2810" s="175">
        <v>0</v>
      </c>
    </row>
    <row r="2811" spans="1:5">
      <c r="A2811" s="174" t="s">
        <v>79</v>
      </c>
      <c r="B2811" s="183">
        <v>31</v>
      </c>
      <c r="C2811" s="176">
        <v>44040</v>
      </c>
      <c r="D2811" s="175">
        <v>7</v>
      </c>
      <c r="E2811" s="175">
        <v>0</v>
      </c>
    </row>
    <row r="2812" spans="1:5">
      <c r="A2812" s="174" t="s">
        <v>79</v>
      </c>
      <c r="B2812" s="183">
        <v>31</v>
      </c>
      <c r="C2812" s="176">
        <v>44041</v>
      </c>
      <c r="D2812" s="175">
        <v>8</v>
      </c>
      <c r="E2812" s="175">
        <v>0</v>
      </c>
    </row>
    <row r="2813" spans="1:5">
      <c r="A2813" s="174" t="s">
        <v>79</v>
      </c>
      <c r="B2813" s="183">
        <v>31</v>
      </c>
      <c r="C2813" s="176">
        <v>44042</v>
      </c>
      <c r="D2813" s="175">
        <v>7</v>
      </c>
      <c r="E2813" s="175">
        <v>0.17299999999999999</v>
      </c>
    </row>
    <row r="2814" spans="1:5">
      <c r="A2814" s="174" t="s">
        <v>79</v>
      </c>
      <c r="B2814" s="183">
        <v>31</v>
      </c>
      <c r="C2814" s="176">
        <v>44043</v>
      </c>
      <c r="D2814" s="175">
        <v>3</v>
      </c>
      <c r="E2814" s="175">
        <v>0.17299999999999999</v>
      </c>
    </row>
    <row r="2815" spans="1:5">
      <c r="A2815" s="174" t="s">
        <v>79</v>
      </c>
      <c r="B2815" s="177">
        <v>31</v>
      </c>
      <c r="C2815" s="176">
        <v>44044</v>
      </c>
      <c r="D2815" s="175">
        <v>-5</v>
      </c>
      <c r="E2815" s="175">
        <v>0</v>
      </c>
    </row>
    <row r="2816" spans="1:5">
      <c r="A2816" s="174" t="s">
        <v>79</v>
      </c>
      <c r="B2816" s="183">
        <v>32</v>
      </c>
      <c r="C2816" s="176">
        <v>44045</v>
      </c>
      <c r="D2816" s="175">
        <v>-2</v>
      </c>
      <c r="E2816" s="175">
        <v>0</v>
      </c>
    </row>
    <row r="2817" spans="1:5">
      <c r="A2817" s="174" t="s">
        <v>79</v>
      </c>
      <c r="B2817" s="183">
        <v>32</v>
      </c>
      <c r="C2817" s="176">
        <v>44046</v>
      </c>
      <c r="D2817" s="175">
        <v>4</v>
      </c>
      <c r="E2817" s="175">
        <v>0</v>
      </c>
    </row>
    <row r="2818" spans="1:5">
      <c r="A2818" s="174" t="s">
        <v>79</v>
      </c>
      <c r="B2818" s="183">
        <v>32</v>
      </c>
      <c r="C2818" s="176">
        <v>44047</v>
      </c>
      <c r="D2818" s="175">
        <v>4</v>
      </c>
      <c r="E2818" s="175">
        <v>0.17299999999999999</v>
      </c>
    </row>
    <row r="2819" spans="1:5">
      <c r="A2819" s="174" t="s">
        <v>79</v>
      </c>
      <c r="B2819" s="183">
        <v>32</v>
      </c>
      <c r="C2819" s="176">
        <v>44048</v>
      </c>
      <c r="D2819" s="175">
        <v>4</v>
      </c>
      <c r="E2819" s="175">
        <v>0</v>
      </c>
    </row>
    <row r="2820" spans="1:5">
      <c r="A2820" s="174" t="s">
        <v>79</v>
      </c>
      <c r="B2820" s="183">
        <v>32</v>
      </c>
      <c r="C2820" s="176">
        <v>44049</v>
      </c>
      <c r="D2820" s="175">
        <v>3</v>
      </c>
      <c r="E2820" s="175">
        <v>0</v>
      </c>
    </row>
    <row r="2821" spans="1:5">
      <c r="A2821" s="174" t="s">
        <v>79</v>
      </c>
      <c r="B2821" s="177">
        <v>32</v>
      </c>
      <c r="C2821" s="176">
        <v>44050</v>
      </c>
      <c r="D2821" s="175">
        <v>1</v>
      </c>
      <c r="E2821" s="175">
        <v>0.17299999999999999</v>
      </c>
    </row>
    <row r="2822" spans="1:5">
      <c r="A2822" s="174" t="s">
        <v>79</v>
      </c>
      <c r="B2822" s="177">
        <v>32</v>
      </c>
      <c r="C2822" s="176">
        <v>44051</v>
      </c>
      <c r="D2822" s="175">
        <v>-5</v>
      </c>
      <c r="E2822" s="175">
        <v>0</v>
      </c>
    </row>
    <row r="2823" spans="1:5">
      <c r="A2823" s="174" t="s">
        <v>79</v>
      </c>
      <c r="B2823" s="177">
        <v>33</v>
      </c>
      <c r="C2823" s="176">
        <v>44052</v>
      </c>
      <c r="D2823" s="175">
        <v>-4</v>
      </c>
      <c r="E2823" s="175">
        <v>0</v>
      </c>
    </row>
    <row r="2824" spans="1:5">
      <c r="A2824" s="174" t="s">
        <v>79</v>
      </c>
      <c r="B2824" s="177">
        <v>33</v>
      </c>
      <c r="C2824" s="176">
        <v>44053</v>
      </c>
      <c r="D2824" s="175">
        <v>2</v>
      </c>
      <c r="E2824" s="175">
        <v>0</v>
      </c>
    </row>
    <row r="2825" spans="1:5">
      <c r="A2825" s="174" t="s">
        <v>79</v>
      </c>
      <c r="B2825" s="177">
        <v>33</v>
      </c>
      <c r="C2825" s="176">
        <v>44054</v>
      </c>
      <c r="D2825" s="175">
        <v>1</v>
      </c>
      <c r="E2825" s="175">
        <v>0.51800000000000002</v>
      </c>
    </row>
    <row r="2826" spans="1:5">
      <c r="A2826" s="174" t="s">
        <v>79</v>
      </c>
      <c r="B2826" s="177">
        <v>33</v>
      </c>
      <c r="C2826" s="176">
        <v>44055</v>
      </c>
      <c r="D2826" s="175">
        <v>2</v>
      </c>
      <c r="E2826" s="175">
        <v>0.17299999999999999</v>
      </c>
    </row>
    <row r="2827" spans="1:5">
      <c r="A2827" s="174" t="s">
        <v>79</v>
      </c>
      <c r="B2827" s="177">
        <v>33</v>
      </c>
      <c r="C2827" s="176">
        <v>44056</v>
      </c>
      <c r="D2827" s="175">
        <v>1</v>
      </c>
      <c r="E2827" s="175">
        <v>0</v>
      </c>
    </row>
    <row r="2828" spans="1:5">
      <c r="A2828" s="174" t="s">
        <v>79</v>
      </c>
      <c r="B2828" s="177">
        <v>33</v>
      </c>
      <c r="C2828" s="176">
        <v>44057</v>
      </c>
      <c r="D2828" s="175">
        <v>0</v>
      </c>
      <c r="E2828" s="175">
        <v>0</v>
      </c>
    </row>
    <row r="2829" spans="1:5">
      <c r="A2829" s="174" t="s">
        <v>79</v>
      </c>
      <c r="B2829" s="177">
        <v>33</v>
      </c>
      <c r="C2829" s="176">
        <v>44058</v>
      </c>
      <c r="D2829" s="175">
        <v>-4</v>
      </c>
      <c r="E2829" s="175">
        <v>0</v>
      </c>
    </row>
    <row r="2830" spans="1:5">
      <c r="A2830" s="174" t="s">
        <v>79</v>
      </c>
      <c r="B2830" s="177">
        <v>34</v>
      </c>
      <c r="C2830" s="176">
        <v>44059</v>
      </c>
      <c r="D2830" s="175">
        <v>-4</v>
      </c>
      <c r="E2830" s="175">
        <v>0</v>
      </c>
    </row>
    <row r="2831" spans="1:5">
      <c r="A2831" s="174" t="s">
        <v>79</v>
      </c>
      <c r="B2831" s="177">
        <v>34</v>
      </c>
      <c r="C2831" s="176">
        <v>44060</v>
      </c>
      <c r="D2831" s="175">
        <v>1</v>
      </c>
      <c r="E2831" s="175">
        <v>0</v>
      </c>
    </row>
    <row r="2832" spans="1:5">
      <c r="A2832" s="174" t="s">
        <v>79</v>
      </c>
      <c r="B2832" s="177">
        <v>34</v>
      </c>
      <c r="C2832" s="176">
        <v>44061</v>
      </c>
      <c r="D2832" s="175">
        <v>2</v>
      </c>
      <c r="E2832" s="175">
        <v>0</v>
      </c>
    </row>
    <row r="2833" spans="1:5">
      <c r="A2833" s="174" t="s">
        <v>79</v>
      </c>
      <c r="B2833" s="177">
        <v>34</v>
      </c>
      <c r="C2833" s="176">
        <v>44062</v>
      </c>
      <c r="D2833" s="175">
        <v>2</v>
      </c>
      <c r="E2833" s="175">
        <v>0</v>
      </c>
    </row>
    <row r="2834" spans="1:5">
      <c r="A2834" s="174" t="s">
        <v>79</v>
      </c>
      <c r="B2834" s="177">
        <v>34</v>
      </c>
      <c r="C2834" s="176">
        <v>44063</v>
      </c>
      <c r="D2834" s="175">
        <v>3</v>
      </c>
      <c r="E2834" s="175">
        <v>0</v>
      </c>
    </row>
    <row r="2835" spans="1:5">
      <c r="A2835" s="174" t="s">
        <v>79</v>
      </c>
      <c r="B2835" s="177">
        <v>34</v>
      </c>
      <c r="C2835" s="176">
        <v>44064</v>
      </c>
      <c r="D2835" s="175">
        <v>2</v>
      </c>
      <c r="E2835" s="175">
        <v>0</v>
      </c>
    </row>
    <row r="2836" spans="1:5">
      <c r="A2836" s="174" t="s">
        <v>79</v>
      </c>
      <c r="B2836" s="177">
        <v>34</v>
      </c>
      <c r="C2836" s="176">
        <v>44065</v>
      </c>
      <c r="D2836" s="179"/>
      <c r="E2836" s="175">
        <v>0</v>
      </c>
    </row>
    <row r="2837" spans="1:5">
      <c r="A2837" s="174" t="s">
        <v>83</v>
      </c>
      <c r="B2837" s="183">
        <v>8</v>
      </c>
      <c r="C2837" s="176">
        <v>43877</v>
      </c>
      <c r="D2837" s="175">
        <v>1</v>
      </c>
      <c r="E2837" s="175">
        <v>0</v>
      </c>
    </row>
    <row r="2838" spans="1:5">
      <c r="A2838" s="174" t="s">
        <v>83</v>
      </c>
      <c r="B2838" s="183">
        <v>8</v>
      </c>
      <c r="C2838" s="176">
        <v>43878</v>
      </c>
      <c r="D2838" s="175">
        <v>2</v>
      </c>
      <c r="E2838" s="175">
        <v>0</v>
      </c>
    </row>
    <row r="2839" spans="1:5">
      <c r="A2839" s="174" t="s">
        <v>83</v>
      </c>
      <c r="B2839" s="183">
        <v>8</v>
      </c>
      <c r="C2839" s="176">
        <v>43879</v>
      </c>
      <c r="D2839" s="175">
        <v>2</v>
      </c>
      <c r="E2839" s="175">
        <v>0</v>
      </c>
    </row>
    <row r="2840" spans="1:5">
      <c r="A2840" s="174" t="s">
        <v>83</v>
      </c>
      <c r="B2840" s="183">
        <v>8</v>
      </c>
      <c r="C2840" s="176">
        <v>43880</v>
      </c>
      <c r="D2840" s="175">
        <v>1</v>
      </c>
      <c r="E2840" s="175">
        <v>0</v>
      </c>
    </row>
    <row r="2841" spans="1:5">
      <c r="A2841" s="174" t="s">
        <v>83</v>
      </c>
      <c r="B2841" s="183">
        <v>8</v>
      </c>
      <c r="C2841" s="176">
        <v>43881</v>
      </c>
      <c r="D2841" s="175">
        <v>2</v>
      </c>
      <c r="E2841" s="175">
        <v>0</v>
      </c>
    </row>
    <row r="2842" spans="1:5">
      <c r="A2842" s="174" t="s">
        <v>83</v>
      </c>
      <c r="B2842" s="183">
        <v>8</v>
      </c>
      <c r="C2842" s="176">
        <v>43882</v>
      </c>
      <c r="D2842" s="175">
        <v>3</v>
      </c>
      <c r="E2842" s="175">
        <v>0</v>
      </c>
    </row>
    <row r="2843" spans="1:5">
      <c r="A2843" s="174" t="s">
        <v>83</v>
      </c>
      <c r="B2843" s="177">
        <v>8</v>
      </c>
      <c r="C2843" s="176">
        <v>43883</v>
      </c>
      <c r="D2843" s="175">
        <v>0</v>
      </c>
      <c r="E2843" s="175">
        <v>0</v>
      </c>
    </row>
    <row r="2844" spans="1:5">
      <c r="A2844" s="174" t="s">
        <v>83</v>
      </c>
      <c r="B2844" s="183">
        <v>9</v>
      </c>
      <c r="C2844" s="176">
        <v>43884</v>
      </c>
      <c r="D2844" s="175">
        <v>-1</v>
      </c>
      <c r="E2844" s="175">
        <v>0</v>
      </c>
    </row>
    <row r="2845" spans="1:5">
      <c r="A2845" s="174" t="s">
        <v>83</v>
      </c>
      <c r="B2845" s="183">
        <v>9</v>
      </c>
      <c r="C2845" s="176">
        <v>43885</v>
      </c>
      <c r="D2845" s="175">
        <v>1</v>
      </c>
      <c r="E2845" s="175">
        <v>0</v>
      </c>
    </row>
    <row r="2846" spans="1:5">
      <c r="A2846" s="174" t="s">
        <v>83</v>
      </c>
      <c r="B2846" s="183">
        <v>9</v>
      </c>
      <c r="C2846" s="176">
        <v>43886</v>
      </c>
      <c r="D2846" s="175">
        <v>2</v>
      </c>
      <c r="E2846" s="175">
        <v>0</v>
      </c>
    </row>
    <row r="2847" spans="1:5">
      <c r="A2847" s="174" t="s">
        <v>83</v>
      </c>
      <c r="B2847" s="183">
        <v>9</v>
      </c>
      <c r="C2847" s="176">
        <v>43887</v>
      </c>
      <c r="D2847" s="175">
        <v>1</v>
      </c>
      <c r="E2847" s="175">
        <v>0</v>
      </c>
    </row>
    <row r="2848" spans="1:5">
      <c r="A2848" s="174" t="s">
        <v>83</v>
      </c>
      <c r="B2848" s="183">
        <v>9</v>
      </c>
      <c r="C2848" s="176">
        <v>43888</v>
      </c>
      <c r="D2848" s="175">
        <v>2</v>
      </c>
      <c r="E2848" s="175">
        <v>0</v>
      </c>
    </row>
    <row r="2849" spans="1:5">
      <c r="A2849" s="174" t="s">
        <v>83</v>
      </c>
      <c r="B2849" s="183">
        <v>9</v>
      </c>
      <c r="C2849" s="176">
        <v>43889</v>
      </c>
      <c r="D2849" s="175">
        <v>2</v>
      </c>
      <c r="E2849" s="175">
        <v>0</v>
      </c>
    </row>
    <row r="2850" spans="1:5">
      <c r="A2850" s="174" t="s">
        <v>83</v>
      </c>
      <c r="B2850" s="177">
        <v>9</v>
      </c>
      <c r="C2850" s="176">
        <v>43890</v>
      </c>
      <c r="D2850" s="175">
        <v>-1</v>
      </c>
      <c r="E2850" s="175">
        <v>0</v>
      </c>
    </row>
    <row r="2851" spans="1:5">
      <c r="A2851" s="174" t="s">
        <v>83</v>
      </c>
      <c r="B2851" s="183">
        <v>10</v>
      </c>
      <c r="C2851" s="176">
        <v>43833</v>
      </c>
      <c r="D2851" s="175">
        <v>0</v>
      </c>
      <c r="E2851" s="175">
        <v>0</v>
      </c>
    </row>
    <row r="2852" spans="1:5">
      <c r="A2852" s="174" t="s">
        <v>83</v>
      </c>
      <c r="B2852" s="183">
        <v>10</v>
      </c>
      <c r="C2852" s="176">
        <v>43864</v>
      </c>
      <c r="D2852" s="175">
        <v>1</v>
      </c>
      <c r="E2852" s="175">
        <v>0</v>
      </c>
    </row>
    <row r="2853" spans="1:5">
      <c r="A2853" s="174" t="s">
        <v>83</v>
      </c>
      <c r="B2853" s="183">
        <v>10</v>
      </c>
      <c r="C2853" s="176">
        <v>43893</v>
      </c>
      <c r="D2853" s="175">
        <v>2</v>
      </c>
      <c r="E2853" s="175">
        <v>0</v>
      </c>
    </row>
    <row r="2854" spans="1:5">
      <c r="A2854" s="174" t="s">
        <v>83</v>
      </c>
      <c r="B2854" s="183">
        <v>10</v>
      </c>
      <c r="C2854" s="176">
        <v>43894</v>
      </c>
      <c r="D2854" s="175">
        <v>2</v>
      </c>
      <c r="E2854" s="175">
        <v>0</v>
      </c>
    </row>
    <row r="2855" spans="1:5">
      <c r="A2855" s="174" t="s">
        <v>83</v>
      </c>
      <c r="B2855" s="183">
        <v>10</v>
      </c>
      <c r="C2855" s="176">
        <v>43895</v>
      </c>
      <c r="D2855" s="175">
        <v>2</v>
      </c>
      <c r="E2855" s="175">
        <v>0</v>
      </c>
    </row>
    <row r="2856" spans="1:5">
      <c r="A2856" s="174" t="s">
        <v>83</v>
      </c>
      <c r="B2856" s="183">
        <v>10</v>
      </c>
      <c r="C2856" s="176">
        <v>43896</v>
      </c>
      <c r="D2856" s="175">
        <v>1</v>
      </c>
      <c r="E2856" s="175">
        <v>0</v>
      </c>
    </row>
    <row r="2857" spans="1:5">
      <c r="A2857" s="174" t="s">
        <v>83</v>
      </c>
      <c r="B2857" s="177">
        <v>10</v>
      </c>
      <c r="C2857" s="176">
        <v>43897</v>
      </c>
      <c r="D2857" s="175">
        <v>-1</v>
      </c>
      <c r="E2857" s="175">
        <v>0</v>
      </c>
    </row>
    <row r="2858" spans="1:5">
      <c r="A2858" s="174" t="s">
        <v>83</v>
      </c>
      <c r="B2858" s="183">
        <v>11</v>
      </c>
      <c r="C2858" s="176">
        <v>43898</v>
      </c>
      <c r="D2858" s="175">
        <v>-1</v>
      </c>
      <c r="E2858" s="175">
        <v>0</v>
      </c>
    </row>
    <row r="2859" spans="1:5">
      <c r="A2859" s="174" t="s">
        <v>83</v>
      </c>
      <c r="B2859" s="183">
        <v>11</v>
      </c>
      <c r="C2859" s="176">
        <v>43899</v>
      </c>
      <c r="D2859" s="175">
        <v>1</v>
      </c>
      <c r="E2859" s="175">
        <v>0</v>
      </c>
    </row>
    <row r="2860" spans="1:5">
      <c r="A2860" s="174" t="s">
        <v>83</v>
      </c>
      <c r="B2860" s="183">
        <v>11</v>
      </c>
      <c r="C2860" s="176">
        <v>43900</v>
      </c>
      <c r="D2860" s="175">
        <v>2</v>
      </c>
      <c r="E2860" s="175">
        <v>0</v>
      </c>
    </row>
    <row r="2861" spans="1:5">
      <c r="A2861" s="174" t="s">
        <v>83</v>
      </c>
      <c r="B2861" s="183">
        <v>11</v>
      </c>
      <c r="C2861" s="176">
        <v>43901</v>
      </c>
      <c r="D2861" s="175">
        <v>2</v>
      </c>
      <c r="E2861" s="175">
        <v>0</v>
      </c>
    </row>
    <row r="2862" spans="1:5">
      <c r="A2862" s="174" t="s">
        <v>83</v>
      </c>
      <c r="B2862" s="183">
        <v>11</v>
      </c>
      <c r="C2862" s="176">
        <v>43902</v>
      </c>
      <c r="D2862" s="175">
        <v>2</v>
      </c>
      <c r="E2862" s="175">
        <v>0</v>
      </c>
    </row>
    <row r="2863" spans="1:5">
      <c r="A2863" s="174" t="s">
        <v>83</v>
      </c>
      <c r="B2863" s="183">
        <v>11</v>
      </c>
      <c r="C2863" s="176">
        <v>43903</v>
      </c>
      <c r="D2863" s="175">
        <v>5</v>
      </c>
      <c r="E2863" s="175">
        <v>0</v>
      </c>
    </row>
    <row r="2864" spans="1:5">
      <c r="A2864" s="174" t="s">
        <v>83</v>
      </c>
      <c r="B2864" s="177">
        <v>11</v>
      </c>
      <c r="C2864" s="176">
        <v>43904</v>
      </c>
      <c r="D2864" s="175">
        <v>5</v>
      </c>
      <c r="E2864" s="175">
        <v>0</v>
      </c>
    </row>
    <row r="2865" spans="1:5">
      <c r="A2865" s="174" t="s">
        <v>83</v>
      </c>
      <c r="B2865" s="183">
        <v>12</v>
      </c>
      <c r="C2865" s="176">
        <v>43905</v>
      </c>
      <c r="D2865" s="175">
        <v>4</v>
      </c>
      <c r="E2865" s="175">
        <v>0</v>
      </c>
    </row>
    <row r="2866" spans="1:5">
      <c r="A2866" s="174" t="s">
        <v>83</v>
      </c>
      <c r="B2866" s="183">
        <v>12</v>
      </c>
      <c r="C2866" s="176">
        <v>43906</v>
      </c>
      <c r="D2866" s="175">
        <v>9</v>
      </c>
      <c r="E2866" s="175">
        <v>0</v>
      </c>
    </row>
    <row r="2867" spans="1:5">
      <c r="A2867" s="174" t="s">
        <v>83</v>
      </c>
      <c r="B2867" s="183">
        <v>12</v>
      </c>
      <c r="C2867" s="176">
        <v>43907</v>
      </c>
      <c r="D2867" s="175">
        <v>13</v>
      </c>
      <c r="E2867" s="175">
        <v>0</v>
      </c>
    </row>
    <row r="2868" spans="1:5">
      <c r="A2868" s="174" t="s">
        <v>83</v>
      </c>
      <c r="B2868" s="183">
        <v>12</v>
      </c>
      <c r="C2868" s="176">
        <v>43908</v>
      </c>
      <c r="D2868" s="175">
        <v>15</v>
      </c>
      <c r="E2868" s="175">
        <v>0</v>
      </c>
    </row>
    <row r="2869" spans="1:5">
      <c r="A2869" s="174" t="s">
        <v>83</v>
      </c>
      <c r="B2869" s="183">
        <v>12</v>
      </c>
      <c r="C2869" s="176">
        <v>43909</v>
      </c>
      <c r="D2869" s="175">
        <v>15</v>
      </c>
      <c r="E2869" s="175">
        <v>0</v>
      </c>
    </row>
    <row r="2870" spans="1:5">
      <c r="A2870" s="174" t="s">
        <v>83</v>
      </c>
      <c r="B2870" s="177">
        <v>12</v>
      </c>
      <c r="C2870" s="176">
        <v>43910</v>
      </c>
      <c r="D2870" s="175">
        <v>16</v>
      </c>
      <c r="E2870" s="175">
        <v>0</v>
      </c>
    </row>
    <row r="2871" spans="1:5">
      <c r="A2871" s="174" t="s">
        <v>83</v>
      </c>
      <c r="B2871" s="183">
        <v>12</v>
      </c>
      <c r="C2871" s="176">
        <v>43911</v>
      </c>
      <c r="D2871" s="175">
        <v>8</v>
      </c>
      <c r="E2871" s="175">
        <v>0</v>
      </c>
    </row>
    <row r="2872" spans="1:5">
      <c r="A2872" s="174" t="s">
        <v>83</v>
      </c>
      <c r="B2872" s="183">
        <v>13</v>
      </c>
      <c r="C2872" s="176">
        <v>43912</v>
      </c>
      <c r="D2872" s="175">
        <v>7</v>
      </c>
      <c r="E2872" s="175">
        <v>0.18</v>
      </c>
    </row>
    <row r="2873" spans="1:5">
      <c r="A2873" s="174" t="s">
        <v>83</v>
      </c>
      <c r="B2873" s="183">
        <v>13</v>
      </c>
      <c r="C2873" s="176">
        <v>43913</v>
      </c>
      <c r="D2873" s="175">
        <v>15</v>
      </c>
      <c r="E2873" s="175">
        <v>0</v>
      </c>
    </row>
    <row r="2874" spans="1:5">
      <c r="A2874" s="174" t="s">
        <v>83</v>
      </c>
      <c r="B2874" s="183">
        <v>13</v>
      </c>
      <c r="C2874" s="176">
        <v>43914</v>
      </c>
      <c r="D2874" s="175">
        <v>16</v>
      </c>
      <c r="E2874" s="175">
        <v>0</v>
      </c>
    </row>
    <row r="2875" spans="1:5">
      <c r="A2875" s="174" t="s">
        <v>83</v>
      </c>
      <c r="B2875" s="183">
        <v>13</v>
      </c>
      <c r="C2875" s="176">
        <v>43915</v>
      </c>
      <c r="D2875" s="175">
        <v>16</v>
      </c>
      <c r="E2875" s="175">
        <v>0</v>
      </c>
    </row>
    <row r="2876" spans="1:5">
      <c r="A2876" s="174" t="s">
        <v>83</v>
      </c>
      <c r="B2876" s="183">
        <v>13</v>
      </c>
      <c r="C2876" s="176">
        <v>43916</v>
      </c>
      <c r="D2876" s="175">
        <v>16</v>
      </c>
      <c r="E2876" s="175">
        <v>0.36099999999999999</v>
      </c>
    </row>
    <row r="2877" spans="1:5">
      <c r="A2877" s="174" t="s">
        <v>83</v>
      </c>
      <c r="B2877" s="183">
        <v>13</v>
      </c>
      <c r="C2877" s="176">
        <v>43917</v>
      </c>
      <c r="D2877" s="175">
        <v>18</v>
      </c>
      <c r="E2877" s="175">
        <v>0.18</v>
      </c>
    </row>
    <row r="2878" spans="1:5">
      <c r="A2878" s="174" t="s">
        <v>83</v>
      </c>
      <c r="B2878" s="177">
        <v>13</v>
      </c>
      <c r="C2878" s="176">
        <v>43918</v>
      </c>
      <c r="D2878" s="175">
        <v>9</v>
      </c>
      <c r="E2878" s="175">
        <v>0.54100000000000004</v>
      </c>
    </row>
    <row r="2879" spans="1:5">
      <c r="A2879" s="174" t="s">
        <v>83</v>
      </c>
      <c r="B2879" s="183">
        <v>14</v>
      </c>
      <c r="C2879" s="176">
        <v>43919</v>
      </c>
      <c r="D2879" s="175">
        <v>9</v>
      </c>
      <c r="E2879" s="175">
        <v>0.36099999999999999</v>
      </c>
    </row>
    <row r="2880" spans="1:5">
      <c r="A2880" s="174" t="s">
        <v>83</v>
      </c>
      <c r="B2880" s="183">
        <v>14</v>
      </c>
      <c r="C2880" s="176">
        <v>43920</v>
      </c>
      <c r="D2880" s="175">
        <v>16</v>
      </c>
      <c r="E2880" s="175">
        <v>0.36099999999999999</v>
      </c>
    </row>
    <row r="2881" spans="1:5">
      <c r="A2881" s="174" t="s">
        <v>83</v>
      </c>
      <c r="B2881" s="183">
        <v>14</v>
      </c>
      <c r="C2881" s="176">
        <v>43921</v>
      </c>
      <c r="D2881" s="175">
        <v>18</v>
      </c>
      <c r="E2881" s="175">
        <v>0.36099999999999999</v>
      </c>
    </row>
    <row r="2882" spans="1:5">
      <c r="A2882" s="174" t="s">
        <v>83</v>
      </c>
      <c r="B2882" s="183">
        <v>14</v>
      </c>
      <c r="C2882" s="176">
        <v>43922</v>
      </c>
      <c r="D2882" s="175">
        <v>17</v>
      </c>
      <c r="E2882" s="175">
        <v>0.72199999999999998</v>
      </c>
    </row>
    <row r="2883" spans="1:5">
      <c r="A2883" s="174" t="s">
        <v>83</v>
      </c>
      <c r="B2883" s="183">
        <v>14</v>
      </c>
      <c r="C2883" s="176">
        <v>43923</v>
      </c>
      <c r="D2883" s="175">
        <v>18</v>
      </c>
      <c r="E2883" s="175">
        <v>0</v>
      </c>
    </row>
    <row r="2884" spans="1:5">
      <c r="A2884" s="174" t="s">
        <v>83</v>
      </c>
      <c r="B2884" s="183">
        <v>14</v>
      </c>
      <c r="C2884" s="176">
        <v>43924</v>
      </c>
      <c r="D2884" s="175">
        <v>19</v>
      </c>
      <c r="E2884" s="175">
        <v>0.36099999999999999</v>
      </c>
    </row>
    <row r="2885" spans="1:5">
      <c r="A2885" s="174" t="s">
        <v>83</v>
      </c>
      <c r="B2885" s="177">
        <v>14</v>
      </c>
      <c r="C2885" s="176">
        <v>43925</v>
      </c>
      <c r="D2885" s="175">
        <v>9</v>
      </c>
      <c r="E2885" s="175">
        <v>0.18</v>
      </c>
    </row>
    <row r="2886" spans="1:5">
      <c r="A2886" s="174" t="s">
        <v>83</v>
      </c>
      <c r="B2886" s="183">
        <v>15</v>
      </c>
      <c r="C2886" s="176">
        <v>43926</v>
      </c>
      <c r="D2886" s="175">
        <v>8</v>
      </c>
      <c r="E2886" s="175">
        <v>0.90200000000000002</v>
      </c>
    </row>
    <row r="2887" spans="1:5">
      <c r="A2887" s="174" t="s">
        <v>83</v>
      </c>
      <c r="B2887" s="183">
        <v>15</v>
      </c>
      <c r="C2887" s="176">
        <v>43927</v>
      </c>
      <c r="D2887" s="175">
        <v>16</v>
      </c>
      <c r="E2887" s="175">
        <v>0.36099999999999999</v>
      </c>
    </row>
    <row r="2888" spans="1:5">
      <c r="A2888" s="174" t="s">
        <v>83</v>
      </c>
      <c r="B2888" s="183">
        <v>15</v>
      </c>
      <c r="C2888" s="176">
        <v>43928</v>
      </c>
      <c r="D2888" s="175">
        <v>16</v>
      </c>
      <c r="E2888" s="175">
        <v>0</v>
      </c>
    </row>
    <row r="2889" spans="1:5">
      <c r="A2889" s="174" t="s">
        <v>83</v>
      </c>
      <c r="B2889" s="183">
        <v>15</v>
      </c>
      <c r="C2889" s="176">
        <v>43929</v>
      </c>
      <c r="D2889" s="175">
        <v>15</v>
      </c>
      <c r="E2889" s="175">
        <v>1.2629999999999999</v>
      </c>
    </row>
    <row r="2890" spans="1:5">
      <c r="A2890" s="174" t="s">
        <v>83</v>
      </c>
      <c r="B2890" s="183">
        <v>15</v>
      </c>
      <c r="C2890" s="176">
        <v>43930</v>
      </c>
      <c r="D2890" s="175">
        <v>14</v>
      </c>
      <c r="E2890" s="175">
        <v>1.083</v>
      </c>
    </row>
    <row r="2891" spans="1:5">
      <c r="A2891" s="174" t="s">
        <v>83</v>
      </c>
      <c r="B2891" s="183">
        <v>15</v>
      </c>
      <c r="C2891" s="176">
        <v>43931</v>
      </c>
      <c r="D2891" s="175">
        <v>26</v>
      </c>
      <c r="E2891" s="175">
        <v>0.36099999999999999</v>
      </c>
    </row>
    <row r="2892" spans="1:5">
      <c r="A2892" s="174" t="s">
        <v>83</v>
      </c>
      <c r="B2892" s="177">
        <v>15</v>
      </c>
      <c r="C2892" s="176">
        <v>43932</v>
      </c>
      <c r="D2892" s="175">
        <v>8</v>
      </c>
      <c r="E2892" s="175">
        <v>1.083</v>
      </c>
    </row>
    <row r="2893" spans="1:5">
      <c r="A2893" s="174" t="s">
        <v>83</v>
      </c>
      <c r="B2893" s="183">
        <v>16</v>
      </c>
      <c r="C2893" s="176">
        <v>43933</v>
      </c>
      <c r="D2893" s="175">
        <v>11</v>
      </c>
      <c r="E2893" s="175">
        <v>0.18</v>
      </c>
    </row>
    <row r="2894" spans="1:5">
      <c r="A2894" s="174" t="s">
        <v>83</v>
      </c>
      <c r="B2894" s="183">
        <v>16</v>
      </c>
      <c r="C2894" s="176">
        <v>43934</v>
      </c>
      <c r="D2894" s="175">
        <v>23</v>
      </c>
      <c r="E2894" s="175">
        <v>1.2629999999999999</v>
      </c>
    </row>
    <row r="2895" spans="1:5">
      <c r="A2895" s="174" t="s">
        <v>83</v>
      </c>
      <c r="B2895" s="183">
        <v>16</v>
      </c>
      <c r="C2895" s="176">
        <v>43935</v>
      </c>
      <c r="D2895" s="175">
        <v>17</v>
      </c>
      <c r="E2895" s="175">
        <v>0.54100000000000004</v>
      </c>
    </row>
    <row r="2896" spans="1:5">
      <c r="A2896" s="174" t="s">
        <v>83</v>
      </c>
      <c r="B2896" s="183">
        <v>16</v>
      </c>
      <c r="C2896" s="176">
        <v>43936</v>
      </c>
      <c r="D2896" s="175">
        <v>17</v>
      </c>
      <c r="E2896" s="175">
        <v>0.90200000000000002</v>
      </c>
    </row>
    <row r="2897" spans="1:5">
      <c r="A2897" s="174" t="s">
        <v>83</v>
      </c>
      <c r="B2897" s="183">
        <v>16</v>
      </c>
      <c r="C2897" s="176">
        <v>43937</v>
      </c>
      <c r="D2897" s="175">
        <v>17</v>
      </c>
      <c r="E2897" s="175">
        <v>1.444</v>
      </c>
    </row>
    <row r="2898" spans="1:5">
      <c r="A2898" s="174" t="s">
        <v>83</v>
      </c>
      <c r="B2898" s="183">
        <v>16</v>
      </c>
      <c r="C2898" s="176">
        <v>43938</v>
      </c>
      <c r="D2898" s="175">
        <v>17</v>
      </c>
      <c r="E2898" s="175">
        <v>0.54100000000000004</v>
      </c>
    </row>
    <row r="2899" spans="1:5">
      <c r="A2899" s="174" t="s">
        <v>83</v>
      </c>
      <c r="B2899" s="177">
        <v>16</v>
      </c>
      <c r="C2899" s="176">
        <v>43939</v>
      </c>
      <c r="D2899" s="175">
        <v>8</v>
      </c>
      <c r="E2899" s="175">
        <v>1.2629999999999999</v>
      </c>
    </row>
    <row r="2900" spans="1:5">
      <c r="A2900" s="174" t="s">
        <v>83</v>
      </c>
      <c r="B2900" s="183">
        <v>17</v>
      </c>
      <c r="C2900" s="176">
        <v>43940</v>
      </c>
      <c r="D2900" s="175">
        <v>7</v>
      </c>
      <c r="E2900" s="175">
        <v>1.444</v>
      </c>
    </row>
    <row r="2901" spans="1:5">
      <c r="A2901" s="174" t="s">
        <v>83</v>
      </c>
      <c r="B2901" s="183">
        <v>17</v>
      </c>
      <c r="C2901" s="176">
        <v>43941</v>
      </c>
      <c r="D2901" s="175">
        <v>14</v>
      </c>
      <c r="E2901" s="175">
        <v>0.72199999999999998</v>
      </c>
    </row>
    <row r="2902" spans="1:5">
      <c r="A2902" s="174" t="s">
        <v>83</v>
      </c>
      <c r="B2902" s="183">
        <v>17</v>
      </c>
      <c r="C2902" s="176">
        <v>43942</v>
      </c>
      <c r="D2902" s="175">
        <v>13</v>
      </c>
      <c r="E2902" s="175">
        <v>0.72199999999999998</v>
      </c>
    </row>
    <row r="2903" spans="1:5">
      <c r="A2903" s="174" t="s">
        <v>83</v>
      </c>
      <c r="B2903" s="183">
        <v>17</v>
      </c>
      <c r="C2903" s="176">
        <v>43943</v>
      </c>
      <c r="D2903" s="175">
        <v>14</v>
      </c>
      <c r="E2903" s="175">
        <v>7.7610000000000001</v>
      </c>
    </row>
    <row r="2904" spans="1:5">
      <c r="A2904" s="174" t="s">
        <v>83</v>
      </c>
      <c r="B2904" s="183">
        <v>17</v>
      </c>
      <c r="C2904" s="176">
        <v>43944</v>
      </c>
      <c r="D2904" s="175">
        <v>14</v>
      </c>
      <c r="E2904" s="175">
        <v>1.444</v>
      </c>
    </row>
    <row r="2905" spans="1:5">
      <c r="A2905" s="174" t="s">
        <v>83</v>
      </c>
      <c r="B2905" s="183">
        <v>17</v>
      </c>
      <c r="C2905" s="176">
        <v>43945</v>
      </c>
      <c r="D2905" s="175">
        <v>15</v>
      </c>
      <c r="E2905" s="175">
        <v>4.1509999999999998</v>
      </c>
    </row>
    <row r="2906" spans="1:5">
      <c r="A2906" s="174" t="s">
        <v>83</v>
      </c>
      <c r="B2906" s="177">
        <v>17</v>
      </c>
      <c r="C2906" s="176">
        <v>43946</v>
      </c>
      <c r="D2906" s="175">
        <v>6</v>
      </c>
      <c r="E2906" s="175">
        <v>0.90200000000000002</v>
      </c>
    </row>
    <row r="2907" spans="1:5">
      <c r="A2907" s="174" t="s">
        <v>83</v>
      </c>
      <c r="B2907" s="183">
        <v>18</v>
      </c>
      <c r="C2907" s="176">
        <v>43947</v>
      </c>
      <c r="D2907" s="175">
        <v>6</v>
      </c>
      <c r="E2907" s="175">
        <v>1.6240000000000001</v>
      </c>
    </row>
    <row r="2908" spans="1:5">
      <c r="A2908" s="174" t="s">
        <v>83</v>
      </c>
      <c r="B2908" s="183">
        <v>18</v>
      </c>
      <c r="C2908" s="176">
        <v>43948</v>
      </c>
      <c r="D2908" s="175">
        <v>14</v>
      </c>
      <c r="E2908" s="175">
        <v>0.72199999999999998</v>
      </c>
    </row>
    <row r="2909" spans="1:5">
      <c r="A2909" s="174" t="s">
        <v>83</v>
      </c>
      <c r="B2909" s="183">
        <v>18</v>
      </c>
      <c r="C2909" s="176">
        <v>43949</v>
      </c>
      <c r="D2909" s="175">
        <v>13</v>
      </c>
      <c r="E2909" s="175">
        <v>0.54100000000000004</v>
      </c>
    </row>
    <row r="2910" spans="1:5">
      <c r="A2910" s="174" t="s">
        <v>83</v>
      </c>
      <c r="B2910" s="183">
        <v>18</v>
      </c>
      <c r="C2910" s="176">
        <v>43950</v>
      </c>
      <c r="D2910" s="175">
        <v>14</v>
      </c>
      <c r="E2910" s="175">
        <v>1.083</v>
      </c>
    </row>
    <row r="2911" spans="1:5">
      <c r="A2911" s="174" t="s">
        <v>83</v>
      </c>
      <c r="B2911" s="183">
        <v>18</v>
      </c>
      <c r="C2911" s="176">
        <v>43951</v>
      </c>
      <c r="D2911" s="175">
        <v>10</v>
      </c>
      <c r="E2911" s="175">
        <v>1.2629999999999999</v>
      </c>
    </row>
    <row r="2912" spans="1:5">
      <c r="A2912" s="174" t="s">
        <v>83</v>
      </c>
      <c r="B2912" s="183">
        <v>18</v>
      </c>
      <c r="C2912" s="176">
        <v>43952</v>
      </c>
      <c r="D2912" s="175">
        <v>23</v>
      </c>
      <c r="E2912" s="175">
        <v>0.90200000000000002</v>
      </c>
    </row>
    <row r="2913" spans="1:5">
      <c r="A2913" s="174" t="s">
        <v>83</v>
      </c>
      <c r="B2913" s="177">
        <v>18</v>
      </c>
      <c r="C2913" s="176">
        <v>43953</v>
      </c>
      <c r="D2913" s="175">
        <v>7</v>
      </c>
      <c r="E2913" s="175">
        <v>1.2629999999999999</v>
      </c>
    </row>
    <row r="2914" spans="1:5">
      <c r="A2914" s="174" t="s">
        <v>83</v>
      </c>
      <c r="B2914" s="183">
        <v>19</v>
      </c>
      <c r="C2914" s="176">
        <v>43954</v>
      </c>
      <c r="D2914" s="175">
        <v>4</v>
      </c>
      <c r="E2914" s="175">
        <v>0.36099999999999999</v>
      </c>
    </row>
    <row r="2915" spans="1:5">
      <c r="A2915" s="174" t="s">
        <v>83</v>
      </c>
      <c r="B2915" s="183">
        <v>19</v>
      </c>
      <c r="C2915" s="176">
        <v>43955</v>
      </c>
      <c r="D2915" s="175">
        <v>12</v>
      </c>
      <c r="E2915" s="175">
        <v>1.8049999999999999</v>
      </c>
    </row>
    <row r="2916" spans="1:5">
      <c r="A2916" s="174" t="s">
        <v>83</v>
      </c>
      <c r="B2916" s="183">
        <v>19</v>
      </c>
      <c r="C2916" s="176">
        <v>43956</v>
      </c>
      <c r="D2916" s="175">
        <v>12</v>
      </c>
      <c r="E2916" s="175">
        <v>1.8049999999999999</v>
      </c>
    </row>
    <row r="2917" spans="1:5">
      <c r="A2917" s="174" t="s">
        <v>83</v>
      </c>
      <c r="B2917" s="183">
        <v>19</v>
      </c>
      <c r="C2917" s="176">
        <v>43957</v>
      </c>
      <c r="D2917" s="175">
        <v>12</v>
      </c>
      <c r="E2917" s="175">
        <v>1.083</v>
      </c>
    </row>
    <row r="2918" spans="1:5">
      <c r="A2918" s="174" t="s">
        <v>83</v>
      </c>
      <c r="B2918" s="183">
        <v>19</v>
      </c>
      <c r="C2918" s="176">
        <v>43958</v>
      </c>
      <c r="D2918" s="175">
        <v>12</v>
      </c>
      <c r="E2918" s="175">
        <v>1.083</v>
      </c>
    </row>
    <row r="2919" spans="1:5">
      <c r="A2919" s="174" t="s">
        <v>83</v>
      </c>
      <c r="B2919" s="183">
        <v>19</v>
      </c>
      <c r="C2919" s="176">
        <v>43959</v>
      </c>
      <c r="D2919" s="175">
        <v>12</v>
      </c>
      <c r="E2919" s="175">
        <v>0.54100000000000004</v>
      </c>
    </row>
    <row r="2920" spans="1:5">
      <c r="A2920" s="174" t="s">
        <v>83</v>
      </c>
      <c r="B2920" s="177">
        <v>19</v>
      </c>
      <c r="C2920" s="176">
        <v>43960</v>
      </c>
      <c r="D2920" s="175">
        <v>3</v>
      </c>
      <c r="E2920" s="175">
        <v>0.90200000000000002</v>
      </c>
    </row>
    <row r="2921" spans="1:5">
      <c r="A2921" s="174" t="s">
        <v>83</v>
      </c>
      <c r="B2921" s="183">
        <v>20</v>
      </c>
      <c r="C2921" s="176">
        <v>43961</v>
      </c>
      <c r="D2921" s="175">
        <v>2</v>
      </c>
      <c r="E2921" s="175">
        <v>0.90200000000000002</v>
      </c>
    </row>
    <row r="2922" spans="1:5">
      <c r="A2922" s="174" t="s">
        <v>83</v>
      </c>
      <c r="B2922" s="183">
        <v>20</v>
      </c>
      <c r="C2922" s="176">
        <v>43962</v>
      </c>
      <c r="D2922" s="175">
        <v>14</v>
      </c>
      <c r="E2922" s="175">
        <v>0.36099999999999999</v>
      </c>
    </row>
    <row r="2923" spans="1:5">
      <c r="A2923" s="174" t="s">
        <v>83</v>
      </c>
      <c r="B2923" s="183">
        <v>20</v>
      </c>
      <c r="C2923" s="176">
        <v>43963</v>
      </c>
      <c r="D2923" s="175">
        <v>13</v>
      </c>
      <c r="E2923" s="175">
        <v>0.72199999999999998</v>
      </c>
    </row>
    <row r="2924" spans="1:5">
      <c r="A2924" s="174" t="s">
        <v>83</v>
      </c>
      <c r="B2924" s="183">
        <v>20</v>
      </c>
      <c r="C2924" s="176">
        <v>43964</v>
      </c>
      <c r="D2924" s="175">
        <v>13</v>
      </c>
      <c r="E2924" s="175">
        <v>0.72199999999999998</v>
      </c>
    </row>
    <row r="2925" spans="1:5">
      <c r="A2925" s="174" t="s">
        <v>83</v>
      </c>
      <c r="B2925" s="183">
        <v>20</v>
      </c>
      <c r="C2925" s="176">
        <v>43965</v>
      </c>
      <c r="D2925" s="175">
        <v>9</v>
      </c>
      <c r="E2925" s="175">
        <v>1.6240000000000001</v>
      </c>
    </row>
    <row r="2926" spans="1:5">
      <c r="A2926" s="174" t="s">
        <v>83</v>
      </c>
      <c r="B2926" s="183">
        <v>20</v>
      </c>
      <c r="C2926" s="176">
        <v>43966</v>
      </c>
      <c r="D2926" s="175">
        <v>10</v>
      </c>
      <c r="E2926" s="175">
        <v>0.54100000000000004</v>
      </c>
    </row>
    <row r="2927" spans="1:5">
      <c r="A2927" s="174" t="s">
        <v>83</v>
      </c>
      <c r="B2927" s="177">
        <v>20</v>
      </c>
      <c r="C2927" s="176">
        <v>43967</v>
      </c>
      <c r="D2927" s="175">
        <v>6</v>
      </c>
      <c r="E2927" s="175">
        <v>1.083</v>
      </c>
    </row>
    <row r="2928" spans="1:5">
      <c r="A2928" s="174" t="s">
        <v>83</v>
      </c>
      <c r="B2928" s="183">
        <v>21</v>
      </c>
      <c r="C2928" s="176">
        <v>43968</v>
      </c>
      <c r="D2928" s="175">
        <v>4</v>
      </c>
      <c r="E2928" s="175">
        <v>0.72199999999999998</v>
      </c>
    </row>
    <row r="2929" spans="1:5">
      <c r="A2929" s="174" t="s">
        <v>83</v>
      </c>
      <c r="B2929" s="183">
        <v>21</v>
      </c>
      <c r="C2929" s="176">
        <v>43969</v>
      </c>
      <c r="D2929" s="175">
        <v>9</v>
      </c>
      <c r="E2929" s="175">
        <v>0.18</v>
      </c>
    </row>
    <row r="2930" spans="1:5">
      <c r="A2930" s="174" t="s">
        <v>83</v>
      </c>
      <c r="B2930" s="183">
        <v>21</v>
      </c>
      <c r="C2930" s="176">
        <v>43970</v>
      </c>
      <c r="D2930" s="175">
        <v>10</v>
      </c>
      <c r="E2930" s="175">
        <v>0.36099999999999999</v>
      </c>
    </row>
    <row r="2931" spans="1:5">
      <c r="A2931" s="174" t="s">
        <v>83</v>
      </c>
      <c r="B2931" s="183">
        <v>21</v>
      </c>
      <c r="C2931" s="176">
        <v>43971</v>
      </c>
      <c r="D2931" s="175">
        <v>6</v>
      </c>
      <c r="E2931" s="175">
        <v>0.18</v>
      </c>
    </row>
    <row r="2932" spans="1:5">
      <c r="A2932" s="174" t="s">
        <v>83</v>
      </c>
      <c r="B2932" s="183">
        <v>21</v>
      </c>
      <c r="C2932" s="176">
        <v>43972</v>
      </c>
      <c r="D2932" s="175">
        <v>17</v>
      </c>
      <c r="E2932" s="175">
        <v>0.54100000000000004</v>
      </c>
    </row>
    <row r="2933" spans="1:5">
      <c r="A2933" s="174" t="s">
        <v>83</v>
      </c>
      <c r="B2933" s="183">
        <v>21</v>
      </c>
      <c r="C2933" s="176">
        <v>43973</v>
      </c>
      <c r="D2933" s="175">
        <v>9</v>
      </c>
      <c r="E2933" s="175">
        <v>0.36099999999999999</v>
      </c>
    </row>
    <row r="2934" spans="1:5">
      <c r="A2934" s="174" t="s">
        <v>83</v>
      </c>
      <c r="B2934" s="177">
        <v>21</v>
      </c>
      <c r="C2934" s="176">
        <v>43974</v>
      </c>
      <c r="D2934" s="175">
        <v>1</v>
      </c>
      <c r="E2934" s="175">
        <v>0</v>
      </c>
    </row>
    <row r="2935" spans="1:5">
      <c r="A2935" s="174" t="s">
        <v>83</v>
      </c>
      <c r="B2935" s="183">
        <v>22</v>
      </c>
      <c r="C2935" s="176">
        <v>43975</v>
      </c>
      <c r="D2935" s="175">
        <v>-1</v>
      </c>
      <c r="E2935" s="175">
        <v>0</v>
      </c>
    </row>
    <row r="2936" spans="1:5">
      <c r="A2936" s="174" t="s">
        <v>83</v>
      </c>
      <c r="B2936" s="183">
        <v>22</v>
      </c>
      <c r="C2936" s="176">
        <v>43976</v>
      </c>
      <c r="D2936" s="175">
        <v>7</v>
      </c>
      <c r="E2936" s="175">
        <v>0.18</v>
      </c>
    </row>
    <row r="2937" spans="1:5">
      <c r="A2937" s="174" t="s">
        <v>83</v>
      </c>
      <c r="B2937" s="183">
        <v>22</v>
      </c>
      <c r="C2937" s="176">
        <v>43977</v>
      </c>
      <c r="D2937" s="175">
        <v>6</v>
      </c>
      <c r="E2937" s="175">
        <v>0.18</v>
      </c>
    </row>
    <row r="2938" spans="1:5">
      <c r="A2938" s="174" t="s">
        <v>83</v>
      </c>
      <c r="B2938" s="183">
        <v>22</v>
      </c>
      <c r="C2938" s="176">
        <v>43978</v>
      </c>
      <c r="D2938" s="175">
        <v>7</v>
      </c>
      <c r="E2938" s="175">
        <v>0.72199999999999998</v>
      </c>
    </row>
    <row r="2939" spans="1:5">
      <c r="A2939" s="174" t="s">
        <v>83</v>
      </c>
      <c r="B2939" s="183">
        <v>22</v>
      </c>
      <c r="C2939" s="176">
        <v>43979</v>
      </c>
      <c r="D2939" s="175">
        <v>7</v>
      </c>
      <c r="E2939" s="175">
        <v>0.18</v>
      </c>
    </row>
    <row r="2940" spans="1:5">
      <c r="A2940" s="174" t="s">
        <v>83</v>
      </c>
      <c r="B2940" s="183">
        <v>22</v>
      </c>
      <c r="C2940" s="176">
        <v>43980</v>
      </c>
      <c r="D2940" s="175">
        <v>7</v>
      </c>
      <c r="E2940" s="175">
        <v>0</v>
      </c>
    </row>
    <row r="2941" spans="1:5">
      <c r="A2941" s="174" t="s">
        <v>83</v>
      </c>
      <c r="B2941" s="177">
        <v>22</v>
      </c>
      <c r="C2941" s="176">
        <v>43981</v>
      </c>
      <c r="D2941" s="175">
        <v>-2</v>
      </c>
      <c r="E2941" s="175">
        <v>0.18</v>
      </c>
    </row>
    <row r="2942" spans="1:5">
      <c r="A2942" s="174" t="s">
        <v>83</v>
      </c>
      <c r="B2942" s="183">
        <v>23</v>
      </c>
      <c r="C2942" s="176">
        <v>43982</v>
      </c>
      <c r="D2942" s="175">
        <v>-2</v>
      </c>
      <c r="E2942" s="175">
        <v>0.36099999999999999</v>
      </c>
    </row>
    <row r="2943" spans="1:5">
      <c r="A2943" s="174" t="s">
        <v>83</v>
      </c>
      <c r="B2943" s="183">
        <v>23</v>
      </c>
      <c r="C2943" s="176">
        <v>43983</v>
      </c>
      <c r="D2943" s="175">
        <v>5</v>
      </c>
      <c r="E2943" s="175">
        <v>0.72199999999999998</v>
      </c>
    </row>
    <row r="2944" spans="1:5">
      <c r="A2944" s="174" t="s">
        <v>83</v>
      </c>
      <c r="B2944" s="183">
        <v>23</v>
      </c>
      <c r="C2944" s="176">
        <v>43984</v>
      </c>
      <c r="D2944" s="175">
        <v>6</v>
      </c>
      <c r="E2944" s="175">
        <v>0</v>
      </c>
    </row>
    <row r="2945" spans="1:5">
      <c r="A2945" s="174" t="s">
        <v>83</v>
      </c>
      <c r="B2945" s="183">
        <v>23</v>
      </c>
      <c r="C2945" s="176">
        <v>43985</v>
      </c>
      <c r="D2945" s="175">
        <v>5</v>
      </c>
      <c r="E2945" s="175">
        <v>0</v>
      </c>
    </row>
    <row r="2946" spans="1:5">
      <c r="A2946" s="174" t="s">
        <v>83</v>
      </c>
      <c r="B2946" s="183">
        <v>23</v>
      </c>
      <c r="C2946" s="176">
        <v>43986</v>
      </c>
      <c r="D2946" s="175">
        <v>7</v>
      </c>
      <c r="E2946" s="175">
        <v>0.18</v>
      </c>
    </row>
    <row r="2947" spans="1:5">
      <c r="A2947" s="174" t="s">
        <v>83</v>
      </c>
      <c r="B2947" s="183">
        <v>23</v>
      </c>
      <c r="C2947" s="176">
        <v>43987</v>
      </c>
      <c r="D2947" s="175">
        <v>7</v>
      </c>
      <c r="E2947" s="175">
        <v>0.18</v>
      </c>
    </row>
    <row r="2948" spans="1:5">
      <c r="A2948" s="174" t="s">
        <v>83</v>
      </c>
      <c r="B2948" s="177">
        <v>23</v>
      </c>
      <c r="C2948" s="176">
        <v>43988</v>
      </c>
      <c r="D2948" s="175">
        <v>1</v>
      </c>
      <c r="E2948" s="175">
        <v>0</v>
      </c>
    </row>
    <row r="2949" spans="1:5">
      <c r="A2949" s="174" t="s">
        <v>83</v>
      </c>
      <c r="B2949" s="183">
        <v>24</v>
      </c>
      <c r="C2949" s="176">
        <v>43989</v>
      </c>
      <c r="D2949" s="175">
        <v>-2</v>
      </c>
      <c r="E2949" s="175">
        <v>0</v>
      </c>
    </row>
    <row r="2950" spans="1:5">
      <c r="A2950" s="174" t="s">
        <v>83</v>
      </c>
      <c r="B2950" s="183">
        <v>24</v>
      </c>
      <c r="C2950" s="176">
        <v>43990</v>
      </c>
      <c r="D2950" s="175">
        <v>6</v>
      </c>
      <c r="E2950" s="175">
        <v>0.18</v>
      </c>
    </row>
    <row r="2951" spans="1:5">
      <c r="A2951" s="174" t="s">
        <v>83</v>
      </c>
      <c r="B2951" s="183">
        <v>24</v>
      </c>
      <c r="C2951" s="176">
        <v>43991</v>
      </c>
      <c r="D2951" s="175">
        <v>6</v>
      </c>
      <c r="E2951" s="175">
        <v>0</v>
      </c>
    </row>
    <row r="2952" spans="1:5">
      <c r="A2952" s="174" t="s">
        <v>83</v>
      </c>
      <c r="B2952" s="183">
        <v>24</v>
      </c>
      <c r="C2952" s="176">
        <v>43992</v>
      </c>
      <c r="D2952" s="175">
        <v>4</v>
      </c>
      <c r="E2952" s="175">
        <v>0.18</v>
      </c>
    </row>
    <row r="2953" spans="1:5">
      <c r="A2953" s="174" t="s">
        <v>83</v>
      </c>
      <c r="B2953" s="183">
        <v>24</v>
      </c>
      <c r="C2953" s="176">
        <v>43993</v>
      </c>
      <c r="D2953" s="175">
        <v>4</v>
      </c>
      <c r="E2953" s="175">
        <v>0</v>
      </c>
    </row>
    <row r="2954" spans="1:5">
      <c r="A2954" s="174" t="s">
        <v>83</v>
      </c>
      <c r="B2954" s="183">
        <v>24</v>
      </c>
      <c r="C2954" s="176">
        <v>43994</v>
      </c>
      <c r="D2954" s="175">
        <v>2</v>
      </c>
      <c r="E2954" s="175">
        <v>0.18</v>
      </c>
    </row>
    <row r="2955" spans="1:5">
      <c r="A2955" s="174" t="s">
        <v>83</v>
      </c>
      <c r="B2955" s="177">
        <v>24</v>
      </c>
      <c r="C2955" s="176">
        <v>43995</v>
      </c>
      <c r="D2955" s="175">
        <v>-5</v>
      </c>
      <c r="E2955" s="175">
        <v>0</v>
      </c>
    </row>
    <row r="2956" spans="1:5">
      <c r="A2956" s="174" t="s">
        <v>83</v>
      </c>
      <c r="B2956" s="183">
        <v>25</v>
      </c>
      <c r="C2956" s="176">
        <v>43996</v>
      </c>
      <c r="D2956" s="175">
        <v>-6</v>
      </c>
      <c r="E2956" s="175">
        <v>0</v>
      </c>
    </row>
    <row r="2957" spans="1:5">
      <c r="A2957" s="174" t="s">
        <v>83</v>
      </c>
      <c r="B2957" s="183">
        <v>25</v>
      </c>
      <c r="C2957" s="176">
        <v>43997</v>
      </c>
      <c r="D2957" s="175">
        <v>3</v>
      </c>
      <c r="E2957" s="175">
        <v>0.18</v>
      </c>
    </row>
    <row r="2958" spans="1:5">
      <c r="A2958" s="174" t="s">
        <v>83</v>
      </c>
      <c r="B2958" s="183">
        <v>25</v>
      </c>
      <c r="C2958" s="176">
        <v>43998</v>
      </c>
      <c r="D2958" s="175">
        <v>4</v>
      </c>
      <c r="E2958" s="175">
        <v>0</v>
      </c>
    </row>
    <row r="2959" spans="1:5">
      <c r="A2959" s="174" t="s">
        <v>83</v>
      </c>
      <c r="B2959" s="183">
        <v>25</v>
      </c>
      <c r="C2959" s="176">
        <v>43999</v>
      </c>
      <c r="D2959" s="175">
        <v>2</v>
      </c>
      <c r="E2959" s="175">
        <v>0</v>
      </c>
    </row>
    <row r="2960" spans="1:5">
      <c r="A2960" s="174" t="s">
        <v>83</v>
      </c>
      <c r="B2960" s="183">
        <v>25</v>
      </c>
      <c r="C2960" s="176">
        <v>44000</v>
      </c>
      <c r="D2960" s="175">
        <v>-1</v>
      </c>
      <c r="E2960" s="175">
        <v>0</v>
      </c>
    </row>
    <row r="2961" spans="1:5">
      <c r="A2961" s="174" t="s">
        <v>83</v>
      </c>
      <c r="B2961" s="183">
        <v>25</v>
      </c>
      <c r="C2961" s="176">
        <v>44001</v>
      </c>
      <c r="D2961" s="175">
        <v>5</v>
      </c>
      <c r="E2961" s="175">
        <v>0</v>
      </c>
    </row>
    <row r="2962" spans="1:5">
      <c r="A2962" s="174" t="s">
        <v>83</v>
      </c>
      <c r="B2962" s="183">
        <v>25</v>
      </c>
      <c r="C2962" s="176">
        <v>44002</v>
      </c>
      <c r="D2962" s="175">
        <v>-5</v>
      </c>
      <c r="E2962" s="175">
        <v>0</v>
      </c>
    </row>
    <row r="2963" spans="1:5">
      <c r="A2963" s="174" t="s">
        <v>83</v>
      </c>
      <c r="B2963" s="183">
        <v>26</v>
      </c>
      <c r="C2963" s="176">
        <v>44003</v>
      </c>
      <c r="D2963" s="175">
        <v>-13</v>
      </c>
      <c r="E2963" s="175">
        <v>0</v>
      </c>
    </row>
    <row r="2964" spans="1:5">
      <c r="A2964" s="174" t="s">
        <v>83</v>
      </c>
      <c r="B2964" s="183">
        <v>26</v>
      </c>
      <c r="C2964" s="176">
        <v>44004</v>
      </c>
      <c r="D2964" s="175">
        <v>2</v>
      </c>
      <c r="E2964" s="175">
        <v>0</v>
      </c>
    </row>
    <row r="2965" spans="1:5">
      <c r="A2965" s="174" t="s">
        <v>83</v>
      </c>
      <c r="B2965" s="183">
        <v>26</v>
      </c>
      <c r="C2965" s="176">
        <v>44005</v>
      </c>
      <c r="D2965" s="175">
        <v>4</v>
      </c>
      <c r="E2965" s="175">
        <v>0.18</v>
      </c>
    </row>
    <row r="2966" spans="1:5">
      <c r="A2966" s="174" t="s">
        <v>83</v>
      </c>
      <c r="B2966" s="183">
        <v>26</v>
      </c>
      <c r="C2966" s="176">
        <v>44006</v>
      </c>
      <c r="D2966" s="175">
        <v>3</v>
      </c>
      <c r="E2966" s="175">
        <v>0</v>
      </c>
    </row>
    <row r="2967" spans="1:5">
      <c r="A2967" s="174" t="s">
        <v>83</v>
      </c>
      <c r="B2967" s="183">
        <v>26</v>
      </c>
      <c r="C2967" s="176">
        <v>44007</v>
      </c>
      <c r="D2967" s="175">
        <v>3</v>
      </c>
      <c r="E2967" s="175">
        <v>0</v>
      </c>
    </row>
    <row r="2968" spans="1:5">
      <c r="A2968" s="174" t="s">
        <v>83</v>
      </c>
      <c r="B2968" s="183">
        <v>26</v>
      </c>
      <c r="C2968" s="176">
        <v>44008</v>
      </c>
      <c r="D2968" s="175">
        <v>2</v>
      </c>
      <c r="E2968" s="175">
        <v>0</v>
      </c>
    </row>
    <row r="2969" spans="1:5">
      <c r="A2969" s="174" t="s">
        <v>83</v>
      </c>
      <c r="B2969" s="177">
        <v>26</v>
      </c>
      <c r="C2969" s="176">
        <v>44009</v>
      </c>
      <c r="D2969" s="175">
        <v>-6</v>
      </c>
      <c r="E2969" s="175">
        <v>0.18</v>
      </c>
    </row>
    <row r="2970" spans="1:5">
      <c r="A2970" s="174" t="s">
        <v>83</v>
      </c>
      <c r="B2970" s="183">
        <v>27</v>
      </c>
      <c r="C2970" s="176">
        <v>44010</v>
      </c>
      <c r="D2970" s="175">
        <v>-7</v>
      </c>
      <c r="E2970" s="175">
        <v>0</v>
      </c>
    </row>
    <row r="2971" spans="1:5">
      <c r="A2971" s="174" t="s">
        <v>83</v>
      </c>
      <c r="B2971" s="183">
        <v>27</v>
      </c>
      <c r="C2971" s="176">
        <v>44011</v>
      </c>
      <c r="D2971" s="175">
        <v>5</v>
      </c>
      <c r="E2971" s="175">
        <v>0</v>
      </c>
    </row>
    <row r="2972" spans="1:5">
      <c r="A2972" s="174" t="s">
        <v>83</v>
      </c>
      <c r="B2972" s="183">
        <v>27</v>
      </c>
      <c r="C2972" s="176">
        <v>44012</v>
      </c>
      <c r="D2972" s="175">
        <v>8</v>
      </c>
      <c r="E2972" s="175">
        <v>0</v>
      </c>
    </row>
    <row r="2973" spans="1:5">
      <c r="A2973" s="174" t="s">
        <v>83</v>
      </c>
      <c r="B2973" s="183">
        <v>27</v>
      </c>
      <c r="C2973" s="176">
        <v>44013</v>
      </c>
      <c r="D2973" s="175">
        <v>6</v>
      </c>
      <c r="E2973" s="175">
        <v>0</v>
      </c>
    </row>
    <row r="2974" spans="1:5">
      <c r="A2974" s="174" t="s">
        <v>83</v>
      </c>
      <c r="B2974" s="183">
        <v>27</v>
      </c>
      <c r="C2974" s="176">
        <v>44014</v>
      </c>
      <c r="D2974" s="175">
        <v>5</v>
      </c>
      <c r="E2974" s="175">
        <v>0</v>
      </c>
    </row>
    <row r="2975" spans="1:5">
      <c r="A2975" s="174" t="s">
        <v>83</v>
      </c>
      <c r="B2975" s="183">
        <v>27</v>
      </c>
      <c r="C2975" s="176">
        <v>44015</v>
      </c>
      <c r="D2975" s="175">
        <v>4</v>
      </c>
      <c r="E2975" s="175">
        <v>0</v>
      </c>
    </row>
    <row r="2976" spans="1:5">
      <c r="A2976" s="174" t="s">
        <v>83</v>
      </c>
      <c r="B2976" s="177">
        <v>27</v>
      </c>
      <c r="C2976" s="176">
        <v>44016</v>
      </c>
      <c r="D2976" s="175">
        <v>-1</v>
      </c>
      <c r="E2976" s="175">
        <v>0</v>
      </c>
    </row>
    <row r="2977" spans="1:5">
      <c r="A2977" s="174" t="s">
        <v>83</v>
      </c>
      <c r="B2977" s="183">
        <v>28</v>
      </c>
      <c r="C2977" s="176">
        <v>44017</v>
      </c>
      <c r="D2977" s="175">
        <v>-3</v>
      </c>
      <c r="E2977" s="175">
        <v>0</v>
      </c>
    </row>
    <row r="2978" spans="1:5">
      <c r="A2978" s="174" t="s">
        <v>83</v>
      </c>
      <c r="B2978" s="183">
        <v>28</v>
      </c>
      <c r="C2978" s="176">
        <v>44018</v>
      </c>
      <c r="D2978" s="175">
        <v>5</v>
      </c>
      <c r="E2978" s="175">
        <v>0</v>
      </c>
    </row>
    <row r="2979" spans="1:5">
      <c r="A2979" s="174" t="s">
        <v>83</v>
      </c>
      <c r="B2979" s="183">
        <v>28</v>
      </c>
      <c r="C2979" s="176">
        <v>44019</v>
      </c>
      <c r="D2979" s="175">
        <v>6</v>
      </c>
      <c r="E2979" s="175">
        <v>0</v>
      </c>
    </row>
    <row r="2980" spans="1:5">
      <c r="A2980" s="174" t="s">
        <v>83</v>
      </c>
      <c r="B2980" s="183">
        <v>28</v>
      </c>
      <c r="C2980" s="176">
        <v>44020</v>
      </c>
      <c r="D2980" s="175">
        <v>5</v>
      </c>
      <c r="E2980" s="175">
        <v>0</v>
      </c>
    </row>
    <row r="2981" spans="1:5">
      <c r="A2981" s="174" t="s">
        <v>83</v>
      </c>
      <c r="B2981" s="183">
        <v>28</v>
      </c>
      <c r="C2981" s="176">
        <v>44021</v>
      </c>
      <c r="D2981" s="175">
        <v>5</v>
      </c>
      <c r="E2981" s="175">
        <v>0</v>
      </c>
    </row>
    <row r="2982" spans="1:5">
      <c r="A2982" s="174" t="s">
        <v>83</v>
      </c>
      <c r="B2982" s="183">
        <v>28</v>
      </c>
      <c r="C2982" s="176">
        <v>44022</v>
      </c>
      <c r="D2982" s="175">
        <v>3</v>
      </c>
      <c r="E2982" s="175">
        <v>0</v>
      </c>
    </row>
    <row r="2983" spans="1:5">
      <c r="A2983" s="174" t="s">
        <v>83</v>
      </c>
      <c r="B2983" s="177">
        <v>28</v>
      </c>
      <c r="C2983" s="176">
        <v>44023</v>
      </c>
      <c r="D2983" s="175">
        <v>-1</v>
      </c>
      <c r="E2983" s="175">
        <v>0</v>
      </c>
    </row>
    <row r="2984" spans="1:5">
      <c r="A2984" s="174" t="s">
        <v>83</v>
      </c>
      <c r="B2984" s="183">
        <v>29</v>
      </c>
      <c r="C2984" s="176">
        <v>44024</v>
      </c>
      <c r="D2984" s="175">
        <v>-5</v>
      </c>
      <c r="E2984" s="175">
        <v>0</v>
      </c>
    </row>
    <row r="2985" spans="1:5">
      <c r="A2985" s="174" t="s">
        <v>83</v>
      </c>
      <c r="B2985" s="183">
        <v>29</v>
      </c>
      <c r="C2985" s="176">
        <v>44025</v>
      </c>
      <c r="D2985" s="175">
        <v>5</v>
      </c>
      <c r="E2985" s="175">
        <v>0</v>
      </c>
    </row>
    <row r="2986" spans="1:5">
      <c r="A2986" s="174" t="s">
        <v>83</v>
      </c>
      <c r="B2986" s="183">
        <v>29</v>
      </c>
      <c r="C2986" s="176">
        <v>44026</v>
      </c>
      <c r="D2986" s="175">
        <v>5</v>
      </c>
      <c r="E2986" s="175">
        <v>0</v>
      </c>
    </row>
    <row r="2987" spans="1:5">
      <c r="A2987" s="174" t="s">
        <v>83</v>
      </c>
      <c r="B2987" s="183">
        <v>29</v>
      </c>
      <c r="C2987" s="176">
        <v>44027</v>
      </c>
      <c r="D2987" s="175">
        <v>3</v>
      </c>
      <c r="E2987" s="175">
        <v>0</v>
      </c>
    </row>
    <row r="2988" spans="1:5">
      <c r="A2988" s="174" t="s">
        <v>83</v>
      </c>
      <c r="B2988" s="183">
        <v>29</v>
      </c>
      <c r="C2988" s="176">
        <v>44028</v>
      </c>
      <c r="D2988" s="175">
        <v>2</v>
      </c>
      <c r="E2988" s="175">
        <v>0</v>
      </c>
    </row>
    <row r="2989" spans="1:5">
      <c r="A2989" s="174" t="s">
        <v>83</v>
      </c>
      <c r="B2989" s="183">
        <v>29</v>
      </c>
      <c r="C2989" s="176">
        <v>44029</v>
      </c>
      <c r="D2989" s="175">
        <v>1</v>
      </c>
      <c r="E2989" s="175">
        <v>0</v>
      </c>
    </row>
    <row r="2990" spans="1:5">
      <c r="A2990" s="174" t="s">
        <v>83</v>
      </c>
      <c r="B2990" s="177">
        <v>29</v>
      </c>
      <c r="C2990" s="176">
        <v>44030</v>
      </c>
      <c r="D2990" s="175">
        <v>-7</v>
      </c>
      <c r="E2990" s="175">
        <v>0</v>
      </c>
    </row>
    <row r="2991" spans="1:5">
      <c r="A2991" s="174" t="s">
        <v>83</v>
      </c>
      <c r="B2991" s="183">
        <v>30</v>
      </c>
      <c r="C2991" s="176">
        <v>44031</v>
      </c>
      <c r="D2991" s="175">
        <v>-9</v>
      </c>
      <c r="E2991" s="175">
        <v>0</v>
      </c>
    </row>
    <row r="2992" spans="1:5">
      <c r="A2992" s="174" t="s">
        <v>83</v>
      </c>
      <c r="B2992" s="183">
        <v>30</v>
      </c>
      <c r="C2992" s="176">
        <v>44032</v>
      </c>
      <c r="D2992" s="175">
        <v>2</v>
      </c>
      <c r="E2992" s="175">
        <v>0</v>
      </c>
    </row>
    <row r="2993" spans="1:5">
      <c r="A2993" s="174" t="s">
        <v>83</v>
      </c>
      <c r="B2993" s="183">
        <v>30</v>
      </c>
      <c r="C2993" s="176">
        <v>44033</v>
      </c>
      <c r="D2993" s="175">
        <v>5</v>
      </c>
      <c r="E2993" s="175">
        <v>0</v>
      </c>
    </row>
    <row r="2994" spans="1:5">
      <c r="A2994" s="174" t="s">
        <v>83</v>
      </c>
      <c r="B2994" s="183">
        <v>30</v>
      </c>
      <c r="C2994" s="176">
        <v>44034</v>
      </c>
      <c r="D2994" s="175">
        <v>5</v>
      </c>
      <c r="E2994" s="175">
        <v>0</v>
      </c>
    </row>
    <row r="2995" spans="1:5">
      <c r="A2995" s="174" t="s">
        <v>83</v>
      </c>
      <c r="B2995" s="183">
        <v>30</v>
      </c>
      <c r="C2995" s="176">
        <v>44035</v>
      </c>
      <c r="D2995" s="175">
        <v>6</v>
      </c>
      <c r="E2995" s="175">
        <v>0</v>
      </c>
    </row>
    <row r="2996" spans="1:5">
      <c r="A2996" s="174" t="s">
        <v>83</v>
      </c>
      <c r="B2996" s="183">
        <v>30</v>
      </c>
      <c r="C2996" s="176">
        <v>44036</v>
      </c>
      <c r="D2996" s="175">
        <v>6</v>
      </c>
      <c r="E2996" s="175">
        <v>0</v>
      </c>
    </row>
    <row r="2997" spans="1:5">
      <c r="A2997" s="174" t="s">
        <v>83</v>
      </c>
      <c r="B2997" s="177">
        <v>30</v>
      </c>
      <c r="C2997" s="176">
        <v>44037</v>
      </c>
      <c r="D2997" s="175">
        <v>-3</v>
      </c>
      <c r="E2997" s="175">
        <v>0.18</v>
      </c>
    </row>
    <row r="2998" spans="1:5">
      <c r="A2998" s="174" t="s">
        <v>83</v>
      </c>
      <c r="B2998" s="183">
        <v>31</v>
      </c>
      <c r="C2998" s="176">
        <v>44038</v>
      </c>
      <c r="D2998" s="175">
        <v>-7</v>
      </c>
      <c r="E2998" s="175">
        <v>0</v>
      </c>
    </row>
    <row r="2999" spans="1:5">
      <c r="A2999" s="174" t="s">
        <v>83</v>
      </c>
      <c r="B2999" s="183">
        <v>31</v>
      </c>
      <c r="C2999" s="176">
        <v>44039</v>
      </c>
      <c r="D2999" s="175">
        <v>3</v>
      </c>
      <c r="E2999" s="175">
        <v>0</v>
      </c>
    </row>
    <row r="3000" spans="1:5">
      <c r="A3000" s="174" t="s">
        <v>83</v>
      </c>
      <c r="B3000" s="183">
        <v>31</v>
      </c>
      <c r="C3000" s="176">
        <v>44040</v>
      </c>
      <c r="D3000" s="175">
        <v>5</v>
      </c>
      <c r="E3000" s="175">
        <v>0</v>
      </c>
    </row>
    <row r="3001" spans="1:5">
      <c r="A3001" s="174" t="s">
        <v>83</v>
      </c>
      <c r="B3001" s="183">
        <v>31</v>
      </c>
      <c r="C3001" s="176">
        <v>44041</v>
      </c>
      <c r="D3001" s="175">
        <v>6</v>
      </c>
      <c r="E3001" s="175">
        <v>0</v>
      </c>
    </row>
    <row r="3002" spans="1:5">
      <c r="A3002" s="174" t="s">
        <v>83</v>
      </c>
      <c r="B3002" s="183">
        <v>31</v>
      </c>
      <c r="C3002" s="176">
        <v>44042</v>
      </c>
      <c r="D3002" s="175">
        <v>5</v>
      </c>
      <c r="E3002" s="175">
        <v>0</v>
      </c>
    </row>
    <row r="3003" spans="1:5">
      <c r="A3003" s="174" t="s">
        <v>83</v>
      </c>
      <c r="B3003" s="183">
        <v>31</v>
      </c>
      <c r="C3003" s="176">
        <v>44043</v>
      </c>
      <c r="D3003" s="175">
        <v>2</v>
      </c>
      <c r="E3003" s="175">
        <v>0</v>
      </c>
    </row>
    <row r="3004" spans="1:5">
      <c r="A3004" s="174" t="s">
        <v>83</v>
      </c>
      <c r="B3004" s="177">
        <v>31</v>
      </c>
      <c r="C3004" s="176">
        <v>44044</v>
      </c>
      <c r="D3004" s="175">
        <v>-7</v>
      </c>
      <c r="E3004" s="175">
        <v>0</v>
      </c>
    </row>
    <row r="3005" spans="1:5">
      <c r="A3005" s="174" t="s">
        <v>83</v>
      </c>
      <c r="B3005" s="183">
        <v>32</v>
      </c>
      <c r="C3005" s="176">
        <v>44045</v>
      </c>
      <c r="D3005" s="175">
        <v>-6</v>
      </c>
      <c r="E3005" s="175">
        <v>0</v>
      </c>
    </row>
    <row r="3006" spans="1:5">
      <c r="A3006" s="174" t="s">
        <v>83</v>
      </c>
      <c r="B3006" s="183">
        <v>32</v>
      </c>
      <c r="C3006" s="176">
        <v>44046</v>
      </c>
      <c r="D3006" s="175">
        <v>4</v>
      </c>
      <c r="E3006" s="175">
        <v>0</v>
      </c>
    </row>
    <row r="3007" spans="1:5">
      <c r="A3007" s="174" t="s">
        <v>83</v>
      </c>
      <c r="B3007" s="183">
        <v>32</v>
      </c>
      <c r="C3007" s="176">
        <v>44047</v>
      </c>
      <c r="D3007" s="175">
        <v>4</v>
      </c>
      <c r="E3007" s="175">
        <v>0</v>
      </c>
    </row>
    <row r="3008" spans="1:5">
      <c r="A3008" s="174" t="s">
        <v>83</v>
      </c>
      <c r="B3008" s="183">
        <v>32</v>
      </c>
      <c r="C3008" s="176">
        <v>44048</v>
      </c>
      <c r="D3008" s="175">
        <v>3</v>
      </c>
      <c r="E3008" s="175">
        <v>0.36099999999999999</v>
      </c>
    </row>
    <row r="3009" spans="1:5">
      <c r="A3009" s="174" t="s">
        <v>83</v>
      </c>
      <c r="B3009" s="183">
        <v>32</v>
      </c>
      <c r="C3009" s="176">
        <v>44049</v>
      </c>
      <c r="D3009" s="175">
        <v>3</v>
      </c>
      <c r="E3009" s="175">
        <v>0</v>
      </c>
    </row>
    <row r="3010" spans="1:5">
      <c r="A3010" s="174" t="s">
        <v>83</v>
      </c>
      <c r="B3010" s="177">
        <v>32</v>
      </c>
      <c r="C3010" s="176">
        <v>44050</v>
      </c>
      <c r="D3010" s="175">
        <v>0</v>
      </c>
      <c r="E3010" s="175">
        <v>0</v>
      </c>
    </row>
    <row r="3011" spans="1:5">
      <c r="A3011" s="174" t="s">
        <v>83</v>
      </c>
      <c r="B3011" s="177">
        <v>32</v>
      </c>
      <c r="C3011" s="176">
        <v>44051</v>
      </c>
      <c r="D3011" s="175">
        <v>-7</v>
      </c>
      <c r="E3011" s="175">
        <v>0</v>
      </c>
    </row>
    <row r="3012" spans="1:5">
      <c r="A3012" s="174" t="s">
        <v>83</v>
      </c>
      <c r="B3012" s="177">
        <v>33</v>
      </c>
      <c r="C3012" s="176">
        <v>44052</v>
      </c>
      <c r="D3012" s="175">
        <v>-8</v>
      </c>
      <c r="E3012" s="175">
        <v>0</v>
      </c>
    </row>
    <row r="3013" spans="1:5">
      <c r="A3013" s="174" t="s">
        <v>83</v>
      </c>
      <c r="B3013" s="177">
        <v>33</v>
      </c>
      <c r="C3013" s="176">
        <v>44053</v>
      </c>
      <c r="D3013" s="175">
        <v>2</v>
      </c>
      <c r="E3013" s="175">
        <v>0</v>
      </c>
    </row>
    <row r="3014" spans="1:5">
      <c r="A3014" s="174" t="s">
        <v>83</v>
      </c>
      <c r="B3014" s="177">
        <v>33</v>
      </c>
      <c r="C3014" s="176">
        <v>44054</v>
      </c>
      <c r="D3014" s="175">
        <v>4</v>
      </c>
      <c r="E3014" s="175">
        <v>0.36099999999999999</v>
      </c>
    </row>
    <row r="3015" spans="1:5">
      <c r="A3015" s="174" t="s">
        <v>83</v>
      </c>
      <c r="B3015" s="177">
        <v>33</v>
      </c>
      <c r="C3015" s="176">
        <v>44055</v>
      </c>
      <c r="D3015" s="175">
        <v>3</v>
      </c>
      <c r="E3015" s="175">
        <v>0</v>
      </c>
    </row>
    <row r="3016" spans="1:5">
      <c r="A3016" s="174" t="s">
        <v>83</v>
      </c>
      <c r="B3016" s="177">
        <v>33</v>
      </c>
      <c r="C3016" s="176">
        <v>44056</v>
      </c>
      <c r="D3016" s="175">
        <v>2</v>
      </c>
      <c r="E3016" s="175">
        <v>0</v>
      </c>
    </row>
    <row r="3017" spans="1:5">
      <c r="A3017" s="174" t="s">
        <v>83</v>
      </c>
      <c r="B3017" s="177">
        <v>33</v>
      </c>
      <c r="C3017" s="176">
        <v>44057</v>
      </c>
      <c r="D3017" s="175">
        <v>0</v>
      </c>
      <c r="E3017" s="175">
        <v>0</v>
      </c>
    </row>
    <row r="3018" spans="1:5">
      <c r="A3018" s="174" t="s">
        <v>83</v>
      </c>
      <c r="B3018" s="177">
        <v>33</v>
      </c>
      <c r="C3018" s="176">
        <v>44058</v>
      </c>
      <c r="D3018" s="175">
        <v>-5</v>
      </c>
      <c r="E3018" s="175">
        <v>0</v>
      </c>
    </row>
    <row r="3019" spans="1:5">
      <c r="A3019" s="174" t="s">
        <v>83</v>
      </c>
      <c r="B3019" s="177">
        <v>34</v>
      </c>
      <c r="C3019" s="176">
        <v>44059</v>
      </c>
      <c r="D3019" s="175">
        <v>-6</v>
      </c>
      <c r="E3019" s="175">
        <v>0</v>
      </c>
    </row>
    <row r="3020" spans="1:5">
      <c r="A3020" s="174" t="s">
        <v>83</v>
      </c>
      <c r="B3020" s="177">
        <v>34</v>
      </c>
      <c r="C3020" s="176">
        <v>44060</v>
      </c>
      <c r="D3020" s="175">
        <v>1</v>
      </c>
      <c r="E3020" s="175">
        <v>0</v>
      </c>
    </row>
    <row r="3021" spans="1:5">
      <c r="A3021" s="174" t="s">
        <v>83</v>
      </c>
      <c r="B3021" s="177">
        <v>34</v>
      </c>
      <c r="C3021" s="176">
        <v>44061</v>
      </c>
      <c r="D3021" s="175">
        <v>2</v>
      </c>
      <c r="E3021" s="175">
        <v>0.18</v>
      </c>
    </row>
    <row r="3022" spans="1:5">
      <c r="A3022" s="174" t="s">
        <v>83</v>
      </c>
      <c r="B3022" s="177">
        <v>34</v>
      </c>
      <c r="C3022" s="176">
        <v>44062</v>
      </c>
      <c r="D3022" s="175">
        <v>2</v>
      </c>
      <c r="E3022" s="175">
        <v>0</v>
      </c>
    </row>
    <row r="3023" spans="1:5">
      <c r="A3023" s="174" t="s">
        <v>83</v>
      </c>
      <c r="B3023" s="177">
        <v>34</v>
      </c>
      <c r="C3023" s="176">
        <v>44063</v>
      </c>
      <c r="D3023" s="175">
        <v>1</v>
      </c>
      <c r="E3023" s="175">
        <v>0</v>
      </c>
    </row>
    <row r="3024" spans="1:5">
      <c r="A3024" s="174" t="s">
        <v>83</v>
      </c>
      <c r="B3024" s="177">
        <v>34</v>
      </c>
      <c r="C3024" s="176">
        <v>44064</v>
      </c>
      <c r="D3024" s="175">
        <v>-1</v>
      </c>
      <c r="E3024" s="175">
        <v>0</v>
      </c>
    </row>
    <row r="3025" spans="1:5">
      <c r="A3025" s="174" t="s">
        <v>83</v>
      </c>
      <c r="B3025" s="177">
        <v>34</v>
      </c>
      <c r="C3025" s="176">
        <v>44065</v>
      </c>
      <c r="D3025" s="179"/>
      <c r="E3025" s="175">
        <v>0</v>
      </c>
    </row>
    <row r="3026" spans="1:5">
      <c r="A3026" s="174" t="s">
        <v>87</v>
      </c>
      <c r="B3026" s="183">
        <v>8</v>
      </c>
      <c r="C3026" s="176">
        <v>43877</v>
      </c>
      <c r="D3026" s="175">
        <v>-1</v>
      </c>
      <c r="E3026" s="175">
        <v>0</v>
      </c>
    </row>
    <row r="3027" spans="1:5">
      <c r="A3027" s="174" t="s">
        <v>87</v>
      </c>
      <c r="B3027" s="183">
        <v>8</v>
      </c>
      <c r="C3027" s="176">
        <v>43878</v>
      </c>
      <c r="D3027" s="175">
        <v>4</v>
      </c>
      <c r="E3027" s="175">
        <v>0</v>
      </c>
    </row>
    <row r="3028" spans="1:5">
      <c r="A3028" s="174" t="s">
        <v>87</v>
      </c>
      <c r="B3028" s="183">
        <v>8</v>
      </c>
      <c r="C3028" s="176">
        <v>43879</v>
      </c>
      <c r="D3028" s="175">
        <v>3</v>
      </c>
      <c r="E3028" s="175">
        <v>0</v>
      </c>
    </row>
    <row r="3029" spans="1:5">
      <c r="A3029" s="174" t="s">
        <v>87</v>
      </c>
      <c r="B3029" s="183">
        <v>8</v>
      </c>
      <c r="C3029" s="176">
        <v>43880</v>
      </c>
      <c r="D3029" s="175">
        <v>2</v>
      </c>
      <c r="E3029" s="175">
        <v>0</v>
      </c>
    </row>
    <row r="3030" spans="1:5">
      <c r="A3030" s="174" t="s">
        <v>87</v>
      </c>
      <c r="B3030" s="183">
        <v>8</v>
      </c>
      <c r="C3030" s="176">
        <v>43881</v>
      </c>
      <c r="D3030" s="175">
        <v>3</v>
      </c>
      <c r="E3030" s="175">
        <v>0</v>
      </c>
    </row>
    <row r="3031" spans="1:5">
      <c r="A3031" s="174" t="s">
        <v>87</v>
      </c>
      <c r="B3031" s="183">
        <v>8</v>
      </c>
      <c r="C3031" s="176">
        <v>43882</v>
      </c>
      <c r="D3031" s="175">
        <v>3</v>
      </c>
      <c r="E3031" s="175">
        <v>0</v>
      </c>
    </row>
    <row r="3032" spans="1:5">
      <c r="A3032" s="174" t="s">
        <v>87</v>
      </c>
      <c r="B3032" s="177">
        <v>8</v>
      </c>
      <c r="C3032" s="176">
        <v>43883</v>
      </c>
      <c r="D3032" s="175">
        <v>-1</v>
      </c>
      <c r="E3032" s="175">
        <v>0</v>
      </c>
    </row>
    <row r="3033" spans="1:5">
      <c r="A3033" s="174" t="s">
        <v>87</v>
      </c>
      <c r="B3033" s="183">
        <v>9</v>
      </c>
      <c r="C3033" s="176">
        <v>43884</v>
      </c>
      <c r="D3033" s="175">
        <v>-1</v>
      </c>
      <c r="E3033" s="175">
        <v>0</v>
      </c>
    </row>
    <row r="3034" spans="1:5">
      <c r="A3034" s="174" t="s">
        <v>87</v>
      </c>
      <c r="B3034" s="183">
        <v>9</v>
      </c>
      <c r="C3034" s="176">
        <v>43885</v>
      </c>
      <c r="D3034" s="175">
        <v>3</v>
      </c>
      <c r="E3034" s="175">
        <v>0</v>
      </c>
    </row>
    <row r="3035" spans="1:5">
      <c r="A3035" s="174" t="s">
        <v>87</v>
      </c>
      <c r="B3035" s="183">
        <v>9</v>
      </c>
      <c r="C3035" s="176">
        <v>43886</v>
      </c>
      <c r="D3035" s="175">
        <v>4</v>
      </c>
      <c r="E3035" s="175">
        <v>0</v>
      </c>
    </row>
    <row r="3036" spans="1:5">
      <c r="A3036" s="174" t="s">
        <v>87</v>
      </c>
      <c r="B3036" s="183">
        <v>9</v>
      </c>
      <c r="C3036" s="176">
        <v>43887</v>
      </c>
      <c r="D3036" s="175">
        <v>3</v>
      </c>
      <c r="E3036" s="175">
        <v>0</v>
      </c>
    </row>
    <row r="3037" spans="1:5">
      <c r="A3037" s="174" t="s">
        <v>87</v>
      </c>
      <c r="B3037" s="183">
        <v>9</v>
      </c>
      <c r="C3037" s="176">
        <v>43888</v>
      </c>
      <c r="D3037" s="175">
        <v>4</v>
      </c>
      <c r="E3037" s="175">
        <v>1.4999999999999999E-2</v>
      </c>
    </row>
    <row r="3038" spans="1:5">
      <c r="A3038" s="174" t="s">
        <v>87</v>
      </c>
      <c r="B3038" s="183">
        <v>9</v>
      </c>
      <c r="C3038" s="176">
        <v>43889</v>
      </c>
      <c r="D3038" s="175">
        <v>4</v>
      </c>
      <c r="E3038" s="175">
        <v>0</v>
      </c>
    </row>
    <row r="3039" spans="1:5">
      <c r="A3039" s="174" t="s">
        <v>87</v>
      </c>
      <c r="B3039" s="177">
        <v>9</v>
      </c>
      <c r="C3039" s="176">
        <v>43890</v>
      </c>
      <c r="D3039" s="175">
        <v>1</v>
      </c>
      <c r="E3039" s="175">
        <v>0</v>
      </c>
    </row>
    <row r="3040" spans="1:5">
      <c r="A3040" s="174" t="s">
        <v>87</v>
      </c>
      <c r="B3040" s="183">
        <v>10</v>
      </c>
      <c r="C3040" s="176">
        <v>43833</v>
      </c>
      <c r="D3040" s="175">
        <v>0</v>
      </c>
      <c r="E3040" s="175">
        <v>0</v>
      </c>
    </row>
    <row r="3041" spans="1:5">
      <c r="A3041" s="174" t="s">
        <v>87</v>
      </c>
      <c r="B3041" s="183">
        <v>10</v>
      </c>
      <c r="C3041" s="176">
        <v>43864</v>
      </c>
      <c r="D3041" s="175">
        <v>3</v>
      </c>
      <c r="E3041" s="175">
        <v>0</v>
      </c>
    </row>
    <row r="3042" spans="1:5">
      <c r="A3042" s="174" t="s">
        <v>87</v>
      </c>
      <c r="B3042" s="183">
        <v>10</v>
      </c>
      <c r="C3042" s="176">
        <v>43893</v>
      </c>
      <c r="D3042" s="175">
        <v>2</v>
      </c>
      <c r="E3042" s="175">
        <v>1.4999999999999999E-2</v>
      </c>
    </row>
    <row r="3043" spans="1:5">
      <c r="A3043" s="174" t="s">
        <v>87</v>
      </c>
      <c r="B3043" s="183">
        <v>10</v>
      </c>
      <c r="C3043" s="176">
        <v>43894</v>
      </c>
      <c r="D3043" s="175">
        <v>2</v>
      </c>
      <c r="E3043" s="175">
        <v>1.4999999999999999E-2</v>
      </c>
    </row>
    <row r="3044" spans="1:5">
      <c r="A3044" s="174" t="s">
        <v>87</v>
      </c>
      <c r="B3044" s="183">
        <v>10</v>
      </c>
      <c r="C3044" s="176">
        <v>43895</v>
      </c>
      <c r="D3044" s="175">
        <v>3</v>
      </c>
      <c r="E3044" s="175">
        <v>0</v>
      </c>
    </row>
    <row r="3045" spans="1:5">
      <c r="A3045" s="174" t="s">
        <v>87</v>
      </c>
      <c r="B3045" s="183">
        <v>10</v>
      </c>
      <c r="C3045" s="176">
        <v>43896</v>
      </c>
      <c r="D3045" s="175">
        <v>3</v>
      </c>
      <c r="E3045" s="175">
        <v>4.5999999999999999E-2</v>
      </c>
    </row>
    <row r="3046" spans="1:5">
      <c r="A3046" s="174" t="s">
        <v>87</v>
      </c>
      <c r="B3046" s="177">
        <v>10</v>
      </c>
      <c r="C3046" s="176">
        <v>43897</v>
      </c>
      <c r="D3046" s="175">
        <v>1</v>
      </c>
      <c r="E3046" s="175">
        <v>3.1E-2</v>
      </c>
    </row>
    <row r="3047" spans="1:5">
      <c r="A3047" s="174" t="s">
        <v>87</v>
      </c>
      <c r="B3047" s="183">
        <v>11</v>
      </c>
      <c r="C3047" s="176">
        <v>43898</v>
      </c>
      <c r="D3047" s="175">
        <v>1</v>
      </c>
      <c r="E3047" s="175">
        <v>1.4999999999999999E-2</v>
      </c>
    </row>
    <row r="3048" spans="1:5">
      <c r="A3048" s="174" t="s">
        <v>87</v>
      </c>
      <c r="B3048" s="183">
        <v>11</v>
      </c>
      <c r="C3048" s="176">
        <v>43899</v>
      </c>
      <c r="D3048" s="175">
        <v>2</v>
      </c>
      <c r="E3048" s="175">
        <v>0.13800000000000001</v>
      </c>
    </row>
    <row r="3049" spans="1:5">
      <c r="A3049" s="174" t="s">
        <v>87</v>
      </c>
      <c r="B3049" s="183">
        <v>11</v>
      </c>
      <c r="C3049" s="176">
        <v>43900</v>
      </c>
      <c r="D3049" s="175">
        <v>2</v>
      </c>
      <c r="E3049" s="175">
        <v>0.16900000000000001</v>
      </c>
    </row>
    <row r="3050" spans="1:5">
      <c r="A3050" s="174" t="s">
        <v>87</v>
      </c>
      <c r="B3050" s="183">
        <v>11</v>
      </c>
      <c r="C3050" s="176">
        <v>43901</v>
      </c>
      <c r="D3050" s="175">
        <v>1</v>
      </c>
      <c r="E3050" s="175">
        <v>4.5999999999999999E-2</v>
      </c>
    </row>
    <row r="3051" spans="1:5">
      <c r="A3051" s="174" t="s">
        <v>87</v>
      </c>
      <c r="B3051" s="183">
        <v>11</v>
      </c>
      <c r="C3051" s="176">
        <v>43902</v>
      </c>
      <c r="D3051" s="175">
        <v>1</v>
      </c>
      <c r="E3051" s="175">
        <v>0.23</v>
      </c>
    </row>
    <row r="3052" spans="1:5">
      <c r="A3052" s="174" t="s">
        <v>87</v>
      </c>
      <c r="B3052" s="183">
        <v>11</v>
      </c>
      <c r="C3052" s="176">
        <v>43903</v>
      </c>
      <c r="D3052" s="175">
        <v>3</v>
      </c>
      <c r="E3052" s="175">
        <v>0.19900000000000001</v>
      </c>
    </row>
    <row r="3053" spans="1:5">
      <c r="A3053" s="174" t="s">
        <v>87</v>
      </c>
      <c r="B3053" s="177">
        <v>11</v>
      </c>
      <c r="C3053" s="176">
        <v>43904</v>
      </c>
      <c r="D3053" s="175">
        <v>5</v>
      </c>
      <c r="E3053" s="175">
        <v>0.27600000000000002</v>
      </c>
    </row>
    <row r="3054" spans="1:5">
      <c r="A3054" s="174" t="s">
        <v>87</v>
      </c>
      <c r="B3054" s="183">
        <v>12</v>
      </c>
      <c r="C3054" s="176">
        <v>43905</v>
      </c>
      <c r="D3054" s="175">
        <v>3</v>
      </c>
      <c r="E3054" s="175">
        <v>0.184</v>
      </c>
    </row>
    <row r="3055" spans="1:5">
      <c r="A3055" s="174" t="s">
        <v>87</v>
      </c>
      <c r="B3055" s="183">
        <v>12</v>
      </c>
      <c r="C3055" s="176">
        <v>43906</v>
      </c>
      <c r="D3055" s="175">
        <v>13</v>
      </c>
      <c r="E3055" s="175">
        <v>0.55200000000000005</v>
      </c>
    </row>
    <row r="3056" spans="1:5">
      <c r="A3056" s="174" t="s">
        <v>87</v>
      </c>
      <c r="B3056" s="183">
        <v>12</v>
      </c>
      <c r="C3056" s="176">
        <v>43907</v>
      </c>
      <c r="D3056" s="175">
        <v>24</v>
      </c>
      <c r="E3056" s="175">
        <v>0.32200000000000001</v>
      </c>
    </row>
    <row r="3057" spans="1:5">
      <c r="A3057" s="174" t="s">
        <v>87</v>
      </c>
      <c r="B3057" s="183">
        <v>12</v>
      </c>
      <c r="C3057" s="176">
        <v>43908</v>
      </c>
      <c r="D3057" s="175">
        <v>29</v>
      </c>
      <c r="E3057" s="175">
        <v>0.41399999999999998</v>
      </c>
    </row>
    <row r="3058" spans="1:5">
      <c r="A3058" s="174" t="s">
        <v>87</v>
      </c>
      <c r="B3058" s="183">
        <v>12</v>
      </c>
      <c r="C3058" s="176">
        <v>43909</v>
      </c>
      <c r="D3058" s="175">
        <v>32</v>
      </c>
      <c r="E3058" s="175">
        <v>1.0569999999999999</v>
      </c>
    </row>
    <row r="3059" spans="1:5">
      <c r="A3059" s="174" t="s">
        <v>87</v>
      </c>
      <c r="B3059" s="177">
        <v>12</v>
      </c>
      <c r="C3059" s="176">
        <v>43910</v>
      </c>
      <c r="D3059" s="175">
        <v>36</v>
      </c>
      <c r="E3059" s="175">
        <v>1.9610000000000001</v>
      </c>
    </row>
    <row r="3060" spans="1:5">
      <c r="A3060" s="174" t="s">
        <v>87</v>
      </c>
      <c r="B3060" s="183">
        <v>12</v>
      </c>
      <c r="C3060" s="176">
        <v>43911</v>
      </c>
      <c r="D3060" s="175">
        <v>24</v>
      </c>
      <c r="E3060" s="175">
        <v>1.1950000000000001</v>
      </c>
    </row>
    <row r="3061" spans="1:5">
      <c r="A3061" s="174" t="s">
        <v>87</v>
      </c>
      <c r="B3061" s="183">
        <v>13</v>
      </c>
      <c r="C3061" s="176">
        <v>43912</v>
      </c>
      <c r="D3061" s="175">
        <v>18</v>
      </c>
      <c r="E3061" s="175">
        <v>1.716</v>
      </c>
    </row>
    <row r="3062" spans="1:5">
      <c r="A3062" s="174" t="s">
        <v>87</v>
      </c>
      <c r="B3062" s="183">
        <v>13</v>
      </c>
      <c r="C3062" s="176">
        <v>43913</v>
      </c>
      <c r="D3062" s="175">
        <v>32</v>
      </c>
      <c r="E3062" s="175">
        <v>1.716</v>
      </c>
    </row>
    <row r="3063" spans="1:5">
      <c r="A3063" s="174" t="s">
        <v>87</v>
      </c>
      <c r="B3063" s="183">
        <v>13</v>
      </c>
      <c r="C3063" s="176">
        <v>43914</v>
      </c>
      <c r="D3063" s="175">
        <v>34</v>
      </c>
      <c r="E3063" s="175">
        <v>2.85</v>
      </c>
    </row>
    <row r="3064" spans="1:5">
      <c r="A3064" s="174" t="s">
        <v>87</v>
      </c>
      <c r="B3064" s="183">
        <v>13</v>
      </c>
      <c r="C3064" s="176">
        <v>43915</v>
      </c>
      <c r="D3064" s="175">
        <v>32</v>
      </c>
      <c r="E3064" s="175">
        <v>3.677</v>
      </c>
    </row>
    <row r="3065" spans="1:5">
      <c r="A3065" s="174" t="s">
        <v>87</v>
      </c>
      <c r="B3065" s="183">
        <v>13</v>
      </c>
      <c r="C3065" s="176">
        <v>43916</v>
      </c>
      <c r="D3065" s="175">
        <v>34</v>
      </c>
      <c r="E3065" s="175">
        <v>3.5390000000000001</v>
      </c>
    </row>
    <row r="3066" spans="1:5">
      <c r="A3066" s="174" t="s">
        <v>87</v>
      </c>
      <c r="B3066" s="183">
        <v>13</v>
      </c>
      <c r="C3066" s="176">
        <v>43917</v>
      </c>
      <c r="D3066" s="175">
        <v>37</v>
      </c>
      <c r="E3066" s="175">
        <v>5.5919999999999996</v>
      </c>
    </row>
    <row r="3067" spans="1:5">
      <c r="A3067" s="174" t="s">
        <v>87</v>
      </c>
      <c r="B3067" s="177">
        <v>13</v>
      </c>
      <c r="C3067" s="176">
        <v>43918</v>
      </c>
      <c r="D3067" s="175">
        <v>25</v>
      </c>
      <c r="E3067" s="175">
        <v>4.5810000000000004</v>
      </c>
    </row>
    <row r="3068" spans="1:5">
      <c r="A3068" s="174" t="s">
        <v>87</v>
      </c>
      <c r="B3068" s="183">
        <v>14</v>
      </c>
      <c r="C3068" s="176">
        <v>43919</v>
      </c>
      <c r="D3068" s="175">
        <v>18</v>
      </c>
      <c r="E3068" s="175">
        <v>4.8869999999999996</v>
      </c>
    </row>
    <row r="3069" spans="1:5">
      <c r="A3069" s="174" t="s">
        <v>87</v>
      </c>
      <c r="B3069" s="183">
        <v>14</v>
      </c>
      <c r="C3069" s="176">
        <v>43920</v>
      </c>
      <c r="D3069" s="175">
        <v>33</v>
      </c>
      <c r="E3069" s="175">
        <v>4.4729999999999999</v>
      </c>
    </row>
    <row r="3070" spans="1:5">
      <c r="A3070" s="174" t="s">
        <v>87</v>
      </c>
      <c r="B3070" s="183">
        <v>14</v>
      </c>
      <c r="C3070" s="176">
        <v>43921</v>
      </c>
      <c r="D3070" s="175">
        <v>33</v>
      </c>
      <c r="E3070" s="175">
        <v>6.4039999999999999</v>
      </c>
    </row>
    <row r="3071" spans="1:5">
      <c r="A3071" s="174" t="s">
        <v>87</v>
      </c>
      <c r="B3071" s="183">
        <v>14</v>
      </c>
      <c r="C3071" s="176">
        <v>43922</v>
      </c>
      <c r="D3071" s="175">
        <v>31</v>
      </c>
      <c r="E3071" s="175">
        <v>7.6449999999999996</v>
      </c>
    </row>
    <row r="3072" spans="1:5">
      <c r="A3072" s="174" t="s">
        <v>87</v>
      </c>
      <c r="B3072" s="183">
        <v>14</v>
      </c>
      <c r="C3072" s="176">
        <v>43923</v>
      </c>
      <c r="D3072" s="175">
        <v>33</v>
      </c>
      <c r="E3072" s="175">
        <v>7.798</v>
      </c>
    </row>
    <row r="3073" spans="1:5">
      <c r="A3073" s="174" t="s">
        <v>87</v>
      </c>
      <c r="B3073" s="183">
        <v>14</v>
      </c>
      <c r="C3073" s="176">
        <v>43924</v>
      </c>
      <c r="D3073" s="175">
        <v>37</v>
      </c>
      <c r="E3073" s="175">
        <v>7.2160000000000002</v>
      </c>
    </row>
    <row r="3074" spans="1:5">
      <c r="A3074" s="174" t="s">
        <v>87</v>
      </c>
      <c r="B3074" s="177">
        <v>14</v>
      </c>
      <c r="C3074" s="176">
        <v>43925</v>
      </c>
      <c r="D3074" s="175">
        <v>24</v>
      </c>
      <c r="E3074" s="175">
        <v>30.702000000000002</v>
      </c>
    </row>
    <row r="3075" spans="1:5">
      <c r="A3075" s="174" t="s">
        <v>87</v>
      </c>
      <c r="B3075" s="183">
        <v>15</v>
      </c>
      <c r="C3075" s="176">
        <v>43926</v>
      </c>
      <c r="D3075" s="175">
        <v>17</v>
      </c>
      <c r="E3075" s="175">
        <v>16.132000000000001</v>
      </c>
    </row>
    <row r="3076" spans="1:5">
      <c r="A3076" s="174" t="s">
        <v>87</v>
      </c>
      <c r="B3076" s="183">
        <v>15</v>
      </c>
      <c r="C3076" s="176">
        <v>43927</v>
      </c>
      <c r="D3076" s="175">
        <v>31</v>
      </c>
      <c r="E3076" s="175">
        <v>7.9359999999999999</v>
      </c>
    </row>
    <row r="3077" spans="1:5">
      <c r="A3077" s="174" t="s">
        <v>87</v>
      </c>
      <c r="B3077" s="183">
        <v>15</v>
      </c>
      <c r="C3077" s="176">
        <v>43928</v>
      </c>
      <c r="D3077" s="175">
        <v>32</v>
      </c>
      <c r="E3077" s="175">
        <v>12.762</v>
      </c>
    </row>
    <row r="3078" spans="1:5">
      <c r="A3078" s="174" t="s">
        <v>87</v>
      </c>
      <c r="B3078" s="183">
        <v>15</v>
      </c>
      <c r="C3078" s="176">
        <v>43929</v>
      </c>
      <c r="D3078" s="175">
        <v>30</v>
      </c>
      <c r="E3078" s="175">
        <v>21.709</v>
      </c>
    </row>
    <row r="3079" spans="1:5">
      <c r="A3079" s="174" t="s">
        <v>87</v>
      </c>
      <c r="B3079" s="183">
        <v>15</v>
      </c>
      <c r="C3079" s="176">
        <v>43930</v>
      </c>
      <c r="D3079" s="175">
        <v>32</v>
      </c>
      <c r="E3079" s="175">
        <v>8.2880000000000003</v>
      </c>
    </row>
    <row r="3080" spans="1:5">
      <c r="A3080" s="174" t="s">
        <v>87</v>
      </c>
      <c r="B3080" s="183">
        <v>15</v>
      </c>
      <c r="C3080" s="176">
        <v>43931</v>
      </c>
      <c r="D3080" s="175">
        <v>36</v>
      </c>
      <c r="E3080" s="175">
        <v>20.544</v>
      </c>
    </row>
    <row r="3081" spans="1:5">
      <c r="A3081" s="174" t="s">
        <v>87</v>
      </c>
      <c r="B3081" s="177">
        <v>15</v>
      </c>
      <c r="C3081" s="176">
        <v>43932</v>
      </c>
      <c r="D3081" s="175">
        <v>23</v>
      </c>
      <c r="E3081" s="175">
        <v>15.121</v>
      </c>
    </row>
    <row r="3082" spans="1:5">
      <c r="A3082" s="174" t="s">
        <v>87</v>
      </c>
      <c r="B3082" s="183">
        <v>16</v>
      </c>
      <c r="C3082" s="176">
        <v>43933</v>
      </c>
      <c r="D3082" s="175">
        <v>17</v>
      </c>
      <c r="E3082" s="175">
        <v>9.7279999999999998</v>
      </c>
    </row>
    <row r="3083" spans="1:5">
      <c r="A3083" s="174" t="s">
        <v>87</v>
      </c>
      <c r="B3083" s="183">
        <v>16</v>
      </c>
      <c r="C3083" s="176">
        <v>43934</v>
      </c>
      <c r="D3083" s="175">
        <v>38</v>
      </c>
      <c r="E3083" s="175">
        <v>8.5950000000000006</v>
      </c>
    </row>
    <row r="3084" spans="1:5">
      <c r="A3084" s="174" t="s">
        <v>87</v>
      </c>
      <c r="B3084" s="183">
        <v>16</v>
      </c>
      <c r="C3084" s="176">
        <v>43935</v>
      </c>
      <c r="D3084" s="175">
        <v>31</v>
      </c>
      <c r="E3084" s="175">
        <v>8.7940000000000005</v>
      </c>
    </row>
    <row r="3085" spans="1:5">
      <c r="A3085" s="174" t="s">
        <v>87</v>
      </c>
      <c r="B3085" s="183">
        <v>16</v>
      </c>
      <c r="C3085" s="176">
        <v>43936</v>
      </c>
      <c r="D3085" s="175">
        <v>29</v>
      </c>
      <c r="E3085" s="175">
        <v>11.673999999999999</v>
      </c>
    </row>
    <row r="3086" spans="1:5">
      <c r="A3086" s="174" t="s">
        <v>87</v>
      </c>
      <c r="B3086" s="183">
        <v>16</v>
      </c>
      <c r="C3086" s="176">
        <v>43937</v>
      </c>
      <c r="D3086" s="175">
        <v>31</v>
      </c>
      <c r="E3086" s="175">
        <v>22.03</v>
      </c>
    </row>
    <row r="3087" spans="1:5">
      <c r="A3087" s="174" t="s">
        <v>87</v>
      </c>
      <c r="B3087" s="183">
        <v>16</v>
      </c>
      <c r="C3087" s="176">
        <v>43938</v>
      </c>
      <c r="D3087" s="175">
        <v>35</v>
      </c>
      <c r="E3087" s="175">
        <v>11.536</v>
      </c>
    </row>
    <row r="3088" spans="1:5">
      <c r="A3088" s="174" t="s">
        <v>87</v>
      </c>
      <c r="B3088" s="177">
        <v>16</v>
      </c>
      <c r="C3088" s="176">
        <v>43939</v>
      </c>
      <c r="D3088" s="175">
        <v>23</v>
      </c>
      <c r="E3088" s="175">
        <v>11.659000000000001</v>
      </c>
    </row>
    <row r="3089" spans="1:5">
      <c r="A3089" s="174" t="s">
        <v>87</v>
      </c>
      <c r="B3089" s="183">
        <v>17</v>
      </c>
      <c r="C3089" s="176">
        <v>43940</v>
      </c>
      <c r="D3089" s="175">
        <v>17</v>
      </c>
      <c r="E3089" s="175">
        <v>9.8360000000000003</v>
      </c>
    </row>
    <row r="3090" spans="1:5">
      <c r="A3090" s="174" t="s">
        <v>87</v>
      </c>
      <c r="B3090" s="183">
        <v>17</v>
      </c>
      <c r="C3090" s="176">
        <v>43941</v>
      </c>
      <c r="D3090" s="175">
        <v>30</v>
      </c>
      <c r="E3090" s="175">
        <v>6.0510000000000002</v>
      </c>
    </row>
    <row r="3091" spans="1:5">
      <c r="A3091" s="174" t="s">
        <v>87</v>
      </c>
      <c r="B3091" s="183">
        <v>17</v>
      </c>
      <c r="C3091" s="176">
        <v>43942</v>
      </c>
      <c r="D3091" s="175">
        <v>31</v>
      </c>
      <c r="E3091" s="175">
        <v>8.3800000000000008</v>
      </c>
    </row>
    <row r="3092" spans="1:5">
      <c r="A3092" s="174" t="s">
        <v>87</v>
      </c>
      <c r="B3092" s="183">
        <v>17</v>
      </c>
      <c r="C3092" s="176">
        <v>43943</v>
      </c>
      <c r="D3092" s="175">
        <v>28</v>
      </c>
      <c r="E3092" s="175">
        <v>8.1349999999999998</v>
      </c>
    </row>
    <row r="3093" spans="1:5">
      <c r="A3093" s="174" t="s">
        <v>87</v>
      </c>
      <c r="B3093" s="183">
        <v>17</v>
      </c>
      <c r="C3093" s="176">
        <v>43944</v>
      </c>
      <c r="D3093" s="175">
        <v>30</v>
      </c>
      <c r="E3093" s="175">
        <v>8.3339999999999996</v>
      </c>
    </row>
    <row r="3094" spans="1:5">
      <c r="A3094" s="174" t="s">
        <v>87</v>
      </c>
      <c r="B3094" s="183">
        <v>17</v>
      </c>
      <c r="C3094" s="176">
        <v>43945</v>
      </c>
      <c r="D3094" s="175">
        <v>33</v>
      </c>
      <c r="E3094" s="175">
        <v>7.9050000000000002</v>
      </c>
    </row>
    <row r="3095" spans="1:5">
      <c r="A3095" s="174" t="s">
        <v>87</v>
      </c>
      <c r="B3095" s="177">
        <v>17</v>
      </c>
      <c r="C3095" s="176">
        <v>43946</v>
      </c>
      <c r="D3095" s="175">
        <v>22</v>
      </c>
      <c r="E3095" s="175">
        <v>5.96</v>
      </c>
    </row>
    <row r="3096" spans="1:5">
      <c r="A3096" s="174" t="s">
        <v>87</v>
      </c>
      <c r="B3096" s="183">
        <v>18</v>
      </c>
      <c r="C3096" s="176">
        <v>43947</v>
      </c>
      <c r="D3096" s="175">
        <v>16</v>
      </c>
      <c r="E3096" s="175">
        <v>5.6529999999999996</v>
      </c>
    </row>
    <row r="3097" spans="1:5">
      <c r="A3097" s="174" t="s">
        <v>87</v>
      </c>
      <c r="B3097" s="183">
        <v>18</v>
      </c>
      <c r="C3097" s="176">
        <v>43948</v>
      </c>
      <c r="D3097" s="175">
        <v>28</v>
      </c>
      <c r="E3097" s="175">
        <v>3.7069999999999999</v>
      </c>
    </row>
    <row r="3098" spans="1:5">
      <c r="A3098" s="174" t="s">
        <v>87</v>
      </c>
      <c r="B3098" s="183">
        <v>18</v>
      </c>
      <c r="C3098" s="176">
        <v>43949</v>
      </c>
      <c r="D3098" s="175">
        <v>28</v>
      </c>
      <c r="E3098" s="175">
        <v>6.6950000000000003</v>
      </c>
    </row>
    <row r="3099" spans="1:5">
      <c r="A3099" s="174" t="s">
        <v>87</v>
      </c>
      <c r="B3099" s="183">
        <v>18</v>
      </c>
      <c r="C3099" s="176">
        <v>43950</v>
      </c>
      <c r="D3099" s="175">
        <v>27</v>
      </c>
      <c r="E3099" s="175">
        <v>5.6219999999999999</v>
      </c>
    </row>
    <row r="3100" spans="1:5">
      <c r="A3100" s="174" t="s">
        <v>87</v>
      </c>
      <c r="B3100" s="183">
        <v>18</v>
      </c>
      <c r="C3100" s="176">
        <v>43951</v>
      </c>
      <c r="D3100" s="175">
        <v>28</v>
      </c>
      <c r="E3100" s="175">
        <v>6.5419999999999998</v>
      </c>
    </row>
    <row r="3101" spans="1:5">
      <c r="A3101" s="174" t="s">
        <v>87</v>
      </c>
      <c r="B3101" s="183">
        <v>18</v>
      </c>
      <c r="C3101" s="176">
        <v>43952</v>
      </c>
      <c r="D3101" s="175">
        <v>42</v>
      </c>
      <c r="E3101" s="175">
        <v>4.4279999999999999</v>
      </c>
    </row>
    <row r="3102" spans="1:5">
      <c r="A3102" s="174" t="s">
        <v>87</v>
      </c>
      <c r="B3102" s="177">
        <v>18</v>
      </c>
      <c r="C3102" s="176">
        <v>43953</v>
      </c>
      <c r="D3102" s="175">
        <v>21</v>
      </c>
      <c r="E3102" s="175">
        <v>3.34</v>
      </c>
    </row>
    <row r="3103" spans="1:5">
      <c r="A3103" s="174" t="s">
        <v>87</v>
      </c>
      <c r="B3103" s="183">
        <v>19</v>
      </c>
      <c r="C3103" s="176">
        <v>43954</v>
      </c>
      <c r="D3103" s="175">
        <v>16</v>
      </c>
      <c r="E3103" s="175">
        <v>2.5430000000000001</v>
      </c>
    </row>
    <row r="3104" spans="1:5">
      <c r="A3104" s="174" t="s">
        <v>87</v>
      </c>
      <c r="B3104" s="183">
        <v>19</v>
      </c>
      <c r="C3104" s="176">
        <v>43955</v>
      </c>
      <c r="D3104" s="175">
        <v>26</v>
      </c>
      <c r="E3104" s="175">
        <v>2.0680000000000001</v>
      </c>
    </row>
    <row r="3105" spans="1:5">
      <c r="A3105" s="174" t="s">
        <v>87</v>
      </c>
      <c r="B3105" s="183">
        <v>19</v>
      </c>
      <c r="C3105" s="176">
        <v>43956</v>
      </c>
      <c r="D3105" s="175">
        <v>27</v>
      </c>
      <c r="E3105" s="175">
        <v>4.6879999999999997</v>
      </c>
    </row>
    <row r="3106" spans="1:5">
      <c r="A3106" s="174" t="s">
        <v>87</v>
      </c>
      <c r="B3106" s="183">
        <v>19</v>
      </c>
      <c r="C3106" s="176">
        <v>43957</v>
      </c>
      <c r="D3106" s="175">
        <v>24</v>
      </c>
      <c r="E3106" s="175">
        <v>5.056</v>
      </c>
    </row>
    <row r="3107" spans="1:5">
      <c r="A3107" s="174" t="s">
        <v>87</v>
      </c>
      <c r="B3107" s="183">
        <v>19</v>
      </c>
      <c r="C3107" s="176">
        <v>43958</v>
      </c>
      <c r="D3107" s="175">
        <v>25</v>
      </c>
      <c r="E3107" s="175">
        <v>4.2590000000000003</v>
      </c>
    </row>
    <row r="3108" spans="1:5">
      <c r="A3108" s="174" t="s">
        <v>87</v>
      </c>
      <c r="B3108" s="183">
        <v>19</v>
      </c>
      <c r="C3108" s="176">
        <v>43959</v>
      </c>
      <c r="D3108" s="175">
        <v>38</v>
      </c>
      <c r="E3108" s="175">
        <v>2.7269999999999999</v>
      </c>
    </row>
    <row r="3109" spans="1:5">
      <c r="A3109" s="174" t="s">
        <v>87</v>
      </c>
      <c r="B3109" s="177">
        <v>19</v>
      </c>
      <c r="C3109" s="176">
        <v>43960</v>
      </c>
      <c r="D3109" s="175">
        <v>19</v>
      </c>
      <c r="E3109" s="175">
        <v>3.7229999999999999</v>
      </c>
    </row>
    <row r="3110" spans="1:5">
      <c r="A3110" s="174" t="s">
        <v>87</v>
      </c>
      <c r="B3110" s="183">
        <v>20</v>
      </c>
      <c r="C3110" s="176">
        <v>43961</v>
      </c>
      <c r="D3110" s="175">
        <v>15</v>
      </c>
      <c r="E3110" s="175">
        <v>1.226</v>
      </c>
    </row>
    <row r="3111" spans="1:5">
      <c r="A3111" s="174" t="s">
        <v>87</v>
      </c>
      <c r="B3111" s="183">
        <v>20</v>
      </c>
      <c r="C3111" s="176">
        <v>43962</v>
      </c>
      <c r="D3111" s="175">
        <v>19</v>
      </c>
      <c r="E3111" s="175">
        <v>1.0720000000000001</v>
      </c>
    </row>
    <row r="3112" spans="1:5">
      <c r="A3112" s="174" t="s">
        <v>87</v>
      </c>
      <c r="B3112" s="183">
        <v>20</v>
      </c>
      <c r="C3112" s="176">
        <v>43963</v>
      </c>
      <c r="D3112" s="175">
        <v>18</v>
      </c>
      <c r="E3112" s="175">
        <v>4.0289999999999999</v>
      </c>
    </row>
    <row r="3113" spans="1:5">
      <c r="A3113" s="174" t="s">
        <v>87</v>
      </c>
      <c r="B3113" s="183">
        <v>20</v>
      </c>
      <c r="C3113" s="176">
        <v>43964</v>
      </c>
      <c r="D3113" s="175">
        <v>17</v>
      </c>
      <c r="E3113" s="175">
        <v>5.3310000000000004</v>
      </c>
    </row>
    <row r="3114" spans="1:5">
      <c r="A3114" s="174" t="s">
        <v>87</v>
      </c>
      <c r="B3114" s="183">
        <v>20</v>
      </c>
      <c r="C3114" s="176">
        <v>43965</v>
      </c>
      <c r="D3114" s="175">
        <v>17</v>
      </c>
      <c r="E3114" s="175">
        <v>1.272</v>
      </c>
    </row>
    <row r="3115" spans="1:5">
      <c r="A3115" s="174" t="s">
        <v>87</v>
      </c>
      <c r="B3115" s="183">
        <v>20</v>
      </c>
      <c r="C3115" s="176">
        <v>43966</v>
      </c>
      <c r="D3115" s="175">
        <v>19</v>
      </c>
      <c r="E3115" s="175">
        <v>5.3769999999999998</v>
      </c>
    </row>
    <row r="3116" spans="1:5">
      <c r="A3116" s="174" t="s">
        <v>87</v>
      </c>
      <c r="B3116" s="177">
        <v>20</v>
      </c>
      <c r="C3116" s="176">
        <v>43967</v>
      </c>
      <c r="D3116" s="175">
        <v>9</v>
      </c>
      <c r="E3116" s="175">
        <v>1.992</v>
      </c>
    </row>
    <row r="3117" spans="1:5">
      <c r="A3117" s="174" t="s">
        <v>87</v>
      </c>
      <c r="B3117" s="183">
        <v>21</v>
      </c>
      <c r="C3117" s="176">
        <v>43968</v>
      </c>
      <c r="D3117" s="175">
        <v>5</v>
      </c>
      <c r="E3117" s="175">
        <v>1.3480000000000001</v>
      </c>
    </row>
    <row r="3118" spans="1:5">
      <c r="A3118" s="174" t="s">
        <v>87</v>
      </c>
      <c r="B3118" s="183">
        <v>21</v>
      </c>
      <c r="C3118" s="176">
        <v>43969</v>
      </c>
      <c r="D3118" s="175">
        <v>16</v>
      </c>
      <c r="E3118" s="175">
        <v>1.042</v>
      </c>
    </row>
    <row r="3119" spans="1:5">
      <c r="A3119" s="174" t="s">
        <v>87</v>
      </c>
      <c r="B3119" s="183">
        <v>21</v>
      </c>
      <c r="C3119" s="176">
        <v>43970</v>
      </c>
      <c r="D3119" s="175">
        <v>16</v>
      </c>
      <c r="E3119" s="175">
        <v>2.85</v>
      </c>
    </row>
    <row r="3120" spans="1:5">
      <c r="A3120" s="174" t="s">
        <v>87</v>
      </c>
      <c r="B3120" s="183">
        <v>21</v>
      </c>
      <c r="C3120" s="176">
        <v>43971</v>
      </c>
      <c r="D3120" s="175">
        <v>12</v>
      </c>
      <c r="E3120" s="175">
        <v>1.915</v>
      </c>
    </row>
    <row r="3121" spans="1:5">
      <c r="A3121" s="174" t="s">
        <v>87</v>
      </c>
      <c r="B3121" s="183">
        <v>21</v>
      </c>
      <c r="C3121" s="176">
        <v>43972</v>
      </c>
      <c r="D3121" s="175">
        <v>22</v>
      </c>
      <c r="E3121" s="175">
        <v>1.6850000000000001</v>
      </c>
    </row>
    <row r="3122" spans="1:5">
      <c r="A3122" s="174" t="s">
        <v>87</v>
      </c>
      <c r="B3122" s="183">
        <v>21</v>
      </c>
      <c r="C3122" s="176">
        <v>43973</v>
      </c>
      <c r="D3122" s="175">
        <v>20</v>
      </c>
      <c r="E3122" s="175">
        <v>1.272</v>
      </c>
    </row>
    <row r="3123" spans="1:5">
      <c r="A3123" s="174" t="s">
        <v>87</v>
      </c>
      <c r="B3123" s="177">
        <v>21</v>
      </c>
      <c r="C3123" s="176">
        <v>43974</v>
      </c>
      <c r="D3123" s="175">
        <v>10</v>
      </c>
      <c r="E3123" s="175">
        <v>1.1339999999999999</v>
      </c>
    </row>
    <row r="3124" spans="1:5">
      <c r="A3124" s="174" t="s">
        <v>87</v>
      </c>
      <c r="B3124" s="183">
        <v>22</v>
      </c>
      <c r="C3124" s="176">
        <v>43975</v>
      </c>
      <c r="D3124" s="175">
        <v>3</v>
      </c>
      <c r="E3124" s="175">
        <v>0.65900000000000003</v>
      </c>
    </row>
    <row r="3125" spans="1:5">
      <c r="A3125" s="174" t="s">
        <v>87</v>
      </c>
      <c r="B3125" s="183">
        <v>22</v>
      </c>
      <c r="C3125" s="176">
        <v>43976</v>
      </c>
      <c r="D3125" s="175">
        <v>15</v>
      </c>
      <c r="E3125" s="175">
        <v>0.53600000000000003</v>
      </c>
    </row>
    <row r="3126" spans="1:5">
      <c r="A3126" s="174" t="s">
        <v>87</v>
      </c>
      <c r="B3126" s="183">
        <v>22</v>
      </c>
      <c r="C3126" s="176">
        <v>43977</v>
      </c>
      <c r="D3126" s="175">
        <v>15</v>
      </c>
      <c r="E3126" s="175">
        <v>0.996</v>
      </c>
    </row>
    <row r="3127" spans="1:5">
      <c r="A3127" s="174" t="s">
        <v>87</v>
      </c>
      <c r="B3127" s="183">
        <v>22</v>
      </c>
      <c r="C3127" s="176">
        <v>43978</v>
      </c>
      <c r="D3127" s="175">
        <v>13</v>
      </c>
      <c r="E3127" s="175">
        <v>1.5009999999999999</v>
      </c>
    </row>
    <row r="3128" spans="1:5">
      <c r="A3128" s="174" t="s">
        <v>87</v>
      </c>
      <c r="B3128" s="183">
        <v>22</v>
      </c>
      <c r="C3128" s="176">
        <v>43979</v>
      </c>
      <c r="D3128" s="175">
        <v>14</v>
      </c>
      <c r="E3128" s="175">
        <v>1.0109999999999999</v>
      </c>
    </row>
    <row r="3129" spans="1:5">
      <c r="A3129" s="174" t="s">
        <v>87</v>
      </c>
      <c r="B3129" s="183">
        <v>22</v>
      </c>
      <c r="C3129" s="176">
        <v>43980</v>
      </c>
      <c r="D3129" s="175">
        <v>15</v>
      </c>
      <c r="E3129" s="175">
        <v>1.0109999999999999</v>
      </c>
    </row>
    <row r="3130" spans="1:5">
      <c r="A3130" s="174" t="s">
        <v>87</v>
      </c>
      <c r="B3130" s="177">
        <v>22</v>
      </c>
      <c r="C3130" s="176">
        <v>43981</v>
      </c>
      <c r="D3130" s="175">
        <v>5</v>
      </c>
      <c r="E3130" s="175">
        <v>0.79700000000000004</v>
      </c>
    </row>
    <row r="3131" spans="1:5">
      <c r="A3131" s="174" t="s">
        <v>87</v>
      </c>
      <c r="B3131" s="183">
        <v>23</v>
      </c>
      <c r="C3131" s="176">
        <v>43982</v>
      </c>
      <c r="D3131" s="175">
        <v>2</v>
      </c>
      <c r="E3131" s="175">
        <v>0.873</v>
      </c>
    </row>
    <row r="3132" spans="1:5">
      <c r="A3132" s="174" t="s">
        <v>87</v>
      </c>
      <c r="B3132" s="183">
        <v>23</v>
      </c>
      <c r="C3132" s="176">
        <v>43983</v>
      </c>
      <c r="D3132" s="175">
        <v>20</v>
      </c>
      <c r="E3132" s="175">
        <v>0.47499999999999998</v>
      </c>
    </row>
    <row r="3133" spans="1:5">
      <c r="A3133" s="174" t="s">
        <v>87</v>
      </c>
      <c r="B3133" s="183">
        <v>23</v>
      </c>
      <c r="C3133" s="176">
        <v>43984</v>
      </c>
      <c r="D3133" s="175">
        <v>11</v>
      </c>
      <c r="E3133" s="175">
        <v>0.47499999999999998</v>
      </c>
    </row>
    <row r="3134" spans="1:5">
      <c r="A3134" s="174" t="s">
        <v>87</v>
      </c>
      <c r="B3134" s="183">
        <v>23</v>
      </c>
      <c r="C3134" s="176">
        <v>43985</v>
      </c>
      <c r="D3134" s="175">
        <v>11</v>
      </c>
      <c r="E3134" s="175">
        <v>1.639</v>
      </c>
    </row>
    <row r="3135" spans="1:5">
      <c r="A3135" s="174" t="s">
        <v>87</v>
      </c>
      <c r="B3135" s="183">
        <v>23</v>
      </c>
      <c r="C3135" s="176">
        <v>43986</v>
      </c>
      <c r="D3135" s="175">
        <v>13</v>
      </c>
      <c r="E3135" s="175">
        <v>1.2410000000000001</v>
      </c>
    </row>
    <row r="3136" spans="1:5">
      <c r="A3136" s="174" t="s">
        <v>87</v>
      </c>
      <c r="B3136" s="183">
        <v>23</v>
      </c>
      <c r="C3136" s="176">
        <v>43987</v>
      </c>
      <c r="D3136" s="175">
        <v>13</v>
      </c>
      <c r="E3136" s="175">
        <v>0.67400000000000004</v>
      </c>
    </row>
    <row r="3137" spans="1:5">
      <c r="A3137" s="174" t="s">
        <v>87</v>
      </c>
      <c r="B3137" s="177">
        <v>23</v>
      </c>
      <c r="C3137" s="176">
        <v>43988</v>
      </c>
      <c r="D3137" s="175">
        <v>4</v>
      </c>
      <c r="E3137" s="175">
        <v>0.70499999999999996</v>
      </c>
    </row>
    <row r="3138" spans="1:5">
      <c r="A3138" s="174" t="s">
        <v>87</v>
      </c>
      <c r="B3138" s="183">
        <v>24</v>
      </c>
      <c r="C3138" s="176">
        <v>43989</v>
      </c>
      <c r="D3138" s="175">
        <v>0</v>
      </c>
      <c r="E3138" s="175">
        <v>0.47499999999999998</v>
      </c>
    </row>
    <row r="3139" spans="1:5">
      <c r="A3139" s="174" t="s">
        <v>87</v>
      </c>
      <c r="B3139" s="183">
        <v>24</v>
      </c>
      <c r="C3139" s="176">
        <v>43990</v>
      </c>
      <c r="D3139" s="175">
        <v>11</v>
      </c>
      <c r="E3139" s="175">
        <v>0.19900000000000001</v>
      </c>
    </row>
    <row r="3140" spans="1:5">
      <c r="A3140" s="174" t="s">
        <v>87</v>
      </c>
      <c r="B3140" s="183">
        <v>24</v>
      </c>
      <c r="C3140" s="176">
        <v>43991</v>
      </c>
      <c r="D3140" s="175">
        <v>11</v>
      </c>
      <c r="E3140" s="175">
        <v>0.82699999999999996</v>
      </c>
    </row>
    <row r="3141" spans="1:5">
      <c r="A3141" s="174" t="s">
        <v>87</v>
      </c>
      <c r="B3141" s="183">
        <v>24</v>
      </c>
      <c r="C3141" s="176">
        <v>43992</v>
      </c>
      <c r="D3141" s="175">
        <v>10</v>
      </c>
      <c r="E3141" s="175">
        <v>1.333</v>
      </c>
    </row>
    <row r="3142" spans="1:5">
      <c r="A3142" s="174" t="s">
        <v>87</v>
      </c>
      <c r="B3142" s="183">
        <v>24</v>
      </c>
      <c r="C3142" s="176">
        <v>43993</v>
      </c>
      <c r="D3142" s="175">
        <v>11</v>
      </c>
      <c r="E3142" s="175">
        <v>0.35199999999999998</v>
      </c>
    </row>
    <row r="3143" spans="1:5">
      <c r="A3143" s="174" t="s">
        <v>87</v>
      </c>
      <c r="B3143" s="183">
        <v>24</v>
      </c>
      <c r="C3143" s="176">
        <v>43994</v>
      </c>
      <c r="D3143" s="175">
        <v>12</v>
      </c>
      <c r="E3143" s="175">
        <v>0.41399999999999998</v>
      </c>
    </row>
    <row r="3144" spans="1:5">
      <c r="A3144" s="174" t="s">
        <v>87</v>
      </c>
      <c r="B3144" s="177">
        <v>24</v>
      </c>
      <c r="C3144" s="176">
        <v>43995</v>
      </c>
      <c r="D3144" s="175">
        <v>4</v>
      </c>
      <c r="E3144" s="175">
        <v>0.42899999999999999</v>
      </c>
    </row>
    <row r="3145" spans="1:5">
      <c r="A3145" s="174" t="s">
        <v>87</v>
      </c>
      <c r="B3145" s="183">
        <v>25</v>
      </c>
      <c r="C3145" s="176">
        <v>43996</v>
      </c>
      <c r="D3145" s="175">
        <v>1</v>
      </c>
      <c r="E3145" s="175">
        <v>0.36799999999999999</v>
      </c>
    </row>
    <row r="3146" spans="1:5">
      <c r="A3146" s="174" t="s">
        <v>87</v>
      </c>
      <c r="B3146" s="183">
        <v>25</v>
      </c>
      <c r="C3146" s="176">
        <v>43997</v>
      </c>
      <c r="D3146" s="175">
        <v>10</v>
      </c>
      <c r="E3146" s="175">
        <v>0.13800000000000001</v>
      </c>
    </row>
    <row r="3147" spans="1:5">
      <c r="A3147" s="174" t="s">
        <v>87</v>
      </c>
      <c r="B3147" s="183">
        <v>25</v>
      </c>
      <c r="C3147" s="176">
        <v>43998</v>
      </c>
      <c r="D3147" s="175">
        <v>10</v>
      </c>
      <c r="E3147" s="175">
        <v>0.44400000000000001</v>
      </c>
    </row>
    <row r="3148" spans="1:5">
      <c r="A3148" s="174" t="s">
        <v>87</v>
      </c>
      <c r="B3148" s="183">
        <v>25</v>
      </c>
      <c r="C3148" s="176">
        <v>43999</v>
      </c>
      <c r="D3148" s="175">
        <v>9</v>
      </c>
      <c r="E3148" s="175">
        <v>1.7010000000000001</v>
      </c>
    </row>
    <row r="3149" spans="1:5">
      <c r="A3149" s="174" t="s">
        <v>87</v>
      </c>
      <c r="B3149" s="183">
        <v>25</v>
      </c>
      <c r="C3149" s="176">
        <v>44000</v>
      </c>
      <c r="D3149" s="175">
        <v>9</v>
      </c>
      <c r="E3149" s="175">
        <v>0.42899999999999999</v>
      </c>
    </row>
    <row r="3150" spans="1:5">
      <c r="A3150" s="174" t="s">
        <v>87</v>
      </c>
      <c r="B3150" s="183">
        <v>25</v>
      </c>
      <c r="C3150" s="176">
        <v>44001</v>
      </c>
      <c r="D3150" s="175">
        <v>9</v>
      </c>
      <c r="E3150" s="175">
        <v>0.42899999999999999</v>
      </c>
    </row>
    <row r="3151" spans="1:5">
      <c r="A3151" s="174" t="s">
        <v>87</v>
      </c>
      <c r="B3151" s="183">
        <v>25</v>
      </c>
      <c r="C3151" s="176">
        <v>44002</v>
      </c>
      <c r="D3151" s="175">
        <v>1</v>
      </c>
      <c r="E3151" s="175">
        <v>0.214</v>
      </c>
    </row>
    <row r="3152" spans="1:5">
      <c r="A3152" s="174" t="s">
        <v>87</v>
      </c>
      <c r="B3152" s="183">
        <v>26</v>
      </c>
      <c r="C3152" s="176">
        <v>44003</v>
      </c>
      <c r="D3152" s="175">
        <v>-2</v>
      </c>
      <c r="E3152" s="175">
        <v>0.245</v>
      </c>
    </row>
    <row r="3153" spans="1:5">
      <c r="A3153" s="174" t="s">
        <v>87</v>
      </c>
      <c r="B3153" s="183">
        <v>26</v>
      </c>
      <c r="C3153" s="176">
        <v>44004</v>
      </c>
      <c r="D3153" s="175">
        <v>7</v>
      </c>
      <c r="E3153" s="175">
        <v>0.107</v>
      </c>
    </row>
    <row r="3154" spans="1:5">
      <c r="A3154" s="174" t="s">
        <v>87</v>
      </c>
      <c r="B3154" s="183">
        <v>26</v>
      </c>
      <c r="C3154" s="176">
        <v>44005</v>
      </c>
      <c r="D3154" s="175">
        <v>7</v>
      </c>
      <c r="E3154" s="175">
        <v>0.35199999999999998</v>
      </c>
    </row>
    <row r="3155" spans="1:5">
      <c r="A3155" s="174" t="s">
        <v>87</v>
      </c>
      <c r="B3155" s="183">
        <v>26</v>
      </c>
      <c r="C3155" s="176">
        <v>44006</v>
      </c>
      <c r="D3155" s="175">
        <v>6</v>
      </c>
      <c r="E3155" s="175">
        <v>0.873</v>
      </c>
    </row>
    <row r="3156" spans="1:5">
      <c r="A3156" s="174" t="s">
        <v>87</v>
      </c>
      <c r="B3156" s="183">
        <v>26</v>
      </c>
      <c r="C3156" s="176">
        <v>44007</v>
      </c>
      <c r="D3156" s="175">
        <v>6</v>
      </c>
      <c r="E3156" s="175">
        <v>0.16900000000000001</v>
      </c>
    </row>
    <row r="3157" spans="1:5">
      <c r="A3157" s="174" t="s">
        <v>87</v>
      </c>
      <c r="B3157" s="183">
        <v>26</v>
      </c>
      <c r="C3157" s="176">
        <v>44008</v>
      </c>
      <c r="D3157" s="175">
        <v>7</v>
      </c>
      <c r="E3157" s="175">
        <v>0.32200000000000001</v>
      </c>
    </row>
    <row r="3158" spans="1:5">
      <c r="A3158" s="174" t="s">
        <v>87</v>
      </c>
      <c r="B3158" s="177">
        <v>26</v>
      </c>
      <c r="C3158" s="176">
        <v>44009</v>
      </c>
      <c r="D3158" s="175">
        <v>1</v>
      </c>
      <c r="E3158" s="175">
        <v>0.39800000000000002</v>
      </c>
    </row>
    <row r="3159" spans="1:5">
      <c r="A3159" s="174" t="s">
        <v>87</v>
      </c>
      <c r="B3159" s="183">
        <v>27</v>
      </c>
      <c r="C3159" s="176">
        <v>44010</v>
      </c>
      <c r="D3159" s="175">
        <v>-1</v>
      </c>
      <c r="E3159" s="175">
        <v>0</v>
      </c>
    </row>
    <row r="3160" spans="1:5">
      <c r="A3160" s="174" t="s">
        <v>87</v>
      </c>
      <c r="B3160" s="183">
        <v>27</v>
      </c>
      <c r="C3160" s="176">
        <v>44011</v>
      </c>
      <c r="D3160" s="175">
        <v>7</v>
      </c>
      <c r="E3160" s="175">
        <v>0</v>
      </c>
    </row>
    <row r="3161" spans="1:5">
      <c r="A3161" s="174" t="s">
        <v>87</v>
      </c>
      <c r="B3161" s="183">
        <v>27</v>
      </c>
      <c r="C3161" s="176">
        <v>44012</v>
      </c>
      <c r="D3161" s="175">
        <v>6</v>
      </c>
      <c r="E3161" s="175">
        <v>0.53600000000000003</v>
      </c>
    </row>
    <row r="3162" spans="1:5">
      <c r="A3162" s="174" t="s">
        <v>87</v>
      </c>
      <c r="B3162" s="183">
        <v>27</v>
      </c>
      <c r="C3162" s="176">
        <v>44013</v>
      </c>
      <c r="D3162" s="175">
        <v>5</v>
      </c>
      <c r="E3162" s="175">
        <v>0.46</v>
      </c>
    </row>
    <row r="3163" spans="1:5">
      <c r="A3163" s="174" t="s">
        <v>87</v>
      </c>
      <c r="B3163" s="183">
        <v>27</v>
      </c>
      <c r="C3163" s="176">
        <v>44014</v>
      </c>
      <c r="D3163" s="175">
        <v>6</v>
      </c>
      <c r="E3163" s="175">
        <v>0.27600000000000002</v>
      </c>
    </row>
    <row r="3164" spans="1:5">
      <c r="A3164" s="174" t="s">
        <v>87</v>
      </c>
      <c r="B3164" s="183">
        <v>27</v>
      </c>
      <c r="C3164" s="176">
        <v>44015</v>
      </c>
      <c r="D3164" s="175">
        <v>6</v>
      </c>
      <c r="E3164" s="175">
        <v>0.214</v>
      </c>
    </row>
    <row r="3165" spans="1:5">
      <c r="A3165" s="174" t="s">
        <v>87</v>
      </c>
      <c r="B3165" s="177">
        <v>27</v>
      </c>
      <c r="C3165" s="176">
        <v>44016</v>
      </c>
      <c r="D3165" s="175">
        <v>0</v>
      </c>
      <c r="E3165" s="175">
        <v>0.27600000000000002</v>
      </c>
    </row>
    <row r="3166" spans="1:5">
      <c r="A3166" s="174" t="s">
        <v>87</v>
      </c>
      <c r="B3166" s="183">
        <v>28</v>
      </c>
      <c r="C3166" s="176">
        <v>44017</v>
      </c>
      <c r="D3166" s="175">
        <v>-2</v>
      </c>
      <c r="E3166" s="175">
        <v>0</v>
      </c>
    </row>
    <row r="3167" spans="1:5">
      <c r="A3167" s="174" t="s">
        <v>87</v>
      </c>
      <c r="B3167" s="183">
        <v>28</v>
      </c>
      <c r="C3167" s="176">
        <v>44018</v>
      </c>
      <c r="D3167" s="175">
        <v>6</v>
      </c>
      <c r="E3167" s="175">
        <v>0</v>
      </c>
    </row>
    <row r="3168" spans="1:5">
      <c r="A3168" s="174" t="s">
        <v>87</v>
      </c>
      <c r="B3168" s="183">
        <v>28</v>
      </c>
      <c r="C3168" s="176">
        <v>44019</v>
      </c>
      <c r="D3168" s="175">
        <v>5</v>
      </c>
      <c r="E3168" s="175">
        <v>0.41399999999999998</v>
      </c>
    </row>
    <row r="3169" spans="1:5">
      <c r="A3169" s="174" t="s">
        <v>87</v>
      </c>
      <c r="B3169" s="183">
        <v>28</v>
      </c>
      <c r="C3169" s="176">
        <v>44020</v>
      </c>
      <c r="D3169" s="175">
        <v>4</v>
      </c>
      <c r="E3169" s="175">
        <v>0.19900000000000001</v>
      </c>
    </row>
    <row r="3170" spans="1:5">
      <c r="A3170" s="174" t="s">
        <v>87</v>
      </c>
      <c r="B3170" s="183">
        <v>28</v>
      </c>
      <c r="C3170" s="176">
        <v>44021</v>
      </c>
      <c r="D3170" s="175">
        <v>5</v>
      </c>
      <c r="E3170" s="175">
        <v>0.49</v>
      </c>
    </row>
    <row r="3171" spans="1:5">
      <c r="A3171" s="174" t="s">
        <v>87</v>
      </c>
      <c r="B3171" s="183">
        <v>28</v>
      </c>
      <c r="C3171" s="176">
        <v>44022</v>
      </c>
      <c r="D3171" s="175">
        <v>5</v>
      </c>
      <c r="E3171" s="175">
        <v>0.214</v>
      </c>
    </row>
    <row r="3172" spans="1:5">
      <c r="A3172" s="174" t="s">
        <v>87</v>
      </c>
      <c r="B3172" s="177">
        <v>28</v>
      </c>
      <c r="C3172" s="176">
        <v>44023</v>
      </c>
      <c r="D3172" s="175">
        <v>-3</v>
      </c>
      <c r="E3172" s="175">
        <v>0.38300000000000001</v>
      </c>
    </row>
    <row r="3173" spans="1:5">
      <c r="A3173" s="174" t="s">
        <v>87</v>
      </c>
      <c r="B3173" s="183">
        <v>29</v>
      </c>
      <c r="C3173" s="176">
        <v>44024</v>
      </c>
      <c r="D3173" s="175">
        <v>-4</v>
      </c>
      <c r="E3173" s="175">
        <v>0</v>
      </c>
    </row>
    <row r="3174" spans="1:5">
      <c r="A3174" s="174" t="s">
        <v>87</v>
      </c>
      <c r="B3174" s="183">
        <v>29</v>
      </c>
      <c r="C3174" s="176">
        <v>44025</v>
      </c>
      <c r="D3174" s="175">
        <v>7</v>
      </c>
      <c r="E3174" s="175">
        <v>0</v>
      </c>
    </row>
    <row r="3175" spans="1:5">
      <c r="A3175" s="174" t="s">
        <v>87</v>
      </c>
      <c r="B3175" s="183">
        <v>29</v>
      </c>
      <c r="C3175" s="176">
        <v>44026</v>
      </c>
      <c r="D3175" s="175">
        <v>16</v>
      </c>
      <c r="E3175" s="175">
        <v>0.38300000000000001</v>
      </c>
    </row>
    <row r="3176" spans="1:5">
      <c r="A3176" s="174" t="s">
        <v>87</v>
      </c>
      <c r="B3176" s="183">
        <v>29</v>
      </c>
      <c r="C3176" s="176">
        <v>44027</v>
      </c>
      <c r="D3176" s="175">
        <v>3</v>
      </c>
      <c r="E3176" s="175">
        <v>0</v>
      </c>
    </row>
    <row r="3177" spans="1:5">
      <c r="A3177" s="174" t="s">
        <v>87</v>
      </c>
      <c r="B3177" s="183">
        <v>29</v>
      </c>
      <c r="C3177" s="176">
        <v>44028</v>
      </c>
      <c r="D3177" s="175">
        <v>6</v>
      </c>
      <c r="E3177" s="175">
        <v>1.3939999999999999</v>
      </c>
    </row>
    <row r="3178" spans="1:5">
      <c r="A3178" s="174" t="s">
        <v>87</v>
      </c>
      <c r="B3178" s="183">
        <v>29</v>
      </c>
      <c r="C3178" s="176">
        <v>44029</v>
      </c>
      <c r="D3178" s="175">
        <v>6</v>
      </c>
      <c r="E3178" s="175">
        <v>0.27600000000000002</v>
      </c>
    </row>
    <row r="3179" spans="1:5">
      <c r="A3179" s="174" t="s">
        <v>87</v>
      </c>
      <c r="B3179" s="177">
        <v>29</v>
      </c>
      <c r="C3179" s="176">
        <v>44030</v>
      </c>
      <c r="D3179" s="175">
        <v>-2</v>
      </c>
      <c r="E3179" s="175">
        <v>0.214</v>
      </c>
    </row>
    <row r="3180" spans="1:5">
      <c r="A3180" s="174" t="s">
        <v>87</v>
      </c>
      <c r="B3180" s="183">
        <v>30</v>
      </c>
      <c r="C3180" s="176">
        <v>44031</v>
      </c>
      <c r="D3180" s="175">
        <v>-4</v>
      </c>
      <c r="E3180" s="175">
        <v>0</v>
      </c>
    </row>
    <row r="3181" spans="1:5">
      <c r="A3181" s="174" t="s">
        <v>87</v>
      </c>
      <c r="B3181" s="183">
        <v>30</v>
      </c>
      <c r="C3181" s="176">
        <v>44032</v>
      </c>
      <c r="D3181" s="175">
        <v>6</v>
      </c>
      <c r="E3181" s="175">
        <v>0</v>
      </c>
    </row>
    <row r="3182" spans="1:5">
      <c r="A3182" s="174" t="s">
        <v>87</v>
      </c>
      <c r="B3182" s="183">
        <v>30</v>
      </c>
      <c r="C3182" s="176">
        <v>44033</v>
      </c>
      <c r="D3182" s="175">
        <v>6</v>
      </c>
      <c r="E3182" s="175">
        <v>0.19900000000000001</v>
      </c>
    </row>
    <row r="3183" spans="1:5">
      <c r="A3183" s="174" t="s">
        <v>87</v>
      </c>
      <c r="B3183" s="183">
        <v>30</v>
      </c>
      <c r="C3183" s="176">
        <v>44034</v>
      </c>
      <c r="D3183" s="175">
        <v>4</v>
      </c>
      <c r="E3183" s="175">
        <v>0</v>
      </c>
    </row>
    <row r="3184" spans="1:5">
      <c r="A3184" s="174" t="s">
        <v>87</v>
      </c>
      <c r="B3184" s="183">
        <v>30</v>
      </c>
      <c r="C3184" s="176">
        <v>44035</v>
      </c>
      <c r="D3184" s="175">
        <v>5</v>
      </c>
      <c r="E3184" s="175">
        <v>0.107</v>
      </c>
    </row>
    <row r="3185" spans="1:5">
      <c r="A3185" s="174" t="s">
        <v>87</v>
      </c>
      <c r="B3185" s="183">
        <v>30</v>
      </c>
      <c r="C3185" s="176">
        <v>44036</v>
      </c>
      <c r="D3185" s="175">
        <v>7</v>
      </c>
      <c r="E3185" s="175">
        <v>0.153</v>
      </c>
    </row>
    <row r="3186" spans="1:5">
      <c r="A3186" s="174" t="s">
        <v>87</v>
      </c>
      <c r="B3186" s="177">
        <v>30</v>
      </c>
      <c r="C3186" s="176">
        <v>44037</v>
      </c>
      <c r="D3186" s="175">
        <v>-1</v>
      </c>
      <c r="E3186" s="175">
        <v>0.153</v>
      </c>
    </row>
    <row r="3187" spans="1:5">
      <c r="A3187" s="174" t="s">
        <v>87</v>
      </c>
      <c r="B3187" s="183">
        <v>31</v>
      </c>
      <c r="C3187" s="176">
        <v>44038</v>
      </c>
      <c r="D3187" s="175">
        <v>-3</v>
      </c>
      <c r="E3187" s="175">
        <v>0</v>
      </c>
    </row>
    <row r="3188" spans="1:5">
      <c r="A3188" s="174" t="s">
        <v>87</v>
      </c>
      <c r="B3188" s="183">
        <v>31</v>
      </c>
      <c r="C3188" s="176">
        <v>44039</v>
      </c>
      <c r="D3188" s="175">
        <v>7</v>
      </c>
      <c r="E3188" s="175">
        <v>0</v>
      </c>
    </row>
    <row r="3189" spans="1:5">
      <c r="A3189" s="174" t="s">
        <v>87</v>
      </c>
      <c r="B3189" s="183">
        <v>31</v>
      </c>
      <c r="C3189" s="176">
        <v>44040</v>
      </c>
      <c r="D3189" s="175">
        <v>7</v>
      </c>
      <c r="E3189" s="175">
        <v>0.26</v>
      </c>
    </row>
    <row r="3190" spans="1:5">
      <c r="A3190" s="174" t="s">
        <v>87</v>
      </c>
      <c r="B3190" s="183">
        <v>31</v>
      </c>
      <c r="C3190" s="176">
        <v>44041</v>
      </c>
      <c r="D3190" s="175">
        <v>4</v>
      </c>
      <c r="E3190" s="175">
        <v>0.214</v>
      </c>
    </row>
    <row r="3191" spans="1:5">
      <c r="A3191" s="174" t="s">
        <v>87</v>
      </c>
      <c r="B3191" s="183">
        <v>31</v>
      </c>
      <c r="C3191" s="176">
        <v>44042</v>
      </c>
      <c r="D3191" s="175">
        <v>6</v>
      </c>
      <c r="E3191" s="175">
        <v>0.23</v>
      </c>
    </row>
    <row r="3192" spans="1:5">
      <c r="A3192" s="174" t="s">
        <v>87</v>
      </c>
      <c r="B3192" s="183">
        <v>31</v>
      </c>
      <c r="C3192" s="176">
        <v>44043</v>
      </c>
      <c r="D3192" s="175">
        <v>7</v>
      </c>
      <c r="E3192" s="175">
        <v>0.245</v>
      </c>
    </row>
    <row r="3193" spans="1:5">
      <c r="A3193" s="174" t="s">
        <v>87</v>
      </c>
      <c r="B3193" s="177">
        <v>31</v>
      </c>
      <c r="C3193" s="176">
        <v>44044</v>
      </c>
      <c r="D3193" s="175">
        <v>-1</v>
      </c>
      <c r="E3193" s="175">
        <v>0.16900000000000001</v>
      </c>
    </row>
    <row r="3194" spans="1:5">
      <c r="A3194" s="174" t="s">
        <v>87</v>
      </c>
      <c r="B3194" s="183">
        <v>32</v>
      </c>
      <c r="C3194" s="176">
        <v>44045</v>
      </c>
      <c r="D3194" s="175">
        <v>-3</v>
      </c>
      <c r="E3194" s="175">
        <v>0</v>
      </c>
    </row>
    <row r="3195" spans="1:5">
      <c r="A3195" s="174" t="s">
        <v>87</v>
      </c>
      <c r="B3195" s="183">
        <v>32</v>
      </c>
      <c r="C3195" s="176">
        <v>44046</v>
      </c>
      <c r="D3195" s="175">
        <v>8</v>
      </c>
      <c r="E3195" s="175">
        <v>0</v>
      </c>
    </row>
    <row r="3196" spans="1:5">
      <c r="A3196" s="174" t="s">
        <v>87</v>
      </c>
      <c r="B3196" s="183">
        <v>32</v>
      </c>
      <c r="C3196" s="176">
        <v>44047</v>
      </c>
      <c r="D3196" s="175">
        <v>7</v>
      </c>
      <c r="E3196" s="175">
        <v>0.44400000000000001</v>
      </c>
    </row>
    <row r="3197" spans="1:5">
      <c r="A3197" s="174" t="s">
        <v>87</v>
      </c>
      <c r="B3197" s="183">
        <v>32</v>
      </c>
      <c r="C3197" s="176">
        <v>44048</v>
      </c>
      <c r="D3197" s="175">
        <v>5</v>
      </c>
      <c r="E3197" s="175">
        <v>3.1E-2</v>
      </c>
    </row>
    <row r="3198" spans="1:5">
      <c r="A3198" s="174" t="s">
        <v>87</v>
      </c>
      <c r="B3198" s="183">
        <v>32</v>
      </c>
      <c r="C3198" s="176">
        <v>44049</v>
      </c>
      <c r="D3198" s="175">
        <v>6</v>
      </c>
      <c r="E3198" s="175">
        <v>0.13800000000000001</v>
      </c>
    </row>
    <row r="3199" spans="1:5">
      <c r="A3199" s="174" t="s">
        <v>87</v>
      </c>
      <c r="B3199" s="177">
        <v>32</v>
      </c>
      <c r="C3199" s="176">
        <v>44050</v>
      </c>
      <c r="D3199" s="175">
        <v>8</v>
      </c>
      <c r="E3199" s="175">
        <v>0.107</v>
      </c>
    </row>
    <row r="3200" spans="1:5">
      <c r="A3200" s="174" t="s">
        <v>87</v>
      </c>
      <c r="B3200" s="177">
        <v>32</v>
      </c>
      <c r="C3200" s="176">
        <v>44051</v>
      </c>
      <c r="D3200" s="175">
        <v>-2</v>
      </c>
      <c r="E3200" s="175">
        <v>0.184</v>
      </c>
    </row>
    <row r="3201" spans="1:5">
      <c r="A3201" s="174" t="s">
        <v>87</v>
      </c>
      <c r="B3201" s="177">
        <v>33</v>
      </c>
      <c r="C3201" s="176">
        <v>44052</v>
      </c>
      <c r="D3201" s="175">
        <v>-3</v>
      </c>
      <c r="E3201" s="175">
        <v>0</v>
      </c>
    </row>
    <row r="3202" spans="1:5">
      <c r="A3202" s="174" t="s">
        <v>87</v>
      </c>
      <c r="B3202" s="177">
        <v>33</v>
      </c>
      <c r="C3202" s="176">
        <v>44053</v>
      </c>
      <c r="D3202" s="175">
        <v>8</v>
      </c>
      <c r="E3202" s="175">
        <v>0</v>
      </c>
    </row>
    <row r="3203" spans="1:5">
      <c r="A3203" s="174" t="s">
        <v>87</v>
      </c>
      <c r="B3203" s="177">
        <v>33</v>
      </c>
      <c r="C3203" s="176">
        <v>44054</v>
      </c>
      <c r="D3203" s="175">
        <v>9</v>
      </c>
      <c r="E3203" s="175">
        <v>0.245</v>
      </c>
    </row>
    <row r="3204" spans="1:5">
      <c r="A3204" s="174" t="s">
        <v>87</v>
      </c>
      <c r="B3204" s="177">
        <v>33</v>
      </c>
      <c r="C3204" s="176">
        <v>44055</v>
      </c>
      <c r="D3204" s="175">
        <v>7</v>
      </c>
      <c r="E3204" s="175">
        <v>0.214</v>
      </c>
    </row>
    <row r="3205" spans="1:5">
      <c r="A3205" s="174" t="s">
        <v>87</v>
      </c>
      <c r="B3205" s="177">
        <v>33</v>
      </c>
      <c r="C3205" s="176">
        <v>44056</v>
      </c>
      <c r="D3205" s="175">
        <v>9</v>
      </c>
      <c r="E3205" s="175">
        <v>0.26</v>
      </c>
    </row>
    <row r="3206" spans="1:5">
      <c r="A3206" s="174" t="s">
        <v>87</v>
      </c>
      <c r="B3206" s="177">
        <v>33</v>
      </c>
      <c r="C3206" s="176">
        <v>44057</v>
      </c>
      <c r="D3206" s="175">
        <v>9</v>
      </c>
      <c r="E3206" s="175">
        <v>0.26</v>
      </c>
    </row>
    <row r="3207" spans="1:5">
      <c r="A3207" s="174" t="s">
        <v>87</v>
      </c>
      <c r="B3207" s="177">
        <v>33</v>
      </c>
      <c r="C3207" s="176">
        <v>44058</v>
      </c>
      <c r="D3207" s="175">
        <v>0</v>
      </c>
      <c r="E3207" s="175">
        <v>0.27600000000000002</v>
      </c>
    </row>
    <row r="3208" spans="1:5">
      <c r="A3208" s="174" t="s">
        <v>87</v>
      </c>
      <c r="B3208" s="177">
        <v>34</v>
      </c>
      <c r="C3208" s="176">
        <v>44059</v>
      </c>
      <c r="D3208" s="175">
        <v>-3</v>
      </c>
      <c r="E3208" s="175">
        <v>4.5999999999999999E-2</v>
      </c>
    </row>
    <row r="3209" spans="1:5">
      <c r="A3209" s="174" t="s">
        <v>87</v>
      </c>
      <c r="B3209" s="177">
        <v>34</v>
      </c>
      <c r="C3209" s="176">
        <v>44060</v>
      </c>
      <c r="D3209" s="175">
        <v>8</v>
      </c>
      <c r="E3209" s="175">
        <v>1.4999999999999999E-2</v>
      </c>
    </row>
    <row r="3210" spans="1:5">
      <c r="A3210" s="174" t="s">
        <v>87</v>
      </c>
      <c r="B3210" s="177">
        <v>34</v>
      </c>
      <c r="C3210" s="176">
        <v>44061</v>
      </c>
      <c r="D3210" s="175">
        <v>8</v>
      </c>
      <c r="E3210" s="175">
        <v>0.29099999999999998</v>
      </c>
    </row>
    <row r="3211" spans="1:5">
      <c r="A3211" s="174" t="s">
        <v>87</v>
      </c>
      <c r="B3211" s="177">
        <v>34</v>
      </c>
      <c r="C3211" s="176">
        <v>44062</v>
      </c>
      <c r="D3211" s="175">
        <v>7</v>
      </c>
      <c r="E3211" s="175">
        <v>0.33700000000000002</v>
      </c>
    </row>
    <row r="3212" spans="1:5">
      <c r="A3212" s="174" t="s">
        <v>87</v>
      </c>
      <c r="B3212" s="177">
        <v>34</v>
      </c>
      <c r="C3212" s="176">
        <v>44063</v>
      </c>
      <c r="D3212" s="175">
        <v>7</v>
      </c>
      <c r="E3212" s="175">
        <v>0.26</v>
      </c>
    </row>
    <row r="3213" spans="1:5">
      <c r="A3213" s="174" t="s">
        <v>87</v>
      </c>
      <c r="B3213" s="177">
        <v>34</v>
      </c>
      <c r="C3213" s="176">
        <v>44064</v>
      </c>
      <c r="D3213" s="175">
        <v>9</v>
      </c>
      <c r="E3213" s="175">
        <v>0.184</v>
      </c>
    </row>
    <row r="3214" spans="1:5">
      <c r="A3214" s="174" t="s">
        <v>87</v>
      </c>
      <c r="B3214" s="177">
        <v>34</v>
      </c>
      <c r="C3214" s="176">
        <v>44065</v>
      </c>
      <c r="D3214" s="179"/>
      <c r="E3214" s="175">
        <v>0.35199999999999998</v>
      </c>
    </row>
    <row r="3215" spans="1:5">
      <c r="A3215" s="174" t="s">
        <v>91</v>
      </c>
      <c r="B3215" s="183">
        <v>8</v>
      </c>
      <c r="C3215" s="176">
        <v>43877</v>
      </c>
      <c r="D3215" s="175">
        <v>0</v>
      </c>
      <c r="E3215" s="175">
        <v>0</v>
      </c>
    </row>
    <row r="3216" spans="1:5">
      <c r="A3216" s="174" t="s">
        <v>91</v>
      </c>
      <c r="B3216" s="183">
        <v>8</v>
      </c>
      <c r="C3216" s="176">
        <v>43878</v>
      </c>
      <c r="D3216" s="175">
        <v>0</v>
      </c>
      <c r="E3216" s="175">
        <v>0</v>
      </c>
    </row>
    <row r="3217" spans="1:5">
      <c r="A3217" s="174" t="s">
        <v>91</v>
      </c>
      <c r="B3217" s="183">
        <v>8</v>
      </c>
      <c r="C3217" s="176">
        <v>43879</v>
      </c>
      <c r="D3217" s="175">
        <v>1</v>
      </c>
      <c r="E3217" s="175">
        <v>0</v>
      </c>
    </row>
    <row r="3218" spans="1:5">
      <c r="A3218" s="174" t="s">
        <v>91</v>
      </c>
      <c r="B3218" s="183">
        <v>8</v>
      </c>
      <c r="C3218" s="176">
        <v>43880</v>
      </c>
      <c r="D3218" s="175">
        <v>1</v>
      </c>
      <c r="E3218" s="175">
        <v>0</v>
      </c>
    </row>
    <row r="3219" spans="1:5">
      <c r="A3219" s="174" t="s">
        <v>91</v>
      </c>
      <c r="B3219" s="183">
        <v>8</v>
      </c>
      <c r="C3219" s="176">
        <v>43881</v>
      </c>
      <c r="D3219" s="175">
        <v>1</v>
      </c>
      <c r="E3219" s="175">
        <v>0</v>
      </c>
    </row>
    <row r="3220" spans="1:5">
      <c r="A3220" s="174" t="s">
        <v>91</v>
      </c>
      <c r="B3220" s="183">
        <v>8</v>
      </c>
      <c r="C3220" s="176">
        <v>43882</v>
      </c>
      <c r="D3220" s="175">
        <v>2</v>
      </c>
      <c r="E3220" s="175">
        <v>0</v>
      </c>
    </row>
    <row r="3221" spans="1:5">
      <c r="A3221" s="174" t="s">
        <v>91</v>
      </c>
      <c r="B3221" s="177">
        <v>8</v>
      </c>
      <c r="C3221" s="176">
        <v>43883</v>
      </c>
      <c r="D3221" s="175">
        <v>0</v>
      </c>
      <c r="E3221" s="175">
        <v>0</v>
      </c>
    </row>
    <row r="3222" spans="1:5">
      <c r="A3222" s="174" t="s">
        <v>91</v>
      </c>
      <c r="B3222" s="183">
        <v>9</v>
      </c>
      <c r="C3222" s="176">
        <v>43884</v>
      </c>
      <c r="D3222" s="175">
        <v>0</v>
      </c>
      <c r="E3222" s="175">
        <v>0</v>
      </c>
    </row>
    <row r="3223" spans="1:5">
      <c r="A3223" s="174" t="s">
        <v>91</v>
      </c>
      <c r="B3223" s="183">
        <v>9</v>
      </c>
      <c r="C3223" s="176">
        <v>43885</v>
      </c>
      <c r="D3223" s="175">
        <v>4</v>
      </c>
      <c r="E3223" s="175">
        <v>0</v>
      </c>
    </row>
    <row r="3224" spans="1:5">
      <c r="A3224" s="174" t="s">
        <v>91</v>
      </c>
      <c r="B3224" s="183">
        <v>9</v>
      </c>
      <c r="C3224" s="176">
        <v>43886</v>
      </c>
      <c r="D3224" s="175">
        <v>4</v>
      </c>
      <c r="E3224" s="175">
        <v>0</v>
      </c>
    </row>
    <row r="3225" spans="1:5">
      <c r="A3225" s="174" t="s">
        <v>91</v>
      </c>
      <c r="B3225" s="183">
        <v>9</v>
      </c>
      <c r="C3225" s="176">
        <v>43887</v>
      </c>
      <c r="D3225" s="175">
        <v>2</v>
      </c>
      <c r="E3225" s="175">
        <v>0</v>
      </c>
    </row>
    <row r="3226" spans="1:5">
      <c r="A3226" s="174" t="s">
        <v>91</v>
      </c>
      <c r="B3226" s="183">
        <v>9</v>
      </c>
      <c r="C3226" s="176">
        <v>43888</v>
      </c>
      <c r="D3226" s="175">
        <v>2</v>
      </c>
      <c r="E3226" s="175">
        <v>0</v>
      </c>
    </row>
    <row r="3227" spans="1:5">
      <c r="A3227" s="174" t="s">
        <v>91</v>
      </c>
      <c r="B3227" s="183">
        <v>9</v>
      </c>
      <c r="C3227" s="176">
        <v>43889</v>
      </c>
      <c r="D3227" s="175">
        <v>2</v>
      </c>
      <c r="E3227" s="175">
        <v>0</v>
      </c>
    </row>
    <row r="3228" spans="1:5">
      <c r="A3228" s="174" t="s">
        <v>91</v>
      </c>
      <c r="B3228" s="177">
        <v>9</v>
      </c>
      <c r="C3228" s="176">
        <v>43890</v>
      </c>
      <c r="D3228" s="175">
        <v>1</v>
      </c>
      <c r="E3228" s="175">
        <v>0</v>
      </c>
    </row>
    <row r="3229" spans="1:5">
      <c r="A3229" s="174" t="s">
        <v>91</v>
      </c>
      <c r="B3229" s="183">
        <v>10</v>
      </c>
      <c r="C3229" s="176">
        <v>43833</v>
      </c>
      <c r="D3229" s="175">
        <v>0</v>
      </c>
      <c r="E3229" s="175">
        <v>0</v>
      </c>
    </row>
    <row r="3230" spans="1:5">
      <c r="A3230" s="174" t="s">
        <v>91</v>
      </c>
      <c r="B3230" s="183">
        <v>10</v>
      </c>
      <c r="C3230" s="176">
        <v>43864</v>
      </c>
      <c r="D3230" s="175">
        <v>0</v>
      </c>
      <c r="E3230" s="175">
        <v>0</v>
      </c>
    </row>
    <row r="3231" spans="1:5">
      <c r="A3231" s="174" t="s">
        <v>91</v>
      </c>
      <c r="B3231" s="183">
        <v>10</v>
      </c>
      <c r="C3231" s="176">
        <v>43893</v>
      </c>
      <c r="D3231" s="175">
        <v>1</v>
      </c>
      <c r="E3231" s="175">
        <v>0</v>
      </c>
    </row>
    <row r="3232" spans="1:5">
      <c r="A3232" s="174" t="s">
        <v>91</v>
      </c>
      <c r="B3232" s="183">
        <v>10</v>
      </c>
      <c r="C3232" s="176">
        <v>43894</v>
      </c>
      <c r="D3232" s="175">
        <v>1</v>
      </c>
      <c r="E3232" s="175">
        <v>0</v>
      </c>
    </row>
    <row r="3233" spans="1:5">
      <c r="A3233" s="174" t="s">
        <v>91</v>
      </c>
      <c r="B3233" s="183">
        <v>10</v>
      </c>
      <c r="C3233" s="176">
        <v>43895</v>
      </c>
      <c r="D3233" s="175">
        <v>1</v>
      </c>
      <c r="E3233" s="175">
        <v>0</v>
      </c>
    </row>
    <row r="3234" spans="1:5">
      <c r="A3234" s="174" t="s">
        <v>91</v>
      </c>
      <c r="B3234" s="183">
        <v>10</v>
      </c>
      <c r="C3234" s="176">
        <v>43896</v>
      </c>
      <c r="D3234" s="175">
        <v>2</v>
      </c>
      <c r="E3234" s="175">
        <v>0</v>
      </c>
    </row>
    <row r="3235" spans="1:5">
      <c r="A3235" s="174" t="s">
        <v>91</v>
      </c>
      <c r="B3235" s="177">
        <v>10</v>
      </c>
      <c r="C3235" s="176">
        <v>43897</v>
      </c>
      <c r="D3235" s="175">
        <v>1</v>
      </c>
      <c r="E3235" s="175">
        <v>0</v>
      </c>
    </row>
    <row r="3236" spans="1:5">
      <c r="A3236" s="174" t="s">
        <v>91</v>
      </c>
      <c r="B3236" s="183">
        <v>11</v>
      </c>
      <c r="C3236" s="176">
        <v>43898</v>
      </c>
      <c r="D3236" s="175">
        <v>0</v>
      </c>
      <c r="E3236" s="175">
        <v>0</v>
      </c>
    </row>
    <row r="3237" spans="1:5">
      <c r="A3237" s="174" t="s">
        <v>91</v>
      </c>
      <c r="B3237" s="183">
        <v>11</v>
      </c>
      <c r="C3237" s="176">
        <v>43899</v>
      </c>
      <c r="D3237" s="175">
        <v>1</v>
      </c>
      <c r="E3237" s="175">
        <v>0</v>
      </c>
    </row>
    <row r="3238" spans="1:5">
      <c r="A3238" s="174" t="s">
        <v>91</v>
      </c>
      <c r="B3238" s="183">
        <v>11</v>
      </c>
      <c r="C3238" s="176">
        <v>43900</v>
      </c>
      <c r="D3238" s="175">
        <v>3</v>
      </c>
      <c r="E3238" s="175">
        <v>2.4E-2</v>
      </c>
    </row>
    <row r="3239" spans="1:5">
      <c r="A3239" s="174" t="s">
        <v>91</v>
      </c>
      <c r="B3239" s="183">
        <v>11</v>
      </c>
      <c r="C3239" s="176">
        <v>43901</v>
      </c>
      <c r="D3239" s="175">
        <v>2</v>
      </c>
      <c r="E3239" s="175">
        <v>0</v>
      </c>
    </row>
    <row r="3240" spans="1:5">
      <c r="A3240" s="174" t="s">
        <v>91</v>
      </c>
      <c r="B3240" s="183">
        <v>11</v>
      </c>
      <c r="C3240" s="176">
        <v>43902</v>
      </c>
      <c r="D3240" s="175">
        <v>2</v>
      </c>
      <c r="E3240" s="175">
        <v>1.2E-2</v>
      </c>
    </row>
    <row r="3241" spans="1:5">
      <c r="A3241" s="174" t="s">
        <v>91</v>
      </c>
      <c r="B3241" s="183">
        <v>11</v>
      </c>
      <c r="C3241" s="176">
        <v>43903</v>
      </c>
      <c r="D3241" s="175">
        <v>4</v>
      </c>
      <c r="E3241" s="175">
        <v>2.4E-2</v>
      </c>
    </row>
    <row r="3242" spans="1:5">
      <c r="A3242" s="174" t="s">
        <v>91</v>
      </c>
      <c r="B3242" s="177">
        <v>11</v>
      </c>
      <c r="C3242" s="176">
        <v>43904</v>
      </c>
      <c r="D3242" s="175">
        <v>4</v>
      </c>
      <c r="E3242" s="175">
        <v>0</v>
      </c>
    </row>
    <row r="3243" spans="1:5">
      <c r="A3243" s="174" t="s">
        <v>91</v>
      </c>
      <c r="B3243" s="183">
        <v>12</v>
      </c>
      <c r="C3243" s="176">
        <v>43905</v>
      </c>
      <c r="D3243" s="175">
        <v>2</v>
      </c>
      <c r="E3243" s="175">
        <v>3.5999999999999997E-2</v>
      </c>
    </row>
    <row r="3244" spans="1:5">
      <c r="A3244" s="174" t="s">
        <v>91</v>
      </c>
      <c r="B3244" s="183">
        <v>12</v>
      </c>
      <c r="C3244" s="176">
        <v>43906</v>
      </c>
      <c r="D3244" s="175">
        <v>6</v>
      </c>
      <c r="E3244" s="175">
        <v>4.8000000000000001E-2</v>
      </c>
    </row>
    <row r="3245" spans="1:5">
      <c r="A3245" s="174" t="s">
        <v>91</v>
      </c>
      <c r="B3245" s="183">
        <v>12</v>
      </c>
      <c r="C3245" s="176">
        <v>43907</v>
      </c>
      <c r="D3245" s="175">
        <v>10</v>
      </c>
      <c r="E3245" s="175">
        <v>1.2E-2</v>
      </c>
    </row>
    <row r="3246" spans="1:5">
      <c r="A3246" s="174" t="s">
        <v>91</v>
      </c>
      <c r="B3246" s="183">
        <v>12</v>
      </c>
      <c r="C3246" s="176">
        <v>43908</v>
      </c>
      <c r="D3246" s="175">
        <v>11</v>
      </c>
      <c r="E3246" s="175">
        <v>0</v>
      </c>
    </row>
    <row r="3247" spans="1:5">
      <c r="A3247" s="174" t="s">
        <v>91</v>
      </c>
      <c r="B3247" s="183">
        <v>12</v>
      </c>
      <c r="C3247" s="176">
        <v>43909</v>
      </c>
      <c r="D3247" s="175">
        <v>14</v>
      </c>
      <c r="E3247" s="175">
        <v>0</v>
      </c>
    </row>
    <row r="3248" spans="1:5">
      <c r="A3248" s="174" t="s">
        <v>91</v>
      </c>
      <c r="B3248" s="177">
        <v>12</v>
      </c>
      <c r="C3248" s="176">
        <v>43910</v>
      </c>
      <c r="D3248" s="175">
        <v>16</v>
      </c>
      <c r="E3248" s="175">
        <v>0.35799999999999998</v>
      </c>
    </row>
    <row r="3249" spans="1:5">
      <c r="A3249" s="174" t="s">
        <v>91</v>
      </c>
      <c r="B3249" s="183">
        <v>12</v>
      </c>
      <c r="C3249" s="176">
        <v>43911</v>
      </c>
      <c r="D3249" s="175">
        <v>13</v>
      </c>
      <c r="E3249" s="175">
        <v>2.4E-2</v>
      </c>
    </row>
    <row r="3250" spans="1:5">
      <c r="A3250" s="174" t="s">
        <v>91</v>
      </c>
      <c r="B3250" s="183">
        <v>13</v>
      </c>
      <c r="C3250" s="176">
        <v>43912</v>
      </c>
      <c r="D3250" s="175">
        <v>10</v>
      </c>
      <c r="E3250" s="175">
        <v>0.26300000000000001</v>
      </c>
    </row>
    <row r="3251" spans="1:5">
      <c r="A3251" s="174" t="s">
        <v>91</v>
      </c>
      <c r="B3251" s="183">
        <v>13</v>
      </c>
      <c r="C3251" s="176">
        <v>43913</v>
      </c>
      <c r="D3251" s="175">
        <v>16</v>
      </c>
      <c r="E3251" s="175">
        <v>0.32200000000000001</v>
      </c>
    </row>
    <row r="3252" spans="1:5">
      <c r="A3252" s="174" t="s">
        <v>91</v>
      </c>
      <c r="B3252" s="183">
        <v>13</v>
      </c>
      <c r="C3252" s="176">
        <v>43914</v>
      </c>
      <c r="D3252" s="175">
        <v>18</v>
      </c>
      <c r="E3252" s="175">
        <v>0.38200000000000001</v>
      </c>
    </row>
    <row r="3253" spans="1:5">
      <c r="A3253" s="174" t="s">
        <v>91</v>
      </c>
      <c r="B3253" s="183">
        <v>13</v>
      </c>
      <c r="C3253" s="176">
        <v>43915</v>
      </c>
      <c r="D3253" s="175">
        <v>18</v>
      </c>
      <c r="E3253" s="175">
        <v>0.27500000000000002</v>
      </c>
    </row>
    <row r="3254" spans="1:5">
      <c r="A3254" s="174" t="s">
        <v>91</v>
      </c>
      <c r="B3254" s="183">
        <v>13</v>
      </c>
      <c r="C3254" s="176">
        <v>43916</v>
      </c>
      <c r="D3254" s="175">
        <v>18</v>
      </c>
      <c r="E3254" s="175">
        <v>0.58499999999999996</v>
      </c>
    </row>
    <row r="3255" spans="1:5">
      <c r="A3255" s="174" t="s">
        <v>91</v>
      </c>
      <c r="B3255" s="183">
        <v>13</v>
      </c>
      <c r="C3255" s="176">
        <v>43917</v>
      </c>
      <c r="D3255" s="175">
        <v>19</v>
      </c>
      <c r="E3255" s="175">
        <v>0.65600000000000003</v>
      </c>
    </row>
    <row r="3256" spans="1:5">
      <c r="A3256" s="174" t="s">
        <v>91</v>
      </c>
      <c r="B3256" s="177">
        <v>13</v>
      </c>
      <c r="C3256" s="176">
        <v>43918</v>
      </c>
      <c r="D3256" s="175">
        <v>12</v>
      </c>
      <c r="E3256" s="175">
        <v>0.85899999999999999</v>
      </c>
    </row>
    <row r="3257" spans="1:5">
      <c r="A3257" s="174" t="s">
        <v>91</v>
      </c>
      <c r="B3257" s="183">
        <v>14</v>
      </c>
      <c r="C3257" s="176">
        <v>43919</v>
      </c>
      <c r="D3257" s="175">
        <v>11</v>
      </c>
      <c r="E3257" s="175">
        <v>0.76400000000000001</v>
      </c>
    </row>
    <row r="3258" spans="1:5">
      <c r="A3258" s="174" t="s">
        <v>91</v>
      </c>
      <c r="B3258" s="183">
        <v>14</v>
      </c>
      <c r="C3258" s="176">
        <v>43920</v>
      </c>
      <c r="D3258" s="175">
        <v>17</v>
      </c>
      <c r="E3258" s="175">
        <v>0.78800000000000003</v>
      </c>
    </row>
    <row r="3259" spans="1:5">
      <c r="A3259" s="174" t="s">
        <v>91</v>
      </c>
      <c r="B3259" s="183">
        <v>14</v>
      </c>
      <c r="C3259" s="176">
        <v>43921</v>
      </c>
      <c r="D3259" s="175">
        <v>17</v>
      </c>
      <c r="E3259" s="175">
        <v>1.528</v>
      </c>
    </row>
    <row r="3260" spans="1:5">
      <c r="A3260" s="174" t="s">
        <v>91</v>
      </c>
      <c r="B3260" s="183">
        <v>14</v>
      </c>
      <c r="C3260" s="176">
        <v>43922</v>
      </c>
      <c r="D3260" s="175">
        <v>17</v>
      </c>
      <c r="E3260" s="175">
        <v>1.778</v>
      </c>
    </row>
    <row r="3261" spans="1:5">
      <c r="A3261" s="174" t="s">
        <v>91</v>
      </c>
      <c r="B3261" s="183">
        <v>14</v>
      </c>
      <c r="C3261" s="176">
        <v>43923</v>
      </c>
      <c r="D3261" s="175">
        <v>17</v>
      </c>
      <c r="E3261" s="175">
        <v>1.671</v>
      </c>
    </row>
    <row r="3262" spans="1:5">
      <c r="A3262" s="174" t="s">
        <v>91</v>
      </c>
      <c r="B3262" s="183">
        <v>14</v>
      </c>
      <c r="C3262" s="176">
        <v>43924</v>
      </c>
      <c r="D3262" s="175">
        <v>19</v>
      </c>
      <c r="E3262" s="175">
        <v>1.7310000000000001</v>
      </c>
    </row>
    <row r="3263" spans="1:5">
      <c r="A3263" s="174" t="s">
        <v>91</v>
      </c>
      <c r="B3263" s="177">
        <v>14</v>
      </c>
      <c r="C3263" s="176">
        <v>43925</v>
      </c>
      <c r="D3263" s="175">
        <v>12</v>
      </c>
      <c r="E3263" s="175">
        <v>1.6830000000000001</v>
      </c>
    </row>
    <row r="3264" spans="1:5">
      <c r="A3264" s="174" t="s">
        <v>91</v>
      </c>
      <c r="B3264" s="183">
        <v>15</v>
      </c>
      <c r="C3264" s="176">
        <v>43926</v>
      </c>
      <c r="D3264" s="175">
        <v>8</v>
      </c>
      <c r="E3264" s="175">
        <v>2.1960000000000002</v>
      </c>
    </row>
    <row r="3265" spans="1:5">
      <c r="A3265" s="174" t="s">
        <v>91</v>
      </c>
      <c r="B3265" s="183">
        <v>15</v>
      </c>
      <c r="C3265" s="176">
        <v>43927</v>
      </c>
      <c r="D3265" s="175">
        <v>15</v>
      </c>
      <c r="E3265" s="175">
        <v>1.0980000000000001</v>
      </c>
    </row>
    <row r="3266" spans="1:5">
      <c r="A3266" s="174" t="s">
        <v>91</v>
      </c>
      <c r="B3266" s="183">
        <v>15</v>
      </c>
      <c r="C3266" s="176">
        <v>43928</v>
      </c>
      <c r="D3266" s="175">
        <v>16</v>
      </c>
      <c r="E3266" s="175">
        <v>2.0649999999999999</v>
      </c>
    </row>
    <row r="3267" spans="1:5">
      <c r="A3267" s="174" t="s">
        <v>91</v>
      </c>
      <c r="B3267" s="183">
        <v>15</v>
      </c>
      <c r="C3267" s="176">
        <v>43929</v>
      </c>
      <c r="D3267" s="175">
        <v>15</v>
      </c>
      <c r="E3267" s="175">
        <v>3.032</v>
      </c>
    </row>
    <row r="3268" spans="1:5">
      <c r="A3268" s="174" t="s">
        <v>91</v>
      </c>
      <c r="B3268" s="183">
        <v>15</v>
      </c>
      <c r="C3268" s="176">
        <v>43930</v>
      </c>
      <c r="D3268" s="175">
        <v>15</v>
      </c>
      <c r="E3268" s="175">
        <v>2.9359999999999999</v>
      </c>
    </row>
    <row r="3269" spans="1:5">
      <c r="A3269" s="174" t="s">
        <v>91</v>
      </c>
      <c r="B3269" s="183">
        <v>15</v>
      </c>
      <c r="C3269" s="176">
        <v>43931</v>
      </c>
      <c r="D3269" s="175">
        <v>29</v>
      </c>
      <c r="E3269" s="175">
        <v>3.1749999999999998</v>
      </c>
    </row>
    <row r="3270" spans="1:5">
      <c r="A3270" s="174" t="s">
        <v>91</v>
      </c>
      <c r="B3270" s="177">
        <v>15</v>
      </c>
      <c r="C3270" s="176">
        <v>43932</v>
      </c>
      <c r="D3270" s="175">
        <v>10</v>
      </c>
      <c r="E3270" s="175">
        <v>2.0409999999999999</v>
      </c>
    </row>
    <row r="3271" spans="1:5">
      <c r="A3271" s="174" t="s">
        <v>91</v>
      </c>
      <c r="B3271" s="183">
        <v>16</v>
      </c>
      <c r="C3271" s="176">
        <v>43933</v>
      </c>
      <c r="D3271" s="175">
        <v>6</v>
      </c>
      <c r="E3271" s="175">
        <v>1.54</v>
      </c>
    </row>
    <row r="3272" spans="1:5">
      <c r="A3272" s="174" t="s">
        <v>91</v>
      </c>
      <c r="B3272" s="183">
        <v>16</v>
      </c>
      <c r="C3272" s="176">
        <v>43934</v>
      </c>
      <c r="D3272" s="175">
        <v>28</v>
      </c>
      <c r="E3272" s="175">
        <v>1.504</v>
      </c>
    </row>
    <row r="3273" spans="1:5">
      <c r="A3273" s="174" t="s">
        <v>91</v>
      </c>
      <c r="B3273" s="183">
        <v>16</v>
      </c>
      <c r="C3273" s="176">
        <v>43935</v>
      </c>
      <c r="D3273" s="175">
        <v>17</v>
      </c>
      <c r="E3273" s="175">
        <v>2.0289999999999999</v>
      </c>
    </row>
    <row r="3274" spans="1:5">
      <c r="A3274" s="174" t="s">
        <v>91</v>
      </c>
      <c r="B3274" s="183">
        <v>16</v>
      </c>
      <c r="C3274" s="176">
        <v>43936</v>
      </c>
      <c r="D3274" s="175">
        <v>16</v>
      </c>
      <c r="E3274" s="175">
        <v>3.4020000000000001</v>
      </c>
    </row>
    <row r="3275" spans="1:5">
      <c r="A3275" s="174" t="s">
        <v>91</v>
      </c>
      <c r="B3275" s="183">
        <v>16</v>
      </c>
      <c r="C3275" s="176">
        <v>43937</v>
      </c>
      <c r="D3275" s="175">
        <v>16</v>
      </c>
      <c r="E3275" s="175">
        <v>3.76</v>
      </c>
    </row>
    <row r="3276" spans="1:5">
      <c r="A3276" s="174" t="s">
        <v>91</v>
      </c>
      <c r="B3276" s="183">
        <v>16</v>
      </c>
      <c r="C3276" s="176">
        <v>43938</v>
      </c>
      <c r="D3276" s="175">
        <v>16</v>
      </c>
      <c r="E3276" s="175">
        <v>3.569</v>
      </c>
    </row>
    <row r="3277" spans="1:5">
      <c r="A3277" s="174" t="s">
        <v>91</v>
      </c>
      <c r="B3277" s="177">
        <v>16</v>
      </c>
      <c r="C3277" s="176">
        <v>43939</v>
      </c>
      <c r="D3277" s="175">
        <v>10</v>
      </c>
      <c r="E3277" s="175">
        <v>2.8879999999999999</v>
      </c>
    </row>
    <row r="3278" spans="1:5">
      <c r="A3278" s="174" t="s">
        <v>91</v>
      </c>
      <c r="B3278" s="183">
        <v>17</v>
      </c>
      <c r="C3278" s="176">
        <v>43940</v>
      </c>
      <c r="D3278" s="175">
        <v>7</v>
      </c>
      <c r="E3278" s="175">
        <v>2.1960000000000002</v>
      </c>
    </row>
    <row r="3279" spans="1:5">
      <c r="A3279" s="174" t="s">
        <v>91</v>
      </c>
      <c r="B3279" s="183">
        <v>17</v>
      </c>
      <c r="C3279" s="176">
        <v>43941</v>
      </c>
      <c r="D3279" s="175">
        <v>13</v>
      </c>
      <c r="E3279" s="175">
        <v>1.3129999999999999</v>
      </c>
    </row>
    <row r="3280" spans="1:5">
      <c r="A3280" s="174" t="s">
        <v>91</v>
      </c>
      <c r="B3280" s="183">
        <v>17</v>
      </c>
      <c r="C3280" s="176">
        <v>43942</v>
      </c>
      <c r="D3280" s="175">
        <v>14</v>
      </c>
      <c r="E3280" s="175">
        <v>2.3149999999999999</v>
      </c>
    </row>
    <row r="3281" spans="1:5">
      <c r="A3281" s="174" t="s">
        <v>91</v>
      </c>
      <c r="B3281" s="183">
        <v>17</v>
      </c>
      <c r="C3281" s="176">
        <v>43943</v>
      </c>
      <c r="D3281" s="175">
        <v>13</v>
      </c>
      <c r="E3281" s="175">
        <v>3.3540000000000001</v>
      </c>
    </row>
    <row r="3282" spans="1:5">
      <c r="A3282" s="174" t="s">
        <v>91</v>
      </c>
      <c r="B3282" s="183">
        <v>17</v>
      </c>
      <c r="C3282" s="176">
        <v>43944</v>
      </c>
      <c r="D3282" s="175">
        <v>13</v>
      </c>
      <c r="E3282" s="175">
        <v>2.5659999999999998</v>
      </c>
    </row>
    <row r="3283" spans="1:5">
      <c r="A3283" s="174" t="s">
        <v>91</v>
      </c>
      <c r="B3283" s="183">
        <v>17</v>
      </c>
      <c r="C3283" s="176">
        <v>43945</v>
      </c>
      <c r="D3283" s="175">
        <v>14</v>
      </c>
      <c r="E3283" s="175">
        <v>2.7090000000000001</v>
      </c>
    </row>
    <row r="3284" spans="1:5">
      <c r="A3284" s="174" t="s">
        <v>91</v>
      </c>
      <c r="B3284" s="177">
        <v>17</v>
      </c>
      <c r="C3284" s="176">
        <v>43946</v>
      </c>
      <c r="D3284" s="175">
        <v>9</v>
      </c>
      <c r="E3284" s="175">
        <v>2.1360000000000001</v>
      </c>
    </row>
    <row r="3285" spans="1:5">
      <c r="A3285" s="174" t="s">
        <v>91</v>
      </c>
      <c r="B3285" s="183">
        <v>18</v>
      </c>
      <c r="C3285" s="176">
        <v>43947</v>
      </c>
      <c r="D3285" s="175">
        <v>6</v>
      </c>
      <c r="E3285" s="175">
        <v>1.671</v>
      </c>
    </row>
    <row r="3286" spans="1:5">
      <c r="A3286" s="174" t="s">
        <v>91</v>
      </c>
      <c r="B3286" s="183">
        <v>18</v>
      </c>
      <c r="C3286" s="176">
        <v>43948</v>
      </c>
      <c r="D3286" s="175">
        <v>12</v>
      </c>
      <c r="E3286" s="175">
        <v>1.3129999999999999</v>
      </c>
    </row>
    <row r="3287" spans="1:5">
      <c r="A3287" s="174" t="s">
        <v>91</v>
      </c>
      <c r="B3287" s="183">
        <v>18</v>
      </c>
      <c r="C3287" s="176">
        <v>43949</v>
      </c>
      <c r="D3287" s="175">
        <v>13</v>
      </c>
      <c r="E3287" s="175">
        <v>1.9450000000000001</v>
      </c>
    </row>
    <row r="3288" spans="1:5">
      <c r="A3288" s="174" t="s">
        <v>91</v>
      </c>
      <c r="B3288" s="183">
        <v>18</v>
      </c>
      <c r="C3288" s="176">
        <v>43950</v>
      </c>
      <c r="D3288" s="175">
        <v>13</v>
      </c>
      <c r="E3288" s="175">
        <v>2.411</v>
      </c>
    </row>
    <row r="3289" spans="1:5">
      <c r="A3289" s="174" t="s">
        <v>91</v>
      </c>
      <c r="B3289" s="183">
        <v>18</v>
      </c>
      <c r="C3289" s="176">
        <v>43951</v>
      </c>
      <c r="D3289" s="175">
        <v>12</v>
      </c>
      <c r="E3289" s="175">
        <v>2.0649999999999999</v>
      </c>
    </row>
    <row r="3290" spans="1:5">
      <c r="A3290" s="174" t="s">
        <v>91</v>
      </c>
      <c r="B3290" s="183">
        <v>18</v>
      </c>
      <c r="C3290" s="176">
        <v>43952</v>
      </c>
      <c r="D3290" s="175">
        <v>28</v>
      </c>
      <c r="E3290" s="175">
        <v>2.3039999999999998</v>
      </c>
    </row>
    <row r="3291" spans="1:5">
      <c r="A3291" s="174" t="s">
        <v>91</v>
      </c>
      <c r="B3291" s="177">
        <v>18</v>
      </c>
      <c r="C3291" s="176">
        <v>43953</v>
      </c>
      <c r="D3291" s="175">
        <v>9</v>
      </c>
      <c r="E3291" s="175">
        <v>1.1220000000000001</v>
      </c>
    </row>
    <row r="3292" spans="1:5">
      <c r="A3292" s="174" t="s">
        <v>91</v>
      </c>
      <c r="B3292" s="183">
        <v>19</v>
      </c>
      <c r="C3292" s="176">
        <v>43954</v>
      </c>
      <c r="D3292" s="175">
        <v>6</v>
      </c>
      <c r="E3292" s="175">
        <v>0.88300000000000001</v>
      </c>
    </row>
    <row r="3293" spans="1:5">
      <c r="A3293" s="174" t="s">
        <v>91</v>
      </c>
      <c r="B3293" s="183">
        <v>19</v>
      </c>
      <c r="C3293" s="176">
        <v>43955</v>
      </c>
      <c r="D3293" s="175">
        <v>11</v>
      </c>
      <c r="E3293" s="175">
        <v>0.51300000000000001</v>
      </c>
    </row>
    <row r="3294" spans="1:5">
      <c r="A3294" s="174" t="s">
        <v>91</v>
      </c>
      <c r="B3294" s="183">
        <v>19</v>
      </c>
      <c r="C3294" s="176">
        <v>43956</v>
      </c>
      <c r="D3294" s="175">
        <v>12</v>
      </c>
      <c r="E3294" s="175">
        <v>1.659</v>
      </c>
    </row>
    <row r="3295" spans="1:5">
      <c r="A3295" s="174" t="s">
        <v>91</v>
      </c>
      <c r="B3295" s="183">
        <v>19</v>
      </c>
      <c r="C3295" s="176">
        <v>43957</v>
      </c>
      <c r="D3295" s="175">
        <v>11</v>
      </c>
      <c r="E3295" s="175">
        <v>1.9690000000000001</v>
      </c>
    </row>
    <row r="3296" spans="1:5">
      <c r="A3296" s="174" t="s">
        <v>91</v>
      </c>
      <c r="B3296" s="183">
        <v>19</v>
      </c>
      <c r="C3296" s="176">
        <v>43958</v>
      </c>
      <c r="D3296" s="175">
        <v>11</v>
      </c>
      <c r="E3296" s="175">
        <v>1.468</v>
      </c>
    </row>
    <row r="3297" spans="1:5">
      <c r="A3297" s="174" t="s">
        <v>91</v>
      </c>
      <c r="B3297" s="183">
        <v>19</v>
      </c>
      <c r="C3297" s="176">
        <v>43959</v>
      </c>
      <c r="D3297" s="175">
        <v>11</v>
      </c>
      <c r="E3297" s="175">
        <v>1.7549999999999999</v>
      </c>
    </row>
    <row r="3298" spans="1:5">
      <c r="A3298" s="174" t="s">
        <v>91</v>
      </c>
      <c r="B3298" s="177">
        <v>19</v>
      </c>
      <c r="C3298" s="176">
        <v>43960</v>
      </c>
      <c r="D3298" s="175">
        <v>5</v>
      </c>
      <c r="E3298" s="175">
        <v>1.2290000000000001</v>
      </c>
    </row>
    <row r="3299" spans="1:5">
      <c r="A3299" s="174" t="s">
        <v>91</v>
      </c>
      <c r="B3299" s="183">
        <v>20</v>
      </c>
      <c r="C3299" s="176">
        <v>43961</v>
      </c>
      <c r="D3299" s="175">
        <v>4</v>
      </c>
      <c r="E3299" s="175">
        <v>0.31</v>
      </c>
    </row>
    <row r="3300" spans="1:5">
      <c r="A3300" s="174" t="s">
        <v>91</v>
      </c>
      <c r="B3300" s="183">
        <v>20</v>
      </c>
      <c r="C3300" s="176">
        <v>43962</v>
      </c>
      <c r="D3300" s="175">
        <v>11</v>
      </c>
      <c r="E3300" s="175">
        <v>0.26300000000000001</v>
      </c>
    </row>
    <row r="3301" spans="1:5">
      <c r="A3301" s="174" t="s">
        <v>91</v>
      </c>
      <c r="B3301" s="183">
        <v>20</v>
      </c>
      <c r="C3301" s="176">
        <v>43963</v>
      </c>
      <c r="D3301" s="175">
        <v>11</v>
      </c>
      <c r="E3301" s="175">
        <v>1.385</v>
      </c>
    </row>
    <row r="3302" spans="1:5">
      <c r="A3302" s="174" t="s">
        <v>91</v>
      </c>
      <c r="B3302" s="183">
        <v>20</v>
      </c>
      <c r="C3302" s="176">
        <v>43964</v>
      </c>
      <c r="D3302" s="175">
        <v>11</v>
      </c>
      <c r="E3302" s="175">
        <v>1.2050000000000001</v>
      </c>
    </row>
    <row r="3303" spans="1:5">
      <c r="A3303" s="174" t="s">
        <v>91</v>
      </c>
      <c r="B3303" s="183">
        <v>20</v>
      </c>
      <c r="C3303" s="176">
        <v>43965</v>
      </c>
      <c r="D3303" s="175">
        <v>10</v>
      </c>
      <c r="E3303" s="175">
        <v>1.0620000000000001</v>
      </c>
    </row>
    <row r="3304" spans="1:5">
      <c r="A3304" s="174" t="s">
        <v>91</v>
      </c>
      <c r="B3304" s="183">
        <v>20</v>
      </c>
      <c r="C3304" s="176">
        <v>43966</v>
      </c>
      <c r="D3304" s="175">
        <v>10</v>
      </c>
      <c r="E3304" s="175">
        <v>1.2050000000000001</v>
      </c>
    </row>
    <row r="3305" spans="1:5">
      <c r="A3305" s="174" t="s">
        <v>91</v>
      </c>
      <c r="B3305" s="177">
        <v>20</v>
      </c>
      <c r="C3305" s="176">
        <v>43967</v>
      </c>
      <c r="D3305" s="175">
        <v>5</v>
      </c>
      <c r="E3305" s="175">
        <v>0.68</v>
      </c>
    </row>
    <row r="3306" spans="1:5">
      <c r="A3306" s="174" t="s">
        <v>91</v>
      </c>
      <c r="B3306" s="183">
        <v>21</v>
      </c>
      <c r="C3306" s="176">
        <v>43968</v>
      </c>
      <c r="D3306" s="175">
        <v>3</v>
      </c>
      <c r="E3306" s="175">
        <v>0.39400000000000002</v>
      </c>
    </row>
    <row r="3307" spans="1:5">
      <c r="A3307" s="174" t="s">
        <v>91</v>
      </c>
      <c r="B3307" s="183">
        <v>21</v>
      </c>
      <c r="C3307" s="176">
        <v>43969</v>
      </c>
      <c r="D3307" s="175">
        <v>8</v>
      </c>
      <c r="E3307" s="175">
        <v>0.251</v>
      </c>
    </row>
    <row r="3308" spans="1:5">
      <c r="A3308" s="174" t="s">
        <v>91</v>
      </c>
      <c r="B3308" s="183">
        <v>21</v>
      </c>
      <c r="C3308" s="176">
        <v>43970</v>
      </c>
      <c r="D3308" s="175">
        <v>9</v>
      </c>
      <c r="E3308" s="175">
        <v>0.85899999999999999</v>
      </c>
    </row>
    <row r="3309" spans="1:5">
      <c r="A3309" s="174" t="s">
        <v>91</v>
      </c>
      <c r="B3309" s="183">
        <v>21</v>
      </c>
      <c r="C3309" s="176">
        <v>43971</v>
      </c>
      <c r="D3309" s="175">
        <v>6</v>
      </c>
      <c r="E3309" s="175">
        <v>0.99099999999999999</v>
      </c>
    </row>
    <row r="3310" spans="1:5">
      <c r="A3310" s="174" t="s">
        <v>91</v>
      </c>
      <c r="B3310" s="183">
        <v>21</v>
      </c>
      <c r="C3310" s="176">
        <v>43972</v>
      </c>
      <c r="D3310" s="175">
        <v>18</v>
      </c>
      <c r="E3310" s="175">
        <v>0.68</v>
      </c>
    </row>
    <row r="3311" spans="1:5">
      <c r="A3311" s="174" t="s">
        <v>91</v>
      </c>
      <c r="B3311" s="183">
        <v>21</v>
      </c>
      <c r="C3311" s="176">
        <v>43973</v>
      </c>
      <c r="D3311" s="175">
        <v>14</v>
      </c>
      <c r="E3311" s="175">
        <v>0.32200000000000001</v>
      </c>
    </row>
    <row r="3312" spans="1:5">
      <c r="A3312" s="174" t="s">
        <v>91</v>
      </c>
      <c r="B3312" s="177">
        <v>21</v>
      </c>
      <c r="C3312" s="176">
        <v>43974</v>
      </c>
      <c r="D3312" s="175">
        <v>7</v>
      </c>
      <c r="E3312" s="175">
        <v>0.501</v>
      </c>
    </row>
    <row r="3313" spans="1:5">
      <c r="A3313" s="174" t="s">
        <v>91</v>
      </c>
      <c r="B3313" s="183">
        <v>22</v>
      </c>
      <c r="C3313" s="176">
        <v>43975</v>
      </c>
      <c r="D3313" s="175">
        <v>3</v>
      </c>
      <c r="E3313" s="175">
        <v>0.37</v>
      </c>
    </row>
    <row r="3314" spans="1:5">
      <c r="A3314" s="174" t="s">
        <v>91</v>
      </c>
      <c r="B3314" s="183">
        <v>22</v>
      </c>
      <c r="C3314" s="176">
        <v>43976</v>
      </c>
      <c r="D3314" s="175">
        <v>8</v>
      </c>
      <c r="E3314" s="175">
        <v>0.11899999999999999</v>
      </c>
    </row>
    <row r="3315" spans="1:5">
      <c r="A3315" s="174" t="s">
        <v>91</v>
      </c>
      <c r="B3315" s="183">
        <v>22</v>
      </c>
      <c r="C3315" s="176">
        <v>43977</v>
      </c>
      <c r="D3315" s="175">
        <v>8</v>
      </c>
      <c r="E3315" s="175">
        <v>0.53700000000000003</v>
      </c>
    </row>
    <row r="3316" spans="1:5">
      <c r="A3316" s="174" t="s">
        <v>91</v>
      </c>
      <c r="B3316" s="183">
        <v>22</v>
      </c>
      <c r="C3316" s="176">
        <v>43978</v>
      </c>
      <c r="D3316" s="175">
        <v>7</v>
      </c>
      <c r="E3316" s="175">
        <v>0.56100000000000005</v>
      </c>
    </row>
    <row r="3317" spans="1:5">
      <c r="A3317" s="174" t="s">
        <v>91</v>
      </c>
      <c r="B3317" s="183">
        <v>22</v>
      </c>
      <c r="C3317" s="176">
        <v>43979</v>
      </c>
      <c r="D3317" s="175">
        <v>8</v>
      </c>
      <c r="E3317" s="175">
        <v>0.74</v>
      </c>
    </row>
    <row r="3318" spans="1:5">
      <c r="A3318" s="174" t="s">
        <v>91</v>
      </c>
      <c r="B3318" s="183">
        <v>22</v>
      </c>
      <c r="C3318" s="176">
        <v>43980</v>
      </c>
      <c r="D3318" s="175">
        <v>7</v>
      </c>
      <c r="E3318" s="175">
        <v>0.46500000000000002</v>
      </c>
    </row>
    <row r="3319" spans="1:5">
      <c r="A3319" s="174" t="s">
        <v>91</v>
      </c>
      <c r="B3319" s="177">
        <v>22</v>
      </c>
      <c r="C3319" s="176">
        <v>43981</v>
      </c>
      <c r="D3319" s="175">
        <v>2</v>
      </c>
      <c r="E3319" s="175">
        <v>0.46500000000000002</v>
      </c>
    </row>
    <row r="3320" spans="1:5">
      <c r="A3320" s="174" t="s">
        <v>91</v>
      </c>
      <c r="B3320" s="183">
        <v>23</v>
      </c>
      <c r="C3320" s="176">
        <v>43982</v>
      </c>
      <c r="D3320" s="175">
        <v>0</v>
      </c>
      <c r="E3320" s="175">
        <v>0.13100000000000001</v>
      </c>
    </row>
    <row r="3321" spans="1:5">
      <c r="A3321" s="174" t="s">
        <v>91</v>
      </c>
      <c r="B3321" s="183">
        <v>23</v>
      </c>
      <c r="C3321" s="176">
        <v>43983</v>
      </c>
      <c r="D3321" s="175">
        <v>16</v>
      </c>
      <c r="E3321" s="175">
        <v>0.13100000000000001</v>
      </c>
    </row>
    <row r="3322" spans="1:5">
      <c r="A3322" s="174" t="s">
        <v>91</v>
      </c>
      <c r="B3322" s="183">
        <v>23</v>
      </c>
      <c r="C3322" s="176">
        <v>43984</v>
      </c>
      <c r="D3322" s="175">
        <v>6</v>
      </c>
      <c r="E3322" s="175">
        <v>0.13100000000000001</v>
      </c>
    </row>
    <row r="3323" spans="1:5">
      <c r="A3323" s="174" t="s">
        <v>91</v>
      </c>
      <c r="B3323" s="183">
        <v>23</v>
      </c>
      <c r="C3323" s="176">
        <v>43985</v>
      </c>
      <c r="D3323" s="175">
        <v>7</v>
      </c>
      <c r="E3323" s="175">
        <v>0.34599999999999997</v>
      </c>
    </row>
    <row r="3324" spans="1:5">
      <c r="A3324" s="174" t="s">
        <v>91</v>
      </c>
      <c r="B3324" s="183">
        <v>23</v>
      </c>
      <c r="C3324" s="176">
        <v>43986</v>
      </c>
      <c r="D3324" s="175">
        <v>9</v>
      </c>
      <c r="E3324" s="175">
        <v>0.35799999999999998</v>
      </c>
    </row>
    <row r="3325" spans="1:5">
      <c r="A3325" s="174" t="s">
        <v>91</v>
      </c>
      <c r="B3325" s="183">
        <v>23</v>
      </c>
      <c r="C3325" s="176">
        <v>43987</v>
      </c>
      <c r="D3325" s="175">
        <v>9</v>
      </c>
      <c r="E3325" s="175">
        <v>0.38200000000000001</v>
      </c>
    </row>
    <row r="3326" spans="1:5">
      <c r="A3326" s="174" t="s">
        <v>91</v>
      </c>
      <c r="B3326" s="177">
        <v>23</v>
      </c>
      <c r="C3326" s="176">
        <v>43988</v>
      </c>
      <c r="D3326" s="175">
        <v>4</v>
      </c>
      <c r="E3326" s="175">
        <v>0.39400000000000002</v>
      </c>
    </row>
    <row r="3327" spans="1:5">
      <c r="A3327" s="174" t="s">
        <v>91</v>
      </c>
      <c r="B3327" s="183">
        <v>24</v>
      </c>
      <c r="C3327" s="176">
        <v>43989</v>
      </c>
      <c r="D3327" s="175">
        <v>3</v>
      </c>
      <c r="E3327" s="175">
        <v>0.26300000000000001</v>
      </c>
    </row>
    <row r="3328" spans="1:5">
      <c r="A3328" s="174" t="s">
        <v>91</v>
      </c>
      <c r="B3328" s="183">
        <v>24</v>
      </c>
      <c r="C3328" s="176">
        <v>43990</v>
      </c>
      <c r="D3328" s="175">
        <v>7</v>
      </c>
      <c r="E3328" s="175">
        <v>7.1999999999999995E-2</v>
      </c>
    </row>
    <row r="3329" spans="1:5">
      <c r="A3329" s="174" t="s">
        <v>91</v>
      </c>
      <c r="B3329" s="183">
        <v>24</v>
      </c>
      <c r="C3329" s="176">
        <v>43991</v>
      </c>
      <c r="D3329" s="175">
        <v>8</v>
      </c>
      <c r="E3329" s="175">
        <v>0.442</v>
      </c>
    </row>
    <row r="3330" spans="1:5">
      <c r="A3330" s="174" t="s">
        <v>91</v>
      </c>
      <c r="B3330" s="183">
        <v>24</v>
      </c>
      <c r="C3330" s="176">
        <v>43992</v>
      </c>
      <c r="D3330" s="175">
        <v>6</v>
      </c>
      <c r="E3330" s="175">
        <v>0.215</v>
      </c>
    </row>
    <row r="3331" spans="1:5">
      <c r="A3331" s="174" t="s">
        <v>91</v>
      </c>
      <c r="B3331" s="183">
        <v>24</v>
      </c>
      <c r="C3331" s="176">
        <v>43993</v>
      </c>
      <c r="D3331" s="175">
        <v>16</v>
      </c>
      <c r="E3331" s="175">
        <v>0.31</v>
      </c>
    </row>
    <row r="3332" spans="1:5">
      <c r="A3332" s="174" t="s">
        <v>91</v>
      </c>
      <c r="B3332" s="183">
        <v>24</v>
      </c>
      <c r="C3332" s="176">
        <v>43994</v>
      </c>
      <c r="D3332" s="175">
        <v>7</v>
      </c>
      <c r="E3332" s="175">
        <v>9.5000000000000001E-2</v>
      </c>
    </row>
    <row r="3333" spans="1:5">
      <c r="A3333" s="174" t="s">
        <v>91</v>
      </c>
      <c r="B3333" s="177">
        <v>24</v>
      </c>
      <c r="C3333" s="176">
        <v>43995</v>
      </c>
      <c r="D3333" s="175">
        <v>2</v>
      </c>
      <c r="E3333" s="175">
        <v>0.215</v>
      </c>
    </row>
    <row r="3334" spans="1:5">
      <c r="A3334" s="174" t="s">
        <v>91</v>
      </c>
      <c r="B3334" s="183">
        <v>25</v>
      </c>
      <c r="C3334" s="176">
        <v>43996</v>
      </c>
      <c r="D3334" s="175">
        <v>2</v>
      </c>
      <c r="E3334" s="175">
        <v>7.1999999999999995E-2</v>
      </c>
    </row>
    <row r="3335" spans="1:5">
      <c r="A3335" s="174" t="s">
        <v>91</v>
      </c>
      <c r="B3335" s="183">
        <v>25</v>
      </c>
      <c r="C3335" s="176">
        <v>43997</v>
      </c>
      <c r="D3335" s="175">
        <v>6</v>
      </c>
      <c r="E3335" s="175">
        <v>4.8000000000000001E-2</v>
      </c>
    </row>
    <row r="3336" spans="1:5">
      <c r="A3336" s="174" t="s">
        <v>91</v>
      </c>
      <c r="B3336" s="183">
        <v>25</v>
      </c>
      <c r="C3336" s="176">
        <v>43998</v>
      </c>
      <c r="D3336" s="175">
        <v>6</v>
      </c>
      <c r="E3336" s="175">
        <v>0.107</v>
      </c>
    </row>
    <row r="3337" spans="1:5">
      <c r="A3337" s="174" t="s">
        <v>91</v>
      </c>
      <c r="B3337" s="183">
        <v>25</v>
      </c>
      <c r="C3337" s="176">
        <v>43999</v>
      </c>
      <c r="D3337" s="175">
        <v>6</v>
      </c>
      <c r="E3337" s="175">
        <v>0.35799999999999998</v>
      </c>
    </row>
    <row r="3338" spans="1:5">
      <c r="A3338" s="174" t="s">
        <v>91</v>
      </c>
      <c r="B3338" s="183">
        <v>25</v>
      </c>
      <c r="C3338" s="176">
        <v>44000</v>
      </c>
      <c r="D3338" s="175">
        <v>6</v>
      </c>
      <c r="E3338" s="175">
        <v>0.31</v>
      </c>
    </row>
    <row r="3339" spans="1:5">
      <c r="A3339" s="174" t="s">
        <v>91</v>
      </c>
      <c r="B3339" s="183">
        <v>25</v>
      </c>
      <c r="C3339" s="176">
        <v>44001</v>
      </c>
      <c r="D3339" s="175">
        <v>6</v>
      </c>
      <c r="E3339" s="175">
        <v>0.191</v>
      </c>
    </row>
    <row r="3340" spans="1:5">
      <c r="A3340" s="174" t="s">
        <v>91</v>
      </c>
      <c r="B3340" s="183">
        <v>25</v>
      </c>
      <c r="C3340" s="176">
        <v>44002</v>
      </c>
      <c r="D3340" s="175">
        <v>2</v>
      </c>
      <c r="E3340" s="175">
        <v>0.11899999999999999</v>
      </c>
    </row>
    <row r="3341" spans="1:5">
      <c r="A3341" s="174" t="s">
        <v>91</v>
      </c>
      <c r="B3341" s="183">
        <v>26</v>
      </c>
      <c r="C3341" s="176">
        <v>44003</v>
      </c>
      <c r="D3341" s="175">
        <v>-1</v>
      </c>
      <c r="E3341" s="175">
        <v>0</v>
      </c>
    </row>
    <row r="3342" spans="1:5">
      <c r="A3342" s="174" t="s">
        <v>91</v>
      </c>
      <c r="B3342" s="183">
        <v>26</v>
      </c>
      <c r="C3342" s="176">
        <v>44004</v>
      </c>
      <c r="D3342" s="175">
        <v>5</v>
      </c>
      <c r="E3342" s="175">
        <v>3.5999999999999997E-2</v>
      </c>
    </row>
    <row r="3343" spans="1:5">
      <c r="A3343" s="174" t="s">
        <v>91</v>
      </c>
      <c r="B3343" s="183">
        <v>26</v>
      </c>
      <c r="C3343" s="176">
        <v>44005</v>
      </c>
      <c r="D3343" s="175">
        <v>5</v>
      </c>
      <c r="E3343" s="175">
        <v>0.11899999999999999</v>
      </c>
    </row>
    <row r="3344" spans="1:5">
      <c r="A3344" s="174" t="s">
        <v>91</v>
      </c>
      <c r="B3344" s="183">
        <v>26</v>
      </c>
      <c r="C3344" s="176">
        <v>44006</v>
      </c>
      <c r="D3344" s="175">
        <v>5</v>
      </c>
      <c r="E3344" s="175">
        <v>0.22700000000000001</v>
      </c>
    </row>
    <row r="3345" spans="1:5">
      <c r="A3345" s="174" t="s">
        <v>91</v>
      </c>
      <c r="B3345" s="183">
        <v>26</v>
      </c>
      <c r="C3345" s="176">
        <v>44007</v>
      </c>
      <c r="D3345" s="175">
        <v>5</v>
      </c>
      <c r="E3345" s="175">
        <v>0.155</v>
      </c>
    </row>
    <row r="3346" spans="1:5">
      <c r="A3346" s="174" t="s">
        <v>91</v>
      </c>
      <c r="B3346" s="183">
        <v>26</v>
      </c>
      <c r="C3346" s="176">
        <v>44008</v>
      </c>
      <c r="D3346" s="175">
        <v>5</v>
      </c>
      <c r="E3346" s="175">
        <v>0.251</v>
      </c>
    </row>
    <row r="3347" spans="1:5">
      <c r="A3347" s="174" t="s">
        <v>91</v>
      </c>
      <c r="B3347" s="177">
        <v>26</v>
      </c>
      <c r="C3347" s="176">
        <v>44009</v>
      </c>
      <c r="D3347" s="175">
        <v>1</v>
      </c>
      <c r="E3347" s="175">
        <v>7.1999999999999995E-2</v>
      </c>
    </row>
    <row r="3348" spans="1:5">
      <c r="A3348" s="174" t="s">
        <v>91</v>
      </c>
      <c r="B3348" s="183">
        <v>27</v>
      </c>
      <c r="C3348" s="176">
        <v>44010</v>
      </c>
      <c r="D3348" s="175">
        <v>0</v>
      </c>
      <c r="E3348" s="175">
        <v>3.5999999999999997E-2</v>
      </c>
    </row>
    <row r="3349" spans="1:5">
      <c r="A3349" s="174" t="s">
        <v>91</v>
      </c>
      <c r="B3349" s="183">
        <v>27</v>
      </c>
      <c r="C3349" s="176">
        <v>44011</v>
      </c>
      <c r="D3349" s="175">
        <v>5</v>
      </c>
      <c r="E3349" s="175">
        <v>4.8000000000000001E-2</v>
      </c>
    </row>
    <row r="3350" spans="1:5">
      <c r="A3350" s="174" t="s">
        <v>91</v>
      </c>
      <c r="B3350" s="183">
        <v>27</v>
      </c>
      <c r="C3350" s="176">
        <v>44012</v>
      </c>
      <c r="D3350" s="175">
        <v>6</v>
      </c>
      <c r="E3350" s="175">
        <v>0.14299999999999999</v>
      </c>
    </row>
    <row r="3351" spans="1:5">
      <c r="A3351" s="174" t="s">
        <v>91</v>
      </c>
      <c r="B3351" s="183">
        <v>27</v>
      </c>
      <c r="C3351" s="176">
        <v>44013</v>
      </c>
      <c r="D3351" s="175">
        <v>5</v>
      </c>
      <c r="E3351" s="175">
        <v>0.14299999999999999</v>
      </c>
    </row>
    <row r="3352" spans="1:5">
      <c r="A3352" s="174" t="s">
        <v>91</v>
      </c>
      <c r="B3352" s="183">
        <v>27</v>
      </c>
      <c r="C3352" s="176">
        <v>44014</v>
      </c>
      <c r="D3352" s="175">
        <v>6</v>
      </c>
      <c r="E3352" s="175">
        <v>0.107</v>
      </c>
    </row>
    <row r="3353" spans="1:5">
      <c r="A3353" s="174" t="s">
        <v>91</v>
      </c>
      <c r="B3353" s="183">
        <v>27</v>
      </c>
      <c r="C3353" s="176">
        <v>44015</v>
      </c>
      <c r="D3353" s="175">
        <v>5</v>
      </c>
      <c r="E3353" s="175">
        <v>0.107</v>
      </c>
    </row>
    <row r="3354" spans="1:5">
      <c r="A3354" s="174" t="s">
        <v>91</v>
      </c>
      <c r="B3354" s="177">
        <v>27</v>
      </c>
      <c r="C3354" s="176">
        <v>44016</v>
      </c>
      <c r="D3354" s="175">
        <v>0</v>
      </c>
      <c r="E3354" s="175">
        <v>8.4000000000000005E-2</v>
      </c>
    </row>
    <row r="3355" spans="1:5">
      <c r="A3355" s="174" t="s">
        <v>91</v>
      </c>
      <c r="B3355" s="183">
        <v>28</v>
      </c>
      <c r="C3355" s="176">
        <v>44017</v>
      </c>
      <c r="D3355" s="175">
        <v>0</v>
      </c>
      <c r="E3355" s="175">
        <v>2.4E-2</v>
      </c>
    </row>
    <row r="3356" spans="1:5">
      <c r="A3356" s="174" t="s">
        <v>91</v>
      </c>
      <c r="B3356" s="183">
        <v>28</v>
      </c>
      <c r="C3356" s="176">
        <v>44018</v>
      </c>
      <c r="D3356" s="175">
        <v>5</v>
      </c>
      <c r="E3356" s="175">
        <v>4.8000000000000001E-2</v>
      </c>
    </row>
    <row r="3357" spans="1:5">
      <c r="A3357" s="174" t="s">
        <v>91</v>
      </c>
      <c r="B3357" s="183">
        <v>28</v>
      </c>
      <c r="C3357" s="176">
        <v>44019</v>
      </c>
      <c r="D3357" s="175">
        <v>6</v>
      </c>
      <c r="E3357" s="175">
        <v>9.5000000000000001E-2</v>
      </c>
    </row>
    <row r="3358" spans="1:5">
      <c r="A3358" s="174" t="s">
        <v>91</v>
      </c>
      <c r="B3358" s="183">
        <v>28</v>
      </c>
      <c r="C3358" s="176">
        <v>44020</v>
      </c>
      <c r="D3358" s="175">
        <v>6</v>
      </c>
      <c r="E3358" s="175">
        <v>0.14299999999999999</v>
      </c>
    </row>
    <row r="3359" spans="1:5">
      <c r="A3359" s="174" t="s">
        <v>91</v>
      </c>
      <c r="B3359" s="183">
        <v>28</v>
      </c>
      <c r="C3359" s="176">
        <v>44021</v>
      </c>
      <c r="D3359" s="175">
        <v>6</v>
      </c>
      <c r="E3359" s="175">
        <v>0.14299999999999999</v>
      </c>
    </row>
    <row r="3360" spans="1:5">
      <c r="A3360" s="174" t="s">
        <v>91</v>
      </c>
      <c r="B3360" s="183">
        <v>28</v>
      </c>
      <c r="C3360" s="176">
        <v>44022</v>
      </c>
      <c r="D3360" s="175">
        <v>6</v>
      </c>
      <c r="E3360" s="175">
        <v>7.1999999999999995E-2</v>
      </c>
    </row>
    <row r="3361" spans="1:5">
      <c r="A3361" s="174" t="s">
        <v>91</v>
      </c>
      <c r="B3361" s="177">
        <v>28</v>
      </c>
      <c r="C3361" s="176">
        <v>44023</v>
      </c>
      <c r="D3361" s="175">
        <v>0</v>
      </c>
      <c r="E3361" s="175">
        <v>7.1999999999999995E-2</v>
      </c>
    </row>
    <row r="3362" spans="1:5">
      <c r="A3362" s="174" t="s">
        <v>91</v>
      </c>
      <c r="B3362" s="183">
        <v>29</v>
      </c>
      <c r="C3362" s="176">
        <v>44024</v>
      </c>
      <c r="D3362" s="175">
        <v>-2</v>
      </c>
      <c r="E3362" s="175">
        <v>3.5999999999999997E-2</v>
      </c>
    </row>
    <row r="3363" spans="1:5">
      <c r="A3363" s="174" t="s">
        <v>91</v>
      </c>
      <c r="B3363" s="183">
        <v>29</v>
      </c>
      <c r="C3363" s="176">
        <v>44025</v>
      </c>
      <c r="D3363" s="175">
        <v>4</v>
      </c>
      <c r="E3363" s="175">
        <v>1.2E-2</v>
      </c>
    </row>
    <row r="3364" spans="1:5">
      <c r="A3364" s="174" t="s">
        <v>91</v>
      </c>
      <c r="B3364" s="183">
        <v>29</v>
      </c>
      <c r="C3364" s="176">
        <v>44026</v>
      </c>
      <c r="D3364" s="175">
        <v>6</v>
      </c>
      <c r="E3364" s="175">
        <v>4.8000000000000001E-2</v>
      </c>
    </row>
    <row r="3365" spans="1:5">
      <c r="A3365" s="174" t="s">
        <v>91</v>
      </c>
      <c r="B3365" s="183">
        <v>29</v>
      </c>
      <c r="C3365" s="176">
        <v>44027</v>
      </c>
      <c r="D3365" s="175">
        <v>6</v>
      </c>
      <c r="E3365" s="175">
        <v>3.5999999999999997E-2</v>
      </c>
    </row>
    <row r="3366" spans="1:5">
      <c r="A3366" s="174" t="s">
        <v>91</v>
      </c>
      <c r="B3366" s="183">
        <v>29</v>
      </c>
      <c r="C3366" s="176">
        <v>44028</v>
      </c>
      <c r="D3366" s="175">
        <v>6</v>
      </c>
      <c r="E3366" s="175">
        <v>8.4000000000000005E-2</v>
      </c>
    </row>
    <row r="3367" spans="1:5">
      <c r="A3367" s="174" t="s">
        <v>91</v>
      </c>
      <c r="B3367" s="183">
        <v>29</v>
      </c>
      <c r="C3367" s="176">
        <v>44029</v>
      </c>
      <c r="D3367" s="175">
        <v>5</v>
      </c>
      <c r="E3367" s="175">
        <v>4.8000000000000001E-2</v>
      </c>
    </row>
    <row r="3368" spans="1:5">
      <c r="A3368" s="174" t="s">
        <v>91</v>
      </c>
      <c r="B3368" s="177">
        <v>29</v>
      </c>
      <c r="C3368" s="176">
        <v>44030</v>
      </c>
      <c r="D3368" s="175">
        <v>-1</v>
      </c>
      <c r="E3368" s="175">
        <v>1.2E-2</v>
      </c>
    </row>
    <row r="3369" spans="1:5">
      <c r="A3369" s="174" t="s">
        <v>91</v>
      </c>
      <c r="B3369" s="183">
        <v>30</v>
      </c>
      <c r="C3369" s="176">
        <v>44031</v>
      </c>
      <c r="D3369" s="175">
        <v>-3</v>
      </c>
      <c r="E3369" s="175">
        <v>1.2E-2</v>
      </c>
    </row>
    <row r="3370" spans="1:5">
      <c r="A3370" s="174" t="s">
        <v>91</v>
      </c>
      <c r="B3370" s="183">
        <v>30</v>
      </c>
      <c r="C3370" s="176">
        <v>44032</v>
      </c>
      <c r="D3370" s="175">
        <v>5</v>
      </c>
      <c r="E3370" s="175">
        <v>2.4E-2</v>
      </c>
    </row>
    <row r="3371" spans="1:5">
      <c r="A3371" s="174" t="s">
        <v>91</v>
      </c>
      <c r="B3371" s="183">
        <v>30</v>
      </c>
      <c r="C3371" s="176">
        <v>44033</v>
      </c>
      <c r="D3371" s="175">
        <v>5</v>
      </c>
      <c r="E3371" s="175">
        <v>4.8000000000000001E-2</v>
      </c>
    </row>
    <row r="3372" spans="1:5">
      <c r="A3372" s="174" t="s">
        <v>91</v>
      </c>
      <c r="B3372" s="183">
        <v>30</v>
      </c>
      <c r="C3372" s="176">
        <v>44034</v>
      </c>
      <c r="D3372" s="175">
        <v>5</v>
      </c>
      <c r="E3372" s="175">
        <v>0.06</v>
      </c>
    </row>
    <row r="3373" spans="1:5">
      <c r="A3373" s="174" t="s">
        <v>91</v>
      </c>
      <c r="B3373" s="183">
        <v>30</v>
      </c>
      <c r="C3373" s="176">
        <v>44035</v>
      </c>
      <c r="D3373" s="175">
        <v>5</v>
      </c>
      <c r="E3373" s="175">
        <v>7.1999999999999995E-2</v>
      </c>
    </row>
    <row r="3374" spans="1:5">
      <c r="A3374" s="174" t="s">
        <v>91</v>
      </c>
      <c r="B3374" s="183">
        <v>30</v>
      </c>
      <c r="C3374" s="176">
        <v>44036</v>
      </c>
      <c r="D3374" s="175">
        <v>5</v>
      </c>
      <c r="E3374" s="175">
        <v>0.11899999999999999</v>
      </c>
    </row>
    <row r="3375" spans="1:5">
      <c r="A3375" s="174" t="s">
        <v>91</v>
      </c>
      <c r="B3375" s="177">
        <v>30</v>
      </c>
      <c r="C3375" s="176">
        <v>44037</v>
      </c>
      <c r="D3375" s="175">
        <v>-1</v>
      </c>
      <c r="E3375" s="175">
        <v>8.4000000000000005E-2</v>
      </c>
    </row>
    <row r="3376" spans="1:5">
      <c r="A3376" s="174" t="s">
        <v>91</v>
      </c>
      <c r="B3376" s="183">
        <v>31</v>
      </c>
      <c r="C3376" s="176">
        <v>44038</v>
      </c>
      <c r="D3376" s="175">
        <v>0</v>
      </c>
      <c r="E3376" s="175">
        <v>0</v>
      </c>
    </row>
    <row r="3377" spans="1:5">
      <c r="A3377" s="174" t="s">
        <v>91</v>
      </c>
      <c r="B3377" s="183">
        <v>31</v>
      </c>
      <c r="C3377" s="176">
        <v>44039</v>
      </c>
      <c r="D3377" s="175">
        <v>5</v>
      </c>
      <c r="E3377" s="175">
        <v>0</v>
      </c>
    </row>
    <row r="3378" spans="1:5">
      <c r="A3378" s="174" t="s">
        <v>91</v>
      </c>
      <c r="B3378" s="183">
        <v>31</v>
      </c>
      <c r="C3378" s="176">
        <v>44040</v>
      </c>
      <c r="D3378" s="175">
        <v>6</v>
      </c>
      <c r="E3378" s="175">
        <v>4.8000000000000001E-2</v>
      </c>
    </row>
    <row r="3379" spans="1:5">
      <c r="A3379" s="174" t="s">
        <v>91</v>
      </c>
      <c r="B3379" s="183">
        <v>31</v>
      </c>
      <c r="C3379" s="176">
        <v>44041</v>
      </c>
      <c r="D3379" s="175">
        <v>5</v>
      </c>
      <c r="E3379" s="175">
        <v>7.1999999999999995E-2</v>
      </c>
    </row>
    <row r="3380" spans="1:5">
      <c r="A3380" s="174" t="s">
        <v>91</v>
      </c>
      <c r="B3380" s="183">
        <v>31</v>
      </c>
      <c r="C3380" s="176">
        <v>44042</v>
      </c>
      <c r="D3380" s="175">
        <v>5</v>
      </c>
      <c r="E3380" s="175">
        <v>7.1999999999999995E-2</v>
      </c>
    </row>
    <row r="3381" spans="1:5">
      <c r="A3381" s="174" t="s">
        <v>91</v>
      </c>
      <c r="B3381" s="183">
        <v>31</v>
      </c>
      <c r="C3381" s="176">
        <v>44043</v>
      </c>
      <c r="D3381" s="175">
        <v>4</v>
      </c>
      <c r="E3381" s="175">
        <v>8.4000000000000005E-2</v>
      </c>
    </row>
    <row r="3382" spans="1:5">
      <c r="A3382" s="174" t="s">
        <v>91</v>
      </c>
      <c r="B3382" s="177">
        <v>31</v>
      </c>
      <c r="C3382" s="176">
        <v>44044</v>
      </c>
      <c r="D3382" s="175">
        <v>-2</v>
      </c>
      <c r="E3382" s="175">
        <v>0</v>
      </c>
    </row>
    <row r="3383" spans="1:5">
      <c r="A3383" s="174" t="s">
        <v>91</v>
      </c>
      <c r="B3383" s="183">
        <v>32</v>
      </c>
      <c r="C3383" s="176">
        <v>44045</v>
      </c>
      <c r="D3383" s="175">
        <v>-1</v>
      </c>
      <c r="E3383" s="175">
        <v>0</v>
      </c>
    </row>
    <row r="3384" spans="1:5">
      <c r="A3384" s="174" t="s">
        <v>91</v>
      </c>
      <c r="B3384" s="183">
        <v>32</v>
      </c>
      <c r="C3384" s="176">
        <v>44046</v>
      </c>
      <c r="D3384" s="175">
        <v>5</v>
      </c>
      <c r="E3384" s="175">
        <v>8.4000000000000005E-2</v>
      </c>
    </row>
    <row r="3385" spans="1:5">
      <c r="A3385" s="174" t="s">
        <v>91</v>
      </c>
      <c r="B3385" s="183">
        <v>32</v>
      </c>
      <c r="C3385" s="176">
        <v>44047</v>
      </c>
      <c r="D3385" s="175">
        <v>6</v>
      </c>
      <c r="E3385" s="175">
        <v>9.5000000000000001E-2</v>
      </c>
    </row>
    <row r="3386" spans="1:5">
      <c r="A3386" s="174" t="s">
        <v>91</v>
      </c>
      <c r="B3386" s="183">
        <v>32</v>
      </c>
      <c r="C3386" s="176">
        <v>44048</v>
      </c>
      <c r="D3386" s="175">
        <v>4</v>
      </c>
      <c r="E3386" s="175">
        <v>0.14299999999999999</v>
      </c>
    </row>
    <row r="3387" spans="1:5">
      <c r="A3387" s="174" t="s">
        <v>91</v>
      </c>
      <c r="B3387" s="183">
        <v>32</v>
      </c>
      <c r="C3387" s="176">
        <v>44049</v>
      </c>
      <c r="D3387" s="175">
        <v>5</v>
      </c>
      <c r="E3387" s="175">
        <v>8.4000000000000005E-2</v>
      </c>
    </row>
    <row r="3388" spans="1:5">
      <c r="A3388" s="174" t="s">
        <v>91</v>
      </c>
      <c r="B3388" s="177">
        <v>32</v>
      </c>
      <c r="C3388" s="176">
        <v>44050</v>
      </c>
      <c r="D3388" s="175">
        <v>4</v>
      </c>
      <c r="E3388" s="175">
        <v>9.5000000000000001E-2</v>
      </c>
    </row>
    <row r="3389" spans="1:5">
      <c r="A3389" s="174" t="s">
        <v>91</v>
      </c>
      <c r="B3389" s="177">
        <v>32</v>
      </c>
      <c r="C3389" s="176">
        <v>44051</v>
      </c>
      <c r="D3389" s="175">
        <v>-1</v>
      </c>
      <c r="E3389" s="175">
        <v>0.14299999999999999</v>
      </c>
    </row>
    <row r="3390" spans="1:5">
      <c r="A3390" s="174" t="s">
        <v>91</v>
      </c>
      <c r="B3390" s="177">
        <v>33</v>
      </c>
      <c r="C3390" s="176">
        <v>44052</v>
      </c>
      <c r="D3390" s="175">
        <v>-2</v>
      </c>
      <c r="E3390" s="175">
        <v>1.2E-2</v>
      </c>
    </row>
    <row r="3391" spans="1:5">
      <c r="A3391" s="174" t="s">
        <v>91</v>
      </c>
      <c r="B3391" s="177">
        <v>33</v>
      </c>
      <c r="C3391" s="176">
        <v>44053</v>
      </c>
      <c r="D3391" s="175">
        <v>5</v>
      </c>
      <c r="E3391" s="175">
        <v>1.2E-2</v>
      </c>
    </row>
    <row r="3392" spans="1:5">
      <c r="A3392" s="174" t="s">
        <v>91</v>
      </c>
      <c r="B3392" s="177">
        <v>33</v>
      </c>
      <c r="C3392" s="176">
        <v>44054</v>
      </c>
      <c r="D3392" s="175">
        <v>6</v>
      </c>
      <c r="E3392" s="175">
        <v>4.8000000000000001E-2</v>
      </c>
    </row>
    <row r="3393" spans="1:5">
      <c r="A3393" s="174" t="s">
        <v>91</v>
      </c>
      <c r="B3393" s="177">
        <v>33</v>
      </c>
      <c r="C3393" s="176">
        <v>44055</v>
      </c>
      <c r="D3393" s="175">
        <v>5</v>
      </c>
      <c r="E3393" s="175">
        <v>7.1999999999999995E-2</v>
      </c>
    </row>
    <row r="3394" spans="1:5">
      <c r="A3394" s="174" t="s">
        <v>91</v>
      </c>
      <c r="B3394" s="177">
        <v>33</v>
      </c>
      <c r="C3394" s="176">
        <v>44056</v>
      </c>
      <c r="D3394" s="175">
        <v>5</v>
      </c>
      <c r="E3394" s="175">
        <v>4.8000000000000001E-2</v>
      </c>
    </row>
    <row r="3395" spans="1:5">
      <c r="A3395" s="174" t="s">
        <v>91</v>
      </c>
      <c r="B3395" s="177">
        <v>33</v>
      </c>
      <c r="C3395" s="176">
        <v>44057</v>
      </c>
      <c r="D3395" s="175">
        <v>5</v>
      </c>
      <c r="E3395" s="175">
        <v>0.16700000000000001</v>
      </c>
    </row>
    <row r="3396" spans="1:5">
      <c r="A3396" s="174" t="s">
        <v>91</v>
      </c>
      <c r="B3396" s="177">
        <v>33</v>
      </c>
      <c r="C3396" s="176">
        <v>44058</v>
      </c>
      <c r="D3396" s="175">
        <v>0</v>
      </c>
      <c r="E3396" s="175">
        <v>7.1999999999999995E-2</v>
      </c>
    </row>
    <row r="3397" spans="1:5">
      <c r="A3397" s="174" t="s">
        <v>91</v>
      </c>
      <c r="B3397" s="177">
        <v>34</v>
      </c>
      <c r="C3397" s="176">
        <v>44059</v>
      </c>
      <c r="D3397" s="175">
        <v>-2</v>
      </c>
      <c r="E3397" s="175">
        <v>0</v>
      </c>
    </row>
    <row r="3398" spans="1:5">
      <c r="A3398" s="174" t="s">
        <v>91</v>
      </c>
      <c r="B3398" s="177">
        <v>34</v>
      </c>
      <c r="C3398" s="176">
        <v>44060</v>
      </c>
      <c r="D3398" s="175">
        <v>4</v>
      </c>
      <c r="E3398" s="175">
        <v>1.2E-2</v>
      </c>
    </row>
    <row r="3399" spans="1:5">
      <c r="A3399" s="174" t="s">
        <v>91</v>
      </c>
      <c r="B3399" s="177">
        <v>34</v>
      </c>
      <c r="C3399" s="176">
        <v>44061</v>
      </c>
      <c r="D3399" s="175">
        <v>5</v>
      </c>
      <c r="E3399" s="175">
        <v>0</v>
      </c>
    </row>
    <row r="3400" spans="1:5">
      <c r="A3400" s="174" t="s">
        <v>91</v>
      </c>
      <c r="B3400" s="177">
        <v>34</v>
      </c>
      <c r="C3400" s="176">
        <v>44062</v>
      </c>
      <c r="D3400" s="175">
        <v>4</v>
      </c>
      <c r="E3400" s="175">
        <v>0.13100000000000001</v>
      </c>
    </row>
    <row r="3401" spans="1:5">
      <c r="A3401" s="174" t="s">
        <v>91</v>
      </c>
      <c r="B3401" s="177">
        <v>34</v>
      </c>
      <c r="C3401" s="176">
        <v>44063</v>
      </c>
      <c r="D3401" s="175">
        <v>4</v>
      </c>
      <c r="E3401" s="175">
        <v>0.11899999999999999</v>
      </c>
    </row>
    <row r="3402" spans="1:5">
      <c r="A3402" s="174" t="s">
        <v>91</v>
      </c>
      <c r="B3402" s="177">
        <v>34</v>
      </c>
      <c r="C3402" s="176">
        <v>44064</v>
      </c>
      <c r="D3402" s="175">
        <v>4</v>
      </c>
      <c r="E3402" s="175">
        <v>8.4000000000000005E-2</v>
      </c>
    </row>
    <row r="3403" spans="1:5">
      <c r="A3403" s="174" t="s">
        <v>91</v>
      </c>
      <c r="B3403" s="177">
        <v>34</v>
      </c>
      <c r="C3403" s="176">
        <v>44065</v>
      </c>
      <c r="D3403" s="179"/>
      <c r="E3403" s="175">
        <v>8.4000000000000005E-2</v>
      </c>
    </row>
    <row r="3404" spans="1:5">
      <c r="A3404" s="174" t="s">
        <v>88</v>
      </c>
      <c r="B3404" s="183">
        <v>8</v>
      </c>
      <c r="C3404" s="176">
        <v>43877</v>
      </c>
      <c r="D3404" s="175">
        <v>0</v>
      </c>
      <c r="E3404" s="175">
        <v>0</v>
      </c>
    </row>
    <row r="3405" spans="1:5">
      <c r="A3405" s="174" t="s">
        <v>88</v>
      </c>
      <c r="B3405" s="183">
        <v>8</v>
      </c>
      <c r="C3405" s="176">
        <v>43878</v>
      </c>
      <c r="D3405" s="175">
        <v>-1</v>
      </c>
      <c r="E3405" s="175">
        <v>0</v>
      </c>
    </row>
    <row r="3406" spans="1:5">
      <c r="A3406" s="174" t="s">
        <v>88</v>
      </c>
      <c r="B3406" s="183">
        <v>8</v>
      </c>
      <c r="C3406" s="176">
        <v>43879</v>
      </c>
      <c r="D3406" s="175">
        <v>1</v>
      </c>
      <c r="E3406" s="175">
        <v>0</v>
      </c>
    </row>
    <row r="3407" spans="1:5">
      <c r="A3407" s="174" t="s">
        <v>88</v>
      </c>
      <c r="B3407" s="183">
        <v>8</v>
      </c>
      <c r="C3407" s="176">
        <v>43880</v>
      </c>
      <c r="D3407" s="175">
        <v>-1</v>
      </c>
      <c r="E3407" s="175">
        <v>0</v>
      </c>
    </row>
    <row r="3408" spans="1:5">
      <c r="A3408" s="174" t="s">
        <v>88</v>
      </c>
      <c r="B3408" s="183">
        <v>8</v>
      </c>
      <c r="C3408" s="176">
        <v>43881</v>
      </c>
      <c r="D3408" s="175">
        <v>-2</v>
      </c>
      <c r="E3408" s="175">
        <v>0</v>
      </c>
    </row>
    <row r="3409" spans="1:5">
      <c r="A3409" s="174" t="s">
        <v>88</v>
      </c>
      <c r="B3409" s="177">
        <v>8</v>
      </c>
      <c r="C3409" s="176">
        <v>43882</v>
      </c>
      <c r="D3409" s="175">
        <v>1</v>
      </c>
      <c r="E3409" s="175">
        <v>0</v>
      </c>
    </row>
    <row r="3410" spans="1:5">
      <c r="A3410" s="174" t="s">
        <v>88</v>
      </c>
      <c r="B3410" s="183">
        <v>8</v>
      </c>
      <c r="C3410" s="176">
        <v>43883</v>
      </c>
      <c r="D3410" s="175">
        <v>2</v>
      </c>
      <c r="E3410" s="175">
        <v>0</v>
      </c>
    </row>
    <row r="3411" spans="1:5">
      <c r="A3411" s="174" t="s">
        <v>88</v>
      </c>
      <c r="B3411" s="183">
        <v>9</v>
      </c>
      <c r="C3411" s="176">
        <v>43884</v>
      </c>
      <c r="D3411" s="175">
        <v>0</v>
      </c>
      <c r="E3411" s="175">
        <v>0</v>
      </c>
    </row>
    <row r="3412" spans="1:5">
      <c r="A3412" s="174" t="s">
        <v>88</v>
      </c>
      <c r="B3412" s="183">
        <v>9</v>
      </c>
      <c r="C3412" s="176">
        <v>43885</v>
      </c>
      <c r="D3412" s="175">
        <v>-1</v>
      </c>
      <c r="E3412" s="175">
        <v>0</v>
      </c>
    </row>
    <row r="3413" spans="1:5">
      <c r="A3413" s="174" t="s">
        <v>88</v>
      </c>
      <c r="B3413" s="183">
        <v>9</v>
      </c>
      <c r="C3413" s="176">
        <v>43886</v>
      </c>
      <c r="D3413" s="175">
        <v>-1</v>
      </c>
      <c r="E3413" s="175">
        <v>0</v>
      </c>
    </row>
    <row r="3414" spans="1:5">
      <c r="A3414" s="174" t="s">
        <v>88</v>
      </c>
      <c r="B3414" s="183">
        <v>9</v>
      </c>
      <c r="C3414" s="176">
        <v>43887</v>
      </c>
      <c r="D3414" s="175">
        <v>-1</v>
      </c>
      <c r="E3414" s="175">
        <v>0</v>
      </c>
    </row>
    <row r="3415" spans="1:5">
      <c r="A3415" s="174" t="s">
        <v>88</v>
      </c>
      <c r="B3415" s="183">
        <v>9</v>
      </c>
      <c r="C3415" s="176">
        <v>43888</v>
      </c>
      <c r="D3415" s="175">
        <v>-1</v>
      </c>
      <c r="E3415" s="175">
        <v>0</v>
      </c>
    </row>
    <row r="3416" spans="1:5">
      <c r="A3416" s="174" t="s">
        <v>88</v>
      </c>
      <c r="B3416" s="177">
        <v>9</v>
      </c>
      <c r="C3416" s="176">
        <v>43889</v>
      </c>
      <c r="D3416" s="175">
        <v>0</v>
      </c>
      <c r="E3416" s="175">
        <v>0</v>
      </c>
    </row>
    <row r="3417" spans="1:5">
      <c r="A3417" s="174" t="s">
        <v>88</v>
      </c>
      <c r="B3417" s="183">
        <v>9</v>
      </c>
      <c r="C3417" s="176">
        <v>43890</v>
      </c>
      <c r="D3417" s="175">
        <v>0</v>
      </c>
      <c r="E3417" s="175">
        <v>0</v>
      </c>
    </row>
    <row r="3418" spans="1:5">
      <c r="A3418" s="174" t="s">
        <v>88</v>
      </c>
      <c r="B3418" s="183">
        <v>10</v>
      </c>
      <c r="C3418" s="176">
        <v>43833</v>
      </c>
      <c r="D3418" s="175">
        <v>-1</v>
      </c>
      <c r="E3418" s="175">
        <v>0</v>
      </c>
    </row>
    <row r="3419" spans="1:5">
      <c r="A3419" s="174" t="s">
        <v>88</v>
      </c>
      <c r="B3419" s="183">
        <v>10</v>
      </c>
      <c r="C3419" s="176">
        <v>43864</v>
      </c>
      <c r="D3419" s="175">
        <v>4</v>
      </c>
      <c r="E3419" s="175">
        <v>0</v>
      </c>
    </row>
    <row r="3420" spans="1:5">
      <c r="A3420" s="174" t="s">
        <v>88</v>
      </c>
      <c r="B3420" s="183">
        <v>10</v>
      </c>
      <c r="C3420" s="176">
        <v>43893</v>
      </c>
      <c r="D3420" s="175">
        <v>-1</v>
      </c>
      <c r="E3420" s="175">
        <v>0</v>
      </c>
    </row>
    <row r="3421" spans="1:5">
      <c r="A3421" s="174" t="s">
        <v>88</v>
      </c>
      <c r="B3421" s="183">
        <v>10</v>
      </c>
      <c r="C3421" s="176">
        <v>43894</v>
      </c>
      <c r="D3421" s="175">
        <v>0</v>
      </c>
      <c r="E3421" s="175">
        <v>0</v>
      </c>
    </row>
    <row r="3422" spans="1:5">
      <c r="A3422" s="174" t="s">
        <v>88</v>
      </c>
      <c r="B3422" s="183">
        <v>10</v>
      </c>
      <c r="C3422" s="176">
        <v>43895</v>
      </c>
      <c r="D3422" s="175">
        <v>0</v>
      </c>
      <c r="E3422" s="175">
        <v>0</v>
      </c>
    </row>
    <row r="3423" spans="1:5">
      <c r="A3423" s="174" t="s">
        <v>88</v>
      </c>
      <c r="B3423" s="177">
        <v>10</v>
      </c>
      <c r="C3423" s="176">
        <v>43896</v>
      </c>
      <c r="D3423" s="175">
        <v>1</v>
      </c>
      <c r="E3423" s="175">
        <v>0</v>
      </c>
    </row>
    <row r="3424" spans="1:5">
      <c r="A3424" s="174" t="s">
        <v>88</v>
      </c>
      <c r="B3424" s="183">
        <v>10</v>
      </c>
      <c r="C3424" s="176">
        <v>43897</v>
      </c>
      <c r="D3424" s="175">
        <v>2</v>
      </c>
      <c r="E3424" s="175">
        <v>0</v>
      </c>
    </row>
    <row r="3425" spans="1:5">
      <c r="A3425" s="174" t="s">
        <v>88</v>
      </c>
      <c r="B3425" s="183">
        <v>11</v>
      </c>
      <c r="C3425" s="176">
        <v>43898</v>
      </c>
      <c r="D3425" s="175">
        <v>3</v>
      </c>
      <c r="E3425" s="175">
        <v>0</v>
      </c>
    </row>
    <row r="3426" spans="1:5">
      <c r="A3426" s="174" t="s">
        <v>88</v>
      </c>
      <c r="B3426" s="183">
        <v>11</v>
      </c>
      <c r="C3426" s="176">
        <v>43899</v>
      </c>
      <c r="D3426" s="175">
        <v>2</v>
      </c>
      <c r="E3426" s="175">
        <v>0</v>
      </c>
    </row>
    <row r="3427" spans="1:5">
      <c r="A3427" s="174" t="s">
        <v>88</v>
      </c>
      <c r="B3427" s="183">
        <v>11</v>
      </c>
      <c r="C3427" s="176">
        <v>43900</v>
      </c>
      <c r="D3427" s="175">
        <v>1</v>
      </c>
      <c r="E3427" s="175">
        <v>0</v>
      </c>
    </row>
    <row r="3428" spans="1:5">
      <c r="A3428" s="174" t="s">
        <v>88</v>
      </c>
      <c r="B3428" s="183">
        <v>11</v>
      </c>
      <c r="C3428" s="176">
        <v>43901</v>
      </c>
      <c r="D3428" s="175">
        <v>4</v>
      </c>
      <c r="E3428" s="175">
        <v>0</v>
      </c>
    </row>
    <row r="3429" spans="1:5">
      <c r="A3429" s="174" t="s">
        <v>88</v>
      </c>
      <c r="B3429" s="183">
        <v>11</v>
      </c>
      <c r="C3429" s="176">
        <v>43902</v>
      </c>
      <c r="D3429" s="175">
        <v>5</v>
      </c>
      <c r="E3429" s="175">
        <v>9.6000000000000002E-2</v>
      </c>
    </row>
    <row r="3430" spans="1:5">
      <c r="A3430" s="174" t="s">
        <v>88</v>
      </c>
      <c r="B3430" s="177">
        <v>11</v>
      </c>
      <c r="C3430" s="176">
        <v>43903</v>
      </c>
      <c r="D3430" s="175">
        <v>9</v>
      </c>
      <c r="E3430" s="175">
        <v>0</v>
      </c>
    </row>
    <row r="3431" spans="1:5">
      <c r="A3431" s="174" t="s">
        <v>88</v>
      </c>
      <c r="B3431" s="183">
        <v>11</v>
      </c>
      <c r="C3431" s="176">
        <v>43904</v>
      </c>
      <c r="D3431" s="175">
        <v>11</v>
      </c>
      <c r="E3431" s="175">
        <v>0</v>
      </c>
    </row>
    <row r="3432" spans="1:5">
      <c r="A3432" s="174" t="s">
        <v>88</v>
      </c>
      <c r="B3432" s="183">
        <v>12</v>
      </c>
      <c r="C3432" s="176">
        <v>43905</v>
      </c>
      <c r="D3432" s="175">
        <v>14</v>
      </c>
      <c r="E3432" s="175">
        <v>0.192</v>
      </c>
    </row>
    <row r="3433" spans="1:5">
      <c r="A3433" s="174" t="s">
        <v>88</v>
      </c>
      <c r="B3433" s="183">
        <v>12</v>
      </c>
      <c r="C3433" s="176">
        <v>43906</v>
      </c>
      <c r="D3433" s="175">
        <v>16</v>
      </c>
      <c r="E3433" s="175">
        <v>9.6000000000000002E-2</v>
      </c>
    </row>
    <row r="3434" spans="1:5">
      <c r="A3434" s="174" t="s">
        <v>88</v>
      </c>
      <c r="B3434" s="183">
        <v>12</v>
      </c>
      <c r="C3434" s="176">
        <v>43907</v>
      </c>
      <c r="D3434" s="175">
        <v>17</v>
      </c>
      <c r="E3434" s="175">
        <v>0</v>
      </c>
    </row>
    <row r="3435" spans="1:5">
      <c r="A3435" s="174" t="s">
        <v>88</v>
      </c>
      <c r="B3435" s="183">
        <v>12</v>
      </c>
      <c r="C3435" s="176">
        <v>43908</v>
      </c>
      <c r="D3435" s="175">
        <v>19</v>
      </c>
      <c r="E3435" s="175">
        <v>9.6000000000000002E-2</v>
      </c>
    </row>
    <row r="3436" spans="1:5">
      <c r="A3436" s="174" t="s">
        <v>88</v>
      </c>
      <c r="B3436" s="177">
        <v>12</v>
      </c>
      <c r="C3436" s="176">
        <v>43909</v>
      </c>
      <c r="D3436" s="175">
        <v>20</v>
      </c>
      <c r="E3436" s="175">
        <v>0</v>
      </c>
    </row>
    <row r="3437" spans="1:5">
      <c r="A3437" s="174" t="s">
        <v>88</v>
      </c>
      <c r="B3437" s="183">
        <v>12</v>
      </c>
      <c r="C3437" s="176">
        <v>43910</v>
      </c>
      <c r="D3437" s="175">
        <v>22</v>
      </c>
      <c r="E3437" s="175">
        <v>0</v>
      </c>
    </row>
    <row r="3438" spans="1:5">
      <c r="A3438" s="174" t="s">
        <v>88</v>
      </c>
      <c r="B3438" s="183">
        <v>12</v>
      </c>
      <c r="C3438" s="176">
        <v>43911</v>
      </c>
      <c r="D3438" s="175">
        <v>18</v>
      </c>
      <c r="E3438" s="175">
        <v>0.28799999999999998</v>
      </c>
    </row>
    <row r="3439" spans="1:5">
      <c r="A3439" s="174" t="s">
        <v>88</v>
      </c>
      <c r="B3439" s="183">
        <v>13</v>
      </c>
      <c r="C3439" s="176">
        <v>43912</v>
      </c>
      <c r="D3439" s="175">
        <v>16</v>
      </c>
      <c r="E3439" s="175">
        <v>0.48</v>
      </c>
    </row>
    <row r="3440" spans="1:5">
      <c r="A3440" s="174" t="s">
        <v>88</v>
      </c>
      <c r="B3440" s="183">
        <v>13</v>
      </c>
      <c r="C3440" s="176">
        <v>43913</v>
      </c>
      <c r="D3440" s="175">
        <v>25</v>
      </c>
      <c r="E3440" s="175">
        <v>0.192</v>
      </c>
    </row>
    <row r="3441" spans="1:5">
      <c r="A3441" s="174" t="s">
        <v>88</v>
      </c>
      <c r="B3441" s="183">
        <v>13</v>
      </c>
      <c r="C3441" s="176">
        <v>43914</v>
      </c>
      <c r="D3441" s="175">
        <v>25</v>
      </c>
      <c r="E3441" s="175">
        <v>0.192</v>
      </c>
    </row>
    <row r="3442" spans="1:5">
      <c r="A3442" s="174" t="s">
        <v>88</v>
      </c>
      <c r="B3442" s="183">
        <v>13</v>
      </c>
      <c r="C3442" s="176">
        <v>43915</v>
      </c>
      <c r="D3442" s="175">
        <v>33</v>
      </c>
      <c r="E3442" s="175">
        <v>0.28799999999999998</v>
      </c>
    </row>
    <row r="3443" spans="1:5">
      <c r="A3443" s="174" t="s">
        <v>88</v>
      </c>
      <c r="B3443" s="183">
        <v>13</v>
      </c>
      <c r="C3443" s="176">
        <v>43916</v>
      </c>
      <c r="D3443" s="175">
        <v>26</v>
      </c>
      <c r="E3443" s="175">
        <v>0.192</v>
      </c>
    </row>
    <row r="3444" spans="1:5">
      <c r="A3444" s="174" t="s">
        <v>88</v>
      </c>
      <c r="B3444" s="177">
        <v>13</v>
      </c>
      <c r="C3444" s="176">
        <v>43917</v>
      </c>
      <c r="D3444" s="175">
        <v>29</v>
      </c>
      <c r="E3444" s="175">
        <v>0.38400000000000001</v>
      </c>
    </row>
    <row r="3445" spans="1:5">
      <c r="A3445" s="174" t="s">
        <v>88</v>
      </c>
      <c r="B3445" s="183">
        <v>13</v>
      </c>
      <c r="C3445" s="176">
        <v>43918</v>
      </c>
      <c r="D3445" s="175">
        <v>23</v>
      </c>
      <c r="E3445" s="175">
        <v>0.192</v>
      </c>
    </row>
    <row r="3446" spans="1:5">
      <c r="A3446" s="174" t="s">
        <v>88</v>
      </c>
      <c r="B3446" s="183">
        <v>14</v>
      </c>
      <c r="C3446" s="176">
        <v>43919</v>
      </c>
      <c r="D3446" s="175">
        <v>20</v>
      </c>
      <c r="E3446" s="175">
        <v>0.38400000000000001</v>
      </c>
    </row>
    <row r="3447" spans="1:5">
      <c r="A3447" s="174" t="s">
        <v>88</v>
      </c>
      <c r="B3447" s="183">
        <v>14</v>
      </c>
      <c r="C3447" s="176">
        <v>43920</v>
      </c>
      <c r="D3447" s="175">
        <v>22</v>
      </c>
      <c r="E3447" s="175">
        <v>0.57599999999999996</v>
      </c>
    </row>
    <row r="3448" spans="1:5">
      <c r="A3448" s="174" t="s">
        <v>88</v>
      </c>
      <c r="B3448" s="183">
        <v>14</v>
      </c>
      <c r="C3448" s="176">
        <v>43921</v>
      </c>
      <c r="D3448" s="175">
        <v>23</v>
      </c>
      <c r="E3448" s="175">
        <v>0.48</v>
      </c>
    </row>
    <row r="3449" spans="1:5">
      <c r="A3449" s="174" t="s">
        <v>88</v>
      </c>
      <c r="B3449" s="183">
        <v>14</v>
      </c>
      <c r="C3449" s="176">
        <v>43922</v>
      </c>
      <c r="D3449" s="175">
        <v>24</v>
      </c>
      <c r="E3449" s="175">
        <v>0.57599999999999996</v>
      </c>
    </row>
    <row r="3450" spans="1:5">
      <c r="A3450" s="174" t="s">
        <v>88</v>
      </c>
      <c r="B3450" s="183">
        <v>14</v>
      </c>
      <c r="C3450" s="176">
        <v>43923</v>
      </c>
      <c r="D3450" s="175">
        <v>24</v>
      </c>
      <c r="E3450" s="175">
        <v>9.6000000000000002E-2</v>
      </c>
    </row>
    <row r="3451" spans="1:5">
      <c r="A3451" s="174" t="s">
        <v>88</v>
      </c>
      <c r="B3451" s="177">
        <v>14</v>
      </c>
      <c r="C3451" s="176">
        <v>43924</v>
      </c>
      <c r="D3451" s="175">
        <v>27</v>
      </c>
      <c r="E3451" s="175">
        <v>0.28799999999999998</v>
      </c>
    </row>
    <row r="3452" spans="1:5">
      <c r="A3452" s="174" t="s">
        <v>88</v>
      </c>
      <c r="B3452" s="183">
        <v>14</v>
      </c>
      <c r="C3452" s="176">
        <v>43925</v>
      </c>
      <c r="D3452" s="175">
        <v>23</v>
      </c>
      <c r="E3452" s="175">
        <v>0.57599999999999996</v>
      </c>
    </row>
    <row r="3453" spans="1:5">
      <c r="A3453" s="174" t="s">
        <v>88</v>
      </c>
      <c r="B3453" s="183">
        <v>15</v>
      </c>
      <c r="C3453" s="176">
        <v>43926</v>
      </c>
      <c r="D3453" s="175">
        <v>21</v>
      </c>
      <c r="E3453" s="175">
        <v>0.86299999999999999</v>
      </c>
    </row>
    <row r="3454" spans="1:5">
      <c r="A3454" s="174" t="s">
        <v>88</v>
      </c>
      <c r="B3454" s="183">
        <v>15</v>
      </c>
      <c r="C3454" s="176">
        <v>43927</v>
      </c>
      <c r="D3454" s="175">
        <v>24</v>
      </c>
      <c r="E3454" s="175">
        <v>0.48</v>
      </c>
    </row>
    <row r="3455" spans="1:5">
      <c r="A3455" s="174" t="s">
        <v>88</v>
      </c>
      <c r="B3455" s="183">
        <v>15</v>
      </c>
      <c r="C3455" s="176">
        <v>43928</v>
      </c>
      <c r="D3455" s="175">
        <v>24</v>
      </c>
      <c r="E3455" s="175">
        <v>0.57599999999999996</v>
      </c>
    </row>
    <row r="3456" spans="1:5">
      <c r="A3456" s="174" t="s">
        <v>88</v>
      </c>
      <c r="B3456" s="183">
        <v>15</v>
      </c>
      <c r="C3456" s="176">
        <v>43929</v>
      </c>
      <c r="D3456" s="175">
        <v>23</v>
      </c>
      <c r="E3456" s="175">
        <v>0.192</v>
      </c>
    </row>
    <row r="3457" spans="1:5">
      <c r="A3457" s="174" t="s">
        <v>88</v>
      </c>
      <c r="B3457" s="183">
        <v>15</v>
      </c>
      <c r="C3457" s="176">
        <v>43930</v>
      </c>
      <c r="D3457" s="175">
        <v>23</v>
      </c>
      <c r="E3457" s="175">
        <v>0.192</v>
      </c>
    </row>
    <row r="3458" spans="1:5">
      <c r="A3458" s="174" t="s">
        <v>88</v>
      </c>
      <c r="B3458" s="177">
        <v>15</v>
      </c>
      <c r="C3458" s="176">
        <v>43931</v>
      </c>
      <c r="D3458" s="175">
        <v>25</v>
      </c>
      <c r="E3458" s="175">
        <v>0.28799999999999998</v>
      </c>
    </row>
    <row r="3459" spans="1:5">
      <c r="A3459" s="174" t="s">
        <v>88</v>
      </c>
      <c r="B3459" s="183">
        <v>15</v>
      </c>
      <c r="C3459" s="176">
        <v>43932</v>
      </c>
      <c r="D3459" s="175">
        <v>20</v>
      </c>
      <c r="E3459" s="175">
        <v>0.38400000000000001</v>
      </c>
    </row>
    <row r="3460" spans="1:5">
      <c r="A3460" s="174" t="s">
        <v>88</v>
      </c>
      <c r="B3460" s="183">
        <v>16</v>
      </c>
      <c r="C3460" s="176">
        <v>43933</v>
      </c>
      <c r="D3460" s="175">
        <v>18</v>
      </c>
      <c r="E3460" s="175">
        <v>0.28799999999999998</v>
      </c>
    </row>
    <row r="3461" spans="1:5">
      <c r="A3461" s="174" t="s">
        <v>88</v>
      </c>
      <c r="B3461" s="183">
        <v>16</v>
      </c>
      <c r="C3461" s="176">
        <v>43934</v>
      </c>
      <c r="D3461" s="175">
        <v>21</v>
      </c>
      <c r="E3461" s="175">
        <v>0.48</v>
      </c>
    </row>
    <row r="3462" spans="1:5">
      <c r="A3462" s="174" t="s">
        <v>88</v>
      </c>
      <c r="B3462" s="183">
        <v>16</v>
      </c>
      <c r="C3462" s="176">
        <v>43935</v>
      </c>
      <c r="D3462" s="175">
        <v>21</v>
      </c>
      <c r="E3462" s="175">
        <v>9.6000000000000002E-2</v>
      </c>
    </row>
    <row r="3463" spans="1:5">
      <c r="A3463" s="174" t="s">
        <v>88</v>
      </c>
      <c r="B3463" s="183">
        <v>16</v>
      </c>
      <c r="C3463" s="176">
        <v>43936</v>
      </c>
      <c r="D3463" s="175">
        <v>22</v>
      </c>
      <c r="E3463" s="175">
        <v>0.192</v>
      </c>
    </row>
    <row r="3464" spans="1:5">
      <c r="A3464" s="174" t="s">
        <v>88</v>
      </c>
      <c r="B3464" s="183">
        <v>16</v>
      </c>
      <c r="C3464" s="176">
        <v>43937</v>
      </c>
      <c r="D3464" s="175">
        <v>22</v>
      </c>
      <c r="E3464" s="175">
        <v>9.6000000000000002E-2</v>
      </c>
    </row>
    <row r="3465" spans="1:5">
      <c r="A3465" s="174" t="s">
        <v>88</v>
      </c>
      <c r="B3465" s="177">
        <v>16</v>
      </c>
      <c r="C3465" s="176">
        <v>43938</v>
      </c>
      <c r="D3465" s="175">
        <v>30</v>
      </c>
      <c r="E3465" s="175">
        <v>0.28799999999999998</v>
      </c>
    </row>
    <row r="3466" spans="1:5">
      <c r="A3466" s="174" t="s">
        <v>88</v>
      </c>
      <c r="B3466" s="183">
        <v>16</v>
      </c>
      <c r="C3466" s="176">
        <v>43939</v>
      </c>
      <c r="D3466" s="175">
        <v>20</v>
      </c>
      <c r="E3466" s="175">
        <v>0</v>
      </c>
    </row>
    <row r="3467" spans="1:5">
      <c r="A3467" s="174" t="s">
        <v>88</v>
      </c>
      <c r="B3467" s="183">
        <v>17</v>
      </c>
      <c r="C3467" s="176">
        <v>43940</v>
      </c>
      <c r="D3467" s="175">
        <v>20</v>
      </c>
      <c r="E3467" s="175">
        <v>0</v>
      </c>
    </row>
    <row r="3468" spans="1:5">
      <c r="A3468" s="174" t="s">
        <v>88</v>
      </c>
      <c r="B3468" s="183">
        <v>17</v>
      </c>
      <c r="C3468" s="176">
        <v>43941</v>
      </c>
      <c r="D3468" s="175">
        <v>30</v>
      </c>
      <c r="E3468" s="175">
        <v>0.48</v>
      </c>
    </row>
    <row r="3469" spans="1:5">
      <c r="A3469" s="174" t="s">
        <v>88</v>
      </c>
      <c r="B3469" s="183">
        <v>17</v>
      </c>
      <c r="C3469" s="176">
        <v>43942</v>
      </c>
      <c r="D3469" s="175">
        <v>22</v>
      </c>
      <c r="E3469" s="175">
        <v>0.57599999999999996</v>
      </c>
    </row>
    <row r="3470" spans="1:5">
      <c r="A3470" s="174" t="s">
        <v>88</v>
      </c>
      <c r="B3470" s="183">
        <v>17</v>
      </c>
      <c r="C3470" s="176">
        <v>43943</v>
      </c>
      <c r="D3470" s="175">
        <v>22</v>
      </c>
      <c r="E3470" s="175">
        <v>0.48</v>
      </c>
    </row>
    <row r="3471" spans="1:5">
      <c r="A3471" s="174" t="s">
        <v>88</v>
      </c>
      <c r="B3471" s="183">
        <v>17</v>
      </c>
      <c r="C3471" s="176">
        <v>43944</v>
      </c>
      <c r="D3471" s="175">
        <v>22</v>
      </c>
      <c r="E3471" s="175">
        <v>0</v>
      </c>
    </row>
    <row r="3472" spans="1:5">
      <c r="A3472" s="174" t="s">
        <v>88</v>
      </c>
      <c r="B3472" s="177">
        <v>17</v>
      </c>
      <c r="C3472" s="176">
        <v>43945</v>
      </c>
      <c r="D3472" s="175">
        <v>23</v>
      </c>
      <c r="E3472" s="175">
        <v>0.38400000000000001</v>
      </c>
    </row>
    <row r="3473" spans="1:5">
      <c r="A3473" s="174" t="s">
        <v>88</v>
      </c>
      <c r="B3473" s="183">
        <v>17</v>
      </c>
      <c r="C3473" s="176">
        <v>43946</v>
      </c>
      <c r="D3473" s="175">
        <v>17</v>
      </c>
      <c r="E3473" s="175">
        <v>0.48</v>
      </c>
    </row>
    <row r="3474" spans="1:5">
      <c r="A3474" s="174" t="s">
        <v>88</v>
      </c>
      <c r="B3474" s="183">
        <v>18</v>
      </c>
      <c r="C3474" s="176">
        <v>43947</v>
      </c>
      <c r="D3474" s="175">
        <v>15</v>
      </c>
      <c r="E3474" s="175">
        <v>0</v>
      </c>
    </row>
    <row r="3475" spans="1:5">
      <c r="A3475" s="174" t="s">
        <v>88</v>
      </c>
      <c r="B3475" s="183">
        <v>18</v>
      </c>
      <c r="C3475" s="176">
        <v>43948</v>
      </c>
      <c r="D3475" s="175">
        <v>18</v>
      </c>
      <c r="E3475" s="175">
        <v>0</v>
      </c>
    </row>
    <row r="3476" spans="1:5">
      <c r="A3476" s="174" t="s">
        <v>88</v>
      </c>
      <c r="B3476" s="183">
        <v>18</v>
      </c>
      <c r="C3476" s="176">
        <v>43949</v>
      </c>
      <c r="D3476" s="175">
        <v>17</v>
      </c>
      <c r="E3476" s="175">
        <v>0.57599999999999996</v>
      </c>
    </row>
    <row r="3477" spans="1:5">
      <c r="A3477" s="174" t="s">
        <v>88</v>
      </c>
      <c r="B3477" s="183">
        <v>18</v>
      </c>
      <c r="C3477" s="176">
        <v>43950</v>
      </c>
      <c r="D3477" s="175">
        <v>19</v>
      </c>
      <c r="E3477" s="175">
        <v>0</v>
      </c>
    </row>
    <row r="3478" spans="1:5">
      <c r="A3478" s="174" t="s">
        <v>88</v>
      </c>
      <c r="B3478" s="183">
        <v>18</v>
      </c>
      <c r="C3478" s="176">
        <v>43951</v>
      </c>
      <c r="D3478" s="175">
        <v>17</v>
      </c>
      <c r="E3478" s="175">
        <v>0.28799999999999998</v>
      </c>
    </row>
    <row r="3479" spans="1:5">
      <c r="A3479" s="174" t="s">
        <v>88</v>
      </c>
      <c r="B3479" s="177">
        <v>18</v>
      </c>
      <c r="C3479" s="176">
        <v>43952</v>
      </c>
      <c r="D3479" s="175">
        <v>29</v>
      </c>
      <c r="E3479" s="175">
        <v>9.6000000000000002E-2</v>
      </c>
    </row>
    <row r="3480" spans="1:5">
      <c r="A3480" s="174" t="s">
        <v>88</v>
      </c>
      <c r="B3480" s="183">
        <v>18</v>
      </c>
      <c r="C3480" s="176">
        <v>43953</v>
      </c>
      <c r="D3480" s="175">
        <v>16</v>
      </c>
      <c r="E3480" s="175">
        <v>0</v>
      </c>
    </row>
    <row r="3481" spans="1:5">
      <c r="A3481" s="174" t="s">
        <v>88</v>
      </c>
      <c r="B3481" s="183">
        <v>19</v>
      </c>
      <c r="C3481" s="176">
        <v>43954</v>
      </c>
      <c r="D3481" s="175">
        <v>15</v>
      </c>
      <c r="E3481" s="175">
        <v>0.28799999999999998</v>
      </c>
    </row>
    <row r="3482" spans="1:5">
      <c r="A3482" s="174" t="s">
        <v>88</v>
      </c>
      <c r="B3482" s="183">
        <v>19</v>
      </c>
      <c r="C3482" s="176">
        <v>43955</v>
      </c>
      <c r="D3482" s="175">
        <v>13</v>
      </c>
      <c r="E3482" s="175">
        <v>9.6000000000000002E-2</v>
      </c>
    </row>
    <row r="3483" spans="1:5">
      <c r="A3483" s="174" t="s">
        <v>88</v>
      </c>
      <c r="B3483" s="183">
        <v>19</v>
      </c>
      <c r="C3483" s="176">
        <v>43956</v>
      </c>
      <c r="D3483" s="175">
        <v>13</v>
      </c>
      <c r="E3483" s="175">
        <v>0.192</v>
      </c>
    </row>
    <row r="3484" spans="1:5">
      <c r="A3484" s="174" t="s">
        <v>88</v>
      </c>
      <c r="B3484" s="183">
        <v>19</v>
      </c>
      <c r="C3484" s="176">
        <v>43957</v>
      </c>
      <c r="D3484" s="175">
        <v>13</v>
      </c>
      <c r="E3484" s="175">
        <v>0</v>
      </c>
    </row>
    <row r="3485" spans="1:5">
      <c r="A3485" s="174" t="s">
        <v>88</v>
      </c>
      <c r="B3485" s="183">
        <v>19</v>
      </c>
      <c r="C3485" s="176">
        <v>43958</v>
      </c>
      <c r="D3485" s="175">
        <v>14</v>
      </c>
      <c r="E3485" s="175">
        <v>9.6000000000000002E-2</v>
      </c>
    </row>
    <row r="3486" spans="1:5">
      <c r="A3486" s="174" t="s">
        <v>88</v>
      </c>
      <c r="B3486" s="177">
        <v>19</v>
      </c>
      <c r="C3486" s="176">
        <v>43959</v>
      </c>
      <c r="D3486" s="175">
        <v>15</v>
      </c>
      <c r="E3486" s="175">
        <v>9.6000000000000002E-2</v>
      </c>
    </row>
    <row r="3487" spans="1:5">
      <c r="A3487" s="174" t="s">
        <v>88</v>
      </c>
      <c r="B3487" s="183">
        <v>19</v>
      </c>
      <c r="C3487" s="176">
        <v>43960</v>
      </c>
      <c r="D3487" s="175">
        <v>9</v>
      </c>
      <c r="E3487" s="175">
        <v>0.192</v>
      </c>
    </row>
    <row r="3488" spans="1:5">
      <c r="A3488" s="174" t="s">
        <v>88</v>
      </c>
      <c r="B3488" s="183">
        <v>20</v>
      </c>
      <c r="C3488" s="176">
        <v>43961</v>
      </c>
      <c r="D3488" s="175">
        <v>7</v>
      </c>
      <c r="E3488" s="175">
        <v>9.6000000000000002E-2</v>
      </c>
    </row>
    <row r="3489" spans="1:5">
      <c r="A3489" s="174" t="s">
        <v>88</v>
      </c>
      <c r="B3489" s="183">
        <v>20</v>
      </c>
      <c r="C3489" s="176">
        <v>43962</v>
      </c>
      <c r="D3489" s="175">
        <v>10</v>
      </c>
      <c r="E3489" s="175">
        <v>0</v>
      </c>
    </row>
    <row r="3490" spans="1:5">
      <c r="A3490" s="174" t="s">
        <v>88</v>
      </c>
      <c r="B3490" s="183">
        <v>20</v>
      </c>
      <c r="C3490" s="176">
        <v>43963</v>
      </c>
      <c r="D3490" s="175">
        <v>11</v>
      </c>
      <c r="E3490" s="175">
        <v>0</v>
      </c>
    </row>
    <row r="3491" spans="1:5">
      <c r="A3491" s="174" t="s">
        <v>88</v>
      </c>
      <c r="B3491" s="183">
        <v>20</v>
      </c>
      <c r="C3491" s="176">
        <v>43964</v>
      </c>
      <c r="D3491" s="175">
        <v>10</v>
      </c>
      <c r="E3491" s="175">
        <v>9.6000000000000002E-2</v>
      </c>
    </row>
    <row r="3492" spans="1:5">
      <c r="A3492" s="174" t="s">
        <v>88</v>
      </c>
      <c r="B3492" s="183">
        <v>20</v>
      </c>
      <c r="C3492" s="176">
        <v>43965</v>
      </c>
      <c r="D3492" s="175">
        <v>9</v>
      </c>
      <c r="E3492" s="175">
        <v>0.28799999999999998</v>
      </c>
    </row>
    <row r="3493" spans="1:5">
      <c r="A3493" s="174" t="s">
        <v>88</v>
      </c>
      <c r="B3493" s="177">
        <v>20</v>
      </c>
      <c r="C3493" s="176">
        <v>43966</v>
      </c>
      <c r="D3493" s="175">
        <v>11</v>
      </c>
      <c r="E3493" s="175">
        <v>9.6000000000000002E-2</v>
      </c>
    </row>
    <row r="3494" spans="1:5">
      <c r="A3494" s="174" t="s">
        <v>88</v>
      </c>
      <c r="B3494" s="183">
        <v>20</v>
      </c>
      <c r="C3494" s="176">
        <v>43967</v>
      </c>
      <c r="D3494" s="175">
        <v>7</v>
      </c>
      <c r="E3494" s="175">
        <v>0.38400000000000001</v>
      </c>
    </row>
    <row r="3495" spans="1:5">
      <c r="A3495" s="174" t="s">
        <v>88</v>
      </c>
      <c r="B3495" s="183">
        <v>21</v>
      </c>
      <c r="C3495" s="176">
        <v>43968</v>
      </c>
      <c r="D3495" s="175">
        <v>5</v>
      </c>
      <c r="E3495" s="175">
        <v>0.192</v>
      </c>
    </row>
    <row r="3496" spans="1:5">
      <c r="A3496" s="174" t="s">
        <v>88</v>
      </c>
      <c r="B3496" s="183">
        <v>21</v>
      </c>
      <c r="C3496" s="176">
        <v>43969</v>
      </c>
      <c r="D3496" s="175">
        <v>7</v>
      </c>
      <c r="E3496" s="175">
        <v>9.6000000000000002E-2</v>
      </c>
    </row>
    <row r="3497" spans="1:5">
      <c r="A3497" s="174" t="s">
        <v>88</v>
      </c>
      <c r="B3497" s="183">
        <v>21</v>
      </c>
      <c r="C3497" s="176">
        <v>43970</v>
      </c>
      <c r="D3497" s="175">
        <v>7</v>
      </c>
      <c r="E3497" s="175">
        <v>0.192</v>
      </c>
    </row>
    <row r="3498" spans="1:5">
      <c r="A3498" s="174" t="s">
        <v>88</v>
      </c>
      <c r="B3498" s="183">
        <v>21</v>
      </c>
      <c r="C3498" s="176">
        <v>43971</v>
      </c>
      <c r="D3498" s="175">
        <v>7</v>
      </c>
      <c r="E3498" s="175">
        <v>0</v>
      </c>
    </row>
    <row r="3499" spans="1:5">
      <c r="A3499" s="174" t="s">
        <v>88</v>
      </c>
      <c r="B3499" s="183">
        <v>21</v>
      </c>
      <c r="C3499" s="176">
        <v>43972</v>
      </c>
      <c r="D3499" s="175">
        <v>8</v>
      </c>
      <c r="E3499" s="175">
        <v>9.6000000000000002E-2</v>
      </c>
    </row>
    <row r="3500" spans="1:5">
      <c r="A3500" s="174" t="s">
        <v>88</v>
      </c>
      <c r="B3500" s="177">
        <v>21</v>
      </c>
      <c r="C3500" s="176">
        <v>43973</v>
      </c>
      <c r="D3500" s="175">
        <v>9</v>
      </c>
      <c r="E3500" s="175">
        <v>0.192</v>
      </c>
    </row>
    <row r="3501" spans="1:5">
      <c r="A3501" s="174" t="s">
        <v>88</v>
      </c>
      <c r="B3501" s="183">
        <v>21</v>
      </c>
      <c r="C3501" s="176">
        <v>43974</v>
      </c>
      <c r="D3501" s="175">
        <v>5</v>
      </c>
      <c r="E3501" s="175">
        <v>9.6000000000000002E-2</v>
      </c>
    </row>
    <row r="3502" spans="1:5">
      <c r="A3502" s="174" t="s">
        <v>88</v>
      </c>
      <c r="B3502" s="183">
        <v>22</v>
      </c>
      <c r="C3502" s="176">
        <v>43975</v>
      </c>
      <c r="D3502" s="175">
        <v>2</v>
      </c>
      <c r="E3502" s="175">
        <v>0.192</v>
      </c>
    </row>
    <row r="3503" spans="1:5">
      <c r="A3503" s="174" t="s">
        <v>88</v>
      </c>
      <c r="B3503" s="183">
        <v>22</v>
      </c>
      <c r="C3503" s="176">
        <v>43976</v>
      </c>
      <c r="D3503" s="175">
        <v>5</v>
      </c>
      <c r="E3503" s="175">
        <v>0</v>
      </c>
    </row>
    <row r="3504" spans="1:5">
      <c r="A3504" s="174" t="s">
        <v>88</v>
      </c>
      <c r="B3504" s="183">
        <v>22</v>
      </c>
      <c r="C3504" s="176">
        <v>43977</v>
      </c>
      <c r="D3504" s="175">
        <v>8</v>
      </c>
      <c r="E3504" s="175">
        <v>9.6000000000000002E-2</v>
      </c>
    </row>
    <row r="3505" spans="1:5">
      <c r="A3505" s="174" t="s">
        <v>88</v>
      </c>
      <c r="B3505" s="183">
        <v>22</v>
      </c>
      <c r="C3505" s="176">
        <v>43978</v>
      </c>
      <c r="D3505" s="175">
        <v>8</v>
      </c>
      <c r="E3505" s="175">
        <v>9.6000000000000002E-2</v>
      </c>
    </row>
    <row r="3506" spans="1:5">
      <c r="A3506" s="174" t="s">
        <v>88</v>
      </c>
      <c r="B3506" s="183">
        <v>22</v>
      </c>
      <c r="C3506" s="176">
        <v>43979</v>
      </c>
      <c r="D3506" s="175">
        <v>7</v>
      </c>
      <c r="E3506" s="175">
        <v>0</v>
      </c>
    </row>
    <row r="3507" spans="1:5">
      <c r="A3507" s="174" t="s">
        <v>88</v>
      </c>
      <c r="B3507" s="177">
        <v>22</v>
      </c>
      <c r="C3507" s="176">
        <v>43980</v>
      </c>
      <c r="D3507" s="175">
        <v>7</v>
      </c>
      <c r="E3507" s="175">
        <v>0.192</v>
      </c>
    </row>
    <row r="3508" spans="1:5">
      <c r="A3508" s="174" t="s">
        <v>88</v>
      </c>
      <c r="B3508" s="183">
        <v>22</v>
      </c>
      <c r="C3508" s="176">
        <v>43981</v>
      </c>
      <c r="D3508" s="175">
        <v>3</v>
      </c>
      <c r="E3508" s="175">
        <v>0</v>
      </c>
    </row>
    <row r="3509" spans="1:5">
      <c r="A3509" s="174" t="s">
        <v>88</v>
      </c>
      <c r="B3509" s="183">
        <v>23</v>
      </c>
      <c r="C3509" s="176">
        <v>43982</v>
      </c>
      <c r="D3509" s="175">
        <v>2</v>
      </c>
      <c r="E3509" s="175">
        <v>0</v>
      </c>
    </row>
    <row r="3510" spans="1:5">
      <c r="A3510" s="174" t="s">
        <v>88</v>
      </c>
      <c r="B3510" s="183">
        <v>23</v>
      </c>
      <c r="C3510" s="176">
        <v>43983</v>
      </c>
      <c r="D3510" s="175">
        <v>5</v>
      </c>
      <c r="E3510" s="175">
        <v>0</v>
      </c>
    </row>
    <row r="3511" spans="1:5">
      <c r="A3511" s="174" t="s">
        <v>88</v>
      </c>
      <c r="B3511" s="183">
        <v>23</v>
      </c>
      <c r="C3511" s="176">
        <v>43984</v>
      </c>
      <c r="D3511" s="175">
        <v>4</v>
      </c>
      <c r="E3511" s="175">
        <v>0.38400000000000001</v>
      </c>
    </row>
    <row r="3512" spans="1:5">
      <c r="A3512" s="174" t="s">
        <v>88</v>
      </c>
      <c r="B3512" s="183">
        <v>23</v>
      </c>
      <c r="C3512" s="176">
        <v>43985</v>
      </c>
      <c r="D3512" s="175">
        <v>4</v>
      </c>
      <c r="E3512" s="175">
        <v>0</v>
      </c>
    </row>
    <row r="3513" spans="1:5">
      <c r="A3513" s="174" t="s">
        <v>88</v>
      </c>
      <c r="B3513" s="183">
        <v>23</v>
      </c>
      <c r="C3513" s="176">
        <v>43986</v>
      </c>
      <c r="D3513" s="175">
        <v>3</v>
      </c>
      <c r="E3513" s="175">
        <v>0</v>
      </c>
    </row>
    <row r="3514" spans="1:5">
      <c r="A3514" s="174" t="s">
        <v>88</v>
      </c>
      <c r="B3514" s="177">
        <v>23</v>
      </c>
      <c r="C3514" s="176">
        <v>43987</v>
      </c>
      <c r="D3514" s="175">
        <v>3</v>
      </c>
      <c r="E3514" s="175">
        <v>9.6000000000000002E-2</v>
      </c>
    </row>
    <row r="3515" spans="1:5">
      <c r="A3515" s="174" t="s">
        <v>88</v>
      </c>
      <c r="B3515" s="183">
        <v>23</v>
      </c>
      <c r="C3515" s="176">
        <v>43988</v>
      </c>
      <c r="D3515" s="175">
        <v>1</v>
      </c>
      <c r="E3515" s="175">
        <v>0</v>
      </c>
    </row>
    <row r="3516" spans="1:5">
      <c r="A3516" s="174" t="s">
        <v>88</v>
      </c>
      <c r="B3516" s="183">
        <v>24</v>
      </c>
      <c r="C3516" s="176">
        <v>43989</v>
      </c>
      <c r="D3516" s="175">
        <v>-1</v>
      </c>
      <c r="E3516" s="175">
        <v>0</v>
      </c>
    </row>
    <row r="3517" spans="1:5">
      <c r="A3517" s="174" t="s">
        <v>88</v>
      </c>
      <c r="B3517" s="183">
        <v>24</v>
      </c>
      <c r="C3517" s="176">
        <v>43990</v>
      </c>
      <c r="D3517" s="175">
        <v>3</v>
      </c>
      <c r="E3517" s="175">
        <v>0</v>
      </c>
    </row>
    <row r="3518" spans="1:5">
      <c r="A3518" s="174" t="s">
        <v>88</v>
      </c>
      <c r="B3518" s="183">
        <v>24</v>
      </c>
      <c r="C3518" s="176">
        <v>43991</v>
      </c>
      <c r="D3518" s="175">
        <v>2</v>
      </c>
      <c r="E3518" s="175">
        <v>0.192</v>
      </c>
    </row>
    <row r="3519" spans="1:5">
      <c r="A3519" s="174" t="s">
        <v>88</v>
      </c>
      <c r="B3519" s="183">
        <v>24</v>
      </c>
      <c r="C3519" s="176">
        <v>43992</v>
      </c>
      <c r="D3519" s="175">
        <v>3</v>
      </c>
      <c r="E3519" s="175">
        <v>9.6000000000000002E-2</v>
      </c>
    </row>
    <row r="3520" spans="1:5">
      <c r="A3520" s="174" t="s">
        <v>88</v>
      </c>
      <c r="B3520" s="183">
        <v>24</v>
      </c>
      <c r="C3520" s="176">
        <v>43993</v>
      </c>
      <c r="D3520" s="175">
        <v>3</v>
      </c>
      <c r="E3520" s="175">
        <v>0</v>
      </c>
    </row>
    <row r="3521" spans="1:5">
      <c r="A3521" s="174" t="s">
        <v>88</v>
      </c>
      <c r="B3521" s="177">
        <v>24</v>
      </c>
      <c r="C3521" s="176">
        <v>43994</v>
      </c>
      <c r="D3521" s="175">
        <v>3</v>
      </c>
      <c r="E3521" s="175">
        <v>0</v>
      </c>
    </row>
    <row r="3522" spans="1:5">
      <c r="A3522" s="174" t="s">
        <v>88</v>
      </c>
      <c r="B3522" s="183">
        <v>24</v>
      </c>
      <c r="C3522" s="176">
        <v>43995</v>
      </c>
      <c r="D3522" s="175">
        <v>1</v>
      </c>
      <c r="E3522" s="175">
        <v>0</v>
      </c>
    </row>
    <row r="3523" spans="1:5">
      <c r="A3523" s="174" t="s">
        <v>88</v>
      </c>
      <c r="B3523" s="183">
        <v>25</v>
      </c>
      <c r="C3523" s="176">
        <v>43996</v>
      </c>
      <c r="D3523" s="175">
        <v>-2</v>
      </c>
      <c r="E3523" s="175">
        <v>0</v>
      </c>
    </row>
    <row r="3524" spans="1:5">
      <c r="A3524" s="174" t="s">
        <v>88</v>
      </c>
      <c r="B3524" s="183">
        <v>25</v>
      </c>
      <c r="C3524" s="176">
        <v>43997</v>
      </c>
      <c r="D3524" s="175">
        <v>2</v>
      </c>
      <c r="E3524" s="175">
        <v>0</v>
      </c>
    </row>
    <row r="3525" spans="1:5">
      <c r="A3525" s="174" t="s">
        <v>88</v>
      </c>
      <c r="B3525" s="183">
        <v>25</v>
      </c>
      <c r="C3525" s="176">
        <v>43998</v>
      </c>
      <c r="D3525" s="175">
        <v>3</v>
      </c>
      <c r="E3525" s="175">
        <v>9.6000000000000002E-2</v>
      </c>
    </row>
    <row r="3526" spans="1:5">
      <c r="A3526" s="174" t="s">
        <v>88</v>
      </c>
      <c r="B3526" s="183">
        <v>25</v>
      </c>
      <c r="C3526" s="176">
        <v>43999</v>
      </c>
      <c r="D3526" s="175">
        <v>3</v>
      </c>
      <c r="E3526" s="175">
        <v>9.6000000000000002E-2</v>
      </c>
    </row>
    <row r="3527" spans="1:5">
      <c r="A3527" s="174" t="s">
        <v>88</v>
      </c>
      <c r="B3527" s="183">
        <v>25</v>
      </c>
      <c r="C3527" s="176">
        <v>44000</v>
      </c>
      <c r="D3527" s="175">
        <v>2</v>
      </c>
      <c r="E3527" s="175">
        <v>0.192</v>
      </c>
    </row>
    <row r="3528" spans="1:5">
      <c r="A3528" s="174" t="s">
        <v>88</v>
      </c>
      <c r="B3528" s="183">
        <v>25</v>
      </c>
      <c r="C3528" s="176">
        <v>44001</v>
      </c>
      <c r="D3528" s="175">
        <v>2</v>
      </c>
      <c r="E3528" s="175">
        <v>9.6000000000000002E-2</v>
      </c>
    </row>
    <row r="3529" spans="1:5">
      <c r="A3529" s="174" t="s">
        <v>88</v>
      </c>
      <c r="B3529" s="183">
        <v>25</v>
      </c>
      <c r="C3529" s="176">
        <v>44002</v>
      </c>
      <c r="D3529" s="175">
        <v>-1</v>
      </c>
      <c r="E3529" s="175">
        <v>9.6000000000000002E-2</v>
      </c>
    </row>
    <row r="3530" spans="1:5">
      <c r="A3530" s="174" t="s">
        <v>88</v>
      </c>
      <c r="B3530" s="183">
        <v>26</v>
      </c>
      <c r="C3530" s="176">
        <v>44003</v>
      </c>
      <c r="D3530" s="175">
        <v>-3</v>
      </c>
      <c r="E3530" s="175">
        <v>9.6000000000000002E-2</v>
      </c>
    </row>
    <row r="3531" spans="1:5">
      <c r="A3531" s="174" t="s">
        <v>88</v>
      </c>
      <c r="B3531" s="183">
        <v>26</v>
      </c>
      <c r="C3531" s="176">
        <v>44004</v>
      </c>
      <c r="D3531" s="175">
        <v>3</v>
      </c>
      <c r="E3531" s="175">
        <v>0</v>
      </c>
    </row>
    <row r="3532" spans="1:5">
      <c r="A3532" s="174" t="s">
        <v>88</v>
      </c>
      <c r="B3532" s="183">
        <v>26</v>
      </c>
      <c r="C3532" s="176">
        <v>44005</v>
      </c>
      <c r="D3532" s="175">
        <v>3</v>
      </c>
      <c r="E3532" s="175">
        <v>0</v>
      </c>
    </row>
    <row r="3533" spans="1:5">
      <c r="A3533" s="174" t="s">
        <v>88</v>
      </c>
      <c r="B3533" s="183">
        <v>26</v>
      </c>
      <c r="C3533" s="176">
        <v>44006</v>
      </c>
      <c r="D3533" s="175">
        <v>2</v>
      </c>
      <c r="E3533" s="175">
        <v>0</v>
      </c>
    </row>
    <row r="3534" spans="1:5">
      <c r="A3534" s="174" t="s">
        <v>88</v>
      </c>
      <c r="B3534" s="183">
        <v>26</v>
      </c>
      <c r="C3534" s="176">
        <v>44007</v>
      </c>
      <c r="D3534" s="175">
        <v>2</v>
      </c>
      <c r="E3534" s="175">
        <v>0</v>
      </c>
    </row>
    <row r="3535" spans="1:5">
      <c r="A3535" s="174" t="s">
        <v>88</v>
      </c>
      <c r="B3535" s="177">
        <v>26</v>
      </c>
      <c r="C3535" s="176">
        <v>44008</v>
      </c>
      <c r="D3535" s="175">
        <v>1</v>
      </c>
      <c r="E3535" s="175">
        <v>9.6000000000000002E-2</v>
      </c>
    </row>
    <row r="3536" spans="1:5">
      <c r="A3536" s="174" t="s">
        <v>88</v>
      </c>
      <c r="B3536" s="183">
        <v>26</v>
      </c>
      <c r="C3536" s="176">
        <v>44009</v>
      </c>
      <c r="D3536" s="175">
        <v>-2</v>
      </c>
      <c r="E3536" s="175">
        <v>0</v>
      </c>
    </row>
    <row r="3537" spans="1:5">
      <c r="A3537" s="174" t="s">
        <v>88</v>
      </c>
      <c r="B3537" s="183">
        <v>27</v>
      </c>
      <c r="C3537" s="176">
        <v>44010</v>
      </c>
      <c r="D3537" s="175">
        <v>-5</v>
      </c>
      <c r="E3537" s="175">
        <v>0</v>
      </c>
    </row>
    <row r="3538" spans="1:5">
      <c r="A3538" s="174" t="s">
        <v>88</v>
      </c>
      <c r="B3538" s="183">
        <v>27</v>
      </c>
      <c r="C3538" s="176">
        <v>44011</v>
      </c>
      <c r="D3538" s="175">
        <v>0</v>
      </c>
      <c r="E3538" s="175">
        <v>0</v>
      </c>
    </row>
    <row r="3539" spans="1:5">
      <c r="A3539" s="174" t="s">
        <v>88</v>
      </c>
      <c r="B3539" s="183">
        <v>27</v>
      </c>
      <c r="C3539" s="176">
        <v>44012</v>
      </c>
      <c r="D3539" s="175">
        <v>0</v>
      </c>
      <c r="E3539" s="175">
        <v>0</v>
      </c>
    </row>
    <row r="3540" spans="1:5">
      <c r="A3540" s="174" t="s">
        <v>88</v>
      </c>
      <c r="B3540" s="183">
        <v>27</v>
      </c>
      <c r="C3540" s="176">
        <v>44013</v>
      </c>
      <c r="D3540" s="175">
        <v>0</v>
      </c>
      <c r="E3540" s="175">
        <v>9.6000000000000002E-2</v>
      </c>
    </row>
    <row r="3541" spans="1:5">
      <c r="A3541" s="174" t="s">
        <v>88</v>
      </c>
      <c r="B3541" s="183">
        <v>27</v>
      </c>
      <c r="C3541" s="176">
        <v>44014</v>
      </c>
      <c r="D3541" s="175">
        <v>0</v>
      </c>
      <c r="E3541" s="175">
        <v>0</v>
      </c>
    </row>
    <row r="3542" spans="1:5">
      <c r="A3542" s="174" t="s">
        <v>88</v>
      </c>
      <c r="B3542" s="177">
        <v>27</v>
      </c>
      <c r="C3542" s="176">
        <v>44015</v>
      </c>
      <c r="D3542" s="175">
        <v>0</v>
      </c>
      <c r="E3542" s="175">
        <v>0</v>
      </c>
    </row>
    <row r="3543" spans="1:5">
      <c r="A3543" s="174" t="s">
        <v>88</v>
      </c>
      <c r="B3543" s="183">
        <v>27</v>
      </c>
      <c r="C3543" s="176">
        <v>44016</v>
      </c>
      <c r="D3543" s="175">
        <v>-3</v>
      </c>
      <c r="E3543" s="175">
        <v>0</v>
      </c>
    </row>
    <row r="3544" spans="1:5">
      <c r="A3544" s="174" t="s">
        <v>88</v>
      </c>
      <c r="B3544" s="183">
        <v>28</v>
      </c>
      <c r="C3544" s="176">
        <v>44017</v>
      </c>
      <c r="D3544" s="175">
        <v>-5</v>
      </c>
      <c r="E3544" s="175">
        <v>0</v>
      </c>
    </row>
    <row r="3545" spans="1:5">
      <c r="A3545" s="174" t="s">
        <v>88</v>
      </c>
      <c r="B3545" s="183">
        <v>28</v>
      </c>
      <c r="C3545" s="176">
        <v>44018</v>
      </c>
      <c r="D3545" s="175">
        <v>0</v>
      </c>
      <c r="E3545" s="175">
        <v>0</v>
      </c>
    </row>
    <row r="3546" spans="1:5">
      <c r="A3546" s="174" t="s">
        <v>88</v>
      </c>
      <c r="B3546" s="183">
        <v>28</v>
      </c>
      <c r="C3546" s="176">
        <v>44019</v>
      </c>
      <c r="D3546" s="175">
        <v>0</v>
      </c>
      <c r="E3546" s="175">
        <v>0</v>
      </c>
    </row>
    <row r="3547" spans="1:5">
      <c r="A3547" s="174" t="s">
        <v>88</v>
      </c>
      <c r="B3547" s="183">
        <v>28</v>
      </c>
      <c r="C3547" s="176">
        <v>44020</v>
      </c>
      <c r="D3547" s="175">
        <v>0</v>
      </c>
      <c r="E3547" s="175">
        <v>9.6000000000000002E-2</v>
      </c>
    </row>
    <row r="3548" spans="1:5">
      <c r="A3548" s="174" t="s">
        <v>88</v>
      </c>
      <c r="B3548" s="183">
        <v>28</v>
      </c>
      <c r="C3548" s="176">
        <v>44021</v>
      </c>
      <c r="D3548" s="175">
        <v>-1</v>
      </c>
      <c r="E3548" s="175">
        <v>0</v>
      </c>
    </row>
    <row r="3549" spans="1:5">
      <c r="A3549" s="174" t="s">
        <v>88</v>
      </c>
      <c r="B3549" s="183">
        <v>28</v>
      </c>
      <c r="C3549" s="176">
        <v>44022</v>
      </c>
      <c r="D3549" s="175">
        <v>0</v>
      </c>
      <c r="E3549" s="175">
        <v>0</v>
      </c>
    </row>
    <row r="3550" spans="1:5">
      <c r="A3550" s="174" t="s">
        <v>88</v>
      </c>
      <c r="B3550" s="177">
        <v>28</v>
      </c>
      <c r="C3550" s="176">
        <v>44023</v>
      </c>
      <c r="D3550" s="175">
        <v>-4</v>
      </c>
      <c r="E3550" s="175">
        <v>0</v>
      </c>
    </row>
    <row r="3551" spans="1:5">
      <c r="A3551" s="174" t="s">
        <v>88</v>
      </c>
      <c r="B3551" s="183">
        <v>29</v>
      </c>
      <c r="C3551" s="176">
        <v>44024</v>
      </c>
      <c r="D3551" s="175">
        <v>-7</v>
      </c>
      <c r="E3551" s="175">
        <v>0</v>
      </c>
    </row>
    <row r="3552" spans="1:5">
      <c r="A3552" s="174" t="s">
        <v>88</v>
      </c>
      <c r="B3552" s="183">
        <v>29</v>
      </c>
      <c r="C3552" s="176">
        <v>44025</v>
      </c>
      <c r="D3552" s="175">
        <v>-1</v>
      </c>
      <c r="E3552" s="175">
        <v>0</v>
      </c>
    </row>
    <row r="3553" spans="1:5">
      <c r="A3553" s="174" t="s">
        <v>88</v>
      </c>
      <c r="B3553" s="183">
        <v>29</v>
      </c>
      <c r="C3553" s="176">
        <v>44026</v>
      </c>
      <c r="D3553" s="175">
        <v>-1</v>
      </c>
      <c r="E3553" s="175">
        <v>0</v>
      </c>
    </row>
    <row r="3554" spans="1:5">
      <c r="A3554" s="174" t="s">
        <v>88</v>
      </c>
      <c r="B3554" s="183">
        <v>29</v>
      </c>
      <c r="C3554" s="176">
        <v>44027</v>
      </c>
      <c r="D3554" s="175">
        <v>-1</v>
      </c>
      <c r="E3554" s="175">
        <v>0</v>
      </c>
    </row>
    <row r="3555" spans="1:5">
      <c r="A3555" s="174" t="s">
        <v>88</v>
      </c>
      <c r="B3555" s="183">
        <v>29</v>
      </c>
      <c r="C3555" s="176">
        <v>44028</v>
      </c>
      <c r="D3555" s="175">
        <v>-1</v>
      </c>
      <c r="E3555" s="175">
        <v>0</v>
      </c>
    </row>
    <row r="3556" spans="1:5">
      <c r="A3556" s="174" t="s">
        <v>88</v>
      </c>
      <c r="B3556" s="177">
        <v>29</v>
      </c>
      <c r="C3556" s="176">
        <v>44029</v>
      </c>
      <c r="D3556" s="175">
        <v>-1</v>
      </c>
      <c r="E3556" s="175">
        <v>0</v>
      </c>
    </row>
    <row r="3557" spans="1:5">
      <c r="A3557" s="174" t="s">
        <v>88</v>
      </c>
      <c r="B3557" s="183">
        <v>29</v>
      </c>
      <c r="C3557" s="176">
        <v>44030</v>
      </c>
      <c r="D3557" s="175">
        <v>-4</v>
      </c>
      <c r="E3557" s="175">
        <v>9.6000000000000002E-2</v>
      </c>
    </row>
    <row r="3558" spans="1:5">
      <c r="A3558" s="174" t="s">
        <v>88</v>
      </c>
      <c r="B3558" s="183">
        <v>30</v>
      </c>
      <c r="C3558" s="176">
        <v>44031</v>
      </c>
      <c r="D3558" s="175">
        <v>-8</v>
      </c>
      <c r="E3558" s="175">
        <v>0</v>
      </c>
    </row>
    <row r="3559" spans="1:5">
      <c r="A3559" s="174" t="s">
        <v>88</v>
      </c>
      <c r="B3559" s="183">
        <v>30</v>
      </c>
      <c r="C3559" s="176">
        <v>44032</v>
      </c>
      <c r="D3559" s="175">
        <v>-2</v>
      </c>
      <c r="E3559" s="175">
        <v>0</v>
      </c>
    </row>
    <row r="3560" spans="1:5">
      <c r="A3560" s="174" t="s">
        <v>88</v>
      </c>
      <c r="B3560" s="183">
        <v>30</v>
      </c>
      <c r="C3560" s="176">
        <v>44033</v>
      </c>
      <c r="D3560" s="175">
        <v>-2</v>
      </c>
      <c r="E3560" s="175">
        <v>9.6000000000000002E-2</v>
      </c>
    </row>
    <row r="3561" spans="1:5">
      <c r="A3561" s="174" t="s">
        <v>88</v>
      </c>
      <c r="B3561" s="183">
        <v>30</v>
      </c>
      <c r="C3561" s="176">
        <v>44034</v>
      </c>
      <c r="D3561" s="175">
        <v>-1</v>
      </c>
      <c r="E3561" s="175">
        <v>0.192</v>
      </c>
    </row>
    <row r="3562" spans="1:5">
      <c r="A3562" s="174" t="s">
        <v>88</v>
      </c>
      <c r="B3562" s="183">
        <v>30</v>
      </c>
      <c r="C3562" s="176">
        <v>44035</v>
      </c>
      <c r="D3562" s="175">
        <v>-2</v>
      </c>
      <c r="E3562" s="175">
        <v>0.28799999999999998</v>
      </c>
    </row>
    <row r="3563" spans="1:5">
      <c r="A3563" s="174" t="s">
        <v>88</v>
      </c>
      <c r="B3563" s="177">
        <v>30</v>
      </c>
      <c r="C3563" s="176">
        <v>44036</v>
      </c>
      <c r="D3563" s="175">
        <v>-1</v>
      </c>
      <c r="E3563" s="175">
        <v>9.6000000000000002E-2</v>
      </c>
    </row>
    <row r="3564" spans="1:5">
      <c r="A3564" s="174" t="s">
        <v>88</v>
      </c>
      <c r="B3564" s="183">
        <v>30</v>
      </c>
      <c r="C3564" s="176">
        <v>44037</v>
      </c>
      <c r="D3564" s="175">
        <v>-5</v>
      </c>
      <c r="E3564" s="175">
        <v>0</v>
      </c>
    </row>
    <row r="3565" spans="1:5">
      <c r="A3565" s="174" t="s">
        <v>88</v>
      </c>
      <c r="B3565" s="183">
        <v>31</v>
      </c>
      <c r="C3565" s="176">
        <v>44038</v>
      </c>
      <c r="D3565" s="175">
        <v>-8</v>
      </c>
      <c r="E3565" s="175">
        <v>0</v>
      </c>
    </row>
    <row r="3566" spans="1:5">
      <c r="A3566" s="174" t="s">
        <v>88</v>
      </c>
      <c r="B3566" s="183">
        <v>31</v>
      </c>
      <c r="C3566" s="176">
        <v>44039</v>
      </c>
      <c r="D3566" s="175">
        <v>-3</v>
      </c>
      <c r="E3566" s="175">
        <v>9.6000000000000002E-2</v>
      </c>
    </row>
    <row r="3567" spans="1:5">
      <c r="A3567" s="174" t="s">
        <v>88</v>
      </c>
      <c r="B3567" s="183">
        <v>31</v>
      </c>
      <c r="C3567" s="176">
        <v>44040</v>
      </c>
      <c r="D3567" s="175">
        <v>-2</v>
      </c>
      <c r="E3567" s="175">
        <v>0</v>
      </c>
    </row>
    <row r="3568" spans="1:5">
      <c r="A3568" s="174" t="s">
        <v>88</v>
      </c>
      <c r="B3568" s="183">
        <v>31</v>
      </c>
      <c r="C3568" s="176">
        <v>44041</v>
      </c>
      <c r="D3568" s="175">
        <v>-2</v>
      </c>
      <c r="E3568" s="175">
        <v>9.6000000000000002E-2</v>
      </c>
    </row>
    <row r="3569" spans="1:5">
      <c r="A3569" s="174" t="s">
        <v>88</v>
      </c>
      <c r="B3569" s="183">
        <v>31</v>
      </c>
      <c r="C3569" s="176">
        <v>44042</v>
      </c>
      <c r="D3569" s="175">
        <v>-2</v>
      </c>
      <c r="E3569" s="175">
        <v>0</v>
      </c>
    </row>
    <row r="3570" spans="1:5">
      <c r="A3570" s="174" t="s">
        <v>88</v>
      </c>
      <c r="B3570" s="177">
        <v>31</v>
      </c>
      <c r="C3570" s="176">
        <v>44043</v>
      </c>
      <c r="D3570" s="175">
        <v>-2</v>
      </c>
      <c r="E3570" s="175">
        <v>0</v>
      </c>
    </row>
    <row r="3571" spans="1:5">
      <c r="A3571" s="174" t="s">
        <v>88</v>
      </c>
      <c r="B3571" s="183">
        <v>31</v>
      </c>
      <c r="C3571" s="176">
        <v>44044</v>
      </c>
      <c r="D3571" s="175">
        <v>-4</v>
      </c>
      <c r="E3571" s="175">
        <v>0.28799999999999998</v>
      </c>
    </row>
    <row r="3572" spans="1:5">
      <c r="A3572" s="174" t="s">
        <v>88</v>
      </c>
      <c r="B3572" s="183">
        <v>32</v>
      </c>
      <c r="C3572" s="176">
        <v>44045</v>
      </c>
      <c r="D3572" s="175">
        <v>-7</v>
      </c>
      <c r="E3572" s="175">
        <v>0</v>
      </c>
    </row>
    <row r="3573" spans="1:5">
      <c r="A3573" s="174" t="s">
        <v>88</v>
      </c>
      <c r="B3573" s="183">
        <v>32</v>
      </c>
      <c r="C3573" s="176">
        <v>44046</v>
      </c>
      <c r="D3573" s="175">
        <v>-3</v>
      </c>
      <c r="E3573" s="175">
        <v>0.192</v>
      </c>
    </row>
    <row r="3574" spans="1:5">
      <c r="A3574" s="174" t="s">
        <v>88</v>
      </c>
      <c r="B3574" s="183">
        <v>32</v>
      </c>
      <c r="C3574" s="176">
        <v>44047</v>
      </c>
      <c r="D3574" s="175">
        <v>-2</v>
      </c>
      <c r="E3574" s="175">
        <v>9.6000000000000002E-2</v>
      </c>
    </row>
    <row r="3575" spans="1:5">
      <c r="A3575" s="174" t="s">
        <v>88</v>
      </c>
      <c r="B3575" s="183">
        <v>32</v>
      </c>
      <c r="C3575" s="176">
        <v>44048</v>
      </c>
      <c r="D3575" s="175">
        <v>-1</v>
      </c>
      <c r="E3575" s="175">
        <v>0</v>
      </c>
    </row>
    <row r="3576" spans="1:5">
      <c r="A3576" s="174" t="s">
        <v>88</v>
      </c>
      <c r="B3576" s="183">
        <v>32</v>
      </c>
      <c r="C3576" s="176">
        <v>44049</v>
      </c>
      <c r="D3576" s="175">
        <v>-1</v>
      </c>
      <c r="E3576" s="175">
        <v>9.6000000000000002E-2</v>
      </c>
    </row>
    <row r="3577" spans="1:5">
      <c r="A3577" s="174" t="s">
        <v>88</v>
      </c>
      <c r="B3577" s="177">
        <v>32</v>
      </c>
      <c r="C3577" s="176">
        <v>44050</v>
      </c>
      <c r="D3577" s="175">
        <v>0</v>
      </c>
      <c r="E3577" s="175">
        <v>0</v>
      </c>
    </row>
    <row r="3578" spans="1:5">
      <c r="A3578" s="174" t="s">
        <v>88</v>
      </c>
      <c r="B3578" s="177">
        <v>32</v>
      </c>
      <c r="C3578" s="176">
        <v>44051</v>
      </c>
      <c r="D3578" s="175">
        <v>-2</v>
      </c>
      <c r="E3578" s="175">
        <v>0</v>
      </c>
    </row>
    <row r="3579" spans="1:5">
      <c r="A3579" s="174" t="s">
        <v>88</v>
      </c>
      <c r="B3579" s="177">
        <v>33</v>
      </c>
      <c r="C3579" s="176">
        <v>44052</v>
      </c>
      <c r="D3579" s="175">
        <v>-4</v>
      </c>
      <c r="E3579" s="175">
        <v>9.6000000000000002E-2</v>
      </c>
    </row>
    <row r="3580" spans="1:5">
      <c r="A3580" s="174" t="s">
        <v>88</v>
      </c>
      <c r="B3580" s="177">
        <v>33</v>
      </c>
      <c r="C3580" s="176">
        <v>44053</v>
      </c>
      <c r="D3580" s="175">
        <v>-2</v>
      </c>
      <c r="E3580" s="175">
        <v>9.6000000000000002E-2</v>
      </c>
    </row>
    <row r="3581" spans="1:5">
      <c r="A3581" s="174" t="s">
        <v>88</v>
      </c>
      <c r="B3581" s="177">
        <v>33</v>
      </c>
      <c r="C3581" s="176">
        <v>44054</v>
      </c>
      <c r="D3581" s="175">
        <v>-1</v>
      </c>
      <c r="E3581" s="175">
        <v>9.6000000000000002E-2</v>
      </c>
    </row>
    <row r="3582" spans="1:5">
      <c r="A3582" s="174" t="s">
        <v>88</v>
      </c>
      <c r="B3582" s="177">
        <v>33</v>
      </c>
      <c r="C3582" s="176">
        <v>44055</v>
      </c>
      <c r="D3582" s="175">
        <v>0</v>
      </c>
      <c r="E3582" s="175">
        <v>9.6000000000000002E-2</v>
      </c>
    </row>
    <row r="3583" spans="1:5">
      <c r="A3583" s="174" t="s">
        <v>88</v>
      </c>
      <c r="B3583" s="177">
        <v>33</v>
      </c>
      <c r="C3583" s="176">
        <v>44056</v>
      </c>
      <c r="D3583" s="175">
        <v>-1</v>
      </c>
      <c r="E3583" s="175">
        <v>0.192</v>
      </c>
    </row>
    <row r="3584" spans="1:5">
      <c r="A3584" s="174" t="s">
        <v>88</v>
      </c>
      <c r="B3584" s="177">
        <v>33</v>
      </c>
      <c r="C3584" s="176">
        <v>44057</v>
      </c>
      <c r="D3584" s="175">
        <v>0</v>
      </c>
      <c r="E3584" s="175">
        <v>0.48</v>
      </c>
    </row>
    <row r="3585" spans="1:5">
      <c r="A3585" s="174" t="s">
        <v>88</v>
      </c>
      <c r="B3585" s="177">
        <v>33</v>
      </c>
      <c r="C3585" s="176">
        <v>44058</v>
      </c>
      <c r="D3585" s="175">
        <v>-1</v>
      </c>
      <c r="E3585" s="175">
        <v>0.192</v>
      </c>
    </row>
    <row r="3586" spans="1:5">
      <c r="A3586" s="174" t="s">
        <v>88</v>
      </c>
      <c r="B3586" s="177">
        <v>34</v>
      </c>
      <c r="C3586" s="176">
        <v>44059</v>
      </c>
      <c r="D3586" s="175">
        <v>-8</v>
      </c>
      <c r="E3586" s="175">
        <v>0.28799999999999998</v>
      </c>
    </row>
    <row r="3587" spans="1:5">
      <c r="A3587" s="174" t="s">
        <v>88</v>
      </c>
      <c r="B3587" s="177">
        <v>34</v>
      </c>
      <c r="C3587" s="176">
        <v>44060</v>
      </c>
      <c r="D3587" s="175">
        <v>-1</v>
      </c>
      <c r="E3587" s="175">
        <v>0.192</v>
      </c>
    </row>
    <row r="3588" spans="1:5">
      <c r="A3588" s="174" t="s">
        <v>88</v>
      </c>
      <c r="B3588" s="177">
        <v>34</v>
      </c>
      <c r="C3588" s="176">
        <v>44061</v>
      </c>
      <c r="D3588" s="175">
        <v>1</v>
      </c>
      <c r="E3588" s="175">
        <v>0.192</v>
      </c>
    </row>
    <row r="3589" spans="1:5">
      <c r="A3589" s="174" t="s">
        <v>88</v>
      </c>
      <c r="B3589" s="177">
        <v>34</v>
      </c>
      <c r="C3589" s="176">
        <v>44062</v>
      </c>
      <c r="D3589" s="175">
        <v>1</v>
      </c>
      <c r="E3589" s="175">
        <v>0.192</v>
      </c>
    </row>
    <row r="3590" spans="1:5">
      <c r="A3590" s="174" t="s">
        <v>88</v>
      </c>
      <c r="B3590" s="177">
        <v>34</v>
      </c>
      <c r="C3590" s="176">
        <v>44063</v>
      </c>
      <c r="D3590" s="175">
        <v>1</v>
      </c>
      <c r="E3590" s="175">
        <v>0.28799999999999998</v>
      </c>
    </row>
    <row r="3591" spans="1:5">
      <c r="A3591" s="174" t="s">
        <v>88</v>
      </c>
      <c r="B3591" s="177">
        <v>34</v>
      </c>
      <c r="C3591" s="176">
        <v>44064</v>
      </c>
      <c r="D3591" s="175">
        <v>2</v>
      </c>
      <c r="E3591" s="175">
        <v>0</v>
      </c>
    </row>
    <row r="3592" spans="1:5">
      <c r="A3592" s="174" t="s">
        <v>88</v>
      </c>
      <c r="B3592" s="177">
        <v>34</v>
      </c>
      <c r="C3592" s="176">
        <v>44065</v>
      </c>
      <c r="D3592" s="179"/>
      <c r="E3592" s="175">
        <v>0.28799999999999998</v>
      </c>
    </row>
    <row r="3593" spans="1:5">
      <c r="A3593" s="174" t="s">
        <v>80</v>
      </c>
      <c r="B3593" s="183">
        <v>8</v>
      </c>
      <c r="C3593" s="176">
        <v>43877</v>
      </c>
      <c r="D3593" s="175">
        <v>-2</v>
      </c>
      <c r="E3593" s="175">
        <v>0</v>
      </c>
    </row>
    <row r="3594" spans="1:5">
      <c r="A3594" s="174" t="s">
        <v>80</v>
      </c>
      <c r="B3594" s="183">
        <v>8</v>
      </c>
      <c r="C3594" s="176">
        <v>43878</v>
      </c>
      <c r="D3594" s="175">
        <v>0</v>
      </c>
      <c r="E3594" s="175">
        <v>0</v>
      </c>
    </row>
    <row r="3595" spans="1:5">
      <c r="A3595" s="174" t="s">
        <v>80</v>
      </c>
      <c r="B3595" s="183">
        <v>8</v>
      </c>
      <c r="C3595" s="176">
        <v>43879</v>
      </c>
      <c r="D3595" s="175">
        <v>0</v>
      </c>
      <c r="E3595" s="175">
        <v>0</v>
      </c>
    </row>
    <row r="3596" spans="1:5">
      <c r="A3596" s="174" t="s">
        <v>80</v>
      </c>
      <c r="B3596" s="183">
        <v>8</v>
      </c>
      <c r="C3596" s="176">
        <v>43880</v>
      </c>
      <c r="D3596" s="175">
        <v>-1</v>
      </c>
      <c r="E3596" s="175">
        <v>0</v>
      </c>
    </row>
    <row r="3597" spans="1:5">
      <c r="A3597" s="174" t="s">
        <v>80</v>
      </c>
      <c r="B3597" s="183">
        <v>8</v>
      </c>
      <c r="C3597" s="176">
        <v>43881</v>
      </c>
      <c r="D3597" s="175">
        <v>0</v>
      </c>
      <c r="E3597" s="175">
        <v>0</v>
      </c>
    </row>
    <row r="3598" spans="1:5">
      <c r="A3598" s="174" t="s">
        <v>80</v>
      </c>
      <c r="B3598" s="183">
        <v>8</v>
      </c>
      <c r="C3598" s="176">
        <v>43882</v>
      </c>
      <c r="D3598" s="175">
        <v>0</v>
      </c>
      <c r="E3598" s="175">
        <v>0</v>
      </c>
    </row>
    <row r="3599" spans="1:5">
      <c r="A3599" s="174" t="s">
        <v>80</v>
      </c>
      <c r="B3599" s="177">
        <v>8</v>
      </c>
      <c r="C3599" s="176">
        <v>43883</v>
      </c>
      <c r="D3599" s="175">
        <v>-1</v>
      </c>
      <c r="E3599" s="175">
        <v>0</v>
      </c>
    </row>
    <row r="3600" spans="1:5">
      <c r="A3600" s="174" t="s">
        <v>80</v>
      </c>
      <c r="B3600" s="183">
        <v>9</v>
      </c>
      <c r="C3600" s="176">
        <v>43884</v>
      </c>
      <c r="D3600" s="175">
        <v>-2</v>
      </c>
      <c r="E3600" s="175">
        <v>0</v>
      </c>
    </row>
    <row r="3601" spans="1:5">
      <c r="A3601" s="174" t="s">
        <v>80</v>
      </c>
      <c r="B3601" s="183">
        <v>9</v>
      </c>
      <c r="C3601" s="176">
        <v>43885</v>
      </c>
      <c r="D3601" s="175">
        <v>0</v>
      </c>
      <c r="E3601" s="175">
        <v>0</v>
      </c>
    </row>
    <row r="3602" spans="1:5">
      <c r="A3602" s="174" t="s">
        <v>80</v>
      </c>
      <c r="B3602" s="183">
        <v>9</v>
      </c>
      <c r="C3602" s="176">
        <v>43886</v>
      </c>
      <c r="D3602" s="175">
        <v>-1</v>
      </c>
      <c r="E3602" s="175">
        <v>0</v>
      </c>
    </row>
    <row r="3603" spans="1:5">
      <c r="A3603" s="174" t="s">
        <v>80</v>
      </c>
      <c r="B3603" s="183">
        <v>9</v>
      </c>
      <c r="C3603" s="176">
        <v>43887</v>
      </c>
      <c r="D3603" s="175">
        <v>1</v>
      </c>
      <c r="E3603" s="175">
        <v>0</v>
      </c>
    </row>
    <row r="3604" spans="1:5">
      <c r="A3604" s="174" t="s">
        <v>80</v>
      </c>
      <c r="B3604" s="183">
        <v>9</v>
      </c>
      <c r="C3604" s="176">
        <v>43888</v>
      </c>
      <c r="D3604" s="175">
        <v>0</v>
      </c>
      <c r="E3604" s="175">
        <v>0</v>
      </c>
    </row>
    <row r="3605" spans="1:5">
      <c r="A3605" s="174" t="s">
        <v>80</v>
      </c>
      <c r="B3605" s="183">
        <v>9</v>
      </c>
      <c r="C3605" s="176">
        <v>43889</v>
      </c>
      <c r="D3605" s="175">
        <v>1</v>
      </c>
      <c r="E3605" s="175">
        <v>0</v>
      </c>
    </row>
    <row r="3606" spans="1:5">
      <c r="A3606" s="174" t="s">
        <v>80</v>
      </c>
      <c r="B3606" s="177">
        <v>9</v>
      </c>
      <c r="C3606" s="176">
        <v>43890</v>
      </c>
      <c r="D3606" s="175">
        <v>0</v>
      </c>
      <c r="E3606" s="175">
        <v>0</v>
      </c>
    </row>
    <row r="3607" spans="1:5">
      <c r="A3607" s="174" t="s">
        <v>80</v>
      </c>
      <c r="B3607" s="183">
        <v>10</v>
      </c>
      <c r="C3607" s="176">
        <v>43833</v>
      </c>
      <c r="D3607" s="175">
        <v>-1</v>
      </c>
      <c r="E3607" s="175">
        <v>0</v>
      </c>
    </row>
    <row r="3608" spans="1:5">
      <c r="A3608" s="174" t="s">
        <v>80</v>
      </c>
      <c r="B3608" s="183">
        <v>10</v>
      </c>
      <c r="C3608" s="176">
        <v>43864</v>
      </c>
      <c r="D3608" s="175">
        <v>0</v>
      </c>
      <c r="E3608" s="175">
        <v>0</v>
      </c>
    </row>
    <row r="3609" spans="1:5">
      <c r="A3609" s="174" t="s">
        <v>80</v>
      </c>
      <c r="B3609" s="183">
        <v>10</v>
      </c>
      <c r="C3609" s="176">
        <v>43893</v>
      </c>
      <c r="D3609" s="175">
        <v>0</v>
      </c>
      <c r="E3609" s="175">
        <v>0</v>
      </c>
    </row>
    <row r="3610" spans="1:5">
      <c r="A3610" s="174" t="s">
        <v>80</v>
      </c>
      <c r="B3610" s="183">
        <v>10</v>
      </c>
      <c r="C3610" s="176">
        <v>43894</v>
      </c>
      <c r="D3610" s="175">
        <v>0</v>
      </c>
      <c r="E3610" s="175">
        <v>0</v>
      </c>
    </row>
    <row r="3611" spans="1:5">
      <c r="A3611" s="174" t="s">
        <v>80</v>
      </c>
      <c r="B3611" s="183">
        <v>10</v>
      </c>
      <c r="C3611" s="176">
        <v>43895</v>
      </c>
      <c r="D3611" s="175">
        <v>-1</v>
      </c>
      <c r="E3611" s="175">
        <v>0</v>
      </c>
    </row>
    <row r="3612" spans="1:5">
      <c r="A3612" s="174" t="s">
        <v>80</v>
      </c>
      <c r="B3612" s="183">
        <v>10</v>
      </c>
      <c r="C3612" s="176">
        <v>43896</v>
      </c>
      <c r="D3612" s="175">
        <v>1</v>
      </c>
      <c r="E3612" s="175">
        <v>0</v>
      </c>
    </row>
    <row r="3613" spans="1:5">
      <c r="A3613" s="174" t="s">
        <v>80</v>
      </c>
      <c r="B3613" s="177">
        <v>10</v>
      </c>
      <c r="C3613" s="176">
        <v>43897</v>
      </c>
      <c r="D3613" s="175">
        <v>-1</v>
      </c>
      <c r="E3613" s="175">
        <v>0</v>
      </c>
    </row>
    <row r="3614" spans="1:5">
      <c r="A3614" s="174" t="s">
        <v>80</v>
      </c>
      <c r="B3614" s="183">
        <v>11</v>
      </c>
      <c r="C3614" s="176">
        <v>43898</v>
      </c>
      <c r="D3614" s="175">
        <v>-2</v>
      </c>
      <c r="E3614" s="175">
        <v>0</v>
      </c>
    </row>
    <row r="3615" spans="1:5">
      <c r="A3615" s="174" t="s">
        <v>80</v>
      </c>
      <c r="B3615" s="183">
        <v>11</v>
      </c>
      <c r="C3615" s="176">
        <v>43899</v>
      </c>
      <c r="D3615" s="175">
        <v>0</v>
      </c>
      <c r="E3615" s="175">
        <v>0</v>
      </c>
    </row>
    <row r="3616" spans="1:5">
      <c r="A3616" s="174" t="s">
        <v>80</v>
      </c>
      <c r="B3616" s="183">
        <v>11</v>
      </c>
      <c r="C3616" s="176">
        <v>43900</v>
      </c>
      <c r="D3616" s="175">
        <v>-1</v>
      </c>
      <c r="E3616" s="175">
        <v>0</v>
      </c>
    </row>
    <row r="3617" spans="1:5">
      <c r="A3617" s="174" t="s">
        <v>80</v>
      </c>
      <c r="B3617" s="183">
        <v>11</v>
      </c>
      <c r="C3617" s="176">
        <v>43901</v>
      </c>
      <c r="D3617" s="175">
        <v>0</v>
      </c>
      <c r="E3617" s="175">
        <v>0</v>
      </c>
    </row>
    <row r="3618" spans="1:5">
      <c r="A3618" s="174" t="s">
        <v>80</v>
      </c>
      <c r="B3618" s="183">
        <v>11</v>
      </c>
      <c r="C3618" s="176">
        <v>43902</v>
      </c>
      <c r="D3618" s="175">
        <v>0</v>
      </c>
      <c r="E3618" s="175">
        <v>0</v>
      </c>
    </row>
    <row r="3619" spans="1:5">
      <c r="A3619" s="174" t="s">
        <v>80</v>
      </c>
      <c r="B3619" s="183">
        <v>11</v>
      </c>
      <c r="C3619" s="176">
        <v>43903</v>
      </c>
      <c r="D3619" s="175">
        <v>3</v>
      </c>
      <c r="E3619" s="175">
        <v>0</v>
      </c>
    </row>
    <row r="3620" spans="1:5">
      <c r="A3620" s="174" t="s">
        <v>80</v>
      </c>
      <c r="B3620" s="177">
        <v>11</v>
      </c>
      <c r="C3620" s="176">
        <v>43904</v>
      </c>
      <c r="D3620" s="175">
        <v>2</v>
      </c>
      <c r="E3620" s="175">
        <v>0</v>
      </c>
    </row>
    <row r="3621" spans="1:5">
      <c r="A3621" s="174" t="s">
        <v>80</v>
      </c>
      <c r="B3621" s="183">
        <v>12</v>
      </c>
      <c r="C3621" s="176">
        <v>43905</v>
      </c>
      <c r="D3621" s="175">
        <v>3</v>
      </c>
      <c r="E3621" s="175">
        <v>0</v>
      </c>
    </row>
    <row r="3622" spans="1:5">
      <c r="A3622" s="174" t="s">
        <v>80</v>
      </c>
      <c r="B3622" s="183">
        <v>12</v>
      </c>
      <c r="C3622" s="176">
        <v>43906</v>
      </c>
      <c r="D3622" s="175">
        <v>9</v>
      </c>
      <c r="E3622" s="175">
        <v>0.104</v>
      </c>
    </row>
    <row r="3623" spans="1:5">
      <c r="A3623" s="174" t="s">
        <v>80</v>
      </c>
      <c r="B3623" s="183">
        <v>12</v>
      </c>
      <c r="C3623" s="176">
        <v>43907</v>
      </c>
      <c r="D3623" s="175">
        <v>13</v>
      </c>
      <c r="E3623" s="175">
        <v>0</v>
      </c>
    </row>
    <row r="3624" spans="1:5">
      <c r="A3624" s="174" t="s">
        <v>80</v>
      </c>
      <c r="B3624" s="183">
        <v>12</v>
      </c>
      <c r="C3624" s="176">
        <v>43908</v>
      </c>
      <c r="D3624" s="175">
        <v>15</v>
      </c>
      <c r="E3624" s="175">
        <v>0</v>
      </c>
    </row>
    <row r="3625" spans="1:5">
      <c r="A3625" s="174" t="s">
        <v>80</v>
      </c>
      <c r="B3625" s="183">
        <v>12</v>
      </c>
      <c r="C3625" s="176">
        <v>43909</v>
      </c>
      <c r="D3625" s="175">
        <v>16</v>
      </c>
      <c r="E3625" s="175">
        <v>0</v>
      </c>
    </row>
    <row r="3626" spans="1:5">
      <c r="A3626" s="174" t="s">
        <v>80</v>
      </c>
      <c r="B3626" s="177">
        <v>12</v>
      </c>
      <c r="C3626" s="176">
        <v>43910</v>
      </c>
      <c r="D3626" s="175">
        <v>17</v>
      </c>
      <c r="E3626" s="175">
        <v>0</v>
      </c>
    </row>
    <row r="3627" spans="1:5">
      <c r="A3627" s="174" t="s">
        <v>80</v>
      </c>
      <c r="B3627" s="183">
        <v>12</v>
      </c>
      <c r="C3627" s="176">
        <v>43911</v>
      </c>
      <c r="D3627" s="175">
        <v>12</v>
      </c>
      <c r="E3627" s="175">
        <v>0.311</v>
      </c>
    </row>
    <row r="3628" spans="1:5">
      <c r="A3628" s="174" t="s">
        <v>80</v>
      </c>
      <c r="B3628" s="183">
        <v>13</v>
      </c>
      <c r="C3628" s="176">
        <v>43912</v>
      </c>
      <c r="D3628" s="175">
        <v>10</v>
      </c>
      <c r="E3628" s="175">
        <v>0</v>
      </c>
    </row>
    <row r="3629" spans="1:5">
      <c r="A3629" s="174" t="s">
        <v>80</v>
      </c>
      <c r="B3629" s="183">
        <v>13</v>
      </c>
      <c r="C3629" s="176">
        <v>43913</v>
      </c>
      <c r="D3629" s="175">
        <v>21</v>
      </c>
      <c r="E3629" s="175">
        <v>0.311</v>
      </c>
    </row>
    <row r="3630" spans="1:5">
      <c r="A3630" s="174" t="s">
        <v>80</v>
      </c>
      <c r="B3630" s="183">
        <v>13</v>
      </c>
      <c r="C3630" s="176">
        <v>43914</v>
      </c>
      <c r="D3630" s="175">
        <v>22</v>
      </c>
      <c r="E3630" s="175">
        <v>0.104</v>
      </c>
    </row>
    <row r="3631" spans="1:5">
      <c r="A3631" s="174" t="s">
        <v>80</v>
      </c>
      <c r="B3631" s="183">
        <v>13</v>
      </c>
      <c r="C3631" s="176">
        <v>43915</v>
      </c>
      <c r="D3631" s="175">
        <v>22</v>
      </c>
      <c r="E3631" s="175">
        <v>0.20699999999999999</v>
      </c>
    </row>
    <row r="3632" spans="1:5">
      <c r="A3632" s="174" t="s">
        <v>80</v>
      </c>
      <c r="B3632" s="183">
        <v>13</v>
      </c>
      <c r="C3632" s="176">
        <v>43916</v>
      </c>
      <c r="D3632" s="175">
        <v>22</v>
      </c>
      <c r="E3632" s="175">
        <v>0</v>
      </c>
    </row>
    <row r="3633" spans="1:5">
      <c r="A3633" s="174" t="s">
        <v>80</v>
      </c>
      <c r="B3633" s="183">
        <v>13</v>
      </c>
      <c r="C3633" s="176">
        <v>43917</v>
      </c>
      <c r="D3633" s="175">
        <v>19</v>
      </c>
      <c r="E3633" s="175">
        <v>0</v>
      </c>
    </row>
    <row r="3634" spans="1:5">
      <c r="A3634" s="174" t="s">
        <v>80</v>
      </c>
      <c r="B3634" s="177">
        <v>13</v>
      </c>
      <c r="C3634" s="176">
        <v>43918</v>
      </c>
      <c r="D3634" s="175">
        <v>13</v>
      </c>
      <c r="E3634" s="175">
        <v>0.104</v>
      </c>
    </row>
    <row r="3635" spans="1:5">
      <c r="A3635" s="174" t="s">
        <v>80</v>
      </c>
      <c r="B3635" s="183">
        <v>14</v>
      </c>
      <c r="C3635" s="176">
        <v>43919</v>
      </c>
      <c r="D3635" s="175">
        <v>10</v>
      </c>
      <c r="E3635" s="175">
        <v>0.20699999999999999</v>
      </c>
    </row>
    <row r="3636" spans="1:5">
      <c r="A3636" s="174" t="s">
        <v>80</v>
      </c>
      <c r="B3636" s="183">
        <v>14</v>
      </c>
      <c r="C3636" s="176">
        <v>43920</v>
      </c>
      <c r="D3636" s="175">
        <v>22</v>
      </c>
      <c r="E3636" s="175">
        <v>0.20699999999999999</v>
      </c>
    </row>
    <row r="3637" spans="1:5">
      <c r="A3637" s="174" t="s">
        <v>80</v>
      </c>
      <c r="B3637" s="183">
        <v>14</v>
      </c>
      <c r="C3637" s="176">
        <v>43921</v>
      </c>
      <c r="D3637" s="175">
        <v>21</v>
      </c>
      <c r="E3637" s="175">
        <v>0.104</v>
      </c>
    </row>
    <row r="3638" spans="1:5">
      <c r="A3638" s="174" t="s">
        <v>80</v>
      </c>
      <c r="B3638" s="183">
        <v>14</v>
      </c>
      <c r="C3638" s="176">
        <v>43922</v>
      </c>
      <c r="D3638" s="175">
        <v>21</v>
      </c>
      <c r="E3638" s="175">
        <v>0.41399999999999998</v>
      </c>
    </row>
    <row r="3639" spans="1:5">
      <c r="A3639" s="174" t="s">
        <v>80</v>
      </c>
      <c r="B3639" s="183">
        <v>14</v>
      </c>
      <c r="C3639" s="176">
        <v>43923</v>
      </c>
      <c r="D3639" s="175">
        <v>21</v>
      </c>
      <c r="E3639" s="175">
        <v>0.104</v>
      </c>
    </row>
    <row r="3640" spans="1:5">
      <c r="A3640" s="174" t="s">
        <v>80</v>
      </c>
      <c r="B3640" s="183">
        <v>14</v>
      </c>
      <c r="C3640" s="176">
        <v>43924</v>
      </c>
      <c r="D3640" s="175">
        <v>21</v>
      </c>
      <c r="E3640" s="175">
        <v>0.51800000000000002</v>
      </c>
    </row>
    <row r="3641" spans="1:5">
      <c r="A3641" s="174" t="s">
        <v>80</v>
      </c>
      <c r="B3641" s="177">
        <v>14</v>
      </c>
      <c r="C3641" s="176">
        <v>43925</v>
      </c>
      <c r="D3641" s="175">
        <v>11</v>
      </c>
      <c r="E3641" s="175">
        <v>0.621</v>
      </c>
    </row>
    <row r="3642" spans="1:5">
      <c r="A3642" s="174" t="s">
        <v>80</v>
      </c>
      <c r="B3642" s="183">
        <v>15</v>
      </c>
      <c r="C3642" s="176">
        <v>43926</v>
      </c>
      <c r="D3642" s="175">
        <v>8</v>
      </c>
      <c r="E3642" s="175">
        <v>0.20699999999999999</v>
      </c>
    </row>
    <row r="3643" spans="1:5">
      <c r="A3643" s="174" t="s">
        <v>80</v>
      </c>
      <c r="B3643" s="183">
        <v>15</v>
      </c>
      <c r="C3643" s="176">
        <v>43927</v>
      </c>
      <c r="D3643" s="175">
        <v>19</v>
      </c>
      <c r="E3643" s="175">
        <v>0.41399999999999998</v>
      </c>
    </row>
    <row r="3644" spans="1:5">
      <c r="A3644" s="174" t="s">
        <v>80</v>
      </c>
      <c r="B3644" s="183">
        <v>15</v>
      </c>
      <c r="C3644" s="176">
        <v>43928</v>
      </c>
      <c r="D3644" s="175">
        <v>19</v>
      </c>
      <c r="E3644" s="175">
        <v>0.93200000000000005</v>
      </c>
    </row>
    <row r="3645" spans="1:5">
      <c r="A3645" s="174" t="s">
        <v>80</v>
      </c>
      <c r="B3645" s="183">
        <v>15</v>
      </c>
      <c r="C3645" s="176">
        <v>43929</v>
      </c>
      <c r="D3645" s="175">
        <v>17</v>
      </c>
      <c r="E3645" s="175">
        <v>1.139</v>
      </c>
    </row>
    <row r="3646" spans="1:5">
      <c r="A3646" s="174" t="s">
        <v>80</v>
      </c>
      <c r="B3646" s="183">
        <v>15</v>
      </c>
      <c r="C3646" s="176">
        <v>43930</v>
      </c>
      <c r="D3646" s="175">
        <v>17</v>
      </c>
      <c r="E3646" s="175">
        <v>0.82799999999999996</v>
      </c>
    </row>
    <row r="3647" spans="1:5">
      <c r="A3647" s="174" t="s">
        <v>80</v>
      </c>
      <c r="B3647" s="183">
        <v>15</v>
      </c>
      <c r="C3647" s="176">
        <v>43931</v>
      </c>
      <c r="D3647" s="175">
        <v>32</v>
      </c>
      <c r="E3647" s="175">
        <v>1.139</v>
      </c>
    </row>
    <row r="3648" spans="1:5">
      <c r="A3648" s="174" t="s">
        <v>80</v>
      </c>
      <c r="B3648" s="177">
        <v>15</v>
      </c>
      <c r="C3648" s="176">
        <v>43932</v>
      </c>
      <c r="D3648" s="175">
        <v>11</v>
      </c>
      <c r="E3648" s="175">
        <v>0.82799999999999996</v>
      </c>
    </row>
    <row r="3649" spans="1:5">
      <c r="A3649" s="174" t="s">
        <v>80</v>
      </c>
      <c r="B3649" s="183">
        <v>16</v>
      </c>
      <c r="C3649" s="176">
        <v>43933</v>
      </c>
      <c r="D3649" s="175">
        <v>9</v>
      </c>
      <c r="E3649" s="175">
        <v>1.4490000000000001</v>
      </c>
    </row>
    <row r="3650" spans="1:5">
      <c r="A3650" s="174" t="s">
        <v>80</v>
      </c>
      <c r="B3650" s="183">
        <v>16</v>
      </c>
      <c r="C3650" s="176">
        <v>43934</v>
      </c>
      <c r="D3650" s="175">
        <v>33</v>
      </c>
      <c r="E3650" s="175">
        <v>1.0349999999999999</v>
      </c>
    </row>
    <row r="3651" spans="1:5">
      <c r="A3651" s="174" t="s">
        <v>80</v>
      </c>
      <c r="B3651" s="183">
        <v>16</v>
      </c>
      <c r="C3651" s="176">
        <v>43935</v>
      </c>
      <c r="D3651" s="175">
        <v>20</v>
      </c>
      <c r="E3651" s="175">
        <v>1.3460000000000001</v>
      </c>
    </row>
    <row r="3652" spans="1:5">
      <c r="A3652" s="174" t="s">
        <v>80</v>
      </c>
      <c r="B3652" s="183">
        <v>16</v>
      </c>
      <c r="C3652" s="176">
        <v>43936</v>
      </c>
      <c r="D3652" s="175">
        <v>19</v>
      </c>
      <c r="E3652" s="175">
        <v>1.242</v>
      </c>
    </row>
    <row r="3653" spans="1:5">
      <c r="A3653" s="174" t="s">
        <v>80</v>
      </c>
      <c r="B3653" s="183">
        <v>16</v>
      </c>
      <c r="C3653" s="176">
        <v>43937</v>
      </c>
      <c r="D3653" s="175">
        <v>19</v>
      </c>
      <c r="E3653" s="175">
        <v>0.82799999999999996</v>
      </c>
    </row>
    <row r="3654" spans="1:5">
      <c r="A3654" s="174" t="s">
        <v>80</v>
      </c>
      <c r="B3654" s="183">
        <v>16</v>
      </c>
      <c r="C3654" s="176">
        <v>43938</v>
      </c>
      <c r="D3654" s="175">
        <v>19</v>
      </c>
      <c r="E3654" s="175">
        <v>1.4490000000000001</v>
      </c>
    </row>
    <row r="3655" spans="1:5">
      <c r="A3655" s="174" t="s">
        <v>80</v>
      </c>
      <c r="B3655" s="177">
        <v>16</v>
      </c>
      <c r="C3655" s="176">
        <v>43939</v>
      </c>
      <c r="D3655" s="175">
        <v>9</v>
      </c>
      <c r="E3655" s="175">
        <v>1.6559999999999999</v>
      </c>
    </row>
    <row r="3656" spans="1:5">
      <c r="A3656" s="174" t="s">
        <v>80</v>
      </c>
      <c r="B3656" s="183">
        <v>17</v>
      </c>
      <c r="C3656" s="176">
        <v>43940</v>
      </c>
      <c r="D3656" s="175">
        <v>9</v>
      </c>
      <c r="E3656" s="175">
        <v>1.76</v>
      </c>
    </row>
    <row r="3657" spans="1:5">
      <c r="A3657" s="174" t="s">
        <v>80</v>
      </c>
      <c r="B3657" s="183">
        <v>17</v>
      </c>
      <c r="C3657" s="176">
        <v>43941</v>
      </c>
      <c r="D3657" s="175">
        <v>18</v>
      </c>
      <c r="E3657" s="175">
        <v>1.0349999999999999</v>
      </c>
    </row>
    <row r="3658" spans="1:5">
      <c r="A3658" s="174" t="s">
        <v>80</v>
      </c>
      <c r="B3658" s="183">
        <v>17</v>
      </c>
      <c r="C3658" s="176">
        <v>43942</v>
      </c>
      <c r="D3658" s="175">
        <v>18</v>
      </c>
      <c r="E3658" s="175">
        <v>1.4490000000000001</v>
      </c>
    </row>
    <row r="3659" spans="1:5">
      <c r="A3659" s="174" t="s">
        <v>80</v>
      </c>
      <c r="B3659" s="183">
        <v>17</v>
      </c>
      <c r="C3659" s="176">
        <v>43943</v>
      </c>
      <c r="D3659" s="175">
        <v>17</v>
      </c>
      <c r="E3659" s="175">
        <v>1.242</v>
      </c>
    </row>
    <row r="3660" spans="1:5">
      <c r="A3660" s="174" t="s">
        <v>80</v>
      </c>
      <c r="B3660" s="183">
        <v>17</v>
      </c>
      <c r="C3660" s="176">
        <v>43944</v>
      </c>
      <c r="D3660" s="175">
        <v>18</v>
      </c>
      <c r="E3660" s="175">
        <v>0</v>
      </c>
    </row>
    <row r="3661" spans="1:5">
      <c r="A3661" s="174" t="s">
        <v>80</v>
      </c>
      <c r="B3661" s="183">
        <v>17</v>
      </c>
      <c r="C3661" s="176">
        <v>43945</v>
      </c>
      <c r="D3661" s="175">
        <v>18</v>
      </c>
      <c r="E3661" s="175">
        <v>2.5880000000000001</v>
      </c>
    </row>
    <row r="3662" spans="1:5">
      <c r="A3662" s="174" t="s">
        <v>80</v>
      </c>
      <c r="B3662" s="177">
        <v>17</v>
      </c>
      <c r="C3662" s="176">
        <v>43946</v>
      </c>
      <c r="D3662" s="175">
        <v>9</v>
      </c>
      <c r="E3662" s="175">
        <v>1.242</v>
      </c>
    </row>
    <row r="3663" spans="1:5">
      <c r="A3663" s="174" t="s">
        <v>80</v>
      </c>
      <c r="B3663" s="183">
        <v>18</v>
      </c>
      <c r="C3663" s="176">
        <v>43947</v>
      </c>
      <c r="D3663" s="175">
        <v>6</v>
      </c>
      <c r="E3663" s="175">
        <v>1.0349999999999999</v>
      </c>
    </row>
    <row r="3664" spans="1:5">
      <c r="A3664" s="174" t="s">
        <v>80</v>
      </c>
      <c r="B3664" s="183">
        <v>18</v>
      </c>
      <c r="C3664" s="176">
        <v>43948</v>
      </c>
      <c r="D3664" s="175">
        <v>17</v>
      </c>
      <c r="E3664" s="175">
        <v>0.82799999999999996</v>
      </c>
    </row>
    <row r="3665" spans="1:5">
      <c r="A3665" s="174" t="s">
        <v>80</v>
      </c>
      <c r="B3665" s="183">
        <v>18</v>
      </c>
      <c r="C3665" s="176">
        <v>43949</v>
      </c>
      <c r="D3665" s="175">
        <v>15</v>
      </c>
      <c r="E3665" s="175">
        <v>1.139</v>
      </c>
    </row>
    <row r="3666" spans="1:5">
      <c r="A3666" s="174" t="s">
        <v>80</v>
      </c>
      <c r="B3666" s="183">
        <v>18</v>
      </c>
      <c r="C3666" s="176">
        <v>43950</v>
      </c>
      <c r="D3666" s="175">
        <v>17</v>
      </c>
      <c r="E3666" s="175">
        <v>0.93200000000000005</v>
      </c>
    </row>
    <row r="3667" spans="1:5">
      <c r="A3667" s="174" t="s">
        <v>80</v>
      </c>
      <c r="B3667" s="183">
        <v>18</v>
      </c>
      <c r="C3667" s="176">
        <v>43951</v>
      </c>
      <c r="D3667" s="175">
        <v>15</v>
      </c>
      <c r="E3667" s="175">
        <v>1.242</v>
      </c>
    </row>
    <row r="3668" spans="1:5">
      <c r="A3668" s="174" t="s">
        <v>80</v>
      </c>
      <c r="B3668" s="183">
        <v>18</v>
      </c>
      <c r="C3668" s="176">
        <v>43952</v>
      </c>
      <c r="D3668" s="175">
        <v>31</v>
      </c>
      <c r="E3668" s="175">
        <v>1.139</v>
      </c>
    </row>
    <row r="3669" spans="1:5">
      <c r="A3669" s="174" t="s">
        <v>80</v>
      </c>
      <c r="B3669" s="177">
        <v>18</v>
      </c>
      <c r="C3669" s="176">
        <v>43953</v>
      </c>
      <c r="D3669" s="175">
        <v>7</v>
      </c>
      <c r="E3669" s="175">
        <v>1.242</v>
      </c>
    </row>
    <row r="3670" spans="1:5">
      <c r="A3670" s="174" t="s">
        <v>80</v>
      </c>
      <c r="B3670" s="183">
        <v>19</v>
      </c>
      <c r="C3670" s="176">
        <v>43954</v>
      </c>
      <c r="D3670" s="175">
        <v>4</v>
      </c>
      <c r="E3670" s="175">
        <v>0.51800000000000002</v>
      </c>
    </row>
    <row r="3671" spans="1:5">
      <c r="A3671" s="174" t="s">
        <v>80</v>
      </c>
      <c r="B3671" s="183">
        <v>19</v>
      </c>
      <c r="C3671" s="176">
        <v>43955</v>
      </c>
      <c r="D3671" s="175">
        <v>15</v>
      </c>
      <c r="E3671" s="175">
        <v>1.139</v>
      </c>
    </row>
    <row r="3672" spans="1:5">
      <c r="A3672" s="174" t="s">
        <v>80</v>
      </c>
      <c r="B3672" s="183">
        <v>19</v>
      </c>
      <c r="C3672" s="176">
        <v>43956</v>
      </c>
      <c r="D3672" s="175">
        <v>16</v>
      </c>
      <c r="E3672" s="175">
        <v>1.242</v>
      </c>
    </row>
    <row r="3673" spans="1:5">
      <c r="A3673" s="174" t="s">
        <v>80</v>
      </c>
      <c r="B3673" s="183">
        <v>19</v>
      </c>
      <c r="C3673" s="176">
        <v>43957</v>
      </c>
      <c r="D3673" s="175">
        <v>16</v>
      </c>
      <c r="E3673" s="175">
        <v>1.0349999999999999</v>
      </c>
    </row>
    <row r="3674" spans="1:5">
      <c r="A3674" s="174" t="s">
        <v>80</v>
      </c>
      <c r="B3674" s="183">
        <v>19</v>
      </c>
      <c r="C3674" s="176">
        <v>43958</v>
      </c>
      <c r="D3674" s="175">
        <v>15</v>
      </c>
      <c r="E3674" s="175">
        <v>1.0349999999999999</v>
      </c>
    </row>
    <row r="3675" spans="1:5">
      <c r="A3675" s="174" t="s">
        <v>80</v>
      </c>
      <c r="B3675" s="183">
        <v>19</v>
      </c>
      <c r="C3675" s="176">
        <v>43959</v>
      </c>
      <c r="D3675" s="175">
        <v>14</v>
      </c>
      <c r="E3675" s="175">
        <v>0.93200000000000005</v>
      </c>
    </row>
    <row r="3676" spans="1:5">
      <c r="A3676" s="174" t="s">
        <v>80</v>
      </c>
      <c r="B3676" s="177">
        <v>19</v>
      </c>
      <c r="C3676" s="176">
        <v>43960</v>
      </c>
      <c r="D3676" s="175">
        <v>4</v>
      </c>
      <c r="E3676" s="175">
        <v>1.3460000000000001</v>
      </c>
    </row>
    <row r="3677" spans="1:5">
      <c r="A3677" s="174" t="s">
        <v>80</v>
      </c>
      <c r="B3677" s="183">
        <v>20</v>
      </c>
      <c r="C3677" s="176">
        <v>43961</v>
      </c>
      <c r="D3677" s="175">
        <v>3</v>
      </c>
      <c r="E3677" s="175">
        <v>0.82799999999999996</v>
      </c>
    </row>
    <row r="3678" spans="1:5">
      <c r="A3678" s="174" t="s">
        <v>80</v>
      </c>
      <c r="B3678" s="183">
        <v>20</v>
      </c>
      <c r="C3678" s="176">
        <v>43962</v>
      </c>
      <c r="D3678" s="175">
        <v>14</v>
      </c>
      <c r="E3678" s="175">
        <v>0.82799999999999996</v>
      </c>
    </row>
    <row r="3679" spans="1:5">
      <c r="A3679" s="174" t="s">
        <v>80</v>
      </c>
      <c r="B3679" s="183">
        <v>20</v>
      </c>
      <c r="C3679" s="176">
        <v>43963</v>
      </c>
      <c r="D3679" s="175">
        <v>15</v>
      </c>
      <c r="E3679" s="175">
        <v>0.41399999999999998</v>
      </c>
    </row>
    <row r="3680" spans="1:5">
      <c r="A3680" s="174" t="s">
        <v>80</v>
      </c>
      <c r="B3680" s="183">
        <v>20</v>
      </c>
      <c r="C3680" s="176">
        <v>43964</v>
      </c>
      <c r="D3680" s="175">
        <v>15</v>
      </c>
      <c r="E3680" s="175">
        <v>0.51800000000000002</v>
      </c>
    </row>
    <row r="3681" spans="1:5">
      <c r="A3681" s="174" t="s">
        <v>80</v>
      </c>
      <c r="B3681" s="183">
        <v>20</v>
      </c>
      <c r="C3681" s="176">
        <v>43965</v>
      </c>
      <c r="D3681" s="175">
        <v>13</v>
      </c>
      <c r="E3681" s="175">
        <v>0.621</v>
      </c>
    </row>
    <row r="3682" spans="1:5">
      <c r="A3682" s="174" t="s">
        <v>80</v>
      </c>
      <c r="B3682" s="183">
        <v>20</v>
      </c>
      <c r="C3682" s="176">
        <v>43966</v>
      </c>
      <c r="D3682" s="175">
        <v>14</v>
      </c>
      <c r="E3682" s="175">
        <v>0.621</v>
      </c>
    </row>
    <row r="3683" spans="1:5">
      <c r="A3683" s="174" t="s">
        <v>80</v>
      </c>
      <c r="B3683" s="177">
        <v>20</v>
      </c>
      <c r="C3683" s="176">
        <v>43967</v>
      </c>
      <c r="D3683" s="175">
        <v>3</v>
      </c>
      <c r="E3683" s="175">
        <v>0.621</v>
      </c>
    </row>
    <row r="3684" spans="1:5">
      <c r="A3684" s="174" t="s">
        <v>80</v>
      </c>
      <c r="B3684" s="183">
        <v>21</v>
      </c>
      <c r="C3684" s="176">
        <v>43968</v>
      </c>
      <c r="D3684" s="175">
        <v>4</v>
      </c>
      <c r="E3684" s="175">
        <v>0.311</v>
      </c>
    </row>
    <row r="3685" spans="1:5">
      <c r="A3685" s="174" t="s">
        <v>80</v>
      </c>
      <c r="B3685" s="183">
        <v>21</v>
      </c>
      <c r="C3685" s="176">
        <v>43969</v>
      </c>
      <c r="D3685" s="175">
        <v>12</v>
      </c>
      <c r="E3685" s="175">
        <v>1.139</v>
      </c>
    </row>
    <row r="3686" spans="1:5">
      <c r="A3686" s="174" t="s">
        <v>80</v>
      </c>
      <c r="B3686" s="183">
        <v>21</v>
      </c>
      <c r="C3686" s="176">
        <v>43970</v>
      </c>
      <c r="D3686" s="175">
        <v>12</v>
      </c>
      <c r="E3686" s="175">
        <v>0.51800000000000002</v>
      </c>
    </row>
    <row r="3687" spans="1:5">
      <c r="A3687" s="174" t="s">
        <v>80</v>
      </c>
      <c r="B3687" s="183">
        <v>21</v>
      </c>
      <c r="C3687" s="176">
        <v>43971</v>
      </c>
      <c r="D3687" s="175">
        <v>13</v>
      </c>
      <c r="E3687" s="175">
        <v>0.311</v>
      </c>
    </row>
    <row r="3688" spans="1:5">
      <c r="A3688" s="174" t="s">
        <v>80</v>
      </c>
      <c r="B3688" s="183">
        <v>21</v>
      </c>
      <c r="C3688" s="176">
        <v>43972</v>
      </c>
      <c r="D3688" s="175">
        <v>13</v>
      </c>
      <c r="E3688" s="175">
        <v>0.311</v>
      </c>
    </row>
    <row r="3689" spans="1:5">
      <c r="A3689" s="174" t="s">
        <v>80</v>
      </c>
      <c r="B3689" s="183">
        <v>21</v>
      </c>
      <c r="C3689" s="176">
        <v>43973</v>
      </c>
      <c r="D3689" s="175">
        <v>11</v>
      </c>
      <c r="E3689" s="175">
        <v>0.311</v>
      </c>
    </row>
    <row r="3690" spans="1:5">
      <c r="A3690" s="174" t="s">
        <v>80</v>
      </c>
      <c r="B3690" s="177">
        <v>21</v>
      </c>
      <c r="C3690" s="176">
        <v>43974</v>
      </c>
      <c r="D3690" s="175">
        <v>2</v>
      </c>
      <c r="E3690" s="175">
        <v>0.621</v>
      </c>
    </row>
    <row r="3691" spans="1:5">
      <c r="A3691" s="174" t="s">
        <v>80</v>
      </c>
      <c r="B3691" s="183">
        <v>22</v>
      </c>
      <c r="C3691" s="176">
        <v>43975</v>
      </c>
      <c r="D3691" s="175">
        <v>2</v>
      </c>
      <c r="E3691" s="175">
        <v>0.41399999999999998</v>
      </c>
    </row>
    <row r="3692" spans="1:5">
      <c r="A3692" s="174" t="s">
        <v>80</v>
      </c>
      <c r="B3692" s="183">
        <v>22</v>
      </c>
      <c r="C3692" s="176">
        <v>43976</v>
      </c>
      <c r="D3692" s="175">
        <v>13</v>
      </c>
      <c r="E3692" s="175">
        <v>0.51800000000000002</v>
      </c>
    </row>
    <row r="3693" spans="1:5">
      <c r="A3693" s="174" t="s">
        <v>80</v>
      </c>
      <c r="B3693" s="183">
        <v>22</v>
      </c>
      <c r="C3693" s="176">
        <v>43977</v>
      </c>
      <c r="D3693" s="175">
        <v>12</v>
      </c>
      <c r="E3693" s="175">
        <v>0.82799999999999996</v>
      </c>
    </row>
    <row r="3694" spans="1:5">
      <c r="A3694" s="174" t="s">
        <v>80</v>
      </c>
      <c r="B3694" s="183">
        <v>22</v>
      </c>
      <c r="C3694" s="176">
        <v>43978</v>
      </c>
      <c r="D3694" s="175">
        <v>11</v>
      </c>
      <c r="E3694" s="175">
        <v>0.621</v>
      </c>
    </row>
    <row r="3695" spans="1:5">
      <c r="A3695" s="174" t="s">
        <v>80</v>
      </c>
      <c r="B3695" s="183">
        <v>22</v>
      </c>
      <c r="C3695" s="176">
        <v>43979</v>
      </c>
      <c r="D3695" s="175">
        <v>11</v>
      </c>
      <c r="E3695" s="175">
        <v>0.41399999999999998</v>
      </c>
    </row>
    <row r="3696" spans="1:5">
      <c r="A3696" s="174" t="s">
        <v>80</v>
      </c>
      <c r="B3696" s="183">
        <v>22</v>
      </c>
      <c r="C3696" s="176">
        <v>43980</v>
      </c>
      <c r="D3696" s="175">
        <v>10</v>
      </c>
      <c r="E3696" s="175">
        <v>0.82799999999999996</v>
      </c>
    </row>
    <row r="3697" spans="1:5">
      <c r="A3697" s="174" t="s">
        <v>80</v>
      </c>
      <c r="B3697" s="177">
        <v>22</v>
      </c>
      <c r="C3697" s="176">
        <v>43981</v>
      </c>
      <c r="D3697" s="175">
        <v>0</v>
      </c>
      <c r="E3697" s="175">
        <v>0</v>
      </c>
    </row>
    <row r="3698" spans="1:5">
      <c r="A3698" s="174" t="s">
        <v>80</v>
      </c>
      <c r="B3698" s="183">
        <v>23</v>
      </c>
      <c r="C3698" s="176">
        <v>43982</v>
      </c>
      <c r="D3698" s="175">
        <v>3</v>
      </c>
      <c r="E3698" s="175">
        <v>0.72499999999999998</v>
      </c>
    </row>
    <row r="3699" spans="1:5">
      <c r="A3699" s="174" t="s">
        <v>80</v>
      </c>
      <c r="B3699" s="183">
        <v>23</v>
      </c>
      <c r="C3699" s="176">
        <v>43983</v>
      </c>
      <c r="D3699" s="175">
        <v>21</v>
      </c>
      <c r="E3699" s="175">
        <v>0.20699999999999999</v>
      </c>
    </row>
    <row r="3700" spans="1:5">
      <c r="A3700" s="174" t="s">
        <v>80</v>
      </c>
      <c r="B3700" s="183">
        <v>23</v>
      </c>
      <c r="C3700" s="176">
        <v>43984</v>
      </c>
      <c r="D3700" s="175">
        <v>8</v>
      </c>
      <c r="E3700" s="175">
        <v>0.621</v>
      </c>
    </row>
    <row r="3701" spans="1:5">
      <c r="A3701" s="174" t="s">
        <v>80</v>
      </c>
      <c r="B3701" s="183">
        <v>23</v>
      </c>
      <c r="C3701" s="176">
        <v>43985</v>
      </c>
      <c r="D3701" s="175">
        <v>9</v>
      </c>
      <c r="E3701" s="175">
        <v>0.20699999999999999</v>
      </c>
    </row>
    <row r="3702" spans="1:5">
      <c r="A3702" s="174" t="s">
        <v>80</v>
      </c>
      <c r="B3702" s="183">
        <v>23</v>
      </c>
      <c r="C3702" s="176">
        <v>43986</v>
      </c>
      <c r="D3702" s="175">
        <v>9</v>
      </c>
      <c r="E3702" s="175">
        <v>0</v>
      </c>
    </row>
    <row r="3703" spans="1:5">
      <c r="A3703" s="174" t="s">
        <v>80</v>
      </c>
      <c r="B3703" s="183">
        <v>23</v>
      </c>
      <c r="C3703" s="176">
        <v>43987</v>
      </c>
      <c r="D3703" s="175">
        <v>9</v>
      </c>
      <c r="E3703" s="175">
        <v>0.51800000000000002</v>
      </c>
    </row>
    <row r="3704" spans="1:5">
      <c r="A3704" s="174" t="s">
        <v>80</v>
      </c>
      <c r="B3704" s="177">
        <v>23</v>
      </c>
      <c r="C3704" s="176">
        <v>43988</v>
      </c>
      <c r="D3704" s="175">
        <v>-1</v>
      </c>
      <c r="E3704" s="175">
        <v>0.311</v>
      </c>
    </row>
    <row r="3705" spans="1:5">
      <c r="A3705" s="174" t="s">
        <v>80</v>
      </c>
      <c r="B3705" s="183">
        <v>24</v>
      </c>
      <c r="C3705" s="176">
        <v>43989</v>
      </c>
      <c r="D3705" s="175">
        <v>-1</v>
      </c>
      <c r="E3705" s="175">
        <v>0</v>
      </c>
    </row>
    <row r="3706" spans="1:5">
      <c r="A3706" s="174" t="s">
        <v>80</v>
      </c>
      <c r="B3706" s="183">
        <v>24</v>
      </c>
      <c r="C3706" s="176">
        <v>43990</v>
      </c>
      <c r="D3706" s="175">
        <v>8</v>
      </c>
      <c r="E3706" s="175">
        <v>0</v>
      </c>
    </row>
    <row r="3707" spans="1:5">
      <c r="A3707" s="174" t="s">
        <v>80</v>
      </c>
      <c r="B3707" s="183">
        <v>24</v>
      </c>
      <c r="C3707" s="176">
        <v>43991</v>
      </c>
      <c r="D3707" s="175">
        <v>8</v>
      </c>
      <c r="E3707" s="175">
        <v>0.621</v>
      </c>
    </row>
    <row r="3708" spans="1:5">
      <c r="A3708" s="174" t="s">
        <v>80</v>
      </c>
      <c r="B3708" s="183">
        <v>24</v>
      </c>
      <c r="C3708" s="176">
        <v>43992</v>
      </c>
      <c r="D3708" s="175">
        <v>8</v>
      </c>
      <c r="E3708" s="175">
        <v>0.20699999999999999</v>
      </c>
    </row>
    <row r="3709" spans="1:5">
      <c r="A3709" s="174" t="s">
        <v>80</v>
      </c>
      <c r="B3709" s="183">
        <v>24</v>
      </c>
      <c r="C3709" s="176">
        <v>43993</v>
      </c>
      <c r="D3709" s="175">
        <v>7</v>
      </c>
      <c r="E3709" s="175">
        <v>0.104</v>
      </c>
    </row>
    <row r="3710" spans="1:5">
      <c r="A3710" s="174" t="s">
        <v>80</v>
      </c>
      <c r="B3710" s="183">
        <v>24</v>
      </c>
      <c r="C3710" s="176">
        <v>43994</v>
      </c>
      <c r="D3710" s="175">
        <v>6</v>
      </c>
      <c r="E3710" s="175">
        <v>0.20699999999999999</v>
      </c>
    </row>
    <row r="3711" spans="1:5">
      <c r="A3711" s="174" t="s">
        <v>80</v>
      </c>
      <c r="B3711" s="177">
        <v>24</v>
      </c>
      <c r="C3711" s="176">
        <v>43995</v>
      </c>
      <c r="D3711" s="175">
        <v>-2</v>
      </c>
      <c r="E3711" s="175">
        <v>0.20699999999999999</v>
      </c>
    </row>
    <row r="3712" spans="1:5">
      <c r="A3712" s="174" t="s">
        <v>80</v>
      </c>
      <c r="B3712" s="183">
        <v>25</v>
      </c>
      <c r="C3712" s="176">
        <v>43996</v>
      </c>
      <c r="D3712" s="175">
        <v>-1</v>
      </c>
      <c r="E3712" s="175">
        <v>0.41399999999999998</v>
      </c>
    </row>
    <row r="3713" spans="1:5">
      <c r="A3713" s="174" t="s">
        <v>80</v>
      </c>
      <c r="B3713" s="183">
        <v>25</v>
      </c>
      <c r="C3713" s="176">
        <v>43997</v>
      </c>
      <c r="D3713" s="175">
        <v>7</v>
      </c>
      <c r="E3713" s="175">
        <v>0.41399999999999998</v>
      </c>
    </row>
    <row r="3714" spans="1:5">
      <c r="A3714" s="174" t="s">
        <v>80</v>
      </c>
      <c r="B3714" s="183">
        <v>25</v>
      </c>
      <c r="C3714" s="176">
        <v>43998</v>
      </c>
      <c r="D3714" s="175">
        <v>7</v>
      </c>
      <c r="E3714" s="175">
        <v>0.20699999999999999</v>
      </c>
    </row>
    <row r="3715" spans="1:5">
      <c r="A3715" s="174" t="s">
        <v>80</v>
      </c>
      <c r="B3715" s="183">
        <v>25</v>
      </c>
      <c r="C3715" s="176">
        <v>43999</v>
      </c>
      <c r="D3715" s="175">
        <v>7</v>
      </c>
      <c r="E3715" s="175">
        <v>0.20699999999999999</v>
      </c>
    </row>
    <row r="3716" spans="1:5">
      <c r="A3716" s="174" t="s">
        <v>80</v>
      </c>
      <c r="B3716" s="183">
        <v>25</v>
      </c>
      <c r="C3716" s="176">
        <v>44000</v>
      </c>
      <c r="D3716" s="175">
        <v>6</v>
      </c>
      <c r="E3716" s="175">
        <v>0.104</v>
      </c>
    </row>
    <row r="3717" spans="1:5">
      <c r="A3717" s="174" t="s">
        <v>80</v>
      </c>
      <c r="B3717" s="183">
        <v>25</v>
      </c>
      <c r="C3717" s="176">
        <v>44001</v>
      </c>
      <c r="D3717" s="175">
        <v>5</v>
      </c>
      <c r="E3717" s="175">
        <v>0</v>
      </c>
    </row>
    <row r="3718" spans="1:5">
      <c r="A3718" s="174" t="s">
        <v>80</v>
      </c>
      <c r="B3718" s="183">
        <v>25</v>
      </c>
      <c r="C3718" s="176">
        <v>44002</v>
      </c>
      <c r="D3718" s="175">
        <v>-1</v>
      </c>
      <c r="E3718" s="175">
        <v>0.20699999999999999</v>
      </c>
    </row>
    <row r="3719" spans="1:5">
      <c r="A3719" s="174" t="s">
        <v>80</v>
      </c>
      <c r="B3719" s="183">
        <v>26</v>
      </c>
      <c r="C3719" s="176">
        <v>44003</v>
      </c>
      <c r="D3719" s="175">
        <v>-1</v>
      </c>
      <c r="E3719" s="175">
        <v>0</v>
      </c>
    </row>
    <row r="3720" spans="1:5">
      <c r="A3720" s="174" t="s">
        <v>80</v>
      </c>
      <c r="B3720" s="183">
        <v>26</v>
      </c>
      <c r="C3720" s="176">
        <v>44004</v>
      </c>
      <c r="D3720" s="175">
        <v>6</v>
      </c>
      <c r="E3720" s="175">
        <v>0.20699999999999999</v>
      </c>
    </row>
    <row r="3721" spans="1:5">
      <c r="A3721" s="174" t="s">
        <v>80</v>
      </c>
      <c r="B3721" s="183">
        <v>26</v>
      </c>
      <c r="C3721" s="176">
        <v>44005</v>
      </c>
      <c r="D3721" s="175">
        <v>5</v>
      </c>
      <c r="E3721" s="175">
        <v>0.104</v>
      </c>
    </row>
    <row r="3722" spans="1:5">
      <c r="A3722" s="174" t="s">
        <v>80</v>
      </c>
      <c r="B3722" s="183">
        <v>26</v>
      </c>
      <c r="C3722" s="176">
        <v>44006</v>
      </c>
      <c r="D3722" s="175">
        <v>4</v>
      </c>
      <c r="E3722" s="175">
        <v>0</v>
      </c>
    </row>
    <row r="3723" spans="1:5">
      <c r="A3723" s="174" t="s">
        <v>80</v>
      </c>
      <c r="B3723" s="183">
        <v>26</v>
      </c>
      <c r="C3723" s="176">
        <v>44007</v>
      </c>
      <c r="D3723" s="175">
        <v>4</v>
      </c>
      <c r="E3723" s="175">
        <v>0.311</v>
      </c>
    </row>
    <row r="3724" spans="1:5">
      <c r="A3724" s="174" t="s">
        <v>80</v>
      </c>
      <c r="B3724" s="183">
        <v>26</v>
      </c>
      <c r="C3724" s="176">
        <v>44008</v>
      </c>
      <c r="D3724" s="175">
        <v>4</v>
      </c>
      <c r="E3724" s="175">
        <v>0.104</v>
      </c>
    </row>
    <row r="3725" spans="1:5">
      <c r="A3725" s="174" t="s">
        <v>80</v>
      </c>
      <c r="B3725" s="177">
        <v>26</v>
      </c>
      <c r="C3725" s="176">
        <v>44009</v>
      </c>
      <c r="D3725" s="175">
        <v>-3</v>
      </c>
      <c r="E3725" s="175">
        <v>0.104</v>
      </c>
    </row>
    <row r="3726" spans="1:5">
      <c r="A3726" s="174" t="s">
        <v>80</v>
      </c>
      <c r="B3726" s="183">
        <v>27</v>
      </c>
      <c r="C3726" s="176">
        <v>44010</v>
      </c>
      <c r="D3726" s="175">
        <v>-5</v>
      </c>
      <c r="E3726" s="175">
        <v>0</v>
      </c>
    </row>
    <row r="3727" spans="1:5">
      <c r="A3727" s="174" t="s">
        <v>80</v>
      </c>
      <c r="B3727" s="183">
        <v>27</v>
      </c>
      <c r="C3727" s="176">
        <v>44011</v>
      </c>
      <c r="D3727" s="175">
        <v>6</v>
      </c>
      <c r="E3727" s="175">
        <v>0.311</v>
      </c>
    </row>
    <row r="3728" spans="1:5">
      <c r="A3728" s="174" t="s">
        <v>80</v>
      </c>
      <c r="B3728" s="183">
        <v>27</v>
      </c>
      <c r="C3728" s="176">
        <v>44012</v>
      </c>
      <c r="D3728" s="175">
        <v>4</v>
      </c>
      <c r="E3728" s="175">
        <v>0.41399999999999998</v>
      </c>
    </row>
    <row r="3729" spans="1:5">
      <c r="A3729" s="174" t="s">
        <v>80</v>
      </c>
      <c r="B3729" s="183">
        <v>27</v>
      </c>
      <c r="C3729" s="176">
        <v>44013</v>
      </c>
      <c r="D3729" s="175">
        <v>4</v>
      </c>
      <c r="E3729" s="175">
        <v>0</v>
      </c>
    </row>
    <row r="3730" spans="1:5">
      <c r="A3730" s="174" t="s">
        <v>80</v>
      </c>
      <c r="B3730" s="183">
        <v>27</v>
      </c>
      <c r="C3730" s="176">
        <v>44014</v>
      </c>
      <c r="D3730" s="175">
        <v>4</v>
      </c>
      <c r="E3730" s="175">
        <v>0.104</v>
      </c>
    </row>
    <row r="3731" spans="1:5">
      <c r="A3731" s="174" t="s">
        <v>80</v>
      </c>
      <c r="B3731" s="183">
        <v>27</v>
      </c>
      <c r="C3731" s="176">
        <v>44015</v>
      </c>
      <c r="D3731" s="175">
        <v>3</v>
      </c>
      <c r="E3731" s="175">
        <v>0.104</v>
      </c>
    </row>
    <row r="3732" spans="1:5">
      <c r="A3732" s="174" t="s">
        <v>80</v>
      </c>
      <c r="B3732" s="177">
        <v>27</v>
      </c>
      <c r="C3732" s="176">
        <v>44016</v>
      </c>
      <c r="D3732" s="175">
        <v>-4</v>
      </c>
      <c r="E3732" s="175">
        <v>0.104</v>
      </c>
    </row>
    <row r="3733" spans="1:5">
      <c r="A3733" s="174" t="s">
        <v>80</v>
      </c>
      <c r="B3733" s="183">
        <v>28</v>
      </c>
      <c r="C3733" s="176">
        <v>44017</v>
      </c>
      <c r="D3733" s="175">
        <v>-6</v>
      </c>
      <c r="E3733" s="175">
        <v>0.104</v>
      </c>
    </row>
    <row r="3734" spans="1:5">
      <c r="A3734" s="174" t="s">
        <v>80</v>
      </c>
      <c r="B3734" s="183">
        <v>28</v>
      </c>
      <c r="C3734" s="176">
        <v>44018</v>
      </c>
      <c r="D3734" s="175">
        <v>3</v>
      </c>
      <c r="E3734" s="175">
        <v>0</v>
      </c>
    </row>
    <row r="3735" spans="1:5">
      <c r="A3735" s="174" t="s">
        <v>80</v>
      </c>
      <c r="B3735" s="183">
        <v>28</v>
      </c>
      <c r="C3735" s="176">
        <v>44019</v>
      </c>
      <c r="D3735" s="175">
        <v>4</v>
      </c>
      <c r="E3735" s="175">
        <v>0</v>
      </c>
    </row>
    <row r="3736" spans="1:5">
      <c r="A3736" s="174" t="s">
        <v>80</v>
      </c>
      <c r="B3736" s="183">
        <v>28</v>
      </c>
      <c r="C3736" s="176">
        <v>44020</v>
      </c>
      <c r="D3736" s="175">
        <v>3</v>
      </c>
      <c r="E3736" s="175">
        <v>0</v>
      </c>
    </row>
    <row r="3737" spans="1:5">
      <c r="A3737" s="174" t="s">
        <v>80</v>
      </c>
      <c r="B3737" s="183">
        <v>28</v>
      </c>
      <c r="C3737" s="176">
        <v>44021</v>
      </c>
      <c r="D3737" s="175">
        <v>3</v>
      </c>
      <c r="E3737" s="175">
        <v>0</v>
      </c>
    </row>
    <row r="3738" spans="1:5">
      <c r="A3738" s="174" t="s">
        <v>80</v>
      </c>
      <c r="B3738" s="183">
        <v>28</v>
      </c>
      <c r="C3738" s="176">
        <v>44022</v>
      </c>
      <c r="D3738" s="175">
        <v>2</v>
      </c>
      <c r="E3738" s="175">
        <v>0.20699999999999999</v>
      </c>
    </row>
    <row r="3739" spans="1:5">
      <c r="A3739" s="174" t="s">
        <v>80</v>
      </c>
      <c r="B3739" s="177">
        <v>28</v>
      </c>
      <c r="C3739" s="176">
        <v>44023</v>
      </c>
      <c r="D3739" s="175">
        <v>-4</v>
      </c>
      <c r="E3739" s="175">
        <v>0.20699999999999999</v>
      </c>
    </row>
    <row r="3740" spans="1:5">
      <c r="A3740" s="174" t="s">
        <v>80</v>
      </c>
      <c r="B3740" s="183">
        <v>29</v>
      </c>
      <c r="C3740" s="176">
        <v>44024</v>
      </c>
      <c r="D3740" s="175">
        <v>-4</v>
      </c>
      <c r="E3740" s="175">
        <v>0.20699999999999999</v>
      </c>
    </row>
    <row r="3741" spans="1:5">
      <c r="A3741" s="174" t="s">
        <v>80</v>
      </c>
      <c r="B3741" s="183">
        <v>29</v>
      </c>
      <c r="C3741" s="176">
        <v>44025</v>
      </c>
      <c r="D3741" s="175">
        <v>3</v>
      </c>
      <c r="E3741" s="175">
        <v>0</v>
      </c>
    </row>
    <row r="3742" spans="1:5">
      <c r="A3742" s="174" t="s">
        <v>80</v>
      </c>
      <c r="B3742" s="183">
        <v>29</v>
      </c>
      <c r="C3742" s="176">
        <v>44026</v>
      </c>
      <c r="D3742" s="175">
        <v>3</v>
      </c>
      <c r="E3742" s="175">
        <v>0</v>
      </c>
    </row>
    <row r="3743" spans="1:5">
      <c r="A3743" s="174" t="s">
        <v>80</v>
      </c>
      <c r="B3743" s="183">
        <v>29</v>
      </c>
      <c r="C3743" s="176">
        <v>44027</v>
      </c>
      <c r="D3743" s="175">
        <v>3</v>
      </c>
      <c r="E3743" s="175">
        <v>0</v>
      </c>
    </row>
    <row r="3744" spans="1:5">
      <c r="A3744" s="174" t="s">
        <v>80</v>
      </c>
      <c r="B3744" s="183">
        <v>29</v>
      </c>
      <c r="C3744" s="176">
        <v>44028</v>
      </c>
      <c r="D3744" s="175">
        <v>4</v>
      </c>
      <c r="E3744" s="175">
        <v>0</v>
      </c>
    </row>
    <row r="3745" spans="1:5">
      <c r="A3745" s="174" t="s">
        <v>80</v>
      </c>
      <c r="B3745" s="183">
        <v>29</v>
      </c>
      <c r="C3745" s="176">
        <v>44029</v>
      </c>
      <c r="D3745" s="175">
        <v>4</v>
      </c>
      <c r="E3745" s="175">
        <v>0</v>
      </c>
    </row>
    <row r="3746" spans="1:5">
      <c r="A3746" s="174" t="s">
        <v>80</v>
      </c>
      <c r="B3746" s="177">
        <v>29</v>
      </c>
      <c r="C3746" s="176">
        <v>44030</v>
      </c>
      <c r="D3746" s="175">
        <v>-2</v>
      </c>
      <c r="E3746" s="175">
        <v>0</v>
      </c>
    </row>
    <row r="3747" spans="1:5">
      <c r="A3747" s="174" t="s">
        <v>80</v>
      </c>
      <c r="B3747" s="183">
        <v>30</v>
      </c>
      <c r="C3747" s="176">
        <v>44031</v>
      </c>
      <c r="D3747" s="175">
        <v>-3</v>
      </c>
      <c r="E3747" s="175">
        <v>0.104</v>
      </c>
    </row>
    <row r="3748" spans="1:5">
      <c r="A3748" s="174" t="s">
        <v>80</v>
      </c>
      <c r="B3748" s="183">
        <v>30</v>
      </c>
      <c r="C3748" s="176">
        <v>44032</v>
      </c>
      <c r="D3748" s="175">
        <v>4</v>
      </c>
      <c r="E3748" s="175">
        <v>0</v>
      </c>
    </row>
    <row r="3749" spans="1:5">
      <c r="A3749" s="174" t="s">
        <v>80</v>
      </c>
      <c r="B3749" s="183">
        <v>30</v>
      </c>
      <c r="C3749" s="176">
        <v>44033</v>
      </c>
      <c r="D3749" s="175">
        <v>4</v>
      </c>
      <c r="E3749" s="175">
        <v>0</v>
      </c>
    </row>
    <row r="3750" spans="1:5">
      <c r="A3750" s="174" t="s">
        <v>80</v>
      </c>
      <c r="B3750" s="183">
        <v>30</v>
      </c>
      <c r="C3750" s="176">
        <v>44034</v>
      </c>
      <c r="D3750" s="175">
        <v>4</v>
      </c>
      <c r="E3750" s="175">
        <v>0</v>
      </c>
    </row>
    <row r="3751" spans="1:5">
      <c r="A3751" s="174" t="s">
        <v>80</v>
      </c>
      <c r="B3751" s="183">
        <v>30</v>
      </c>
      <c r="C3751" s="176">
        <v>44035</v>
      </c>
      <c r="D3751" s="175">
        <v>4</v>
      </c>
      <c r="E3751" s="175">
        <v>0</v>
      </c>
    </row>
    <row r="3752" spans="1:5">
      <c r="A3752" s="174" t="s">
        <v>80</v>
      </c>
      <c r="B3752" s="183">
        <v>30</v>
      </c>
      <c r="C3752" s="176">
        <v>44036</v>
      </c>
      <c r="D3752" s="175">
        <v>4</v>
      </c>
      <c r="E3752" s="175">
        <v>0</v>
      </c>
    </row>
    <row r="3753" spans="1:5">
      <c r="A3753" s="174" t="s">
        <v>80</v>
      </c>
      <c r="B3753" s="177">
        <v>30</v>
      </c>
      <c r="C3753" s="176">
        <v>44037</v>
      </c>
      <c r="D3753" s="175">
        <v>-1</v>
      </c>
      <c r="E3753" s="175">
        <v>0</v>
      </c>
    </row>
    <row r="3754" spans="1:5">
      <c r="A3754" s="174" t="s">
        <v>80</v>
      </c>
      <c r="B3754" s="183">
        <v>31</v>
      </c>
      <c r="C3754" s="176">
        <v>44038</v>
      </c>
      <c r="D3754" s="175">
        <v>-5</v>
      </c>
      <c r="E3754" s="175">
        <v>0</v>
      </c>
    </row>
    <row r="3755" spans="1:5">
      <c r="A3755" s="174" t="s">
        <v>80</v>
      </c>
      <c r="B3755" s="183">
        <v>31</v>
      </c>
      <c r="C3755" s="176">
        <v>44039</v>
      </c>
      <c r="D3755" s="175">
        <v>4</v>
      </c>
      <c r="E3755" s="175">
        <v>0</v>
      </c>
    </row>
    <row r="3756" spans="1:5">
      <c r="A3756" s="174" t="s">
        <v>80</v>
      </c>
      <c r="B3756" s="183">
        <v>31</v>
      </c>
      <c r="C3756" s="176">
        <v>44040</v>
      </c>
      <c r="D3756" s="175">
        <v>4</v>
      </c>
      <c r="E3756" s="175">
        <v>0</v>
      </c>
    </row>
    <row r="3757" spans="1:5">
      <c r="A3757" s="174" t="s">
        <v>80</v>
      </c>
      <c r="B3757" s="183">
        <v>31</v>
      </c>
      <c r="C3757" s="176">
        <v>44041</v>
      </c>
      <c r="D3757" s="175">
        <v>4</v>
      </c>
      <c r="E3757" s="175">
        <v>0</v>
      </c>
    </row>
    <row r="3758" spans="1:5">
      <c r="A3758" s="174" t="s">
        <v>80</v>
      </c>
      <c r="B3758" s="183">
        <v>31</v>
      </c>
      <c r="C3758" s="176">
        <v>44042</v>
      </c>
      <c r="D3758" s="175">
        <v>4</v>
      </c>
      <c r="E3758" s="175">
        <v>0</v>
      </c>
    </row>
    <row r="3759" spans="1:5">
      <c r="A3759" s="174" t="s">
        <v>80</v>
      </c>
      <c r="B3759" s="183">
        <v>31</v>
      </c>
      <c r="C3759" s="176">
        <v>44043</v>
      </c>
      <c r="D3759" s="175">
        <v>3</v>
      </c>
      <c r="E3759" s="175">
        <v>0</v>
      </c>
    </row>
    <row r="3760" spans="1:5">
      <c r="A3760" s="174" t="s">
        <v>80</v>
      </c>
      <c r="B3760" s="177">
        <v>31</v>
      </c>
      <c r="C3760" s="176">
        <v>44044</v>
      </c>
      <c r="D3760" s="175">
        <v>-5</v>
      </c>
      <c r="E3760" s="175">
        <v>0</v>
      </c>
    </row>
    <row r="3761" spans="1:5">
      <c r="A3761" s="174" t="s">
        <v>80</v>
      </c>
      <c r="B3761" s="183">
        <v>32</v>
      </c>
      <c r="C3761" s="176">
        <v>44045</v>
      </c>
      <c r="D3761" s="175">
        <v>-7</v>
      </c>
      <c r="E3761" s="175">
        <v>0.104</v>
      </c>
    </row>
    <row r="3762" spans="1:5">
      <c r="A3762" s="174" t="s">
        <v>80</v>
      </c>
      <c r="B3762" s="183">
        <v>32</v>
      </c>
      <c r="C3762" s="176">
        <v>44046</v>
      </c>
      <c r="D3762" s="175">
        <v>4</v>
      </c>
      <c r="E3762" s="175">
        <v>0</v>
      </c>
    </row>
    <row r="3763" spans="1:5">
      <c r="A3763" s="174" t="s">
        <v>80</v>
      </c>
      <c r="B3763" s="183">
        <v>32</v>
      </c>
      <c r="C3763" s="176">
        <v>44047</v>
      </c>
      <c r="D3763" s="175">
        <v>5</v>
      </c>
      <c r="E3763" s="175">
        <v>0</v>
      </c>
    </row>
    <row r="3764" spans="1:5">
      <c r="A3764" s="174" t="s">
        <v>80</v>
      </c>
      <c r="B3764" s="183">
        <v>32</v>
      </c>
      <c r="C3764" s="176">
        <v>44048</v>
      </c>
      <c r="D3764" s="175">
        <v>4</v>
      </c>
      <c r="E3764" s="175">
        <v>0.104</v>
      </c>
    </row>
    <row r="3765" spans="1:5">
      <c r="A3765" s="174" t="s">
        <v>80</v>
      </c>
      <c r="B3765" s="183">
        <v>32</v>
      </c>
      <c r="C3765" s="176">
        <v>44049</v>
      </c>
      <c r="D3765" s="175">
        <v>3</v>
      </c>
      <c r="E3765" s="175">
        <v>0.104</v>
      </c>
    </row>
    <row r="3766" spans="1:5">
      <c r="A3766" s="174" t="s">
        <v>80</v>
      </c>
      <c r="B3766" s="177">
        <v>32</v>
      </c>
      <c r="C3766" s="176">
        <v>44050</v>
      </c>
      <c r="D3766" s="175">
        <v>1</v>
      </c>
      <c r="E3766" s="175">
        <v>0.104</v>
      </c>
    </row>
    <row r="3767" spans="1:5">
      <c r="A3767" s="174" t="s">
        <v>80</v>
      </c>
      <c r="B3767" s="177">
        <v>32</v>
      </c>
      <c r="C3767" s="176">
        <v>44051</v>
      </c>
      <c r="D3767" s="175">
        <v>-6</v>
      </c>
      <c r="E3767" s="175">
        <v>0.20699999999999999</v>
      </c>
    </row>
    <row r="3768" spans="1:5">
      <c r="A3768" s="174" t="s">
        <v>80</v>
      </c>
      <c r="B3768" s="177">
        <v>33</v>
      </c>
      <c r="C3768" s="176">
        <v>44052</v>
      </c>
      <c r="D3768" s="175">
        <v>-7</v>
      </c>
      <c r="E3768" s="175">
        <v>0</v>
      </c>
    </row>
    <row r="3769" spans="1:5">
      <c r="A3769" s="174" t="s">
        <v>80</v>
      </c>
      <c r="B3769" s="177">
        <v>33</v>
      </c>
      <c r="C3769" s="176">
        <v>44053</v>
      </c>
      <c r="D3769" s="175">
        <v>3</v>
      </c>
      <c r="E3769" s="175">
        <v>0</v>
      </c>
    </row>
    <row r="3770" spans="1:5">
      <c r="A3770" s="174" t="s">
        <v>80</v>
      </c>
      <c r="B3770" s="177">
        <v>33</v>
      </c>
      <c r="C3770" s="176">
        <v>44054</v>
      </c>
      <c r="D3770" s="175">
        <v>4</v>
      </c>
      <c r="E3770" s="175">
        <v>0.311</v>
      </c>
    </row>
    <row r="3771" spans="1:5">
      <c r="A3771" s="174" t="s">
        <v>80</v>
      </c>
      <c r="B3771" s="177">
        <v>33</v>
      </c>
      <c r="C3771" s="176">
        <v>44055</v>
      </c>
      <c r="D3771" s="175">
        <v>2</v>
      </c>
      <c r="E3771" s="175">
        <v>0</v>
      </c>
    </row>
    <row r="3772" spans="1:5">
      <c r="A3772" s="174" t="s">
        <v>80</v>
      </c>
      <c r="B3772" s="177">
        <v>33</v>
      </c>
      <c r="C3772" s="176">
        <v>44056</v>
      </c>
      <c r="D3772" s="175">
        <v>3</v>
      </c>
      <c r="E3772" s="175">
        <v>0</v>
      </c>
    </row>
    <row r="3773" spans="1:5">
      <c r="A3773" s="174" t="s">
        <v>80</v>
      </c>
      <c r="B3773" s="177">
        <v>33</v>
      </c>
      <c r="C3773" s="176">
        <v>44057</v>
      </c>
      <c r="D3773" s="175">
        <v>2</v>
      </c>
      <c r="E3773" s="175">
        <v>0.20699999999999999</v>
      </c>
    </row>
    <row r="3774" spans="1:5">
      <c r="A3774" s="174" t="s">
        <v>80</v>
      </c>
      <c r="B3774" s="177">
        <v>33</v>
      </c>
      <c r="C3774" s="176">
        <v>44058</v>
      </c>
      <c r="D3774" s="175">
        <v>-4</v>
      </c>
      <c r="E3774" s="175">
        <v>0</v>
      </c>
    </row>
    <row r="3775" spans="1:5">
      <c r="A3775" s="174" t="s">
        <v>80</v>
      </c>
      <c r="B3775" s="177">
        <v>34</v>
      </c>
      <c r="C3775" s="176">
        <v>44059</v>
      </c>
      <c r="D3775" s="175">
        <v>-5</v>
      </c>
      <c r="E3775" s="175">
        <v>0</v>
      </c>
    </row>
    <row r="3776" spans="1:5">
      <c r="A3776" s="174" t="s">
        <v>80</v>
      </c>
      <c r="B3776" s="177">
        <v>34</v>
      </c>
      <c r="C3776" s="176">
        <v>44060</v>
      </c>
      <c r="D3776" s="175">
        <v>5</v>
      </c>
      <c r="E3776" s="175">
        <v>0.104</v>
      </c>
    </row>
    <row r="3777" spans="1:5">
      <c r="A3777" s="174" t="s">
        <v>80</v>
      </c>
      <c r="B3777" s="177">
        <v>34</v>
      </c>
      <c r="C3777" s="176">
        <v>44061</v>
      </c>
      <c r="D3777" s="175">
        <v>5</v>
      </c>
      <c r="E3777" s="175">
        <v>0.104</v>
      </c>
    </row>
    <row r="3778" spans="1:5">
      <c r="A3778" s="174" t="s">
        <v>80</v>
      </c>
      <c r="B3778" s="177">
        <v>34</v>
      </c>
      <c r="C3778" s="176">
        <v>44062</v>
      </c>
      <c r="D3778" s="175">
        <v>2</v>
      </c>
      <c r="E3778" s="175">
        <v>0</v>
      </c>
    </row>
    <row r="3779" spans="1:5">
      <c r="A3779" s="174" t="s">
        <v>80</v>
      </c>
      <c r="B3779" s="177">
        <v>34</v>
      </c>
      <c r="C3779" s="176">
        <v>44063</v>
      </c>
      <c r="D3779" s="175">
        <v>14</v>
      </c>
      <c r="E3779" s="175">
        <v>0</v>
      </c>
    </row>
    <row r="3780" spans="1:5">
      <c r="A3780" s="174" t="s">
        <v>80</v>
      </c>
      <c r="B3780" s="177">
        <v>34</v>
      </c>
      <c r="C3780" s="176">
        <v>44064</v>
      </c>
      <c r="D3780" s="175">
        <v>11</v>
      </c>
      <c r="E3780" s="175">
        <v>0</v>
      </c>
    </row>
    <row r="3781" spans="1:5">
      <c r="A3781" s="174" t="s">
        <v>80</v>
      </c>
      <c r="B3781" s="177">
        <v>34</v>
      </c>
      <c r="C3781" s="176">
        <v>44065</v>
      </c>
      <c r="D3781" s="179"/>
      <c r="E3781" s="175">
        <v>0.20699999999999999</v>
      </c>
    </row>
    <row r="3782" spans="1:5">
      <c r="A3782" s="174" t="s">
        <v>76</v>
      </c>
      <c r="B3782" s="183">
        <v>8</v>
      </c>
      <c r="C3782" s="176">
        <v>43877</v>
      </c>
      <c r="D3782" s="175">
        <v>2</v>
      </c>
      <c r="E3782" s="175">
        <v>0</v>
      </c>
    </row>
    <row r="3783" spans="1:5">
      <c r="A3783" s="174" t="s">
        <v>76</v>
      </c>
      <c r="B3783" s="183">
        <v>8</v>
      </c>
      <c r="C3783" s="176">
        <v>43878</v>
      </c>
      <c r="D3783" s="175">
        <v>2</v>
      </c>
      <c r="E3783" s="175">
        <v>0</v>
      </c>
    </row>
    <row r="3784" spans="1:5">
      <c r="A3784" s="174" t="s">
        <v>76</v>
      </c>
      <c r="B3784" s="183">
        <v>8</v>
      </c>
      <c r="C3784" s="176">
        <v>43879</v>
      </c>
      <c r="D3784" s="175">
        <v>1</v>
      </c>
      <c r="E3784" s="175">
        <v>0</v>
      </c>
    </row>
    <row r="3785" spans="1:5">
      <c r="A3785" s="174" t="s">
        <v>76</v>
      </c>
      <c r="B3785" s="183">
        <v>8</v>
      </c>
      <c r="C3785" s="176">
        <v>43880</v>
      </c>
      <c r="D3785" s="175">
        <v>2</v>
      </c>
      <c r="E3785" s="175">
        <v>0</v>
      </c>
    </row>
    <row r="3786" spans="1:5">
      <c r="A3786" s="174" t="s">
        <v>76</v>
      </c>
      <c r="B3786" s="183">
        <v>8</v>
      </c>
      <c r="C3786" s="176">
        <v>43881</v>
      </c>
      <c r="D3786" s="175">
        <v>2</v>
      </c>
      <c r="E3786" s="175">
        <v>0</v>
      </c>
    </row>
    <row r="3787" spans="1:5">
      <c r="A3787" s="174" t="s">
        <v>76</v>
      </c>
      <c r="B3787" s="183">
        <v>8</v>
      </c>
      <c r="C3787" s="176">
        <v>43882</v>
      </c>
      <c r="D3787" s="175">
        <v>3</v>
      </c>
      <c r="E3787" s="175">
        <v>0</v>
      </c>
    </row>
    <row r="3788" spans="1:5">
      <c r="A3788" s="174" t="s">
        <v>76</v>
      </c>
      <c r="B3788" s="177">
        <v>8</v>
      </c>
      <c r="C3788" s="176">
        <v>43883</v>
      </c>
      <c r="D3788" s="175">
        <v>0</v>
      </c>
      <c r="E3788" s="175">
        <v>0</v>
      </c>
    </row>
    <row r="3789" spans="1:5">
      <c r="A3789" s="174" t="s">
        <v>76</v>
      </c>
      <c r="B3789" s="183">
        <v>9</v>
      </c>
      <c r="C3789" s="176">
        <v>43884</v>
      </c>
      <c r="D3789" s="175">
        <v>0</v>
      </c>
      <c r="E3789" s="175">
        <v>0</v>
      </c>
    </row>
    <row r="3790" spans="1:5">
      <c r="A3790" s="174" t="s">
        <v>76</v>
      </c>
      <c r="B3790" s="183">
        <v>9</v>
      </c>
      <c r="C3790" s="176">
        <v>43885</v>
      </c>
      <c r="D3790" s="175">
        <v>0</v>
      </c>
      <c r="E3790" s="175">
        <v>0</v>
      </c>
    </row>
    <row r="3791" spans="1:5">
      <c r="A3791" s="174" t="s">
        <v>76</v>
      </c>
      <c r="B3791" s="183">
        <v>9</v>
      </c>
      <c r="C3791" s="176">
        <v>43886</v>
      </c>
      <c r="D3791" s="175">
        <v>0</v>
      </c>
      <c r="E3791" s="175">
        <v>0</v>
      </c>
    </row>
    <row r="3792" spans="1:5">
      <c r="A3792" s="174" t="s">
        <v>76</v>
      </c>
      <c r="B3792" s="183">
        <v>9</v>
      </c>
      <c r="C3792" s="176">
        <v>43887</v>
      </c>
      <c r="D3792" s="175">
        <v>0</v>
      </c>
      <c r="E3792" s="175">
        <v>0</v>
      </c>
    </row>
    <row r="3793" spans="1:5">
      <c r="A3793" s="174" t="s">
        <v>76</v>
      </c>
      <c r="B3793" s="183">
        <v>9</v>
      </c>
      <c r="C3793" s="176">
        <v>43888</v>
      </c>
      <c r="D3793" s="175">
        <v>0</v>
      </c>
      <c r="E3793" s="175">
        <v>0</v>
      </c>
    </row>
    <row r="3794" spans="1:5">
      <c r="A3794" s="174" t="s">
        <v>76</v>
      </c>
      <c r="B3794" s="183">
        <v>9</v>
      </c>
      <c r="C3794" s="176">
        <v>43889</v>
      </c>
      <c r="D3794" s="175">
        <v>0</v>
      </c>
      <c r="E3794" s="175">
        <v>0</v>
      </c>
    </row>
    <row r="3795" spans="1:5">
      <c r="A3795" s="174" t="s">
        <v>76</v>
      </c>
      <c r="B3795" s="177">
        <v>9</v>
      </c>
      <c r="C3795" s="176">
        <v>43890</v>
      </c>
      <c r="D3795" s="175">
        <v>3</v>
      </c>
      <c r="E3795" s="175">
        <v>0</v>
      </c>
    </row>
    <row r="3796" spans="1:5">
      <c r="A3796" s="174" t="s">
        <v>76</v>
      </c>
      <c r="B3796" s="183">
        <v>10</v>
      </c>
      <c r="C3796" s="176">
        <v>43833</v>
      </c>
      <c r="D3796" s="175">
        <v>0</v>
      </c>
      <c r="E3796" s="175">
        <v>0</v>
      </c>
    </row>
    <row r="3797" spans="1:5">
      <c r="A3797" s="174" t="s">
        <v>76</v>
      </c>
      <c r="B3797" s="183">
        <v>10</v>
      </c>
      <c r="C3797" s="176">
        <v>43864</v>
      </c>
      <c r="D3797" s="175">
        <v>0</v>
      </c>
      <c r="E3797" s="175">
        <v>0</v>
      </c>
    </row>
    <row r="3798" spans="1:5">
      <c r="A3798" s="174" t="s">
        <v>76</v>
      </c>
      <c r="B3798" s="183">
        <v>10</v>
      </c>
      <c r="C3798" s="176">
        <v>43893</v>
      </c>
      <c r="D3798" s="175">
        <v>-1</v>
      </c>
      <c r="E3798" s="175">
        <v>0</v>
      </c>
    </row>
    <row r="3799" spans="1:5">
      <c r="A3799" s="174" t="s">
        <v>76</v>
      </c>
      <c r="B3799" s="183">
        <v>10</v>
      </c>
      <c r="C3799" s="176">
        <v>43894</v>
      </c>
      <c r="D3799" s="175">
        <v>0</v>
      </c>
      <c r="E3799" s="175">
        <v>0</v>
      </c>
    </row>
    <row r="3800" spans="1:5">
      <c r="A3800" s="174" t="s">
        <v>76</v>
      </c>
      <c r="B3800" s="183">
        <v>10</v>
      </c>
      <c r="C3800" s="176">
        <v>43895</v>
      </c>
      <c r="D3800" s="175">
        <v>0</v>
      </c>
      <c r="E3800" s="175">
        <v>0</v>
      </c>
    </row>
    <row r="3801" spans="1:5">
      <c r="A3801" s="174" t="s">
        <v>76</v>
      </c>
      <c r="B3801" s="183">
        <v>10</v>
      </c>
      <c r="C3801" s="176">
        <v>43896</v>
      </c>
      <c r="D3801" s="175">
        <v>0</v>
      </c>
      <c r="E3801" s="175">
        <v>0</v>
      </c>
    </row>
    <row r="3802" spans="1:5">
      <c r="A3802" s="174" t="s">
        <v>76</v>
      </c>
      <c r="B3802" s="177">
        <v>10</v>
      </c>
      <c r="C3802" s="176">
        <v>43897</v>
      </c>
      <c r="D3802" s="175">
        <v>1</v>
      </c>
      <c r="E3802" s="175">
        <v>0</v>
      </c>
    </row>
    <row r="3803" spans="1:5">
      <c r="A3803" s="174" t="s">
        <v>76</v>
      </c>
      <c r="B3803" s="183">
        <v>11</v>
      </c>
      <c r="C3803" s="176">
        <v>43898</v>
      </c>
      <c r="D3803" s="175">
        <v>0</v>
      </c>
      <c r="E3803" s="175">
        <v>0</v>
      </c>
    </row>
    <row r="3804" spans="1:5">
      <c r="A3804" s="174" t="s">
        <v>76</v>
      </c>
      <c r="B3804" s="183">
        <v>11</v>
      </c>
      <c r="C3804" s="176">
        <v>43899</v>
      </c>
      <c r="D3804" s="175">
        <v>2</v>
      </c>
      <c r="E3804" s="175">
        <v>0</v>
      </c>
    </row>
    <row r="3805" spans="1:5">
      <c r="A3805" s="174" t="s">
        <v>76</v>
      </c>
      <c r="B3805" s="183">
        <v>11</v>
      </c>
      <c r="C3805" s="176">
        <v>43900</v>
      </c>
      <c r="D3805" s="175">
        <v>1</v>
      </c>
      <c r="E3805" s="175">
        <v>0</v>
      </c>
    </row>
    <row r="3806" spans="1:5">
      <c r="A3806" s="174" t="s">
        <v>76</v>
      </c>
      <c r="B3806" s="183">
        <v>11</v>
      </c>
      <c r="C3806" s="176">
        <v>43901</v>
      </c>
      <c r="D3806" s="175">
        <v>2</v>
      </c>
      <c r="E3806" s="175">
        <v>0</v>
      </c>
    </row>
    <row r="3807" spans="1:5">
      <c r="A3807" s="174" t="s">
        <v>76</v>
      </c>
      <c r="B3807" s="183">
        <v>11</v>
      </c>
      <c r="C3807" s="176">
        <v>43902</v>
      </c>
      <c r="D3807" s="175">
        <v>3</v>
      </c>
      <c r="E3807" s="175">
        <v>0.20300000000000001</v>
      </c>
    </row>
    <row r="3808" spans="1:5">
      <c r="A3808" s="174" t="s">
        <v>76</v>
      </c>
      <c r="B3808" s="183">
        <v>11</v>
      </c>
      <c r="C3808" s="176">
        <v>43903</v>
      </c>
      <c r="D3808" s="175">
        <v>12</v>
      </c>
      <c r="E3808" s="175">
        <v>0</v>
      </c>
    </row>
    <row r="3809" spans="1:5">
      <c r="A3809" s="174" t="s">
        <v>76</v>
      </c>
      <c r="B3809" s="177">
        <v>11</v>
      </c>
      <c r="C3809" s="176">
        <v>43904</v>
      </c>
      <c r="D3809" s="175">
        <v>9</v>
      </c>
      <c r="E3809" s="175">
        <v>0</v>
      </c>
    </row>
    <row r="3810" spans="1:5">
      <c r="A3810" s="174" t="s">
        <v>76</v>
      </c>
      <c r="B3810" s="183">
        <v>12</v>
      </c>
      <c r="C3810" s="176">
        <v>43905</v>
      </c>
      <c r="D3810" s="175">
        <v>9</v>
      </c>
      <c r="E3810" s="175">
        <v>0.20300000000000001</v>
      </c>
    </row>
    <row r="3811" spans="1:5">
      <c r="A3811" s="174" t="s">
        <v>76</v>
      </c>
      <c r="B3811" s="183">
        <v>12</v>
      </c>
      <c r="C3811" s="176">
        <v>43906</v>
      </c>
      <c r="D3811" s="175">
        <v>18</v>
      </c>
      <c r="E3811" s="175">
        <v>0</v>
      </c>
    </row>
    <row r="3812" spans="1:5">
      <c r="A3812" s="174" t="s">
        <v>76</v>
      </c>
      <c r="B3812" s="183">
        <v>12</v>
      </c>
      <c r="C3812" s="176">
        <v>43907</v>
      </c>
      <c r="D3812" s="175">
        <v>29</v>
      </c>
      <c r="E3812" s="175">
        <v>0</v>
      </c>
    </row>
    <row r="3813" spans="1:5">
      <c r="A3813" s="174" t="s">
        <v>76</v>
      </c>
      <c r="B3813" s="183">
        <v>12</v>
      </c>
      <c r="C3813" s="176">
        <v>43908</v>
      </c>
      <c r="D3813" s="175">
        <v>20</v>
      </c>
      <c r="E3813" s="175">
        <v>0</v>
      </c>
    </row>
    <row r="3814" spans="1:5">
      <c r="A3814" s="174" t="s">
        <v>76</v>
      </c>
      <c r="B3814" s="183">
        <v>12</v>
      </c>
      <c r="C3814" s="176">
        <v>43909</v>
      </c>
      <c r="D3814" s="175">
        <v>22</v>
      </c>
      <c r="E3814" s="175">
        <v>0</v>
      </c>
    </row>
    <row r="3815" spans="1:5">
      <c r="A3815" s="174" t="s">
        <v>76</v>
      </c>
      <c r="B3815" s="177">
        <v>12</v>
      </c>
      <c r="C3815" s="176">
        <v>43910</v>
      </c>
      <c r="D3815" s="175">
        <v>23</v>
      </c>
      <c r="E3815" s="175">
        <v>0.20300000000000001</v>
      </c>
    </row>
    <row r="3816" spans="1:5">
      <c r="A3816" s="174" t="s">
        <v>76</v>
      </c>
      <c r="B3816" s="183">
        <v>12</v>
      </c>
      <c r="C3816" s="176">
        <v>43911</v>
      </c>
      <c r="D3816" s="175">
        <v>17</v>
      </c>
      <c r="E3816" s="175">
        <v>0</v>
      </c>
    </row>
    <row r="3817" spans="1:5">
      <c r="A3817" s="174" t="s">
        <v>76</v>
      </c>
      <c r="B3817" s="183">
        <v>13</v>
      </c>
      <c r="C3817" s="176">
        <v>43912</v>
      </c>
      <c r="D3817" s="175">
        <v>13</v>
      </c>
      <c r="E3817" s="175">
        <v>0</v>
      </c>
    </row>
    <row r="3818" spans="1:5">
      <c r="A3818" s="174" t="s">
        <v>76</v>
      </c>
      <c r="B3818" s="183">
        <v>13</v>
      </c>
      <c r="C3818" s="176">
        <v>43913</v>
      </c>
      <c r="D3818" s="175">
        <v>21</v>
      </c>
      <c r="E3818" s="175">
        <v>0.20300000000000001</v>
      </c>
    </row>
    <row r="3819" spans="1:5">
      <c r="A3819" s="174" t="s">
        <v>76</v>
      </c>
      <c r="B3819" s="183">
        <v>13</v>
      </c>
      <c r="C3819" s="176">
        <v>43914</v>
      </c>
      <c r="D3819" s="175">
        <v>22</v>
      </c>
      <c r="E3819" s="175">
        <v>0.40500000000000003</v>
      </c>
    </row>
    <row r="3820" spans="1:5">
      <c r="A3820" s="174" t="s">
        <v>76</v>
      </c>
      <c r="B3820" s="183">
        <v>13</v>
      </c>
      <c r="C3820" s="176">
        <v>43915</v>
      </c>
      <c r="D3820" s="175">
        <v>24</v>
      </c>
      <c r="E3820" s="175">
        <v>0.20300000000000001</v>
      </c>
    </row>
    <row r="3821" spans="1:5">
      <c r="A3821" s="174" t="s">
        <v>76</v>
      </c>
      <c r="B3821" s="183">
        <v>13</v>
      </c>
      <c r="C3821" s="176">
        <v>43916</v>
      </c>
      <c r="D3821" s="175">
        <v>25</v>
      </c>
      <c r="E3821" s="175">
        <v>0.40500000000000003</v>
      </c>
    </row>
    <row r="3822" spans="1:5">
      <c r="A3822" s="174" t="s">
        <v>76</v>
      </c>
      <c r="B3822" s="183">
        <v>13</v>
      </c>
      <c r="C3822" s="176">
        <v>43917</v>
      </c>
      <c r="D3822" s="175">
        <v>26</v>
      </c>
      <c r="E3822" s="175">
        <v>2.0249999999999999</v>
      </c>
    </row>
    <row r="3823" spans="1:5">
      <c r="A3823" s="174" t="s">
        <v>76</v>
      </c>
      <c r="B3823" s="177">
        <v>13</v>
      </c>
      <c r="C3823" s="176">
        <v>43918</v>
      </c>
      <c r="D3823" s="175">
        <v>21</v>
      </c>
      <c r="E3823" s="175">
        <v>0.60799999999999998</v>
      </c>
    </row>
    <row r="3824" spans="1:5">
      <c r="A3824" s="174" t="s">
        <v>76</v>
      </c>
      <c r="B3824" s="183">
        <v>14</v>
      </c>
      <c r="C3824" s="176">
        <v>43919</v>
      </c>
      <c r="D3824" s="175">
        <v>19</v>
      </c>
      <c r="E3824" s="175">
        <v>2.835</v>
      </c>
    </row>
    <row r="3825" spans="1:5">
      <c r="A3825" s="174" t="s">
        <v>76</v>
      </c>
      <c r="B3825" s="183">
        <v>14</v>
      </c>
      <c r="C3825" s="176">
        <v>43920</v>
      </c>
      <c r="D3825" s="175">
        <v>29</v>
      </c>
      <c r="E3825" s="175">
        <v>2.0249999999999999</v>
      </c>
    </row>
    <row r="3826" spans="1:5">
      <c r="A3826" s="174" t="s">
        <v>76</v>
      </c>
      <c r="B3826" s="183">
        <v>14</v>
      </c>
      <c r="C3826" s="176">
        <v>43921</v>
      </c>
      <c r="D3826" s="175">
        <v>30</v>
      </c>
      <c r="E3826" s="175">
        <v>1.62</v>
      </c>
    </row>
    <row r="3827" spans="1:5">
      <c r="A3827" s="174" t="s">
        <v>76</v>
      </c>
      <c r="B3827" s="183">
        <v>14</v>
      </c>
      <c r="C3827" s="176">
        <v>43922</v>
      </c>
      <c r="D3827" s="175">
        <v>31</v>
      </c>
      <c r="E3827" s="175">
        <v>3.4430000000000001</v>
      </c>
    </row>
    <row r="3828" spans="1:5">
      <c r="A3828" s="174" t="s">
        <v>76</v>
      </c>
      <c r="B3828" s="183">
        <v>14</v>
      </c>
      <c r="C3828" s="176">
        <v>43923</v>
      </c>
      <c r="D3828" s="175">
        <v>33</v>
      </c>
      <c r="E3828" s="175">
        <v>2.835</v>
      </c>
    </row>
    <row r="3829" spans="1:5">
      <c r="A3829" s="174" t="s">
        <v>76</v>
      </c>
      <c r="B3829" s="183">
        <v>14</v>
      </c>
      <c r="C3829" s="176">
        <v>43924</v>
      </c>
      <c r="D3829" s="175">
        <v>34</v>
      </c>
      <c r="E3829" s="175">
        <v>2.633</v>
      </c>
    </row>
    <row r="3830" spans="1:5">
      <c r="A3830" s="174" t="s">
        <v>76</v>
      </c>
      <c r="B3830" s="177">
        <v>14</v>
      </c>
      <c r="C3830" s="176">
        <v>43925</v>
      </c>
      <c r="D3830" s="175">
        <v>22</v>
      </c>
      <c r="E3830" s="175">
        <v>4.4550000000000001</v>
      </c>
    </row>
    <row r="3831" spans="1:5">
      <c r="A3831" s="174" t="s">
        <v>76</v>
      </c>
      <c r="B3831" s="183">
        <v>15</v>
      </c>
      <c r="C3831" s="176">
        <v>43926</v>
      </c>
      <c r="D3831" s="175">
        <v>20</v>
      </c>
      <c r="E3831" s="175">
        <v>3.4430000000000001</v>
      </c>
    </row>
    <row r="3832" spans="1:5">
      <c r="A3832" s="174" t="s">
        <v>76</v>
      </c>
      <c r="B3832" s="183">
        <v>15</v>
      </c>
      <c r="C3832" s="176">
        <v>43927</v>
      </c>
      <c r="D3832" s="175">
        <v>29</v>
      </c>
      <c r="E3832" s="175">
        <v>4.2530000000000001</v>
      </c>
    </row>
    <row r="3833" spans="1:5">
      <c r="A3833" s="174" t="s">
        <v>76</v>
      </c>
      <c r="B3833" s="183">
        <v>15</v>
      </c>
      <c r="C3833" s="176">
        <v>43928</v>
      </c>
      <c r="D3833" s="175">
        <v>28</v>
      </c>
      <c r="E3833" s="175">
        <v>3.24</v>
      </c>
    </row>
    <row r="3834" spans="1:5">
      <c r="A3834" s="174" t="s">
        <v>76</v>
      </c>
      <c r="B3834" s="183">
        <v>15</v>
      </c>
      <c r="C3834" s="176">
        <v>43929</v>
      </c>
      <c r="D3834" s="175">
        <v>29</v>
      </c>
      <c r="E3834" s="175">
        <v>7.2910000000000004</v>
      </c>
    </row>
    <row r="3835" spans="1:5">
      <c r="A3835" s="174" t="s">
        <v>76</v>
      </c>
      <c r="B3835" s="183">
        <v>15</v>
      </c>
      <c r="C3835" s="176">
        <v>43930</v>
      </c>
      <c r="D3835" s="175">
        <v>31</v>
      </c>
      <c r="E3835" s="175">
        <v>5.0629999999999997</v>
      </c>
    </row>
    <row r="3836" spans="1:5">
      <c r="A3836" s="174" t="s">
        <v>76</v>
      </c>
      <c r="B3836" s="183">
        <v>15</v>
      </c>
      <c r="C3836" s="176">
        <v>43931</v>
      </c>
      <c r="D3836" s="175">
        <v>34</v>
      </c>
      <c r="E3836" s="175">
        <v>5.6710000000000003</v>
      </c>
    </row>
    <row r="3837" spans="1:5">
      <c r="A3837" s="174" t="s">
        <v>76</v>
      </c>
      <c r="B3837" s="177">
        <v>15</v>
      </c>
      <c r="C3837" s="176">
        <v>43932</v>
      </c>
      <c r="D3837" s="175">
        <v>21</v>
      </c>
      <c r="E3837" s="175">
        <v>4.8600000000000003</v>
      </c>
    </row>
    <row r="3838" spans="1:5">
      <c r="A3838" s="174" t="s">
        <v>76</v>
      </c>
      <c r="B3838" s="183">
        <v>16</v>
      </c>
      <c r="C3838" s="176">
        <v>43933</v>
      </c>
      <c r="D3838" s="175">
        <v>21</v>
      </c>
      <c r="E3838" s="175">
        <v>6.6829999999999998</v>
      </c>
    </row>
    <row r="3839" spans="1:5">
      <c r="A3839" s="174" t="s">
        <v>76</v>
      </c>
      <c r="B3839" s="183">
        <v>16</v>
      </c>
      <c r="C3839" s="176">
        <v>43934</v>
      </c>
      <c r="D3839" s="175">
        <v>34</v>
      </c>
      <c r="E3839" s="175">
        <v>2.835</v>
      </c>
    </row>
    <row r="3840" spans="1:5">
      <c r="A3840" s="174" t="s">
        <v>76</v>
      </c>
      <c r="B3840" s="183">
        <v>16</v>
      </c>
      <c r="C3840" s="176">
        <v>43935</v>
      </c>
      <c r="D3840" s="175">
        <v>28</v>
      </c>
      <c r="E3840" s="175">
        <v>6.2779999999999996</v>
      </c>
    </row>
    <row r="3841" spans="1:5">
      <c r="A3841" s="174" t="s">
        <v>76</v>
      </c>
      <c r="B3841" s="183">
        <v>16</v>
      </c>
      <c r="C3841" s="176">
        <v>43936</v>
      </c>
      <c r="D3841" s="175">
        <v>29</v>
      </c>
      <c r="E3841" s="175">
        <v>8.3030000000000008</v>
      </c>
    </row>
    <row r="3842" spans="1:5">
      <c r="A3842" s="174" t="s">
        <v>76</v>
      </c>
      <c r="B3842" s="183">
        <v>16</v>
      </c>
      <c r="C3842" s="176">
        <v>43937</v>
      </c>
      <c r="D3842" s="175">
        <v>31</v>
      </c>
      <c r="E3842" s="175">
        <v>7.6959999999999997</v>
      </c>
    </row>
    <row r="3843" spans="1:5">
      <c r="A3843" s="174" t="s">
        <v>76</v>
      </c>
      <c r="B3843" s="183">
        <v>16</v>
      </c>
      <c r="C3843" s="176">
        <v>43938</v>
      </c>
      <c r="D3843" s="175">
        <v>33</v>
      </c>
      <c r="E3843" s="175">
        <v>8.5060000000000002</v>
      </c>
    </row>
    <row r="3844" spans="1:5">
      <c r="A3844" s="174" t="s">
        <v>76</v>
      </c>
      <c r="B3844" s="177">
        <v>16</v>
      </c>
      <c r="C3844" s="176">
        <v>43939</v>
      </c>
      <c r="D3844" s="175">
        <v>22</v>
      </c>
      <c r="E3844" s="175">
        <v>8.9109999999999996</v>
      </c>
    </row>
    <row r="3845" spans="1:5">
      <c r="A3845" s="174" t="s">
        <v>76</v>
      </c>
      <c r="B3845" s="183">
        <v>17</v>
      </c>
      <c r="C3845" s="176">
        <v>43940</v>
      </c>
      <c r="D3845" s="175">
        <v>19</v>
      </c>
      <c r="E3845" s="175">
        <v>8.3030000000000008</v>
      </c>
    </row>
    <row r="3846" spans="1:5">
      <c r="A3846" s="174" t="s">
        <v>76</v>
      </c>
      <c r="B3846" s="183">
        <v>17</v>
      </c>
      <c r="C3846" s="176">
        <v>43941</v>
      </c>
      <c r="D3846" s="175">
        <v>28</v>
      </c>
      <c r="E3846" s="175">
        <v>7.8979999999999997</v>
      </c>
    </row>
    <row r="3847" spans="1:5">
      <c r="A3847" s="174" t="s">
        <v>76</v>
      </c>
      <c r="B3847" s="183">
        <v>17</v>
      </c>
      <c r="C3847" s="176">
        <v>43942</v>
      </c>
      <c r="D3847" s="175">
        <v>28</v>
      </c>
      <c r="E3847" s="175">
        <v>15.593999999999999</v>
      </c>
    </row>
    <row r="3848" spans="1:5">
      <c r="A3848" s="174" t="s">
        <v>76</v>
      </c>
      <c r="B3848" s="183">
        <v>17</v>
      </c>
      <c r="C3848" s="176">
        <v>43943</v>
      </c>
      <c r="D3848" s="175">
        <v>28</v>
      </c>
      <c r="E3848" s="175">
        <v>8.7080000000000002</v>
      </c>
    </row>
    <row r="3849" spans="1:5">
      <c r="A3849" s="174" t="s">
        <v>76</v>
      </c>
      <c r="B3849" s="183">
        <v>17</v>
      </c>
      <c r="C3849" s="176">
        <v>43944</v>
      </c>
      <c r="D3849" s="175">
        <v>28</v>
      </c>
      <c r="E3849" s="175">
        <v>7.8979999999999997</v>
      </c>
    </row>
    <row r="3850" spans="1:5">
      <c r="A3850" s="174" t="s">
        <v>76</v>
      </c>
      <c r="B3850" s="183">
        <v>17</v>
      </c>
      <c r="C3850" s="176">
        <v>43945</v>
      </c>
      <c r="D3850" s="175">
        <v>31</v>
      </c>
      <c r="E3850" s="175">
        <v>5.0629999999999997</v>
      </c>
    </row>
    <row r="3851" spans="1:5">
      <c r="A3851" s="174" t="s">
        <v>76</v>
      </c>
      <c r="B3851" s="177">
        <v>17</v>
      </c>
      <c r="C3851" s="176">
        <v>43946</v>
      </c>
      <c r="D3851" s="175">
        <v>19</v>
      </c>
      <c r="E3851" s="175">
        <v>7.0880000000000001</v>
      </c>
    </row>
    <row r="3852" spans="1:5">
      <c r="A3852" s="174" t="s">
        <v>76</v>
      </c>
      <c r="B3852" s="183">
        <v>18</v>
      </c>
      <c r="C3852" s="176">
        <v>43947</v>
      </c>
      <c r="D3852" s="175">
        <v>18</v>
      </c>
      <c r="E3852" s="175">
        <v>47.39</v>
      </c>
    </row>
    <row r="3853" spans="1:5">
      <c r="A3853" s="174" t="s">
        <v>76</v>
      </c>
      <c r="B3853" s="183">
        <v>18</v>
      </c>
      <c r="C3853" s="176">
        <v>43948</v>
      </c>
      <c r="D3853" s="175">
        <v>27</v>
      </c>
      <c r="E3853" s="175">
        <v>4.8600000000000003</v>
      </c>
    </row>
    <row r="3854" spans="1:5">
      <c r="A3854" s="174" t="s">
        <v>76</v>
      </c>
      <c r="B3854" s="183">
        <v>18</v>
      </c>
      <c r="C3854" s="176">
        <v>43949</v>
      </c>
      <c r="D3854" s="175">
        <v>24</v>
      </c>
      <c r="E3854" s="175">
        <v>3.0379999999999998</v>
      </c>
    </row>
    <row r="3855" spans="1:5">
      <c r="A3855" s="174" t="s">
        <v>76</v>
      </c>
      <c r="B3855" s="183">
        <v>18</v>
      </c>
      <c r="C3855" s="176">
        <v>43950</v>
      </c>
      <c r="D3855" s="175">
        <v>29</v>
      </c>
      <c r="E3855" s="175">
        <v>11.544</v>
      </c>
    </row>
    <row r="3856" spans="1:5">
      <c r="A3856" s="174" t="s">
        <v>76</v>
      </c>
      <c r="B3856" s="183">
        <v>18</v>
      </c>
      <c r="C3856" s="176">
        <v>43951</v>
      </c>
      <c r="D3856" s="175">
        <v>28</v>
      </c>
      <c r="E3856" s="175">
        <v>6.2779999999999996</v>
      </c>
    </row>
    <row r="3857" spans="1:5">
      <c r="A3857" s="174" t="s">
        <v>76</v>
      </c>
      <c r="B3857" s="183">
        <v>18</v>
      </c>
      <c r="C3857" s="176">
        <v>43952</v>
      </c>
      <c r="D3857" s="175">
        <v>31</v>
      </c>
      <c r="E3857" s="175">
        <v>8.5060000000000002</v>
      </c>
    </row>
    <row r="3858" spans="1:5">
      <c r="A3858" s="174" t="s">
        <v>76</v>
      </c>
      <c r="B3858" s="177">
        <v>18</v>
      </c>
      <c r="C3858" s="176">
        <v>43953</v>
      </c>
      <c r="D3858" s="175">
        <v>19</v>
      </c>
      <c r="E3858" s="175">
        <v>6.6829999999999998</v>
      </c>
    </row>
    <row r="3859" spans="1:5">
      <c r="A3859" s="174" t="s">
        <v>76</v>
      </c>
      <c r="B3859" s="183">
        <v>19</v>
      </c>
      <c r="C3859" s="176">
        <v>43954</v>
      </c>
      <c r="D3859" s="175">
        <v>17</v>
      </c>
      <c r="E3859" s="175">
        <v>0</v>
      </c>
    </row>
    <row r="3860" spans="1:5">
      <c r="A3860" s="174" t="s">
        <v>76</v>
      </c>
      <c r="B3860" s="183">
        <v>19</v>
      </c>
      <c r="C3860" s="176">
        <v>43955</v>
      </c>
      <c r="D3860" s="175">
        <v>32</v>
      </c>
      <c r="E3860" s="175">
        <v>7.6959999999999997</v>
      </c>
    </row>
    <row r="3861" spans="1:5">
      <c r="A3861" s="174" t="s">
        <v>76</v>
      </c>
      <c r="B3861" s="183">
        <v>19</v>
      </c>
      <c r="C3861" s="176">
        <v>43956</v>
      </c>
      <c r="D3861" s="175">
        <v>26</v>
      </c>
      <c r="E3861" s="175">
        <v>3.24</v>
      </c>
    </row>
    <row r="3862" spans="1:5">
      <c r="A3862" s="174" t="s">
        <v>76</v>
      </c>
      <c r="B3862" s="183">
        <v>19</v>
      </c>
      <c r="C3862" s="176">
        <v>43957</v>
      </c>
      <c r="D3862" s="175">
        <v>27</v>
      </c>
      <c r="E3862" s="175">
        <v>4.05</v>
      </c>
    </row>
    <row r="3863" spans="1:5">
      <c r="A3863" s="174" t="s">
        <v>76</v>
      </c>
      <c r="B3863" s="183">
        <v>19</v>
      </c>
      <c r="C3863" s="176">
        <v>43958</v>
      </c>
      <c r="D3863" s="175">
        <v>28</v>
      </c>
      <c r="E3863" s="175">
        <v>7.2910000000000004</v>
      </c>
    </row>
    <row r="3864" spans="1:5">
      <c r="A3864" s="174" t="s">
        <v>76</v>
      </c>
      <c r="B3864" s="183">
        <v>19</v>
      </c>
      <c r="C3864" s="176">
        <v>43959</v>
      </c>
      <c r="D3864" s="175">
        <v>29</v>
      </c>
      <c r="E3864" s="175">
        <v>5.6710000000000003</v>
      </c>
    </row>
    <row r="3865" spans="1:5">
      <c r="A3865" s="174" t="s">
        <v>76</v>
      </c>
      <c r="B3865" s="177">
        <v>19</v>
      </c>
      <c r="C3865" s="176">
        <v>43960</v>
      </c>
      <c r="D3865" s="175">
        <v>17</v>
      </c>
      <c r="E3865" s="175">
        <v>5.266</v>
      </c>
    </row>
    <row r="3866" spans="1:5">
      <c r="A3866" s="174" t="s">
        <v>76</v>
      </c>
      <c r="B3866" s="183">
        <v>20</v>
      </c>
      <c r="C3866" s="176">
        <v>43961</v>
      </c>
      <c r="D3866" s="175">
        <v>17</v>
      </c>
      <c r="E3866" s="175">
        <v>3.4430000000000001</v>
      </c>
    </row>
    <row r="3867" spans="1:5">
      <c r="A3867" s="174" t="s">
        <v>76</v>
      </c>
      <c r="B3867" s="183">
        <v>20</v>
      </c>
      <c r="C3867" s="176">
        <v>43962</v>
      </c>
      <c r="D3867" s="175">
        <v>25</v>
      </c>
      <c r="E3867" s="175">
        <v>2.4300000000000002</v>
      </c>
    </row>
    <row r="3868" spans="1:5">
      <c r="A3868" s="174" t="s">
        <v>76</v>
      </c>
      <c r="B3868" s="183">
        <v>20</v>
      </c>
      <c r="C3868" s="176">
        <v>43963</v>
      </c>
      <c r="D3868" s="175">
        <v>25</v>
      </c>
      <c r="E3868" s="175">
        <v>1.823</v>
      </c>
    </row>
    <row r="3869" spans="1:5">
      <c r="A3869" s="174" t="s">
        <v>76</v>
      </c>
      <c r="B3869" s="183">
        <v>20</v>
      </c>
      <c r="C3869" s="176">
        <v>43964</v>
      </c>
      <c r="D3869" s="175">
        <v>26</v>
      </c>
      <c r="E3869" s="175">
        <v>4.2530000000000001</v>
      </c>
    </row>
    <row r="3870" spans="1:5">
      <c r="A3870" s="174" t="s">
        <v>76</v>
      </c>
      <c r="B3870" s="183">
        <v>20</v>
      </c>
      <c r="C3870" s="176">
        <v>43965</v>
      </c>
      <c r="D3870" s="175">
        <v>25</v>
      </c>
      <c r="E3870" s="175">
        <v>1.823</v>
      </c>
    </row>
    <row r="3871" spans="1:5">
      <c r="A3871" s="174" t="s">
        <v>76</v>
      </c>
      <c r="B3871" s="183">
        <v>20</v>
      </c>
      <c r="C3871" s="176">
        <v>43966</v>
      </c>
      <c r="D3871" s="175">
        <v>28</v>
      </c>
      <c r="E3871" s="175">
        <v>1.823</v>
      </c>
    </row>
    <row r="3872" spans="1:5">
      <c r="A3872" s="174" t="s">
        <v>76</v>
      </c>
      <c r="B3872" s="177">
        <v>20</v>
      </c>
      <c r="C3872" s="176">
        <v>43967</v>
      </c>
      <c r="D3872" s="175">
        <v>17</v>
      </c>
      <c r="E3872" s="175">
        <v>2.4300000000000002</v>
      </c>
    </row>
    <row r="3873" spans="1:5">
      <c r="A3873" s="174" t="s">
        <v>76</v>
      </c>
      <c r="B3873" s="183">
        <v>21</v>
      </c>
      <c r="C3873" s="176">
        <v>43968</v>
      </c>
      <c r="D3873" s="175">
        <v>16</v>
      </c>
      <c r="E3873" s="175">
        <v>3.0379999999999998</v>
      </c>
    </row>
    <row r="3874" spans="1:5">
      <c r="A3874" s="174" t="s">
        <v>76</v>
      </c>
      <c r="B3874" s="183">
        <v>21</v>
      </c>
      <c r="C3874" s="176">
        <v>43969</v>
      </c>
      <c r="D3874" s="175">
        <v>23</v>
      </c>
      <c r="E3874" s="175">
        <v>2.0249999999999999</v>
      </c>
    </row>
    <row r="3875" spans="1:5">
      <c r="A3875" s="174" t="s">
        <v>76</v>
      </c>
      <c r="B3875" s="183">
        <v>21</v>
      </c>
      <c r="C3875" s="176">
        <v>43970</v>
      </c>
      <c r="D3875" s="175">
        <v>21</v>
      </c>
      <c r="E3875" s="175">
        <v>0.81</v>
      </c>
    </row>
    <row r="3876" spans="1:5">
      <c r="A3876" s="174" t="s">
        <v>76</v>
      </c>
      <c r="B3876" s="183">
        <v>21</v>
      </c>
      <c r="C3876" s="176">
        <v>43971</v>
      </c>
      <c r="D3876" s="175">
        <v>22</v>
      </c>
      <c r="E3876" s="175">
        <v>2.835</v>
      </c>
    </row>
    <row r="3877" spans="1:5">
      <c r="A3877" s="174" t="s">
        <v>76</v>
      </c>
      <c r="B3877" s="183">
        <v>21</v>
      </c>
      <c r="C3877" s="176">
        <v>43972</v>
      </c>
      <c r="D3877" s="175">
        <v>24</v>
      </c>
      <c r="E3877" s="175">
        <v>2.0249999999999999</v>
      </c>
    </row>
    <row r="3878" spans="1:5">
      <c r="A3878" s="174" t="s">
        <v>76</v>
      </c>
      <c r="B3878" s="183">
        <v>21</v>
      </c>
      <c r="C3878" s="176">
        <v>43973</v>
      </c>
      <c r="D3878" s="175">
        <v>27</v>
      </c>
      <c r="E3878" s="175">
        <v>2.4300000000000002</v>
      </c>
    </row>
    <row r="3879" spans="1:5">
      <c r="A3879" s="174" t="s">
        <v>76</v>
      </c>
      <c r="B3879" s="177">
        <v>21</v>
      </c>
      <c r="C3879" s="176">
        <v>43974</v>
      </c>
      <c r="D3879" s="175">
        <v>16</v>
      </c>
      <c r="E3879" s="175">
        <v>1.823</v>
      </c>
    </row>
    <row r="3880" spans="1:5">
      <c r="A3880" s="174" t="s">
        <v>76</v>
      </c>
      <c r="B3880" s="183">
        <v>22</v>
      </c>
      <c r="C3880" s="176">
        <v>43975</v>
      </c>
      <c r="D3880" s="175">
        <v>12</v>
      </c>
      <c r="E3880" s="175">
        <v>2.4300000000000002</v>
      </c>
    </row>
    <row r="3881" spans="1:5">
      <c r="A3881" s="174" t="s">
        <v>76</v>
      </c>
      <c r="B3881" s="183">
        <v>22</v>
      </c>
      <c r="C3881" s="176">
        <v>43976</v>
      </c>
      <c r="D3881" s="175">
        <v>21</v>
      </c>
      <c r="E3881" s="175">
        <v>0.40500000000000003</v>
      </c>
    </row>
    <row r="3882" spans="1:5">
      <c r="A3882" s="174" t="s">
        <v>76</v>
      </c>
      <c r="B3882" s="183">
        <v>22</v>
      </c>
      <c r="C3882" s="176">
        <v>43977</v>
      </c>
      <c r="D3882" s="175">
        <v>20</v>
      </c>
      <c r="E3882" s="175">
        <v>0</v>
      </c>
    </row>
    <row r="3883" spans="1:5">
      <c r="A3883" s="174" t="s">
        <v>76</v>
      </c>
      <c r="B3883" s="183">
        <v>22</v>
      </c>
      <c r="C3883" s="176">
        <v>43978</v>
      </c>
      <c r="D3883" s="175">
        <v>21</v>
      </c>
      <c r="E3883" s="175">
        <v>1.823</v>
      </c>
    </row>
    <row r="3884" spans="1:5">
      <c r="A3884" s="174" t="s">
        <v>76</v>
      </c>
      <c r="B3884" s="183">
        <v>22</v>
      </c>
      <c r="C3884" s="176">
        <v>43979</v>
      </c>
      <c r="D3884" s="175">
        <v>21</v>
      </c>
      <c r="E3884" s="175">
        <v>3.24</v>
      </c>
    </row>
    <row r="3885" spans="1:5">
      <c r="A3885" s="174" t="s">
        <v>76</v>
      </c>
      <c r="B3885" s="183">
        <v>22</v>
      </c>
      <c r="C3885" s="176">
        <v>43980</v>
      </c>
      <c r="D3885" s="175">
        <v>22</v>
      </c>
      <c r="E3885" s="175">
        <v>1.62</v>
      </c>
    </row>
    <row r="3886" spans="1:5">
      <c r="A3886" s="174" t="s">
        <v>76</v>
      </c>
      <c r="B3886" s="177">
        <v>22</v>
      </c>
      <c r="C3886" s="176">
        <v>43981</v>
      </c>
      <c r="D3886" s="175">
        <v>11</v>
      </c>
      <c r="E3886" s="175">
        <v>1.2150000000000001</v>
      </c>
    </row>
    <row r="3887" spans="1:5">
      <c r="A3887" s="174" t="s">
        <v>76</v>
      </c>
      <c r="B3887" s="183">
        <v>23</v>
      </c>
      <c r="C3887" s="176">
        <v>43982</v>
      </c>
      <c r="D3887" s="175">
        <v>10</v>
      </c>
      <c r="E3887" s="175">
        <v>1.0129999999999999</v>
      </c>
    </row>
    <row r="3888" spans="1:5">
      <c r="A3888" s="174" t="s">
        <v>76</v>
      </c>
      <c r="B3888" s="183">
        <v>23</v>
      </c>
      <c r="C3888" s="176">
        <v>43983</v>
      </c>
      <c r="D3888" s="175">
        <v>25</v>
      </c>
      <c r="E3888" s="175">
        <v>0</v>
      </c>
    </row>
    <row r="3889" spans="1:5">
      <c r="A3889" s="174" t="s">
        <v>76</v>
      </c>
      <c r="B3889" s="183">
        <v>23</v>
      </c>
      <c r="C3889" s="176">
        <v>43984</v>
      </c>
      <c r="D3889" s="175">
        <v>18</v>
      </c>
      <c r="E3889" s="175">
        <v>0</v>
      </c>
    </row>
    <row r="3890" spans="1:5">
      <c r="A3890" s="174" t="s">
        <v>76</v>
      </c>
      <c r="B3890" s="183">
        <v>23</v>
      </c>
      <c r="C3890" s="176">
        <v>43985</v>
      </c>
      <c r="D3890" s="175">
        <v>21</v>
      </c>
      <c r="E3890" s="175">
        <v>1.62</v>
      </c>
    </row>
    <row r="3891" spans="1:5">
      <c r="A3891" s="174" t="s">
        <v>76</v>
      </c>
      <c r="B3891" s="183">
        <v>23</v>
      </c>
      <c r="C3891" s="176">
        <v>43986</v>
      </c>
      <c r="D3891" s="175">
        <v>22</v>
      </c>
      <c r="E3891" s="175">
        <v>0.20300000000000001</v>
      </c>
    </row>
    <row r="3892" spans="1:5">
      <c r="A3892" s="174" t="s">
        <v>76</v>
      </c>
      <c r="B3892" s="183">
        <v>23</v>
      </c>
      <c r="C3892" s="176">
        <v>43987</v>
      </c>
      <c r="D3892" s="175">
        <v>23</v>
      </c>
      <c r="E3892" s="175">
        <v>1.0129999999999999</v>
      </c>
    </row>
    <row r="3893" spans="1:5">
      <c r="A3893" s="174" t="s">
        <v>76</v>
      </c>
      <c r="B3893" s="177">
        <v>23</v>
      </c>
      <c r="C3893" s="176">
        <v>43988</v>
      </c>
      <c r="D3893" s="175">
        <v>15</v>
      </c>
      <c r="E3893" s="175">
        <v>1.2150000000000001</v>
      </c>
    </row>
    <row r="3894" spans="1:5">
      <c r="A3894" s="174" t="s">
        <v>76</v>
      </c>
      <c r="B3894" s="183">
        <v>24</v>
      </c>
      <c r="C3894" s="176">
        <v>43989</v>
      </c>
      <c r="D3894" s="175">
        <v>11</v>
      </c>
      <c r="E3894" s="175">
        <v>0</v>
      </c>
    </row>
    <row r="3895" spans="1:5">
      <c r="A3895" s="174" t="s">
        <v>76</v>
      </c>
      <c r="B3895" s="183">
        <v>24</v>
      </c>
      <c r="C3895" s="176">
        <v>43990</v>
      </c>
      <c r="D3895" s="175">
        <v>17</v>
      </c>
      <c r="E3895" s="175">
        <v>1.823</v>
      </c>
    </row>
    <row r="3896" spans="1:5">
      <c r="A3896" s="174" t="s">
        <v>76</v>
      </c>
      <c r="B3896" s="183">
        <v>24</v>
      </c>
      <c r="C3896" s="176">
        <v>43991</v>
      </c>
      <c r="D3896" s="175">
        <v>18</v>
      </c>
      <c r="E3896" s="175">
        <v>0.81</v>
      </c>
    </row>
    <row r="3897" spans="1:5">
      <c r="A3897" s="174" t="s">
        <v>76</v>
      </c>
      <c r="B3897" s="183">
        <v>24</v>
      </c>
      <c r="C3897" s="176">
        <v>43992</v>
      </c>
      <c r="D3897" s="175">
        <v>19</v>
      </c>
      <c r="E3897" s="175">
        <v>1.62</v>
      </c>
    </row>
    <row r="3898" spans="1:5">
      <c r="A3898" s="174" t="s">
        <v>76</v>
      </c>
      <c r="B3898" s="183">
        <v>24</v>
      </c>
      <c r="C3898" s="176">
        <v>43993</v>
      </c>
      <c r="D3898" s="175">
        <v>21</v>
      </c>
      <c r="E3898" s="175">
        <v>0.81</v>
      </c>
    </row>
    <row r="3899" spans="1:5">
      <c r="A3899" s="174" t="s">
        <v>76</v>
      </c>
      <c r="B3899" s="183">
        <v>24</v>
      </c>
      <c r="C3899" s="176">
        <v>43994</v>
      </c>
      <c r="D3899" s="175">
        <v>21</v>
      </c>
      <c r="E3899" s="175">
        <v>1.62</v>
      </c>
    </row>
    <row r="3900" spans="1:5">
      <c r="A3900" s="174" t="s">
        <v>76</v>
      </c>
      <c r="B3900" s="177">
        <v>24</v>
      </c>
      <c r="C3900" s="176">
        <v>43995</v>
      </c>
      <c r="D3900" s="175">
        <v>10</v>
      </c>
      <c r="E3900" s="175">
        <v>0.40500000000000003</v>
      </c>
    </row>
    <row r="3901" spans="1:5">
      <c r="A3901" s="174" t="s">
        <v>76</v>
      </c>
      <c r="B3901" s="183">
        <v>25</v>
      </c>
      <c r="C3901" s="176">
        <v>43996</v>
      </c>
      <c r="D3901" s="175">
        <v>8</v>
      </c>
      <c r="E3901" s="175">
        <v>0</v>
      </c>
    </row>
    <row r="3902" spans="1:5">
      <c r="A3902" s="174" t="s">
        <v>76</v>
      </c>
      <c r="B3902" s="183">
        <v>25</v>
      </c>
      <c r="C3902" s="176">
        <v>43997</v>
      </c>
      <c r="D3902" s="175">
        <v>16</v>
      </c>
      <c r="E3902" s="175">
        <v>0.20300000000000001</v>
      </c>
    </row>
    <row r="3903" spans="1:5">
      <c r="A3903" s="174" t="s">
        <v>76</v>
      </c>
      <c r="B3903" s="183">
        <v>25</v>
      </c>
      <c r="C3903" s="176">
        <v>43998</v>
      </c>
      <c r="D3903" s="175">
        <v>17</v>
      </c>
      <c r="E3903" s="175">
        <v>0</v>
      </c>
    </row>
    <row r="3904" spans="1:5">
      <c r="A3904" s="174" t="s">
        <v>76</v>
      </c>
      <c r="B3904" s="183">
        <v>25</v>
      </c>
      <c r="C3904" s="176">
        <v>43999</v>
      </c>
      <c r="D3904" s="175">
        <v>18</v>
      </c>
      <c r="E3904" s="175">
        <v>0.60799999999999998</v>
      </c>
    </row>
    <row r="3905" spans="1:5">
      <c r="A3905" s="174" t="s">
        <v>76</v>
      </c>
      <c r="B3905" s="183">
        <v>25</v>
      </c>
      <c r="C3905" s="176">
        <v>44000</v>
      </c>
      <c r="D3905" s="175">
        <v>19</v>
      </c>
      <c r="E3905" s="175">
        <v>0.20300000000000001</v>
      </c>
    </row>
    <row r="3906" spans="1:5">
      <c r="A3906" s="174" t="s">
        <v>76</v>
      </c>
      <c r="B3906" s="183">
        <v>25</v>
      </c>
      <c r="C3906" s="176">
        <v>44001</v>
      </c>
      <c r="D3906" s="175">
        <v>18</v>
      </c>
      <c r="E3906" s="175">
        <v>0.81</v>
      </c>
    </row>
    <row r="3907" spans="1:5">
      <c r="A3907" s="174" t="s">
        <v>76</v>
      </c>
      <c r="B3907" s="183">
        <v>25</v>
      </c>
      <c r="C3907" s="176">
        <v>44002</v>
      </c>
      <c r="D3907" s="175">
        <v>9</v>
      </c>
      <c r="E3907" s="175">
        <v>0</v>
      </c>
    </row>
    <row r="3908" spans="1:5">
      <c r="A3908" s="174" t="s">
        <v>76</v>
      </c>
      <c r="B3908" s="183">
        <v>26</v>
      </c>
      <c r="C3908" s="176">
        <v>44003</v>
      </c>
      <c r="D3908" s="175">
        <v>8</v>
      </c>
      <c r="E3908" s="175">
        <v>0.20300000000000001</v>
      </c>
    </row>
    <row r="3909" spans="1:5">
      <c r="A3909" s="174" t="s">
        <v>76</v>
      </c>
      <c r="B3909" s="183">
        <v>26</v>
      </c>
      <c r="C3909" s="176">
        <v>44004</v>
      </c>
      <c r="D3909" s="175">
        <v>18</v>
      </c>
      <c r="E3909" s="175">
        <v>0</v>
      </c>
    </row>
    <row r="3910" spans="1:5">
      <c r="A3910" s="174" t="s">
        <v>76</v>
      </c>
      <c r="B3910" s="183">
        <v>26</v>
      </c>
      <c r="C3910" s="176">
        <v>44005</v>
      </c>
      <c r="D3910" s="175">
        <v>17</v>
      </c>
      <c r="E3910" s="175">
        <v>0.40500000000000003</v>
      </c>
    </row>
    <row r="3911" spans="1:5">
      <c r="A3911" s="174" t="s">
        <v>76</v>
      </c>
      <c r="B3911" s="183">
        <v>26</v>
      </c>
      <c r="C3911" s="176">
        <v>44006</v>
      </c>
      <c r="D3911" s="175">
        <v>16</v>
      </c>
      <c r="E3911" s="175">
        <v>0.60799999999999998</v>
      </c>
    </row>
    <row r="3912" spans="1:5">
      <c r="A3912" s="174" t="s">
        <v>76</v>
      </c>
      <c r="B3912" s="183">
        <v>26</v>
      </c>
      <c r="C3912" s="176">
        <v>44007</v>
      </c>
      <c r="D3912" s="175">
        <v>16</v>
      </c>
      <c r="E3912" s="175">
        <v>1.2150000000000001</v>
      </c>
    </row>
    <row r="3913" spans="1:5">
      <c r="A3913" s="174" t="s">
        <v>76</v>
      </c>
      <c r="B3913" s="183">
        <v>26</v>
      </c>
      <c r="C3913" s="176">
        <v>44008</v>
      </c>
      <c r="D3913" s="175">
        <v>17</v>
      </c>
      <c r="E3913" s="175">
        <v>0.20300000000000001</v>
      </c>
    </row>
    <row r="3914" spans="1:5">
      <c r="A3914" s="174" t="s">
        <v>76</v>
      </c>
      <c r="B3914" s="177">
        <v>26</v>
      </c>
      <c r="C3914" s="176">
        <v>44009</v>
      </c>
      <c r="D3914" s="175">
        <v>10</v>
      </c>
      <c r="E3914" s="175">
        <v>0.60799999999999998</v>
      </c>
    </row>
    <row r="3915" spans="1:5">
      <c r="A3915" s="174" t="s">
        <v>76</v>
      </c>
      <c r="B3915" s="183">
        <v>27</v>
      </c>
      <c r="C3915" s="176">
        <v>44010</v>
      </c>
      <c r="D3915" s="175">
        <v>9</v>
      </c>
      <c r="E3915" s="175">
        <v>0.81</v>
      </c>
    </row>
    <row r="3916" spans="1:5">
      <c r="A3916" s="174" t="s">
        <v>76</v>
      </c>
      <c r="B3916" s="183">
        <v>27</v>
      </c>
      <c r="C3916" s="176">
        <v>44011</v>
      </c>
      <c r="D3916" s="175">
        <v>14</v>
      </c>
      <c r="E3916" s="175">
        <v>0.20300000000000001</v>
      </c>
    </row>
    <row r="3917" spans="1:5">
      <c r="A3917" s="174" t="s">
        <v>76</v>
      </c>
      <c r="B3917" s="183">
        <v>27</v>
      </c>
      <c r="C3917" s="176">
        <v>44012</v>
      </c>
      <c r="D3917" s="175">
        <v>14</v>
      </c>
      <c r="E3917" s="175">
        <v>0</v>
      </c>
    </row>
    <row r="3918" spans="1:5">
      <c r="A3918" s="174" t="s">
        <v>76</v>
      </c>
      <c r="B3918" s="183">
        <v>27</v>
      </c>
      <c r="C3918" s="176">
        <v>44013</v>
      </c>
      <c r="D3918" s="175">
        <v>15</v>
      </c>
      <c r="E3918" s="175">
        <v>0.20300000000000001</v>
      </c>
    </row>
    <row r="3919" spans="1:5">
      <c r="A3919" s="174" t="s">
        <v>76</v>
      </c>
      <c r="B3919" s="183">
        <v>27</v>
      </c>
      <c r="C3919" s="176">
        <v>44014</v>
      </c>
      <c r="D3919" s="175">
        <v>14</v>
      </c>
      <c r="E3919" s="175">
        <v>0.40500000000000003</v>
      </c>
    </row>
    <row r="3920" spans="1:5">
      <c r="A3920" s="174" t="s">
        <v>76</v>
      </c>
      <c r="B3920" s="183">
        <v>27</v>
      </c>
      <c r="C3920" s="176">
        <v>44015</v>
      </c>
      <c r="D3920" s="175">
        <v>15</v>
      </c>
      <c r="E3920" s="175">
        <v>0</v>
      </c>
    </row>
    <row r="3921" spans="1:5">
      <c r="A3921" s="174" t="s">
        <v>76</v>
      </c>
      <c r="B3921" s="177">
        <v>27</v>
      </c>
      <c r="C3921" s="176">
        <v>44016</v>
      </c>
      <c r="D3921" s="175">
        <v>5</v>
      </c>
      <c r="E3921" s="175">
        <v>0.40500000000000003</v>
      </c>
    </row>
    <row r="3922" spans="1:5">
      <c r="A3922" s="174" t="s">
        <v>76</v>
      </c>
      <c r="B3922" s="183">
        <v>28</v>
      </c>
      <c r="C3922" s="176">
        <v>44017</v>
      </c>
      <c r="D3922" s="175">
        <v>5</v>
      </c>
      <c r="E3922" s="175">
        <v>0.20300000000000001</v>
      </c>
    </row>
    <row r="3923" spans="1:5">
      <c r="A3923" s="174" t="s">
        <v>76</v>
      </c>
      <c r="B3923" s="183">
        <v>28</v>
      </c>
      <c r="C3923" s="176">
        <v>44018</v>
      </c>
      <c r="D3923" s="175">
        <v>12</v>
      </c>
      <c r="E3923" s="175">
        <v>0</v>
      </c>
    </row>
    <row r="3924" spans="1:5">
      <c r="A3924" s="174" t="s">
        <v>76</v>
      </c>
      <c r="B3924" s="183">
        <v>28</v>
      </c>
      <c r="C3924" s="176">
        <v>44019</v>
      </c>
      <c r="D3924" s="175">
        <v>13</v>
      </c>
      <c r="E3924" s="175">
        <v>0</v>
      </c>
    </row>
    <row r="3925" spans="1:5">
      <c r="A3925" s="174" t="s">
        <v>76</v>
      </c>
      <c r="B3925" s="183">
        <v>28</v>
      </c>
      <c r="C3925" s="176">
        <v>44020</v>
      </c>
      <c r="D3925" s="175">
        <v>14</v>
      </c>
      <c r="E3925" s="175">
        <v>0.40500000000000003</v>
      </c>
    </row>
    <row r="3926" spans="1:5">
      <c r="A3926" s="174" t="s">
        <v>76</v>
      </c>
      <c r="B3926" s="183">
        <v>28</v>
      </c>
      <c r="C3926" s="176">
        <v>44021</v>
      </c>
      <c r="D3926" s="175">
        <v>13</v>
      </c>
      <c r="E3926" s="175">
        <v>0</v>
      </c>
    </row>
    <row r="3927" spans="1:5">
      <c r="A3927" s="174" t="s">
        <v>76</v>
      </c>
      <c r="B3927" s="183">
        <v>28</v>
      </c>
      <c r="C3927" s="176">
        <v>44022</v>
      </c>
      <c r="D3927" s="175">
        <v>12</v>
      </c>
      <c r="E3927" s="175">
        <v>0</v>
      </c>
    </row>
    <row r="3928" spans="1:5">
      <c r="A3928" s="174" t="s">
        <v>76</v>
      </c>
      <c r="B3928" s="177">
        <v>28</v>
      </c>
      <c r="C3928" s="176">
        <v>44023</v>
      </c>
      <c r="D3928" s="175">
        <v>3</v>
      </c>
      <c r="E3928" s="175">
        <v>0.20300000000000001</v>
      </c>
    </row>
    <row r="3929" spans="1:5">
      <c r="A3929" s="174" t="s">
        <v>76</v>
      </c>
      <c r="B3929" s="183">
        <v>29</v>
      </c>
      <c r="C3929" s="176">
        <v>44024</v>
      </c>
      <c r="D3929" s="175">
        <v>3</v>
      </c>
      <c r="E3929" s="175">
        <v>0.40500000000000003</v>
      </c>
    </row>
    <row r="3930" spans="1:5">
      <c r="A3930" s="174" t="s">
        <v>76</v>
      </c>
      <c r="B3930" s="183">
        <v>29</v>
      </c>
      <c r="C3930" s="176">
        <v>44025</v>
      </c>
      <c r="D3930" s="175">
        <v>12</v>
      </c>
      <c r="E3930" s="175">
        <v>0</v>
      </c>
    </row>
    <row r="3931" spans="1:5">
      <c r="A3931" s="174" t="s">
        <v>76</v>
      </c>
      <c r="B3931" s="183">
        <v>29</v>
      </c>
      <c r="C3931" s="176">
        <v>44026</v>
      </c>
      <c r="D3931" s="175">
        <v>13</v>
      </c>
      <c r="E3931" s="175">
        <v>0</v>
      </c>
    </row>
    <row r="3932" spans="1:5">
      <c r="A3932" s="174" t="s">
        <v>76</v>
      </c>
      <c r="B3932" s="183">
        <v>29</v>
      </c>
      <c r="C3932" s="176">
        <v>44027</v>
      </c>
      <c r="D3932" s="175">
        <v>12</v>
      </c>
      <c r="E3932" s="175">
        <v>0</v>
      </c>
    </row>
    <row r="3933" spans="1:5">
      <c r="A3933" s="174" t="s">
        <v>76</v>
      </c>
      <c r="B3933" s="183">
        <v>29</v>
      </c>
      <c r="C3933" s="176">
        <v>44028</v>
      </c>
      <c r="D3933" s="175">
        <v>13</v>
      </c>
      <c r="E3933" s="175">
        <v>0.40500000000000003</v>
      </c>
    </row>
    <row r="3934" spans="1:5">
      <c r="A3934" s="174" t="s">
        <v>76</v>
      </c>
      <c r="B3934" s="183">
        <v>29</v>
      </c>
      <c r="C3934" s="176">
        <v>44029</v>
      </c>
      <c r="D3934" s="175">
        <v>13</v>
      </c>
      <c r="E3934" s="175">
        <v>0.20300000000000001</v>
      </c>
    </row>
    <row r="3935" spans="1:5">
      <c r="A3935" s="174" t="s">
        <v>76</v>
      </c>
      <c r="B3935" s="177">
        <v>29</v>
      </c>
      <c r="C3935" s="176">
        <v>44030</v>
      </c>
      <c r="D3935" s="175">
        <v>3</v>
      </c>
      <c r="E3935" s="175">
        <v>0.60799999999999998</v>
      </c>
    </row>
    <row r="3936" spans="1:5">
      <c r="A3936" s="174" t="s">
        <v>76</v>
      </c>
      <c r="B3936" s="183">
        <v>30</v>
      </c>
      <c r="C3936" s="176">
        <v>44031</v>
      </c>
      <c r="D3936" s="175">
        <v>1</v>
      </c>
      <c r="E3936" s="175">
        <v>0.20300000000000001</v>
      </c>
    </row>
    <row r="3937" spans="1:5">
      <c r="A3937" s="174" t="s">
        <v>76</v>
      </c>
      <c r="B3937" s="183">
        <v>30</v>
      </c>
      <c r="C3937" s="176">
        <v>44032</v>
      </c>
      <c r="D3937" s="175">
        <v>10</v>
      </c>
      <c r="E3937" s="175">
        <v>0</v>
      </c>
    </row>
    <row r="3938" spans="1:5">
      <c r="A3938" s="174" t="s">
        <v>76</v>
      </c>
      <c r="B3938" s="183">
        <v>30</v>
      </c>
      <c r="C3938" s="176">
        <v>44033</v>
      </c>
      <c r="D3938" s="175">
        <v>10</v>
      </c>
      <c r="E3938" s="175">
        <v>0</v>
      </c>
    </row>
    <row r="3939" spans="1:5">
      <c r="A3939" s="174" t="s">
        <v>76</v>
      </c>
      <c r="B3939" s="183">
        <v>30</v>
      </c>
      <c r="C3939" s="176">
        <v>44034</v>
      </c>
      <c r="D3939" s="175">
        <v>12</v>
      </c>
      <c r="E3939" s="175">
        <v>0</v>
      </c>
    </row>
    <row r="3940" spans="1:5">
      <c r="A3940" s="174" t="s">
        <v>76</v>
      </c>
      <c r="B3940" s="183">
        <v>30</v>
      </c>
      <c r="C3940" s="176">
        <v>44035</v>
      </c>
      <c r="D3940" s="175">
        <v>13</v>
      </c>
      <c r="E3940" s="175">
        <v>0.20300000000000001</v>
      </c>
    </row>
    <row r="3941" spans="1:5">
      <c r="A3941" s="174" t="s">
        <v>76</v>
      </c>
      <c r="B3941" s="183">
        <v>30</v>
      </c>
      <c r="C3941" s="176">
        <v>44036</v>
      </c>
      <c r="D3941" s="175">
        <v>13</v>
      </c>
      <c r="E3941" s="175">
        <v>1.823</v>
      </c>
    </row>
    <row r="3942" spans="1:5">
      <c r="A3942" s="174" t="s">
        <v>76</v>
      </c>
      <c r="B3942" s="177">
        <v>30</v>
      </c>
      <c r="C3942" s="176">
        <v>44037</v>
      </c>
      <c r="D3942" s="175">
        <v>4</v>
      </c>
      <c r="E3942" s="175">
        <v>0</v>
      </c>
    </row>
    <row r="3943" spans="1:5">
      <c r="A3943" s="174" t="s">
        <v>76</v>
      </c>
      <c r="B3943" s="183">
        <v>31</v>
      </c>
      <c r="C3943" s="176">
        <v>44038</v>
      </c>
      <c r="D3943" s="175">
        <v>3</v>
      </c>
      <c r="E3943" s="175">
        <v>0</v>
      </c>
    </row>
    <row r="3944" spans="1:5">
      <c r="A3944" s="174" t="s">
        <v>76</v>
      </c>
      <c r="B3944" s="183">
        <v>31</v>
      </c>
      <c r="C3944" s="176">
        <v>44039</v>
      </c>
      <c r="D3944" s="175">
        <v>12</v>
      </c>
      <c r="E3944" s="175">
        <v>0</v>
      </c>
    </row>
    <row r="3945" spans="1:5">
      <c r="A3945" s="174" t="s">
        <v>76</v>
      </c>
      <c r="B3945" s="183">
        <v>31</v>
      </c>
      <c r="C3945" s="176">
        <v>44040</v>
      </c>
      <c r="D3945" s="175">
        <v>11</v>
      </c>
      <c r="E3945" s="175">
        <v>0</v>
      </c>
    </row>
    <row r="3946" spans="1:5">
      <c r="A3946" s="174" t="s">
        <v>76</v>
      </c>
      <c r="B3946" s="183">
        <v>31</v>
      </c>
      <c r="C3946" s="176">
        <v>44041</v>
      </c>
      <c r="D3946" s="175">
        <v>13</v>
      </c>
      <c r="E3946" s="175">
        <v>0</v>
      </c>
    </row>
    <row r="3947" spans="1:5">
      <c r="A3947" s="174" t="s">
        <v>76</v>
      </c>
      <c r="B3947" s="183">
        <v>31</v>
      </c>
      <c r="C3947" s="176">
        <v>44042</v>
      </c>
      <c r="D3947" s="175">
        <v>12</v>
      </c>
      <c r="E3947" s="175">
        <v>0</v>
      </c>
    </row>
    <row r="3948" spans="1:5">
      <c r="A3948" s="174" t="s">
        <v>76</v>
      </c>
      <c r="B3948" s="183">
        <v>31</v>
      </c>
      <c r="C3948" s="176">
        <v>44043</v>
      </c>
      <c r="D3948" s="175">
        <v>11</v>
      </c>
      <c r="E3948" s="175">
        <v>0</v>
      </c>
    </row>
    <row r="3949" spans="1:5">
      <c r="A3949" s="174" t="s">
        <v>76</v>
      </c>
      <c r="B3949" s="177">
        <v>31</v>
      </c>
      <c r="C3949" s="176">
        <v>44044</v>
      </c>
      <c r="D3949" s="175">
        <v>2</v>
      </c>
      <c r="E3949" s="175">
        <v>0</v>
      </c>
    </row>
    <row r="3950" spans="1:5">
      <c r="A3950" s="174" t="s">
        <v>76</v>
      </c>
      <c r="B3950" s="183">
        <v>32</v>
      </c>
      <c r="C3950" s="176">
        <v>44045</v>
      </c>
      <c r="D3950" s="175">
        <v>1</v>
      </c>
      <c r="E3950" s="175">
        <v>0</v>
      </c>
    </row>
    <row r="3951" spans="1:5">
      <c r="A3951" s="174" t="s">
        <v>76</v>
      </c>
      <c r="B3951" s="183">
        <v>32</v>
      </c>
      <c r="C3951" s="176">
        <v>44046</v>
      </c>
      <c r="D3951" s="175">
        <v>15</v>
      </c>
      <c r="E3951" s="175">
        <v>0</v>
      </c>
    </row>
    <row r="3952" spans="1:5">
      <c r="A3952" s="174" t="s">
        <v>76</v>
      </c>
      <c r="B3952" s="183">
        <v>32</v>
      </c>
      <c r="C3952" s="176">
        <v>44047</v>
      </c>
      <c r="D3952" s="175">
        <v>11</v>
      </c>
      <c r="E3952" s="175">
        <v>0</v>
      </c>
    </row>
    <row r="3953" spans="1:5">
      <c r="A3953" s="174" t="s">
        <v>76</v>
      </c>
      <c r="B3953" s="183">
        <v>32</v>
      </c>
      <c r="C3953" s="176">
        <v>44048</v>
      </c>
      <c r="D3953" s="175">
        <v>12</v>
      </c>
      <c r="E3953" s="175">
        <v>0</v>
      </c>
    </row>
    <row r="3954" spans="1:5">
      <c r="A3954" s="174" t="s">
        <v>76</v>
      </c>
      <c r="B3954" s="183">
        <v>32</v>
      </c>
      <c r="C3954" s="176">
        <v>44049</v>
      </c>
      <c r="D3954" s="175">
        <v>12</v>
      </c>
      <c r="E3954" s="175">
        <v>0</v>
      </c>
    </row>
    <row r="3955" spans="1:5">
      <c r="A3955" s="174" t="s">
        <v>76</v>
      </c>
      <c r="B3955" s="177">
        <v>32</v>
      </c>
      <c r="C3955" s="176">
        <v>44050</v>
      </c>
      <c r="D3955" s="175">
        <v>11</v>
      </c>
      <c r="E3955" s="175">
        <v>1.0129999999999999</v>
      </c>
    </row>
    <row r="3956" spans="1:5">
      <c r="A3956" s="174" t="s">
        <v>76</v>
      </c>
      <c r="B3956" s="177">
        <v>32</v>
      </c>
      <c r="C3956" s="176">
        <v>44051</v>
      </c>
      <c r="D3956" s="175">
        <v>1</v>
      </c>
      <c r="E3956" s="175">
        <v>0.81</v>
      </c>
    </row>
    <row r="3957" spans="1:5">
      <c r="A3957" s="174" t="s">
        <v>76</v>
      </c>
      <c r="B3957" s="177">
        <v>33</v>
      </c>
      <c r="C3957" s="176">
        <v>44052</v>
      </c>
      <c r="D3957" s="175">
        <v>0</v>
      </c>
      <c r="E3957" s="175">
        <v>0</v>
      </c>
    </row>
    <row r="3958" spans="1:5">
      <c r="A3958" s="174" t="s">
        <v>76</v>
      </c>
      <c r="B3958" s="177">
        <v>33</v>
      </c>
      <c r="C3958" s="176">
        <v>44053</v>
      </c>
      <c r="D3958" s="175">
        <v>11</v>
      </c>
      <c r="E3958" s="175">
        <v>0</v>
      </c>
    </row>
    <row r="3959" spans="1:5">
      <c r="A3959" s="174" t="s">
        <v>76</v>
      </c>
      <c r="B3959" s="177">
        <v>33</v>
      </c>
      <c r="C3959" s="176">
        <v>44054</v>
      </c>
      <c r="D3959" s="175">
        <v>10</v>
      </c>
      <c r="E3959" s="175">
        <v>0</v>
      </c>
    </row>
    <row r="3960" spans="1:5">
      <c r="A3960" s="174" t="s">
        <v>76</v>
      </c>
      <c r="B3960" s="177">
        <v>33</v>
      </c>
      <c r="C3960" s="176">
        <v>44055</v>
      </c>
      <c r="D3960" s="175">
        <v>10</v>
      </c>
      <c r="E3960" s="175">
        <v>0.20300000000000001</v>
      </c>
    </row>
    <row r="3961" spans="1:5">
      <c r="A3961" s="174" t="s">
        <v>76</v>
      </c>
      <c r="B3961" s="177">
        <v>33</v>
      </c>
      <c r="C3961" s="176">
        <v>44056</v>
      </c>
      <c r="D3961" s="175">
        <v>12</v>
      </c>
      <c r="E3961" s="175">
        <v>0.20300000000000001</v>
      </c>
    </row>
    <row r="3962" spans="1:5">
      <c r="A3962" s="174" t="s">
        <v>76</v>
      </c>
      <c r="B3962" s="177">
        <v>33</v>
      </c>
      <c r="C3962" s="176">
        <v>44057</v>
      </c>
      <c r="D3962" s="175">
        <v>11</v>
      </c>
      <c r="E3962" s="175">
        <v>0</v>
      </c>
    </row>
    <row r="3963" spans="1:5">
      <c r="A3963" s="174" t="s">
        <v>76</v>
      </c>
      <c r="B3963" s="177">
        <v>33</v>
      </c>
      <c r="C3963" s="176">
        <v>44058</v>
      </c>
      <c r="D3963" s="175">
        <v>2</v>
      </c>
      <c r="E3963" s="175">
        <v>0</v>
      </c>
    </row>
    <row r="3964" spans="1:5">
      <c r="A3964" s="174" t="s">
        <v>76</v>
      </c>
      <c r="B3964" s="177">
        <v>34</v>
      </c>
      <c r="C3964" s="176">
        <v>44059</v>
      </c>
      <c r="D3964" s="175">
        <v>3</v>
      </c>
      <c r="E3964" s="175">
        <v>0</v>
      </c>
    </row>
    <row r="3965" spans="1:5">
      <c r="A3965" s="174" t="s">
        <v>76</v>
      </c>
      <c r="B3965" s="177">
        <v>34</v>
      </c>
      <c r="C3965" s="176">
        <v>44060</v>
      </c>
      <c r="D3965" s="175">
        <v>12</v>
      </c>
      <c r="E3965" s="175">
        <v>0</v>
      </c>
    </row>
    <row r="3966" spans="1:5">
      <c r="A3966" s="174" t="s">
        <v>76</v>
      </c>
      <c r="B3966" s="177">
        <v>34</v>
      </c>
      <c r="C3966" s="176">
        <v>44061</v>
      </c>
      <c r="D3966" s="175">
        <v>10</v>
      </c>
      <c r="E3966" s="175">
        <v>0</v>
      </c>
    </row>
    <row r="3967" spans="1:5">
      <c r="A3967" s="174" t="s">
        <v>76</v>
      </c>
      <c r="B3967" s="177">
        <v>34</v>
      </c>
      <c r="C3967" s="176">
        <v>44062</v>
      </c>
      <c r="D3967" s="175">
        <v>13</v>
      </c>
      <c r="E3967" s="175">
        <v>0.20300000000000001</v>
      </c>
    </row>
    <row r="3968" spans="1:5">
      <c r="A3968" s="174" t="s">
        <v>76</v>
      </c>
      <c r="B3968" s="177">
        <v>34</v>
      </c>
      <c r="C3968" s="176">
        <v>44063</v>
      </c>
      <c r="D3968" s="175">
        <v>13</v>
      </c>
      <c r="E3968" s="175">
        <v>0</v>
      </c>
    </row>
    <row r="3969" spans="1:5">
      <c r="A3969" s="174" t="s">
        <v>76</v>
      </c>
      <c r="B3969" s="177">
        <v>34</v>
      </c>
      <c r="C3969" s="176">
        <v>44064</v>
      </c>
      <c r="D3969" s="175">
        <v>12</v>
      </c>
      <c r="E3969" s="175">
        <v>0.20300000000000001</v>
      </c>
    </row>
    <row r="3970" spans="1:5">
      <c r="A3970" s="174" t="s">
        <v>76</v>
      </c>
      <c r="B3970" s="177">
        <v>34</v>
      </c>
      <c r="C3970" s="176">
        <v>44065</v>
      </c>
      <c r="D3970" s="179"/>
      <c r="E3970" s="175">
        <v>0</v>
      </c>
    </row>
    <row r="3971" spans="1:5">
      <c r="A3971" s="174" t="s">
        <v>72</v>
      </c>
      <c r="B3971" s="183">
        <v>8</v>
      </c>
      <c r="C3971" s="176">
        <v>43877</v>
      </c>
      <c r="D3971" s="175">
        <v>0</v>
      </c>
      <c r="E3971" s="175">
        <v>0</v>
      </c>
    </row>
    <row r="3972" spans="1:5">
      <c r="A3972" s="174" t="s">
        <v>72</v>
      </c>
      <c r="B3972" s="183">
        <v>8</v>
      </c>
      <c r="C3972" s="176">
        <v>43878</v>
      </c>
      <c r="D3972" s="175">
        <v>0</v>
      </c>
      <c r="E3972" s="175">
        <v>0</v>
      </c>
    </row>
    <row r="3973" spans="1:5">
      <c r="A3973" s="174" t="s">
        <v>72</v>
      </c>
      <c r="B3973" s="183">
        <v>8</v>
      </c>
      <c r="C3973" s="176">
        <v>43879</v>
      </c>
      <c r="D3973" s="175">
        <v>0</v>
      </c>
      <c r="E3973" s="175">
        <v>0</v>
      </c>
    </row>
    <row r="3974" spans="1:5">
      <c r="A3974" s="174" t="s">
        <v>72</v>
      </c>
      <c r="B3974" s="183">
        <v>8</v>
      </c>
      <c r="C3974" s="176">
        <v>43880</v>
      </c>
      <c r="D3974" s="175">
        <v>1</v>
      </c>
      <c r="E3974" s="175">
        <v>0</v>
      </c>
    </row>
    <row r="3975" spans="1:5">
      <c r="A3975" s="174" t="s">
        <v>72</v>
      </c>
      <c r="B3975" s="183">
        <v>8</v>
      </c>
      <c r="C3975" s="176">
        <v>43881</v>
      </c>
      <c r="D3975" s="175">
        <v>0</v>
      </c>
      <c r="E3975" s="175">
        <v>0</v>
      </c>
    </row>
    <row r="3976" spans="1:5">
      <c r="A3976" s="174" t="s">
        <v>72</v>
      </c>
      <c r="B3976" s="183">
        <v>8</v>
      </c>
      <c r="C3976" s="176">
        <v>43882</v>
      </c>
      <c r="D3976" s="175">
        <v>-1</v>
      </c>
      <c r="E3976" s="175">
        <v>0</v>
      </c>
    </row>
    <row r="3977" spans="1:5">
      <c r="A3977" s="174" t="s">
        <v>72</v>
      </c>
      <c r="B3977" s="177">
        <v>8</v>
      </c>
      <c r="C3977" s="176">
        <v>43883</v>
      </c>
      <c r="D3977" s="175">
        <v>1</v>
      </c>
      <c r="E3977" s="175">
        <v>0</v>
      </c>
    </row>
    <row r="3978" spans="1:5">
      <c r="A3978" s="174" t="s">
        <v>72</v>
      </c>
      <c r="B3978" s="183">
        <v>9</v>
      </c>
      <c r="C3978" s="176">
        <v>43884</v>
      </c>
      <c r="D3978" s="175">
        <v>0</v>
      </c>
      <c r="E3978" s="175">
        <v>0</v>
      </c>
    </row>
    <row r="3979" spans="1:5">
      <c r="A3979" s="174" t="s">
        <v>72</v>
      </c>
      <c r="B3979" s="183">
        <v>9</v>
      </c>
      <c r="C3979" s="176">
        <v>43885</v>
      </c>
      <c r="D3979" s="175">
        <v>1</v>
      </c>
      <c r="E3979" s="175">
        <v>0</v>
      </c>
    </row>
    <row r="3980" spans="1:5">
      <c r="A3980" s="174" t="s">
        <v>72</v>
      </c>
      <c r="B3980" s="183">
        <v>9</v>
      </c>
      <c r="C3980" s="176">
        <v>43886</v>
      </c>
      <c r="D3980" s="175">
        <v>1</v>
      </c>
      <c r="E3980" s="175">
        <v>0</v>
      </c>
    </row>
    <row r="3981" spans="1:5">
      <c r="A3981" s="174" t="s">
        <v>72</v>
      </c>
      <c r="B3981" s="183">
        <v>9</v>
      </c>
      <c r="C3981" s="176">
        <v>43887</v>
      </c>
      <c r="D3981" s="175">
        <v>-1</v>
      </c>
      <c r="E3981" s="175">
        <v>0</v>
      </c>
    </row>
    <row r="3982" spans="1:5">
      <c r="A3982" s="174" t="s">
        <v>72</v>
      </c>
      <c r="B3982" s="183">
        <v>9</v>
      </c>
      <c r="C3982" s="176">
        <v>43888</v>
      </c>
      <c r="D3982" s="175">
        <v>-1</v>
      </c>
      <c r="E3982" s="175">
        <v>0</v>
      </c>
    </row>
    <row r="3983" spans="1:5">
      <c r="A3983" s="174" t="s">
        <v>72</v>
      </c>
      <c r="B3983" s="183">
        <v>9</v>
      </c>
      <c r="C3983" s="176">
        <v>43889</v>
      </c>
      <c r="D3983" s="175">
        <v>-2</v>
      </c>
      <c r="E3983" s="175">
        <v>0</v>
      </c>
    </row>
    <row r="3984" spans="1:5">
      <c r="A3984" s="174" t="s">
        <v>72</v>
      </c>
      <c r="B3984" s="177">
        <v>9</v>
      </c>
      <c r="C3984" s="176">
        <v>43890</v>
      </c>
      <c r="D3984" s="175">
        <v>0</v>
      </c>
      <c r="E3984" s="175">
        <v>0</v>
      </c>
    </row>
    <row r="3985" spans="1:5">
      <c r="A3985" s="174" t="s">
        <v>72</v>
      </c>
      <c r="B3985" s="183">
        <v>10</v>
      </c>
      <c r="C3985" s="176">
        <v>43833</v>
      </c>
      <c r="D3985" s="175">
        <v>-1</v>
      </c>
      <c r="E3985" s="175">
        <v>0</v>
      </c>
    </row>
    <row r="3986" spans="1:5">
      <c r="A3986" s="174" t="s">
        <v>72</v>
      </c>
      <c r="B3986" s="183">
        <v>10</v>
      </c>
      <c r="C3986" s="176">
        <v>43864</v>
      </c>
      <c r="D3986" s="175">
        <v>13</v>
      </c>
      <c r="E3986" s="175">
        <v>0</v>
      </c>
    </row>
    <row r="3987" spans="1:5">
      <c r="A3987" s="174" t="s">
        <v>72</v>
      </c>
      <c r="B3987" s="183">
        <v>10</v>
      </c>
      <c r="C3987" s="176">
        <v>43893</v>
      </c>
      <c r="D3987" s="175">
        <v>0</v>
      </c>
      <c r="E3987" s="175">
        <v>0</v>
      </c>
    </row>
    <row r="3988" spans="1:5">
      <c r="A3988" s="174" t="s">
        <v>72</v>
      </c>
      <c r="B3988" s="183">
        <v>10</v>
      </c>
      <c r="C3988" s="176">
        <v>43894</v>
      </c>
      <c r="D3988" s="175">
        <v>-1</v>
      </c>
      <c r="E3988" s="175">
        <v>0</v>
      </c>
    </row>
    <row r="3989" spans="1:5">
      <c r="A3989" s="174" t="s">
        <v>72</v>
      </c>
      <c r="B3989" s="183">
        <v>10</v>
      </c>
      <c r="C3989" s="176">
        <v>43895</v>
      </c>
      <c r="D3989" s="175">
        <v>0</v>
      </c>
      <c r="E3989" s="175">
        <v>0</v>
      </c>
    </row>
    <row r="3990" spans="1:5">
      <c r="A3990" s="174" t="s">
        <v>72</v>
      </c>
      <c r="B3990" s="183">
        <v>10</v>
      </c>
      <c r="C3990" s="176">
        <v>43896</v>
      </c>
      <c r="D3990" s="175">
        <v>2</v>
      </c>
      <c r="E3990" s="175">
        <v>0</v>
      </c>
    </row>
    <row r="3991" spans="1:5">
      <c r="A3991" s="174" t="s">
        <v>72</v>
      </c>
      <c r="B3991" s="177">
        <v>10</v>
      </c>
      <c r="C3991" s="176">
        <v>43897</v>
      </c>
      <c r="D3991" s="175">
        <v>0</v>
      </c>
      <c r="E3991" s="175">
        <v>0</v>
      </c>
    </row>
    <row r="3992" spans="1:5">
      <c r="A3992" s="174" t="s">
        <v>72</v>
      </c>
      <c r="B3992" s="183">
        <v>11</v>
      </c>
      <c r="C3992" s="176">
        <v>43898</v>
      </c>
      <c r="D3992" s="175">
        <v>1</v>
      </c>
      <c r="E3992" s="175">
        <v>0</v>
      </c>
    </row>
    <row r="3993" spans="1:5">
      <c r="A3993" s="174" t="s">
        <v>72</v>
      </c>
      <c r="B3993" s="183">
        <v>11</v>
      </c>
      <c r="C3993" s="176">
        <v>43899</v>
      </c>
      <c r="D3993" s="175">
        <v>5</v>
      </c>
      <c r="E3993" s="175">
        <v>0</v>
      </c>
    </row>
    <row r="3994" spans="1:5">
      <c r="A3994" s="174" t="s">
        <v>72</v>
      </c>
      <c r="B3994" s="183">
        <v>11</v>
      </c>
      <c r="C3994" s="176">
        <v>43900</v>
      </c>
      <c r="D3994" s="175">
        <v>8</v>
      </c>
      <c r="E3994" s="175">
        <v>0</v>
      </c>
    </row>
    <row r="3995" spans="1:5">
      <c r="A3995" s="174" t="s">
        <v>72</v>
      </c>
      <c r="B3995" s="183">
        <v>11</v>
      </c>
      <c r="C3995" s="176">
        <v>43901</v>
      </c>
      <c r="D3995" s="175">
        <v>5</v>
      </c>
      <c r="E3995" s="175">
        <v>0</v>
      </c>
    </row>
    <row r="3996" spans="1:5">
      <c r="A3996" s="174" t="s">
        <v>72</v>
      </c>
      <c r="B3996" s="183">
        <v>11</v>
      </c>
      <c r="C3996" s="176">
        <v>43902</v>
      </c>
      <c r="D3996" s="175">
        <v>6</v>
      </c>
      <c r="E3996" s="175">
        <v>0</v>
      </c>
    </row>
    <row r="3997" spans="1:5">
      <c r="A3997" s="174" t="s">
        <v>72</v>
      </c>
      <c r="B3997" s="183">
        <v>11</v>
      </c>
      <c r="C3997" s="176">
        <v>43903</v>
      </c>
      <c r="D3997" s="175">
        <v>8</v>
      </c>
      <c r="E3997" s="175">
        <v>0</v>
      </c>
    </row>
    <row r="3998" spans="1:5">
      <c r="A3998" s="174" t="s">
        <v>72</v>
      </c>
      <c r="B3998" s="177">
        <v>11</v>
      </c>
      <c r="C3998" s="176">
        <v>43904</v>
      </c>
      <c r="D3998" s="175">
        <v>6</v>
      </c>
      <c r="E3998" s="175">
        <v>0</v>
      </c>
    </row>
    <row r="3999" spans="1:5">
      <c r="A3999" s="174" t="s">
        <v>72</v>
      </c>
      <c r="B3999" s="183">
        <v>12</v>
      </c>
      <c r="C3999" s="176">
        <v>43905</v>
      </c>
      <c r="D3999" s="175">
        <v>15</v>
      </c>
      <c r="E3999" s="175">
        <v>0</v>
      </c>
    </row>
    <row r="4000" spans="1:5">
      <c r="A4000" s="174" t="s">
        <v>72</v>
      </c>
      <c r="B4000" s="183">
        <v>12</v>
      </c>
      <c r="C4000" s="176">
        <v>43906</v>
      </c>
      <c r="D4000" s="175">
        <v>17</v>
      </c>
      <c r="E4000" s="175">
        <v>0</v>
      </c>
    </row>
    <row r="4001" spans="1:5">
      <c r="A4001" s="174" t="s">
        <v>72</v>
      </c>
      <c r="B4001" s="183">
        <v>12</v>
      </c>
      <c r="C4001" s="176">
        <v>43907</v>
      </c>
      <c r="D4001" s="175">
        <v>22</v>
      </c>
      <c r="E4001" s="175">
        <v>0</v>
      </c>
    </row>
    <row r="4002" spans="1:5">
      <c r="A4002" s="174" t="s">
        <v>72</v>
      </c>
      <c r="B4002" s="183">
        <v>12</v>
      </c>
      <c r="C4002" s="176">
        <v>43908</v>
      </c>
      <c r="D4002" s="175">
        <v>26</v>
      </c>
      <c r="E4002" s="175">
        <v>0</v>
      </c>
    </row>
    <row r="4003" spans="1:5">
      <c r="A4003" s="174" t="s">
        <v>72</v>
      </c>
      <c r="B4003" s="183">
        <v>12</v>
      </c>
      <c r="C4003" s="176">
        <v>43909</v>
      </c>
      <c r="D4003" s="175">
        <v>29</v>
      </c>
      <c r="E4003" s="175">
        <v>0</v>
      </c>
    </row>
    <row r="4004" spans="1:5">
      <c r="A4004" s="174" t="s">
        <v>72</v>
      </c>
      <c r="B4004" s="177">
        <v>12</v>
      </c>
      <c r="C4004" s="176">
        <v>43910</v>
      </c>
      <c r="D4004" s="175">
        <v>19</v>
      </c>
      <c r="E4004" s="175">
        <v>0</v>
      </c>
    </row>
    <row r="4005" spans="1:5">
      <c r="A4005" s="174" t="s">
        <v>72</v>
      </c>
      <c r="B4005" s="183">
        <v>12</v>
      </c>
      <c r="C4005" s="176">
        <v>43911</v>
      </c>
      <c r="D4005" s="175">
        <v>16</v>
      </c>
      <c r="E4005" s="175">
        <v>0.11600000000000001</v>
      </c>
    </row>
    <row r="4006" spans="1:5">
      <c r="A4006" s="174" t="s">
        <v>72</v>
      </c>
      <c r="B4006" s="183">
        <v>13</v>
      </c>
      <c r="C4006" s="176">
        <v>43912</v>
      </c>
      <c r="D4006" s="175">
        <v>27</v>
      </c>
      <c r="E4006" s="175">
        <v>0</v>
      </c>
    </row>
    <row r="4007" spans="1:5">
      <c r="A4007" s="174" t="s">
        <v>72</v>
      </c>
      <c r="B4007" s="183">
        <v>13</v>
      </c>
      <c r="C4007" s="176">
        <v>43913</v>
      </c>
      <c r="D4007" s="175">
        <v>28</v>
      </c>
      <c r="E4007" s="175">
        <v>0</v>
      </c>
    </row>
    <row r="4008" spans="1:5">
      <c r="A4008" s="174" t="s">
        <v>72</v>
      </c>
      <c r="B4008" s="183">
        <v>13</v>
      </c>
      <c r="C4008" s="176">
        <v>43914</v>
      </c>
      <c r="D4008" s="175">
        <v>28</v>
      </c>
      <c r="E4008" s="175">
        <v>0</v>
      </c>
    </row>
    <row r="4009" spans="1:5">
      <c r="A4009" s="174" t="s">
        <v>72</v>
      </c>
      <c r="B4009" s="183">
        <v>13</v>
      </c>
      <c r="C4009" s="176">
        <v>43915</v>
      </c>
      <c r="D4009" s="175">
        <v>29</v>
      </c>
      <c r="E4009" s="175">
        <v>0.23100000000000001</v>
      </c>
    </row>
    <row r="4010" spans="1:5">
      <c r="A4010" s="174" t="s">
        <v>72</v>
      </c>
      <c r="B4010" s="183">
        <v>13</v>
      </c>
      <c r="C4010" s="176">
        <v>43916</v>
      </c>
      <c r="D4010" s="175">
        <v>33</v>
      </c>
      <c r="E4010" s="175">
        <v>0.23100000000000001</v>
      </c>
    </row>
    <row r="4011" spans="1:5">
      <c r="A4011" s="174" t="s">
        <v>72</v>
      </c>
      <c r="B4011" s="183">
        <v>13</v>
      </c>
      <c r="C4011" s="176">
        <v>43917</v>
      </c>
      <c r="D4011" s="175">
        <v>20</v>
      </c>
      <c r="E4011" s="175">
        <v>0.34699999999999998</v>
      </c>
    </row>
    <row r="4012" spans="1:5">
      <c r="A4012" s="174" t="s">
        <v>72</v>
      </c>
      <c r="B4012" s="177">
        <v>13</v>
      </c>
      <c r="C4012" s="176">
        <v>43918</v>
      </c>
      <c r="D4012" s="175">
        <v>17</v>
      </c>
      <c r="E4012" s="175">
        <v>0.23100000000000001</v>
      </c>
    </row>
    <row r="4013" spans="1:5">
      <c r="A4013" s="174" t="s">
        <v>72</v>
      </c>
      <c r="B4013" s="183">
        <v>14</v>
      </c>
      <c r="C4013" s="176">
        <v>43919</v>
      </c>
      <c r="D4013" s="175">
        <v>30</v>
      </c>
      <c r="E4013" s="175">
        <v>0.23100000000000001</v>
      </c>
    </row>
    <row r="4014" spans="1:5">
      <c r="A4014" s="174" t="s">
        <v>72</v>
      </c>
      <c r="B4014" s="183">
        <v>14</v>
      </c>
      <c r="C4014" s="176">
        <v>43920</v>
      </c>
      <c r="D4014" s="175">
        <v>31</v>
      </c>
      <c r="E4014" s="175">
        <v>0.34699999999999998</v>
      </c>
    </row>
    <row r="4015" spans="1:5">
      <c r="A4015" s="174" t="s">
        <v>72</v>
      </c>
      <c r="B4015" s="183">
        <v>14</v>
      </c>
      <c r="C4015" s="176">
        <v>43921</v>
      </c>
      <c r="D4015" s="175">
        <v>31</v>
      </c>
      <c r="E4015" s="175">
        <v>0.23100000000000001</v>
      </c>
    </row>
    <row r="4016" spans="1:5">
      <c r="A4016" s="174" t="s">
        <v>72</v>
      </c>
      <c r="B4016" s="183">
        <v>14</v>
      </c>
      <c r="C4016" s="176">
        <v>43922</v>
      </c>
      <c r="D4016" s="175">
        <v>31</v>
      </c>
      <c r="E4016" s="175">
        <v>0.34699999999999998</v>
      </c>
    </row>
    <row r="4017" spans="1:5">
      <c r="A4017" s="174" t="s">
        <v>72</v>
      </c>
      <c r="B4017" s="183">
        <v>14</v>
      </c>
      <c r="C4017" s="176">
        <v>43923</v>
      </c>
      <c r="D4017" s="175">
        <v>32</v>
      </c>
      <c r="E4017" s="175">
        <v>0.11600000000000001</v>
      </c>
    </row>
    <row r="4018" spans="1:5">
      <c r="A4018" s="174" t="s">
        <v>72</v>
      </c>
      <c r="B4018" s="183">
        <v>14</v>
      </c>
      <c r="C4018" s="176">
        <v>43924</v>
      </c>
      <c r="D4018" s="175">
        <v>19</v>
      </c>
      <c r="E4018" s="175">
        <v>1.502</v>
      </c>
    </row>
    <row r="4019" spans="1:5">
      <c r="A4019" s="174" t="s">
        <v>72</v>
      </c>
      <c r="B4019" s="177">
        <v>14</v>
      </c>
      <c r="C4019" s="176">
        <v>43925</v>
      </c>
      <c r="D4019" s="175">
        <v>16</v>
      </c>
      <c r="E4019" s="175">
        <v>0.57799999999999996</v>
      </c>
    </row>
    <row r="4020" spans="1:5">
      <c r="A4020" s="174" t="s">
        <v>72</v>
      </c>
      <c r="B4020" s="183">
        <v>15</v>
      </c>
      <c r="C4020" s="176">
        <v>43926</v>
      </c>
      <c r="D4020" s="175">
        <v>30</v>
      </c>
      <c r="E4020" s="175">
        <v>0.80900000000000005</v>
      </c>
    </row>
    <row r="4021" spans="1:5">
      <c r="A4021" s="174" t="s">
        <v>72</v>
      </c>
      <c r="B4021" s="183">
        <v>15</v>
      </c>
      <c r="C4021" s="176">
        <v>43927</v>
      </c>
      <c r="D4021" s="175">
        <v>29</v>
      </c>
      <c r="E4021" s="175">
        <v>0.34699999999999998</v>
      </c>
    </row>
    <row r="4022" spans="1:5">
      <c r="A4022" s="174" t="s">
        <v>72</v>
      </c>
      <c r="B4022" s="183">
        <v>15</v>
      </c>
      <c r="C4022" s="176">
        <v>43928</v>
      </c>
      <c r="D4022" s="175">
        <v>29</v>
      </c>
      <c r="E4022" s="175">
        <v>0.92400000000000004</v>
      </c>
    </row>
    <row r="4023" spans="1:5">
      <c r="A4023" s="174" t="s">
        <v>72</v>
      </c>
      <c r="B4023" s="183">
        <v>15</v>
      </c>
      <c r="C4023" s="176">
        <v>43929</v>
      </c>
      <c r="D4023" s="175">
        <v>39</v>
      </c>
      <c r="E4023" s="175">
        <v>0.92400000000000004</v>
      </c>
    </row>
    <row r="4024" spans="1:5">
      <c r="A4024" s="174" t="s">
        <v>72</v>
      </c>
      <c r="B4024" s="183">
        <v>15</v>
      </c>
      <c r="C4024" s="176">
        <v>43930</v>
      </c>
      <c r="D4024" s="175">
        <v>41</v>
      </c>
      <c r="E4024" s="175">
        <v>0.69299999999999995</v>
      </c>
    </row>
    <row r="4025" spans="1:5">
      <c r="A4025" s="174" t="s">
        <v>72</v>
      </c>
      <c r="B4025" s="183">
        <v>15</v>
      </c>
      <c r="C4025" s="176">
        <v>43931</v>
      </c>
      <c r="D4025" s="175">
        <v>21</v>
      </c>
      <c r="E4025" s="175">
        <v>1.7330000000000001</v>
      </c>
    </row>
    <row r="4026" spans="1:5">
      <c r="A4026" s="174" t="s">
        <v>72</v>
      </c>
      <c r="B4026" s="177">
        <v>15</v>
      </c>
      <c r="C4026" s="176">
        <v>43932</v>
      </c>
      <c r="D4026" s="175">
        <v>16</v>
      </c>
      <c r="E4026" s="175">
        <v>1.04</v>
      </c>
    </row>
    <row r="4027" spans="1:5">
      <c r="A4027" s="174" t="s">
        <v>72</v>
      </c>
      <c r="B4027" s="183">
        <v>16</v>
      </c>
      <c r="C4027" s="176">
        <v>43933</v>
      </c>
      <c r="D4027" s="175">
        <v>32</v>
      </c>
      <c r="E4027" s="175">
        <v>0.69299999999999995</v>
      </c>
    </row>
    <row r="4028" spans="1:5">
      <c r="A4028" s="174" t="s">
        <v>72</v>
      </c>
      <c r="B4028" s="183">
        <v>16</v>
      </c>
      <c r="C4028" s="176">
        <v>43934</v>
      </c>
      <c r="D4028" s="175">
        <v>32</v>
      </c>
      <c r="E4028" s="175">
        <v>0.23100000000000001</v>
      </c>
    </row>
    <row r="4029" spans="1:5">
      <c r="A4029" s="174" t="s">
        <v>72</v>
      </c>
      <c r="B4029" s="183">
        <v>16</v>
      </c>
      <c r="C4029" s="176">
        <v>43935</v>
      </c>
      <c r="D4029" s="175">
        <v>35</v>
      </c>
      <c r="E4029" s="175">
        <v>1.502</v>
      </c>
    </row>
    <row r="4030" spans="1:5">
      <c r="A4030" s="174" t="s">
        <v>72</v>
      </c>
      <c r="B4030" s="183">
        <v>16</v>
      </c>
      <c r="C4030" s="176">
        <v>43936</v>
      </c>
      <c r="D4030" s="175">
        <v>38</v>
      </c>
      <c r="E4030" s="175">
        <v>0.80900000000000005</v>
      </c>
    </row>
    <row r="4031" spans="1:5">
      <c r="A4031" s="174" t="s">
        <v>72</v>
      </c>
      <c r="B4031" s="183">
        <v>16</v>
      </c>
      <c r="C4031" s="176">
        <v>43937</v>
      </c>
      <c r="D4031" s="175">
        <v>31</v>
      </c>
      <c r="E4031" s="175">
        <v>0.80900000000000005</v>
      </c>
    </row>
    <row r="4032" spans="1:5">
      <c r="A4032" s="174" t="s">
        <v>72</v>
      </c>
      <c r="B4032" s="183">
        <v>16</v>
      </c>
      <c r="C4032" s="176">
        <v>43938</v>
      </c>
      <c r="D4032" s="175">
        <v>18</v>
      </c>
      <c r="E4032" s="175">
        <v>1.3859999999999999</v>
      </c>
    </row>
    <row r="4033" spans="1:5">
      <c r="A4033" s="174" t="s">
        <v>72</v>
      </c>
      <c r="B4033" s="177">
        <v>16</v>
      </c>
      <c r="C4033" s="176">
        <v>43939</v>
      </c>
      <c r="D4033" s="175">
        <v>14</v>
      </c>
      <c r="E4033" s="175">
        <v>1.04</v>
      </c>
    </row>
    <row r="4034" spans="1:5">
      <c r="A4034" s="174" t="s">
        <v>72</v>
      </c>
      <c r="B4034" s="183">
        <v>17</v>
      </c>
      <c r="C4034" s="176">
        <v>43940</v>
      </c>
      <c r="D4034" s="175">
        <v>26</v>
      </c>
      <c r="E4034" s="175">
        <v>1.502</v>
      </c>
    </row>
    <row r="4035" spans="1:5">
      <c r="A4035" s="174" t="s">
        <v>72</v>
      </c>
      <c r="B4035" s="183">
        <v>17</v>
      </c>
      <c r="C4035" s="176">
        <v>43941</v>
      </c>
      <c r="D4035" s="175">
        <v>27</v>
      </c>
      <c r="E4035" s="175">
        <v>0.92400000000000004</v>
      </c>
    </row>
    <row r="4036" spans="1:5">
      <c r="A4036" s="174" t="s">
        <v>72</v>
      </c>
      <c r="B4036" s="183">
        <v>17</v>
      </c>
      <c r="C4036" s="176">
        <v>43942</v>
      </c>
      <c r="D4036" s="175">
        <v>26</v>
      </c>
      <c r="E4036" s="175">
        <v>0.57799999999999996</v>
      </c>
    </row>
    <row r="4037" spans="1:5">
      <c r="A4037" s="174" t="s">
        <v>72</v>
      </c>
      <c r="B4037" s="183">
        <v>17</v>
      </c>
      <c r="C4037" s="176">
        <v>43943</v>
      </c>
      <c r="D4037" s="175">
        <v>26</v>
      </c>
      <c r="E4037" s="175">
        <v>0.80900000000000005</v>
      </c>
    </row>
    <row r="4038" spans="1:5">
      <c r="A4038" s="174" t="s">
        <v>72</v>
      </c>
      <c r="B4038" s="183">
        <v>17</v>
      </c>
      <c r="C4038" s="176">
        <v>43944</v>
      </c>
      <c r="D4038" s="175">
        <v>27</v>
      </c>
      <c r="E4038" s="175">
        <v>0.80900000000000005</v>
      </c>
    </row>
    <row r="4039" spans="1:5">
      <c r="A4039" s="174" t="s">
        <v>72</v>
      </c>
      <c r="B4039" s="183">
        <v>17</v>
      </c>
      <c r="C4039" s="176">
        <v>43945</v>
      </c>
      <c r="D4039" s="175">
        <v>16</v>
      </c>
      <c r="E4039" s="175">
        <v>0.23100000000000001</v>
      </c>
    </row>
    <row r="4040" spans="1:5">
      <c r="A4040" s="174" t="s">
        <v>72</v>
      </c>
      <c r="B4040" s="177">
        <v>17</v>
      </c>
      <c r="C4040" s="176">
        <v>43946</v>
      </c>
      <c r="D4040" s="175">
        <v>14</v>
      </c>
      <c r="E4040" s="175">
        <v>0.11600000000000001</v>
      </c>
    </row>
    <row r="4041" spans="1:5">
      <c r="A4041" s="174" t="s">
        <v>72</v>
      </c>
      <c r="B4041" s="183">
        <v>18</v>
      </c>
      <c r="C4041" s="176">
        <v>43947</v>
      </c>
      <c r="D4041" s="175">
        <v>23</v>
      </c>
      <c r="E4041" s="175">
        <v>0.57799999999999996</v>
      </c>
    </row>
    <row r="4042" spans="1:5">
      <c r="A4042" s="174" t="s">
        <v>72</v>
      </c>
      <c r="B4042" s="183">
        <v>18</v>
      </c>
      <c r="C4042" s="176">
        <v>43948</v>
      </c>
      <c r="D4042" s="175">
        <v>25</v>
      </c>
      <c r="E4042" s="175">
        <v>0</v>
      </c>
    </row>
    <row r="4043" spans="1:5">
      <c r="A4043" s="174" t="s">
        <v>72</v>
      </c>
      <c r="B4043" s="183">
        <v>18</v>
      </c>
      <c r="C4043" s="176">
        <v>43949</v>
      </c>
      <c r="D4043" s="175">
        <v>29</v>
      </c>
      <c r="E4043" s="175">
        <v>0.34699999999999998</v>
      </c>
    </row>
    <row r="4044" spans="1:5">
      <c r="A4044" s="174" t="s">
        <v>72</v>
      </c>
      <c r="B4044" s="183">
        <v>18</v>
      </c>
      <c r="C4044" s="176">
        <v>43950</v>
      </c>
      <c r="D4044" s="175">
        <v>41</v>
      </c>
      <c r="E4044" s="175">
        <v>0.69299999999999995</v>
      </c>
    </row>
    <row r="4045" spans="1:5">
      <c r="A4045" s="174" t="s">
        <v>72</v>
      </c>
      <c r="B4045" s="183">
        <v>18</v>
      </c>
      <c r="C4045" s="176">
        <v>43951</v>
      </c>
      <c r="D4045" s="175">
        <v>24</v>
      </c>
      <c r="E4045" s="175">
        <v>0.80900000000000005</v>
      </c>
    </row>
    <row r="4046" spans="1:5">
      <c r="A4046" s="174" t="s">
        <v>72</v>
      </c>
      <c r="B4046" s="183">
        <v>18</v>
      </c>
      <c r="C4046" s="176">
        <v>43952</v>
      </c>
      <c r="D4046" s="175">
        <v>13</v>
      </c>
      <c r="E4046" s="175">
        <v>0.80900000000000005</v>
      </c>
    </row>
    <row r="4047" spans="1:5">
      <c r="A4047" s="174" t="s">
        <v>72</v>
      </c>
      <c r="B4047" s="177">
        <v>18</v>
      </c>
      <c r="C4047" s="176">
        <v>43953</v>
      </c>
      <c r="D4047" s="175">
        <v>10</v>
      </c>
      <c r="E4047" s="175">
        <v>0.34699999999999998</v>
      </c>
    </row>
    <row r="4048" spans="1:5">
      <c r="A4048" s="174" t="s">
        <v>72</v>
      </c>
      <c r="B4048" s="183">
        <v>19</v>
      </c>
      <c r="C4048" s="176">
        <v>43954</v>
      </c>
      <c r="D4048" s="175">
        <v>20</v>
      </c>
      <c r="E4048" s="175">
        <v>0.46200000000000002</v>
      </c>
    </row>
    <row r="4049" spans="1:5">
      <c r="A4049" s="174" t="s">
        <v>72</v>
      </c>
      <c r="B4049" s="183">
        <v>19</v>
      </c>
      <c r="C4049" s="176">
        <v>43955</v>
      </c>
      <c r="D4049" s="175">
        <v>20</v>
      </c>
      <c r="E4049" s="175">
        <v>0.34699999999999998</v>
      </c>
    </row>
    <row r="4050" spans="1:5">
      <c r="A4050" s="174" t="s">
        <v>72</v>
      </c>
      <c r="B4050" s="183">
        <v>19</v>
      </c>
      <c r="C4050" s="176">
        <v>43956</v>
      </c>
      <c r="D4050" s="175">
        <v>21</v>
      </c>
      <c r="E4050" s="175">
        <v>0.34699999999999998</v>
      </c>
    </row>
    <row r="4051" spans="1:5">
      <c r="A4051" s="174" t="s">
        <v>72</v>
      </c>
      <c r="B4051" s="183">
        <v>19</v>
      </c>
      <c r="C4051" s="176">
        <v>43957</v>
      </c>
      <c r="D4051" s="175">
        <v>19</v>
      </c>
      <c r="E4051" s="175">
        <v>0.34699999999999998</v>
      </c>
    </row>
    <row r="4052" spans="1:5">
      <c r="A4052" s="174" t="s">
        <v>72</v>
      </c>
      <c r="B4052" s="183">
        <v>19</v>
      </c>
      <c r="C4052" s="176">
        <v>43958</v>
      </c>
      <c r="D4052" s="175">
        <v>18</v>
      </c>
      <c r="E4052" s="175">
        <v>0.11600000000000001</v>
      </c>
    </row>
    <row r="4053" spans="1:5">
      <c r="A4053" s="174" t="s">
        <v>72</v>
      </c>
      <c r="B4053" s="183">
        <v>19</v>
      </c>
      <c r="C4053" s="176">
        <v>43959</v>
      </c>
      <c r="D4053" s="175">
        <v>9</v>
      </c>
      <c r="E4053" s="175">
        <v>0.11600000000000001</v>
      </c>
    </row>
    <row r="4054" spans="1:5">
      <c r="A4054" s="174" t="s">
        <v>72</v>
      </c>
      <c r="B4054" s="177">
        <v>19</v>
      </c>
      <c r="C4054" s="176">
        <v>43960</v>
      </c>
      <c r="D4054" s="175">
        <v>6</v>
      </c>
      <c r="E4054" s="175">
        <v>0.57799999999999996</v>
      </c>
    </row>
    <row r="4055" spans="1:5">
      <c r="A4055" s="174" t="s">
        <v>72</v>
      </c>
      <c r="B4055" s="183">
        <v>20</v>
      </c>
      <c r="C4055" s="176">
        <v>43961</v>
      </c>
      <c r="D4055" s="175">
        <v>15</v>
      </c>
      <c r="E4055" s="175">
        <v>0.23100000000000001</v>
      </c>
    </row>
    <row r="4056" spans="1:5">
      <c r="A4056" s="174" t="s">
        <v>72</v>
      </c>
      <c r="B4056" s="183">
        <v>20</v>
      </c>
      <c r="C4056" s="176">
        <v>43962</v>
      </c>
      <c r="D4056" s="175">
        <v>15</v>
      </c>
      <c r="E4056" s="175">
        <v>0.57799999999999996</v>
      </c>
    </row>
    <row r="4057" spans="1:5">
      <c r="A4057" s="174" t="s">
        <v>72</v>
      </c>
      <c r="B4057" s="183">
        <v>20</v>
      </c>
      <c r="C4057" s="176">
        <v>43963</v>
      </c>
      <c r="D4057" s="175">
        <v>16</v>
      </c>
      <c r="E4057" s="175">
        <v>0.69299999999999995</v>
      </c>
    </row>
    <row r="4058" spans="1:5">
      <c r="A4058" s="174" t="s">
        <v>72</v>
      </c>
      <c r="B4058" s="183">
        <v>20</v>
      </c>
      <c r="C4058" s="176">
        <v>43964</v>
      </c>
      <c r="D4058" s="175">
        <v>15</v>
      </c>
      <c r="E4058" s="175">
        <v>0.23100000000000001</v>
      </c>
    </row>
    <row r="4059" spans="1:5">
      <c r="A4059" s="174" t="s">
        <v>72</v>
      </c>
      <c r="B4059" s="183">
        <v>20</v>
      </c>
      <c r="C4059" s="176">
        <v>43965</v>
      </c>
      <c r="D4059" s="175">
        <v>14</v>
      </c>
      <c r="E4059" s="175">
        <v>0.46200000000000002</v>
      </c>
    </row>
    <row r="4060" spans="1:5">
      <c r="A4060" s="174" t="s">
        <v>72</v>
      </c>
      <c r="B4060" s="183">
        <v>20</v>
      </c>
      <c r="C4060" s="176">
        <v>43966</v>
      </c>
      <c r="D4060" s="175">
        <v>7</v>
      </c>
      <c r="E4060" s="175">
        <v>0.11600000000000001</v>
      </c>
    </row>
    <row r="4061" spans="1:5">
      <c r="A4061" s="174" t="s">
        <v>72</v>
      </c>
      <c r="B4061" s="177">
        <v>20</v>
      </c>
      <c r="C4061" s="176">
        <v>43967</v>
      </c>
      <c r="D4061" s="175">
        <v>6</v>
      </c>
      <c r="E4061" s="175">
        <v>0.11600000000000001</v>
      </c>
    </row>
    <row r="4062" spans="1:5">
      <c r="A4062" s="174" t="s">
        <v>72</v>
      </c>
      <c r="B4062" s="183">
        <v>21</v>
      </c>
      <c r="C4062" s="176">
        <v>43968</v>
      </c>
      <c r="D4062" s="175">
        <v>14</v>
      </c>
      <c r="E4062" s="175">
        <v>0.23100000000000001</v>
      </c>
    </row>
    <row r="4063" spans="1:5">
      <c r="A4063" s="174" t="s">
        <v>72</v>
      </c>
      <c r="B4063" s="183">
        <v>21</v>
      </c>
      <c r="C4063" s="176">
        <v>43969</v>
      </c>
      <c r="D4063" s="175">
        <v>14</v>
      </c>
      <c r="E4063" s="175">
        <v>0.46200000000000002</v>
      </c>
    </row>
    <row r="4064" spans="1:5">
      <c r="A4064" s="174" t="s">
        <v>72</v>
      </c>
      <c r="B4064" s="183">
        <v>21</v>
      </c>
      <c r="C4064" s="176">
        <v>43970</v>
      </c>
      <c r="D4064" s="175">
        <v>13</v>
      </c>
      <c r="E4064" s="175">
        <v>0</v>
      </c>
    </row>
    <row r="4065" spans="1:5">
      <c r="A4065" s="174" t="s">
        <v>72</v>
      </c>
      <c r="B4065" s="183">
        <v>21</v>
      </c>
      <c r="C4065" s="176">
        <v>43971</v>
      </c>
      <c r="D4065" s="175">
        <v>12</v>
      </c>
      <c r="E4065" s="175">
        <v>0.57799999999999996</v>
      </c>
    </row>
    <row r="4066" spans="1:5">
      <c r="A4066" s="174" t="s">
        <v>72</v>
      </c>
      <c r="B4066" s="183">
        <v>21</v>
      </c>
      <c r="C4066" s="176">
        <v>43972</v>
      </c>
      <c r="D4066" s="175">
        <v>12</v>
      </c>
      <c r="E4066" s="175">
        <v>0.23100000000000001</v>
      </c>
    </row>
    <row r="4067" spans="1:5">
      <c r="A4067" s="174" t="s">
        <v>72</v>
      </c>
      <c r="B4067" s="183">
        <v>21</v>
      </c>
      <c r="C4067" s="176">
        <v>43973</v>
      </c>
      <c r="D4067" s="175">
        <v>4</v>
      </c>
      <c r="E4067" s="175">
        <v>0</v>
      </c>
    </row>
    <row r="4068" spans="1:5">
      <c r="A4068" s="174" t="s">
        <v>72</v>
      </c>
      <c r="B4068" s="177">
        <v>21</v>
      </c>
      <c r="C4068" s="176">
        <v>43974</v>
      </c>
      <c r="D4068" s="175">
        <v>3</v>
      </c>
      <c r="E4068" s="175">
        <v>0</v>
      </c>
    </row>
    <row r="4069" spans="1:5">
      <c r="A4069" s="174" t="s">
        <v>72</v>
      </c>
      <c r="B4069" s="183">
        <v>22</v>
      </c>
      <c r="C4069" s="176">
        <v>43975</v>
      </c>
      <c r="D4069" s="175">
        <v>10</v>
      </c>
      <c r="E4069" s="175">
        <v>0</v>
      </c>
    </row>
    <row r="4070" spans="1:5">
      <c r="A4070" s="174" t="s">
        <v>72</v>
      </c>
      <c r="B4070" s="183">
        <v>22</v>
      </c>
      <c r="C4070" s="176">
        <v>43976</v>
      </c>
      <c r="D4070" s="175">
        <v>10</v>
      </c>
      <c r="E4070" s="175">
        <v>0.11600000000000001</v>
      </c>
    </row>
    <row r="4071" spans="1:5">
      <c r="A4071" s="174" t="s">
        <v>72</v>
      </c>
      <c r="B4071" s="183">
        <v>22</v>
      </c>
      <c r="C4071" s="176">
        <v>43977</v>
      </c>
      <c r="D4071" s="175">
        <v>9</v>
      </c>
      <c r="E4071" s="175">
        <v>0.11600000000000001</v>
      </c>
    </row>
    <row r="4072" spans="1:5">
      <c r="A4072" s="174" t="s">
        <v>72</v>
      </c>
      <c r="B4072" s="183">
        <v>22</v>
      </c>
      <c r="C4072" s="176">
        <v>43978</v>
      </c>
      <c r="D4072" s="175">
        <v>7</v>
      </c>
      <c r="E4072" s="175">
        <v>0</v>
      </c>
    </row>
    <row r="4073" spans="1:5">
      <c r="A4073" s="174" t="s">
        <v>72</v>
      </c>
      <c r="B4073" s="183">
        <v>22</v>
      </c>
      <c r="C4073" s="176">
        <v>43979</v>
      </c>
      <c r="D4073" s="175">
        <v>18</v>
      </c>
      <c r="E4073" s="175">
        <v>0</v>
      </c>
    </row>
    <row r="4074" spans="1:5">
      <c r="A4074" s="174" t="s">
        <v>72</v>
      </c>
      <c r="B4074" s="183">
        <v>22</v>
      </c>
      <c r="C4074" s="176">
        <v>43980</v>
      </c>
      <c r="D4074" s="175">
        <v>10</v>
      </c>
      <c r="E4074" s="175">
        <v>0.34699999999999998</v>
      </c>
    </row>
    <row r="4075" spans="1:5">
      <c r="A4075" s="174" t="s">
        <v>72</v>
      </c>
      <c r="B4075" s="177">
        <v>22</v>
      </c>
      <c r="C4075" s="176">
        <v>43981</v>
      </c>
      <c r="D4075" s="175">
        <v>-1</v>
      </c>
      <c r="E4075" s="175">
        <v>0</v>
      </c>
    </row>
    <row r="4076" spans="1:5">
      <c r="A4076" s="174" t="s">
        <v>72</v>
      </c>
      <c r="B4076" s="183">
        <v>23</v>
      </c>
      <c r="C4076" s="176">
        <v>43982</v>
      </c>
      <c r="D4076" s="175">
        <v>8</v>
      </c>
      <c r="E4076" s="175">
        <v>0</v>
      </c>
    </row>
    <row r="4077" spans="1:5">
      <c r="A4077" s="174" t="s">
        <v>72</v>
      </c>
      <c r="B4077" s="183">
        <v>23</v>
      </c>
      <c r="C4077" s="176">
        <v>43983</v>
      </c>
      <c r="D4077" s="175">
        <v>8</v>
      </c>
      <c r="E4077" s="175">
        <v>0.11600000000000001</v>
      </c>
    </row>
    <row r="4078" spans="1:5">
      <c r="A4078" s="174" t="s">
        <v>72</v>
      </c>
      <c r="B4078" s="183">
        <v>23</v>
      </c>
      <c r="C4078" s="176">
        <v>43984</v>
      </c>
      <c r="D4078" s="175">
        <v>8</v>
      </c>
      <c r="E4078" s="175">
        <v>0.23100000000000001</v>
      </c>
    </row>
    <row r="4079" spans="1:5">
      <c r="A4079" s="174" t="s">
        <v>72</v>
      </c>
      <c r="B4079" s="183">
        <v>23</v>
      </c>
      <c r="C4079" s="176">
        <v>43985</v>
      </c>
      <c r="D4079" s="175">
        <v>8</v>
      </c>
      <c r="E4079" s="175">
        <v>0.34699999999999998</v>
      </c>
    </row>
    <row r="4080" spans="1:5">
      <c r="A4080" s="174" t="s">
        <v>72</v>
      </c>
      <c r="B4080" s="183">
        <v>23</v>
      </c>
      <c r="C4080" s="176">
        <v>43986</v>
      </c>
      <c r="D4080" s="175">
        <v>8</v>
      </c>
      <c r="E4080" s="175">
        <v>0.11600000000000001</v>
      </c>
    </row>
    <row r="4081" spans="1:5">
      <c r="A4081" s="174" t="s">
        <v>72</v>
      </c>
      <c r="B4081" s="183">
        <v>23</v>
      </c>
      <c r="C4081" s="176">
        <v>43987</v>
      </c>
      <c r="D4081" s="175">
        <v>2</v>
      </c>
      <c r="E4081" s="175">
        <v>0</v>
      </c>
    </row>
    <row r="4082" spans="1:5">
      <c r="A4082" s="174" t="s">
        <v>72</v>
      </c>
      <c r="B4082" s="177">
        <v>23</v>
      </c>
      <c r="C4082" s="176">
        <v>43988</v>
      </c>
      <c r="D4082" s="175">
        <v>1</v>
      </c>
      <c r="E4082" s="175">
        <v>0.11600000000000001</v>
      </c>
    </row>
    <row r="4083" spans="1:5">
      <c r="A4083" s="174" t="s">
        <v>72</v>
      </c>
      <c r="B4083" s="183">
        <v>24</v>
      </c>
      <c r="C4083" s="176">
        <v>43989</v>
      </c>
      <c r="D4083" s="175">
        <v>8</v>
      </c>
      <c r="E4083" s="175">
        <v>0.57799999999999996</v>
      </c>
    </row>
    <row r="4084" spans="1:5">
      <c r="A4084" s="174" t="s">
        <v>72</v>
      </c>
      <c r="B4084" s="183">
        <v>24</v>
      </c>
      <c r="C4084" s="176">
        <v>43990</v>
      </c>
      <c r="D4084" s="175">
        <v>8</v>
      </c>
      <c r="E4084" s="175">
        <v>0.11600000000000001</v>
      </c>
    </row>
    <row r="4085" spans="1:5">
      <c r="A4085" s="174" t="s">
        <v>72</v>
      </c>
      <c r="B4085" s="183">
        <v>24</v>
      </c>
      <c r="C4085" s="176">
        <v>43991</v>
      </c>
      <c r="D4085" s="175">
        <v>8</v>
      </c>
      <c r="E4085" s="175">
        <v>0</v>
      </c>
    </row>
    <row r="4086" spans="1:5">
      <c r="A4086" s="174" t="s">
        <v>72</v>
      </c>
      <c r="B4086" s="183">
        <v>24</v>
      </c>
      <c r="C4086" s="176">
        <v>43992</v>
      </c>
      <c r="D4086" s="175">
        <v>7</v>
      </c>
      <c r="E4086" s="175">
        <v>0.11600000000000001</v>
      </c>
    </row>
    <row r="4087" spans="1:5">
      <c r="A4087" s="174" t="s">
        <v>72</v>
      </c>
      <c r="B4087" s="183">
        <v>24</v>
      </c>
      <c r="C4087" s="176">
        <v>43993</v>
      </c>
      <c r="D4087" s="175">
        <v>7</v>
      </c>
      <c r="E4087" s="175">
        <v>0</v>
      </c>
    </row>
    <row r="4088" spans="1:5">
      <c r="A4088" s="174" t="s">
        <v>72</v>
      </c>
      <c r="B4088" s="183">
        <v>24</v>
      </c>
      <c r="C4088" s="176">
        <v>43994</v>
      </c>
      <c r="D4088" s="175">
        <v>2</v>
      </c>
      <c r="E4088" s="175">
        <v>0.11600000000000001</v>
      </c>
    </row>
    <row r="4089" spans="1:5">
      <c r="A4089" s="174" t="s">
        <v>72</v>
      </c>
      <c r="B4089" s="177">
        <v>24</v>
      </c>
      <c r="C4089" s="176">
        <v>43995</v>
      </c>
      <c r="D4089" s="175">
        <v>0</v>
      </c>
      <c r="E4089" s="175">
        <v>0</v>
      </c>
    </row>
    <row r="4090" spans="1:5">
      <c r="A4090" s="174" t="s">
        <v>72</v>
      </c>
      <c r="B4090" s="183">
        <v>25</v>
      </c>
      <c r="C4090" s="176">
        <v>43996</v>
      </c>
      <c r="D4090" s="175">
        <v>7</v>
      </c>
      <c r="E4090" s="175">
        <v>0</v>
      </c>
    </row>
    <row r="4091" spans="1:5">
      <c r="A4091" s="174" t="s">
        <v>72</v>
      </c>
      <c r="B4091" s="183">
        <v>25</v>
      </c>
      <c r="C4091" s="176">
        <v>43997</v>
      </c>
      <c r="D4091" s="175">
        <v>7</v>
      </c>
      <c r="E4091" s="175">
        <v>0.23100000000000001</v>
      </c>
    </row>
    <row r="4092" spans="1:5">
      <c r="A4092" s="174" t="s">
        <v>72</v>
      </c>
      <c r="B4092" s="183">
        <v>25</v>
      </c>
      <c r="C4092" s="176">
        <v>43998</v>
      </c>
      <c r="D4092" s="175">
        <v>7</v>
      </c>
      <c r="E4092" s="175">
        <v>0</v>
      </c>
    </row>
    <row r="4093" spans="1:5">
      <c r="A4093" s="174" t="s">
        <v>72</v>
      </c>
      <c r="B4093" s="183">
        <v>25</v>
      </c>
      <c r="C4093" s="176">
        <v>43999</v>
      </c>
      <c r="D4093" s="175">
        <v>7</v>
      </c>
      <c r="E4093" s="175">
        <v>0.11600000000000001</v>
      </c>
    </row>
    <row r="4094" spans="1:5">
      <c r="A4094" s="174" t="s">
        <v>72</v>
      </c>
      <c r="B4094" s="183">
        <v>25</v>
      </c>
      <c r="C4094" s="176">
        <v>44000</v>
      </c>
      <c r="D4094" s="175">
        <v>6</v>
      </c>
      <c r="E4094" s="175">
        <v>0</v>
      </c>
    </row>
    <row r="4095" spans="1:5">
      <c r="A4095" s="174" t="s">
        <v>72</v>
      </c>
      <c r="B4095" s="183">
        <v>25</v>
      </c>
      <c r="C4095" s="176">
        <v>44001</v>
      </c>
      <c r="D4095" s="175">
        <v>2</v>
      </c>
      <c r="E4095" s="175">
        <v>0</v>
      </c>
    </row>
    <row r="4096" spans="1:5">
      <c r="A4096" s="174" t="s">
        <v>72</v>
      </c>
      <c r="B4096" s="183">
        <v>25</v>
      </c>
      <c r="C4096" s="176">
        <v>44002</v>
      </c>
      <c r="D4096" s="175">
        <v>0</v>
      </c>
      <c r="E4096" s="175">
        <v>0.11600000000000001</v>
      </c>
    </row>
    <row r="4097" spans="1:5">
      <c r="A4097" s="174" t="s">
        <v>72</v>
      </c>
      <c r="B4097" s="183">
        <v>26</v>
      </c>
      <c r="C4097" s="176">
        <v>44003</v>
      </c>
      <c r="D4097" s="175">
        <v>7</v>
      </c>
      <c r="E4097" s="175">
        <v>0.11600000000000001</v>
      </c>
    </row>
    <row r="4098" spans="1:5">
      <c r="A4098" s="174" t="s">
        <v>72</v>
      </c>
      <c r="B4098" s="183">
        <v>26</v>
      </c>
      <c r="C4098" s="176">
        <v>44004</v>
      </c>
      <c r="D4098" s="175">
        <v>8</v>
      </c>
      <c r="E4098" s="175">
        <v>0.11600000000000001</v>
      </c>
    </row>
    <row r="4099" spans="1:5">
      <c r="A4099" s="174" t="s">
        <v>72</v>
      </c>
      <c r="B4099" s="183">
        <v>26</v>
      </c>
      <c r="C4099" s="176">
        <v>44005</v>
      </c>
      <c r="D4099" s="175">
        <v>8</v>
      </c>
      <c r="E4099" s="175">
        <v>0.11600000000000001</v>
      </c>
    </row>
    <row r="4100" spans="1:5">
      <c r="A4100" s="174" t="s">
        <v>72</v>
      </c>
      <c r="B4100" s="183">
        <v>26</v>
      </c>
      <c r="C4100" s="176">
        <v>44006</v>
      </c>
      <c r="D4100" s="175">
        <v>8</v>
      </c>
      <c r="E4100" s="175">
        <v>0.11600000000000001</v>
      </c>
    </row>
    <row r="4101" spans="1:5">
      <c r="A4101" s="174" t="s">
        <v>72</v>
      </c>
      <c r="B4101" s="183">
        <v>26</v>
      </c>
      <c r="C4101" s="176">
        <v>44007</v>
      </c>
      <c r="D4101" s="175">
        <v>7</v>
      </c>
      <c r="E4101" s="175">
        <v>0</v>
      </c>
    </row>
    <row r="4102" spans="1:5">
      <c r="A4102" s="174" t="s">
        <v>72</v>
      </c>
      <c r="B4102" s="183">
        <v>26</v>
      </c>
      <c r="C4102" s="176">
        <v>44008</v>
      </c>
      <c r="D4102" s="175">
        <v>2</v>
      </c>
      <c r="E4102" s="175">
        <v>0.11600000000000001</v>
      </c>
    </row>
    <row r="4103" spans="1:5">
      <c r="A4103" s="174" t="s">
        <v>72</v>
      </c>
      <c r="B4103" s="177">
        <v>26</v>
      </c>
      <c r="C4103" s="176">
        <v>44009</v>
      </c>
      <c r="D4103" s="175">
        <v>1</v>
      </c>
      <c r="E4103" s="175">
        <v>0.57799999999999996</v>
      </c>
    </row>
    <row r="4104" spans="1:5">
      <c r="A4104" s="174" t="s">
        <v>72</v>
      </c>
      <c r="B4104" s="183">
        <v>27</v>
      </c>
      <c r="C4104" s="176">
        <v>44010</v>
      </c>
      <c r="D4104" s="175">
        <v>8</v>
      </c>
      <c r="E4104" s="175">
        <v>0.34699999999999998</v>
      </c>
    </row>
    <row r="4105" spans="1:5">
      <c r="A4105" s="174" t="s">
        <v>72</v>
      </c>
      <c r="B4105" s="183">
        <v>27</v>
      </c>
      <c r="C4105" s="176">
        <v>44011</v>
      </c>
      <c r="D4105" s="175">
        <v>8</v>
      </c>
      <c r="E4105" s="175">
        <v>0.11600000000000001</v>
      </c>
    </row>
    <row r="4106" spans="1:5">
      <c r="A4106" s="174" t="s">
        <v>72</v>
      </c>
      <c r="B4106" s="183">
        <v>27</v>
      </c>
      <c r="C4106" s="176">
        <v>44012</v>
      </c>
      <c r="D4106" s="175">
        <v>8</v>
      </c>
      <c r="E4106" s="175">
        <v>0.11600000000000001</v>
      </c>
    </row>
    <row r="4107" spans="1:5">
      <c r="A4107" s="174" t="s">
        <v>72</v>
      </c>
      <c r="B4107" s="183">
        <v>27</v>
      </c>
      <c r="C4107" s="176">
        <v>44013</v>
      </c>
      <c r="D4107" s="175">
        <v>8</v>
      </c>
      <c r="E4107" s="175">
        <v>0.11600000000000001</v>
      </c>
    </row>
    <row r="4108" spans="1:5">
      <c r="A4108" s="174" t="s">
        <v>72</v>
      </c>
      <c r="B4108" s="183">
        <v>27</v>
      </c>
      <c r="C4108" s="176">
        <v>44014</v>
      </c>
      <c r="D4108" s="175">
        <v>8</v>
      </c>
      <c r="E4108" s="175">
        <v>0.23100000000000001</v>
      </c>
    </row>
    <row r="4109" spans="1:5">
      <c r="A4109" s="174" t="s">
        <v>72</v>
      </c>
      <c r="B4109" s="183">
        <v>27</v>
      </c>
      <c r="C4109" s="176">
        <v>44015</v>
      </c>
      <c r="D4109" s="175">
        <v>4</v>
      </c>
      <c r="E4109" s="175">
        <v>0.34699999999999998</v>
      </c>
    </row>
    <row r="4110" spans="1:5">
      <c r="A4110" s="174" t="s">
        <v>72</v>
      </c>
      <c r="B4110" s="177">
        <v>27</v>
      </c>
      <c r="C4110" s="176">
        <v>44016</v>
      </c>
      <c r="D4110" s="175">
        <v>2</v>
      </c>
      <c r="E4110" s="175">
        <v>0.11600000000000001</v>
      </c>
    </row>
    <row r="4111" spans="1:5">
      <c r="A4111" s="174" t="s">
        <v>72</v>
      </c>
      <c r="B4111" s="183">
        <v>28</v>
      </c>
      <c r="C4111" s="176">
        <v>44017</v>
      </c>
      <c r="D4111" s="175">
        <v>9</v>
      </c>
      <c r="E4111" s="175">
        <v>0.46200000000000002</v>
      </c>
    </row>
    <row r="4112" spans="1:5">
      <c r="A4112" s="174" t="s">
        <v>72</v>
      </c>
      <c r="B4112" s="183">
        <v>28</v>
      </c>
      <c r="C4112" s="176">
        <v>44018</v>
      </c>
      <c r="D4112" s="175">
        <v>11</v>
      </c>
      <c r="E4112" s="175">
        <v>0.11600000000000001</v>
      </c>
    </row>
    <row r="4113" spans="1:5">
      <c r="A4113" s="174" t="s">
        <v>72</v>
      </c>
      <c r="B4113" s="183">
        <v>28</v>
      </c>
      <c r="C4113" s="176">
        <v>44019</v>
      </c>
      <c r="D4113" s="175">
        <v>11</v>
      </c>
      <c r="E4113" s="175">
        <v>0.80900000000000005</v>
      </c>
    </row>
    <row r="4114" spans="1:5">
      <c r="A4114" s="174" t="s">
        <v>72</v>
      </c>
      <c r="B4114" s="183">
        <v>28</v>
      </c>
      <c r="C4114" s="176">
        <v>44020</v>
      </c>
      <c r="D4114" s="175">
        <v>11</v>
      </c>
      <c r="E4114" s="175">
        <v>0.46200000000000002</v>
      </c>
    </row>
    <row r="4115" spans="1:5">
      <c r="A4115" s="174" t="s">
        <v>72</v>
      </c>
      <c r="B4115" s="183">
        <v>28</v>
      </c>
      <c r="C4115" s="176">
        <v>44021</v>
      </c>
      <c r="D4115" s="175">
        <v>12</v>
      </c>
      <c r="E4115" s="175">
        <v>0.23100000000000001</v>
      </c>
    </row>
    <row r="4116" spans="1:5">
      <c r="A4116" s="174" t="s">
        <v>72</v>
      </c>
      <c r="B4116" s="183">
        <v>28</v>
      </c>
      <c r="C4116" s="176">
        <v>44022</v>
      </c>
      <c r="D4116" s="175">
        <v>5</v>
      </c>
      <c r="E4116" s="175">
        <v>0.46200000000000002</v>
      </c>
    </row>
    <row r="4117" spans="1:5">
      <c r="A4117" s="174" t="s">
        <v>72</v>
      </c>
      <c r="B4117" s="177">
        <v>28</v>
      </c>
      <c r="C4117" s="176">
        <v>44023</v>
      </c>
      <c r="D4117" s="175">
        <v>3</v>
      </c>
      <c r="E4117" s="175">
        <v>0.34699999999999998</v>
      </c>
    </row>
    <row r="4118" spans="1:5">
      <c r="A4118" s="174" t="s">
        <v>72</v>
      </c>
      <c r="B4118" s="183">
        <v>29</v>
      </c>
      <c r="C4118" s="176">
        <v>44024</v>
      </c>
      <c r="D4118" s="175">
        <v>11</v>
      </c>
      <c r="E4118" s="175">
        <v>0.34699999999999998</v>
      </c>
    </row>
    <row r="4119" spans="1:5">
      <c r="A4119" s="174" t="s">
        <v>72</v>
      </c>
      <c r="B4119" s="183">
        <v>29</v>
      </c>
      <c r="C4119" s="176">
        <v>44025</v>
      </c>
      <c r="D4119" s="175">
        <v>12</v>
      </c>
      <c r="E4119" s="175">
        <v>0.92400000000000004</v>
      </c>
    </row>
    <row r="4120" spans="1:5">
      <c r="A4120" s="174" t="s">
        <v>72</v>
      </c>
      <c r="B4120" s="183">
        <v>29</v>
      </c>
      <c r="C4120" s="176">
        <v>44026</v>
      </c>
      <c r="D4120" s="175">
        <v>11</v>
      </c>
      <c r="E4120" s="175">
        <v>0.34699999999999998</v>
      </c>
    </row>
    <row r="4121" spans="1:5">
      <c r="A4121" s="174" t="s">
        <v>72</v>
      </c>
      <c r="B4121" s="183">
        <v>29</v>
      </c>
      <c r="C4121" s="176">
        <v>44027</v>
      </c>
      <c r="D4121" s="175">
        <v>11</v>
      </c>
      <c r="E4121" s="175">
        <v>0.69299999999999995</v>
      </c>
    </row>
    <row r="4122" spans="1:5">
      <c r="A4122" s="174" t="s">
        <v>72</v>
      </c>
      <c r="B4122" s="183">
        <v>29</v>
      </c>
      <c r="C4122" s="176">
        <v>44028</v>
      </c>
      <c r="D4122" s="175">
        <v>10</v>
      </c>
      <c r="E4122" s="175">
        <v>1.04</v>
      </c>
    </row>
    <row r="4123" spans="1:5">
      <c r="A4123" s="174" t="s">
        <v>72</v>
      </c>
      <c r="B4123" s="183">
        <v>29</v>
      </c>
      <c r="C4123" s="176">
        <v>44029</v>
      </c>
      <c r="D4123" s="175">
        <v>5</v>
      </c>
      <c r="E4123" s="175">
        <v>0.46200000000000002</v>
      </c>
    </row>
    <row r="4124" spans="1:5">
      <c r="A4124" s="174" t="s">
        <v>72</v>
      </c>
      <c r="B4124" s="177">
        <v>29</v>
      </c>
      <c r="C4124" s="176">
        <v>44030</v>
      </c>
      <c r="D4124" s="175">
        <v>3</v>
      </c>
      <c r="E4124" s="175">
        <v>0.92400000000000004</v>
      </c>
    </row>
    <row r="4125" spans="1:5">
      <c r="A4125" s="174" t="s">
        <v>72</v>
      </c>
      <c r="B4125" s="183">
        <v>30</v>
      </c>
      <c r="C4125" s="176">
        <v>44031</v>
      </c>
      <c r="D4125" s="175">
        <v>11</v>
      </c>
      <c r="E4125" s="175">
        <v>1.04</v>
      </c>
    </row>
    <row r="4126" spans="1:5">
      <c r="A4126" s="174" t="s">
        <v>72</v>
      </c>
      <c r="B4126" s="183">
        <v>30</v>
      </c>
      <c r="C4126" s="176">
        <v>44032</v>
      </c>
      <c r="D4126" s="175">
        <v>12</v>
      </c>
      <c r="E4126" s="175">
        <v>0.92400000000000004</v>
      </c>
    </row>
    <row r="4127" spans="1:5">
      <c r="A4127" s="174" t="s">
        <v>72</v>
      </c>
      <c r="B4127" s="183">
        <v>30</v>
      </c>
      <c r="C4127" s="176">
        <v>44033</v>
      </c>
      <c r="D4127" s="175">
        <v>11</v>
      </c>
      <c r="E4127" s="175">
        <v>0.69299999999999995</v>
      </c>
    </row>
    <row r="4128" spans="1:5">
      <c r="A4128" s="174" t="s">
        <v>72</v>
      </c>
      <c r="B4128" s="183">
        <v>30</v>
      </c>
      <c r="C4128" s="176">
        <v>44034</v>
      </c>
      <c r="D4128" s="175">
        <v>11</v>
      </c>
      <c r="E4128" s="175">
        <v>1.155</v>
      </c>
    </row>
    <row r="4129" spans="1:5">
      <c r="A4129" s="174" t="s">
        <v>72</v>
      </c>
      <c r="B4129" s="183">
        <v>30</v>
      </c>
      <c r="C4129" s="176">
        <v>44035</v>
      </c>
      <c r="D4129" s="175">
        <v>12</v>
      </c>
      <c r="E4129" s="175">
        <v>0.57799999999999996</v>
      </c>
    </row>
    <row r="4130" spans="1:5">
      <c r="A4130" s="174" t="s">
        <v>72</v>
      </c>
      <c r="B4130" s="183">
        <v>30</v>
      </c>
      <c r="C4130" s="176">
        <v>44036</v>
      </c>
      <c r="D4130" s="175">
        <v>6</v>
      </c>
      <c r="E4130" s="175">
        <v>1.3859999999999999</v>
      </c>
    </row>
    <row r="4131" spans="1:5">
      <c r="A4131" s="174" t="s">
        <v>72</v>
      </c>
      <c r="B4131" s="177">
        <v>30</v>
      </c>
      <c r="C4131" s="176">
        <v>44037</v>
      </c>
      <c r="D4131" s="175">
        <v>3</v>
      </c>
      <c r="E4131" s="175">
        <v>0.69299999999999995</v>
      </c>
    </row>
    <row r="4132" spans="1:5">
      <c r="A4132" s="174" t="s">
        <v>72</v>
      </c>
      <c r="B4132" s="183">
        <v>31</v>
      </c>
      <c r="C4132" s="176">
        <v>44038</v>
      </c>
      <c r="D4132" s="175">
        <v>11</v>
      </c>
      <c r="E4132" s="175">
        <v>1.04</v>
      </c>
    </row>
    <row r="4133" spans="1:5">
      <c r="A4133" s="174" t="s">
        <v>72</v>
      </c>
      <c r="B4133" s="183">
        <v>31</v>
      </c>
      <c r="C4133" s="176">
        <v>44039</v>
      </c>
      <c r="D4133" s="175">
        <v>11</v>
      </c>
      <c r="E4133" s="175">
        <v>1.502</v>
      </c>
    </row>
    <row r="4134" spans="1:5">
      <c r="A4134" s="174" t="s">
        <v>72</v>
      </c>
      <c r="B4134" s="183">
        <v>31</v>
      </c>
      <c r="C4134" s="176">
        <v>44040</v>
      </c>
      <c r="D4134" s="175">
        <v>11</v>
      </c>
      <c r="E4134" s="175">
        <v>0.46200000000000002</v>
      </c>
    </row>
    <row r="4135" spans="1:5">
      <c r="A4135" s="174" t="s">
        <v>72</v>
      </c>
      <c r="B4135" s="183">
        <v>31</v>
      </c>
      <c r="C4135" s="176">
        <v>44041</v>
      </c>
      <c r="D4135" s="175">
        <v>13</v>
      </c>
      <c r="E4135" s="175">
        <v>1.3859999999999999</v>
      </c>
    </row>
    <row r="4136" spans="1:5">
      <c r="A4136" s="174" t="s">
        <v>72</v>
      </c>
      <c r="B4136" s="183">
        <v>31</v>
      </c>
      <c r="C4136" s="176">
        <v>44042</v>
      </c>
      <c r="D4136" s="175">
        <v>18</v>
      </c>
      <c r="E4136" s="175">
        <v>0.57799999999999996</v>
      </c>
    </row>
    <row r="4137" spans="1:5">
      <c r="A4137" s="174" t="s">
        <v>72</v>
      </c>
      <c r="B4137" s="183">
        <v>31</v>
      </c>
      <c r="C4137" s="176">
        <v>44043</v>
      </c>
      <c r="D4137" s="175">
        <v>4</v>
      </c>
      <c r="E4137" s="175">
        <v>1.3859999999999999</v>
      </c>
    </row>
    <row r="4138" spans="1:5">
      <c r="A4138" s="174" t="s">
        <v>72</v>
      </c>
      <c r="B4138" s="177">
        <v>31</v>
      </c>
      <c r="C4138" s="176">
        <v>44044</v>
      </c>
      <c r="D4138" s="175">
        <v>2</v>
      </c>
      <c r="E4138" s="175">
        <v>1.04</v>
      </c>
    </row>
    <row r="4139" spans="1:5">
      <c r="A4139" s="174" t="s">
        <v>72</v>
      </c>
      <c r="B4139" s="183">
        <v>32</v>
      </c>
      <c r="C4139" s="176">
        <v>44045</v>
      </c>
      <c r="D4139" s="175">
        <v>9</v>
      </c>
      <c r="E4139" s="175">
        <v>1.7330000000000001</v>
      </c>
    </row>
    <row r="4140" spans="1:5">
      <c r="A4140" s="174" t="s">
        <v>72</v>
      </c>
      <c r="B4140" s="183">
        <v>32</v>
      </c>
      <c r="C4140" s="176">
        <v>44046</v>
      </c>
      <c r="D4140" s="175">
        <v>10</v>
      </c>
      <c r="E4140" s="175">
        <v>1.04</v>
      </c>
    </row>
    <row r="4141" spans="1:5">
      <c r="A4141" s="174" t="s">
        <v>72</v>
      </c>
      <c r="B4141" s="183">
        <v>32</v>
      </c>
      <c r="C4141" s="176">
        <v>44047</v>
      </c>
      <c r="D4141" s="175">
        <v>9</v>
      </c>
      <c r="E4141" s="175">
        <v>1.155</v>
      </c>
    </row>
    <row r="4142" spans="1:5">
      <c r="A4142" s="174" t="s">
        <v>72</v>
      </c>
      <c r="B4142" s="183">
        <v>32</v>
      </c>
      <c r="C4142" s="176">
        <v>44048</v>
      </c>
      <c r="D4142" s="175">
        <v>9</v>
      </c>
      <c r="E4142" s="175">
        <v>1.7330000000000001</v>
      </c>
    </row>
    <row r="4143" spans="1:5">
      <c r="A4143" s="174" t="s">
        <v>72</v>
      </c>
      <c r="B4143" s="183">
        <v>32</v>
      </c>
      <c r="C4143" s="176">
        <v>44049</v>
      </c>
      <c r="D4143" s="175">
        <v>9</v>
      </c>
      <c r="E4143" s="175">
        <v>0.46200000000000002</v>
      </c>
    </row>
    <row r="4144" spans="1:5">
      <c r="A4144" s="174" t="s">
        <v>72</v>
      </c>
      <c r="B4144" s="177">
        <v>32</v>
      </c>
      <c r="C4144" s="176">
        <v>44050</v>
      </c>
      <c r="D4144" s="175">
        <v>3</v>
      </c>
      <c r="E4144" s="175">
        <v>1.2709999999999999</v>
      </c>
    </row>
    <row r="4145" spans="1:5">
      <c r="A4145" s="174" t="s">
        <v>72</v>
      </c>
      <c r="B4145" s="177">
        <v>32</v>
      </c>
      <c r="C4145" s="176">
        <v>44051</v>
      </c>
      <c r="D4145" s="175">
        <v>1</v>
      </c>
      <c r="E4145" s="175">
        <v>0.57799999999999996</v>
      </c>
    </row>
    <row r="4146" spans="1:5">
      <c r="A4146" s="174" t="s">
        <v>72</v>
      </c>
      <c r="B4146" s="177">
        <v>33</v>
      </c>
      <c r="C4146" s="176">
        <v>44052</v>
      </c>
      <c r="D4146" s="175">
        <v>8</v>
      </c>
      <c r="E4146" s="175">
        <v>1.502</v>
      </c>
    </row>
    <row r="4147" spans="1:5">
      <c r="A4147" s="174" t="s">
        <v>72</v>
      </c>
      <c r="B4147" s="177">
        <v>33</v>
      </c>
      <c r="C4147" s="176">
        <v>44053</v>
      </c>
      <c r="D4147" s="175">
        <v>9</v>
      </c>
      <c r="E4147" s="175">
        <v>0.69299999999999995</v>
      </c>
    </row>
    <row r="4148" spans="1:5">
      <c r="A4148" s="174" t="s">
        <v>72</v>
      </c>
      <c r="B4148" s="177">
        <v>33</v>
      </c>
      <c r="C4148" s="176">
        <v>44054</v>
      </c>
      <c r="D4148" s="175">
        <v>8</v>
      </c>
      <c r="E4148" s="175">
        <v>1.502</v>
      </c>
    </row>
    <row r="4149" spans="1:5">
      <c r="A4149" s="174" t="s">
        <v>72</v>
      </c>
      <c r="B4149" s="177">
        <v>33</v>
      </c>
      <c r="C4149" s="176">
        <v>44055</v>
      </c>
      <c r="D4149" s="175">
        <v>8</v>
      </c>
      <c r="E4149" s="175">
        <v>1.04</v>
      </c>
    </row>
    <row r="4150" spans="1:5">
      <c r="A4150" s="174" t="s">
        <v>72</v>
      </c>
      <c r="B4150" s="177">
        <v>33</v>
      </c>
      <c r="C4150" s="176">
        <v>44056</v>
      </c>
      <c r="D4150" s="175">
        <v>8</v>
      </c>
      <c r="E4150" s="175">
        <v>1.964</v>
      </c>
    </row>
    <row r="4151" spans="1:5">
      <c r="A4151" s="174" t="s">
        <v>72</v>
      </c>
      <c r="B4151" s="177">
        <v>33</v>
      </c>
      <c r="C4151" s="176">
        <v>44057</v>
      </c>
      <c r="D4151" s="175">
        <v>2</v>
      </c>
      <c r="E4151" s="175">
        <v>1.3859999999999999</v>
      </c>
    </row>
    <row r="4152" spans="1:5">
      <c r="A4152" s="174" t="s">
        <v>72</v>
      </c>
      <c r="B4152" s="177">
        <v>33</v>
      </c>
      <c r="C4152" s="176">
        <v>44058</v>
      </c>
      <c r="D4152" s="175">
        <v>1</v>
      </c>
      <c r="E4152" s="175">
        <v>1.617</v>
      </c>
    </row>
    <row r="4153" spans="1:5">
      <c r="A4153" s="174" t="s">
        <v>72</v>
      </c>
      <c r="B4153" s="177">
        <v>34</v>
      </c>
      <c r="C4153" s="176">
        <v>44059</v>
      </c>
      <c r="D4153" s="175">
        <v>8</v>
      </c>
      <c r="E4153" s="175">
        <v>1.04</v>
      </c>
    </row>
    <row r="4154" spans="1:5">
      <c r="A4154" s="174" t="s">
        <v>72</v>
      </c>
      <c r="B4154" s="177">
        <v>34</v>
      </c>
      <c r="C4154" s="176">
        <v>44060</v>
      </c>
      <c r="D4154" s="175">
        <v>9</v>
      </c>
      <c r="E4154" s="175">
        <v>1.2709999999999999</v>
      </c>
    </row>
    <row r="4155" spans="1:5">
      <c r="A4155" s="174" t="s">
        <v>72</v>
      </c>
      <c r="B4155" s="177">
        <v>34</v>
      </c>
      <c r="C4155" s="176">
        <v>44061</v>
      </c>
      <c r="D4155" s="175">
        <v>8</v>
      </c>
      <c r="E4155" s="175">
        <v>0.80900000000000005</v>
      </c>
    </row>
    <row r="4156" spans="1:5">
      <c r="A4156" s="174" t="s">
        <v>72</v>
      </c>
      <c r="B4156" s="177">
        <v>34</v>
      </c>
      <c r="C4156" s="176">
        <v>44062</v>
      </c>
      <c r="D4156" s="175">
        <v>8</v>
      </c>
      <c r="E4156" s="175">
        <v>1.849</v>
      </c>
    </row>
    <row r="4157" spans="1:5">
      <c r="A4157" s="174" t="s">
        <v>72</v>
      </c>
      <c r="B4157" s="177">
        <v>34</v>
      </c>
      <c r="C4157" s="176">
        <v>44063</v>
      </c>
      <c r="D4157" s="175">
        <v>8</v>
      </c>
      <c r="E4157" s="175">
        <v>8.2029999999999994</v>
      </c>
    </row>
    <row r="4158" spans="1:5">
      <c r="A4158" s="174" t="s">
        <v>72</v>
      </c>
      <c r="B4158" s="177">
        <v>34</v>
      </c>
      <c r="C4158" s="176">
        <v>44064</v>
      </c>
      <c r="D4158" s="175">
        <v>2</v>
      </c>
      <c r="E4158" s="175">
        <v>1.849</v>
      </c>
    </row>
    <row r="4159" spans="1:5">
      <c r="A4159" s="174" t="s">
        <v>72</v>
      </c>
      <c r="B4159" s="177">
        <v>34</v>
      </c>
      <c r="C4159" s="176">
        <v>44065</v>
      </c>
      <c r="D4159" s="179"/>
      <c r="E4159" s="175">
        <v>1.617</v>
      </c>
    </row>
    <row r="4160" spans="1:5">
      <c r="A4160" s="174" t="s">
        <v>68</v>
      </c>
      <c r="B4160" s="183">
        <v>8</v>
      </c>
      <c r="C4160" s="176">
        <v>43877</v>
      </c>
      <c r="D4160" s="175">
        <v>-2</v>
      </c>
      <c r="E4160" s="175">
        <v>0</v>
      </c>
    </row>
    <row r="4161" spans="1:5">
      <c r="A4161" s="174" t="s">
        <v>68</v>
      </c>
      <c r="B4161" s="183">
        <v>8</v>
      </c>
      <c r="C4161" s="176">
        <v>43878</v>
      </c>
      <c r="D4161" s="175">
        <v>0</v>
      </c>
      <c r="E4161" s="175">
        <v>0</v>
      </c>
    </row>
    <row r="4162" spans="1:5">
      <c r="A4162" s="174" t="s">
        <v>68</v>
      </c>
      <c r="B4162" s="183">
        <v>8</v>
      </c>
      <c r="C4162" s="176">
        <v>43879</v>
      </c>
      <c r="D4162" s="175">
        <v>0</v>
      </c>
      <c r="E4162" s="175">
        <v>0</v>
      </c>
    </row>
    <row r="4163" spans="1:5">
      <c r="A4163" s="174" t="s">
        <v>68</v>
      </c>
      <c r="B4163" s="183">
        <v>8</v>
      </c>
      <c r="C4163" s="176">
        <v>43880</v>
      </c>
      <c r="D4163" s="175">
        <v>0</v>
      </c>
      <c r="E4163" s="175">
        <v>0</v>
      </c>
    </row>
    <row r="4164" spans="1:5">
      <c r="A4164" s="174" t="s">
        <v>68</v>
      </c>
      <c r="B4164" s="183">
        <v>8</v>
      </c>
      <c r="C4164" s="176">
        <v>43881</v>
      </c>
      <c r="D4164" s="175">
        <v>0</v>
      </c>
      <c r="E4164" s="175">
        <v>0</v>
      </c>
    </row>
    <row r="4165" spans="1:5">
      <c r="A4165" s="174" t="s">
        <v>68</v>
      </c>
      <c r="B4165" s="183">
        <v>8</v>
      </c>
      <c r="C4165" s="176">
        <v>43882</v>
      </c>
      <c r="D4165" s="175">
        <v>-1</v>
      </c>
      <c r="E4165" s="175">
        <v>0</v>
      </c>
    </row>
    <row r="4166" spans="1:5">
      <c r="A4166" s="174" t="s">
        <v>68</v>
      </c>
      <c r="B4166" s="177">
        <v>8</v>
      </c>
      <c r="C4166" s="176">
        <v>43883</v>
      </c>
      <c r="D4166" s="175">
        <v>-1</v>
      </c>
      <c r="E4166" s="175">
        <v>0</v>
      </c>
    </row>
    <row r="4167" spans="1:5">
      <c r="A4167" s="174" t="s">
        <v>68</v>
      </c>
      <c r="B4167" s="183">
        <v>9</v>
      </c>
      <c r="C4167" s="176">
        <v>43884</v>
      </c>
      <c r="D4167" s="175">
        <v>0</v>
      </c>
      <c r="E4167" s="175">
        <v>3.3000000000000002E-2</v>
      </c>
    </row>
    <row r="4168" spans="1:5">
      <c r="A4168" s="174" t="s">
        <v>68</v>
      </c>
      <c r="B4168" s="183">
        <v>9</v>
      </c>
      <c r="C4168" s="176">
        <v>43885</v>
      </c>
      <c r="D4168" s="175">
        <v>4</v>
      </c>
      <c r="E4168" s="175">
        <v>0</v>
      </c>
    </row>
    <row r="4169" spans="1:5">
      <c r="A4169" s="174" t="s">
        <v>68</v>
      </c>
      <c r="B4169" s="183">
        <v>9</v>
      </c>
      <c r="C4169" s="176">
        <v>43886</v>
      </c>
      <c r="D4169" s="175">
        <v>5</v>
      </c>
      <c r="E4169" s="175">
        <v>6.6000000000000003E-2</v>
      </c>
    </row>
    <row r="4170" spans="1:5">
      <c r="A4170" s="174" t="s">
        <v>68</v>
      </c>
      <c r="B4170" s="183">
        <v>9</v>
      </c>
      <c r="C4170" s="176">
        <v>43887</v>
      </c>
      <c r="D4170" s="175">
        <v>6</v>
      </c>
      <c r="E4170" s="175">
        <v>8.3000000000000004E-2</v>
      </c>
    </row>
    <row r="4171" spans="1:5">
      <c r="A4171" s="174" t="s">
        <v>68</v>
      </c>
      <c r="B4171" s="183">
        <v>9</v>
      </c>
      <c r="C4171" s="176">
        <v>43888</v>
      </c>
      <c r="D4171" s="175">
        <v>6</v>
      </c>
      <c r="E4171" s="175">
        <v>1.7000000000000001E-2</v>
      </c>
    </row>
    <row r="4172" spans="1:5">
      <c r="A4172" s="174" t="s">
        <v>68</v>
      </c>
      <c r="B4172" s="183">
        <v>9</v>
      </c>
      <c r="C4172" s="176">
        <v>43889</v>
      </c>
      <c r="D4172" s="175">
        <v>5</v>
      </c>
      <c r="E4172" s="175">
        <v>8.3000000000000004E-2</v>
      </c>
    </row>
    <row r="4173" spans="1:5">
      <c r="A4173" s="174" t="s">
        <v>68</v>
      </c>
      <c r="B4173" s="177">
        <v>9</v>
      </c>
      <c r="C4173" s="176">
        <v>43890</v>
      </c>
      <c r="D4173" s="175">
        <v>3</v>
      </c>
      <c r="E4173" s="175">
        <v>6.6000000000000003E-2</v>
      </c>
    </row>
    <row r="4174" spans="1:5">
      <c r="A4174" s="174" t="s">
        <v>68</v>
      </c>
      <c r="B4174" s="183">
        <v>10</v>
      </c>
      <c r="C4174" s="176">
        <v>43833</v>
      </c>
      <c r="D4174" s="175">
        <v>4</v>
      </c>
      <c r="E4174" s="175">
        <v>0.13200000000000001</v>
      </c>
    </row>
    <row r="4175" spans="1:5">
      <c r="A4175" s="174" t="s">
        <v>68</v>
      </c>
      <c r="B4175" s="183">
        <v>10</v>
      </c>
      <c r="C4175" s="176">
        <v>43864</v>
      </c>
      <c r="D4175" s="175">
        <v>5</v>
      </c>
      <c r="E4175" s="175">
        <v>9.9000000000000005E-2</v>
      </c>
    </row>
    <row r="4176" spans="1:5">
      <c r="A4176" s="174" t="s">
        <v>68</v>
      </c>
      <c r="B4176" s="183">
        <v>10</v>
      </c>
      <c r="C4176" s="176">
        <v>43893</v>
      </c>
      <c r="D4176" s="175">
        <v>4</v>
      </c>
      <c r="E4176" s="175">
        <v>0.28100000000000003</v>
      </c>
    </row>
    <row r="4177" spans="1:5">
      <c r="A4177" s="174" t="s">
        <v>68</v>
      </c>
      <c r="B4177" s="183">
        <v>10</v>
      </c>
      <c r="C4177" s="176">
        <v>43894</v>
      </c>
      <c r="D4177" s="175">
        <v>4</v>
      </c>
      <c r="E4177" s="175">
        <v>0.46300000000000002</v>
      </c>
    </row>
    <row r="4178" spans="1:5">
      <c r="A4178" s="174" t="s">
        <v>68</v>
      </c>
      <c r="B4178" s="183">
        <v>10</v>
      </c>
      <c r="C4178" s="176">
        <v>43895</v>
      </c>
      <c r="D4178" s="175">
        <v>7</v>
      </c>
      <c r="E4178" s="175">
        <v>0.44700000000000001</v>
      </c>
    </row>
    <row r="4179" spans="1:5">
      <c r="A4179" s="174" t="s">
        <v>68</v>
      </c>
      <c r="B4179" s="183">
        <v>10</v>
      </c>
      <c r="C4179" s="176">
        <v>43896</v>
      </c>
      <c r="D4179" s="175">
        <v>8</v>
      </c>
      <c r="E4179" s="175">
        <v>0.67800000000000005</v>
      </c>
    </row>
    <row r="4180" spans="1:5">
      <c r="A4180" s="174" t="s">
        <v>68</v>
      </c>
      <c r="B4180" s="177">
        <v>10</v>
      </c>
      <c r="C4180" s="176">
        <v>43897</v>
      </c>
      <c r="D4180" s="175">
        <v>6</v>
      </c>
      <c r="E4180" s="175">
        <v>0.81</v>
      </c>
    </row>
    <row r="4181" spans="1:5">
      <c r="A4181" s="174" t="s">
        <v>68</v>
      </c>
      <c r="B4181" s="183">
        <v>11</v>
      </c>
      <c r="C4181" s="176">
        <v>43898</v>
      </c>
      <c r="D4181" s="175">
        <v>6</v>
      </c>
      <c r="E4181" s="175">
        <v>0.59499999999999997</v>
      </c>
    </row>
    <row r="4182" spans="1:5">
      <c r="A4182" s="174" t="s">
        <v>68</v>
      </c>
      <c r="B4182" s="183">
        <v>11</v>
      </c>
      <c r="C4182" s="176">
        <v>43899</v>
      </c>
      <c r="D4182" s="175">
        <v>11</v>
      </c>
      <c r="E4182" s="175">
        <v>2.2000000000000002</v>
      </c>
    </row>
    <row r="4183" spans="1:5">
      <c r="A4183" s="174" t="s">
        <v>68</v>
      </c>
      <c r="B4183" s="183">
        <v>11</v>
      </c>
      <c r="C4183" s="176">
        <v>43900</v>
      </c>
      <c r="D4183" s="175">
        <v>16</v>
      </c>
      <c r="E4183" s="175">
        <v>1.621</v>
      </c>
    </row>
    <row r="4184" spans="1:5">
      <c r="A4184" s="174" t="s">
        <v>68</v>
      </c>
      <c r="B4184" s="183">
        <v>11</v>
      </c>
      <c r="C4184" s="176">
        <v>43901</v>
      </c>
      <c r="D4184" s="175">
        <v>19</v>
      </c>
      <c r="E4184" s="175">
        <v>2.762</v>
      </c>
    </row>
    <row r="4185" spans="1:5">
      <c r="A4185" s="174" t="s">
        <v>68</v>
      </c>
      <c r="B4185" s="183">
        <v>11</v>
      </c>
      <c r="C4185" s="176">
        <v>43902</v>
      </c>
      <c r="D4185" s="175">
        <v>24</v>
      </c>
      <c r="E4185" s="175">
        <v>3.242</v>
      </c>
    </row>
    <row r="4186" spans="1:5">
      <c r="A4186" s="174" t="s">
        <v>68</v>
      </c>
      <c r="B4186" s="183">
        <v>11</v>
      </c>
      <c r="C4186" s="176">
        <v>43903</v>
      </c>
      <c r="D4186" s="175">
        <v>28</v>
      </c>
      <c r="E4186" s="175">
        <v>3.1259999999999999</v>
      </c>
    </row>
    <row r="4187" spans="1:5">
      <c r="A4187" s="174" t="s">
        <v>68</v>
      </c>
      <c r="B4187" s="177">
        <v>11</v>
      </c>
      <c r="C4187" s="176">
        <v>43904</v>
      </c>
      <c r="D4187" s="175">
        <v>25</v>
      </c>
      <c r="E4187" s="175">
        <v>4.1680000000000001</v>
      </c>
    </row>
    <row r="4188" spans="1:5">
      <c r="A4188" s="174" t="s">
        <v>68</v>
      </c>
      <c r="B4188" s="183">
        <v>12</v>
      </c>
      <c r="C4188" s="176">
        <v>43905</v>
      </c>
      <c r="D4188" s="175">
        <v>22</v>
      </c>
      <c r="E4188" s="175">
        <v>2.8610000000000002</v>
      </c>
    </row>
    <row r="4189" spans="1:5">
      <c r="A4189" s="174" t="s">
        <v>68</v>
      </c>
      <c r="B4189" s="183">
        <v>12</v>
      </c>
      <c r="C4189" s="176">
        <v>43906</v>
      </c>
      <c r="D4189" s="175">
        <v>27</v>
      </c>
      <c r="E4189" s="175">
        <v>6.12</v>
      </c>
    </row>
    <row r="4190" spans="1:5">
      <c r="A4190" s="174" t="s">
        <v>68</v>
      </c>
      <c r="B4190" s="183">
        <v>12</v>
      </c>
      <c r="C4190" s="176">
        <v>43907</v>
      </c>
      <c r="D4190" s="175">
        <v>29</v>
      </c>
      <c r="E4190" s="175">
        <v>5.7389999999999999</v>
      </c>
    </row>
    <row r="4191" spans="1:5">
      <c r="A4191" s="174" t="s">
        <v>68</v>
      </c>
      <c r="B4191" s="183">
        <v>12</v>
      </c>
      <c r="C4191" s="176">
        <v>43908</v>
      </c>
      <c r="D4191" s="175">
        <v>30</v>
      </c>
      <c r="E4191" s="175">
        <v>5.7389999999999999</v>
      </c>
    </row>
    <row r="4192" spans="1:5">
      <c r="A4192" s="174" t="s">
        <v>68</v>
      </c>
      <c r="B4192" s="183">
        <v>12</v>
      </c>
      <c r="C4192" s="176">
        <v>43909</v>
      </c>
      <c r="D4192" s="175">
        <v>31</v>
      </c>
      <c r="E4192" s="175">
        <v>7.8230000000000004</v>
      </c>
    </row>
    <row r="4193" spans="1:5">
      <c r="A4193" s="174" t="s">
        <v>68</v>
      </c>
      <c r="B4193" s="177">
        <v>12</v>
      </c>
      <c r="C4193" s="176">
        <v>43910</v>
      </c>
      <c r="D4193" s="175">
        <v>32</v>
      </c>
      <c r="E4193" s="175">
        <v>7.0949999999999998</v>
      </c>
    </row>
    <row r="4194" spans="1:5">
      <c r="A4194" s="174" t="s">
        <v>68</v>
      </c>
      <c r="B4194" s="183">
        <v>12</v>
      </c>
      <c r="C4194" s="176">
        <v>43911</v>
      </c>
      <c r="D4194" s="175">
        <v>26</v>
      </c>
      <c r="E4194" s="175">
        <v>10.337</v>
      </c>
    </row>
    <row r="4195" spans="1:5">
      <c r="A4195" s="174" t="s">
        <v>68</v>
      </c>
      <c r="B4195" s="183">
        <v>13</v>
      </c>
      <c r="C4195" s="176">
        <v>43912</v>
      </c>
      <c r="D4195" s="175">
        <v>24</v>
      </c>
      <c r="E4195" s="175">
        <v>13.148999999999999</v>
      </c>
    </row>
    <row r="4196" spans="1:5">
      <c r="A4196" s="174" t="s">
        <v>68</v>
      </c>
      <c r="B4196" s="183">
        <v>13</v>
      </c>
      <c r="C4196" s="176">
        <v>43913</v>
      </c>
      <c r="D4196" s="175">
        <v>32</v>
      </c>
      <c r="E4196" s="175">
        <v>10.734</v>
      </c>
    </row>
    <row r="4197" spans="1:5">
      <c r="A4197" s="174" t="s">
        <v>68</v>
      </c>
      <c r="B4197" s="183">
        <v>13</v>
      </c>
      <c r="C4197" s="176">
        <v>43914</v>
      </c>
      <c r="D4197" s="175">
        <v>32</v>
      </c>
      <c r="E4197" s="175">
        <v>9.94</v>
      </c>
    </row>
    <row r="4198" spans="1:5">
      <c r="A4198" s="174" t="s">
        <v>68</v>
      </c>
      <c r="B4198" s="183">
        <v>13</v>
      </c>
      <c r="C4198" s="176">
        <v>43915</v>
      </c>
      <c r="D4198" s="175">
        <v>34</v>
      </c>
      <c r="E4198" s="175">
        <v>12.289</v>
      </c>
    </row>
    <row r="4199" spans="1:5">
      <c r="A4199" s="174" t="s">
        <v>68</v>
      </c>
      <c r="B4199" s="183">
        <v>13</v>
      </c>
      <c r="C4199" s="176">
        <v>43916</v>
      </c>
      <c r="D4199" s="175">
        <v>35</v>
      </c>
      <c r="E4199" s="175">
        <v>11.329000000000001</v>
      </c>
    </row>
    <row r="4200" spans="1:5">
      <c r="A4200" s="174" t="s">
        <v>68</v>
      </c>
      <c r="B4200" s="183">
        <v>13</v>
      </c>
      <c r="C4200" s="176">
        <v>43917</v>
      </c>
      <c r="D4200" s="175">
        <v>36</v>
      </c>
      <c r="E4200" s="175">
        <v>10.916</v>
      </c>
    </row>
    <row r="4201" spans="1:5">
      <c r="A4201" s="174" t="s">
        <v>68</v>
      </c>
      <c r="B4201" s="177">
        <v>13</v>
      </c>
      <c r="C4201" s="176">
        <v>43918</v>
      </c>
      <c r="D4201" s="175">
        <v>27</v>
      </c>
      <c r="E4201" s="175">
        <v>16.059999999999999</v>
      </c>
    </row>
    <row r="4202" spans="1:5">
      <c r="A4202" s="174" t="s">
        <v>68</v>
      </c>
      <c r="B4202" s="183">
        <v>14</v>
      </c>
      <c r="C4202" s="176">
        <v>43919</v>
      </c>
      <c r="D4202" s="175">
        <v>24</v>
      </c>
      <c r="E4202" s="175">
        <v>14.67</v>
      </c>
    </row>
    <row r="4203" spans="1:5">
      <c r="A4203" s="174" t="s">
        <v>68</v>
      </c>
      <c r="B4203" s="183">
        <v>14</v>
      </c>
      <c r="C4203" s="176">
        <v>43920</v>
      </c>
      <c r="D4203" s="175">
        <v>32</v>
      </c>
      <c r="E4203" s="175">
        <v>12.537000000000001</v>
      </c>
    </row>
    <row r="4204" spans="1:5">
      <c r="A4204" s="174" t="s">
        <v>68</v>
      </c>
      <c r="B4204" s="183">
        <v>14</v>
      </c>
      <c r="C4204" s="176">
        <v>43921</v>
      </c>
      <c r="D4204" s="175">
        <v>33</v>
      </c>
      <c r="E4204" s="175">
        <v>13.397</v>
      </c>
    </row>
    <row r="4205" spans="1:5">
      <c r="A4205" s="174" t="s">
        <v>68</v>
      </c>
      <c r="B4205" s="183">
        <v>14</v>
      </c>
      <c r="C4205" s="176">
        <v>43922</v>
      </c>
      <c r="D4205" s="175">
        <v>33</v>
      </c>
      <c r="E4205" s="175">
        <v>13.877000000000001</v>
      </c>
    </row>
    <row r="4206" spans="1:5">
      <c r="A4206" s="174" t="s">
        <v>68</v>
      </c>
      <c r="B4206" s="183">
        <v>14</v>
      </c>
      <c r="C4206" s="176">
        <v>43923</v>
      </c>
      <c r="D4206" s="175">
        <v>34</v>
      </c>
      <c r="E4206" s="175">
        <v>12.023999999999999</v>
      </c>
    </row>
    <row r="4207" spans="1:5">
      <c r="A4207" s="174" t="s">
        <v>68</v>
      </c>
      <c r="B4207" s="183">
        <v>14</v>
      </c>
      <c r="C4207" s="176">
        <v>43924</v>
      </c>
      <c r="D4207" s="175">
        <v>35</v>
      </c>
      <c r="E4207" s="175">
        <v>12.57</v>
      </c>
    </row>
    <row r="4208" spans="1:5">
      <c r="A4208" s="174" t="s">
        <v>68</v>
      </c>
      <c r="B4208" s="177">
        <v>14</v>
      </c>
      <c r="C4208" s="176">
        <v>43925</v>
      </c>
      <c r="D4208" s="175">
        <v>27</v>
      </c>
      <c r="E4208" s="175">
        <v>12.635999999999999</v>
      </c>
    </row>
    <row r="4209" spans="1:5">
      <c r="A4209" s="174" t="s">
        <v>68</v>
      </c>
      <c r="B4209" s="183">
        <v>15</v>
      </c>
      <c r="C4209" s="176">
        <v>43926</v>
      </c>
      <c r="D4209" s="175">
        <v>24</v>
      </c>
      <c r="E4209" s="175">
        <v>11.263</v>
      </c>
    </row>
    <row r="4210" spans="1:5">
      <c r="A4210" s="174" t="s">
        <v>68</v>
      </c>
      <c r="B4210" s="183">
        <v>15</v>
      </c>
      <c r="C4210" s="176">
        <v>43927</v>
      </c>
      <c r="D4210" s="175">
        <v>31</v>
      </c>
      <c r="E4210" s="175">
        <v>8.7159999999999993</v>
      </c>
    </row>
    <row r="4211" spans="1:5">
      <c r="A4211" s="174" t="s">
        <v>68</v>
      </c>
      <c r="B4211" s="183">
        <v>15</v>
      </c>
      <c r="C4211" s="176">
        <v>43928</v>
      </c>
      <c r="D4211" s="175">
        <v>31</v>
      </c>
      <c r="E4211" s="175">
        <v>10.519</v>
      </c>
    </row>
    <row r="4212" spans="1:5">
      <c r="A4212" s="174" t="s">
        <v>68</v>
      </c>
      <c r="B4212" s="183">
        <v>15</v>
      </c>
      <c r="C4212" s="176">
        <v>43929</v>
      </c>
      <c r="D4212" s="175">
        <v>31</v>
      </c>
      <c r="E4212" s="175">
        <v>9.99</v>
      </c>
    </row>
    <row r="4213" spans="1:5">
      <c r="A4213" s="174" t="s">
        <v>68</v>
      </c>
      <c r="B4213" s="183">
        <v>15</v>
      </c>
      <c r="C4213" s="176">
        <v>43930</v>
      </c>
      <c r="D4213" s="175">
        <v>32</v>
      </c>
      <c r="E4213" s="175">
        <v>8.9309999999999992</v>
      </c>
    </row>
    <row r="4214" spans="1:5">
      <c r="A4214" s="174" t="s">
        <v>68</v>
      </c>
      <c r="B4214" s="183">
        <v>15</v>
      </c>
      <c r="C4214" s="176">
        <v>43931</v>
      </c>
      <c r="D4214" s="175">
        <v>33</v>
      </c>
      <c r="E4214" s="175">
        <v>10.122</v>
      </c>
    </row>
    <row r="4215" spans="1:5">
      <c r="A4215" s="174" t="s">
        <v>68</v>
      </c>
      <c r="B4215" s="177">
        <v>15</v>
      </c>
      <c r="C4215" s="176">
        <v>43932</v>
      </c>
      <c r="D4215" s="175">
        <v>26</v>
      </c>
      <c r="E4215" s="175">
        <v>9.4269999999999996</v>
      </c>
    </row>
    <row r="4216" spans="1:5">
      <c r="A4216" s="174" t="s">
        <v>68</v>
      </c>
      <c r="B4216" s="183">
        <v>16</v>
      </c>
      <c r="C4216" s="176">
        <v>43933</v>
      </c>
      <c r="D4216" s="175">
        <v>25</v>
      </c>
      <c r="E4216" s="175">
        <v>10.238</v>
      </c>
    </row>
    <row r="4217" spans="1:5">
      <c r="A4217" s="174" t="s">
        <v>68</v>
      </c>
      <c r="B4217" s="183">
        <v>16</v>
      </c>
      <c r="C4217" s="176">
        <v>43934</v>
      </c>
      <c r="D4217" s="175">
        <v>40</v>
      </c>
      <c r="E4217" s="175">
        <v>7.1280000000000001</v>
      </c>
    </row>
    <row r="4218" spans="1:5">
      <c r="A4218" s="174" t="s">
        <v>68</v>
      </c>
      <c r="B4218" s="183">
        <v>16</v>
      </c>
      <c r="C4218" s="176">
        <v>43935</v>
      </c>
      <c r="D4218" s="175">
        <v>30</v>
      </c>
      <c r="E4218" s="175">
        <v>9.3279999999999994</v>
      </c>
    </row>
    <row r="4219" spans="1:5">
      <c r="A4219" s="174" t="s">
        <v>68</v>
      </c>
      <c r="B4219" s="183">
        <v>16</v>
      </c>
      <c r="C4219" s="176">
        <v>43936</v>
      </c>
      <c r="D4219" s="175">
        <v>30</v>
      </c>
      <c r="E4219" s="175">
        <v>9.99</v>
      </c>
    </row>
    <row r="4220" spans="1:5">
      <c r="A4220" s="174" t="s">
        <v>68</v>
      </c>
      <c r="B4220" s="183">
        <v>16</v>
      </c>
      <c r="C4220" s="176">
        <v>43937</v>
      </c>
      <c r="D4220" s="175">
        <v>31</v>
      </c>
      <c r="E4220" s="175">
        <v>9.56</v>
      </c>
    </row>
    <row r="4221" spans="1:5">
      <c r="A4221" s="174" t="s">
        <v>68</v>
      </c>
      <c r="B4221" s="183">
        <v>16</v>
      </c>
      <c r="C4221" s="176">
        <v>43938</v>
      </c>
      <c r="D4221" s="175">
        <v>32</v>
      </c>
      <c r="E4221" s="175">
        <v>8.6829999999999998</v>
      </c>
    </row>
    <row r="4222" spans="1:5">
      <c r="A4222" s="174" t="s">
        <v>68</v>
      </c>
      <c r="B4222" s="177">
        <v>16</v>
      </c>
      <c r="C4222" s="176">
        <v>43939</v>
      </c>
      <c r="D4222" s="175">
        <v>25</v>
      </c>
      <c r="E4222" s="175">
        <v>9.51</v>
      </c>
    </row>
    <row r="4223" spans="1:5">
      <c r="A4223" s="174" t="s">
        <v>68</v>
      </c>
      <c r="B4223" s="183">
        <v>17</v>
      </c>
      <c r="C4223" s="176">
        <v>43940</v>
      </c>
      <c r="D4223" s="175">
        <v>23</v>
      </c>
      <c r="E4223" s="175">
        <v>7.9390000000000001</v>
      </c>
    </row>
    <row r="4224" spans="1:5">
      <c r="A4224" s="174" t="s">
        <v>68</v>
      </c>
      <c r="B4224" s="183">
        <v>17</v>
      </c>
      <c r="C4224" s="176">
        <v>43941</v>
      </c>
      <c r="D4224" s="175">
        <v>29</v>
      </c>
      <c r="E4224" s="175">
        <v>7.1619999999999999</v>
      </c>
    </row>
    <row r="4225" spans="1:5">
      <c r="A4225" s="174" t="s">
        <v>68</v>
      </c>
      <c r="B4225" s="183">
        <v>17</v>
      </c>
      <c r="C4225" s="176">
        <v>43942</v>
      </c>
      <c r="D4225" s="175">
        <v>29</v>
      </c>
      <c r="E4225" s="175">
        <v>7.5090000000000003</v>
      </c>
    </row>
    <row r="4226" spans="1:5">
      <c r="A4226" s="174" t="s">
        <v>68</v>
      </c>
      <c r="B4226" s="183">
        <v>17</v>
      </c>
      <c r="C4226" s="176">
        <v>43943</v>
      </c>
      <c r="D4226" s="175">
        <v>30</v>
      </c>
      <c r="E4226" s="175">
        <v>8.8320000000000007</v>
      </c>
    </row>
    <row r="4227" spans="1:5">
      <c r="A4227" s="174" t="s">
        <v>68</v>
      </c>
      <c r="B4227" s="183">
        <v>17</v>
      </c>
      <c r="C4227" s="176">
        <v>43944</v>
      </c>
      <c r="D4227" s="175">
        <v>30</v>
      </c>
      <c r="E4227" s="175">
        <v>7.2279999999999998</v>
      </c>
    </row>
    <row r="4228" spans="1:5">
      <c r="A4228" s="174" t="s">
        <v>68</v>
      </c>
      <c r="B4228" s="183">
        <v>17</v>
      </c>
      <c r="C4228" s="176">
        <v>43945</v>
      </c>
      <c r="D4228" s="175">
        <v>29</v>
      </c>
      <c r="E4228" s="175">
        <v>7.6740000000000004</v>
      </c>
    </row>
    <row r="4229" spans="1:5">
      <c r="A4229" s="174" t="s">
        <v>68</v>
      </c>
      <c r="B4229" s="177">
        <v>17</v>
      </c>
      <c r="C4229" s="176">
        <v>43946</v>
      </c>
      <c r="D4229" s="175">
        <v>28</v>
      </c>
      <c r="E4229" s="175">
        <v>6.9470000000000001</v>
      </c>
    </row>
    <row r="4230" spans="1:5">
      <c r="A4230" s="174" t="s">
        <v>68</v>
      </c>
      <c r="B4230" s="183">
        <v>18</v>
      </c>
      <c r="C4230" s="176">
        <v>43947</v>
      </c>
      <c r="D4230" s="175">
        <v>22</v>
      </c>
      <c r="E4230" s="175">
        <v>6.8639999999999999</v>
      </c>
    </row>
    <row r="4231" spans="1:5">
      <c r="A4231" s="174" t="s">
        <v>68</v>
      </c>
      <c r="B4231" s="183">
        <v>18</v>
      </c>
      <c r="C4231" s="176">
        <v>43948</v>
      </c>
      <c r="D4231" s="175">
        <v>26</v>
      </c>
      <c r="E4231" s="175">
        <v>4.3</v>
      </c>
    </row>
    <row r="4232" spans="1:5">
      <c r="A4232" s="174" t="s">
        <v>68</v>
      </c>
      <c r="B4232" s="183">
        <v>18</v>
      </c>
      <c r="C4232" s="176">
        <v>43949</v>
      </c>
      <c r="D4232" s="175">
        <v>26</v>
      </c>
      <c r="E4232" s="175">
        <v>5.508</v>
      </c>
    </row>
    <row r="4233" spans="1:5">
      <c r="A4233" s="174" t="s">
        <v>68</v>
      </c>
      <c r="B4233" s="183">
        <v>18</v>
      </c>
      <c r="C4233" s="176">
        <v>43950</v>
      </c>
      <c r="D4233" s="175">
        <v>27</v>
      </c>
      <c r="E4233" s="175">
        <v>6.3179999999999996</v>
      </c>
    </row>
    <row r="4234" spans="1:5">
      <c r="A4234" s="174" t="s">
        <v>68</v>
      </c>
      <c r="B4234" s="183">
        <v>18</v>
      </c>
      <c r="C4234" s="176">
        <v>43951</v>
      </c>
      <c r="D4234" s="175">
        <v>26</v>
      </c>
      <c r="E4234" s="175">
        <v>5.3419999999999996</v>
      </c>
    </row>
    <row r="4235" spans="1:5">
      <c r="A4235" s="174" t="s">
        <v>68</v>
      </c>
      <c r="B4235" s="183">
        <v>18</v>
      </c>
      <c r="C4235" s="176">
        <v>43952</v>
      </c>
      <c r="D4235" s="175">
        <v>41</v>
      </c>
      <c r="E4235" s="175">
        <v>4.7140000000000004</v>
      </c>
    </row>
    <row r="4236" spans="1:5">
      <c r="A4236" s="174" t="s">
        <v>68</v>
      </c>
      <c r="B4236" s="177">
        <v>18</v>
      </c>
      <c r="C4236" s="176">
        <v>43953</v>
      </c>
      <c r="D4236" s="175">
        <v>23</v>
      </c>
      <c r="E4236" s="175">
        <v>4.4489999999999998</v>
      </c>
    </row>
    <row r="4237" spans="1:5">
      <c r="A4237" s="174" t="s">
        <v>68</v>
      </c>
      <c r="B4237" s="183">
        <v>19</v>
      </c>
      <c r="C4237" s="176">
        <v>43954</v>
      </c>
      <c r="D4237" s="175">
        <v>21</v>
      </c>
      <c r="E4237" s="175">
        <v>7.84</v>
      </c>
    </row>
    <row r="4238" spans="1:5">
      <c r="A4238" s="174" t="s">
        <v>68</v>
      </c>
      <c r="B4238" s="183">
        <v>19</v>
      </c>
      <c r="C4238" s="176">
        <v>43955</v>
      </c>
      <c r="D4238" s="175">
        <v>18</v>
      </c>
      <c r="E4238" s="175">
        <v>2.8780000000000001</v>
      </c>
    </row>
    <row r="4239" spans="1:5">
      <c r="A4239" s="174" t="s">
        <v>68</v>
      </c>
      <c r="B4239" s="183">
        <v>19</v>
      </c>
      <c r="C4239" s="176">
        <v>43956</v>
      </c>
      <c r="D4239" s="175">
        <v>19</v>
      </c>
      <c r="E4239" s="175">
        <v>3.2250000000000001</v>
      </c>
    </row>
    <row r="4240" spans="1:5">
      <c r="A4240" s="174" t="s">
        <v>68</v>
      </c>
      <c r="B4240" s="183">
        <v>19</v>
      </c>
      <c r="C4240" s="176">
        <v>43957</v>
      </c>
      <c r="D4240" s="175">
        <v>20</v>
      </c>
      <c r="E4240" s="175">
        <v>3.903</v>
      </c>
    </row>
    <row r="4241" spans="1:5">
      <c r="A4241" s="174" t="s">
        <v>68</v>
      </c>
      <c r="B4241" s="183">
        <v>19</v>
      </c>
      <c r="C4241" s="176">
        <v>43958</v>
      </c>
      <c r="D4241" s="175">
        <v>20</v>
      </c>
      <c r="E4241" s="175">
        <v>6.1029999999999998</v>
      </c>
    </row>
    <row r="4242" spans="1:5">
      <c r="A4242" s="174" t="s">
        <v>68</v>
      </c>
      <c r="B4242" s="183">
        <v>19</v>
      </c>
      <c r="C4242" s="176">
        <v>43959</v>
      </c>
      <c r="D4242" s="175">
        <v>21</v>
      </c>
      <c r="E4242" s="175">
        <v>4.532</v>
      </c>
    </row>
    <row r="4243" spans="1:5">
      <c r="A4243" s="174" t="s">
        <v>68</v>
      </c>
      <c r="B4243" s="177">
        <v>19</v>
      </c>
      <c r="C4243" s="176">
        <v>43960</v>
      </c>
      <c r="D4243" s="175">
        <v>15</v>
      </c>
      <c r="E4243" s="175">
        <v>4.0190000000000001</v>
      </c>
    </row>
    <row r="4244" spans="1:5">
      <c r="A4244" s="174" t="s">
        <v>68</v>
      </c>
      <c r="B4244" s="183">
        <v>20</v>
      </c>
      <c r="C4244" s="176">
        <v>43961</v>
      </c>
      <c r="D4244" s="175">
        <v>13</v>
      </c>
      <c r="E4244" s="175">
        <v>3.2090000000000001</v>
      </c>
    </row>
    <row r="4245" spans="1:5">
      <c r="A4245" s="174" t="s">
        <v>68</v>
      </c>
      <c r="B4245" s="183">
        <v>20</v>
      </c>
      <c r="C4245" s="176">
        <v>43962</v>
      </c>
      <c r="D4245" s="175">
        <v>19</v>
      </c>
      <c r="E4245" s="175">
        <v>2.7290000000000001</v>
      </c>
    </row>
    <row r="4246" spans="1:5">
      <c r="A4246" s="174" t="s">
        <v>68</v>
      </c>
      <c r="B4246" s="183">
        <v>20</v>
      </c>
      <c r="C4246" s="176">
        <v>43963</v>
      </c>
      <c r="D4246" s="175">
        <v>19</v>
      </c>
      <c r="E4246" s="175">
        <v>2.9609999999999999</v>
      </c>
    </row>
    <row r="4247" spans="1:5">
      <c r="A4247" s="174" t="s">
        <v>68</v>
      </c>
      <c r="B4247" s="183">
        <v>20</v>
      </c>
      <c r="C4247" s="176">
        <v>43964</v>
      </c>
      <c r="D4247" s="175">
        <v>19</v>
      </c>
      <c r="E4247" s="175">
        <v>2.8450000000000002</v>
      </c>
    </row>
    <row r="4248" spans="1:5">
      <c r="A4248" s="174" t="s">
        <v>68</v>
      </c>
      <c r="B4248" s="183">
        <v>20</v>
      </c>
      <c r="C4248" s="176">
        <v>43965</v>
      </c>
      <c r="D4248" s="175">
        <v>18</v>
      </c>
      <c r="E4248" s="175">
        <v>3.2250000000000001</v>
      </c>
    </row>
    <row r="4249" spans="1:5">
      <c r="A4249" s="174" t="s">
        <v>68</v>
      </c>
      <c r="B4249" s="183">
        <v>20</v>
      </c>
      <c r="C4249" s="176">
        <v>43966</v>
      </c>
      <c r="D4249" s="175">
        <v>20</v>
      </c>
      <c r="E4249" s="175">
        <v>4.3330000000000002</v>
      </c>
    </row>
    <row r="4250" spans="1:5">
      <c r="A4250" s="174" t="s">
        <v>68</v>
      </c>
      <c r="B4250" s="177">
        <v>20</v>
      </c>
      <c r="C4250" s="176">
        <v>43967</v>
      </c>
      <c r="D4250" s="175">
        <v>15</v>
      </c>
      <c r="E4250" s="175">
        <v>4.0030000000000001</v>
      </c>
    </row>
    <row r="4251" spans="1:5">
      <c r="A4251" s="174" t="s">
        <v>68</v>
      </c>
      <c r="B4251" s="183">
        <v>21</v>
      </c>
      <c r="C4251" s="176">
        <v>43968</v>
      </c>
      <c r="D4251" s="175">
        <v>12</v>
      </c>
      <c r="E4251" s="175">
        <v>2.5310000000000001</v>
      </c>
    </row>
    <row r="4252" spans="1:5">
      <c r="A4252" s="174" t="s">
        <v>68</v>
      </c>
      <c r="B4252" s="183">
        <v>21</v>
      </c>
      <c r="C4252" s="176">
        <v>43969</v>
      </c>
      <c r="D4252" s="175">
        <v>14</v>
      </c>
      <c r="E4252" s="175">
        <v>2.3980000000000001</v>
      </c>
    </row>
    <row r="4253" spans="1:5">
      <c r="A4253" s="174" t="s">
        <v>68</v>
      </c>
      <c r="B4253" s="183">
        <v>21</v>
      </c>
      <c r="C4253" s="176">
        <v>43970</v>
      </c>
      <c r="D4253" s="175">
        <v>15</v>
      </c>
      <c r="E4253" s="175">
        <v>1.637</v>
      </c>
    </row>
    <row r="4254" spans="1:5">
      <c r="A4254" s="174" t="s">
        <v>68</v>
      </c>
      <c r="B4254" s="183">
        <v>21</v>
      </c>
      <c r="C4254" s="176">
        <v>43971</v>
      </c>
      <c r="D4254" s="175">
        <v>15</v>
      </c>
      <c r="E4254" s="175">
        <v>2.6789999999999998</v>
      </c>
    </row>
    <row r="4255" spans="1:5">
      <c r="A4255" s="174" t="s">
        <v>68</v>
      </c>
      <c r="B4255" s="183">
        <v>21</v>
      </c>
      <c r="C4255" s="176">
        <v>43972</v>
      </c>
      <c r="D4255" s="175">
        <v>15</v>
      </c>
      <c r="E4255" s="175">
        <v>2.6629999999999998</v>
      </c>
    </row>
    <row r="4256" spans="1:5">
      <c r="A4256" s="174" t="s">
        <v>68</v>
      </c>
      <c r="B4256" s="183">
        <v>21</v>
      </c>
      <c r="C4256" s="176">
        <v>43973</v>
      </c>
      <c r="D4256" s="175">
        <v>14</v>
      </c>
      <c r="E4256" s="175">
        <v>2.58</v>
      </c>
    </row>
    <row r="4257" spans="1:5">
      <c r="A4257" s="174" t="s">
        <v>68</v>
      </c>
      <c r="B4257" s="177">
        <v>21</v>
      </c>
      <c r="C4257" s="176">
        <v>43974</v>
      </c>
      <c r="D4257" s="175">
        <v>8</v>
      </c>
      <c r="E4257" s="175">
        <v>2.15</v>
      </c>
    </row>
    <row r="4258" spans="1:5">
      <c r="A4258" s="174" t="s">
        <v>68</v>
      </c>
      <c r="B4258" s="183">
        <v>22</v>
      </c>
      <c r="C4258" s="176">
        <v>43975</v>
      </c>
      <c r="D4258" s="175">
        <v>5</v>
      </c>
      <c r="E4258" s="175">
        <v>1.968</v>
      </c>
    </row>
    <row r="4259" spans="1:5">
      <c r="A4259" s="174" t="s">
        <v>68</v>
      </c>
      <c r="B4259" s="183">
        <v>22</v>
      </c>
      <c r="C4259" s="176">
        <v>43976</v>
      </c>
      <c r="D4259" s="175">
        <v>12</v>
      </c>
      <c r="E4259" s="175">
        <v>0.82699999999999996</v>
      </c>
    </row>
    <row r="4260" spans="1:5">
      <c r="A4260" s="174" t="s">
        <v>68</v>
      </c>
      <c r="B4260" s="183">
        <v>22</v>
      </c>
      <c r="C4260" s="176">
        <v>43977</v>
      </c>
      <c r="D4260" s="175">
        <v>12</v>
      </c>
      <c r="E4260" s="175">
        <v>1.522</v>
      </c>
    </row>
    <row r="4261" spans="1:5">
      <c r="A4261" s="174" t="s">
        <v>68</v>
      </c>
      <c r="B4261" s="183">
        <v>22</v>
      </c>
      <c r="C4261" s="176">
        <v>43978</v>
      </c>
      <c r="D4261" s="175">
        <v>12</v>
      </c>
      <c r="E4261" s="175">
        <v>1.29</v>
      </c>
    </row>
    <row r="4262" spans="1:5">
      <c r="A4262" s="174" t="s">
        <v>68</v>
      </c>
      <c r="B4262" s="183">
        <v>22</v>
      </c>
      <c r="C4262" s="176">
        <v>43979</v>
      </c>
      <c r="D4262" s="175">
        <v>13</v>
      </c>
      <c r="E4262" s="175">
        <v>1.9350000000000001</v>
      </c>
    </row>
    <row r="4263" spans="1:5">
      <c r="A4263" s="174" t="s">
        <v>68</v>
      </c>
      <c r="B4263" s="183">
        <v>22</v>
      </c>
      <c r="C4263" s="176">
        <v>43980</v>
      </c>
      <c r="D4263" s="175">
        <v>13</v>
      </c>
      <c r="E4263" s="175">
        <v>1.1579999999999999</v>
      </c>
    </row>
    <row r="4264" spans="1:5">
      <c r="A4264" s="174" t="s">
        <v>68</v>
      </c>
      <c r="B4264" s="177">
        <v>22</v>
      </c>
      <c r="C4264" s="176">
        <v>43981</v>
      </c>
      <c r="D4264" s="175">
        <v>7</v>
      </c>
      <c r="E4264" s="175">
        <v>1.4390000000000001</v>
      </c>
    </row>
    <row r="4265" spans="1:5">
      <c r="A4265" s="174" t="s">
        <v>68</v>
      </c>
      <c r="B4265" s="183">
        <v>23</v>
      </c>
      <c r="C4265" s="176">
        <v>43982</v>
      </c>
      <c r="D4265" s="175">
        <v>5</v>
      </c>
      <c r="E4265" s="175">
        <v>1.8360000000000001</v>
      </c>
    </row>
    <row r="4266" spans="1:5">
      <c r="A4266" s="174" t="s">
        <v>68</v>
      </c>
      <c r="B4266" s="183">
        <v>23</v>
      </c>
      <c r="C4266" s="176">
        <v>43983</v>
      </c>
      <c r="D4266" s="175">
        <v>11</v>
      </c>
      <c r="E4266" s="175">
        <v>1.24</v>
      </c>
    </row>
    <row r="4267" spans="1:5">
      <c r="A4267" s="174" t="s">
        <v>68</v>
      </c>
      <c r="B4267" s="183">
        <v>23</v>
      </c>
      <c r="C4267" s="176">
        <v>43984</v>
      </c>
      <c r="D4267" s="175">
        <v>16</v>
      </c>
      <c r="E4267" s="175">
        <v>0.99199999999999999</v>
      </c>
    </row>
    <row r="4268" spans="1:5">
      <c r="A4268" s="174" t="s">
        <v>68</v>
      </c>
      <c r="B4268" s="183">
        <v>23</v>
      </c>
      <c r="C4268" s="176">
        <v>43985</v>
      </c>
      <c r="D4268" s="175">
        <v>10</v>
      </c>
      <c r="E4268" s="175">
        <v>0.91</v>
      </c>
    </row>
    <row r="4269" spans="1:5">
      <c r="A4269" s="174" t="s">
        <v>68</v>
      </c>
      <c r="B4269" s="183">
        <v>23</v>
      </c>
      <c r="C4269" s="176">
        <v>43986</v>
      </c>
      <c r="D4269" s="175">
        <v>12</v>
      </c>
      <c r="E4269" s="175">
        <v>1.1739999999999999</v>
      </c>
    </row>
    <row r="4270" spans="1:5">
      <c r="A4270" s="174" t="s">
        <v>68</v>
      </c>
      <c r="B4270" s="183">
        <v>23</v>
      </c>
      <c r="C4270" s="176">
        <v>43987</v>
      </c>
      <c r="D4270" s="175">
        <v>11</v>
      </c>
      <c r="E4270" s="175">
        <v>1.4550000000000001</v>
      </c>
    </row>
    <row r="4271" spans="1:5">
      <c r="A4271" s="174" t="s">
        <v>68</v>
      </c>
      <c r="B4271" s="177">
        <v>23</v>
      </c>
      <c r="C4271" s="176">
        <v>43988</v>
      </c>
      <c r="D4271" s="175">
        <v>4</v>
      </c>
      <c r="E4271" s="175">
        <v>1.4059999999999999</v>
      </c>
    </row>
    <row r="4272" spans="1:5">
      <c r="A4272" s="174" t="s">
        <v>68</v>
      </c>
      <c r="B4272" s="183">
        <v>24</v>
      </c>
      <c r="C4272" s="176">
        <v>43989</v>
      </c>
      <c r="D4272" s="175">
        <v>4</v>
      </c>
      <c r="E4272" s="175">
        <v>1.1910000000000001</v>
      </c>
    </row>
    <row r="4273" spans="1:5">
      <c r="A4273" s="174" t="s">
        <v>68</v>
      </c>
      <c r="B4273" s="183">
        <v>24</v>
      </c>
      <c r="C4273" s="176">
        <v>43990</v>
      </c>
      <c r="D4273" s="175">
        <v>10</v>
      </c>
      <c r="E4273" s="175">
        <v>0.877</v>
      </c>
    </row>
    <row r="4274" spans="1:5">
      <c r="A4274" s="174" t="s">
        <v>68</v>
      </c>
      <c r="B4274" s="183">
        <v>24</v>
      </c>
      <c r="C4274" s="176">
        <v>43991</v>
      </c>
      <c r="D4274" s="175">
        <v>9</v>
      </c>
      <c r="E4274" s="175">
        <v>1.075</v>
      </c>
    </row>
    <row r="4275" spans="1:5">
      <c r="A4275" s="174" t="s">
        <v>68</v>
      </c>
      <c r="B4275" s="183">
        <v>24</v>
      </c>
      <c r="C4275" s="176">
        <v>43992</v>
      </c>
      <c r="D4275" s="175">
        <v>10</v>
      </c>
      <c r="E4275" s="175">
        <v>1.3069999999999999</v>
      </c>
    </row>
    <row r="4276" spans="1:5">
      <c r="A4276" s="174" t="s">
        <v>68</v>
      </c>
      <c r="B4276" s="183">
        <v>24</v>
      </c>
      <c r="C4276" s="176">
        <v>43993</v>
      </c>
      <c r="D4276" s="175">
        <v>9</v>
      </c>
      <c r="E4276" s="175">
        <v>1.1739999999999999</v>
      </c>
    </row>
    <row r="4277" spans="1:5">
      <c r="A4277" s="174" t="s">
        <v>68</v>
      </c>
      <c r="B4277" s="183">
        <v>24</v>
      </c>
      <c r="C4277" s="176">
        <v>43994</v>
      </c>
      <c r="D4277" s="175">
        <v>7</v>
      </c>
      <c r="E4277" s="175">
        <v>0.877</v>
      </c>
    </row>
    <row r="4278" spans="1:5">
      <c r="A4278" s="174" t="s">
        <v>68</v>
      </c>
      <c r="B4278" s="177">
        <v>24</v>
      </c>
      <c r="C4278" s="176">
        <v>43995</v>
      </c>
      <c r="D4278" s="175">
        <v>2</v>
      </c>
      <c r="E4278" s="175">
        <v>0.92600000000000005</v>
      </c>
    </row>
    <row r="4279" spans="1:5">
      <c r="A4279" s="174" t="s">
        <v>68</v>
      </c>
      <c r="B4279" s="183">
        <v>25</v>
      </c>
      <c r="C4279" s="176">
        <v>43996</v>
      </c>
      <c r="D4279" s="175">
        <v>0</v>
      </c>
      <c r="E4279" s="175">
        <v>1.29</v>
      </c>
    </row>
    <row r="4280" spans="1:5">
      <c r="A4280" s="174" t="s">
        <v>68</v>
      </c>
      <c r="B4280" s="183">
        <v>25</v>
      </c>
      <c r="C4280" s="176">
        <v>43997</v>
      </c>
      <c r="D4280" s="175">
        <v>7</v>
      </c>
      <c r="E4280" s="175">
        <v>0.72799999999999998</v>
      </c>
    </row>
    <row r="4281" spans="1:5">
      <c r="A4281" s="174" t="s">
        <v>68</v>
      </c>
      <c r="B4281" s="183">
        <v>25</v>
      </c>
      <c r="C4281" s="176">
        <v>43998</v>
      </c>
      <c r="D4281" s="175">
        <v>8</v>
      </c>
      <c r="E4281" s="175">
        <v>0.43</v>
      </c>
    </row>
    <row r="4282" spans="1:5">
      <c r="A4282" s="174" t="s">
        <v>68</v>
      </c>
      <c r="B4282" s="183">
        <v>25</v>
      </c>
      <c r="C4282" s="176">
        <v>43999</v>
      </c>
      <c r="D4282" s="175">
        <v>8</v>
      </c>
      <c r="E4282" s="175">
        <v>0.56200000000000006</v>
      </c>
    </row>
    <row r="4283" spans="1:5">
      <c r="A4283" s="174" t="s">
        <v>68</v>
      </c>
      <c r="B4283" s="183">
        <v>25</v>
      </c>
      <c r="C4283" s="176">
        <v>44000</v>
      </c>
      <c r="D4283" s="175">
        <v>7</v>
      </c>
      <c r="E4283" s="175">
        <v>0.71099999999999997</v>
      </c>
    </row>
    <row r="4284" spans="1:5">
      <c r="A4284" s="174" t="s">
        <v>68</v>
      </c>
      <c r="B4284" s="183">
        <v>25</v>
      </c>
      <c r="C4284" s="176">
        <v>44001</v>
      </c>
      <c r="D4284" s="175">
        <v>6</v>
      </c>
      <c r="E4284" s="175">
        <v>1.0920000000000001</v>
      </c>
    </row>
    <row r="4285" spans="1:5">
      <c r="A4285" s="174" t="s">
        <v>68</v>
      </c>
      <c r="B4285" s="183">
        <v>25</v>
      </c>
      <c r="C4285" s="176">
        <v>44002</v>
      </c>
      <c r="D4285" s="175">
        <v>-1</v>
      </c>
      <c r="E4285" s="175">
        <v>0.77700000000000002</v>
      </c>
    </row>
    <row r="4286" spans="1:5">
      <c r="A4286" s="174" t="s">
        <v>68</v>
      </c>
      <c r="B4286" s="183">
        <v>26</v>
      </c>
      <c r="C4286" s="176">
        <v>44003</v>
      </c>
      <c r="D4286" s="175">
        <v>-3</v>
      </c>
      <c r="E4286" s="175">
        <v>0.81</v>
      </c>
    </row>
    <row r="4287" spans="1:5">
      <c r="A4287" s="174" t="s">
        <v>68</v>
      </c>
      <c r="B4287" s="183">
        <v>26</v>
      </c>
      <c r="C4287" s="176">
        <v>44004</v>
      </c>
      <c r="D4287" s="175">
        <v>5</v>
      </c>
      <c r="E4287" s="175">
        <v>0.39700000000000002</v>
      </c>
    </row>
    <row r="4288" spans="1:5">
      <c r="A4288" s="174" t="s">
        <v>68</v>
      </c>
      <c r="B4288" s="183">
        <v>26</v>
      </c>
      <c r="C4288" s="176">
        <v>44005</v>
      </c>
      <c r="D4288" s="175">
        <v>5</v>
      </c>
      <c r="E4288" s="175">
        <v>0.38</v>
      </c>
    </row>
    <row r="4289" spans="1:5">
      <c r="A4289" s="174" t="s">
        <v>68</v>
      </c>
      <c r="B4289" s="183">
        <v>26</v>
      </c>
      <c r="C4289" s="176">
        <v>44006</v>
      </c>
      <c r="D4289" s="175">
        <v>5</v>
      </c>
      <c r="E4289" s="175">
        <v>0.29799999999999999</v>
      </c>
    </row>
    <row r="4290" spans="1:5">
      <c r="A4290" s="174" t="s">
        <v>68</v>
      </c>
      <c r="B4290" s="183">
        <v>26</v>
      </c>
      <c r="C4290" s="176">
        <v>44007</v>
      </c>
      <c r="D4290" s="175">
        <v>5</v>
      </c>
      <c r="E4290" s="175">
        <v>-0.51300000000000001</v>
      </c>
    </row>
    <row r="4291" spans="1:5">
      <c r="A4291" s="174" t="s">
        <v>68</v>
      </c>
      <c r="B4291" s="183">
        <v>26</v>
      </c>
      <c r="C4291" s="176">
        <v>44008</v>
      </c>
      <c r="D4291" s="175">
        <v>4</v>
      </c>
      <c r="E4291" s="175">
        <v>0.56200000000000006</v>
      </c>
    </row>
    <row r="4292" spans="1:5">
      <c r="A4292" s="174" t="s">
        <v>68</v>
      </c>
      <c r="B4292" s="177">
        <v>26</v>
      </c>
      <c r="C4292" s="176">
        <v>44009</v>
      </c>
      <c r="D4292" s="175">
        <v>-2</v>
      </c>
      <c r="E4292" s="175">
        <v>0.496</v>
      </c>
    </row>
    <row r="4293" spans="1:5">
      <c r="A4293" s="174" t="s">
        <v>68</v>
      </c>
      <c r="B4293" s="183">
        <v>27</v>
      </c>
      <c r="C4293" s="176">
        <v>44010</v>
      </c>
      <c r="D4293" s="175">
        <v>-5</v>
      </c>
      <c r="E4293" s="175">
        <v>0.13200000000000001</v>
      </c>
    </row>
    <row r="4294" spans="1:5">
      <c r="A4294" s="174" t="s">
        <v>68</v>
      </c>
      <c r="B4294" s="183">
        <v>27</v>
      </c>
      <c r="C4294" s="176">
        <v>44011</v>
      </c>
      <c r="D4294" s="175">
        <v>4</v>
      </c>
      <c r="E4294" s="175">
        <v>0.36399999999999999</v>
      </c>
    </row>
    <row r="4295" spans="1:5">
      <c r="A4295" s="174" t="s">
        <v>68</v>
      </c>
      <c r="B4295" s="183">
        <v>27</v>
      </c>
      <c r="C4295" s="176">
        <v>44012</v>
      </c>
      <c r="D4295" s="175">
        <v>4</v>
      </c>
      <c r="E4295" s="175">
        <v>9.9000000000000005E-2</v>
      </c>
    </row>
    <row r="4296" spans="1:5">
      <c r="A4296" s="174" t="s">
        <v>68</v>
      </c>
      <c r="B4296" s="183">
        <v>27</v>
      </c>
      <c r="C4296" s="176">
        <v>44013</v>
      </c>
      <c r="D4296" s="175">
        <v>4</v>
      </c>
      <c r="E4296" s="175">
        <v>0.38</v>
      </c>
    </row>
    <row r="4297" spans="1:5">
      <c r="A4297" s="174" t="s">
        <v>68</v>
      </c>
      <c r="B4297" s="183">
        <v>27</v>
      </c>
      <c r="C4297" s="176">
        <v>44014</v>
      </c>
      <c r="D4297" s="175">
        <v>4</v>
      </c>
      <c r="E4297" s="175">
        <v>0.34699999999999998</v>
      </c>
    </row>
    <row r="4298" spans="1:5">
      <c r="A4298" s="174" t="s">
        <v>68</v>
      </c>
      <c r="B4298" s="183">
        <v>27</v>
      </c>
      <c r="C4298" s="176">
        <v>44015</v>
      </c>
      <c r="D4298" s="175">
        <v>4</v>
      </c>
      <c r="E4298" s="175">
        <v>0.496</v>
      </c>
    </row>
    <row r="4299" spans="1:5">
      <c r="A4299" s="174" t="s">
        <v>68</v>
      </c>
      <c r="B4299" s="177">
        <v>27</v>
      </c>
      <c r="C4299" s="176">
        <v>44016</v>
      </c>
      <c r="D4299" s="175">
        <v>-2</v>
      </c>
      <c r="E4299" s="175">
        <v>0.248</v>
      </c>
    </row>
    <row r="4300" spans="1:5">
      <c r="A4300" s="174" t="s">
        <v>68</v>
      </c>
      <c r="B4300" s="183">
        <v>28</v>
      </c>
      <c r="C4300" s="176">
        <v>44017</v>
      </c>
      <c r="D4300" s="175">
        <v>-6</v>
      </c>
      <c r="E4300" s="175">
        <v>0.34699999999999998</v>
      </c>
    </row>
    <row r="4301" spans="1:5">
      <c r="A4301" s="174" t="s">
        <v>68</v>
      </c>
      <c r="B4301" s="183">
        <v>28</v>
      </c>
      <c r="C4301" s="176">
        <v>44018</v>
      </c>
      <c r="D4301" s="175">
        <v>3</v>
      </c>
      <c r="E4301" s="175">
        <v>0.11600000000000001</v>
      </c>
    </row>
    <row r="4302" spans="1:5">
      <c r="A4302" s="174" t="s">
        <v>68</v>
      </c>
      <c r="B4302" s="183">
        <v>28</v>
      </c>
      <c r="C4302" s="176">
        <v>44019</v>
      </c>
      <c r="D4302" s="175">
        <v>3</v>
      </c>
      <c r="E4302" s="175">
        <v>0.13200000000000001</v>
      </c>
    </row>
    <row r="4303" spans="1:5">
      <c r="A4303" s="174" t="s">
        <v>68</v>
      </c>
      <c r="B4303" s="183">
        <v>28</v>
      </c>
      <c r="C4303" s="176">
        <v>44020</v>
      </c>
      <c r="D4303" s="175">
        <v>3</v>
      </c>
      <c r="E4303" s="175">
        <v>0.496</v>
      </c>
    </row>
    <row r="4304" spans="1:5">
      <c r="A4304" s="174" t="s">
        <v>68</v>
      </c>
      <c r="B4304" s="183">
        <v>28</v>
      </c>
      <c r="C4304" s="176">
        <v>44021</v>
      </c>
      <c r="D4304" s="175">
        <v>3</v>
      </c>
      <c r="E4304" s="175">
        <v>0.248</v>
      </c>
    </row>
    <row r="4305" spans="1:5">
      <c r="A4305" s="174" t="s">
        <v>68</v>
      </c>
      <c r="B4305" s="183">
        <v>28</v>
      </c>
      <c r="C4305" s="176">
        <v>44022</v>
      </c>
      <c r="D4305" s="175">
        <v>2</v>
      </c>
      <c r="E4305" s="175">
        <v>0.19800000000000001</v>
      </c>
    </row>
    <row r="4306" spans="1:5">
      <c r="A4306" s="174" t="s">
        <v>68</v>
      </c>
      <c r="B4306" s="177">
        <v>28</v>
      </c>
      <c r="C4306" s="176">
        <v>44023</v>
      </c>
      <c r="D4306" s="175">
        <v>-2</v>
      </c>
      <c r="E4306" s="175">
        <v>0.19800000000000001</v>
      </c>
    </row>
    <row r="4307" spans="1:5">
      <c r="A4307" s="174" t="s">
        <v>68</v>
      </c>
      <c r="B4307" s="183">
        <v>29</v>
      </c>
      <c r="C4307" s="176">
        <v>44024</v>
      </c>
      <c r="D4307" s="175">
        <v>-6</v>
      </c>
      <c r="E4307" s="175">
        <v>0.11600000000000001</v>
      </c>
    </row>
    <row r="4308" spans="1:5">
      <c r="A4308" s="174" t="s">
        <v>68</v>
      </c>
      <c r="B4308" s="183">
        <v>29</v>
      </c>
      <c r="C4308" s="176">
        <v>44025</v>
      </c>
      <c r="D4308" s="175">
        <v>2</v>
      </c>
      <c r="E4308" s="175">
        <v>0.14899999999999999</v>
      </c>
    </row>
    <row r="4309" spans="1:5">
      <c r="A4309" s="174" t="s">
        <v>68</v>
      </c>
      <c r="B4309" s="183">
        <v>29</v>
      </c>
      <c r="C4309" s="176">
        <v>44026</v>
      </c>
      <c r="D4309" s="175">
        <v>2</v>
      </c>
      <c r="E4309" s="175">
        <v>0.215</v>
      </c>
    </row>
    <row r="4310" spans="1:5">
      <c r="A4310" s="174" t="s">
        <v>68</v>
      </c>
      <c r="B4310" s="183">
        <v>29</v>
      </c>
      <c r="C4310" s="176">
        <v>44027</v>
      </c>
      <c r="D4310" s="175">
        <v>3</v>
      </c>
      <c r="E4310" s="175">
        <v>0.28100000000000003</v>
      </c>
    </row>
    <row r="4311" spans="1:5">
      <c r="A4311" s="174" t="s">
        <v>68</v>
      </c>
      <c r="B4311" s="183">
        <v>29</v>
      </c>
      <c r="C4311" s="176">
        <v>44028</v>
      </c>
      <c r="D4311" s="175">
        <v>2</v>
      </c>
      <c r="E4311" s="175">
        <v>0.215</v>
      </c>
    </row>
    <row r="4312" spans="1:5">
      <c r="A4312" s="174" t="s">
        <v>68</v>
      </c>
      <c r="B4312" s="183">
        <v>29</v>
      </c>
      <c r="C4312" s="176">
        <v>44029</v>
      </c>
      <c r="D4312" s="175">
        <v>3</v>
      </c>
      <c r="E4312" s="175">
        <v>0.33100000000000002</v>
      </c>
    </row>
    <row r="4313" spans="1:5">
      <c r="A4313" s="174" t="s">
        <v>68</v>
      </c>
      <c r="B4313" s="177">
        <v>29</v>
      </c>
      <c r="C4313" s="176">
        <v>44030</v>
      </c>
      <c r="D4313" s="175">
        <v>-3</v>
      </c>
      <c r="E4313" s="175">
        <v>0.182</v>
      </c>
    </row>
    <row r="4314" spans="1:5">
      <c r="A4314" s="174" t="s">
        <v>68</v>
      </c>
      <c r="B4314" s="183">
        <v>30</v>
      </c>
      <c r="C4314" s="176">
        <v>44031</v>
      </c>
      <c r="D4314" s="175">
        <v>-7</v>
      </c>
      <c r="E4314" s="175">
        <v>0.23200000000000001</v>
      </c>
    </row>
    <row r="4315" spans="1:5">
      <c r="A4315" s="174" t="s">
        <v>68</v>
      </c>
      <c r="B4315" s="183">
        <v>30</v>
      </c>
      <c r="C4315" s="176">
        <v>44032</v>
      </c>
      <c r="D4315" s="175">
        <v>2</v>
      </c>
      <c r="E4315" s="175">
        <v>0.05</v>
      </c>
    </row>
    <row r="4316" spans="1:5">
      <c r="A4316" s="174" t="s">
        <v>68</v>
      </c>
      <c r="B4316" s="183">
        <v>30</v>
      </c>
      <c r="C4316" s="176">
        <v>44033</v>
      </c>
      <c r="D4316" s="175">
        <v>2</v>
      </c>
      <c r="E4316" s="175">
        <v>0.215</v>
      </c>
    </row>
    <row r="4317" spans="1:5">
      <c r="A4317" s="174" t="s">
        <v>68</v>
      </c>
      <c r="B4317" s="183">
        <v>30</v>
      </c>
      <c r="C4317" s="176">
        <v>44034</v>
      </c>
      <c r="D4317" s="175">
        <v>2</v>
      </c>
      <c r="E4317" s="175">
        <v>0.248</v>
      </c>
    </row>
    <row r="4318" spans="1:5">
      <c r="A4318" s="174" t="s">
        <v>68</v>
      </c>
      <c r="B4318" s="183">
        <v>30</v>
      </c>
      <c r="C4318" s="176">
        <v>44035</v>
      </c>
      <c r="D4318" s="175">
        <v>2</v>
      </c>
      <c r="E4318" s="175">
        <v>0.14899999999999999</v>
      </c>
    </row>
    <row r="4319" spans="1:5">
      <c r="A4319" s="174" t="s">
        <v>68</v>
      </c>
      <c r="B4319" s="183">
        <v>30</v>
      </c>
      <c r="C4319" s="176">
        <v>44036</v>
      </c>
      <c r="D4319" s="175">
        <v>3</v>
      </c>
      <c r="E4319" s="175">
        <v>0.16500000000000001</v>
      </c>
    </row>
    <row r="4320" spans="1:5">
      <c r="A4320" s="174" t="s">
        <v>68</v>
      </c>
      <c r="B4320" s="177">
        <v>30</v>
      </c>
      <c r="C4320" s="176">
        <v>44037</v>
      </c>
      <c r="D4320" s="175">
        <v>-4</v>
      </c>
      <c r="E4320" s="175">
        <v>8.3000000000000004E-2</v>
      </c>
    </row>
    <row r="4321" spans="1:5">
      <c r="A4321" s="174" t="s">
        <v>68</v>
      </c>
      <c r="B4321" s="183">
        <v>31</v>
      </c>
      <c r="C4321" s="176">
        <v>44038</v>
      </c>
      <c r="D4321" s="175">
        <v>-7</v>
      </c>
      <c r="E4321" s="175">
        <v>8.3000000000000004E-2</v>
      </c>
    </row>
    <row r="4322" spans="1:5">
      <c r="A4322" s="174" t="s">
        <v>68</v>
      </c>
      <c r="B4322" s="183">
        <v>31</v>
      </c>
      <c r="C4322" s="176">
        <v>44039</v>
      </c>
      <c r="D4322" s="175">
        <v>1</v>
      </c>
      <c r="E4322" s="175">
        <v>8.3000000000000004E-2</v>
      </c>
    </row>
    <row r="4323" spans="1:5">
      <c r="A4323" s="174" t="s">
        <v>68</v>
      </c>
      <c r="B4323" s="183">
        <v>31</v>
      </c>
      <c r="C4323" s="176">
        <v>44040</v>
      </c>
      <c r="D4323" s="175">
        <v>2</v>
      </c>
      <c r="E4323" s="175">
        <v>8.3000000000000004E-2</v>
      </c>
    </row>
    <row r="4324" spans="1:5">
      <c r="A4324" s="174" t="s">
        <v>68</v>
      </c>
      <c r="B4324" s="183">
        <v>31</v>
      </c>
      <c r="C4324" s="176">
        <v>44041</v>
      </c>
      <c r="D4324" s="175">
        <v>2</v>
      </c>
      <c r="E4324" s="175">
        <v>0.182</v>
      </c>
    </row>
    <row r="4325" spans="1:5">
      <c r="A4325" s="174" t="s">
        <v>68</v>
      </c>
      <c r="B4325" s="183">
        <v>31</v>
      </c>
      <c r="C4325" s="176">
        <v>44042</v>
      </c>
      <c r="D4325" s="175">
        <v>2</v>
      </c>
      <c r="E4325" s="175">
        <v>9.9000000000000005E-2</v>
      </c>
    </row>
    <row r="4326" spans="1:5">
      <c r="A4326" s="174" t="s">
        <v>68</v>
      </c>
      <c r="B4326" s="183">
        <v>31</v>
      </c>
      <c r="C4326" s="176">
        <v>44043</v>
      </c>
      <c r="D4326" s="175">
        <v>1</v>
      </c>
      <c r="E4326" s="175">
        <v>0.05</v>
      </c>
    </row>
    <row r="4327" spans="1:5">
      <c r="A4327" s="174" t="s">
        <v>68</v>
      </c>
      <c r="B4327" s="177">
        <v>31</v>
      </c>
      <c r="C4327" s="176">
        <v>44044</v>
      </c>
      <c r="D4327" s="175">
        <v>-4</v>
      </c>
      <c r="E4327" s="175">
        <v>0.14899999999999999</v>
      </c>
    </row>
    <row r="4328" spans="1:5">
      <c r="A4328" s="174" t="s">
        <v>68</v>
      </c>
      <c r="B4328" s="183">
        <v>32</v>
      </c>
      <c r="C4328" s="176">
        <v>44045</v>
      </c>
      <c r="D4328" s="175">
        <v>-6</v>
      </c>
      <c r="E4328" s="175">
        <v>8.3000000000000004E-2</v>
      </c>
    </row>
    <row r="4329" spans="1:5">
      <c r="A4329" s="174" t="s">
        <v>68</v>
      </c>
      <c r="B4329" s="183">
        <v>32</v>
      </c>
      <c r="C4329" s="176">
        <v>44046</v>
      </c>
      <c r="D4329" s="175">
        <v>3</v>
      </c>
      <c r="E4329" s="175">
        <v>0.13200000000000001</v>
      </c>
    </row>
    <row r="4330" spans="1:5">
      <c r="A4330" s="174" t="s">
        <v>68</v>
      </c>
      <c r="B4330" s="183">
        <v>32</v>
      </c>
      <c r="C4330" s="176">
        <v>44047</v>
      </c>
      <c r="D4330" s="175">
        <v>3</v>
      </c>
      <c r="E4330" s="175">
        <v>0.19800000000000001</v>
      </c>
    </row>
    <row r="4331" spans="1:5">
      <c r="A4331" s="174" t="s">
        <v>68</v>
      </c>
      <c r="B4331" s="183">
        <v>32</v>
      </c>
      <c r="C4331" s="176">
        <v>44048</v>
      </c>
      <c r="D4331" s="175">
        <v>3</v>
      </c>
      <c r="E4331" s="175">
        <v>8.3000000000000004E-2</v>
      </c>
    </row>
    <row r="4332" spans="1:5">
      <c r="A4332" s="174" t="s">
        <v>68</v>
      </c>
      <c r="B4332" s="183">
        <v>32</v>
      </c>
      <c r="C4332" s="176">
        <v>44049</v>
      </c>
      <c r="D4332" s="175">
        <v>2</v>
      </c>
      <c r="E4332" s="175">
        <v>0.16500000000000001</v>
      </c>
    </row>
    <row r="4333" spans="1:5">
      <c r="A4333" s="174" t="s">
        <v>68</v>
      </c>
      <c r="B4333" s="177">
        <v>32</v>
      </c>
      <c r="C4333" s="176">
        <v>44050</v>
      </c>
      <c r="D4333" s="175">
        <v>2</v>
      </c>
      <c r="E4333" s="175">
        <v>9.9000000000000005E-2</v>
      </c>
    </row>
    <row r="4334" spans="1:5">
      <c r="A4334" s="174" t="s">
        <v>68</v>
      </c>
      <c r="B4334" s="177">
        <v>32</v>
      </c>
      <c r="C4334" s="176">
        <v>44051</v>
      </c>
      <c r="D4334" s="175">
        <v>-4</v>
      </c>
      <c r="E4334" s="175">
        <v>0.05</v>
      </c>
    </row>
    <row r="4335" spans="1:5">
      <c r="A4335" s="174" t="s">
        <v>68</v>
      </c>
      <c r="B4335" s="177">
        <v>33</v>
      </c>
      <c r="C4335" s="176">
        <v>44052</v>
      </c>
      <c r="D4335" s="175">
        <v>-7</v>
      </c>
      <c r="E4335" s="175">
        <v>0.215</v>
      </c>
    </row>
    <row r="4336" spans="1:5">
      <c r="A4336" s="174" t="s">
        <v>68</v>
      </c>
      <c r="B4336" s="177">
        <v>33</v>
      </c>
      <c r="C4336" s="176">
        <v>44053</v>
      </c>
      <c r="D4336" s="175">
        <v>3</v>
      </c>
      <c r="E4336" s="175">
        <v>3.3000000000000002E-2</v>
      </c>
    </row>
    <row r="4337" spans="1:5">
      <c r="A4337" s="174" t="s">
        <v>68</v>
      </c>
      <c r="B4337" s="177">
        <v>33</v>
      </c>
      <c r="C4337" s="176">
        <v>44054</v>
      </c>
      <c r="D4337" s="175">
        <v>3</v>
      </c>
      <c r="E4337" s="175">
        <v>6.6000000000000003E-2</v>
      </c>
    </row>
    <row r="4338" spans="1:5">
      <c r="A4338" s="174" t="s">
        <v>68</v>
      </c>
      <c r="B4338" s="177">
        <v>33</v>
      </c>
      <c r="C4338" s="176">
        <v>44055</v>
      </c>
      <c r="D4338" s="175">
        <v>4</v>
      </c>
      <c r="E4338" s="175">
        <v>9.9000000000000005E-2</v>
      </c>
    </row>
    <row r="4339" spans="1:5">
      <c r="A4339" s="174" t="s">
        <v>68</v>
      </c>
      <c r="B4339" s="177">
        <v>33</v>
      </c>
      <c r="C4339" s="176">
        <v>44056</v>
      </c>
      <c r="D4339" s="175">
        <v>4</v>
      </c>
      <c r="E4339" s="175">
        <v>0.16500000000000001</v>
      </c>
    </row>
    <row r="4340" spans="1:5">
      <c r="A4340" s="174" t="s">
        <v>68</v>
      </c>
      <c r="B4340" s="177">
        <v>33</v>
      </c>
      <c r="C4340" s="176">
        <v>44057</v>
      </c>
      <c r="D4340" s="175">
        <v>4</v>
      </c>
      <c r="E4340" s="175">
        <v>9.9000000000000005E-2</v>
      </c>
    </row>
    <row r="4341" spans="1:5">
      <c r="A4341" s="174" t="s">
        <v>68</v>
      </c>
      <c r="B4341" s="177">
        <v>33</v>
      </c>
      <c r="C4341" s="176">
        <v>44058</v>
      </c>
      <c r="D4341" s="175">
        <v>-5</v>
      </c>
      <c r="E4341" s="175">
        <v>0.05</v>
      </c>
    </row>
    <row r="4342" spans="1:5">
      <c r="A4342" s="174" t="s">
        <v>68</v>
      </c>
      <c r="B4342" s="177">
        <v>34</v>
      </c>
      <c r="C4342" s="176">
        <v>44059</v>
      </c>
      <c r="D4342" s="175">
        <v>-7</v>
      </c>
      <c r="E4342" s="175">
        <v>2.613</v>
      </c>
    </row>
    <row r="4343" spans="1:5">
      <c r="A4343" s="174" t="s">
        <v>68</v>
      </c>
      <c r="B4343" s="177">
        <v>34</v>
      </c>
      <c r="C4343" s="176">
        <v>44060</v>
      </c>
      <c r="D4343" s="175">
        <v>4</v>
      </c>
      <c r="E4343" s="175">
        <v>6.6000000000000003E-2</v>
      </c>
    </row>
    <row r="4344" spans="1:5">
      <c r="A4344" s="174" t="s">
        <v>68</v>
      </c>
      <c r="B4344" s="177">
        <v>34</v>
      </c>
      <c r="C4344" s="176">
        <v>44061</v>
      </c>
      <c r="D4344" s="175">
        <v>5</v>
      </c>
      <c r="E4344" s="175">
        <v>6.6000000000000003E-2</v>
      </c>
    </row>
    <row r="4345" spans="1:5">
      <c r="A4345" s="174" t="s">
        <v>68</v>
      </c>
      <c r="B4345" s="177">
        <v>34</v>
      </c>
      <c r="C4345" s="176">
        <v>44062</v>
      </c>
      <c r="D4345" s="175">
        <v>4</v>
      </c>
      <c r="E4345" s="175">
        <v>8.3000000000000004E-2</v>
      </c>
    </row>
    <row r="4346" spans="1:5">
      <c r="A4346" s="174" t="s">
        <v>68</v>
      </c>
      <c r="B4346" s="177">
        <v>34</v>
      </c>
      <c r="C4346" s="176">
        <v>44063</v>
      </c>
      <c r="D4346" s="175">
        <v>4</v>
      </c>
      <c r="E4346" s="175">
        <v>0.11600000000000001</v>
      </c>
    </row>
    <row r="4347" spans="1:5">
      <c r="A4347" s="174" t="s">
        <v>68</v>
      </c>
      <c r="B4347" s="177">
        <v>34</v>
      </c>
      <c r="C4347" s="176">
        <v>44064</v>
      </c>
      <c r="D4347" s="175">
        <v>5</v>
      </c>
      <c r="E4347" s="175">
        <v>9.9000000000000005E-2</v>
      </c>
    </row>
    <row r="4348" spans="1:5">
      <c r="A4348" s="174" t="s">
        <v>68</v>
      </c>
      <c r="B4348" s="177">
        <v>34</v>
      </c>
      <c r="C4348" s="176">
        <v>44065</v>
      </c>
      <c r="D4348" s="179"/>
      <c r="E4348" s="175">
        <v>0.14899999999999999</v>
      </c>
    </row>
    <row r="4349" spans="1:5">
      <c r="A4349" s="174" t="s">
        <v>56</v>
      </c>
      <c r="B4349" s="183">
        <v>8</v>
      </c>
      <c r="C4349" s="176">
        <v>43877</v>
      </c>
      <c r="D4349" s="175">
        <v>0</v>
      </c>
      <c r="E4349" s="175">
        <v>0</v>
      </c>
    </row>
    <row r="4350" spans="1:5">
      <c r="A4350" s="174" t="s">
        <v>56</v>
      </c>
      <c r="B4350" s="183">
        <v>8</v>
      </c>
      <c r="C4350" s="176">
        <v>43878</v>
      </c>
      <c r="D4350" s="175">
        <v>0</v>
      </c>
      <c r="E4350" s="175">
        <v>0</v>
      </c>
    </row>
    <row r="4351" spans="1:5">
      <c r="A4351" s="174" t="s">
        <v>56</v>
      </c>
      <c r="B4351" s="183">
        <v>8</v>
      </c>
      <c r="C4351" s="176">
        <v>43879</v>
      </c>
      <c r="D4351" s="175">
        <v>0</v>
      </c>
      <c r="E4351" s="175">
        <v>0</v>
      </c>
    </row>
    <row r="4352" spans="1:5">
      <c r="A4352" s="174" t="s">
        <v>56</v>
      </c>
      <c r="B4352" s="183">
        <v>8</v>
      </c>
      <c r="C4352" s="176">
        <v>43880</v>
      </c>
      <c r="D4352" s="175">
        <v>0</v>
      </c>
      <c r="E4352" s="175">
        <v>0</v>
      </c>
    </row>
    <row r="4353" spans="1:5">
      <c r="A4353" s="174" t="s">
        <v>56</v>
      </c>
      <c r="B4353" s="183">
        <v>8</v>
      </c>
      <c r="C4353" s="176">
        <v>43881</v>
      </c>
      <c r="D4353" s="175">
        <v>-1</v>
      </c>
      <c r="E4353" s="175">
        <v>0</v>
      </c>
    </row>
    <row r="4354" spans="1:5">
      <c r="A4354" s="174" t="s">
        <v>56</v>
      </c>
      <c r="B4354" s="177">
        <v>8</v>
      </c>
      <c r="C4354" s="176">
        <v>43882</v>
      </c>
      <c r="D4354" s="175">
        <v>1</v>
      </c>
      <c r="E4354" s="175">
        <v>0</v>
      </c>
    </row>
    <row r="4355" spans="1:5">
      <c r="A4355" s="174" t="s">
        <v>56</v>
      </c>
      <c r="B4355" s="183">
        <v>8</v>
      </c>
      <c r="C4355" s="176">
        <v>43883</v>
      </c>
      <c r="D4355" s="175">
        <v>0</v>
      </c>
      <c r="E4355" s="175">
        <v>0</v>
      </c>
    </row>
    <row r="4356" spans="1:5">
      <c r="A4356" s="174" t="s">
        <v>56</v>
      </c>
      <c r="B4356" s="183">
        <v>9</v>
      </c>
      <c r="C4356" s="176">
        <v>43884</v>
      </c>
      <c r="D4356" s="175">
        <v>-1</v>
      </c>
      <c r="E4356" s="175">
        <v>0</v>
      </c>
    </row>
    <row r="4357" spans="1:5">
      <c r="A4357" s="174" t="s">
        <v>56</v>
      </c>
      <c r="B4357" s="183">
        <v>9</v>
      </c>
      <c r="C4357" s="176">
        <v>43885</v>
      </c>
      <c r="D4357" s="175">
        <v>-2</v>
      </c>
      <c r="E4357" s="175">
        <v>0</v>
      </c>
    </row>
    <row r="4358" spans="1:5">
      <c r="A4358" s="174" t="s">
        <v>56</v>
      </c>
      <c r="B4358" s="183">
        <v>9</v>
      </c>
      <c r="C4358" s="176">
        <v>43886</v>
      </c>
      <c r="D4358" s="175">
        <v>13</v>
      </c>
      <c r="E4358" s="175">
        <v>0</v>
      </c>
    </row>
    <row r="4359" spans="1:5">
      <c r="A4359" s="174" t="s">
        <v>56</v>
      </c>
      <c r="B4359" s="183">
        <v>9</v>
      </c>
      <c r="C4359" s="176">
        <v>43887</v>
      </c>
      <c r="D4359" s="175">
        <v>14</v>
      </c>
      <c r="E4359" s="175">
        <v>0</v>
      </c>
    </row>
    <row r="4360" spans="1:5">
      <c r="A4360" s="174" t="s">
        <v>56</v>
      </c>
      <c r="B4360" s="183">
        <v>9</v>
      </c>
      <c r="C4360" s="176">
        <v>43888</v>
      </c>
      <c r="D4360" s="175">
        <v>10</v>
      </c>
      <c r="E4360" s="175">
        <v>0</v>
      </c>
    </row>
    <row r="4361" spans="1:5">
      <c r="A4361" s="174" t="s">
        <v>56</v>
      </c>
      <c r="B4361" s="177">
        <v>9</v>
      </c>
      <c r="C4361" s="176">
        <v>43889</v>
      </c>
      <c r="D4361" s="175">
        <v>6</v>
      </c>
      <c r="E4361" s="175">
        <v>0</v>
      </c>
    </row>
    <row r="4362" spans="1:5">
      <c r="A4362" s="174" t="s">
        <v>56</v>
      </c>
      <c r="B4362" s="183">
        <v>9</v>
      </c>
      <c r="C4362" s="176">
        <v>43890</v>
      </c>
      <c r="D4362" s="175">
        <v>3</v>
      </c>
      <c r="E4362" s="175">
        <v>0</v>
      </c>
    </row>
    <row r="4363" spans="1:5">
      <c r="A4363" s="174" t="s">
        <v>56</v>
      </c>
      <c r="B4363" s="183">
        <v>10</v>
      </c>
      <c r="C4363" s="176">
        <v>43833</v>
      </c>
      <c r="D4363" s="175">
        <v>3</v>
      </c>
      <c r="E4363" s="175">
        <v>0</v>
      </c>
    </row>
    <row r="4364" spans="1:5">
      <c r="A4364" s="174" t="s">
        <v>56</v>
      </c>
      <c r="B4364" s="183">
        <v>10</v>
      </c>
      <c r="C4364" s="176">
        <v>43864</v>
      </c>
      <c r="D4364" s="175">
        <v>4</v>
      </c>
      <c r="E4364" s="175">
        <v>0</v>
      </c>
    </row>
    <row r="4365" spans="1:5">
      <c r="A4365" s="174" t="s">
        <v>56</v>
      </c>
      <c r="B4365" s="183">
        <v>10</v>
      </c>
      <c r="C4365" s="176">
        <v>43893</v>
      </c>
      <c r="D4365" s="175">
        <v>4</v>
      </c>
      <c r="E4365" s="175">
        <v>0</v>
      </c>
    </row>
    <row r="4366" spans="1:5">
      <c r="A4366" s="174" t="s">
        <v>56</v>
      </c>
      <c r="B4366" s="183">
        <v>10</v>
      </c>
      <c r="C4366" s="176">
        <v>43894</v>
      </c>
      <c r="D4366" s="175">
        <v>4</v>
      </c>
      <c r="E4366" s="175">
        <v>0</v>
      </c>
    </row>
    <row r="4367" spans="1:5">
      <c r="A4367" s="174" t="s">
        <v>56</v>
      </c>
      <c r="B4367" s="183">
        <v>10</v>
      </c>
      <c r="C4367" s="176">
        <v>43895</v>
      </c>
      <c r="D4367" s="175">
        <v>5</v>
      </c>
      <c r="E4367" s="175">
        <v>0</v>
      </c>
    </row>
    <row r="4368" spans="1:5">
      <c r="A4368" s="174" t="s">
        <v>56</v>
      </c>
      <c r="B4368" s="177">
        <v>10</v>
      </c>
      <c r="C4368" s="176">
        <v>43896</v>
      </c>
      <c r="D4368" s="175">
        <v>5</v>
      </c>
      <c r="E4368" s="175">
        <v>0</v>
      </c>
    </row>
    <row r="4369" spans="1:5">
      <c r="A4369" s="174" t="s">
        <v>56</v>
      </c>
      <c r="B4369" s="183">
        <v>10</v>
      </c>
      <c r="C4369" s="176">
        <v>43897</v>
      </c>
      <c r="D4369" s="175">
        <v>4</v>
      </c>
      <c r="E4369" s="175">
        <v>0</v>
      </c>
    </row>
    <row r="4370" spans="1:5">
      <c r="A4370" s="174" t="s">
        <v>56</v>
      </c>
      <c r="B4370" s="183">
        <v>11</v>
      </c>
      <c r="C4370" s="176">
        <v>43898</v>
      </c>
      <c r="D4370" s="175">
        <v>4</v>
      </c>
      <c r="E4370" s="175">
        <v>0</v>
      </c>
    </row>
    <row r="4371" spans="1:5">
      <c r="A4371" s="174" t="s">
        <v>56</v>
      </c>
      <c r="B4371" s="183">
        <v>11</v>
      </c>
      <c r="C4371" s="176">
        <v>43899</v>
      </c>
      <c r="D4371" s="175">
        <v>4</v>
      </c>
      <c r="E4371" s="175">
        <v>0</v>
      </c>
    </row>
    <row r="4372" spans="1:5">
      <c r="A4372" s="174" t="s">
        <v>56</v>
      </c>
      <c r="B4372" s="183">
        <v>11</v>
      </c>
      <c r="C4372" s="176">
        <v>43900</v>
      </c>
      <c r="D4372" s="175">
        <v>5</v>
      </c>
      <c r="E4372" s="175">
        <v>0</v>
      </c>
    </row>
    <row r="4373" spans="1:5">
      <c r="A4373" s="174" t="s">
        <v>56</v>
      </c>
      <c r="B4373" s="183">
        <v>11</v>
      </c>
      <c r="C4373" s="176">
        <v>43901</v>
      </c>
      <c r="D4373" s="175">
        <v>4</v>
      </c>
      <c r="E4373" s="175">
        <v>0</v>
      </c>
    </row>
    <row r="4374" spans="1:5">
      <c r="A4374" s="174" t="s">
        <v>56</v>
      </c>
      <c r="B4374" s="183">
        <v>11</v>
      </c>
      <c r="C4374" s="176">
        <v>43902</v>
      </c>
      <c r="D4374" s="175">
        <v>12</v>
      </c>
      <c r="E4374" s="175">
        <v>0</v>
      </c>
    </row>
    <row r="4375" spans="1:5">
      <c r="A4375" s="174" t="s">
        <v>56</v>
      </c>
      <c r="B4375" s="177">
        <v>11</v>
      </c>
      <c r="C4375" s="176">
        <v>43903</v>
      </c>
      <c r="D4375" s="175">
        <v>11</v>
      </c>
      <c r="E4375" s="175">
        <v>0</v>
      </c>
    </row>
    <row r="4376" spans="1:5">
      <c r="A4376" s="174" t="s">
        <v>56</v>
      </c>
      <c r="B4376" s="183">
        <v>11</v>
      </c>
      <c r="C4376" s="176">
        <v>43904</v>
      </c>
      <c r="D4376" s="175">
        <v>11</v>
      </c>
      <c r="E4376" s="175">
        <v>0</v>
      </c>
    </row>
    <row r="4377" spans="1:5">
      <c r="A4377" s="174" t="s">
        <v>56</v>
      </c>
      <c r="B4377" s="183">
        <v>12</v>
      </c>
      <c r="C4377" s="176">
        <v>43905</v>
      </c>
      <c r="D4377" s="175">
        <v>15</v>
      </c>
      <c r="E4377" s="175">
        <v>0</v>
      </c>
    </row>
    <row r="4378" spans="1:5">
      <c r="A4378" s="174" t="s">
        <v>56</v>
      </c>
      <c r="B4378" s="183">
        <v>12</v>
      </c>
      <c r="C4378" s="176">
        <v>43906</v>
      </c>
      <c r="D4378" s="175">
        <v>16</v>
      </c>
      <c r="E4378" s="175">
        <v>0</v>
      </c>
    </row>
    <row r="4379" spans="1:5">
      <c r="A4379" s="174" t="s">
        <v>56</v>
      </c>
      <c r="B4379" s="183">
        <v>12</v>
      </c>
      <c r="C4379" s="176">
        <v>43907</v>
      </c>
      <c r="D4379" s="175">
        <v>17</v>
      </c>
      <c r="E4379" s="175">
        <v>0</v>
      </c>
    </row>
    <row r="4380" spans="1:5">
      <c r="A4380" s="174" t="s">
        <v>56</v>
      </c>
      <c r="B4380" s="183">
        <v>12</v>
      </c>
      <c r="C4380" s="176">
        <v>43908</v>
      </c>
      <c r="D4380" s="175">
        <v>19</v>
      </c>
      <c r="E4380" s="175">
        <v>0</v>
      </c>
    </row>
    <row r="4381" spans="1:5">
      <c r="A4381" s="174" t="s">
        <v>56</v>
      </c>
      <c r="B4381" s="177">
        <v>12</v>
      </c>
      <c r="C4381" s="176">
        <v>43909</v>
      </c>
      <c r="D4381" s="175">
        <v>20</v>
      </c>
      <c r="E4381" s="175">
        <v>0</v>
      </c>
    </row>
    <row r="4382" spans="1:5">
      <c r="A4382" s="174" t="s">
        <v>56</v>
      </c>
      <c r="B4382" s="183">
        <v>12</v>
      </c>
      <c r="C4382" s="176">
        <v>43910</v>
      </c>
      <c r="D4382" s="175">
        <v>16</v>
      </c>
      <c r="E4382" s="175">
        <v>0</v>
      </c>
    </row>
    <row r="4383" spans="1:5">
      <c r="A4383" s="174" t="s">
        <v>56</v>
      </c>
      <c r="B4383" s="183">
        <v>12</v>
      </c>
      <c r="C4383" s="176">
        <v>43911</v>
      </c>
      <c r="D4383" s="175">
        <v>14</v>
      </c>
      <c r="E4383" s="175">
        <v>0</v>
      </c>
    </row>
    <row r="4384" spans="1:5">
      <c r="A4384" s="174" t="s">
        <v>56</v>
      </c>
      <c r="B4384" s="183">
        <v>13</v>
      </c>
      <c r="C4384" s="176">
        <v>43912</v>
      </c>
      <c r="D4384" s="175">
        <v>28</v>
      </c>
      <c r="E4384" s="175">
        <v>0</v>
      </c>
    </row>
    <row r="4385" spans="1:5">
      <c r="A4385" s="174" t="s">
        <v>56</v>
      </c>
      <c r="B4385" s="183">
        <v>13</v>
      </c>
      <c r="C4385" s="176">
        <v>43913</v>
      </c>
      <c r="D4385" s="175">
        <v>23</v>
      </c>
      <c r="E4385" s="175">
        <v>0</v>
      </c>
    </row>
    <row r="4386" spans="1:5">
      <c r="A4386" s="174" t="s">
        <v>56</v>
      </c>
      <c r="B4386" s="183">
        <v>13</v>
      </c>
      <c r="C4386" s="176">
        <v>43914</v>
      </c>
      <c r="D4386" s="175">
        <v>23</v>
      </c>
      <c r="E4386" s="175">
        <v>0</v>
      </c>
    </row>
    <row r="4387" spans="1:5">
      <c r="A4387" s="174" t="s">
        <v>56</v>
      </c>
      <c r="B4387" s="183">
        <v>13</v>
      </c>
      <c r="C4387" s="176">
        <v>43915</v>
      </c>
      <c r="D4387" s="175">
        <v>23</v>
      </c>
      <c r="E4387" s="175">
        <v>0</v>
      </c>
    </row>
    <row r="4388" spans="1:5">
      <c r="A4388" s="174" t="s">
        <v>56</v>
      </c>
      <c r="B4388" s="183">
        <v>13</v>
      </c>
      <c r="C4388" s="176">
        <v>43916</v>
      </c>
      <c r="D4388" s="175">
        <v>25</v>
      </c>
      <c r="E4388" s="175">
        <v>0</v>
      </c>
    </row>
    <row r="4389" spans="1:5">
      <c r="A4389" s="174" t="s">
        <v>56</v>
      </c>
      <c r="B4389" s="177">
        <v>13</v>
      </c>
      <c r="C4389" s="176">
        <v>43917</v>
      </c>
      <c r="D4389" s="175">
        <v>20</v>
      </c>
      <c r="E4389" s="175">
        <v>0</v>
      </c>
    </row>
    <row r="4390" spans="1:5">
      <c r="A4390" s="174" t="s">
        <v>56</v>
      </c>
      <c r="B4390" s="183">
        <v>13</v>
      </c>
      <c r="C4390" s="176">
        <v>43918</v>
      </c>
      <c r="D4390" s="175">
        <v>19</v>
      </c>
      <c r="E4390" s="175">
        <v>0</v>
      </c>
    </row>
    <row r="4391" spans="1:5">
      <c r="A4391" s="174" t="s">
        <v>56</v>
      </c>
      <c r="B4391" s="183">
        <v>14</v>
      </c>
      <c r="C4391" s="176">
        <v>43919</v>
      </c>
      <c r="D4391" s="175">
        <v>23</v>
      </c>
      <c r="E4391" s="175">
        <v>0</v>
      </c>
    </row>
    <row r="4392" spans="1:5">
      <c r="A4392" s="174" t="s">
        <v>56</v>
      </c>
      <c r="B4392" s="183">
        <v>14</v>
      </c>
      <c r="C4392" s="176">
        <v>43920</v>
      </c>
      <c r="D4392" s="175">
        <v>24</v>
      </c>
      <c r="E4392" s="175">
        <v>0</v>
      </c>
    </row>
    <row r="4393" spans="1:5">
      <c r="A4393" s="174" t="s">
        <v>56</v>
      </c>
      <c r="B4393" s="183">
        <v>14</v>
      </c>
      <c r="C4393" s="176">
        <v>43921</v>
      </c>
      <c r="D4393" s="175">
        <v>24</v>
      </c>
      <c r="E4393" s="175">
        <v>0</v>
      </c>
    </row>
    <row r="4394" spans="1:5">
      <c r="A4394" s="174" t="s">
        <v>56</v>
      </c>
      <c r="B4394" s="183">
        <v>14</v>
      </c>
      <c r="C4394" s="176">
        <v>43922</v>
      </c>
      <c r="D4394" s="175">
        <v>25</v>
      </c>
      <c r="E4394" s="175">
        <v>0</v>
      </c>
    </row>
    <row r="4395" spans="1:5">
      <c r="A4395" s="174" t="s">
        <v>56</v>
      </c>
      <c r="B4395" s="183">
        <v>14</v>
      </c>
      <c r="C4395" s="176">
        <v>43923</v>
      </c>
      <c r="D4395" s="175">
        <v>28</v>
      </c>
      <c r="E4395" s="175">
        <v>0</v>
      </c>
    </row>
    <row r="4396" spans="1:5">
      <c r="A4396" s="174" t="s">
        <v>56</v>
      </c>
      <c r="B4396" s="177">
        <v>14</v>
      </c>
      <c r="C4396" s="176">
        <v>43924</v>
      </c>
      <c r="D4396" s="175">
        <v>22</v>
      </c>
      <c r="E4396" s="175">
        <v>0</v>
      </c>
    </row>
    <row r="4397" spans="1:5">
      <c r="A4397" s="174" t="s">
        <v>56</v>
      </c>
      <c r="B4397" s="183">
        <v>14</v>
      </c>
      <c r="C4397" s="176">
        <v>43925</v>
      </c>
      <c r="D4397" s="175">
        <v>22</v>
      </c>
      <c r="E4397" s="175">
        <v>0</v>
      </c>
    </row>
    <row r="4398" spans="1:5">
      <c r="A4398" s="174" t="s">
        <v>56</v>
      </c>
      <c r="B4398" s="183">
        <v>15</v>
      </c>
      <c r="C4398" s="176">
        <v>43926</v>
      </c>
      <c r="D4398" s="175">
        <v>25</v>
      </c>
      <c r="E4398" s="175">
        <v>0.23400000000000001</v>
      </c>
    </row>
    <row r="4399" spans="1:5">
      <c r="A4399" s="174" t="s">
        <v>56</v>
      </c>
      <c r="B4399" s="183">
        <v>15</v>
      </c>
      <c r="C4399" s="176">
        <v>43927</v>
      </c>
      <c r="D4399" s="175">
        <v>25</v>
      </c>
      <c r="E4399" s="175">
        <v>0</v>
      </c>
    </row>
    <row r="4400" spans="1:5">
      <c r="A4400" s="174" t="s">
        <v>56</v>
      </c>
      <c r="B4400" s="183">
        <v>15</v>
      </c>
      <c r="C4400" s="176">
        <v>43928</v>
      </c>
      <c r="D4400" s="175">
        <v>30</v>
      </c>
      <c r="E4400" s="175">
        <v>0</v>
      </c>
    </row>
    <row r="4401" spans="1:5">
      <c r="A4401" s="174" t="s">
        <v>56</v>
      </c>
      <c r="B4401" s="183">
        <v>15</v>
      </c>
      <c r="C4401" s="176">
        <v>43929</v>
      </c>
      <c r="D4401" s="175">
        <v>30</v>
      </c>
      <c r="E4401" s="175">
        <v>0</v>
      </c>
    </row>
    <row r="4402" spans="1:5">
      <c r="A4402" s="174" t="s">
        <v>56</v>
      </c>
      <c r="B4402" s="183">
        <v>15</v>
      </c>
      <c r="C4402" s="176">
        <v>43930</v>
      </c>
      <c r="D4402" s="175">
        <v>33</v>
      </c>
      <c r="E4402" s="175">
        <v>0</v>
      </c>
    </row>
    <row r="4403" spans="1:5">
      <c r="A4403" s="174" t="s">
        <v>56</v>
      </c>
      <c r="B4403" s="177">
        <v>15</v>
      </c>
      <c r="C4403" s="176">
        <v>43931</v>
      </c>
      <c r="D4403" s="175">
        <v>23</v>
      </c>
      <c r="E4403" s="175">
        <v>0</v>
      </c>
    </row>
    <row r="4404" spans="1:5">
      <c r="A4404" s="174" t="s">
        <v>56</v>
      </c>
      <c r="B4404" s="183">
        <v>15</v>
      </c>
      <c r="C4404" s="176">
        <v>43932</v>
      </c>
      <c r="D4404" s="175">
        <v>25</v>
      </c>
      <c r="E4404" s="175">
        <v>0</v>
      </c>
    </row>
    <row r="4405" spans="1:5">
      <c r="A4405" s="174" t="s">
        <v>56</v>
      </c>
      <c r="B4405" s="183">
        <v>16</v>
      </c>
      <c r="C4405" s="176">
        <v>43933</v>
      </c>
      <c r="D4405" s="175">
        <v>28</v>
      </c>
      <c r="E4405" s="175">
        <v>0</v>
      </c>
    </row>
    <row r="4406" spans="1:5">
      <c r="A4406" s="174" t="s">
        <v>56</v>
      </c>
      <c r="B4406" s="183">
        <v>16</v>
      </c>
      <c r="C4406" s="176">
        <v>43934</v>
      </c>
      <c r="D4406" s="175">
        <v>29</v>
      </c>
      <c r="E4406" s="175">
        <v>0</v>
      </c>
    </row>
    <row r="4407" spans="1:5">
      <c r="A4407" s="174" t="s">
        <v>56</v>
      </c>
      <c r="B4407" s="183">
        <v>16</v>
      </c>
      <c r="C4407" s="176">
        <v>43935</v>
      </c>
      <c r="D4407" s="175">
        <v>30</v>
      </c>
      <c r="E4407" s="175">
        <v>0.23400000000000001</v>
      </c>
    </row>
    <row r="4408" spans="1:5">
      <c r="A4408" s="174" t="s">
        <v>56</v>
      </c>
      <c r="B4408" s="183">
        <v>16</v>
      </c>
      <c r="C4408" s="176">
        <v>43936</v>
      </c>
      <c r="D4408" s="175">
        <v>30</v>
      </c>
      <c r="E4408" s="175">
        <v>0.23400000000000001</v>
      </c>
    </row>
    <row r="4409" spans="1:5">
      <c r="A4409" s="174" t="s">
        <v>56</v>
      </c>
      <c r="B4409" s="183">
        <v>16</v>
      </c>
      <c r="C4409" s="176">
        <v>43937</v>
      </c>
      <c r="D4409" s="175">
        <v>33</v>
      </c>
      <c r="E4409" s="175">
        <v>0</v>
      </c>
    </row>
    <row r="4410" spans="1:5">
      <c r="A4410" s="174" t="s">
        <v>56</v>
      </c>
      <c r="B4410" s="177">
        <v>16</v>
      </c>
      <c r="C4410" s="176">
        <v>43938</v>
      </c>
      <c r="D4410" s="175">
        <v>24</v>
      </c>
      <c r="E4410" s="175">
        <v>0</v>
      </c>
    </row>
    <row r="4411" spans="1:5">
      <c r="A4411" s="174" t="s">
        <v>56</v>
      </c>
      <c r="B4411" s="183">
        <v>16</v>
      </c>
      <c r="C4411" s="176">
        <v>43939</v>
      </c>
      <c r="D4411" s="175">
        <v>25</v>
      </c>
      <c r="E4411" s="175">
        <v>0.46800000000000003</v>
      </c>
    </row>
    <row r="4412" spans="1:5">
      <c r="A4412" s="174" t="s">
        <v>56</v>
      </c>
      <c r="B4412" s="183">
        <v>17</v>
      </c>
      <c r="C4412" s="176">
        <v>43940</v>
      </c>
      <c r="D4412" s="175">
        <v>29</v>
      </c>
      <c r="E4412" s="175">
        <v>0.23400000000000001</v>
      </c>
    </row>
    <row r="4413" spans="1:5">
      <c r="A4413" s="174" t="s">
        <v>56</v>
      </c>
      <c r="B4413" s="183">
        <v>17</v>
      </c>
      <c r="C4413" s="176">
        <v>43941</v>
      </c>
      <c r="D4413" s="175">
        <v>29</v>
      </c>
      <c r="E4413" s="175">
        <v>0.23400000000000001</v>
      </c>
    </row>
    <row r="4414" spans="1:5">
      <c r="A4414" s="174" t="s">
        <v>56</v>
      </c>
      <c r="B4414" s="183">
        <v>17</v>
      </c>
      <c r="C4414" s="176">
        <v>43942</v>
      </c>
      <c r="D4414" s="175">
        <v>28</v>
      </c>
      <c r="E4414" s="175">
        <v>0.46800000000000003</v>
      </c>
    </row>
    <row r="4415" spans="1:5">
      <c r="A4415" s="174" t="s">
        <v>56</v>
      </c>
      <c r="B4415" s="183">
        <v>17</v>
      </c>
      <c r="C4415" s="176">
        <v>43943</v>
      </c>
      <c r="D4415" s="175">
        <v>29</v>
      </c>
      <c r="E4415" s="175">
        <v>0.46800000000000003</v>
      </c>
    </row>
    <row r="4416" spans="1:5">
      <c r="A4416" s="174" t="s">
        <v>56</v>
      </c>
      <c r="B4416" s="183">
        <v>17</v>
      </c>
      <c r="C4416" s="176">
        <v>43944</v>
      </c>
      <c r="D4416" s="175">
        <v>31</v>
      </c>
      <c r="E4416" s="175">
        <v>0.46800000000000003</v>
      </c>
    </row>
    <row r="4417" spans="1:5">
      <c r="A4417" s="174" t="s">
        <v>56</v>
      </c>
      <c r="B4417" s="177">
        <v>17</v>
      </c>
      <c r="C4417" s="176">
        <v>43945</v>
      </c>
      <c r="D4417" s="175">
        <v>26</v>
      </c>
      <c r="E4417" s="175">
        <v>0.23400000000000001</v>
      </c>
    </row>
    <row r="4418" spans="1:5">
      <c r="A4418" s="174" t="s">
        <v>56</v>
      </c>
      <c r="B4418" s="183">
        <v>17</v>
      </c>
      <c r="C4418" s="176">
        <v>43946</v>
      </c>
      <c r="D4418" s="175">
        <v>28</v>
      </c>
      <c r="E4418" s="175">
        <v>0.23400000000000001</v>
      </c>
    </row>
    <row r="4419" spans="1:5">
      <c r="A4419" s="174" t="s">
        <v>56</v>
      </c>
      <c r="B4419" s="183">
        <v>18</v>
      </c>
      <c r="C4419" s="176">
        <v>43947</v>
      </c>
      <c r="D4419" s="175">
        <v>32</v>
      </c>
      <c r="E4419" s="175">
        <v>0.93700000000000006</v>
      </c>
    </row>
    <row r="4420" spans="1:5">
      <c r="A4420" s="174" t="s">
        <v>56</v>
      </c>
      <c r="B4420" s="183">
        <v>18</v>
      </c>
      <c r="C4420" s="176">
        <v>43948</v>
      </c>
      <c r="D4420" s="175">
        <v>33</v>
      </c>
      <c r="E4420" s="175">
        <v>0.23400000000000001</v>
      </c>
    </row>
    <row r="4421" spans="1:5">
      <c r="A4421" s="174" t="s">
        <v>56</v>
      </c>
      <c r="B4421" s="183">
        <v>18</v>
      </c>
      <c r="C4421" s="176">
        <v>43949</v>
      </c>
      <c r="D4421" s="175">
        <v>32</v>
      </c>
      <c r="E4421" s="175">
        <v>0.46800000000000003</v>
      </c>
    </row>
    <row r="4422" spans="1:5">
      <c r="A4422" s="174" t="s">
        <v>56</v>
      </c>
      <c r="B4422" s="183">
        <v>18</v>
      </c>
      <c r="C4422" s="176">
        <v>43950</v>
      </c>
      <c r="D4422" s="175">
        <v>33</v>
      </c>
      <c r="E4422" s="175">
        <v>0.23400000000000001</v>
      </c>
    </row>
    <row r="4423" spans="1:5">
      <c r="A4423" s="174" t="s">
        <v>56</v>
      </c>
      <c r="B4423" s="183">
        <v>18</v>
      </c>
      <c r="C4423" s="176">
        <v>43951</v>
      </c>
      <c r="D4423" s="175">
        <v>35</v>
      </c>
      <c r="E4423" s="175">
        <v>0.23400000000000001</v>
      </c>
    </row>
    <row r="4424" spans="1:5">
      <c r="A4424" s="174" t="s">
        <v>56</v>
      </c>
      <c r="B4424" s="177">
        <v>18</v>
      </c>
      <c r="C4424" s="176">
        <v>43952</v>
      </c>
      <c r="D4424" s="175">
        <v>25</v>
      </c>
      <c r="E4424" s="175">
        <v>0.46800000000000003</v>
      </c>
    </row>
    <row r="4425" spans="1:5">
      <c r="A4425" s="174" t="s">
        <v>56</v>
      </c>
      <c r="B4425" s="183">
        <v>18</v>
      </c>
      <c r="C4425" s="176">
        <v>43953</v>
      </c>
      <c r="D4425" s="175">
        <v>27</v>
      </c>
      <c r="E4425" s="175">
        <v>0.93700000000000006</v>
      </c>
    </row>
    <row r="4426" spans="1:5">
      <c r="A4426" s="174" t="s">
        <v>56</v>
      </c>
      <c r="B4426" s="183">
        <v>19</v>
      </c>
      <c r="C4426" s="176">
        <v>43954</v>
      </c>
      <c r="D4426" s="175">
        <v>31</v>
      </c>
      <c r="E4426" s="175">
        <v>0.70199999999999996</v>
      </c>
    </row>
    <row r="4427" spans="1:5">
      <c r="A4427" s="174" t="s">
        <v>56</v>
      </c>
      <c r="B4427" s="183">
        <v>19</v>
      </c>
      <c r="C4427" s="176">
        <v>43955</v>
      </c>
      <c r="D4427" s="175">
        <v>32</v>
      </c>
      <c r="E4427" s="175">
        <v>1.171</v>
      </c>
    </row>
    <row r="4428" spans="1:5">
      <c r="A4428" s="174" t="s">
        <v>56</v>
      </c>
      <c r="B4428" s="183">
        <v>19</v>
      </c>
      <c r="C4428" s="176">
        <v>43956</v>
      </c>
      <c r="D4428" s="175">
        <v>33</v>
      </c>
      <c r="E4428" s="175">
        <v>0.46800000000000003</v>
      </c>
    </row>
    <row r="4429" spans="1:5">
      <c r="A4429" s="174" t="s">
        <v>56</v>
      </c>
      <c r="B4429" s="183">
        <v>19</v>
      </c>
      <c r="C4429" s="176">
        <v>43957</v>
      </c>
      <c r="D4429" s="175">
        <v>34</v>
      </c>
      <c r="E4429" s="175">
        <v>0</v>
      </c>
    </row>
    <row r="4430" spans="1:5">
      <c r="A4430" s="174" t="s">
        <v>56</v>
      </c>
      <c r="B4430" s="183">
        <v>19</v>
      </c>
      <c r="C4430" s="176">
        <v>43958</v>
      </c>
      <c r="D4430" s="175">
        <v>35</v>
      </c>
      <c r="E4430" s="175">
        <v>0.46800000000000003</v>
      </c>
    </row>
    <row r="4431" spans="1:5">
      <c r="A4431" s="174" t="s">
        <v>56</v>
      </c>
      <c r="B4431" s="177">
        <v>19</v>
      </c>
      <c r="C4431" s="176">
        <v>43959</v>
      </c>
      <c r="D4431" s="175">
        <v>25</v>
      </c>
      <c r="E4431" s="175">
        <v>0.46800000000000003</v>
      </c>
    </row>
    <row r="4432" spans="1:5">
      <c r="A4432" s="174" t="s">
        <v>56</v>
      </c>
      <c r="B4432" s="183">
        <v>19</v>
      </c>
      <c r="C4432" s="176">
        <v>43960</v>
      </c>
      <c r="D4432" s="175">
        <v>25</v>
      </c>
      <c r="E4432" s="175">
        <v>0.70199999999999996</v>
      </c>
    </row>
    <row r="4433" spans="1:5">
      <c r="A4433" s="174" t="s">
        <v>56</v>
      </c>
      <c r="B4433" s="183">
        <v>20</v>
      </c>
      <c r="C4433" s="176">
        <v>43961</v>
      </c>
      <c r="D4433" s="175">
        <v>28</v>
      </c>
      <c r="E4433" s="175">
        <v>0.46800000000000003</v>
      </c>
    </row>
    <row r="4434" spans="1:5">
      <c r="A4434" s="174" t="s">
        <v>56</v>
      </c>
      <c r="B4434" s="183">
        <v>20</v>
      </c>
      <c r="C4434" s="176">
        <v>43962</v>
      </c>
      <c r="D4434" s="175">
        <v>43</v>
      </c>
      <c r="E4434" s="175">
        <v>2.1070000000000002</v>
      </c>
    </row>
    <row r="4435" spans="1:5">
      <c r="A4435" s="174" t="s">
        <v>56</v>
      </c>
      <c r="B4435" s="183">
        <v>20</v>
      </c>
      <c r="C4435" s="176">
        <v>43963</v>
      </c>
      <c r="D4435" s="175">
        <v>43</v>
      </c>
      <c r="E4435" s="175">
        <v>1.639</v>
      </c>
    </row>
    <row r="4436" spans="1:5">
      <c r="A4436" s="174" t="s">
        <v>56</v>
      </c>
      <c r="B4436" s="183">
        <v>20</v>
      </c>
      <c r="C4436" s="176">
        <v>43964</v>
      </c>
      <c r="D4436" s="175">
        <v>43</v>
      </c>
      <c r="E4436" s="175">
        <v>2.3420000000000001</v>
      </c>
    </row>
    <row r="4437" spans="1:5">
      <c r="A4437" s="174" t="s">
        <v>56</v>
      </c>
      <c r="B4437" s="183">
        <v>20</v>
      </c>
      <c r="C4437" s="176">
        <v>43965</v>
      </c>
      <c r="D4437" s="175">
        <v>46</v>
      </c>
      <c r="E4437" s="175">
        <v>1.639</v>
      </c>
    </row>
    <row r="4438" spans="1:5">
      <c r="A4438" s="174" t="s">
        <v>56</v>
      </c>
      <c r="B4438" s="177">
        <v>20</v>
      </c>
      <c r="C4438" s="176">
        <v>43966</v>
      </c>
      <c r="D4438" s="175">
        <v>33</v>
      </c>
      <c r="E4438" s="175">
        <v>1.405</v>
      </c>
    </row>
    <row r="4439" spans="1:5">
      <c r="A4439" s="174" t="s">
        <v>56</v>
      </c>
      <c r="B4439" s="183">
        <v>20</v>
      </c>
      <c r="C4439" s="176">
        <v>43967</v>
      </c>
      <c r="D4439" s="175">
        <v>36</v>
      </c>
      <c r="E4439" s="175">
        <v>1.873</v>
      </c>
    </row>
    <row r="4440" spans="1:5">
      <c r="A4440" s="174" t="s">
        <v>56</v>
      </c>
      <c r="B4440" s="183">
        <v>21</v>
      </c>
      <c r="C4440" s="176">
        <v>43968</v>
      </c>
      <c r="D4440" s="175">
        <v>41</v>
      </c>
      <c r="E4440" s="175">
        <v>2.5760000000000001</v>
      </c>
    </row>
    <row r="4441" spans="1:5">
      <c r="A4441" s="174" t="s">
        <v>56</v>
      </c>
      <c r="B4441" s="183">
        <v>21</v>
      </c>
      <c r="C4441" s="176">
        <v>43969</v>
      </c>
      <c r="D4441" s="175">
        <v>42</v>
      </c>
      <c r="E4441" s="175">
        <v>1.171</v>
      </c>
    </row>
    <row r="4442" spans="1:5">
      <c r="A4442" s="174" t="s">
        <v>56</v>
      </c>
      <c r="B4442" s="183">
        <v>21</v>
      </c>
      <c r="C4442" s="176">
        <v>43970</v>
      </c>
      <c r="D4442" s="175">
        <v>42</v>
      </c>
      <c r="E4442" s="175">
        <v>1.405</v>
      </c>
    </row>
    <row r="4443" spans="1:5">
      <c r="A4443" s="174" t="s">
        <v>56</v>
      </c>
      <c r="B4443" s="183">
        <v>21</v>
      </c>
      <c r="C4443" s="176">
        <v>43971</v>
      </c>
      <c r="D4443" s="175">
        <v>42</v>
      </c>
      <c r="E4443" s="175">
        <v>0.70199999999999996</v>
      </c>
    </row>
    <row r="4444" spans="1:5">
      <c r="A4444" s="174" t="s">
        <v>56</v>
      </c>
      <c r="B4444" s="183">
        <v>21</v>
      </c>
      <c r="C4444" s="176">
        <v>43972</v>
      </c>
      <c r="D4444" s="175">
        <v>45</v>
      </c>
      <c r="E4444" s="175">
        <v>0.70199999999999996</v>
      </c>
    </row>
    <row r="4445" spans="1:5">
      <c r="A4445" s="174" t="s">
        <v>56</v>
      </c>
      <c r="B4445" s="177">
        <v>21</v>
      </c>
      <c r="C4445" s="176">
        <v>43973</v>
      </c>
      <c r="D4445" s="175">
        <v>32</v>
      </c>
      <c r="E4445" s="175">
        <v>1.171</v>
      </c>
    </row>
    <row r="4446" spans="1:5">
      <c r="A4446" s="174" t="s">
        <v>56</v>
      </c>
      <c r="B4446" s="183">
        <v>21</v>
      </c>
      <c r="C4446" s="176">
        <v>43974</v>
      </c>
      <c r="D4446" s="175">
        <v>36</v>
      </c>
      <c r="E4446" s="175">
        <v>2.1070000000000002</v>
      </c>
    </row>
    <row r="4447" spans="1:5">
      <c r="A4447" s="174" t="s">
        <v>56</v>
      </c>
      <c r="B4447" s="183">
        <v>22</v>
      </c>
      <c r="C4447" s="176">
        <v>43975</v>
      </c>
      <c r="D4447" s="175">
        <v>42</v>
      </c>
      <c r="E4447" s="175">
        <v>2.3420000000000001</v>
      </c>
    </row>
    <row r="4448" spans="1:5">
      <c r="A4448" s="174" t="s">
        <v>56</v>
      </c>
      <c r="B4448" s="183">
        <v>22</v>
      </c>
      <c r="C4448" s="176">
        <v>43976</v>
      </c>
      <c r="D4448" s="175">
        <v>42</v>
      </c>
      <c r="E4448" s="175">
        <v>1.873</v>
      </c>
    </row>
    <row r="4449" spans="1:5">
      <c r="A4449" s="174" t="s">
        <v>56</v>
      </c>
      <c r="B4449" s="183">
        <v>22</v>
      </c>
      <c r="C4449" s="176">
        <v>43977</v>
      </c>
      <c r="D4449" s="175">
        <v>43</v>
      </c>
      <c r="E4449" s="175">
        <v>2.1070000000000002</v>
      </c>
    </row>
    <row r="4450" spans="1:5">
      <c r="A4450" s="174" t="s">
        <v>56</v>
      </c>
      <c r="B4450" s="183">
        <v>22</v>
      </c>
      <c r="C4450" s="176">
        <v>43978</v>
      </c>
      <c r="D4450" s="175">
        <v>41</v>
      </c>
      <c r="E4450" s="175">
        <v>1.639</v>
      </c>
    </row>
    <row r="4451" spans="1:5">
      <c r="A4451" s="174" t="s">
        <v>56</v>
      </c>
      <c r="B4451" s="183">
        <v>22</v>
      </c>
      <c r="C4451" s="176">
        <v>43979</v>
      </c>
      <c r="D4451" s="175">
        <v>44</v>
      </c>
      <c r="E4451" s="175">
        <v>0.70199999999999996</v>
      </c>
    </row>
    <row r="4452" spans="1:5">
      <c r="A4452" s="174" t="s">
        <v>56</v>
      </c>
      <c r="B4452" s="177">
        <v>22</v>
      </c>
      <c r="C4452" s="176">
        <v>43980</v>
      </c>
      <c r="D4452" s="175">
        <v>31</v>
      </c>
      <c r="E4452" s="175">
        <v>2.3420000000000001</v>
      </c>
    </row>
    <row r="4453" spans="1:5">
      <c r="A4453" s="174" t="s">
        <v>56</v>
      </c>
      <c r="B4453" s="183">
        <v>22</v>
      </c>
      <c r="C4453" s="176">
        <v>43981</v>
      </c>
      <c r="D4453" s="175">
        <v>36</v>
      </c>
      <c r="E4453" s="175">
        <v>2.1070000000000002</v>
      </c>
    </row>
    <row r="4454" spans="1:5">
      <c r="A4454" s="174" t="s">
        <v>56</v>
      </c>
      <c r="B4454" s="183">
        <v>23</v>
      </c>
      <c r="C4454" s="176">
        <v>43982</v>
      </c>
      <c r="D4454" s="175">
        <v>31</v>
      </c>
      <c r="E4454" s="175">
        <v>2.5760000000000001</v>
      </c>
    </row>
    <row r="4455" spans="1:5">
      <c r="A4455" s="174" t="s">
        <v>56</v>
      </c>
      <c r="B4455" s="183">
        <v>23</v>
      </c>
      <c r="C4455" s="176">
        <v>43983</v>
      </c>
      <c r="D4455" s="175">
        <v>31</v>
      </c>
      <c r="E4455" s="175">
        <v>1.639</v>
      </c>
    </row>
    <row r="4456" spans="1:5">
      <c r="A4456" s="174" t="s">
        <v>56</v>
      </c>
      <c r="B4456" s="183">
        <v>23</v>
      </c>
      <c r="C4456" s="176">
        <v>43984</v>
      </c>
      <c r="D4456" s="175">
        <v>32</v>
      </c>
      <c r="E4456" s="175">
        <v>1.873</v>
      </c>
    </row>
    <row r="4457" spans="1:5">
      <c r="A4457" s="174" t="s">
        <v>56</v>
      </c>
      <c r="B4457" s="183">
        <v>23</v>
      </c>
      <c r="C4457" s="176">
        <v>43985</v>
      </c>
      <c r="D4457" s="175">
        <v>32</v>
      </c>
      <c r="E4457" s="175">
        <v>1.405</v>
      </c>
    </row>
    <row r="4458" spans="1:5">
      <c r="A4458" s="174" t="s">
        <v>56</v>
      </c>
      <c r="B4458" s="183">
        <v>23</v>
      </c>
      <c r="C4458" s="176">
        <v>43986</v>
      </c>
      <c r="D4458" s="175">
        <v>34</v>
      </c>
      <c r="E4458" s="175">
        <v>0.93700000000000006</v>
      </c>
    </row>
    <row r="4459" spans="1:5">
      <c r="A4459" s="174" t="s">
        <v>56</v>
      </c>
      <c r="B4459" s="177">
        <v>23</v>
      </c>
      <c r="C4459" s="176">
        <v>43987</v>
      </c>
      <c r="D4459" s="175">
        <v>25</v>
      </c>
      <c r="E4459" s="175">
        <v>1.405</v>
      </c>
    </row>
    <row r="4460" spans="1:5">
      <c r="A4460" s="174" t="s">
        <v>56</v>
      </c>
      <c r="B4460" s="183">
        <v>23</v>
      </c>
      <c r="C4460" s="176">
        <v>43988</v>
      </c>
      <c r="D4460" s="175">
        <v>27</v>
      </c>
      <c r="E4460" s="175">
        <v>1.873</v>
      </c>
    </row>
    <row r="4461" spans="1:5">
      <c r="A4461" s="174" t="s">
        <v>56</v>
      </c>
      <c r="B4461" s="183">
        <v>24</v>
      </c>
      <c r="C4461" s="176">
        <v>43989</v>
      </c>
      <c r="D4461" s="175">
        <v>31</v>
      </c>
      <c r="E4461" s="175">
        <v>2.3420000000000001</v>
      </c>
    </row>
    <row r="4462" spans="1:5">
      <c r="A4462" s="174" t="s">
        <v>56</v>
      </c>
      <c r="B4462" s="183">
        <v>24</v>
      </c>
      <c r="C4462" s="176">
        <v>43990</v>
      </c>
      <c r="D4462" s="175">
        <v>31</v>
      </c>
      <c r="E4462" s="175">
        <v>2.3420000000000001</v>
      </c>
    </row>
    <row r="4463" spans="1:5">
      <c r="A4463" s="174" t="s">
        <v>56</v>
      </c>
      <c r="B4463" s="183">
        <v>24</v>
      </c>
      <c r="C4463" s="176">
        <v>43991</v>
      </c>
      <c r="D4463" s="175">
        <v>31</v>
      </c>
      <c r="E4463" s="175">
        <v>1.171</v>
      </c>
    </row>
    <row r="4464" spans="1:5">
      <c r="A4464" s="174" t="s">
        <v>56</v>
      </c>
      <c r="B4464" s="183">
        <v>24</v>
      </c>
      <c r="C4464" s="176">
        <v>43992</v>
      </c>
      <c r="D4464" s="175">
        <v>31</v>
      </c>
      <c r="E4464" s="175">
        <v>0.93700000000000006</v>
      </c>
    </row>
    <row r="4465" spans="1:5">
      <c r="A4465" s="174" t="s">
        <v>56</v>
      </c>
      <c r="B4465" s="183">
        <v>24</v>
      </c>
      <c r="C4465" s="176">
        <v>43993</v>
      </c>
      <c r="D4465" s="175">
        <v>33</v>
      </c>
      <c r="E4465" s="175">
        <v>0.46800000000000003</v>
      </c>
    </row>
    <row r="4466" spans="1:5">
      <c r="A4466" s="174" t="s">
        <v>56</v>
      </c>
      <c r="B4466" s="177">
        <v>24</v>
      </c>
      <c r="C4466" s="176">
        <v>43994</v>
      </c>
      <c r="D4466" s="175">
        <v>24</v>
      </c>
      <c r="E4466" s="175">
        <v>0.93700000000000006</v>
      </c>
    </row>
    <row r="4467" spans="1:5">
      <c r="A4467" s="174" t="s">
        <v>56</v>
      </c>
      <c r="B4467" s="183">
        <v>24</v>
      </c>
      <c r="C4467" s="176">
        <v>43995</v>
      </c>
      <c r="D4467" s="175">
        <v>26</v>
      </c>
      <c r="E4467" s="175">
        <v>1.405</v>
      </c>
    </row>
    <row r="4468" spans="1:5">
      <c r="A4468" s="174" t="s">
        <v>56</v>
      </c>
      <c r="B4468" s="183">
        <v>25</v>
      </c>
      <c r="C4468" s="176">
        <v>43996</v>
      </c>
      <c r="D4468" s="175">
        <v>29</v>
      </c>
      <c r="E4468" s="175">
        <v>0.93700000000000006</v>
      </c>
    </row>
    <row r="4469" spans="1:5">
      <c r="A4469" s="174" t="s">
        <v>56</v>
      </c>
      <c r="B4469" s="183">
        <v>25</v>
      </c>
      <c r="C4469" s="176">
        <v>43997</v>
      </c>
      <c r="D4469" s="175">
        <v>30</v>
      </c>
      <c r="E4469" s="175">
        <v>1.639</v>
      </c>
    </row>
    <row r="4470" spans="1:5">
      <c r="A4470" s="174" t="s">
        <v>56</v>
      </c>
      <c r="B4470" s="183">
        <v>25</v>
      </c>
      <c r="C4470" s="176">
        <v>43998</v>
      </c>
      <c r="D4470" s="175">
        <v>31</v>
      </c>
      <c r="E4470" s="175">
        <v>0.46800000000000003</v>
      </c>
    </row>
    <row r="4471" spans="1:5">
      <c r="A4471" s="174" t="s">
        <v>56</v>
      </c>
      <c r="B4471" s="183">
        <v>25</v>
      </c>
      <c r="C4471" s="176">
        <v>43999</v>
      </c>
      <c r="D4471" s="175">
        <v>31</v>
      </c>
      <c r="E4471" s="175">
        <v>1.171</v>
      </c>
    </row>
    <row r="4472" spans="1:5">
      <c r="A4472" s="174" t="s">
        <v>56</v>
      </c>
      <c r="B4472" s="183">
        <v>25</v>
      </c>
      <c r="C4472" s="176">
        <v>44000</v>
      </c>
      <c r="D4472" s="175">
        <v>33</v>
      </c>
      <c r="E4472" s="175">
        <v>0.70199999999999996</v>
      </c>
    </row>
    <row r="4473" spans="1:5">
      <c r="A4473" s="174" t="s">
        <v>56</v>
      </c>
      <c r="B4473" s="183">
        <v>25</v>
      </c>
      <c r="C4473" s="176">
        <v>44001</v>
      </c>
      <c r="D4473" s="175">
        <v>24</v>
      </c>
      <c r="E4473" s="175">
        <v>0.46800000000000003</v>
      </c>
    </row>
    <row r="4474" spans="1:5">
      <c r="A4474" s="174" t="s">
        <v>56</v>
      </c>
      <c r="B4474" s="183">
        <v>25</v>
      </c>
      <c r="C4474" s="176">
        <v>44002</v>
      </c>
      <c r="D4474" s="175">
        <v>25</v>
      </c>
      <c r="E4474" s="175">
        <v>1.171</v>
      </c>
    </row>
    <row r="4475" spans="1:5">
      <c r="A4475" s="174" t="s">
        <v>56</v>
      </c>
      <c r="B4475" s="183">
        <v>26</v>
      </c>
      <c r="C4475" s="176">
        <v>44003</v>
      </c>
      <c r="D4475" s="175">
        <v>26</v>
      </c>
      <c r="E4475" s="175">
        <v>1.405</v>
      </c>
    </row>
    <row r="4476" spans="1:5">
      <c r="A4476" s="174" t="s">
        <v>56</v>
      </c>
      <c r="B4476" s="183">
        <v>26</v>
      </c>
      <c r="C4476" s="176">
        <v>44004</v>
      </c>
      <c r="D4476" s="175">
        <v>26</v>
      </c>
      <c r="E4476" s="175">
        <v>1.639</v>
      </c>
    </row>
    <row r="4477" spans="1:5">
      <c r="A4477" s="174" t="s">
        <v>56</v>
      </c>
      <c r="B4477" s="183">
        <v>26</v>
      </c>
      <c r="C4477" s="176">
        <v>44005</v>
      </c>
      <c r="D4477" s="175">
        <v>26</v>
      </c>
      <c r="E4477" s="175">
        <v>0.93700000000000006</v>
      </c>
    </row>
    <row r="4478" spans="1:5">
      <c r="A4478" s="174" t="s">
        <v>56</v>
      </c>
      <c r="B4478" s="183">
        <v>26</v>
      </c>
      <c r="C4478" s="176">
        <v>44006</v>
      </c>
      <c r="D4478" s="175">
        <v>26</v>
      </c>
      <c r="E4478" s="175">
        <v>0.93700000000000006</v>
      </c>
    </row>
    <row r="4479" spans="1:5">
      <c r="A4479" s="174" t="s">
        <v>56</v>
      </c>
      <c r="B4479" s="183">
        <v>26</v>
      </c>
      <c r="C4479" s="176">
        <v>44007</v>
      </c>
      <c r="D4479" s="175">
        <v>28</v>
      </c>
      <c r="E4479" s="175">
        <v>0.70199999999999996</v>
      </c>
    </row>
    <row r="4480" spans="1:5">
      <c r="A4480" s="174" t="s">
        <v>56</v>
      </c>
      <c r="B4480" s="177">
        <v>26</v>
      </c>
      <c r="C4480" s="176">
        <v>44008</v>
      </c>
      <c r="D4480" s="175">
        <v>21</v>
      </c>
      <c r="E4480" s="175">
        <v>0.46800000000000003</v>
      </c>
    </row>
    <row r="4481" spans="1:5">
      <c r="A4481" s="174" t="s">
        <v>56</v>
      </c>
      <c r="B4481" s="183">
        <v>26</v>
      </c>
      <c r="C4481" s="176">
        <v>44009</v>
      </c>
      <c r="D4481" s="175">
        <v>21</v>
      </c>
      <c r="E4481" s="175">
        <v>0.46800000000000003</v>
      </c>
    </row>
    <row r="4482" spans="1:5">
      <c r="A4482" s="174" t="s">
        <v>56</v>
      </c>
      <c r="B4482" s="183">
        <v>27</v>
      </c>
      <c r="C4482" s="176">
        <v>44010</v>
      </c>
      <c r="D4482" s="175">
        <v>24</v>
      </c>
      <c r="E4482" s="175">
        <v>0.70199999999999996</v>
      </c>
    </row>
    <row r="4483" spans="1:5">
      <c r="A4483" s="174" t="s">
        <v>56</v>
      </c>
      <c r="B4483" s="183">
        <v>27</v>
      </c>
      <c r="C4483" s="176">
        <v>44011</v>
      </c>
      <c r="D4483" s="175">
        <v>25</v>
      </c>
      <c r="E4483" s="175">
        <v>0.93700000000000006</v>
      </c>
    </row>
    <row r="4484" spans="1:5">
      <c r="A4484" s="174" t="s">
        <v>56</v>
      </c>
      <c r="B4484" s="183">
        <v>27</v>
      </c>
      <c r="C4484" s="176">
        <v>44012</v>
      </c>
      <c r="D4484" s="175">
        <v>22</v>
      </c>
      <c r="E4484" s="175">
        <v>0.46800000000000003</v>
      </c>
    </row>
    <row r="4485" spans="1:5">
      <c r="A4485" s="174" t="s">
        <v>56</v>
      </c>
      <c r="B4485" s="183">
        <v>27</v>
      </c>
      <c r="C4485" s="176">
        <v>44013</v>
      </c>
      <c r="D4485" s="175">
        <v>22</v>
      </c>
      <c r="E4485" s="175">
        <v>0.93700000000000006</v>
      </c>
    </row>
    <row r="4486" spans="1:5">
      <c r="A4486" s="174" t="s">
        <v>56</v>
      </c>
      <c r="B4486" s="183">
        <v>27</v>
      </c>
      <c r="C4486" s="176">
        <v>44014</v>
      </c>
      <c r="D4486" s="175">
        <v>24</v>
      </c>
      <c r="E4486" s="175">
        <v>0.93700000000000006</v>
      </c>
    </row>
    <row r="4487" spans="1:5">
      <c r="A4487" s="174" t="s">
        <v>56</v>
      </c>
      <c r="B4487" s="177">
        <v>27</v>
      </c>
      <c r="C4487" s="176">
        <v>44015</v>
      </c>
      <c r="D4487" s="175">
        <v>19</v>
      </c>
      <c r="E4487" s="175">
        <v>0.23400000000000001</v>
      </c>
    </row>
    <row r="4488" spans="1:5">
      <c r="A4488" s="174" t="s">
        <v>56</v>
      </c>
      <c r="B4488" s="183">
        <v>27</v>
      </c>
      <c r="C4488" s="176">
        <v>44016</v>
      </c>
      <c r="D4488" s="175">
        <v>18</v>
      </c>
      <c r="E4488" s="175">
        <v>0.23400000000000001</v>
      </c>
    </row>
    <row r="4489" spans="1:5">
      <c r="A4489" s="174" t="s">
        <v>56</v>
      </c>
      <c r="B4489" s="183">
        <v>28</v>
      </c>
      <c r="C4489" s="176">
        <v>44017</v>
      </c>
      <c r="D4489" s="175">
        <v>20</v>
      </c>
      <c r="E4489" s="175">
        <v>1.171</v>
      </c>
    </row>
    <row r="4490" spans="1:5">
      <c r="A4490" s="174" t="s">
        <v>56</v>
      </c>
      <c r="B4490" s="183">
        <v>28</v>
      </c>
      <c r="C4490" s="176">
        <v>44018</v>
      </c>
      <c r="D4490" s="175">
        <v>21</v>
      </c>
      <c r="E4490" s="175">
        <v>0.70199999999999996</v>
      </c>
    </row>
    <row r="4491" spans="1:5">
      <c r="A4491" s="174" t="s">
        <v>56</v>
      </c>
      <c r="B4491" s="183">
        <v>28</v>
      </c>
      <c r="C4491" s="176">
        <v>44019</v>
      </c>
      <c r="D4491" s="175">
        <v>21</v>
      </c>
      <c r="E4491" s="175">
        <v>1.171</v>
      </c>
    </row>
    <row r="4492" spans="1:5">
      <c r="A4492" s="174" t="s">
        <v>56</v>
      </c>
      <c r="B4492" s="183">
        <v>28</v>
      </c>
      <c r="C4492" s="176">
        <v>44020</v>
      </c>
      <c r="D4492" s="175">
        <v>21</v>
      </c>
      <c r="E4492" s="175">
        <v>0.93700000000000006</v>
      </c>
    </row>
    <row r="4493" spans="1:5">
      <c r="A4493" s="174" t="s">
        <v>56</v>
      </c>
      <c r="B4493" s="183">
        <v>28</v>
      </c>
      <c r="C4493" s="176">
        <v>44021</v>
      </c>
      <c r="D4493" s="175">
        <v>22</v>
      </c>
      <c r="E4493" s="175">
        <v>0.46800000000000003</v>
      </c>
    </row>
    <row r="4494" spans="1:5">
      <c r="A4494" s="174" t="s">
        <v>56</v>
      </c>
      <c r="B4494" s="183">
        <v>28</v>
      </c>
      <c r="C4494" s="176">
        <v>44022</v>
      </c>
      <c r="D4494" s="175">
        <v>17</v>
      </c>
      <c r="E4494" s="175">
        <v>0.70199999999999996</v>
      </c>
    </row>
    <row r="4495" spans="1:5">
      <c r="A4495" s="174" t="s">
        <v>56</v>
      </c>
      <c r="B4495" s="177">
        <v>28</v>
      </c>
      <c r="C4495" s="176">
        <v>44023</v>
      </c>
      <c r="D4495" s="175">
        <v>16</v>
      </c>
      <c r="E4495" s="175">
        <v>0.23400000000000001</v>
      </c>
    </row>
    <row r="4496" spans="1:5">
      <c r="A4496" s="174" t="s">
        <v>56</v>
      </c>
      <c r="B4496" s="183">
        <v>29</v>
      </c>
      <c r="C4496" s="176">
        <v>44024</v>
      </c>
      <c r="D4496" s="175">
        <v>18</v>
      </c>
      <c r="E4496" s="175">
        <v>0.70199999999999996</v>
      </c>
    </row>
    <row r="4497" spans="1:5">
      <c r="A4497" s="174" t="s">
        <v>56</v>
      </c>
      <c r="B4497" s="183">
        <v>29</v>
      </c>
      <c r="C4497" s="176">
        <v>44025</v>
      </c>
      <c r="D4497" s="175">
        <v>18</v>
      </c>
      <c r="E4497" s="175">
        <v>0.93700000000000006</v>
      </c>
    </row>
    <row r="4498" spans="1:5">
      <c r="A4498" s="174" t="s">
        <v>56</v>
      </c>
      <c r="B4498" s="183">
        <v>29</v>
      </c>
      <c r="C4498" s="176">
        <v>44026</v>
      </c>
      <c r="D4498" s="175">
        <v>18</v>
      </c>
      <c r="E4498" s="175">
        <v>0.70199999999999996</v>
      </c>
    </row>
    <row r="4499" spans="1:5">
      <c r="A4499" s="174" t="s">
        <v>56</v>
      </c>
      <c r="B4499" s="183">
        <v>29</v>
      </c>
      <c r="C4499" s="176">
        <v>44027</v>
      </c>
      <c r="D4499" s="175">
        <v>19</v>
      </c>
      <c r="E4499" s="175">
        <v>0.70199999999999996</v>
      </c>
    </row>
    <row r="4500" spans="1:5">
      <c r="A4500" s="174" t="s">
        <v>56</v>
      </c>
      <c r="B4500" s="183">
        <v>29</v>
      </c>
      <c r="C4500" s="176">
        <v>44028</v>
      </c>
      <c r="D4500" s="175">
        <v>21</v>
      </c>
      <c r="E4500" s="175">
        <v>0.70199999999999996</v>
      </c>
    </row>
    <row r="4501" spans="1:5">
      <c r="A4501" s="174" t="s">
        <v>56</v>
      </c>
      <c r="B4501" s="177">
        <v>29</v>
      </c>
      <c r="C4501" s="176">
        <v>44029</v>
      </c>
      <c r="D4501" s="175">
        <v>17</v>
      </c>
      <c r="E4501" s="175">
        <v>0.70199999999999996</v>
      </c>
    </row>
    <row r="4502" spans="1:5">
      <c r="A4502" s="174" t="s">
        <v>56</v>
      </c>
      <c r="B4502" s="183">
        <v>29</v>
      </c>
      <c r="C4502" s="176">
        <v>44030</v>
      </c>
      <c r="D4502" s="175">
        <v>15</v>
      </c>
      <c r="E4502" s="175">
        <v>0.46800000000000003</v>
      </c>
    </row>
    <row r="4503" spans="1:5">
      <c r="A4503" s="174" t="s">
        <v>56</v>
      </c>
      <c r="B4503" s="183">
        <v>30</v>
      </c>
      <c r="C4503" s="176">
        <v>44031</v>
      </c>
      <c r="D4503" s="175">
        <v>17</v>
      </c>
      <c r="E4503" s="175">
        <v>0.70199999999999996</v>
      </c>
    </row>
    <row r="4504" spans="1:5">
      <c r="A4504" s="174" t="s">
        <v>56</v>
      </c>
      <c r="B4504" s="183">
        <v>30</v>
      </c>
      <c r="C4504" s="176">
        <v>44032</v>
      </c>
      <c r="D4504" s="175">
        <v>18</v>
      </c>
      <c r="E4504" s="175">
        <v>0.23400000000000001</v>
      </c>
    </row>
    <row r="4505" spans="1:5">
      <c r="A4505" s="174" t="s">
        <v>56</v>
      </c>
      <c r="B4505" s="183">
        <v>30</v>
      </c>
      <c r="C4505" s="176">
        <v>44033</v>
      </c>
      <c r="D4505" s="175">
        <v>18</v>
      </c>
      <c r="E4505" s="175">
        <v>0</v>
      </c>
    </row>
    <row r="4506" spans="1:5">
      <c r="A4506" s="174" t="s">
        <v>56</v>
      </c>
      <c r="B4506" s="183">
        <v>30</v>
      </c>
      <c r="C4506" s="176">
        <v>44034</v>
      </c>
      <c r="D4506" s="175">
        <v>19</v>
      </c>
      <c r="E4506" s="175">
        <v>0.93700000000000006</v>
      </c>
    </row>
    <row r="4507" spans="1:5">
      <c r="A4507" s="174" t="s">
        <v>56</v>
      </c>
      <c r="B4507" s="183">
        <v>30</v>
      </c>
      <c r="C4507" s="176">
        <v>44035</v>
      </c>
      <c r="D4507" s="175">
        <v>21</v>
      </c>
      <c r="E4507" s="175">
        <v>1.171</v>
      </c>
    </row>
    <row r="4508" spans="1:5">
      <c r="A4508" s="174" t="s">
        <v>56</v>
      </c>
      <c r="B4508" s="177">
        <v>30</v>
      </c>
      <c r="C4508" s="176">
        <v>44036</v>
      </c>
      <c r="D4508" s="175">
        <v>17</v>
      </c>
      <c r="E4508" s="175">
        <v>0.93700000000000006</v>
      </c>
    </row>
    <row r="4509" spans="1:5">
      <c r="A4509" s="174" t="s">
        <v>56</v>
      </c>
      <c r="B4509" s="183">
        <v>30</v>
      </c>
      <c r="C4509" s="176">
        <v>44037</v>
      </c>
      <c r="D4509" s="175">
        <v>15</v>
      </c>
      <c r="E4509" s="175">
        <v>0.93700000000000006</v>
      </c>
    </row>
    <row r="4510" spans="1:5">
      <c r="A4510" s="174" t="s">
        <v>56</v>
      </c>
      <c r="B4510" s="183">
        <v>31</v>
      </c>
      <c r="C4510" s="176">
        <v>44038</v>
      </c>
      <c r="D4510" s="175">
        <v>16</v>
      </c>
      <c r="E4510" s="175">
        <v>0.93700000000000006</v>
      </c>
    </row>
    <row r="4511" spans="1:5">
      <c r="A4511" s="174" t="s">
        <v>56</v>
      </c>
      <c r="B4511" s="183">
        <v>31</v>
      </c>
      <c r="C4511" s="176">
        <v>44039</v>
      </c>
      <c r="D4511" s="175">
        <v>16</v>
      </c>
      <c r="E4511" s="175">
        <v>0.93700000000000006</v>
      </c>
    </row>
    <row r="4512" spans="1:5">
      <c r="A4512" s="174" t="s">
        <v>56</v>
      </c>
      <c r="B4512" s="183">
        <v>31</v>
      </c>
      <c r="C4512" s="176">
        <v>44040</v>
      </c>
      <c r="D4512" s="175">
        <v>15</v>
      </c>
      <c r="E4512" s="175">
        <v>1.171</v>
      </c>
    </row>
    <row r="4513" spans="1:5">
      <c r="A4513" s="174" t="s">
        <v>56</v>
      </c>
      <c r="B4513" s="183">
        <v>31</v>
      </c>
      <c r="C4513" s="176">
        <v>44041</v>
      </c>
      <c r="D4513" s="175">
        <v>14</v>
      </c>
      <c r="E4513" s="175">
        <v>0.93700000000000006</v>
      </c>
    </row>
    <row r="4514" spans="1:5">
      <c r="A4514" s="174" t="s">
        <v>56</v>
      </c>
      <c r="B4514" s="183">
        <v>31</v>
      </c>
      <c r="C4514" s="176">
        <v>44042</v>
      </c>
      <c r="D4514" s="175">
        <v>27</v>
      </c>
      <c r="E4514" s="175">
        <v>0.46800000000000003</v>
      </c>
    </row>
    <row r="4515" spans="1:5">
      <c r="A4515" s="174" t="s">
        <v>56</v>
      </c>
      <c r="B4515" s="177">
        <v>31</v>
      </c>
      <c r="C4515" s="176">
        <v>44043</v>
      </c>
      <c r="D4515" s="175">
        <v>14</v>
      </c>
      <c r="E4515" s="175">
        <v>0.23400000000000001</v>
      </c>
    </row>
    <row r="4516" spans="1:5">
      <c r="A4516" s="174" t="s">
        <v>56</v>
      </c>
      <c r="B4516" s="183">
        <v>31</v>
      </c>
      <c r="C4516" s="176">
        <v>44044</v>
      </c>
      <c r="D4516" s="175">
        <v>19</v>
      </c>
      <c r="E4516" s="175">
        <v>0.46800000000000003</v>
      </c>
    </row>
    <row r="4517" spans="1:5">
      <c r="A4517" s="174" t="s">
        <v>56</v>
      </c>
      <c r="B4517" s="183">
        <v>32</v>
      </c>
      <c r="C4517" s="176">
        <v>44045</v>
      </c>
      <c r="D4517" s="175">
        <v>22</v>
      </c>
      <c r="E4517" s="175">
        <v>1.405</v>
      </c>
    </row>
    <row r="4518" spans="1:5">
      <c r="A4518" s="174" t="s">
        <v>56</v>
      </c>
      <c r="B4518" s="183">
        <v>32</v>
      </c>
      <c r="C4518" s="176">
        <v>44046</v>
      </c>
      <c r="D4518" s="175">
        <v>19</v>
      </c>
      <c r="E4518" s="175">
        <v>0.93700000000000006</v>
      </c>
    </row>
    <row r="4519" spans="1:5">
      <c r="A4519" s="174" t="s">
        <v>56</v>
      </c>
      <c r="B4519" s="183">
        <v>32</v>
      </c>
      <c r="C4519" s="176">
        <v>44047</v>
      </c>
      <c r="D4519" s="175">
        <v>15</v>
      </c>
      <c r="E4519" s="175">
        <v>0.93700000000000006</v>
      </c>
    </row>
    <row r="4520" spans="1:5">
      <c r="A4520" s="174" t="s">
        <v>56</v>
      </c>
      <c r="B4520" s="183">
        <v>32</v>
      </c>
      <c r="C4520" s="176">
        <v>44048</v>
      </c>
      <c r="D4520" s="175">
        <v>15</v>
      </c>
      <c r="E4520" s="175">
        <v>0.93700000000000006</v>
      </c>
    </row>
    <row r="4521" spans="1:5">
      <c r="A4521" s="174" t="s">
        <v>56</v>
      </c>
      <c r="B4521" s="183">
        <v>32</v>
      </c>
      <c r="C4521" s="176">
        <v>44049</v>
      </c>
      <c r="D4521" s="175">
        <v>16</v>
      </c>
      <c r="E4521" s="175">
        <v>0.70199999999999996</v>
      </c>
    </row>
    <row r="4522" spans="1:5">
      <c r="A4522" s="174" t="s">
        <v>56</v>
      </c>
      <c r="B4522" s="177">
        <v>32</v>
      </c>
      <c r="C4522" s="176">
        <v>44050</v>
      </c>
      <c r="D4522" s="175">
        <v>13</v>
      </c>
      <c r="E4522" s="175">
        <v>0.23400000000000001</v>
      </c>
    </row>
    <row r="4523" spans="1:5">
      <c r="A4523" s="174" t="s">
        <v>56</v>
      </c>
      <c r="B4523" s="177">
        <v>32</v>
      </c>
      <c r="C4523" s="176">
        <v>44051</v>
      </c>
      <c r="D4523" s="175">
        <v>12</v>
      </c>
      <c r="E4523" s="175">
        <v>0.46800000000000003</v>
      </c>
    </row>
    <row r="4524" spans="1:5">
      <c r="A4524" s="174" t="s">
        <v>56</v>
      </c>
      <c r="B4524" s="177">
        <v>33</v>
      </c>
      <c r="C4524" s="176">
        <v>44052</v>
      </c>
      <c r="D4524" s="175">
        <v>13</v>
      </c>
      <c r="E4524" s="175">
        <v>0.70199999999999996</v>
      </c>
    </row>
    <row r="4525" spans="1:5">
      <c r="A4525" s="174" t="s">
        <v>56</v>
      </c>
      <c r="B4525" s="177">
        <v>33</v>
      </c>
      <c r="C4525" s="176">
        <v>44053</v>
      </c>
      <c r="D4525" s="175">
        <v>14</v>
      </c>
      <c r="E4525" s="175">
        <v>0.93700000000000006</v>
      </c>
    </row>
    <row r="4526" spans="1:5">
      <c r="A4526" s="174" t="s">
        <v>56</v>
      </c>
      <c r="B4526" s="177">
        <v>33</v>
      </c>
      <c r="C4526" s="176">
        <v>44054</v>
      </c>
      <c r="D4526" s="175">
        <v>14</v>
      </c>
      <c r="E4526" s="175">
        <v>0.93700000000000006</v>
      </c>
    </row>
    <row r="4527" spans="1:5">
      <c r="A4527" s="174" t="s">
        <v>56</v>
      </c>
      <c r="B4527" s="177">
        <v>33</v>
      </c>
      <c r="C4527" s="176">
        <v>44055</v>
      </c>
      <c r="D4527" s="175">
        <v>15</v>
      </c>
      <c r="E4527" s="175">
        <v>0.93700000000000006</v>
      </c>
    </row>
    <row r="4528" spans="1:5">
      <c r="A4528" s="174" t="s">
        <v>56</v>
      </c>
      <c r="B4528" s="177">
        <v>33</v>
      </c>
      <c r="C4528" s="176">
        <v>44056</v>
      </c>
      <c r="D4528" s="175">
        <v>16</v>
      </c>
      <c r="E4528" s="175">
        <v>0.70199999999999996</v>
      </c>
    </row>
    <row r="4529" spans="1:5">
      <c r="A4529" s="174" t="s">
        <v>56</v>
      </c>
      <c r="B4529" s="177">
        <v>33</v>
      </c>
      <c r="C4529" s="176">
        <v>44057</v>
      </c>
      <c r="D4529" s="175">
        <v>14</v>
      </c>
      <c r="E4529" s="175">
        <v>0</v>
      </c>
    </row>
    <row r="4530" spans="1:5">
      <c r="A4530" s="174" t="s">
        <v>56</v>
      </c>
      <c r="B4530" s="177">
        <v>33</v>
      </c>
      <c r="C4530" s="176">
        <v>44058</v>
      </c>
      <c r="D4530" s="175">
        <v>12</v>
      </c>
      <c r="E4530" s="175">
        <v>1.171</v>
      </c>
    </row>
    <row r="4531" spans="1:5">
      <c r="A4531" s="174" t="s">
        <v>56</v>
      </c>
      <c r="B4531" s="177">
        <v>34</v>
      </c>
      <c r="C4531" s="176">
        <v>44059</v>
      </c>
      <c r="D4531" s="175">
        <v>13</v>
      </c>
      <c r="E4531" s="175">
        <v>0.93700000000000006</v>
      </c>
    </row>
    <row r="4532" spans="1:5">
      <c r="A4532" s="174" t="s">
        <v>56</v>
      </c>
      <c r="B4532" s="177">
        <v>34</v>
      </c>
      <c r="C4532" s="176">
        <v>44060</v>
      </c>
      <c r="D4532" s="175">
        <v>14</v>
      </c>
      <c r="E4532" s="175">
        <v>0.70199999999999996</v>
      </c>
    </row>
    <row r="4533" spans="1:5">
      <c r="A4533" s="174" t="s">
        <v>56</v>
      </c>
      <c r="B4533" s="177">
        <v>34</v>
      </c>
      <c r="C4533" s="176">
        <v>44061</v>
      </c>
      <c r="D4533" s="175">
        <v>13</v>
      </c>
      <c r="E4533" s="175">
        <v>0.23400000000000001</v>
      </c>
    </row>
    <row r="4534" spans="1:5">
      <c r="A4534" s="174" t="s">
        <v>56</v>
      </c>
      <c r="B4534" s="177">
        <v>34</v>
      </c>
      <c r="C4534" s="176">
        <v>44062</v>
      </c>
      <c r="D4534" s="175">
        <v>12</v>
      </c>
      <c r="E4534" s="175">
        <v>0.70199999999999996</v>
      </c>
    </row>
    <row r="4535" spans="1:5">
      <c r="A4535" s="174" t="s">
        <v>56</v>
      </c>
      <c r="B4535" s="177">
        <v>34</v>
      </c>
      <c r="C4535" s="176">
        <v>44063</v>
      </c>
      <c r="D4535" s="175">
        <v>22</v>
      </c>
      <c r="E4535" s="175">
        <v>0.46800000000000003</v>
      </c>
    </row>
    <row r="4536" spans="1:5">
      <c r="A4536" s="174" t="s">
        <v>56</v>
      </c>
      <c r="B4536" s="177">
        <v>34</v>
      </c>
      <c r="C4536" s="176">
        <v>44064</v>
      </c>
      <c r="D4536" s="175">
        <v>12</v>
      </c>
      <c r="E4536" s="175">
        <v>0.46800000000000003</v>
      </c>
    </row>
    <row r="4537" spans="1:5">
      <c r="A4537" s="174" t="s">
        <v>56</v>
      </c>
      <c r="B4537" s="177">
        <v>34</v>
      </c>
      <c r="C4537" s="176">
        <v>44065</v>
      </c>
      <c r="D4537" s="179"/>
      <c r="E4537" s="175">
        <v>0.46800000000000003</v>
      </c>
    </row>
    <row r="4538" spans="1:5">
      <c r="A4538" s="174" t="s">
        <v>109</v>
      </c>
      <c r="B4538" s="183">
        <v>8</v>
      </c>
      <c r="C4538" s="176">
        <v>43877</v>
      </c>
      <c r="D4538" s="175">
        <v>0</v>
      </c>
      <c r="E4538" s="175">
        <v>0</v>
      </c>
    </row>
    <row r="4539" spans="1:5">
      <c r="A4539" s="174" t="s">
        <v>109</v>
      </c>
      <c r="B4539" s="183">
        <v>8</v>
      </c>
      <c r="C4539" s="176">
        <v>43878</v>
      </c>
      <c r="D4539" s="175">
        <v>-1</v>
      </c>
      <c r="E4539" s="175">
        <v>0</v>
      </c>
    </row>
    <row r="4540" spans="1:5">
      <c r="A4540" s="174" t="s">
        <v>109</v>
      </c>
      <c r="B4540" s="183">
        <v>8</v>
      </c>
      <c r="C4540" s="176">
        <v>43879</v>
      </c>
      <c r="D4540" s="175">
        <v>0</v>
      </c>
      <c r="E4540" s="175">
        <v>0</v>
      </c>
    </row>
    <row r="4541" spans="1:5">
      <c r="A4541" s="174" t="s">
        <v>109</v>
      </c>
      <c r="B4541" s="183">
        <v>8</v>
      </c>
      <c r="C4541" s="176">
        <v>43880</v>
      </c>
      <c r="D4541" s="175">
        <v>-1</v>
      </c>
      <c r="E4541" s="175">
        <v>0</v>
      </c>
    </row>
    <row r="4542" spans="1:5">
      <c r="A4542" s="174" t="s">
        <v>109</v>
      </c>
      <c r="B4542" s="183">
        <v>8</v>
      </c>
      <c r="C4542" s="176">
        <v>43881</v>
      </c>
      <c r="D4542" s="175">
        <v>-1</v>
      </c>
      <c r="E4542" s="175">
        <v>0</v>
      </c>
    </row>
    <row r="4543" spans="1:5">
      <c r="A4543" s="174" t="s">
        <v>109</v>
      </c>
      <c r="B4543" s="183">
        <v>8</v>
      </c>
      <c r="C4543" s="176">
        <v>43882</v>
      </c>
      <c r="D4543" s="175">
        <v>0</v>
      </c>
      <c r="E4543" s="175">
        <v>0</v>
      </c>
    </row>
    <row r="4544" spans="1:5">
      <c r="A4544" s="174" t="s">
        <v>109</v>
      </c>
      <c r="B4544" s="177">
        <v>8</v>
      </c>
      <c r="C4544" s="176">
        <v>43883</v>
      </c>
      <c r="D4544" s="175">
        <v>1</v>
      </c>
      <c r="E4544" s="175">
        <v>0</v>
      </c>
    </row>
    <row r="4545" spans="1:5">
      <c r="A4545" s="174" t="s">
        <v>109</v>
      </c>
      <c r="B4545" s="183">
        <v>9</v>
      </c>
      <c r="C4545" s="176">
        <v>43884</v>
      </c>
      <c r="D4545" s="175">
        <v>1</v>
      </c>
      <c r="E4545" s="175">
        <v>0</v>
      </c>
    </row>
    <row r="4546" spans="1:5">
      <c r="A4546" s="174" t="s">
        <v>109</v>
      </c>
      <c r="B4546" s="183">
        <v>9</v>
      </c>
      <c r="C4546" s="176">
        <v>43885</v>
      </c>
      <c r="D4546" s="175">
        <v>0</v>
      </c>
      <c r="E4546" s="175">
        <v>0</v>
      </c>
    </row>
    <row r="4547" spans="1:5">
      <c r="A4547" s="174" t="s">
        <v>109</v>
      </c>
      <c r="B4547" s="183">
        <v>9</v>
      </c>
      <c r="C4547" s="176">
        <v>43886</v>
      </c>
      <c r="D4547" s="175">
        <v>1</v>
      </c>
      <c r="E4547" s="175">
        <v>0</v>
      </c>
    </row>
    <row r="4548" spans="1:5">
      <c r="A4548" s="174" t="s">
        <v>109</v>
      </c>
      <c r="B4548" s="183">
        <v>9</v>
      </c>
      <c r="C4548" s="176">
        <v>43887</v>
      </c>
      <c r="D4548" s="175">
        <v>-1</v>
      </c>
      <c r="E4548" s="175">
        <v>0</v>
      </c>
    </row>
    <row r="4549" spans="1:5">
      <c r="A4549" s="174" t="s">
        <v>109</v>
      </c>
      <c r="B4549" s="183">
        <v>9</v>
      </c>
      <c r="C4549" s="176">
        <v>43888</v>
      </c>
      <c r="D4549" s="175">
        <v>-1</v>
      </c>
      <c r="E4549" s="175">
        <v>0</v>
      </c>
    </row>
    <row r="4550" spans="1:5">
      <c r="A4550" s="174" t="s">
        <v>109</v>
      </c>
      <c r="B4550" s="183">
        <v>9</v>
      </c>
      <c r="C4550" s="176">
        <v>43889</v>
      </c>
      <c r="D4550" s="175">
        <v>-2</v>
      </c>
      <c r="E4550" s="175">
        <v>0</v>
      </c>
    </row>
    <row r="4551" spans="1:5">
      <c r="A4551" s="174" t="s">
        <v>109</v>
      </c>
      <c r="B4551" s="177">
        <v>9</v>
      </c>
      <c r="C4551" s="176">
        <v>43890</v>
      </c>
      <c r="D4551" s="175">
        <v>2</v>
      </c>
      <c r="E4551" s="175">
        <v>0</v>
      </c>
    </row>
    <row r="4552" spans="1:5">
      <c r="A4552" s="174" t="s">
        <v>109</v>
      </c>
      <c r="B4552" s="183">
        <v>10</v>
      </c>
      <c r="C4552" s="176">
        <v>43833</v>
      </c>
      <c r="D4552" s="175">
        <v>0</v>
      </c>
      <c r="E4552" s="175">
        <v>0</v>
      </c>
    </row>
    <row r="4553" spans="1:5">
      <c r="A4553" s="174" t="s">
        <v>109</v>
      </c>
      <c r="B4553" s="183">
        <v>10</v>
      </c>
      <c r="C4553" s="176">
        <v>43864</v>
      </c>
      <c r="D4553" s="175">
        <v>1</v>
      </c>
      <c r="E4553" s="175">
        <v>0</v>
      </c>
    </row>
    <row r="4554" spans="1:5">
      <c r="A4554" s="174" t="s">
        <v>109</v>
      </c>
      <c r="B4554" s="183">
        <v>10</v>
      </c>
      <c r="C4554" s="176">
        <v>43893</v>
      </c>
      <c r="D4554" s="175">
        <v>1</v>
      </c>
      <c r="E4554" s="175">
        <v>0</v>
      </c>
    </row>
    <row r="4555" spans="1:5">
      <c r="A4555" s="174" t="s">
        <v>109</v>
      </c>
      <c r="B4555" s="183">
        <v>10</v>
      </c>
      <c r="C4555" s="176">
        <v>43894</v>
      </c>
      <c r="D4555" s="175">
        <v>0</v>
      </c>
      <c r="E4555" s="175">
        <v>0</v>
      </c>
    </row>
    <row r="4556" spans="1:5">
      <c r="A4556" s="174" t="s">
        <v>109</v>
      </c>
      <c r="B4556" s="183">
        <v>10</v>
      </c>
      <c r="C4556" s="176">
        <v>43895</v>
      </c>
      <c r="D4556" s="175">
        <v>0</v>
      </c>
      <c r="E4556" s="175">
        <v>0</v>
      </c>
    </row>
    <row r="4557" spans="1:5">
      <c r="A4557" s="174" t="s">
        <v>109</v>
      </c>
      <c r="B4557" s="183">
        <v>10</v>
      </c>
      <c r="C4557" s="176">
        <v>43896</v>
      </c>
      <c r="D4557" s="175">
        <v>4</v>
      </c>
      <c r="E4557" s="175">
        <v>0</v>
      </c>
    </row>
    <row r="4558" spans="1:5">
      <c r="A4558" s="174" t="s">
        <v>109</v>
      </c>
      <c r="B4558" s="177">
        <v>10</v>
      </c>
      <c r="C4558" s="176">
        <v>43897</v>
      </c>
      <c r="D4558" s="175">
        <v>1</v>
      </c>
      <c r="E4558" s="175">
        <v>0</v>
      </c>
    </row>
    <row r="4559" spans="1:5">
      <c r="A4559" s="174" t="s">
        <v>109</v>
      </c>
      <c r="B4559" s="183">
        <v>11</v>
      </c>
      <c r="C4559" s="176">
        <v>43898</v>
      </c>
      <c r="D4559" s="175">
        <v>-1</v>
      </c>
      <c r="E4559" s="175">
        <v>0</v>
      </c>
    </row>
    <row r="4560" spans="1:5">
      <c r="A4560" s="174" t="s">
        <v>109</v>
      </c>
      <c r="B4560" s="183">
        <v>11</v>
      </c>
      <c r="C4560" s="176">
        <v>43899</v>
      </c>
      <c r="D4560" s="175">
        <v>1</v>
      </c>
      <c r="E4560" s="175">
        <v>0</v>
      </c>
    </row>
    <row r="4561" spans="1:5">
      <c r="A4561" s="174" t="s">
        <v>109</v>
      </c>
      <c r="B4561" s="183">
        <v>11</v>
      </c>
      <c r="C4561" s="176">
        <v>43900</v>
      </c>
      <c r="D4561" s="175">
        <v>3</v>
      </c>
      <c r="E4561" s="175">
        <v>0</v>
      </c>
    </row>
    <row r="4562" spans="1:5">
      <c r="A4562" s="174" t="s">
        <v>109</v>
      </c>
      <c r="B4562" s="183">
        <v>11</v>
      </c>
      <c r="C4562" s="176">
        <v>43901</v>
      </c>
      <c r="D4562" s="175">
        <v>3</v>
      </c>
      <c r="E4562" s="175">
        <v>0.14699999999999999</v>
      </c>
    </row>
    <row r="4563" spans="1:5">
      <c r="A4563" s="174" t="s">
        <v>109</v>
      </c>
      <c r="B4563" s="183">
        <v>11</v>
      </c>
      <c r="C4563" s="176">
        <v>43902</v>
      </c>
      <c r="D4563" s="175">
        <v>7</v>
      </c>
      <c r="E4563" s="175">
        <v>0.14699999999999999</v>
      </c>
    </row>
    <row r="4564" spans="1:5">
      <c r="A4564" s="174" t="s">
        <v>109</v>
      </c>
      <c r="B4564" s="183">
        <v>11</v>
      </c>
      <c r="C4564" s="176">
        <v>43903</v>
      </c>
      <c r="D4564" s="175">
        <v>11</v>
      </c>
      <c r="E4564" s="175">
        <v>0</v>
      </c>
    </row>
    <row r="4565" spans="1:5">
      <c r="A4565" s="174" t="s">
        <v>109</v>
      </c>
      <c r="B4565" s="177">
        <v>11</v>
      </c>
      <c r="C4565" s="176">
        <v>43904</v>
      </c>
      <c r="D4565" s="175">
        <v>10</v>
      </c>
      <c r="E4565" s="175">
        <v>0</v>
      </c>
    </row>
    <row r="4566" spans="1:5">
      <c r="A4566" s="174" t="s">
        <v>109</v>
      </c>
      <c r="B4566" s="183">
        <v>12</v>
      </c>
      <c r="C4566" s="176">
        <v>43905</v>
      </c>
      <c r="D4566" s="175">
        <v>9</v>
      </c>
      <c r="E4566" s="175">
        <v>0.14699999999999999</v>
      </c>
    </row>
    <row r="4567" spans="1:5">
      <c r="A4567" s="174" t="s">
        <v>109</v>
      </c>
      <c r="B4567" s="183">
        <v>12</v>
      </c>
      <c r="C4567" s="176">
        <v>43906</v>
      </c>
      <c r="D4567" s="175">
        <v>14</v>
      </c>
      <c r="E4567" s="175">
        <v>0</v>
      </c>
    </row>
    <row r="4568" spans="1:5">
      <c r="A4568" s="174" t="s">
        <v>109</v>
      </c>
      <c r="B4568" s="183">
        <v>12</v>
      </c>
      <c r="C4568" s="176">
        <v>43907</v>
      </c>
      <c r="D4568" s="175">
        <v>17</v>
      </c>
      <c r="E4568" s="175">
        <v>0</v>
      </c>
    </row>
    <row r="4569" spans="1:5">
      <c r="A4569" s="174" t="s">
        <v>109</v>
      </c>
      <c r="B4569" s="183">
        <v>12</v>
      </c>
      <c r="C4569" s="176">
        <v>43908</v>
      </c>
      <c r="D4569" s="175">
        <v>18</v>
      </c>
      <c r="E4569" s="175">
        <v>0</v>
      </c>
    </row>
    <row r="4570" spans="1:5">
      <c r="A4570" s="174" t="s">
        <v>109</v>
      </c>
      <c r="B4570" s="183">
        <v>12</v>
      </c>
      <c r="C4570" s="176">
        <v>43909</v>
      </c>
      <c r="D4570" s="175">
        <v>19</v>
      </c>
      <c r="E4570" s="175">
        <v>0.14699999999999999</v>
      </c>
    </row>
    <row r="4571" spans="1:5">
      <c r="A4571" s="174" t="s">
        <v>109</v>
      </c>
      <c r="B4571" s="177">
        <v>12</v>
      </c>
      <c r="C4571" s="176">
        <v>43910</v>
      </c>
      <c r="D4571" s="175">
        <v>21</v>
      </c>
      <c r="E4571" s="175">
        <v>0</v>
      </c>
    </row>
    <row r="4572" spans="1:5">
      <c r="A4572" s="174" t="s">
        <v>109</v>
      </c>
      <c r="B4572" s="183">
        <v>12</v>
      </c>
      <c r="C4572" s="176">
        <v>43911</v>
      </c>
      <c r="D4572" s="175">
        <v>16</v>
      </c>
      <c r="E4572" s="175">
        <v>0</v>
      </c>
    </row>
    <row r="4573" spans="1:5">
      <c r="A4573" s="174" t="s">
        <v>109</v>
      </c>
      <c r="B4573" s="183">
        <v>13</v>
      </c>
      <c r="C4573" s="176">
        <v>43912</v>
      </c>
      <c r="D4573" s="175">
        <v>16</v>
      </c>
      <c r="E4573" s="175">
        <v>0</v>
      </c>
    </row>
    <row r="4574" spans="1:5">
      <c r="A4574" s="174" t="s">
        <v>109</v>
      </c>
      <c r="B4574" s="183">
        <v>13</v>
      </c>
      <c r="C4574" s="176">
        <v>43913</v>
      </c>
      <c r="D4574" s="175">
        <v>21</v>
      </c>
      <c r="E4574" s="175">
        <v>0</v>
      </c>
    </row>
    <row r="4575" spans="1:5">
      <c r="A4575" s="174" t="s">
        <v>109</v>
      </c>
      <c r="B4575" s="183">
        <v>13</v>
      </c>
      <c r="C4575" s="176">
        <v>43914</v>
      </c>
      <c r="D4575" s="175">
        <v>21</v>
      </c>
      <c r="E4575" s="175">
        <v>0</v>
      </c>
    </row>
    <row r="4576" spans="1:5">
      <c r="A4576" s="174" t="s">
        <v>109</v>
      </c>
      <c r="B4576" s="183">
        <v>13</v>
      </c>
      <c r="C4576" s="176">
        <v>43915</v>
      </c>
      <c r="D4576" s="175">
        <v>21</v>
      </c>
      <c r="E4576" s="175">
        <v>0</v>
      </c>
    </row>
    <row r="4577" spans="1:5">
      <c r="A4577" s="174" t="s">
        <v>109</v>
      </c>
      <c r="B4577" s="183">
        <v>13</v>
      </c>
      <c r="C4577" s="176">
        <v>43916</v>
      </c>
      <c r="D4577" s="175">
        <v>20</v>
      </c>
      <c r="E4577" s="175">
        <v>0</v>
      </c>
    </row>
    <row r="4578" spans="1:5">
      <c r="A4578" s="174" t="s">
        <v>109</v>
      </c>
      <c r="B4578" s="183">
        <v>13</v>
      </c>
      <c r="C4578" s="176">
        <v>43917</v>
      </c>
      <c r="D4578" s="175">
        <v>22</v>
      </c>
      <c r="E4578" s="175">
        <v>0.29299999999999998</v>
      </c>
    </row>
    <row r="4579" spans="1:5">
      <c r="A4579" s="174" t="s">
        <v>109</v>
      </c>
      <c r="B4579" s="177">
        <v>13</v>
      </c>
      <c r="C4579" s="176">
        <v>43918</v>
      </c>
      <c r="D4579" s="175">
        <v>19</v>
      </c>
      <c r="E4579" s="175">
        <v>0.14699999999999999</v>
      </c>
    </row>
    <row r="4580" spans="1:5">
      <c r="A4580" s="174" t="s">
        <v>109</v>
      </c>
      <c r="B4580" s="183">
        <v>14</v>
      </c>
      <c r="C4580" s="176">
        <v>43919</v>
      </c>
      <c r="D4580" s="175">
        <v>15</v>
      </c>
      <c r="E4580" s="175">
        <v>0.14699999999999999</v>
      </c>
    </row>
    <row r="4581" spans="1:5">
      <c r="A4581" s="174" t="s">
        <v>109</v>
      </c>
      <c r="B4581" s="183">
        <v>14</v>
      </c>
      <c r="C4581" s="176">
        <v>43920</v>
      </c>
      <c r="D4581" s="175">
        <v>19</v>
      </c>
      <c r="E4581" s="175">
        <v>0.29299999999999998</v>
      </c>
    </row>
    <row r="4582" spans="1:5">
      <c r="A4582" s="174" t="s">
        <v>109</v>
      </c>
      <c r="B4582" s="183">
        <v>14</v>
      </c>
      <c r="C4582" s="176">
        <v>43921</v>
      </c>
      <c r="D4582" s="175">
        <v>18</v>
      </c>
      <c r="E4582" s="175">
        <v>0.14699999999999999</v>
      </c>
    </row>
    <row r="4583" spans="1:5">
      <c r="A4583" s="174" t="s">
        <v>109</v>
      </c>
      <c r="B4583" s="183">
        <v>14</v>
      </c>
      <c r="C4583" s="176">
        <v>43922</v>
      </c>
      <c r="D4583" s="175">
        <v>19</v>
      </c>
      <c r="E4583" s="175">
        <v>0.14699999999999999</v>
      </c>
    </row>
    <row r="4584" spans="1:5">
      <c r="A4584" s="174" t="s">
        <v>109</v>
      </c>
      <c r="B4584" s="183">
        <v>14</v>
      </c>
      <c r="C4584" s="176">
        <v>43923</v>
      </c>
      <c r="D4584" s="175">
        <v>18</v>
      </c>
      <c r="E4584" s="175">
        <v>0</v>
      </c>
    </row>
    <row r="4585" spans="1:5">
      <c r="A4585" s="174" t="s">
        <v>109</v>
      </c>
      <c r="B4585" s="183">
        <v>14</v>
      </c>
      <c r="C4585" s="176">
        <v>43924</v>
      </c>
      <c r="D4585" s="175">
        <v>20</v>
      </c>
      <c r="E4585" s="175">
        <v>0.58599999999999997</v>
      </c>
    </row>
    <row r="4586" spans="1:5">
      <c r="A4586" s="174" t="s">
        <v>109</v>
      </c>
      <c r="B4586" s="177">
        <v>14</v>
      </c>
      <c r="C4586" s="176">
        <v>43925</v>
      </c>
      <c r="D4586" s="175">
        <v>16</v>
      </c>
      <c r="E4586" s="175">
        <v>0</v>
      </c>
    </row>
    <row r="4587" spans="1:5">
      <c r="A4587" s="174" t="s">
        <v>109</v>
      </c>
      <c r="B4587" s="183">
        <v>15</v>
      </c>
      <c r="C4587" s="176">
        <v>43926</v>
      </c>
      <c r="D4587" s="175">
        <v>13</v>
      </c>
      <c r="E4587" s="175">
        <v>0.14699999999999999</v>
      </c>
    </row>
    <row r="4588" spans="1:5">
      <c r="A4588" s="174" t="s">
        <v>109</v>
      </c>
      <c r="B4588" s="183">
        <v>15</v>
      </c>
      <c r="C4588" s="176">
        <v>43927</v>
      </c>
      <c r="D4588" s="175">
        <v>18</v>
      </c>
      <c r="E4588" s="175">
        <v>0.14699999999999999</v>
      </c>
    </row>
    <row r="4589" spans="1:5">
      <c r="A4589" s="174" t="s">
        <v>109</v>
      </c>
      <c r="B4589" s="183">
        <v>15</v>
      </c>
      <c r="C4589" s="176">
        <v>43928</v>
      </c>
      <c r="D4589" s="175">
        <v>18</v>
      </c>
      <c r="E4589" s="175">
        <v>0.14699999999999999</v>
      </c>
    </row>
    <row r="4590" spans="1:5">
      <c r="A4590" s="174" t="s">
        <v>109</v>
      </c>
      <c r="B4590" s="183">
        <v>15</v>
      </c>
      <c r="C4590" s="176">
        <v>43929</v>
      </c>
      <c r="D4590" s="175">
        <v>17</v>
      </c>
      <c r="E4590" s="175">
        <v>0</v>
      </c>
    </row>
    <row r="4591" spans="1:5">
      <c r="A4591" s="174" t="s">
        <v>109</v>
      </c>
      <c r="B4591" s="183">
        <v>15</v>
      </c>
      <c r="C4591" s="176">
        <v>43930</v>
      </c>
      <c r="D4591" s="175">
        <v>18</v>
      </c>
      <c r="E4591" s="175">
        <v>0</v>
      </c>
    </row>
    <row r="4592" spans="1:5">
      <c r="A4592" s="174" t="s">
        <v>109</v>
      </c>
      <c r="B4592" s="183">
        <v>15</v>
      </c>
      <c r="C4592" s="176">
        <v>43931</v>
      </c>
      <c r="D4592" s="175">
        <v>22</v>
      </c>
      <c r="E4592" s="175">
        <v>0</v>
      </c>
    </row>
    <row r="4593" spans="1:5">
      <c r="A4593" s="174" t="s">
        <v>109</v>
      </c>
      <c r="B4593" s="177">
        <v>15</v>
      </c>
      <c r="C4593" s="176">
        <v>43932</v>
      </c>
      <c r="D4593" s="175">
        <v>16</v>
      </c>
      <c r="E4593" s="175">
        <v>0.14699999999999999</v>
      </c>
    </row>
    <row r="4594" spans="1:5">
      <c r="A4594" s="174" t="s">
        <v>109</v>
      </c>
      <c r="B4594" s="183">
        <v>16</v>
      </c>
      <c r="C4594" s="176">
        <v>43933</v>
      </c>
      <c r="D4594" s="175">
        <v>18</v>
      </c>
      <c r="E4594" s="175">
        <v>0</v>
      </c>
    </row>
    <row r="4595" spans="1:5">
      <c r="A4595" s="174" t="s">
        <v>109</v>
      </c>
      <c r="B4595" s="183">
        <v>16</v>
      </c>
      <c r="C4595" s="176">
        <v>43934</v>
      </c>
      <c r="D4595" s="175">
        <v>17</v>
      </c>
      <c r="E4595" s="175">
        <v>0</v>
      </c>
    </row>
    <row r="4596" spans="1:5">
      <c r="A4596" s="174" t="s">
        <v>109</v>
      </c>
      <c r="B4596" s="183">
        <v>16</v>
      </c>
      <c r="C4596" s="176">
        <v>43935</v>
      </c>
      <c r="D4596" s="175">
        <v>16</v>
      </c>
      <c r="E4596" s="175">
        <v>0</v>
      </c>
    </row>
    <row r="4597" spans="1:5">
      <c r="A4597" s="174" t="s">
        <v>109</v>
      </c>
      <c r="B4597" s="183">
        <v>16</v>
      </c>
      <c r="C4597" s="176">
        <v>43936</v>
      </c>
      <c r="D4597" s="175">
        <v>16</v>
      </c>
      <c r="E4597" s="175">
        <v>0.14699999999999999</v>
      </c>
    </row>
    <row r="4598" spans="1:5">
      <c r="A4598" s="174" t="s">
        <v>109</v>
      </c>
      <c r="B4598" s="183">
        <v>16</v>
      </c>
      <c r="C4598" s="176">
        <v>43937</v>
      </c>
      <c r="D4598" s="175">
        <v>15</v>
      </c>
      <c r="E4598" s="175">
        <v>0</v>
      </c>
    </row>
    <row r="4599" spans="1:5">
      <c r="A4599" s="174" t="s">
        <v>109</v>
      </c>
      <c r="B4599" s="183">
        <v>16</v>
      </c>
      <c r="C4599" s="176">
        <v>43938</v>
      </c>
      <c r="D4599" s="175">
        <v>19</v>
      </c>
      <c r="E4599" s="175">
        <v>0</v>
      </c>
    </row>
    <row r="4600" spans="1:5">
      <c r="A4600" s="174" t="s">
        <v>109</v>
      </c>
      <c r="B4600" s="177">
        <v>16</v>
      </c>
      <c r="C4600" s="176">
        <v>43939</v>
      </c>
      <c r="D4600" s="175">
        <v>12</v>
      </c>
      <c r="E4600" s="175">
        <v>0</v>
      </c>
    </row>
    <row r="4601" spans="1:5">
      <c r="A4601" s="174" t="s">
        <v>109</v>
      </c>
      <c r="B4601" s="183">
        <v>17</v>
      </c>
      <c r="C4601" s="176">
        <v>43940</v>
      </c>
      <c r="D4601" s="175">
        <v>14</v>
      </c>
      <c r="E4601" s="175">
        <v>0</v>
      </c>
    </row>
    <row r="4602" spans="1:5">
      <c r="A4602" s="174" t="s">
        <v>109</v>
      </c>
      <c r="B4602" s="183">
        <v>17</v>
      </c>
      <c r="C4602" s="176">
        <v>43941</v>
      </c>
      <c r="D4602" s="175">
        <v>14</v>
      </c>
      <c r="E4602" s="175">
        <v>0</v>
      </c>
    </row>
    <row r="4603" spans="1:5">
      <c r="A4603" s="174" t="s">
        <v>109</v>
      </c>
      <c r="B4603" s="183">
        <v>17</v>
      </c>
      <c r="C4603" s="176">
        <v>43942</v>
      </c>
      <c r="D4603" s="175">
        <v>14</v>
      </c>
      <c r="E4603" s="175">
        <v>0</v>
      </c>
    </row>
    <row r="4604" spans="1:5">
      <c r="A4604" s="174" t="s">
        <v>109</v>
      </c>
      <c r="B4604" s="183">
        <v>17</v>
      </c>
      <c r="C4604" s="176">
        <v>43943</v>
      </c>
      <c r="D4604" s="175">
        <v>13</v>
      </c>
      <c r="E4604" s="175">
        <v>0</v>
      </c>
    </row>
    <row r="4605" spans="1:5">
      <c r="A4605" s="174" t="s">
        <v>109</v>
      </c>
      <c r="B4605" s="183">
        <v>17</v>
      </c>
      <c r="C4605" s="176">
        <v>43944</v>
      </c>
      <c r="D4605" s="175">
        <v>13</v>
      </c>
      <c r="E4605" s="175">
        <v>0.14699999999999999</v>
      </c>
    </row>
    <row r="4606" spans="1:5">
      <c r="A4606" s="174" t="s">
        <v>109</v>
      </c>
      <c r="B4606" s="183">
        <v>17</v>
      </c>
      <c r="C4606" s="176">
        <v>43945</v>
      </c>
      <c r="D4606" s="175">
        <v>18</v>
      </c>
      <c r="E4606" s="175">
        <v>0</v>
      </c>
    </row>
    <row r="4607" spans="1:5">
      <c r="A4607" s="174" t="s">
        <v>109</v>
      </c>
      <c r="B4607" s="177">
        <v>17</v>
      </c>
      <c r="C4607" s="176">
        <v>43946</v>
      </c>
      <c r="D4607" s="175">
        <v>16</v>
      </c>
      <c r="E4607" s="175">
        <v>0</v>
      </c>
    </row>
    <row r="4608" spans="1:5">
      <c r="A4608" s="174" t="s">
        <v>109</v>
      </c>
      <c r="B4608" s="183">
        <v>18</v>
      </c>
      <c r="C4608" s="176">
        <v>43947</v>
      </c>
      <c r="D4608" s="175">
        <v>15</v>
      </c>
      <c r="E4608" s="175">
        <v>0.29299999999999998</v>
      </c>
    </row>
    <row r="4609" spans="1:5">
      <c r="A4609" s="174" t="s">
        <v>109</v>
      </c>
      <c r="B4609" s="183">
        <v>18</v>
      </c>
      <c r="C4609" s="176">
        <v>43948</v>
      </c>
      <c r="D4609" s="175">
        <v>14</v>
      </c>
      <c r="E4609" s="175">
        <v>0</v>
      </c>
    </row>
    <row r="4610" spans="1:5">
      <c r="A4610" s="174" t="s">
        <v>109</v>
      </c>
      <c r="B4610" s="183">
        <v>18</v>
      </c>
      <c r="C4610" s="176">
        <v>43949</v>
      </c>
      <c r="D4610" s="175">
        <v>13</v>
      </c>
      <c r="E4610" s="175">
        <v>0</v>
      </c>
    </row>
    <row r="4611" spans="1:5">
      <c r="A4611" s="174" t="s">
        <v>109</v>
      </c>
      <c r="B4611" s="183">
        <v>18</v>
      </c>
      <c r="C4611" s="176">
        <v>43950</v>
      </c>
      <c r="D4611" s="175">
        <v>14</v>
      </c>
      <c r="E4611" s="175">
        <v>0</v>
      </c>
    </row>
    <row r="4612" spans="1:5">
      <c r="A4612" s="174" t="s">
        <v>109</v>
      </c>
      <c r="B4612" s="183">
        <v>18</v>
      </c>
      <c r="C4612" s="176">
        <v>43951</v>
      </c>
      <c r="D4612" s="175">
        <v>13</v>
      </c>
      <c r="E4612" s="175">
        <v>0</v>
      </c>
    </row>
    <row r="4613" spans="1:5">
      <c r="A4613" s="174" t="s">
        <v>109</v>
      </c>
      <c r="B4613" s="183">
        <v>18</v>
      </c>
      <c r="C4613" s="176">
        <v>43952</v>
      </c>
      <c r="D4613" s="175">
        <v>16</v>
      </c>
      <c r="E4613" s="175">
        <v>0</v>
      </c>
    </row>
    <row r="4614" spans="1:5">
      <c r="A4614" s="174" t="s">
        <v>109</v>
      </c>
      <c r="B4614" s="177">
        <v>18</v>
      </c>
      <c r="C4614" s="176">
        <v>43953</v>
      </c>
      <c r="D4614" s="175">
        <v>11</v>
      </c>
      <c r="E4614" s="175">
        <v>0</v>
      </c>
    </row>
    <row r="4615" spans="1:5">
      <c r="A4615" s="174" t="s">
        <v>109</v>
      </c>
      <c r="B4615" s="183">
        <v>19</v>
      </c>
      <c r="C4615" s="176">
        <v>43954</v>
      </c>
      <c r="D4615" s="175">
        <v>8</v>
      </c>
      <c r="E4615" s="175">
        <v>0.14699999999999999</v>
      </c>
    </row>
    <row r="4616" spans="1:5">
      <c r="A4616" s="174" t="s">
        <v>109</v>
      </c>
      <c r="B4616" s="183">
        <v>19</v>
      </c>
      <c r="C4616" s="176">
        <v>43955</v>
      </c>
      <c r="D4616" s="175">
        <v>11</v>
      </c>
      <c r="E4616" s="175">
        <v>0</v>
      </c>
    </row>
    <row r="4617" spans="1:5">
      <c r="A4617" s="174" t="s">
        <v>109</v>
      </c>
      <c r="B4617" s="183">
        <v>19</v>
      </c>
      <c r="C4617" s="176">
        <v>43956</v>
      </c>
      <c r="D4617" s="175">
        <v>12</v>
      </c>
      <c r="E4617" s="175">
        <v>0</v>
      </c>
    </row>
    <row r="4618" spans="1:5">
      <c r="A4618" s="174" t="s">
        <v>109</v>
      </c>
      <c r="B4618" s="183">
        <v>19</v>
      </c>
      <c r="C4618" s="176">
        <v>43957</v>
      </c>
      <c r="D4618" s="175">
        <v>12</v>
      </c>
      <c r="E4618" s="175">
        <v>0</v>
      </c>
    </row>
    <row r="4619" spans="1:5">
      <c r="A4619" s="174" t="s">
        <v>109</v>
      </c>
      <c r="B4619" s="183">
        <v>19</v>
      </c>
      <c r="C4619" s="176">
        <v>43958</v>
      </c>
      <c r="D4619" s="175">
        <v>11</v>
      </c>
      <c r="E4619" s="175">
        <v>0</v>
      </c>
    </row>
    <row r="4620" spans="1:5">
      <c r="A4620" s="174" t="s">
        <v>109</v>
      </c>
      <c r="B4620" s="183">
        <v>19</v>
      </c>
      <c r="C4620" s="176">
        <v>43959</v>
      </c>
      <c r="D4620" s="175">
        <v>11</v>
      </c>
      <c r="E4620" s="175">
        <v>0</v>
      </c>
    </row>
    <row r="4621" spans="1:5">
      <c r="A4621" s="174" t="s">
        <v>109</v>
      </c>
      <c r="B4621" s="177">
        <v>19</v>
      </c>
      <c r="C4621" s="176">
        <v>43960</v>
      </c>
      <c r="D4621" s="175">
        <v>10</v>
      </c>
      <c r="E4621" s="175">
        <v>0.14699999999999999</v>
      </c>
    </row>
    <row r="4622" spans="1:5">
      <c r="A4622" s="174" t="s">
        <v>109</v>
      </c>
      <c r="B4622" s="183">
        <v>20</v>
      </c>
      <c r="C4622" s="176">
        <v>43961</v>
      </c>
      <c r="D4622" s="175">
        <v>7</v>
      </c>
      <c r="E4622" s="175">
        <v>0</v>
      </c>
    </row>
    <row r="4623" spans="1:5">
      <c r="A4623" s="174" t="s">
        <v>109</v>
      </c>
      <c r="B4623" s="183">
        <v>20</v>
      </c>
      <c r="C4623" s="176">
        <v>43962</v>
      </c>
      <c r="D4623" s="175">
        <v>11</v>
      </c>
      <c r="E4623" s="175">
        <v>0</v>
      </c>
    </row>
    <row r="4624" spans="1:5">
      <c r="A4624" s="174" t="s">
        <v>109</v>
      </c>
      <c r="B4624" s="183">
        <v>20</v>
      </c>
      <c r="C4624" s="176">
        <v>43963</v>
      </c>
      <c r="D4624" s="175">
        <v>11</v>
      </c>
      <c r="E4624" s="175">
        <v>0</v>
      </c>
    </row>
    <row r="4625" spans="1:5">
      <c r="A4625" s="174" t="s">
        <v>109</v>
      </c>
      <c r="B4625" s="183">
        <v>20</v>
      </c>
      <c r="C4625" s="176">
        <v>43964</v>
      </c>
      <c r="D4625" s="175">
        <v>9</v>
      </c>
      <c r="E4625" s="175">
        <v>0</v>
      </c>
    </row>
    <row r="4626" spans="1:5">
      <c r="A4626" s="174" t="s">
        <v>109</v>
      </c>
      <c r="B4626" s="183">
        <v>20</v>
      </c>
      <c r="C4626" s="176">
        <v>43965</v>
      </c>
      <c r="D4626" s="175">
        <v>18</v>
      </c>
      <c r="E4626" s="175">
        <v>0</v>
      </c>
    </row>
    <row r="4627" spans="1:5">
      <c r="A4627" s="174" t="s">
        <v>109</v>
      </c>
      <c r="B4627" s="183">
        <v>20</v>
      </c>
      <c r="C4627" s="176">
        <v>43966</v>
      </c>
      <c r="D4627" s="175">
        <v>19</v>
      </c>
      <c r="E4627" s="175">
        <v>0</v>
      </c>
    </row>
    <row r="4628" spans="1:5">
      <c r="A4628" s="174" t="s">
        <v>109</v>
      </c>
      <c r="B4628" s="177">
        <v>20</v>
      </c>
      <c r="C4628" s="176">
        <v>43967</v>
      </c>
      <c r="D4628" s="175">
        <v>14</v>
      </c>
      <c r="E4628" s="175">
        <v>0</v>
      </c>
    </row>
    <row r="4629" spans="1:5">
      <c r="A4629" s="174" t="s">
        <v>109</v>
      </c>
      <c r="B4629" s="183">
        <v>21</v>
      </c>
      <c r="C4629" s="176">
        <v>43968</v>
      </c>
      <c r="D4629" s="175">
        <v>13</v>
      </c>
      <c r="E4629" s="175">
        <v>0</v>
      </c>
    </row>
    <row r="4630" spans="1:5">
      <c r="A4630" s="174" t="s">
        <v>109</v>
      </c>
      <c r="B4630" s="183">
        <v>21</v>
      </c>
      <c r="C4630" s="176">
        <v>43969</v>
      </c>
      <c r="D4630" s="175">
        <v>8</v>
      </c>
      <c r="E4630" s="175">
        <v>0</v>
      </c>
    </row>
    <row r="4631" spans="1:5">
      <c r="A4631" s="174" t="s">
        <v>109</v>
      </c>
      <c r="B4631" s="183">
        <v>21</v>
      </c>
      <c r="C4631" s="176">
        <v>43970</v>
      </c>
      <c r="D4631" s="175">
        <v>9</v>
      </c>
      <c r="E4631" s="175">
        <v>0</v>
      </c>
    </row>
    <row r="4632" spans="1:5">
      <c r="A4632" s="174" t="s">
        <v>109</v>
      </c>
      <c r="B4632" s="183">
        <v>21</v>
      </c>
      <c r="C4632" s="176">
        <v>43971</v>
      </c>
      <c r="D4632" s="175">
        <v>9</v>
      </c>
      <c r="E4632" s="175">
        <v>0</v>
      </c>
    </row>
    <row r="4633" spans="1:5">
      <c r="A4633" s="174" t="s">
        <v>109</v>
      </c>
      <c r="B4633" s="183">
        <v>21</v>
      </c>
      <c r="C4633" s="176">
        <v>43972</v>
      </c>
      <c r="D4633" s="175">
        <v>9</v>
      </c>
      <c r="E4633" s="175">
        <v>0</v>
      </c>
    </row>
    <row r="4634" spans="1:5">
      <c r="A4634" s="174" t="s">
        <v>109</v>
      </c>
      <c r="B4634" s="183">
        <v>21</v>
      </c>
      <c r="C4634" s="176">
        <v>43973</v>
      </c>
      <c r="D4634" s="175">
        <v>9</v>
      </c>
      <c r="E4634" s="175">
        <v>0</v>
      </c>
    </row>
    <row r="4635" spans="1:5">
      <c r="A4635" s="174" t="s">
        <v>109</v>
      </c>
      <c r="B4635" s="177">
        <v>21</v>
      </c>
      <c r="C4635" s="176">
        <v>43974</v>
      </c>
      <c r="D4635" s="175">
        <v>8</v>
      </c>
      <c r="E4635" s="175">
        <v>0</v>
      </c>
    </row>
    <row r="4636" spans="1:5">
      <c r="A4636" s="174" t="s">
        <v>109</v>
      </c>
      <c r="B4636" s="183">
        <v>22</v>
      </c>
      <c r="C4636" s="176">
        <v>43975</v>
      </c>
      <c r="D4636" s="175">
        <v>4</v>
      </c>
      <c r="E4636" s="175">
        <v>0</v>
      </c>
    </row>
    <row r="4637" spans="1:5">
      <c r="A4637" s="174" t="s">
        <v>109</v>
      </c>
      <c r="B4637" s="183">
        <v>22</v>
      </c>
      <c r="C4637" s="176">
        <v>43976</v>
      </c>
      <c r="D4637" s="175">
        <v>10</v>
      </c>
      <c r="E4637" s="175">
        <v>0</v>
      </c>
    </row>
    <row r="4638" spans="1:5">
      <c r="A4638" s="174" t="s">
        <v>109</v>
      </c>
      <c r="B4638" s="183">
        <v>22</v>
      </c>
      <c r="C4638" s="176">
        <v>43977</v>
      </c>
      <c r="D4638" s="175">
        <v>9</v>
      </c>
      <c r="E4638" s="175">
        <v>0</v>
      </c>
    </row>
    <row r="4639" spans="1:5">
      <c r="A4639" s="174" t="s">
        <v>109</v>
      </c>
      <c r="B4639" s="183">
        <v>22</v>
      </c>
      <c r="C4639" s="176">
        <v>43978</v>
      </c>
      <c r="D4639" s="175">
        <v>7</v>
      </c>
      <c r="E4639" s="175">
        <v>0</v>
      </c>
    </row>
    <row r="4640" spans="1:5">
      <c r="A4640" s="174" t="s">
        <v>109</v>
      </c>
      <c r="B4640" s="183">
        <v>22</v>
      </c>
      <c r="C4640" s="176">
        <v>43979</v>
      </c>
      <c r="D4640" s="175">
        <v>7</v>
      </c>
      <c r="E4640" s="175">
        <v>0</v>
      </c>
    </row>
    <row r="4641" spans="1:5">
      <c r="A4641" s="174" t="s">
        <v>109</v>
      </c>
      <c r="B4641" s="183">
        <v>22</v>
      </c>
      <c r="C4641" s="176">
        <v>43980</v>
      </c>
      <c r="D4641" s="175">
        <v>9</v>
      </c>
      <c r="E4641" s="175">
        <v>0</v>
      </c>
    </row>
    <row r="4642" spans="1:5">
      <c r="A4642" s="174" t="s">
        <v>109</v>
      </c>
      <c r="B4642" s="177">
        <v>22</v>
      </c>
      <c r="C4642" s="176">
        <v>43981</v>
      </c>
      <c r="D4642" s="175">
        <v>6</v>
      </c>
      <c r="E4642" s="175">
        <v>0</v>
      </c>
    </row>
    <row r="4643" spans="1:5">
      <c r="A4643" s="174" t="s">
        <v>109</v>
      </c>
      <c r="B4643" s="183">
        <v>23</v>
      </c>
      <c r="C4643" s="176">
        <v>43982</v>
      </c>
      <c r="D4643" s="175">
        <v>2</v>
      </c>
      <c r="E4643" s="175">
        <v>0</v>
      </c>
    </row>
    <row r="4644" spans="1:5">
      <c r="A4644" s="174" t="s">
        <v>109</v>
      </c>
      <c r="B4644" s="183">
        <v>23</v>
      </c>
      <c r="C4644" s="176">
        <v>43983</v>
      </c>
      <c r="D4644" s="175">
        <v>6</v>
      </c>
      <c r="E4644" s="175">
        <v>0.14699999999999999</v>
      </c>
    </row>
    <row r="4645" spans="1:5">
      <c r="A4645" s="174" t="s">
        <v>109</v>
      </c>
      <c r="B4645" s="183">
        <v>23</v>
      </c>
      <c r="C4645" s="176">
        <v>43984</v>
      </c>
      <c r="D4645" s="175">
        <v>6</v>
      </c>
      <c r="E4645" s="175">
        <v>0</v>
      </c>
    </row>
    <row r="4646" spans="1:5">
      <c r="A4646" s="174" t="s">
        <v>109</v>
      </c>
      <c r="B4646" s="183">
        <v>23</v>
      </c>
      <c r="C4646" s="176">
        <v>43985</v>
      </c>
      <c r="D4646" s="175">
        <v>6</v>
      </c>
      <c r="E4646" s="175">
        <v>0</v>
      </c>
    </row>
    <row r="4647" spans="1:5">
      <c r="A4647" s="174" t="s">
        <v>109</v>
      </c>
      <c r="B4647" s="183">
        <v>23</v>
      </c>
      <c r="C4647" s="176">
        <v>43986</v>
      </c>
      <c r="D4647" s="175">
        <v>5</v>
      </c>
      <c r="E4647" s="175">
        <v>0</v>
      </c>
    </row>
    <row r="4648" spans="1:5">
      <c r="A4648" s="174" t="s">
        <v>109</v>
      </c>
      <c r="B4648" s="183">
        <v>23</v>
      </c>
      <c r="C4648" s="176">
        <v>43987</v>
      </c>
      <c r="D4648" s="175">
        <v>6</v>
      </c>
      <c r="E4648" s="175">
        <v>0.14699999999999999</v>
      </c>
    </row>
    <row r="4649" spans="1:5">
      <c r="A4649" s="174" t="s">
        <v>109</v>
      </c>
      <c r="B4649" s="177">
        <v>23</v>
      </c>
      <c r="C4649" s="176">
        <v>43988</v>
      </c>
      <c r="D4649" s="175">
        <v>6</v>
      </c>
      <c r="E4649" s="175">
        <v>0</v>
      </c>
    </row>
    <row r="4650" spans="1:5">
      <c r="A4650" s="174" t="s">
        <v>109</v>
      </c>
      <c r="B4650" s="183">
        <v>24</v>
      </c>
      <c r="C4650" s="176">
        <v>43989</v>
      </c>
      <c r="D4650" s="175">
        <v>1</v>
      </c>
      <c r="E4650" s="175">
        <v>0.14699999999999999</v>
      </c>
    </row>
    <row r="4651" spans="1:5">
      <c r="A4651" s="174" t="s">
        <v>109</v>
      </c>
      <c r="B4651" s="183">
        <v>24</v>
      </c>
      <c r="C4651" s="176">
        <v>43990</v>
      </c>
      <c r="D4651" s="175">
        <v>5</v>
      </c>
      <c r="E4651" s="175">
        <v>0.14699999999999999</v>
      </c>
    </row>
    <row r="4652" spans="1:5">
      <c r="A4652" s="174" t="s">
        <v>109</v>
      </c>
      <c r="B4652" s="183">
        <v>24</v>
      </c>
      <c r="C4652" s="176">
        <v>43991</v>
      </c>
      <c r="D4652" s="175">
        <v>5</v>
      </c>
      <c r="E4652" s="175">
        <v>0</v>
      </c>
    </row>
    <row r="4653" spans="1:5">
      <c r="A4653" s="174" t="s">
        <v>109</v>
      </c>
      <c r="B4653" s="183">
        <v>24</v>
      </c>
      <c r="C4653" s="176">
        <v>43992</v>
      </c>
      <c r="D4653" s="175">
        <v>4</v>
      </c>
      <c r="E4653" s="175">
        <v>0</v>
      </c>
    </row>
    <row r="4654" spans="1:5">
      <c r="A4654" s="174" t="s">
        <v>109</v>
      </c>
      <c r="B4654" s="183">
        <v>24</v>
      </c>
      <c r="C4654" s="176">
        <v>43993</v>
      </c>
      <c r="D4654" s="175">
        <v>4</v>
      </c>
      <c r="E4654" s="175">
        <v>0</v>
      </c>
    </row>
    <row r="4655" spans="1:5">
      <c r="A4655" s="174" t="s">
        <v>109</v>
      </c>
      <c r="B4655" s="183">
        <v>24</v>
      </c>
      <c r="C4655" s="176">
        <v>43994</v>
      </c>
      <c r="D4655" s="175">
        <v>6</v>
      </c>
      <c r="E4655" s="175">
        <v>0.14699999999999999</v>
      </c>
    </row>
    <row r="4656" spans="1:5">
      <c r="A4656" s="174" t="s">
        <v>109</v>
      </c>
      <c r="B4656" s="177">
        <v>24</v>
      </c>
      <c r="C4656" s="176">
        <v>43995</v>
      </c>
      <c r="D4656" s="175">
        <v>4</v>
      </c>
      <c r="E4656" s="175">
        <v>0</v>
      </c>
    </row>
    <row r="4657" spans="1:5">
      <c r="A4657" s="174" t="s">
        <v>109</v>
      </c>
      <c r="B4657" s="183">
        <v>25</v>
      </c>
      <c r="C4657" s="176">
        <v>43996</v>
      </c>
      <c r="D4657" s="175">
        <v>0</v>
      </c>
      <c r="E4657" s="175">
        <v>0.14699999999999999</v>
      </c>
    </row>
    <row r="4658" spans="1:5">
      <c r="A4658" s="174" t="s">
        <v>109</v>
      </c>
      <c r="B4658" s="183">
        <v>25</v>
      </c>
      <c r="C4658" s="176">
        <v>43997</v>
      </c>
      <c r="D4658" s="175">
        <v>3</v>
      </c>
      <c r="E4658" s="175">
        <v>0</v>
      </c>
    </row>
    <row r="4659" spans="1:5">
      <c r="A4659" s="174" t="s">
        <v>109</v>
      </c>
      <c r="B4659" s="183">
        <v>25</v>
      </c>
      <c r="C4659" s="176">
        <v>43998</v>
      </c>
      <c r="D4659" s="175">
        <v>4</v>
      </c>
      <c r="E4659" s="175">
        <v>0</v>
      </c>
    </row>
    <row r="4660" spans="1:5">
      <c r="A4660" s="174" t="s">
        <v>109</v>
      </c>
      <c r="B4660" s="183">
        <v>25</v>
      </c>
      <c r="C4660" s="176">
        <v>43999</v>
      </c>
      <c r="D4660" s="175">
        <v>3</v>
      </c>
      <c r="E4660" s="175">
        <v>0</v>
      </c>
    </row>
    <row r="4661" spans="1:5">
      <c r="A4661" s="174" t="s">
        <v>109</v>
      </c>
      <c r="B4661" s="183">
        <v>25</v>
      </c>
      <c r="C4661" s="176">
        <v>44000</v>
      </c>
      <c r="D4661" s="175">
        <v>2</v>
      </c>
      <c r="E4661" s="175">
        <v>0</v>
      </c>
    </row>
    <row r="4662" spans="1:5">
      <c r="A4662" s="174" t="s">
        <v>109</v>
      </c>
      <c r="B4662" s="183">
        <v>25</v>
      </c>
      <c r="C4662" s="176">
        <v>44001</v>
      </c>
      <c r="D4662" s="175">
        <v>3</v>
      </c>
      <c r="E4662" s="175">
        <v>0</v>
      </c>
    </row>
    <row r="4663" spans="1:5">
      <c r="A4663" s="174" t="s">
        <v>109</v>
      </c>
      <c r="B4663" s="183">
        <v>25</v>
      </c>
      <c r="C4663" s="176">
        <v>44002</v>
      </c>
      <c r="D4663" s="175">
        <v>1</v>
      </c>
      <c r="E4663" s="175">
        <v>0</v>
      </c>
    </row>
    <row r="4664" spans="1:5">
      <c r="A4664" s="174" t="s">
        <v>109</v>
      </c>
      <c r="B4664" s="183">
        <v>26</v>
      </c>
      <c r="C4664" s="176">
        <v>44003</v>
      </c>
      <c r="D4664" s="175">
        <v>-2</v>
      </c>
      <c r="E4664" s="175">
        <v>0</v>
      </c>
    </row>
    <row r="4665" spans="1:5">
      <c r="A4665" s="174" t="s">
        <v>109</v>
      </c>
      <c r="B4665" s="183">
        <v>26</v>
      </c>
      <c r="C4665" s="176">
        <v>44004</v>
      </c>
      <c r="D4665" s="175">
        <v>2</v>
      </c>
      <c r="E4665" s="175">
        <v>0</v>
      </c>
    </row>
    <row r="4666" spans="1:5">
      <c r="A4666" s="174" t="s">
        <v>109</v>
      </c>
      <c r="B4666" s="183">
        <v>26</v>
      </c>
      <c r="C4666" s="176">
        <v>44005</v>
      </c>
      <c r="D4666" s="175">
        <v>3</v>
      </c>
      <c r="E4666" s="175">
        <v>0</v>
      </c>
    </row>
    <row r="4667" spans="1:5">
      <c r="A4667" s="174" t="s">
        <v>109</v>
      </c>
      <c r="B4667" s="183">
        <v>26</v>
      </c>
      <c r="C4667" s="176">
        <v>44006</v>
      </c>
      <c r="D4667" s="175">
        <v>2</v>
      </c>
      <c r="E4667" s="175">
        <v>0</v>
      </c>
    </row>
    <row r="4668" spans="1:5">
      <c r="A4668" s="174" t="s">
        <v>109</v>
      </c>
      <c r="B4668" s="183">
        <v>26</v>
      </c>
      <c r="C4668" s="176">
        <v>44007</v>
      </c>
      <c r="D4668" s="175">
        <v>2</v>
      </c>
      <c r="E4668" s="175">
        <v>0.14699999999999999</v>
      </c>
    </row>
    <row r="4669" spans="1:5">
      <c r="A4669" s="174" t="s">
        <v>109</v>
      </c>
      <c r="B4669" s="183">
        <v>26</v>
      </c>
      <c r="C4669" s="176">
        <v>44008</v>
      </c>
      <c r="D4669" s="175">
        <v>3</v>
      </c>
      <c r="E4669" s="175">
        <v>0</v>
      </c>
    </row>
    <row r="4670" spans="1:5">
      <c r="A4670" s="174" t="s">
        <v>109</v>
      </c>
      <c r="B4670" s="177">
        <v>26</v>
      </c>
      <c r="C4670" s="176">
        <v>44009</v>
      </c>
      <c r="D4670" s="175">
        <v>1</v>
      </c>
      <c r="E4670" s="175">
        <v>0</v>
      </c>
    </row>
    <row r="4671" spans="1:5">
      <c r="A4671" s="174" t="s">
        <v>109</v>
      </c>
      <c r="B4671" s="183">
        <v>27</v>
      </c>
      <c r="C4671" s="176">
        <v>44010</v>
      </c>
      <c r="D4671" s="175">
        <v>-1</v>
      </c>
      <c r="E4671" s="175">
        <v>0</v>
      </c>
    </row>
    <row r="4672" spans="1:5">
      <c r="A4672" s="174" t="s">
        <v>109</v>
      </c>
      <c r="B4672" s="183">
        <v>27</v>
      </c>
      <c r="C4672" s="176">
        <v>44011</v>
      </c>
      <c r="D4672" s="175">
        <v>1</v>
      </c>
      <c r="E4672" s="175">
        <v>0.14699999999999999</v>
      </c>
    </row>
    <row r="4673" spans="1:5">
      <c r="A4673" s="174" t="s">
        <v>109</v>
      </c>
      <c r="B4673" s="183">
        <v>27</v>
      </c>
      <c r="C4673" s="176">
        <v>44012</v>
      </c>
      <c r="D4673" s="175">
        <v>2</v>
      </c>
      <c r="E4673" s="175">
        <v>0</v>
      </c>
    </row>
    <row r="4674" spans="1:5">
      <c r="A4674" s="174" t="s">
        <v>109</v>
      </c>
      <c r="B4674" s="183">
        <v>27</v>
      </c>
      <c r="C4674" s="176">
        <v>44013</v>
      </c>
      <c r="D4674" s="175">
        <v>1</v>
      </c>
      <c r="E4674" s="175">
        <v>0</v>
      </c>
    </row>
    <row r="4675" spans="1:5">
      <c r="A4675" s="174" t="s">
        <v>109</v>
      </c>
      <c r="B4675" s="183">
        <v>27</v>
      </c>
      <c r="C4675" s="176">
        <v>44014</v>
      </c>
      <c r="D4675" s="175">
        <v>0</v>
      </c>
      <c r="E4675" s="175">
        <v>0</v>
      </c>
    </row>
    <row r="4676" spans="1:5">
      <c r="A4676" s="174" t="s">
        <v>109</v>
      </c>
      <c r="B4676" s="183">
        <v>27</v>
      </c>
      <c r="C4676" s="176">
        <v>44015</v>
      </c>
      <c r="D4676" s="175">
        <v>1</v>
      </c>
      <c r="E4676" s="175">
        <v>0.14699999999999999</v>
      </c>
    </row>
    <row r="4677" spans="1:5">
      <c r="A4677" s="174" t="s">
        <v>109</v>
      </c>
      <c r="B4677" s="177">
        <v>27</v>
      </c>
      <c r="C4677" s="176">
        <v>44016</v>
      </c>
      <c r="D4677" s="175">
        <v>0</v>
      </c>
      <c r="E4677" s="175">
        <v>0</v>
      </c>
    </row>
    <row r="4678" spans="1:5">
      <c r="A4678" s="174" t="s">
        <v>109</v>
      </c>
      <c r="B4678" s="183">
        <v>28</v>
      </c>
      <c r="C4678" s="176">
        <v>44017</v>
      </c>
      <c r="D4678" s="175">
        <v>-3</v>
      </c>
      <c r="E4678" s="175">
        <v>0</v>
      </c>
    </row>
    <row r="4679" spans="1:5">
      <c r="A4679" s="174" t="s">
        <v>109</v>
      </c>
      <c r="B4679" s="183">
        <v>28</v>
      </c>
      <c r="C4679" s="176">
        <v>44018</v>
      </c>
      <c r="D4679" s="175">
        <v>0</v>
      </c>
      <c r="E4679" s="175">
        <v>0.14699999999999999</v>
      </c>
    </row>
    <row r="4680" spans="1:5">
      <c r="A4680" s="174" t="s">
        <v>109</v>
      </c>
      <c r="B4680" s="183">
        <v>28</v>
      </c>
      <c r="C4680" s="176">
        <v>44019</v>
      </c>
      <c r="D4680" s="175">
        <v>0</v>
      </c>
      <c r="E4680" s="175">
        <v>0</v>
      </c>
    </row>
    <row r="4681" spans="1:5">
      <c r="A4681" s="174" t="s">
        <v>109</v>
      </c>
      <c r="B4681" s="183">
        <v>28</v>
      </c>
      <c r="C4681" s="176">
        <v>44020</v>
      </c>
      <c r="D4681" s="175">
        <v>0</v>
      </c>
      <c r="E4681" s="175">
        <v>0</v>
      </c>
    </row>
    <row r="4682" spans="1:5">
      <c r="A4682" s="174" t="s">
        <v>109</v>
      </c>
      <c r="B4682" s="183">
        <v>28</v>
      </c>
      <c r="C4682" s="176">
        <v>44021</v>
      </c>
      <c r="D4682" s="175">
        <v>0</v>
      </c>
      <c r="E4682" s="175">
        <v>0</v>
      </c>
    </row>
    <row r="4683" spans="1:5">
      <c r="A4683" s="174" t="s">
        <v>109</v>
      </c>
      <c r="B4683" s="183">
        <v>28</v>
      </c>
      <c r="C4683" s="176">
        <v>44022</v>
      </c>
      <c r="D4683" s="175">
        <v>1</v>
      </c>
      <c r="E4683" s="175">
        <v>0</v>
      </c>
    </row>
    <row r="4684" spans="1:5">
      <c r="A4684" s="174" t="s">
        <v>109</v>
      </c>
      <c r="B4684" s="177">
        <v>28</v>
      </c>
      <c r="C4684" s="176">
        <v>44023</v>
      </c>
      <c r="D4684" s="175">
        <v>-1</v>
      </c>
      <c r="E4684" s="175">
        <v>0</v>
      </c>
    </row>
    <row r="4685" spans="1:5">
      <c r="A4685" s="174" t="s">
        <v>109</v>
      </c>
      <c r="B4685" s="183">
        <v>29</v>
      </c>
      <c r="C4685" s="176">
        <v>44024</v>
      </c>
      <c r="D4685" s="175">
        <v>-4</v>
      </c>
      <c r="E4685" s="175">
        <v>0</v>
      </c>
    </row>
    <row r="4686" spans="1:5">
      <c r="A4686" s="174" t="s">
        <v>109</v>
      </c>
      <c r="B4686" s="183">
        <v>29</v>
      </c>
      <c r="C4686" s="176">
        <v>44025</v>
      </c>
      <c r="D4686" s="175">
        <v>0</v>
      </c>
      <c r="E4686" s="175">
        <v>0</v>
      </c>
    </row>
    <row r="4687" spans="1:5">
      <c r="A4687" s="174" t="s">
        <v>109</v>
      </c>
      <c r="B4687" s="183">
        <v>29</v>
      </c>
      <c r="C4687" s="176">
        <v>44026</v>
      </c>
      <c r="D4687" s="175">
        <v>1</v>
      </c>
      <c r="E4687" s="175">
        <v>0</v>
      </c>
    </row>
    <row r="4688" spans="1:5">
      <c r="A4688" s="174" t="s">
        <v>109</v>
      </c>
      <c r="B4688" s="183">
        <v>29</v>
      </c>
      <c r="C4688" s="176">
        <v>44027</v>
      </c>
      <c r="D4688" s="175">
        <v>0</v>
      </c>
      <c r="E4688" s="175">
        <v>0.14699999999999999</v>
      </c>
    </row>
    <row r="4689" spans="1:5">
      <c r="A4689" s="174" t="s">
        <v>109</v>
      </c>
      <c r="B4689" s="183">
        <v>29</v>
      </c>
      <c r="C4689" s="176">
        <v>44028</v>
      </c>
      <c r="D4689" s="175">
        <v>0</v>
      </c>
      <c r="E4689" s="175">
        <v>0.14699999999999999</v>
      </c>
    </row>
    <row r="4690" spans="1:5">
      <c r="A4690" s="174" t="s">
        <v>109</v>
      </c>
      <c r="B4690" s="183">
        <v>29</v>
      </c>
      <c r="C4690" s="176">
        <v>44029</v>
      </c>
      <c r="D4690" s="175">
        <v>1</v>
      </c>
      <c r="E4690" s="175">
        <v>0.29299999999999998</v>
      </c>
    </row>
    <row r="4691" spans="1:5">
      <c r="A4691" s="174" t="s">
        <v>109</v>
      </c>
      <c r="B4691" s="177">
        <v>29</v>
      </c>
      <c r="C4691" s="176">
        <v>44030</v>
      </c>
      <c r="D4691" s="175">
        <v>-1</v>
      </c>
      <c r="E4691" s="175">
        <v>0</v>
      </c>
    </row>
    <row r="4692" spans="1:5">
      <c r="A4692" s="174" t="s">
        <v>109</v>
      </c>
      <c r="B4692" s="183">
        <v>30</v>
      </c>
      <c r="C4692" s="176">
        <v>44031</v>
      </c>
      <c r="D4692" s="175">
        <v>-4</v>
      </c>
      <c r="E4692" s="175">
        <v>0</v>
      </c>
    </row>
    <row r="4693" spans="1:5">
      <c r="A4693" s="174" t="s">
        <v>109</v>
      </c>
      <c r="B4693" s="183">
        <v>30</v>
      </c>
      <c r="C4693" s="176">
        <v>44032</v>
      </c>
      <c r="D4693" s="175">
        <v>0</v>
      </c>
      <c r="E4693" s="175">
        <v>0</v>
      </c>
    </row>
    <row r="4694" spans="1:5">
      <c r="A4694" s="174" t="s">
        <v>109</v>
      </c>
      <c r="B4694" s="183">
        <v>30</v>
      </c>
      <c r="C4694" s="176">
        <v>44033</v>
      </c>
      <c r="D4694" s="175">
        <v>1</v>
      </c>
      <c r="E4694" s="175">
        <v>0.14699999999999999</v>
      </c>
    </row>
    <row r="4695" spans="1:5">
      <c r="A4695" s="174" t="s">
        <v>109</v>
      </c>
      <c r="B4695" s="183">
        <v>30</v>
      </c>
      <c r="C4695" s="176">
        <v>44034</v>
      </c>
      <c r="D4695" s="175">
        <v>1</v>
      </c>
      <c r="E4695" s="175">
        <v>0</v>
      </c>
    </row>
    <row r="4696" spans="1:5">
      <c r="A4696" s="174" t="s">
        <v>109</v>
      </c>
      <c r="B4696" s="183">
        <v>30</v>
      </c>
      <c r="C4696" s="176">
        <v>44035</v>
      </c>
      <c r="D4696" s="175">
        <v>1</v>
      </c>
      <c r="E4696" s="175">
        <v>0.29299999999999998</v>
      </c>
    </row>
    <row r="4697" spans="1:5">
      <c r="A4697" s="174" t="s">
        <v>109</v>
      </c>
      <c r="B4697" s="183">
        <v>30</v>
      </c>
      <c r="C4697" s="176">
        <v>44036</v>
      </c>
      <c r="D4697" s="175">
        <v>2</v>
      </c>
      <c r="E4697" s="175">
        <v>0</v>
      </c>
    </row>
    <row r="4698" spans="1:5">
      <c r="A4698" s="174" t="s">
        <v>109</v>
      </c>
      <c r="B4698" s="177">
        <v>30</v>
      </c>
      <c r="C4698" s="176">
        <v>44037</v>
      </c>
      <c r="D4698" s="175">
        <v>1</v>
      </c>
      <c r="E4698" s="175">
        <v>0.44</v>
      </c>
    </row>
    <row r="4699" spans="1:5">
      <c r="A4699" s="174" t="s">
        <v>109</v>
      </c>
      <c r="B4699" s="183">
        <v>31</v>
      </c>
      <c r="C4699" s="176">
        <v>44038</v>
      </c>
      <c r="D4699" s="175">
        <v>-1</v>
      </c>
      <c r="E4699" s="175">
        <v>0.14699999999999999</v>
      </c>
    </row>
    <row r="4700" spans="1:5">
      <c r="A4700" s="174" t="s">
        <v>109</v>
      </c>
      <c r="B4700" s="183">
        <v>31</v>
      </c>
      <c r="C4700" s="176">
        <v>44039</v>
      </c>
      <c r="D4700" s="175">
        <v>2</v>
      </c>
      <c r="E4700" s="175">
        <v>0.58599999999999997</v>
      </c>
    </row>
    <row r="4701" spans="1:5">
      <c r="A4701" s="174" t="s">
        <v>109</v>
      </c>
      <c r="B4701" s="183">
        <v>31</v>
      </c>
      <c r="C4701" s="176">
        <v>44040</v>
      </c>
      <c r="D4701" s="175">
        <v>2</v>
      </c>
      <c r="E4701" s="175">
        <v>0</v>
      </c>
    </row>
    <row r="4702" spans="1:5">
      <c r="A4702" s="174" t="s">
        <v>109</v>
      </c>
      <c r="B4702" s="183">
        <v>31</v>
      </c>
      <c r="C4702" s="176">
        <v>44041</v>
      </c>
      <c r="D4702" s="175">
        <v>-1</v>
      </c>
      <c r="E4702" s="175">
        <v>0.44</v>
      </c>
    </row>
    <row r="4703" spans="1:5">
      <c r="A4703" s="174" t="s">
        <v>109</v>
      </c>
      <c r="B4703" s="183">
        <v>31</v>
      </c>
      <c r="C4703" s="176">
        <v>44042</v>
      </c>
      <c r="D4703" s="175">
        <v>5</v>
      </c>
      <c r="E4703" s="175">
        <v>0.14699999999999999</v>
      </c>
    </row>
    <row r="4704" spans="1:5">
      <c r="A4704" s="174" t="s">
        <v>109</v>
      </c>
      <c r="B4704" s="183">
        <v>31</v>
      </c>
      <c r="C4704" s="176">
        <v>44043</v>
      </c>
      <c r="D4704" s="175">
        <v>8</v>
      </c>
      <c r="E4704" s="175">
        <v>0.29299999999999998</v>
      </c>
    </row>
    <row r="4705" spans="1:5">
      <c r="A4705" s="174" t="s">
        <v>109</v>
      </c>
      <c r="B4705" s="177">
        <v>31</v>
      </c>
      <c r="C4705" s="176">
        <v>44044</v>
      </c>
      <c r="D4705" s="175">
        <v>4</v>
      </c>
      <c r="E4705" s="175">
        <v>0.58599999999999997</v>
      </c>
    </row>
    <row r="4706" spans="1:5">
      <c r="A4706" s="174" t="s">
        <v>109</v>
      </c>
      <c r="B4706" s="183">
        <v>32</v>
      </c>
      <c r="C4706" s="176">
        <v>44045</v>
      </c>
      <c r="D4706" s="175">
        <v>-1</v>
      </c>
      <c r="E4706" s="175">
        <v>0</v>
      </c>
    </row>
    <row r="4707" spans="1:5">
      <c r="A4707" s="174" t="s">
        <v>109</v>
      </c>
      <c r="B4707" s="183">
        <v>32</v>
      </c>
      <c r="C4707" s="176">
        <v>44046</v>
      </c>
      <c r="D4707" s="175">
        <v>5</v>
      </c>
      <c r="E4707" s="175">
        <v>0.14699999999999999</v>
      </c>
    </row>
    <row r="4708" spans="1:5">
      <c r="A4708" s="174" t="s">
        <v>109</v>
      </c>
      <c r="B4708" s="183">
        <v>32</v>
      </c>
      <c r="C4708" s="176">
        <v>44047</v>
      </c>
      <c r="D4708" s="175">
        <v>1</v>
      </c>
      <c r="E4708" s="175">
        <v>0.44</v>
      </c>
    </row>
    <row r="4709" spans="1:5">
      <c r="A4709" s="174" t="s">
        <v>109</v>
      </c>
      <c r="B4709" s="183">
        <v>32</v>
      </c>
      <c r="C4709" s="176">
        <v>44048</v>
      </c>
      <c r="D4709" s="175">
        <v>6</v>
      </c>
      <c r="E4709" s="175">
        <v>0</v>
      </c>
    </row>
    <row r="4710" spans="1:5">
      <c r="A4710" s="174" t="s">
        <v>109</v>
      </c>
      <c r="B4710" s="183">
        <v>32</v>
      </c>
      <c r="C4710" s="176">
        <v>44049</v>
      </c>
      <c r="D4710" s="175">
        <v>5</v>
      </c>
      <c r="E4710" s="175">
        <v>0.44</v>
      </c>
    </row>
    <row r="4711" spans="1:5">
      <c r="A4711" s="174" t="s">
        <v>109</v>
      </c>
      <c r="B4711" s="177">
        <v>32</v>
      </c>
      <c r="C4711" s="176">
        <v>44050</v>
      </c>
      <c r="D4711" s="175">
        <v>5</v>
      </c>
      <c r="E4711" s="175">
        <v>0.29299999999999998</v>
      </c>
    </row>
    <row r="4712" spans="1:5">
      <c r="A4712" s="174" t="s">
        <v>109</v>
      </c>
      <c r="B4712" s="177">
        <v>32</v>
      </c>
      <c r="C4712" s="176">
        <v>44051</v>
      </c>
      <c r="D4712" s="175">
        <v>3</v>
      </c>
      <c r="E4712" s="175">
        <v>0</v>
      </c>
    </row>
    <row r="4713" spans="1:5">
      <c r="A4713" s="174" t="s">
        <v>109</v>
      </c>
      <c r="B4713" s="177">
        <v>33</v>
      </c>
      <c r="C4713" s="176">
        <v>44052</v>
      </c>
      <c r="D4713" s="175">
        <v>1</v>
      </c>
      <c r="E4713" s="175">
        <v>0.879</v>
      </c>
    </row>
    <row r="4714" spans="1:5">
      <c r="A4714" s="174" t="s">
        <v>109</v>
      </c>
      <c r="B4714" s="177">
        <v>33</v>
      </c>
      <c r="C4714" s="176">
        <v>44053</v>
      </c>
      <c r="D4714" s="175">
        <v>3</v>
      </c>
      <c r="E4714" s="175">
        <v>0</v>
      </c>
    </row>
    <row r="4715" spans="1:5">
      <c r="A4715" s="174" t="s">
        <v>109</v>
      </c>
      <c r="B4715" s="177">
        <v>33</v>
      </c>
      <c r="C4715" s="176">
        <v>44054</v>
      </c>
      <c r="D4715" s="175">
        <v>3</v>
      </c>
      <c r="E4715" s="175">
        <v>0.58599999999999997</v>
      </c>
    </row>
    <row r="4716" spans="1:5">
      <c r="A4716" s="174" t="s">
        <v>109</v>
      </c>
      <c r="B4716" s="177">
        <v>33</v>
      </c>
      <c r="C4716" s="176">
        <v>44055</v>
      </c>
      <c r="D4716" s="175">
        <v>2</v>
      </c>
      <c r="E4716" s="175">
        <v>1.026</v>
      </c>
    </row>
    <row r="4717" spans="1:5">
      <c r="A4717" s="174" t="s">
        <v>109</v>
      </c>
      <c r="B4717" s="177">
        <v>33</v>
      </c>
      <c r="C4717" s="176">
        <v>44056</v>
      </c>
      <c r="D4717" s="175">
        <v>2</v>
      </c>
      <c r="E4717" s="175">
        <v>0.29299999999999998</v>
      </c>
    </row>
    <row r="4718" spans="1:5">
      <c r="A4718" s="174" t="s">
        <v>109</v>
      </c>
      <c r="B4718" s="177">
        <v>33</v>
      </c>
      <c r="C4718" s="176">
        <v>44057</v>
      </c>
      <c r="D4718" s="175">
        <v>3</v>
      </c>
      <c r="E4718" s="175">
        <v>0.44</v>
      </c>
    </row>
    <row r="4719" spans="1:5">
      <c r="A4719" s="174" t="s">
        <v>109</v>
      </c>
      <c r="B4719" s="177">
        <v>33</v>
      </c>
      <c r="C4719" s="176">
        <v>44058</v>
      </c>
      <c r="D4719" s="175">
        <v>2</v>
      </c>
      <c r="E4719" s="175">
        <v>0.29299999999999998</v>
      </c>
    </row>
    <row r="4720" spans="1:5">
      <c r="A4720" s="174" t="s">
        <v>109</v>
      </c>
      <c r="B4720" s="177">
        <v>34</v>
      </c>
      <c r="C4720" s="176">
        <v>44059</v>
      </c>
      <c r="D4720" s="175">
        <v>-2</v>
      </c>
      <c r="E4720" s="175">
        <v>0.44</v>
      </c>
    </row>
    <row r="4721" spans="1:5">
      <c r="A4721" s="174" t="s">
        <v>109</v>
      </c>
      <c r="B4721" s="177">
        <v>34</v>
      </c>
      <c r="C4721" s="176">
        <v>44060</v>
      </c>
      <c r="D4721" s="175">
        <v>2</v>
      </c>
      <c r="E4721" s="175">
        <v>0.879</v>
      </c>
    </row>
    <row r="4722" spans="1:5">
      <c r="A4722" s="174" t="s">
        <v>109</v>
      </c>
      <c r="B4722" s="177">
        <v>34</v>
      </c>
      <c r="C4722" s="176">
        <v>44061</v>
      </c>
      <c r="D4722" s="175">
        <v>4</v>
      </c>
      <c r="E4722" s="175">
        <v>0.29299999999999998</v>
      </c>
    </row>
    <row r="4723" spans="1:5">
      <c r="A4723" s="174" t="s">
        <v>109</v>
      </c>
      <c r="B4723" s="177">
        <v>34</v>
      </c>
      <c r="C4723" s="176">
        <v>44062</v>
      </c>
      <c r="D4723" s="175">
        <v>1</v>
      </c>
      <c r="E4723" s="175">
        <v>0</v>
      </c>
    </row>
    <row r="4724" spans="1:5">
      <c r="A4724" s="174" t="s">
        <v>109</v>
      </c>
      <c r="B4724" s="177">
        <v>34</v>
      </c>
      <c r="C4724" s="176">
        <v>44063</v>
      </c>
      <c r="D4724" s="175">
        <v>3</v>
      </c>
      <c r="E4724" s="175">
        <v>0.58599999999999997</v>
      </c>
    </row>
    <row r="4725" spans="1:5">
      <c r="A4725" s="174" t="s">
        <v>109</v>
      </c>
      <c r="B4725" s="177">
        <v>34</v>
      </c>
      <c r="C4725" s="176">
        <v>44064</v>
      </c>
      <c r="D4725" s="175">
        <v>9</v>
      </c>
      <c r="E4725" s="175">
        <v>0.58599999999999997</v>
      </c>
    </row>
    <row r="4726" spans="1:5">
      <c r="A4726" s="174" t="s">
        <v>109</v>
      </c>
      <c r="B4726" s="177">
        <v>34</v>
      </c>
      <c r="C4726" s="176">
        <v>44065</v>
      </c>
      <c r="D4726" s="179"/>
      <c r="E4726" s="175">
        <v>0.44</v>
      </c>
    </row>
    <row r="4727" spans="1:5">
      <c r="A4727" s="174" t="s">
        <v>112</v>
      </c>
      <c r="B4727" s="183">
        <v>8</v>
      </c>
      <c r="C4727" s="176">
        <v>43877</v>
      </c>
      <c r="D4727" s="175">
        <v>3</v>
      </c>
      <c r="E4727" s="175">
        <v>0</v>
      </c>
    </row>
    <row r="4728" spans="1:5">
      <c r="A4728" s="174" t="s">
        <v>112</v>
      </c>
      <c r="B4728" s="183">
        <v>8</v>
      </c>
      <c r="C4728" s="176">
        <v>43878</v>
      </c>
      <c r="D4728" s="175">
        <v>4</v>
      </c>
      <c r="E4728" s="175">
        <v>0</v>
      </c>
    </row>
    <row r="4729" spans="1:5">
      <c r="A4729" s="174" t="s">
        <v>112</v>
      </c>
      <c r="B4729" s="183">
        <v>8</v>
      </c>
      <c r="C4729" s="176">
        <v>43879</v>
      </c>
      <c r="D4729" s="175">
        <v>1</v>
      </c>
      <c r="E4729" s="175">
        <v>0</v>
      </c>
    </row>
    <row r="4730" spans="1:5">
      <c r="A4730" s="174" t="s">
        <v>112</v>
      </c>
      <c r="B4730" s="183">
        <v>8</v>
      </c>
      <c r="C4730" s="176">
        <v>43880</v>
      </c>
      <c r="D4730" s="175">
        <v>-1</v>
      </c>
      <c r="E4730" s="175">
        <v>0</v>
      </c>
    </row>
    <row r="4731" spans="1:5">
      <c r="A4731" s="174" t="s">
        <v>112</v>
      </c>
      <c r="B4731" s="183">
        <v>8</v>
      </c>
      <c r="C4731" s="176">
        <v>43881</v>
      </c>
      <c r="D4731" s="175">
        <v>1</v>
      </c>
      <c r="E4731" s="175">
        <v>0</v>
      </c>
    </row>
    <row r="4732" spans="1:5">
      <c r="A4732" s="174" t="s">
        <v>112</v>
      </c>
      <c r="B4732" s="183">
        <v>8</v>
      </c>
      <c r="C4732" s="176">
        <v>43882</v>
      </c>
      <c r="D4732" s="175">
        <v>1</v>
      </c>
      <c r="E4732" s="175">
        <v>0</v>
      </c>
    </row>
    <row r="4733" spans="1:5">
      <c r="A4733" s="174" t="s">
        <v>112</v>
      </c>
      <c r="B4733" s="177">
        <v>8</v>
      </c>
      <c r="C4733" s="176">
        <v>43883</v>
      </c>
      <c r="D4733" s="175">
        <v>0</v>
      </c>
      <c r="E4733" s="175">
        <v>0</v>
      </c>
    </row>
    <row r="4734" spans="1:5">
      <c r="A4734" s="174" t="s">
        <v>112</v>
      </c>
      <c r="B4734" s="183">
        <v>9</v>
      </c>
      <c r="C4734" s="176">
        <v>43884</v>
      </c>
      <c r="D4734" s="175">
        <v>0</v>
      </c>
      <c r="E4734" s="175">
        <v>0</v>
      </c>
    </row>
    <row r="4735" spans="1:5">
      <c r="A4735" s="174" t="s">
        <v>112</v>
      </c>
      <c r="B4735" s="183">
        <v>9</v>
      </c>
      <c r="C4735" s="176">
        <v>43885</v>
      </c>
      <c r="D4735" s="175">
        <v>-1</v>
      </c>
      <c r="E4735" s="175">
        <v>0</v>
      </c>
    </row>
    <row r="4736" spans="1:5">
      <c r="A4736" s="174" t="s">
        <v>112</v>
      </c>
      <c r="B4736" s="183">
        <v>9</v>
      </c>
      <c r="C4736" s="176">
        <v>43886</v>
      </c>
      <c r="D4736" s="175">
        <v>0</v>
      </c>
      <c r="E4736" s="175">
        <v>0</v>
      </c>
    </row>
    <row r="4737" spans="1:5">
      <c r="A4737" s="174" t="s">
        <v>112</v>
      </c>
      <c r="B4737" s="183">
        <v>9</v>
      </c>
      <c r="C4737" s="176">
        <v>43887</v>
      </c>
      <c r="D4737" s="175">
        <v>0</v>
      </c>
      <c r="E4737" s="175">
        <v>0</v>
      </c>
    </row>
    <row r="4738" spans="1:5">
      <c r="A4738" s="174" t="s">
        <v>112</v>
      </c>
      <c r="B4738" s="183">
        <v>9</v>
      </c>
      <c r="C4738" s="176">
        <v>43888</v>
      </c>
      <c r="D4738" s="175">
        <v>1</v>
      </c>
      <c r="E4738" s="175">
        <v>0</v>
      </c>
    </row>
    <row r="4739" spans="1:5">
      <c r="A4739" s="174" t="s">
        <v>112</v>
      </c>
      <c r="B4739" s="183">
        <v>9</v>
      </c>
      <c r="C4739" s="176">
        <v>43889</v>
      </c>
      <c r="D4739" s="175">
        <v>0</v>
      </c>
      <c r="E4739" s="175">
        <v>0</v>
      </c>
    </row>
    <row r="4740" spans="1:5">
      <c r="A4740" s="174" t="s">
        <v>112</v>
      </c>
      <c r="B4740" s="177">
        <v>9</v>
      </c>
      <c r="C4740" s="176">
        <v>43890</v>
      </c>
      <c r="D4740" s="175">
        <v>0</v>
      </c>
      <c r="E4740" s="175">
        <v>0</v>
      </c>
    </row>
    <row r="4741" spans="1:5">
      <c r="A4741" s="174" t="s">
        <v>112</v>
      </c>
      <c r="B4741" s="183">
        <v>10</v>
      </c>
      <c r="C4741" s="176">
        <v>43833</v>
      </c>
      <c r="D4741" s="175">
        <v>1</v>
      </c>
      <c r="E4741" s="175">
        <v>0</v>
      </c>
    </row>
    <row r="4742" spans="1:5">
      <c r="A4742" s="174" t="s">
        <v>112</v>
      </c>
      <c r="B4742" s="183">
        <v>10</v>
      </c>
      <c r="C4742" s="176">
        <v>43864</v>
      </c>
      <c r="D4742" s="175">
        <v>-1</v>
      </c>
      <c r="E4742" s="175">
        <v>0</v>
      </c>
    </row>
    <row r="4743" spans="1:5">
      <c r="A4743" s="174" t="s">
        <v>112</v>
      </c>
      <c r="B4743" s="183">
        <v>10</v>
      </c>
      <c r="C4743" s="176">
        <v>43893</v>
      </c>
      <c r="D4743" s="175">
        <v>0</v>
      </c>
      <c r="E4743" s="175">
        <v>0</v>
      </c>
    </row>
    <row r="4744" spans="1:5">
      <c r="A4744" s="174" t="s">
        <v>112</v>
      </c>
      <c r="B4744" s="183">
        <v>10</v>
      </c>
      <c r="C4744" s="176">
        <v>43894</v>
      </c>
      <c r="D4744" s="175">
        <v>1</v>
      </c>
      <c r="E4744" s="175">
        <v>0</v>
      </c>
    </row>
    <row r="4745" spans="1:5">
      <c r="A4745" s="174" t="s">
        <v>112</v>
      </c>
      <c r="B4745" s="183">
        <v>10</v>
      </c>
      <c r="C4745" s="176">
        <v>43895</v>
      </c>
      <c r="D4745" s="175">
        <v>1</v>
      </c>
      <c r="E4745" s="175">
        <v>0</v>
      </c>
    </row>
    <row r="4746" spans="1:5">
      <c r="A4746" s="174" t="s">
        <v>112</v>
      </c>
      <c r="B4746" s="183">
        <v>10</v>
      </c>
      <c r="C4746" s="176">
        <v>43896</v>
      </c>
      <c r="D4746" s="175">
        <v>0</v>
      </c>
      <c r="E4746" s="175">
        <v>0</v>
      </c>
    </row>
    <row r="4747" spans="1:5">
      <c r="A4747" s="174" t="s">
        <v>112</v>
      </c>
      <c r="B4747" s="177">
        <v>10</v>
      </c>
      <c r="C4747" s="176">
        <v>43897</v>
      </c>
      <c r="D4747" s="175">
        <v>-1</v>
      </c>
      <c r="E4747" s="175">
        <v>0</v>
      </c>
    </row>
    <row r="4748" spans="1:5">
      <c r="A4748" s="174" t="s">
        <v>112</v>
      </c>
      <c r="B4748" s="183">
        <v>11</v>
      </c>
      <c r="C4748" s="176">
        <v>43898</v>
      </c>
      <c r="D4748" s="175">
        <v>-1</v>
      </c>
      <c r="E4748" s="175">
        <v>0</v>
      </c>
    </row>
    <row r="4749" spans="1:5">
      <c r="A4749" s="174" t="s">
        <v>112</v>
      </c>
      <c r="B4749" s="183">
        <v>11</v>
      </c>
      <c r="C4749" s="176">
        <v>43899</v>
      </c>
      <c r="D4749" s="175">
        <v>-2</v>
      </c>
      <c r="E4749" s="175">
        <v>0</v>
      </c>
    </row>
    <row r="4750" spans="1:5">
      <c r="A4750" s="174" t="s">
        <v>112</v>
      </c>
      <c r="B4750" s="183">
        <v>11</v>
      </c>
      <c r="C4750" s="176">
        <v>43900</v>
      </c>
      <c r="D4750" s="175">
        <v>-1</v>
      </c>
      <c r="E4750" s="175">
        <v>0</v>
      </c>
    </row>
    <row r="4751" spans="1:5">
      <c r="A4751" s="174" t="s">
        <v>112</v>
      </c>
      <c r="B4751" s="183">
        <v>11</v>
      </c>
      <c r="C4751" s="176">
        <v>43901</v>
      </c>
      <c r="D4751" s="175">
        <v>-1</v>
      </c>
      <c r="E4751" s="175">
        <v>0</v>
      </c>
    </row>
    <row r="4752" spans="1:5">
      <c r="A4752" s="174" t="s">
        <v>112</v>
      </c>
      <c r="B4752" s="183">
        <v>11</v>
      </c>
      <c r="C4752" s="176">
        <v>43902</v>
      </c>
      <c r="D4752" s="175">
        <v>0</v>
      </c>
      <c r="E4752" s="175">
        <v>0</v>
      </c>
    </row>
    <row r="4753" spans="1:5">
      <c r="A4753" s="174" t="s">
        <v>112</v>
      </c>
      <c r="B4753" s="183">
        <v>11</v>
      </c>
      <c r="C4753" s="176">
        <v>43903</v>
      </c>
      <c r="D4753" s="175">
        <v>0</v>
      </c>
      <c r="E4753" s="175">
        <v>0</v>
      </c>
    </row>
    <row r="4754" spans="1:5">
      <c r="A4754" s="174" t="s">
        <v>112</v>
      </c>
      <c r="B4754" s="177">
        <v>11</v>
      </c>
      <c r="C4754" s="176">
        <v>43904</v>
      </c>
      <c r="D4754" s="175">
        <v>0</v>
      </c>
      <c r="E4754" s="175">
        <v>0</v>
      </c>
    </row>
    <row r="4755" spans="1:5">
      <c r="A4755" s="174" t="s">
        <v>112</v>
      </c>
      <c r="B4755" s="183">
        <v>12</v>
      </c>
      <c r="C4755" s="176">
        <v>43905</v>
      </c>
      <c r="D4755" s="175">
        <v>3</v>
      </c>
      <c r="E4755" s="175">
        <v>0</v>
      </c>
    </row>
    <row r="4756" spans="1:5">
      <c r="A4756" s="174" t="s">
        <v>112</v>
      </c>
      <c r="B4756" s="183">
        <v>12</v>
      </c>
      <c r="C4756" s="176">
        <v>43906</v>
      </c>
      <c r="D4756" s="175">
        <v>3</v>
      </c>
      <c r="E4756" s="175">
        <v>0</v>
      </c>
    </row>
    <row r="4757" spans="1:5">
      <c r="A4757" s="174" t="s">
        <v>112</v>
      </c>
      <c r="B4757" s="183">
        <v>12</v>
      </c>
      <c r="C4757" s="176">
        <v>43907</v>
      </c>
      <c r="D4757" s="175">
        <v>5</v>
      </c>
      <c r="E4757" s="175">
        <v>0</v>
      </c>
    </row>
    <row r="4758" spans="1:5">
      <c r="A4758" s="174" t="s">
        <v>112</v>
      </c>
      <c r="B4758" s="183">
        <v>12</v>
      </c>
      <c r="C4758" s="176">
        <v>43908</v>
      </c>
      <c r="D4758" s="175">
        <v>6</v>
      </c>
      <c r="E4758" s="175">
        <v>0</v>
      </c>
    </row>
    <row r="4759" spans="1:5">
      <c r="A4759" s="174" t="s">
        <v>112</v>
      </c>
      <c r="B4759" s="183">
        <v>12</v>
      </c>
      <c r="C4759" s="176">
        <v>43909</v>
      </c>
      <c r="D4759" s="175">
        <v>11</v>
      </c>
      <c r="E4759" s="175">
        <v>0</v>
      </c>
    </row>
    <row r="4760" spans="1:5">
      <c r="A4760" s="174" t="s">
        <v>112</v>
      </c>
      <c r="B4760" s="177">
        <v>12</v>
      </c>
      <c r="C4760" s="176">
        <v>43910</v>
      </c>
      <c r="D4760" s="175">
        <v>10</v>
      </c>
      <c r="E4760" s="175">
        <v>0</v>
      </c>
    </row>
    <row r="4761" spans="1:5">
      <c r="A4761" s="174" t="s">
        <v>112</v>
      </c>
      <c r="B4761" s="183">
        <v>12</v>
      </c>
      <c r="C4761" s="176">
        <v>43911</v>
      </c>
      <c r="D4761" s="175">
        <v>10</v>
      </c>
      <c r="E4761" s="175">
        <v>0</v>
      </c>
    </row>
    <row r="4762" spans="1:5">
      <c r="A4762" s="174" t="s">
        <v>112</v>
      </c>
      <c r="B4762" s="183">
        <v>13</v>
      </c>
      <c r="C4762" s="176">
        <v>43912</v>
      </c>
      <c r="D4762" s="175">
        <v>15</v>
      </c>
      <c r="E4762" s="175">
        <v>0</v>
      </c>
    </row>
    <row r="4763" spans="1:5">
      <c r="A4763" s="174" t="s">
        <v>112</v>
      </c>
      <c r="B4763" s="183">
        <v>13</v>
      </c>
      <c r="C4763" s="176">
        <v>43913</v>
      </c>
      <c r="D4763" s="175">
        <v>14</v>
      </c>
      <c r="E4763" s="175">
        <v>0</v>
      </c>
    </row>
    <row r="4764" spans="1:5">
      <c r="A4764" s="174" t="s">
        <v>112</v>
      </c>
      <c r="B4764" s="183">
        <v>13</v>
      </c>
      <c r="C4764" s="176">
        <v>43914</v>
      </c>
      <c r="D4764" s="175">
        <v>11</v>
      </c>
      <c r="E4764" s="175">
        <v>0</v>
      </c>
    </row>
    <row r="4765" spans="1:5">
      <c r="A4765" s="174" t="s">
        <v>112</v>
      </c>
      <c r="B4765" s="183">
        <v>13</v>
      </c>
      <c r="C4765" s="176">
        <v>43915</v>
      </c>
      <c r="D4765" s="175">
        <v>19</v>
      </c>
      <c r="E4765" s="175">
        <v>0</v>
      </c>
    </row>
    <row r="4766" spans="1:5">
      <c r="A4766" s="174" t="s">
        <v>112</v>
      </c>
      <c r="B4766" s="183">
        <v>13</v>
      </c>
      <c r="C4766" s="176">
        <v>43916</v>
      </c>
      <c r="D4766" s="175">
        <v>21</v>
      </c>
      <c r="E4766" s="175">
        <v>0</v>
      </c>
    </row>
    <row r="4767" spans="1:5">
      <c r="A4767" s="174" t="s">
        <v>112</v>
      </c>
      <c r="B4767" s="183">
        <v>13</v>
      </c>
      <c r="C4767" s="176">
        <v>43917</v>
      </c>
      <c r="D4767" s="175">
        <v>14</v>
      </c>
      <c r="E4767" s="175">
        <v>0</v>
      </c>
    </row>
    <row r="4768" spans="1:5">
      <c r="A4768" s="174" t="s">
        <v>112</v>
      </c>
      <c r="B4768" s="177">
        <v>13</v>
      </c>
      <c r="C4768" s="176">
        <v>43918</v>
      </c>
      <c r="D4768" s="175">
        <v>17</v>
      </c>
      <c r="E4768" s="175">
        <v>0</v>
      </c>
    </row>
    <row r="4769" spans="1:5">
      <c r="A4769" s="174" t="s">
        <v>112</v>
      </c>
      <c r="B4769" s="183">
        <v>14</v>
      </c>
      <c r="C4769" s="176">
        <v>43919</v>
      </c>
      <c r="D4769" s="175">
        <v>21</v>
      </c>
      <c r="E4769" s="175">
        <v>0</v>
      </c>
    </row>
    <row r="4770" spans="1:5">
      <c r="A4770" s="174" t="s">
        <v>112</v>
      </c>
      <c r="B4770" s="183">
        <v>14</v>
      </c>
      <c r="C4770" s="176">
        <v>43920</v>
      </c>
      <c r="D4770" s="175">
        <v>20</v>
      </c>
      <c r="E4770" s="175">
        <v>0</v>
      </c>
    </row>
    <row r="4771" spans="1:5">
      <c r="A4771" s="174" t="s">
        <v>112</v>
      </c>
      <c r="B4771" s="183">
        <v>14</v>
      </c>
      <c r="C4771" s="176">
        <v>43921</v>
      </c>
      <c r="D4771" s="175">
        <v>20</v>
      </c>
      <c r="E4771" s="175">
        <v>0</v>
      </c>
    </row>
    <row r="4772" spans="1:5">
      <c r="A4772" s="174" t="s">
        <v>112</v>
      </c>
      <c r="B4772" s="183">
        <v>14</v>
      </c>
      <c r="C4772" s="176">
        <v>43922</v>
      </c>
      <c r="D4772" s="175">
        <v>19</v>
      </c>
      <c r="E4772" s="175">
        <v>0</v>
      </c>
    </row>
    <row r="4773" spans="1:5">
      <c r="A4773" s="174" t="s">
        <v>112</v>
      </c>
      <c r="B4773" s="183">
        <v>14</v>
      </c>
      <c r="C4773" s="176">
        <v>43923</v>
      </c>
      <c r="D4773" s="175">
        <v>22</v>
      </c>
      <c r="E4773" s="175">
        <v>0</v>
      </c>
    </row>
    <row r="4774" spans="1:5">
      <c r="A4774" s="174" t="s">
        <v>112</v>
      </c>
      <c r="B4774" s="183">
        <v>14</v>
      </c>
      <c r="C4774" s="176">
        <v>43924</v>
      </c>
      <c r="D4774" s="175">
        <v>15</v>
      </c>
      <c r="E4774" s="175">
        <v>0.14599999999999999</v>
      </c>
    </row>
    <row r="4775" spans="1:5">
      <c r="A4775" s="174" t="s">
        <v>112</v>
      </c>
      <c r="B4775" s="177">
        <v>14</v>
      </c>
      <c r="C4775" s="176">
        <v>43925</v>
      </c>
      <c r="D4775" s="175">
        <v>18</v>
      </c>
      <c r="E4775" s="175">
        <v>0</v>
      </c>
    </row>
    <row r="4776" spans="1:5">
      <c r="A4776" s="174" t="s">
        <v>112</v>
      </c>
      <c r="B4776" s="183">
        <v>15</v>
      </c>
      <c r="C4776" s="176">
        <v>43926</v>
      </c>
      <c r="D4776" s="175">
        <v>20</v>
      </c>
      <c r="E4776" s="175">
        <v>0</v>
      </c>
    </row>
    <row r="4777" spans="1:5">
      <c r="A4777" s="174" t="s">
        <v>112</v>
      </c>
      <c r="B4777" s="183">
        <v>15</v>
      </c>
      <c r="C4777" s="176">
        <v>43927</v>
      </c>
      <c r="D4777" s="175">
        <v>17</v>
      </c>
      <c r="E4777" s="175">
        <v>0</v>
      </c>
    </row>
    <row r="4778" spans="1:5">
      <c r="A4778" s="174" t="s">
        <v>112</v>
      </c>
      <c r="B4778" s="183">
        <v>15</v>
      </c>
      <c r="C4778" s="176">
        <v>43928</v>
      </c>
      <c r="D4778" s="175">
        <v>15</v>
      </c>
      <c r="E4778" s="175">
        <v>0</v>
      </c>
    </row>
    <row r="4779" spans="1:5">
      <c r="A4779" s="174" t="s">
        <v>112</v>
      </c>
      <c r="B4779" s="183">
        <v>15</v>
      </c>
      <c r="C4779" s="176">
        <v>43929</v>
      </c>
      <c r="D4779" s="175">
        <v>9</v>
      </c>
      <c r="E4779" s="175">
        <v>0</v>
      </c>
    </row>
    <row r="4780" spans="1:5">
      <c r="A4780" s="174" t="s">
        <v>112</v>
      </c>
      <c r="B4780" s="183">
        <v>15</v>
      </c>
      <c r="C4780" s="176">
        <v>43930</v>
      </c>
      <c r="D4780" s="175">
        <v>17</v>
      </c>
      <c r="E4780" s="175">
        <v>0</v>
      </c>
    </row>
    <row r="4781" spans="1:5">
      <c r="A4781" s="174" t="s">
        <v>112</v>
      </c>
      <c r="B4781" s="183">
        <v>15</v>
      </c>
      <c r="C4781" s="176">
        <v>43931</v>
      </c>
      <c r="D4781" s="175">
        <v>7</v>
      </c>
      <c r="E4781" s="175">
        <v>0</v>
      </c>
    </row>
    <row r="4782" spans="1:5">
      <c r="A4782" s="174" t="s">
        <v>112</v>
      </c>
      <c r="B4782" s="177">
        <v>15</v>
      </c>
      <c r="C4782" s="176">
        <v>43932</v>
      </c>
      <c r="D4782" s="175">
        <v>10</v>
      </c>
      <c r="E4782" s="175">
        <v>0</v>
      </c>
    </row>
    <row r="4783" spans="1:5">
      <c r="A4783" s="174" t="s">
        <v>112</v>
      </c>
      <c r="B4783" s="183">
        <v>16</v>
      </c>
      <c r="C4783" s="176">
        <v>43933</v>
      </c>
      <c r="D4783" s="175">
        <v>15</v>
      </c>
      <c r="E4783" s="175">
        <v>0</v>
      </c>
    </row>
    <row r="4784" spans="1:5">
      <c r="A4784" s="174" t="s">
        <v>112</v>
      </c>
      <c r="B4784" s="183">
        <v>16</v>
      </c>
      <c r="C4784" s="176">
        <v>43934</v>
      </c>
      <c r="D4784" s="175">
        <v>14</v>
      </c>
      <c r="E4784" s="175">
        <v>0</v>
      </c>
    </row>
    <row r="4785" spans="1:5">
      <c r="A4785" s="174" t="s">
        <v>112</v>
      </c>
      <c r="B4785" s="183">
        <v>16</v>
      </c>
      <c r="C4785" s="176">
        <v>43935</v>
      </c>
      <c r="D4785" s="175">
        <v>15</v>
      </c>
      <c r="E4785" s="175">
        <v>0</v>
      </c>
    </row>
    <row r="4786" spans="1:5">
      <c r="A4786" s="174" t="s">
        <v>112</v>
      </c>
      <c r="B4786" s="183">
        <v>16</v>
      </c>
      <c r="C4786" s="176">
        <v>43936</v>
      </c>
      <c r="D4786" s="175">
        <v>14</v>
      </c>
      <c r="E4786" s="175">
        <v>0</v>
      </c>
    </row>
    <row r="4787" spans="1:5">
      <c r="A4787" s="174" t="s">
        <v>112</v>
      </c>
      <c r="B4787" s="183">
        <v>16</v>
      </c>
      <c r="C4787" s="176">
        <v>43937</v>
      </c>
      <c r="D4787" s="175">
        <v>14</v>
      </c>
      <c r="E4787" s="175">
        <v>0</v>
      </c>
    </row>
    <row r="4788" spans="1:5">
      <c r="A4788" s="174" t="s">
        <v>112</v>
      </c>
      <c r="B4788" s="183">
        <v>16</v>
      </c>
      <c r="C4788" s="176">
        <v>43938</v>
      </c>
      <c r="D4788" s="175">
        <v>12</v>
      </c>
      <c r="E4788" s="175">
        <v>0</v>
      </c>
    </row>
    <row r="4789" spans="1:5">
      <c r="A4789" s="174" t="s">
        <v>112</v>
      </c>
      <c r="B4789" s="177">
        <v>16</v>
      </c>
      <c r="C4789" s="176">
        <v>43939</v>
      </c>
      <c r="D4789" s="175">
        <v>15</v>
      </c>
      <c r="E4789" s="175">
        <v>0</v>
      </c>
    </row>
    <row r="4790" spans="1:5">
      <c r="A4790" s="174" t="s">
        <v>112</v>
      </c>
      <c r="B4790" s="183">
        <v>17</v>
      </c>
      <c r="C4790" s="176">
        <v>43940</v>
      </c>
      <c r="D4790" s="175">
        <v>16</v>
      </c>
      <c r="E4790" s="175">
        <v>0</v>
      </c>
    </row>
    <row r="4791" spans="1:5">
      <c r="A4791" s="174" t="s">
        <v>112</v>
      </c>
      <c r="B4791" s="183">
        <v>17</v>
      </c>
      <c r="C4791" s="176">
        <v>43941</v>
      </c>
      <c r="D4791" s="175">
        <v>14</v>
      </c>
      <c r="E4791" s="175">
        <v>0</v>
      </c>
    </row>
    <row r="4792" spans="1:5">
      <c r="A4792" s="174" t="s">
        <v>112</v>
      </c>
      <c r="B4792" s="183">
        <v>17</v>
      </c>
      <c r="C4792" s="176">
        <v>43942</v>
      </c>
      <c r="D4792" s="175">
        <v>13</v>
      </c>
      <c r="E4792" s="175">
        <v>0</v>
      </c>
    </row>
    <row r="4793" spans="1:5">
      <c r="A4793" s="174" t="s">
        <v>112</v>
      </c>
      <c r="B4793" s="183">
        <v>17</v>
      </c>
      <c r="C4793" s="176">
        <v>43943</v>
      </c>
      <c r="D4793" s="175">
        <v>11</v>
      </c>
      <c r="E4793" s="175">
        <v>0</v>
      </c>
    </row>
    <row r="4794" spans="1:5">
      <c r="A4794" s="174" t="s">
        <v>112</v>
      </c>
      <c r="B4794" s="183">
        <v>17</v>
      </c>
      <c r="C4794" s="176">
        <v>43944</v>
      </c>
      <c r="D4794" s="175">
        <v>14</v>
      </c>
      <c r="E4794" s="175">
        <v>0</v>
      </c>
    </row>
    <row r="4795" spans="1:5">
      <c r="A4795" s="174" t="s">
        <v>112</v>
      </c>
      <c r="B4795" s="183">
        <v>17</v>
      </c>
      <c r="C4795" s="176">
        <v>43945</v>
      </c>
      <c r="D4795" s="175">
        <v>14</v>
      </c>
      <c r="E4795" s="175">
        <v>0.14599999999999999</v>
      </c>
    </row>
    <row r="4796" spans="1:5">
      <c r="A4796" s="174" t="s">
        <v>112</v>
      </c>
      <c r="B4796" s="177">
        <v>17</v>
      </c>
      <c r="C4796" s="176">
        <v>43946</v>
      </c>
      <c r="D4796" s="175">
        <v>16</v>
      </c>
      <c r="E4796" s="175">
        <v>0</v>
      </c>
    </row>
    <row r="4797" spans="1:5">
      <c r="A4797" s="174" t="s">
        <v>112</v>
      </c>
      <c r="B4797" s="183">
        <v>18</v>
      </c>
      <c r="C4797" s="176">
        <v>43947</v>
      </c>
      <c r="D4797" s="175">
        <v>18</v>
      </c>
      <c r="E4797" s="175">
        <v>0</v>
      </c>
    </row>
    <row r="4798" spans="1:5">
      <c r="A4798" s="174" t="s">
        <v>112</v>
      </c>
      <c r="B4798" s="183">
        <v>18</v>
      </c>
      <c r="C4798" s="176">
        <v>43948</v>
      </c>
      <c r="D4798" s="175">
        <v>16</v>
      </c>
      <c r="E4798" s="175">
        <v>0</v>
      </c>
    </row>
    <row r="4799" spans="1:5">
      <c r="A4799" s="174" t="s">
        <v>112</v>
      </c>
      <c r="B4799" s="183">
        <v>18</v>
      </c>
      <c r="C4799" s="176">
        <v>43949</v>
      </c>
      <c r="D4799" s="175">
        <v>12</v>
      </c>
      <c r="E4799" s="175">
        <v>0</v>
      </c>
    </row>
    <row r="4800" spans="1:5">
      <c r="A4800" s="174" t="s">
        <v>112</v>
      </c>
      <c r="B4800" s="183">
        <v>18</v>
      </c>
      <c r="C4800" s="176">
        <v>43950</v>
      </c>
      <c r="D4800" s="175">
        <v>14</v>
      </c>
      <c r="E4800" s="175">
        <v>0</v>
      </c>
    </row>
    <row r="4801" spans="1:5">
      <c r="A4801" s="174" t="s">
        <v>112</v>
      </c>
      <c r="B4801" s="183">
        <v>18</v>
      </c>
      <c r="C4801" s="176">
        <v>43951</v>
      </c>
      <c r="D4801" s="175">
        <v>17</v>
      </c>
      <c r="E4801" s="175">
        <v>0</v>
      </c>
    </row>
    <row r="4802" spans="1:5">
      <c r="A4802" s="174" t="s">
        <v>112</v>
      </c>
      <c r="B4802" s="183">
        <v>18</v>
      </c>
      <c r="C4802" s="176">
        <v>43952</v>
      </c>
      <c r="D4802" s="175">
        <v>10</v>
      </c>
      <c r="E4802" s="175">
        <v>0.14599999999999999</v>
      </c>
    </row>
    <row r="4803" spans="1:5">
      <c r="A4803" s="174" t="s">
        <v>112</v>
      </c>
      <c r="B4803" s="177">
        <v>18</v>
      </c>
      <c r="C4803" s="176">
        <v>43953</v>
      </c>
      <c r="D4803" s="175">
        <v>12</v>
      </c>
      <c r="E4803" s="175">
        <v>0</v>
      </c>
    </row>
    <row r="4804" spans="1:5">
      <c r="A4804" s="174" t="s">
        <v>112</v>
      </c>
      <c r="B4804" s="183">
        <v>19</v>
      </c>
      <c r="C4804" s="176">
        <v>43954</v>
      </c>
      <c r="D4804" s="175">
        <v>14</v>
      </c>
      <c r="E4804" s="175">
        <v>0</v>
      </c>
    </row>
    <row r="4805" spans="1:5">
      <c r="A4805" s="174" t="s">
        <v>112</v>
      </c>
      <c r="B4805" s="183">
        <v>19</v>
      </c>
      <c r="C4805" s="176">
        <v>43955</v>
      </c>
      <c r="D4805" s="175">
        <v>13</v>
      </c>
      <c r="E4805" s="175">
        <v>0</v>
      </c>
    </row>
    <row r="4806" spans="1:5">
      <c r="A4806" s="174" t="s">
        <v>112</v>
      </c>
      <c r="B4806" s="183">
        <v>19</v>
      </c>
      <c r="C4806" s="176">
        <v>43956</v>
      </c>
      <c r="D4806" s="175">
        <v>14</v>
      </c>
      <c r="E4806" s="175">
        <v>0</v>
      </c>
    </row>
    <row r="4807" spans="1:5">
      <c r="A4807" s="174" t="s">
        <v>112</v>
      </c>
      <c r="B4807" s="183">
        <v>19</v>
      </c>
      <c r="C4807" s="176">
        <v>43957</v>
      </c>
      <c r="D4807" s="175">
        <v>13</v>
      </c>
      <c r="E4807" s="175">
        <v>0</v>
      </c>
    </row>
    <row r="4808" spans="1:5">
      <c r="A4808" s="174" t="s">
        <v>112</v>
      </c>
      <c r="B4808" s="183">
        <v>19</v>
      </c>
      <c r="C4808" s="176">
        <v>43958</v>
      </c>
      <c r="D4808" s="175">
        <v>15</v>
      </c>
      <c r="E4808" s="175">
        <v>0</v>
      </c>
    </row>
    <row r="4809" spans="1:5">
      <c r="A4809" s="174" t="s">
        <v>112</v>
      </c>
      <c r="B4809" s="183">
        <v>19</v>
      </c>
      <c r="C4809" s="176">
        <v>43959</v>
      </c>
      <c r="D4809" s="175">
        <v>9</v>
      </c>
      <c r="E4809" s="175">
        <v>0</v>
      </c>
    </row>
    <row r="4810" spans="1:5">
      <c r="A4810" s="174" t="s">
        <v>112</v>
      </c>
      <c r="B4810" s="177">
        <v>19</v>
      </c>
      <c r="C4810" s="176">
        <v>43960</v>
      </c>
      <c r="D4810" s="175">
        <v>11</v>
      </c>
      <c r="E4810" s="175">
        <v>0</v>
      </c>
    </row>
    <row r="4811" spans="1:5">
      <c r="A4811" s="174" t="s">
        <v>112</v>
      </c>
      <c r="B4811" s="183">
        <v>20</v>
      </c>
      <c r="C4811" s="176">
        <v>43961</v>
      </c>
      <c r="D4811" s="175">
        <v>13</v>
      </c>
      <c r="E4811" s="175">
        <v>0</v>
      </c>
    </row>
    <row r="4812" spans="1:5">
      <c r="A4812" s="174" t="s">
        <v>112</v>
      </c>
      <c r="B4812" s="183">
        <v>20</v>
      </c>
      <c r="C4812" s="176">
        <v>43962</v>
      </c>
      <c r="D4812" s="175">
        <v>11</v>
      </c>
      <c r="E4812" s="175">
        <v>0</v>
      </c>
    </row>
    <row r="4813" spans="1:5">
      <c r="A4813" s="174" t="s">
        <v>112</v>
      </c>
      <c r="B4813" s="183">
        <v>20</v>
      </c>
      <c r="C4813" s="176">
        <v>43963</v>
      </c>
      <c r="D4813" s="175">
        <v>12</v>
      </c>
      <c r="E4813" s="175">
        <v>0</v>
      </c>
    </row>
    <row r="4814" spans="1:5">
      <c r="A4814" s="174" t="s">
        <v>112</v>
      </c>
      <c r="B4814" s="183">
        <v>20</v>
      </c>
      <c r="C4814" s="176">
        <v>43964</v>
      </c>
      <c r="D4814" s="175">
        <v>10</v>
      </c>
      <c r="E4814" s="175">
        <v>0</v>
      </c>
    </row>
    <row r="4815" spans="1:5">
      <c r="A4815" s="174" t="s">
        <v>112</v>
      </c>
      <c r="B4815" s="183">
        <v>20</v>
      </c>
      <c r="C4815" s="176">
        <v>43965</v>
      </c>
      <c r="D4815" s="175">
        <v>6</v>
      </c>
      <c r="E4815" s="175">
        <v>0</v>
      </c>
    </row>
    <row r="4816" spans="1:5">
      <c r="A4816" s="174" t="s">
        <v>112</v>
      </c>
      <c r="B4816" s="183">
        <v>20</v>
      </c>
      <c r="C4816" s="176">
        <v>43966</v>
      </c>
      <c r="D4816" s="175">
        <v>-1</v>
      </c>
      <c r="E4816" s="175">
        <v>0</v>
      </c>
    </row>
    <row r="4817" spans="1:5">
      <c r="A4817" s="174" t="s">
        <v>112</v>
      </c>
      <c r="B4817" s="177">
        <v>20</v>
      </c>
      <c r="C4817" s="176">
        <v>43967</v>
      </c>
      <c r="D4817" s="175">
        <v>6</v>
      </c>
      <c r="E4817" s="175">
        <v>0</v>
      </c>
    </row>
    <row r="4818" spans="1:5">
      <c r="A4818" s="174" t="s">
        <v>112</v>
      </c>
      <c r="B4818" s="183">
        <v>21</v>
      </c>
      <c r="C4818" s="176">
        <v>43968</v>
      </c>
      <c r="D4818" s="175">
        <v>8</v>
      </c>
      <c r="E4818" s="175">
        <v>0</v>
      </c>
    </row>
    <row r="4819" spans="1:5">
      <c r="A4819" s="174" t="s">
        <v>112</v>
      </c>
      <c r="B4819" s="183">
        <v>21</v>
      </c>
      <c r="C4819" s="176">
        <v>43969</v>
      </c>
      <c r="D4819" s="175">
        <v>7</v>
      </c>
      <c r="E4819" s="175">
        <v>0</v>
      </c>
    </row>
    <row r="4820" spans="1:5">
      <c r="A4820" s="174" t="s">
        <v>112</v>
      </c>
      <c r="B4820" s="183">
        <v>21</v>
      </c>
      <c r="C4820" s="176">
        <v>43970</v>
      </c>
      <c r="D4820" s="175">
        <v>11</v>
      </c>
      <c r="E4820" s="175">
        <v>0</v>
      </c>
    </row>
    <row r="4821" spans="1:5">
      <c r="A4821" s="174" t="s">
        <v>112</v>
      </c>
      <c r="B4821" s="183">
        <v>21</v>
      </c>
      <c r="C4821" s="176">
        <v>43971</v>
      </c>
      <c r="D4821" s="175">
        <v>11</v>
      </c>
      <c r="E4821" s="175">
        <v>0</v>
      </c>
    </row>
    <row r="4822" spans="1:5">
      <c r="A4822" s="174" t="s">
        <v>112</v>
      </c>
      <c r="B4822" s="183">
        <v>21</v>
      </c>
      <c r="C4822" s="176">
        <v>43972</v>
      </c>
      <c r="D4822" s="175">
        <v>13</v>
      </c>
      <c r="E4822" s="175">
        <v>0</v>
      </c>
    </row>
    <row r="4823" spans="1:5">
      <c r="A4823" s="174" t="s">
        <v>112</v>
      </c>
      <c r="B4823" s="183">
        <v>21</v>
      </c>
      <c r="C4823" s="176">
        <v>43973</v>
      </c>
      <c r="D4823" s="175">
        <v>6</v>
      </c>
      <c r="E4823" s="175">
        <v>0</v>
      </c>
    </row>
    <row r="4824" spans="1:5">
      <c r="A4824" s="174" t="s">
        <v>112</v>
      </c>
      <c r="B4824" s="177">
        <v>21</v>
      </c>
      <c r="C4824" s="176">
        <v>43974</v>
      </c>
      <c r="D4824" s="175">
        <v>11</v>
      </c>
      <c r="E4824" s="175">
        <v>0</v>
      </c>
    </row>
    <row r="4825" spans="1:5">
      <c r="A4825" s="174" t="s">
        <v>112</v>
      </c>
      <c r="B4825" s="183">
        <v>22</v>
      </c>
      <c r="C4825" s="176">
        <v>43975</v>
      </c>
      <c r="D4825" s="175">
        <v>9</v>
      </c>
      <c r="E4825" s="175">
        <v>0</v>
      </c>
    </row>
    <row r="4826" spans="1:5">
      <c r="A4826" s="174" t="s">
        <v>112</v>
      </c>
      <c r="B4826" s="183">
        <v>22</v>
      </c>
      <c r="C4826" s="176">
        <v>43976</v>
      </c>
      <c r="D4826" s="175">
        <v>13</v>
      </c>
      <c r="E4826" s="175">
        <v>0</v>
      </c>
    </row>
    <row r="4827" spans="1:5">
      <c r="A4827" s="174" t="s">
        <v>112</v>
      </c>
      <c r="B4827" s="183">
        <v>22</v>
      </c>
      <c r="C4827" s="176">
        <v>43977</v>
      </c>
      <c r="D4827" s="175">
        <v>14</v>
      </c>
      <c r="E4827" s="175">
        <v>0</v>
      </c>
    </row>
    <row r="4828" spans="1:5">
      <c r="A4828" s="174" t="s">
        <v>112</v>
      </c>
      <c r="B4828" s="183">
        <v>22</v>
      </c>
      <c r="C4828" s="176">
        <v>43978</v>
      </c>
      <c r="D4828" s="175">
        <v>11</v>
      </c>
      <c r="E4828" s="175">
        <v>0</v>
      </c>
    </row>
    <row r="4829" spans="1:5">
      <c r="A4829" s="174" t="s">
        <v>112</v>
      </c>
      <c r="B4829" s="183">
        <v>22</v>
      </c>
      <c r="C4829" s="176">
        <v>43979</v>
      </c>
      <c r="D4829" s="175">
        <v>15</v>
      </c>
      <c r="E4829" s="175">
        <v>0.14599999999999999</v>
      </c>
    </row>
    <row r="4830" spans="1:5">
      <c r="A4830" s="174" t="s">
        <v>112</v>
      </c>
      <c r="B4830" s="183">
        <v>22</v>
      </c>
      <c r="C4830" s="176">
        <v>43980</v>
      </c>
      <c r="D4830" s="175">
        <v>7</v>
      </c>
      <c r="E4830" s="175">
        <v>0.14599999999999999</v>
      </c>
    </row>
    <row r="4831" spans="1:5">
      <c r="A4831" s="174" t="s">
        <v>112</v>
      </c>
      <c r="B4831" s="177">
        <v>22</v>
      </c>
      <c r="C4831" s="176">
        <v>43981</v>
      </c>
      <c r="D4831" s="175">
        <v>8</v>
      </c>
      <c r="E4831" s="175">
        <v>0</v>
      </c>
    </row>
    <row r="4832" spans="1:5">
      <c r="A4832" s="174" t="s">
        <v>112</v>
      </c>
      <c r="B4832" s="183">
        <v>23</v>
      </c>
      <c r="C4832" s="176">
        <v>43982</v>
      </c>
      <c r="D4832" s="175">
        <v>9</v>
      </c>
      <c r="E4832" s="175">
        <v>0</v>
      </c>
    </row>
    <row r="4833" spans="1:5">
      <c r="A4833" s="174" t="s">
        <v>112</v>
      </c>
      <c r="B4833" s="183">
        <v>23</v>
      </c>
      <c r="C4833" s="176">
        <v>43983</v>
      </c>
      <c r="D4833" s="175">
        <v>8</v>
      </c>
      <c r="E4833" s="175">
        <v>0</v>
      </c>
    </row>
    <row r="4834" spans="1:5">
      <c r="A4834" s="174" t="s">
        <v>112</v>
      </c>
      <c r="B4834" s="183">
        <v>23</v>
      </c>
      <c r="C4834" s="176">
        <v>43984</v>
      </c>
      <c r="D4834" s="175">
        <v>9</v>
      </c>
      <c r="E4834" s="175">
        <v>0</v>
      </c>
    </row>
    <row r="4835" spans="1:5">
      <c r="A4835" s="174" t="s">
        <v>112</v>
      </c>
      <c r="B4835" s="183">
        <v>23</v>
      </c>
      <c r="C4835" s="176">
        <v>43985</v>
      </c>
      <c r="D4835" s="175">
        <v>9</v>
      </c>
      <c r="E4835" s="175">
        <v>0</v>
      </c>
    </row>
    <row r="4836" spans="1:5">
      <c r="A4836" s="174" t="s">
        <v>112</v>
      </c>
      <c r="B4836" s="183">
        <v>23</v>
      </c>
      <c r="C4836" s="176">
        <v>43986</v>
      </c>
      <c r="D4836" s="175">
        <v>10</v>
      </c>
      <c r="E4836" s="175">
        <v>0</v>
      </c>
    </row>
    <row r="4837" spans="1:5">
      <c r="A4837" s="174" t="s">
        <v>112</v>
      </c>
      <c r="B4837" s="183">
        <v>23</v>
      </c>
      <c r="C4837" s="176">
        <v>43987</v>
      </c>
      <c r="D4837" s="175">
        <v>3</v>
      </c>
      <c r="E4837" s="175">
        <v>0</v>
      </c>
    </row>
    <row r="4838" spans="1:5">
      <c r="A4838" s="174" t="s">
        <v>112</v>
      </c>
      <c r="B4838" s="177">
        <v>23</v>
      </c>
      <c r="C4838" s="176">
        <v>43988</v>
      </c>
      <c r="D4838" s="175">
        <v>5</v>
      </c>
      <c r="E4838" s="175">
        <v>0</v>
      </c>
    </row>
    <row r="4839" spans="1:5">
      <c r="A4839" s="174" t="s">
        <v>112</v>
      </c>
      <c r="B4839" s="183">
        <v>24</v>
      </c>
      <c r="C4839" s="176">
        <v>43989</v>
      </c>
      <c r="D4839" s="175">
        <v>6</v>
      </c>
      <c r="E4839" s="175">
        <v>0</v>
      </c>
    </row>
    <row r="4840" spans="1:5">
      <c r="A4840" s="174" t="s">
        <v>112</v>
      </c>
      <c r="B4840" s="183">
        <v>24</v>
      </c>
      <c r="C4840" s="176">
        <v>43990</v>
      </c>
      <c r="D4840" s="175">
        <v>4</v>
      </c>
      <c r="E4840" s="175">
        <v>0</v>
      </c>
    </row>
    <row r="4841" spans="1:5">
      <c r="A4841" s="174" t="s">
        <v>112</v>
      </c>
      <c r="B4841" s="183">
        <v>24</v>
      </c>
      <c r="C4841" s="176">
        <v>43991</v>
      </c>
      <c r="D4841" s="175">
        <v>7</v>
      </c>
      <c r="E4841" s="175">
        <v>0</v>
      </c>
    </row>
    <row r="4842" spans="1:5">
      <c r="A4842" s="174" t="s">
        <v>112</v>
      </c>
      <c r="B4842" s="183">
        <v>24</v>
      </c>
      <c r="C4842" s="176">
        <v>43992</v>
      </c>
      <c r="D4842" s="175">
        <v>7</v>
      </c>
      <c r="E4842" s="175">
        <v>0</v>
      </c>
    </row>
    <row r="4843" spans="1:5">
      <c r="A4843" s="174" t="s">
        <v>112</v>
      </c>
      <c r="B4843" s="183">
        <v>24</v>
      </c>
      <c r="C4843" s="176">
        <v>43993</v>
      </c>
      <c r="D4843" s="175">
        <v>8</v>
      </c>
      <c r="E4843" s="175">
        <v>0</v>
      </c>
    </row>
    <row r="4844" spans="1:5">
      <c r="A4844" s="174" t="s">
        <v>112</v>
      </c>
      <c r="B4844" s="183">
        <v>24</v>
      </c>
      <c r="C4844" s="176">
        <v>43994</v>
      </c>
      <c r="D4844" s="175">
        <v>2</v>
      </c>
      <c r="E4844" s="175">
        <v>0</v>
      </c>
    </row>
    <row r="4845" spans="1:5">
      <c r="A4845" s="174" t="s">
        <v>112</v>
      </c>
      <c r="B4845" s="177">
        <v>24</v>
      </c>
      <c r="C4845" s="176">
        <v>43995</v>
      </c>
      <c r="D4845" s="175">
        <v>4</v>
      </c>
      <c r="E4845" s="175">
        <v>0.14599999999999999</v>
      </c>
    </row>
    <row r="4846" spans="1:5">
      <c r="A4846" s="174" t="s">
        <v>112</v>
      </c>
      <c r="B4846" s="183">
        <v>25</v>
      </c>
      <c r="C4846" s="176">
        <v>43996</v>
      </c>
      <c r="D4846" s="175">
        <v>5</v>
      </c>
      <c r="E4846" s="175">
        <v>0.29099999999999998</v>
      </c>
    </row>
    <row r="4847" spans="1:5">
      <c r="A4847" s="174" t="s">
        <v>112</v>
      </c>
      <c r="B4847" s="183">
        <v>25</v>
      </c>
      <c r="C4847" s="176">
        <v>43997</v>
      </c>
      <c r="D4847" s="175">
        <v>5</v>
      </c>
      <c r="E4847" s="175">
        <v>0</v>
      </c>
    </row>
    <row r="4848" spans="1:5">
      <c r="A4848" s="174" t="s">
        <v>112</v>
      </c>
      <c r="B4848" s="183">
        <v>25</v>
      </c>
      <c r="C4848" s="176">
        <v>43998</v>
      </c>
      <c r="D4848" s="175">
        <v>4</v>
      </c>
      <c r="E4848" s="175">
        <v>0.29099999999999998</v>
      </c>
    </row>
    <row r="4849" spans="1:5">
      <c r="A4849" s="174" t="s">
        <v>112</v>
      </c>
      <c r="B4849" s="183">
        <v>25</v>
      </c>
      <c r="C4849" s="176">
        <v>43999</v>
      </c>
      <c r="D4849" s="175">
        <v>4</v>
      </c>
      <c r="E4849" s="175">
        <v>0</v>
      </c>
    </row>
    <row r="4850" spans="1:5">
      <c r="A4850" s="174" t="s">
        <v>112</v>
      </c>
      <c r="B4850" s="183">
        <v>25</v>
      </c>
      <c r="C4850" s="176">
        <v>44000</v>
      </c>
      <c r="D4850" s="175">
        <v>6</v>
      </c>
      <c r="E4850" s="175">
        <v>0</v>
      </c>
    </row>
    <row r="4851" spans="1:5">
      <c r="A4851" s="174" t="s">
        <v>112</v>
      </c>
      <c r="B4851" s="183">
        <v>25</v>
      </c>
      <c r="C4851" s="176">
        <v>44001</v>
      </c>
      <c r="D4851" s="175">
        <v>3</v>
      </c>
      <c r="E4851" s="175">
        <v>0</v>
      </c>
    </row>
    <row r="4852" spans="1:5">
      <c r="A4852" s="174" t="s">
        <v>112</v>
      </c>
      <c r="B4852" s="183">
        <v>25</v>
      </c>
      <c r="C4852" s="176">
        <v>44002</v>
      </c>
      <c r="D4852" s="175">
        <v>4</v>
      </c>
      <c r="E4852" s="175">
        <v>0</v>
      </c>
    </row>
    <row r="4853" spans="1:5">
      <c r="A4853" s="174" t="s">
        <v>112</v>
      </c>
      <c r="B4853" s="183">
        <v>26</v>
      </c>
      <c r="C4853" s="176">
        <v>44003</v>
      </c>
      <c r="D4853" s="175">
        <v>3</v>
      </c>
      <c r="E4853" s="175">
        <v>0</v>
      </c>
    </row>
    <row r="4854" spans="1:5">
      <c r="A4854" s="174" t="s">
        <v>112</v>
      </c>
      <c r="B4854" s="183">
        <v>26</v>
      </c>
      <c r="C4854" s="176">
        <v>44004</v>
      </c>
      <c r="D4854" s="175">
        <v>1</v>
      </c>
      <c r="E4854" s="175">
        <v>0</v>
      </c>
    </row>
    <row r="4855" spans="1:5">
      <c r="A4855" s="174" t="s">
        <v>112</v>
      </c>
      <c r="B4855" s="183">
        <v>26</v>
      </c>
      <c r="C4855" s="176">
        <v>44005</v>
      </c>
      <c r="D4855" s="175">
        <v>4</v>
      </c>
      <c r="E4855" s="175">
        <v>0</v>
      </c>
    </row>
    <row r="4856" spans="1:5">
      <c r="A4856" s="174" t="s">
        <v>112</v>
      </c>
      <c r="B4856" s="183">
        <v>26</v>
      </c>
      <c r="C4856" s="176">
        <v>44006</v>
      </c>
      <c r="D4856" s="175">
        <v>3</v>
      </c>
      <c r="E4856" s="175">
        <v>1.0189999999999999</v>
      </c>
    </row>
    <row r="4857" spans="1:5">
      <c r="A4857" s="174" t="s">
        <v>112</v>
      </c>
      <c r="B4857" s="183">
        <v>26</v>
      </c>
      <c r="C4857" s="176">
        <v>44007</v>
      </c>
      <c r="D4857" s="175">
        <v>3</v>
      </c>
      <c r="E4857" s="175">
        <v>0.14599999999999999</v>
      </c>
    </row>
    <row r="4858" spans="1:5">
      <c r="A4858" s="174" t="s">
        <v>112</v>
      </c>
      <c r="B4858" s="183">
        <v>26</v>
      </c>
      <c r="C4858" s="176">
        <v>44008</v>
      </c>
      <c r="D4858" s="175">
        <v>3</v>
      </c>
      <c r="E4858" s="175">
        <v>0</v>
      </c>
    </row>
    <row r="4859" spans="1:5">
      <c r="A4859" s="174" t="s">
        <v>112</v>
      </c>
      <c r="B4859" s="177">
        <v>26</v>
      </c>
      <c r="C4859" s="176">
        <v>44009</v>
      </c>
      <c r="D4859" s="175">
        <v>4</v>
      </c>
      <c r="E4859" s="175">
        <v>0</v>
      </c>
    </row>
    <row r="4860" spans="1:5">
      <c r="A4860" s="174" t="s">
        <v>112</v>
      </c>
      <c r="B4860" s="183">
        <v>27</v>
      </c>
      <c r="C4860" s="176">
        <v>44010</v>
      </c>
      <c r="D4860" s="175">
        <v>1</v>
      </c>
      <c r="E4860" s="175">
        <v>0</v>
      </c>
    </row>
    <row r="4861" spans="1:5">
      <c r="A4861" s="174" t="s">
        <v>112</v>
      </c>
      <c r="B4861" s="183">
        <v>27</v>
      </c>
      <c r="C4861" s="176">
        <v>44011</v>
      </c>
      <c r="D4861" s="175">
        <v>0</v>
      </c>
      <c r="E4861" s="175">
        <v>0.437</v>
      </c>
    </row>
    <row r="4862" spans="1:5">
      <c r="A4862" s="174" t="s">
        <v>112</v>
      </c>
      <c r="B4862" s="183">
        <v>27</v>
      </c>
      <c r="C4862" s="176">
        <v>44012</v>
      </c>
      <c r="D4862" s="175">
        <v>-2</v>
      </c>
      <c r="E4862" s="175">
        <v>0</v>
      </c>
    </row>
    <row r="4863" spans="1:5">
      <c r="A4863" s="174" t="s">
        <v>112</v>
      </c>
      <c r="B4863" s="183">
        <v>27</v>
      </c>
      <c r="C4863" s="176">
        <v>44013</v>
      </c>
      <c r="D4863" s="175">
        <v>-1</v>
      </c>
      <c r="E4863" s="175">
        <v>0.437</v>
      </c>
    </row>
    <row r="4864" spans="1:5">
      <c r="A4864" s="174" t="s">
        <v>112</v>
      </c>
      <c r="B4864" s="183">
        <v>27</v>
      </c>
      <c r="C4864" s="176">
        <v>44014</v>
      </c>
      <c r="D4864" s="175">
        <v>0</v>
      </c>
      <c r="E4864" s="175">
        <v>0</v>
      </c>
    </row>
    <row r="4865" spans="1:5">
      <c r="A4865" s="174" t="s">
        <v>112</v>
      </c>
      <c r="B4865" s="183">
        <v>27</v>
      </c>
      <c r="C4865" s="176">
        <v>44015</v>
      </c>
      <c r="D4865" s="175">
        <v>0</v>
      </c>
      <c r="E4865" s="175">
        <v>0.29099999999999998</v>
      </c>
    </row>
    <row r="4866" spans="1:5">
      <c r="A4866" s="174" t="s">
        <v>112</v>
      </c>
      <c r="B4866" s="177">
        <v>27</v>
      </c>
      <c r="C4866" s="176">
        <v>44016</v>
      </c>
      <c r="D4866" s="175">
        <v>1</v>
      </c>
      <c r="E4866" s="175">
        <v>0.14599999999999999</v>
      </c>
    </row>
    <row r="4867" spans="1:5">
      <c r="A4867" s="174" t="s">
        <v>112</v>
      </c>
      <c r="B4867" s="183">
        <v>28</v>
      </c>
      <c r="C4867" s="176">
        <v>44017</v>
      </c>
      <c r="D4867" s="175">
        <v>0</v>
      </c>
      <c r="E4867" s="175">
        <v>0</v>
      </c>
    </row>
    <row r="4868" spans="1:5">
      <c r="A4868" s="174" t="s">
        <v>112</v>
      </c>
      <c r="B4868" s="183">
        <v>28</v>
      </c>
      <c r="C4868" s="176">
        <v>44018</v>
      </c>
      <c r="D4868" s="175">
        <v>0</v>
      </c>
      <c r="E4868" s="175">
        <v>0</v>
      </c>
    </row>
    <row r="4869" spans="1:5">
      <c r="A4869" s="174" t="s">
        <v>112</v>
      </c>
      <c r="B4869" s="183">
        <v>28</v>
      </c>
      <c r="C4869" s="176">
        <v>44019</v>
      </c>
      <c r="D4869" s="175">
        <v>1</v>
      </c>
      <c r="E4869" s="175">
        <v>0.72799999999999998</v>
      </c>
    </row>
    <row r="4870" spans="1:5">
      <c r="A4870" s="174" t="s">
        <v>112</v>
      </c>
      <c r="B4870" s="183">
        <v>28</v>
      </c>
      <c r="C4870" s="176">
        <v>44020</v>
      </c>
      <c r="D4870" s="175">
        <v>1</v>
      </c>
      <c r="E4870" s="175">
        <v>0.437</v>
      </c>
    </row>
    <row r="4871" spans="1:5">
      <c r="A4871" s="174" t="s">
        <v>112</v>
      </c>
      <c r="B4871" s="183">
        <v>28</v>
      </c>
      <c r="C4871" s="176">
        <v>44021</v>
      </c>
      <c r="D4871" s="175">
        <v>2</v>
      </c>
      <c r="E4871" s="175">
        <v>0</v>
      </c>
    </row>
    <row r="4872" spans="1:5">
      <c r="A4872" s="174" t="s">
        <v>112</v>
      </c>
      <c r="B4872" s="183">
        <v>28</v>
      </c>
      <c r="C4872" s="176">
        <v>44022</v>
      </c>
      <c r="D4872" s="175">
        <v>-4</v>
      </c>
      <c r="E4872" s="175">
        <v>0.14599999999999999</v>
      </c>
    </row>
    <row r="4873" spans="1:5">
      <c r="A4873" s="174" t="s">
        <v>112</v>
      </c>
      <c r="B4873" s="177">
        <v>28</v>
      </c>
      <c r="C4873" s="176">
        <v>44023</v>
      </c>
      <c r="D4873" s="175">
        <v>1</v>
      </c>
      <c r="E4873" s="175">
        <v>0.29099999999999998</v>
      </c>
    </row>
    <row r="4874" spans="1:5">
      <c r="A4874" s="174" t="s">
        <v>112</v>
      </c>
      <c r="B4874" s="183">
        <v>29</v>
      </c>
      <c r="C4874" s="176">
        <v>44024</v>
      </c>
      <c r="D4874" s="175">
        <v>-1</v>
      </c>
      <c r="E4874" s="175">
        <v>0</v>
      </c>
    </row>
    <row r="4875" spans="1:5">
      <c r="A4875" s="174" t="s">
        <v>112</v>
      </c>
      <c r="B4875" s="183">
        <v>29</v>
      </c>
      <c r="C4875" s="176">
        <v>44025</v>
      </c>
      <c r="D4875" s="175">
        <v>-1</v>
      </c>
      <c r="E4875" s="175">
        <v>0.14599999999999999</v>
      </c>
    </row>
    <row r="4876" spans="1:5">
      <c r="A4876" s="174" t="s">
        <v>112</v>
      </c>
      <c r="B4876" s="183">
        <v>29</v>
      </c>
      <c r="C4876" s="176">
        <v>44026</v>
      </c>
      <c r="D4876" s="175">
        <v>-1</v>
      </c>
      <c r="E4876" s="175">
        <v>0.14599999999999999</v>
      </c>
    </row>
    <row r="4877" spans="1:5">
      <c r="A4877" s="174" t="s">
        <v>112</v>
      </c>
      <c r="B4877" s="183">
        <v>29</v>
      </c>
      <c r="C4877" s="176">
        <v>44027</v>
      </c>
      <c r="D4877" s="175">
        <v>-1</v>
      </c>
      <c r="E4877" s="175">
        <v>0.29099999999999998</v>
      </c>
    </row>
    <row r="4878" spans="1:5">
      <c r="A4878" s="174" t="s">
        <v>112</v>
      </c>
      <c r="B4878" s="183">
        <v>29</v>
      </c>
      <c r="C4878" s="176">
        <v>44028</v>
      </c>
      <c r="D4878" s="175">
        <v>0</v>
      </c>
      <c r="E4878" s="175">
        <v>0.14599999999999999</v>
      </c>
    </row>
    <row r="4879" spans="1:5">
      <c r="A4879" s="174" t="s">
        <v>112</v>
      </c>
      <c r="B4879" s="183">
        <v>29</v>
      </c>
      <c r="C4879" s="176">
        <v>44029</v>
      </c>
      <c r="D4879" s="175">
        <v>0</v>
      </c>
      <c r="E4879" s="175">
        <v>0.437</v>
      </c>
    </row>
    <row r="4880" spans="1:5">
      <c r="A4880" s="174" t="s">
        <v>112</v>
      </c>
      <c r="B4880" s="177">
        <v>29</v>
      </c>
      <c r="C4880" s="176">
        <v>44030</v>
      </c>
      <c r="D4880" s="175">
        <v>0</v>
      </c>
      <c r="E4880" s="175">
        <v>0.14599999999999999</v>
      </c>
    </row>
    <row r="4881" spans="1:5">
      <c r="A4881" s="174" t="s">
        <v>112</v>
      </c>
      <c r="B4881" s="183">
        <v>30</v>
      </c>
      <c r="C4881" s="176">
        <v>44031</v>
      </c>
      <c r="D4881" s="175">
        <v>-1</v>
      </c>
      <c r="E4881" s="175">
        <v>0.14599999999999999</v>
      </c>
    </row>
    <row r="4882" spans="1:5">
      <c r="A4882" s="174" t="s">
        <v>112</v>
      </c>
      <c r="B4882" s="183">
        <v>30</v>
      </c>
      <c r="C4882" s="176">
        <v>44032</v>
      </c>
      <c r="D4882" s="175">
        <v>-1</v>
      </c>
      <c r="E4882" s="175">
        <v>0</v>
      </c>
    </row>
    <row r="4883" spans="1:5">
      <c r="A4883" s="174" t="s">
        <v>112</v>
      </c>
      <c r="B4883" s="183">
        <v>30</v>
      </c>
      <c r="C4883" s="176">
        <v>44033</v>
      </c>
      <c r="D4883" s="175">
        <v>0</v>
      </c>
      <c r="E4883" s="175">
        <v>0.14599999999999999</v>
      </c>
    </row>
    <row r="4884" spans="1:5">
      <c r="A4884" s="174" t="s">
        <v>112</v>
      </c>
      <c r="B4884" s="183">
        <v>30</v>
      </c>
      <c r="C4884" s="176">
        <v>44034</v>
      </c>
      <c r="D4884" s="175">
        <v>0</v>
      </c>
      <c r="E4884" s="175">
        <v>0.14599999999999999</v>
      </c>
    </row>
    <row r="4885" spans="1:5">
      <c r="A4885" s="174" t="s">
        <v>112</v>
      </c>
      <c r="B4885" s="183">
        <v>30</v>
      </c>
      <c r="C4885" s="176">
        <v>44035</v>
      </c>
      <c r="D4885" s="175">
        <v>1</v>
      </c>
      <c r="E4885" s="175">
        <v>0.437</v>
      </c>
    </row>
    <row r="4886" spans="1:5">
      <c r="A4886" s="174" t="s">
        <v>112</v>
      </c>
      <c r="B4886" s="183">
        <v>30</v>
      </c>
      <c r="C4886" s="176">
        <v>44036</v>
      </c>
      <c r="D4886" s="175">
        <v>-1</v>
      </c>
      <c r="E4886" s="175">
        <v>0.437</v>
      </c>
    </row>
    <row r="4887" spans="1:5">
      <c r="A4887" s="174" t="s">
        <v>112</v>
      </c>
      <c r="B4887" s="177">
        <v>30</v>
      </c>
      <c r="C4887" s="176">
        <v>44037</v>
      </c>
      <c r="D4887" s="175">
        <v>-2</v>
      </c>
      <c r="E4887" s="175">
        <v>0.14599999999999999</v>
      </c>
    </row>
    <row r="4888" spans="1:5">
      <c r="A4888" s="174" t="s">
        <v>112</v>
      </c>
      <c r="B4888" s="183">
        <v>31</v>
      </c>
      <c r="C4888" s="176">
        <v>44038</v>
      </c>
      <c r="D4888" s="175">
        <v>-3</v>
      </c>
      <c r="E4888" s="175">
        <v>0.14599999999999999</v>
      </c>
    </row>
    <row r="4889" spans="1:5">
      <c r="A4889" s="174" t="s">
        <v>112</v>
      </c>
      <c r="B4889" s="183">
        <v>31</v>
      </c>
      <c r="C4889" s="176">
        <v>44039</v>
      </c>
      <c r="D4889" s="175">
        <v>-5</v>
      </c>
      <c r="E4889" s="175">
        <v>0</v>
      </c>
    </row>
    <row r="4890" spans="1:5">
      <c r="A4890" s="174" t="s">
        <v>112</v>
      </c>
      <c r="B4890" s="183">
        <v>31</v>
      </c>
      <c r="C4890" s="176">
        <v>44040</v>
      </c>
      <c r="D4890" s="175">
        <v>-5</v>
      </c>
      <c r="E4890" s="175">
        <v>0.873</v>
      </c>
    </row>
    <row r="4891" spans="1:5">
      <c r="A4891" s="174" t="s">
        <v>112</v>
      </c>
      <c r="B4891" s="183">
        <v>31</v>
      </c>
      <c r="C4891" s="176">
        <v>44041</v>
      </c>
      <c r="D4891" s="175">
        <v>-5</v>
      </c>
      <c r="E4891" s="175">
        <v>0</v>
      </c>
    </row>
    <row r="4892" spans="1:5">
      <c r="A4892" s="174" t="s">
        <v>112</v>
      </c>
      <c r="B4892" s="183">
        <v>31</v>
      </c>
      <c r="C4892" s="176">
        <v>44042</v>
      </c>
      <c r="D4892" s="175">
        <v>0</v>
      </c>
      <c r="E4892" s="175">
        <v>0.437</v>
      </c>
    </row>
    <row r="4893" spans="1:5">
      <c r="A4893" s="174" t="s">
        <v>112</v>
      </c>
      <c r="B4893" s="183">
        <v>31</v>
      </c>
      <c r="C4893" s="176">
        <v>44043</v>
      </c>
      <c r="D4893" s="175">
        <v>-2</v>
      </c>
      <c r="E4893" s="175">
        <v>0.58199999999999996</v>
      </c>
    </row>
    <row r="4894" spans="1:5">
      <c r="A4894" s="174" t="s">
        <v>112</v>
      </c>
      <c r="B4894" s="177">
        <v>31</v>
      </c>
      <c r="C4894" s="176">
        <v>44044</v>
      </c>
      <c r="D4894" s="175">
        <v>3</v>
      </c>
      <c r="E4894" s="175">
        <v>0</v>
      </c>
    </row>
    <row r="4895" spans="1:5">
      <c r="A4895" s="174" t="s">
        <v>112</v>
      </c>
      <c r="B4895" s="183">
        <v>32</v>
      </c>
      <c r="C4895" s="176">
        <v>44045</v>
      </c>
      <c r="D4895" s="175">
        <v>6</v>
      </c>
      <c r="E4895" s="175">
        <v>0.437</v>
      </c>
    </row>
    <row r="4896" spans="1:5">
      <c r="A4896" s="174" t="s">
        <v>112</v>
      </c>
      <c r="B4896" s="183">
        <v>32</v>
      </c>
      <c r="C4896" s="176">
        <v>44046</v>
      </c>
      <c r="D4896" s="175">
        <v>3</v>
      </c>
      <c r="E4896" s="175">
        <v>0.873</v>
      </c>
    </row>
    <row r="4897" spans="1:5">
      <c r="A4897" s="174" t="s">
        <v>112</v>
      </c>
      <c r="B4897" s="183">
        <v>32</v>
      </c>
      <c r="C4897" s="176">
        <v>44047</v>
      </c>
      <c r="D4897" s="175">
        <v>4</v>
      </c>
      <c r="E4897" s="175">
        <v>1.8919999999999999</v>
      </c>
    </row>
    <row r="4898" spans="1:5">
      <c r="A4898" s="174" t="s">
        <v>112</v>
      </c>
      <c r="B4898" s="183">
        <v>32</v>
      </c>
      <c r="C4898" s="176">
        <v>44048</v>
      </c>
      <c r="D4898" s="175">
        <v>0</v>
      </c>
      <c r="E4898" s="175">
        <v>0</v>
      </c>
    </row>
    <row r="4899" spans="1:5">
      <c r="A4899" s="174" t="s">
        <v>112</v>
      </c>
      <c r="B4899" s="183">
        <v>32</v>
      </c>
      <c r="C4899" s="176">
        <v>44049</v>
      </c>
      <c r="D4899" s="175">
        <v>1</v>
      </c>
      <c r="E4899" s="175">
        <v>0.437</v>
      </c>
    </row>
    <row r="4900" spans="1:5">
      <c r="A4900" s="174" t="s">
        <v>112</v>
      </c>
      <c r="B4900" s="177">
        <v>32</v>
      </c>
      <c r="C4900" s="176">
        <v>44050</v>
      </c>
      <c r="D4900" s="175">
        <v>-1</v>
      </c>
      <c r="E4900" s="175">
        <v>0.437</v>
      </c>
    </row>
    <row r="4901" spans="1:5">
      <c r="A4901" s="174" t="s">
        <v>112</v>
      </c>
      <c r="B4901" s="177">
        <v>32</v>
      </c>
      <c r="C4901" s="176">
        <v>44051</v>
      </c>
      <c r="D4901" s="175">
        <v>3</v>
      </c>
      <c r="E4901" s="175">
        <v>1.31</v>
      </c>
    </row>
    <row r="4902" spans="1:5">
      <c r="A4902" s="174" t="s">
        <v>112</v>
      </c>
      <c r="B4902" s="177">
        <v>33</v>
      </c>
      <c r="C4902" s="176">
        <v>44052</v>
      </c>
      <c r="D4902" s="175">
        <v>-1</v>
      </c>
      <c r="E4902" s="175">
        <v>0</v>
      </c>
    </row>
    <row r="4903" spans="1:5">
      <c r="A4903" s="174" t="s">
        <v>112</v>
      </c>
      <c r="B4903" s="177">
        <v>33</v>
      </c>
      <c r="C4903" s="176">
        <v>44053</v>
      </c>
      <c r="D4903" s="175">
        <v>-5</v>
      </c>
      <c r="E4903" s="175">
        <v>0.72799999999999998</v>
      </c>
    </row>
    <row r="4904" spans="1:5">
      <c r="A4904" s="174" t="s">
        <v>112</v>
      </c>
      <c r="B4904" s="177">
        <v>33</v>
      </c>
      <c r="C4904" s="176">
        <v>44054</v>
      </c>
      <c r="D4904" s="175">
        <v>-2</v>
      </c>
      <c r="E4904" s="175">
        <v>1.0189999999999999</v>
      </c>
    </row>
    <row r="4905" spans="1:5">
      <c r="A4905" s="174" t="s">
        <v>112</v>
      </c>
      <c r="B4905" s="177">
        <v>33</v>
      </c>
      <c r="C4905" s="176">
        <v>44055</v>
      </c>
      <c r="D4905" s="175">
        <v>-1</v>
      </c>
      <c r="E4905" s="175">
        <v>0.72799999999999998</v>
      </c>
    </row>
    <row r="4906" spans="1:5">
      <c r="A4906" s="174" t="s">
        <v>112</v>
      </c>
      <c r="B4906" s="177">
        <v>33</v>
      </c>
      <c r="C4906" s="176">
        <v>44056</v>
      </c>
      <c r="D4906" s="175">
        <v>-1</v>
      </c>
      <c r="E4906" s="175">
        <v>1.0189999999999999</v>
      </c>
    </row>
    <row r="4907" spans="1:5">
      <c r="A4907" s="174" t="s">
        <v>112</v>
      </c>
      <c r="B4907" s="177">
        <v>33</v>
      </c>
      <c r="C4907" s="176">
        <v>44057</v>
      </c>
      <c r="D4907" s="175">
        <v>-1</v>
      </c>
      <c r="E4907" s="175">
        <v>0.437</v>
      </c>
    </row>
    <row r="4908" spans="1:5">
      <c r="A4908" s="174" t="s">
        <v>112</v>
      </c>
      <c r="B4908" s="177">
        <v>33</v>
      </c>
      <c r="C4908" s="176">
        <v>44058</v>
      </c>
      <c r="D4908" s="175">
        <v>0</v>
      </c>
      <c r="E4908" s="175">
        <v>0.58199999999999996</v>
      </c>
    </row>
    <row r="4909" spans="1:5">
      <c r="A4909" s="174" t="s">
        <v>112</v>
      </c>
      <c r="B4909" s="177">
        <v>34</v>
      </c>
      <c r="C4909" s="176">
        <v>44059</v>
      </c>
      <c r="D4909" s="175">
        <v>-4</v>
      </c>
      <c r="E4909" s="175">
        <v>0.873</v>
      </c>
    </row>
    <row r="4910" spans="1:5">
      <c r="A4910" s="174" t="s">
        <v>112</v>
      </c>
      <c r="B4910" s="177">
        <v>34</v>
      </c>
      <c r="C4910" s="176">
        <v>44060</v>
      </c>
      <c r="D4910" s="175">
        <v>-5</v>
      </c>
      <c r="E4910" s="175">
        <v>0</v>
      </c>
    </row>
    <row r="4911" spans="1:5">
      <c r="A4911" s="174" t="s">
        <v>112</v>
      </c>
      <c r="B4911" s="177">
        <v>34</v>
      </c>
      <c r="C4911" s="176">
        <v>44061</v>
      </c>
      <c r="D4911" s="175">
        <v>-4</v>
      </c>
      <c r="E4911" s="175">
        <v>1.746</v>
      </c>
    </row>
    <row r="4912" spans="1:5">
      <c r="A4912" s="174" t="s">
        <v>112</v>
      </c>
      <c r="B4912" s="177">
        <v>34</v>
      </c>
      <c r="C4912" s="176">
        <v>44062</v>
      </c>
      <c r="D4912" s="175">
        <v>-10</v>
      </c>
      <c r="E4912" s="175">
        <v>0</v>
      </c>
    </row>
    <row r="4913" spans="1:5">
      <c r="A4913" s="174" t="s">
        <v>112</v>
      </c>
      <c r="B4913" s="177">
        <v>34</v>
      </c>
      <c r="C4913" s="176">
        <v>44063</v>
      </c>
      <c r="D4913" s="175">
        <v>-1</v>
      </c>
      <c r="E4913" s="175">
        <v>1.0189999999999999</v>
      </c>
    </row>
    <row r="4914" spans="1:5">
      <c r="A4914" s="174" t="s">
        <v>112</v>
      </c>
      <c r="B4914" s="177">
        <v>34</v>
      </c>
      <c r="C4914" s="176">
        <v>44064</v>
      </c>
      <c r="D4914" s="175">
        <v>-2</v>
      </c>
      <c r="E4914" s="175">
        <v>0.72799999999999998</v>
      </c>
    </row>
    <row r="4915" spans="1:5">
      <c r="A4915" s="174" t="s">
        <v>112</v>
      </c>
      <c r="B4915" s="177">
        <v>34</v>
      </c>
      <c r="C4915" s="176">
        <v>44065</v>
      </c>
      <c r="D4915" s="179"/>
      <c r="E4915" s="175">
        <v>0.58199999999999996</v>
      </c>
    </row>
    <row r="4916" spans="1:5">
      <c r="A4916" s="174" t="s">
        <v>106</v>
      </c>
      <c r="B4916" s="183">
        <v>8</v>
      </c>
      <c r="C4916" s="176">
        <v>43877</v>
      </c>
      <c r="D4916" s="175">
        <v>-1</v>
      </c>
      <c r="E4916" s="175">
        <v>0</v>
      </c>
    </row>
    <row r="4917" spans="1:5">
      <c r="A4917" s="174" t="s">
        <v>106</v>
      </c>
      <c r="B4917" s="183">
        <v>8</v>
      </c>
      <c r="C4917" s="176">
        <v>43878</v>
      </c>
      <c r="D4917" s="175">
        <v>4</v>
      </c>
      <c r="E4917" s="175">
        <v>0</v>
      </c>
    </row>
    <row r="4918" spans="1:5">
      <c r="A4918" s="174" t="s">
        <v>106</v>
      </c>
      <c r="B4918" s="183">
        <v>8</v>
      </c>
      <c r="C4918" s="176">
        <v>43879</v>
      </c>
      <c r="D4918" s="175">
        <v>3</v>
      </c>
      <c r="E4918" s="175">
        <v>0</v>
      </c>
    </row>
    <row r="4919" spans="1:5">
      <c r="A4919" s="174" t="s">
        <v>106</v>
      </c>
      <c r="B4919" s="183">
        <v>8</v>
      </c>
      <c r="C4919" s="176">
        <v>43880</v>
      </c>
      <c r="D4919" s="175">
        <v>3</v>
      </c>
      <c r="E4919" s="175">
        <v>0</v>
      </c>
    </row>
    <row r="4920" spans="1:5">
      <c r="A4920" s="174" t="s">
        <v>106</v>
      </c>
      <c r="B4920" s="183">
        <v>8</v>
      </c>
      <c r="C4920" s="176">
        <v>43881</v>
      </c>
      <c r="D4920" s="175">
        <v>3</v>
      </c>
      <c r="E4920" s="175">
        <v>0</v>
      </c>
    </row>
    <row r="4921" spans="1:5">
      <c r="A4921" s="174" t="s">
        <v>106</v>
      </c>
      <c r="B4921" s="183">
        <v>8</v>
      </c>
      <c r="C4921" s="176">
        <v>43882</v>
      </c>
      <c r="D4921" s="175">
        <v>4</v>
      </c>
      <c r="E4921" s="175">
        <v>0</v>
      </c>
    </row>
    <row r="4922" spans="1:5">
      <c r="A4922" s="174" t="s">
        <v>106</v>
      </c>
      <c r="B4922" s="177">
        <v>8</v>
      </c>
      <c r="C4922" s="176">
        <v>43883</v>
      </c>
      <c r="D4922" s="175">
        <v>-1</v>
      </c>
      <c r="E4922" s="175">
        <v>0</v>
      </c>
    </row>
    <row r="4923" spans="1:5">
      <c r="A4923" s="174" t="s">
        <v>106</v>
      </c>
      <c r="B4923" s="183">
        <v>9</v>
      </c>
      <c r="C4923" s="176">
        <v>43884</v>
      </c>
      <c r="D4923" s="175">
        <v>0</v>
      </c>
      <c r="E4923" s="175">
        <v>0</v>
      </c>
    </row>
    <row r="4924" spans="1:5">
      <c r="A4924" s="174" t="s">
        <v>106</v>
      </c>
      <c r="B4924" s="183">
        <v>9</v>
      </c>
      <c r="C4924" s="176">
        <v>43885</v>
      </c>
      <c r="D4924" s="175">
        <v>2</v>
      </c>
      <c r="E4924" s="175">
        <v>0</v>
      </c>
    </row>
    <row r="4925" spans="1:5">
      <c r="A4925" s="174" t="s">
        <v>106</v>
      </c>
      <c r="B4925" s="183">
        <v>9</v>
      </c>
      <c r="C4925" s="176">
        <v>43886</v>
      </c>
      <c r="D4925" s="175">
        <v>1</v>
      </c>
      <c r="E4925" s="175">
        <v>0</v>
      </c>
    </row>
    <row r="4926" spans="1:5">
      <c r="A4926" s="174" t="s">
        <v>106</v>
      </c>
      <c r="B4926" s="183">
        <v>9</v>
      </c>
      <c r="C4926" s="176">
        <v>43887</v>
      </c>
      <c r="D4926" s="175">
        <v>1</v>
      </c>
      <c r="E4926" s="175">
        <v>0</v>
      </c>
    </row>
    <row r="4927" spans="1:5">
      <c r="A4927" s="174" t="s">
        <v>106</v>
      </c>
      <c r="B4927" s="183">
        <v>9</v>
      </c>
      <c r="C4927" s="176">
        <v>43888</v>
      </c>
      <c r="D4927" s="175">
        <v>3</v>
      </c>
      <c r="E4927" s="175">
        <v>0</v>
      </c>
    </row>
    <row r="4928" spans="1:5">
      <c r="A4928" s="174" t="s">
        <v>106</v>
      </c>
      <c r="B4928" s="183">
        <v>9</v>
      </c>
      <c r="C4928" s="176">
        <v>43889</v>
      </c>
      <c r="D4928" s="175">
        <v>1</v>
      </c>
      <c r="E4928" s="175">
        <v>0</v>
      </c>
    </row>
    <row r="4929" spans="1:5">
      <c r="A4929" s="174" t="s">
        <v>106</v>
      </c>
      <c r="B4929" s="177">
        <v>9</v>
      </c>
      <c r="C4929" s="176">
        <v>43890</v>
      </c>
      <c r="D4929" s="175">
        <v>1</v>
      </c>
      <c r="E4929" s="175">
        <v>0</v>
      </c>
    </row>
    <row r="4930" spans="1:5">
      <c r="A4930" s="174" t="s">
        <v>106</v>
      </c>
      <c r="B4930" s="183">
        <v>10</v>
      </c>
      <c r="C4930" s="176">
        <v>43833</v>
      </c>
      <c r="D4930" s="175">
        <v>0</v>
      </c>
      <c r="E4930" s="175">
        <v>0</v>
      </c>
    </row>
    <row r="4931" spans="1:5">
      <c r="A4931" s="174" t="s">
        <v>106</v>
      </c>
      <c r="B4931" s="183">
        <v>10</v>
      </c>
      <c r="C4931" s="176">
        <v>43864</v>
      </c>
      <c r="D4931" s="175">
        <v>1</v>
      </c>
      <c r="E4931" s="175">
        <v>0</v>
      </c>
    </row>
    <row r="4932" spans="1:5">
      <c r="A4932" s="174" t="s">
        <v>106</v>
      </c>
      <c r="B4932" s="183">
        <v>10</v>
      </c>
      <c r="C4932" s="176">
        <v>43893</v>
      </c>
      <c r="D4932" s="175">
        <v>0</v>
      </c>
      <c r="E4932" s="175">
        <v>0</v>
      </c>
    </row>
    <row r="4933" spans="1:5">
      <c r="A4933" s="174" t="s">
        <v>106</v>
      </c>
      <c r="B4933" s="183">
        <v>10</v>
      </c>
      <c r="C4933" s="176">
        <v>43894</v>
      </c>
      <c r="D4933" s="175">
        <v>1</v>
      </c>
      <c r="E4933" s="175">
        <v>0</v>
      </c>
    </row>
    <row r="4934" spans="1:5">
      <c r="A4934" s="174" t="s">
        <v>106</v>
      </c>
      <c r="B4934" s="183">
        <v>10</v>
      </c>
      <c r="C4934" s="176">
        <v>43895</v>
      </c>
      <c r="D4934" s="175">
        <v>1</v>
      </c>
      <c r="E4934" s="175">
        <v>0</v>
      </c>
    </row>
    <row r="4935" spans="1:5">
      <c r="A4935" s="174" t="s">
        <v>106</v>
      </c>
      <c r="B4935" s="183">
        <v>10</v>
      </c>
      <c r="C4935" s="176">
        <v>43896</v>
      </c>
      <c r="D4935" s="175">
        <v>1</v>
      </c>
      <c r="E4935" s="175">
        <v>0</v>
      </c>
    </row>
    <row r="4936" spans="1:5">
      <c r="A4936" s="174" t="s">
        <v>106</v>
      </c>
      <c r="B4936" s="177">
        <v>10</v>
      </c>
      <c r="C4936" s="176">
        <v>43897</v>
      </c>
      <c r="D4936" s="175">
        <v>0</v>
      </c>
      <c r="E4936" s="175">
        <v>0</v>
      </c>
    </row>
    <row r="4937" spans="1:5">
      <c r="A4937" s="174" t="s">
        <v>106</v>
      </c>
      <c r="B4937" s="183">
        <v>11</v>
      </c>
      <c r="C4937" s="176">
        <v>43898</v>
      </c>
      <c r="D4937" s="175">
        <v>1</v>
      </c>
      <c r="E4937" s="175">
        <v>0</v>
      </c>
    </row>
    <row r="4938" spans="1:5">
      <c r="A4938" s="174" t="s">
        <v>106</v>
      </c>
      <c r="B4938" s="183">
        <v>11</v>
      </c>
      <c r="C4938" s="176">
        <v>43899</v>
      </c>
      <c r="D4938" s="175">
        <v>2</v>
      </c>
      <c r="E4938" s="175">
        <v>0</v>
      </c>
    </row>
    <row r="4939" spans="1:5">
      <c r="A4939" s="174" t="s">
        <v>106</v>
      </c>
      <c r="B4939" s="183">
        <v>11</v>
      </c>
      <c r="C4939" s="176">
        <v>43900</v>
      </c>
      <c r="D4939" s="175">
        <v>2</v>
      </c>
      <c r="E4939" s="175">
        <v>0</v>
      </c>
    </row>
    <row r="4940" spans="1:5">
      <c r="A4940" s="174" t="s">
        <v>106</v>
      </c>
      <c r="B4940" s="183">
        <v>11</v>
      </c>
      <c r="C4940" s="176">
        <v>43901</v>
      </c>
      <c r="D4940" s="175">
        <v>2</v>
      </c>
      <c r="E4940" s="175">
        <v>0</v>
      </c>
    </row>
    <row r="4941" spans="1:5">
      <c r="A4941" s="174" t="s">
        <v>106</v>
      </c>
      <c r="B4941" s="183">
        <v>11</v>
      </c>
      <c r="C4941" s="176">
        <v>43902</v>
      </c>
      <c r="D4941" s="175">
        <v>2</v>
      </c>
      <c r="E4941" s="175">
        <v>0</v>
      </c>
    </row>
    <row r="4942" spans="1:5">
      <c r="A4942" s="174" t="s">
        <v>106</v>
      </c>
      <c r="B4942" s="183">
        <v>11</v>
      </c>
      <c r="C4942" s="176">
        <v>43903</v>
      </c>
      <c r="D4942" s="175">
        <v>6</v>
      </c>
      <c r="E4942" s="175">
        <v>0</v>
      </c>
    </row>
    <row r="4943" spans="1:5">
      <c r="A4943" s="174" t="s">
        <v>106</v>
      </c>
      <c r="B4943" s="177">
        <v>11</v>
      </c>
      <c r="C4943" s="176">
        <v>43904</v>
      </c>
      <c r="D4943" s="175">
        <v>8</v>
      </c>
      <c r="E4943" s="175">
        <v>1.5980000000000001</v>
      </c>
    </row>
    <row r="4944" spans="1:5">
      <c r="A4944" s="174" t="s">
        <v>106</v>
      </c>
      <c r="B4944" s="183">
        <v>12</v>
      </c>
      <c r="C4944" s="176">
        <v>43905</v>
      </c>
      <c r="D4944" s="175">
        <v>5</v>
      </c>
      <c r="E4944" s="175">
        <v>0</v>
      </c>
    </row>
    <row r="4945" spans="1:5">
      <c r="A4945" s="174" t="s">
        <v>106</v>
      </c>
      <c r="B4945" s="183">
        <v>12</v>
      </c>
      <c r="C4945" s="176">
        <v>43906</v>
      </c>
      <c r="D4945" s="175">
        <v>19</v>
      </c>
      <c r="E4945" s="175">
        <v>0</v>
      </c>
    </row>
    <row r="4946" spans="1:5">
      <c r="A4946" s="174" t="s">
        <v>106</v>
      </c>
      <c r="B4946" s="183">
        <v>12</v>
      </c>
      <c r="C4946" s="176">
        <v>43907</v>
      </c>
      <c r="D4946" s="175">
        <v>22</v>
      </c>
      <c r="E4946" s="175">
        <v>0</v>
      </c>
    </row>
    <row r="4947" spans="1:5">
      <c r="A4947" s="174" t="s">
        <v>106</v>
      </c>
      <c r="B4947" s="183">
        <v>12</v>
      </c>
      <c r="C4947" s="176">
        <v>43908</v>
      </c>
      <c r="D4947" s="175">
        <v>28</v>
      </c>
      <c r="E4947" s="175">
        <v>0</v>
      </c>
    </row>
    <row r="4948" spans="1:5">
      <c r="A4948" s="174" t="s">
        <v>106</v>
      </c>
      <c r="B4948" s="183">
        <v>12</v>
      </c>
      <c r="C4948" s="176">
        <v>43909</v>
      </c>
      <c r="D4948" s="175">
        <v>31</v>
      </c>
      <c r="E4948" s="175">
        <v>1.5980000000000001</v>
      </c>
    </row>
    <row r="4949" spans="1:5">
      <c r="A4949" s="174" t="s">
        <v>106</v>
      </c>
      <c r="B4949" s="177">
        <v>12</v>
      </c>
      <c r="C4949" s="176">
        <v>43910</v>
      </c>
      <c r="D4949" s="175">
        <v>37</v>
      </c>
      <c r="E4949" s="175">
        <v>3.1949999999999998</v>
      </c>
    </row>
    <row r="4950" spans="1:5">
      <c r="A4950" s="174" t="s">
        <v>106</v>
      </c>
      <c r="B4950" s="183">
        <v>12</v>
      </c>
      <c r="C4950" s="176">
        <v>43911</v>
      </c>
      <c r="D4950" s="175">
        <v>25</v>
      </c>
      <c r="E4950" s="175">
        <v>1.5980000000000001</v>
      </c>
    </row>
    <row r="4951" spans="1:5">
      <c r="A4951" s="174" t="s">
        <v>106</v>
      </c>
      <c r="B4951" s="183">
        <v>13</v>
      </c>
      <c r="C4951" s="176">
        <v>43912</v>
      </c>
      <c r="D4951" s="175">
        <v>25</v>
      </c>
      <c r="E4951" s="175">
        <v>4.7930000000000001</v>
      </c>
    </row>
    <row r="4952" spans="1:5">
      <c r="A4952" s="174" t="s">
        <v>106</v>
      </c>
      <c r="B4952" s="183">
        <v>13</v>
      </c>
      <c r="C4952" s="176">
        <v>43913</v>
      </c>
      <c r="D4952" s="175">
        <v>35</v>
      </c>
      <c r="E4952" s="175">
        <v>0</v>
      </c>
    </row>
    <row r="4953" spans="1:5">
      <c r="A4953" s="174" t="s">
        <v>106</v>
      </c>
      <c r="B4953" s="183">
        <v>13</v>
      </c>
      <c r="C4953" s="176">
        <v>43914</v>
      </c>
      <c r="D4953" s="175">
        <v>35</v>
      </c>
      <c r="E4953" s="175">
        <v>0</v>
      </c>
    </row>
    <row r="4954" spans="1:5">
      <c r="A4954" s="174" t="s">
        <v>106</v>
      </c>
      <c r="B4954" s="183">
        <v>13</v>
      </c>
      <c r="C4954" s="176">
        <v>43915</v>
      </c>
      <c r="D4954" s="175">
        <v>36</v>
      </c>
      <c r="E4954" s="175">
        <v>0</v>
      </c>
    </row>
    <row r="4955" spans="1:5">
      <c r="A4955" s="174" t="s">
        <v>106</v>
      </c>
      <c r="B4955" s="183">
        <v>13</v>
      </c>
      <c r="C4955" s="176">
        <v>43916</v>
      </c>
      <c r="D4955" s="175">
        <v>36</v>
      </c>
      <c r="E4955" s="175">
        <v>0</v>
      </c>
    </row>
    <row r="4956" spans="1:5">
      <c r="A4956" s="174" t="s">
        <v>106</v>
      </c>
      <c r="B4956" s="183">
        <v>13</v>
      </c>
      <c r="C4956" s="176">
        <v>43917</v>
      </c>
      <c r="D4956" s="175">
        <v>39</v>
      </c>
      <c r="E4956" s="175">
        <v>1.5980000000000001</v>
      </c>
    </row>
    <row r="4957" spans="1:5">
      <c r="A4957" s="174" t="s">
        <v>106</v>
      </c>
      <c r="B4957" s="177">
        <v>13</v>
      </c>
      <c r="C4957" s="176">
        <v>43918</v>
      </c>
      <c r="D4957" s="175">
        <v>23</v>
      </c>
      <c r="E4957" s="175">
        <v>9.5850000000000009</v>
      </c>
    </row>
    <row r="4958" spans="1:5">
      <c r="A4958" s="174" t="s">
        <v>106</v>
      </c>
      <c r="B4958" s="183">
        <v>14</v>
      </c>
      <c r="C4958" s="176">
        <v>43919</v>
      </c>
      <c r="D4958" s="175">
        <v>27</v>
      </c>
      <c r="E4958" s="175">
        <v>4.7930000000000001</v>
      </c>
    </row>
    <row r="4959" spans="1:5">
      <c r="A4959" s="174" t="s">
        <v>106</v>
      </c>
      <c r="B4959" s="183">
        <v>14</v>
      </c>
      <c r="C4959" s="176">
        <v>43920</v>
      </c>
      <c r="D4959" s="175">
        <v>35</v>
      </c>
      <c r="E4959" s="175">
        <v>4.7930000000000001</v>
      </c>
    </row>
    <row r="4960" spans="1:5">
      <c r="A4960" s="174" t="s">
        <v>106</v>
      </c>
      <c r="B4960" s="183">
        <v>14</v>
      </c>
      <c r="C4960" s="176">
        <v>43921</v>
      </c>
      <c r="D4960" s="175">
        <v>34</v>
      </c>
      <c r="E4960" s="175">
        <v>1.5980000000000001</v>
      </c>
    </row>
    <row r="4961" spans="1:5">
      <c r="A4961" s="174" t="s">
        <v>106</v>
      </c>
      <c r="B4961" s="183">
        <v>14</v>
      </c>
      <c r="C4961" s="176">
        <v>43922</v>
      </c>
      <c r="D4961" s="175">
        <v>35</v>
      </c>
      <c r="E4961" s="175">
        <v>1.5980000000000001</v>
      </c>
    </row>
    <row r="4962" spans="1:5">
      <c r="A4962" s="174" t="s">
        <v>106</v>
      </c>
      <c r="B4962" s="183">
        <v>14</v>
      </c>
      <c r="C4962" s="176">
        <v>43923</v>
      </c>
      <c r="D4962" s="175">
        <v>35</v>
      </c>
      <c r="E4962" s="175">
        <v>9.5850000000000009</v>
      </c>
    </row>
    <row r="4963" spans="1:5">
      <c r="A4963" s="174" t="s">
        <v>106</v>
      </c>
      <c r="B4963" s="183">
        <v>14</v>
      </c>
      <c r="C4963" s="176">
        <v>43924</v>
      </c>
      <c r="D4963" s="175">
        <v>40</v>
      </c>
      <c r="E4963" s="175">
        <v>1.5980000000000001</v>
      </c>
    </row>
    <row r="4964" spans="1:5">
      <c r="A4964" s="174" t="s">
        <v>106</v>
      </c>
      <c r="B4964" s="177">
        <v>14</v>
      </c>
      <c r="C4964" s="176">
        <v>43925</v>
      </c>
      <c r="D4964" s="175">
        <v>23</v>
      </c>
      <c r="E4964" s="175">
        <v>1.5980000000000001</v>
      </c>
    </row>
    <row r="4965" spans="1:5">
      <c r="A4965" s="174" t="s">
        <v>106</v>
      </c>
      <c r="B4965" s="183">
        <v>15</v>
      </c>
      <c r="C4965" s="176">
        <v>43926</v>
      </c>
      <c r="D4965" s="175">
        <v>15</v>
      </c>
      <c r="E4965" s="175">
        <v>0</v>
      </c>
    </row>
    <row r="4966" spans="1:5">
      <c r="A4966" s="174" t="s">
        <v>106</v>
      </c>
      <c r="B4966" s="183">
        <v>15</v>
      </c>
      <c r="C4966" s="176">
        <v>43927</v>
      </c>
      <c r="D4966" s="175">
        <v>34</v>
      </c>
      <c r="E4966" s="175">
        <v>7.9880000000000004</v>
      </c>
    </row>
    <row r="4967" spans="1:5">
      <c r="A4967" s="174" t="s">
        <v>106</v>
      </c>
      <c r="B4967" s="183">
        <v>15</v>
      </c>
      <c r="C4967" s="176">
        <v>43928</v>
      </c>
      <c r="D4967" s="175">
        <v>33</v>
      </c>
      <c r="E4967" s="175">
        <v>7.9880000000000004</v>
      </c>
    </row>
    <row r="4968" spans="1:5">
      <c r="A4968" s="174" t="s">
        <v>106</v>
      </c>
      <c r="B4968" s="183">
        <v>15</v>
      </c>
      <c r="C4968" s="176">
        <v>43929</v>
      </c>
      <c r="D4968" s="175">
        <v>34</v>
      </c>
      <c r="E4968" s="175">
        <v>4.7930000000000001</v>
      </c>
    </row>
    <row r="4969" spans="1:5">
      <c r="A4969" s="174" t="s">
        <v>106</v>
      </c>
      <c r="B4969" s="183">
        <v>15</v>
      </c>
      <c r="C4969" s="176">
        <v>43930</v>
      </c>
      <c r="D4969" s="175">
        <v>33</v>
      </c>
      <c r="E4969" s="175">
        <v>3.1949999999999998</v>
      </c>
    </row>
    <row r="4970" spans="1:5">
      <c r="A4970" s="174" t="s">
        <v>106</v>
      </c>
      <c r="B4970" s="183">
        <v>15</v>
      </c>
      <c r="C4970" s="176">
        <v>43931</v>
      </c>
      <c r="D4970" s="175">
        <v>38</v>
      </c>
      <c r="E4970" s="175">
        <v>9.5850000000000009</v>
      </c>
    </row>
    <row r="4971" spans="1:5">
      <c r="A4971" s="174" t="s">
        <v>106</v>
      </c>
      <c r="B4971" s="177">
        <v>15</v>
      </c>
      <c r="C4971" s="176">
        <v>43932</v>
      </c>
      <c r="D4971" s="175">
        <v>22</v>
      </c>
      <c r="E4971" s="175">
        <v>3.1949999999999998</v>
      </c>
    </row>
    <row r="4972" spans="1:5">
      <c r="A4972" s="174" t="s">
        <v>106</v>
      </c>
      <c r="B4972" s="183">
        <v>16</v>
      </c>
      <c r="C4972" s="176">
        <v>43933</v>
      </c>
      <c r="D4972" s="175">
        <v>15</v>
      </c>
      <c r="E4972" s="175">
        <v>12.78</v>
      </c>
    </row>
    <row r="4973" spans="1:5">
      <c r="A4973" s="174" t="s">
        <v>106</v>
      </c>
      <c r="B4973" s="183">
        <v>16</v>
      </c>
      <c r="C4973" s="176">
        <v>43934</v>
      </c>
      <c r="D4973" s="175">
        <v>41</v>
      </c>
      <c r="E4973" s="175">
        <v>6.39</v>
      </c>
    </row>
    <row r="4974" spans="1:5">
      <c r="A4974" s="174" t="s">
        <v>106</v>
      </c>
      <c r="B4974" s="183">
        <v>16</v>
      </c>
      <c r="C4974" s="176">
        <v>43935</v>
      </c>
      <c r="D4974" s="175">
        <v>32</v>
      </c>
      <c r="E4974" s="175">
        <v>1.5980000000000001</v>
      </c>
    </row>
    <row r="4975" spans="1:5">
      <c r="A4975" s="174" t="s">
        <v>106</v>
      </c>
      <c r="B4975" s="183">
        <v>16</v>
      </c>
      <c r="C4975" s="176">
        <v>43936</v>
      </c>
      <c r="D4975" s="175">
        <v>34</v>
      </c>
      <c r="E4975" s="175">
        <v>0</v>
      </c>
    </row>
    <row r="4976" spans="1:5">
      <c r="A4976" s="174" t="s">
        <v>106</v>
      </c>
      <c r="B4976" s="183">
        <v>16</v>
      </c>
      <c r="C4976" s="176">
        <v>43937</v>
      </c>
      <c r="D4976" s="175">
        <v>33</v>
      </c>
      <c r="E4976" s="175">
        <v>3.1949999999999998</v>
      </c>
    </row>
    <row r="4977" spans="1:5">
      <c r="A4977" s="174" t="s">
        <v>106</v>
      </c>
      <c r="B4977" s="183">
        <v>16</v>
      </c>
      <c r="C4977" s="176">
        <v>43938</v>
      </c>
      <c r="D4977" s="175">
        <v>37</v>
      </c>
      <c r="E4977" s="175">
        <v>0</v>
      </c>
    </row>
    <row r="4978" spans="1:5">
      <c r="A4978" s="174" t="s">
        <v>106</v>
      </c>
      <c r="B4978" s="177">
        <v>16</v>
      </c>
      <c r="C4978" s="176">
        <v>43939</v>
      </c>
      <c r="D4978" s="175">
        <v>22</v>
      </c>
      <c r="E4978" s="175">
        <v>4.7930000000000001</v>
      </c>
    </row>
    <row r="4979" spans="1:5">
      <c r="A4979" s="174" t="s">
        <v>106</v>
      </c>
      <c r="B4979" s="183">
        <v>17</v>
      </c>
      <c r="C4979" s="176">
        <v>43940</v>
      </c>
      <c r="D4979" s="175">
        <v>14</v>
      </c>
      <c r="E4979" s="175">
        <v>0</v>
      </c>
    </row>
    <row r="4980" spans="1:5">
      <c r="A4980" s="174" t="s">
        <v>106</v>
      </c>
      <c r="B4980" s="183">
        <v>17</v>
      </c>
      <c r="C4980" s="176">
        <v>43941</v>
      </c>
      <c r="D4980" s="175">
        <v>29</v>
      </c>
      <c r="E4980" s="175">
        <v>1.5980000000000001</v>
      </c>
    </row>
    <row r="4981" spans="1:5">
      <c r="A4981" s="174" t="s">
        <v>106</v>
      </c>
      <c r="B4981" s="183">
        <v>17</v>
      </c>
      <c r="C4981" s="176">
        <v>43942</v>
      </c>
      <c r="D4981" s="175">
        <v>29</v>
      </c>
      <c r="E4981" s="175">
        <v>3.1949999999999998</v>
      </c>
    </row>
    <row r="4982" spans="1:5">
      <c r="A4982" s="174" t="s">
        <v>106</v>
      </c>
      <c r="B4982" s="183">
        <v>17</v>
      </c>
      <c r="C4982" s="176">
        <v>43943</v>
      </c>
      <c r="D4982" s="175">
        <v>29</v>
      </c>
      <c r="E4982" s="175">
        <v>4.7930000000000001</v>
      </c>
    </row>
    <row r="4983" spans="1:5">
      <c r="A4983" s="174" t="s">
        <v>106</v>
      </c>
      <c r="B4983" s="183">
        <v>17</v>
      </c>
      <c r="C4983" s="176">
        <v>43944</v>
      </c>
      <c r="D4983" s="175">
        <v>28</v>
      </c>
      <c r="E4983" s="175">
        <v>3.1949999999999998</v>
      </c>
    </row>
    <row r="4984" spans="1:5">
      <c r="A4984" s="174" t="s">
        <v>106</v>
      </c>
      <c r="B4984" s="183">
        <v>17</v>
      </c>
      <c r="C4984" s="176">
        <v>43945</v>
      </c>
      <c r="D4984" s="175">
        <v>32</v>
      </c>
      <c r="E4984" s="175">
        <v>4.7930000000000001</v>
      </c>
    </row>
    <row r="4985" spans="1:5">
      <c r="A4985" s="174" t="s">
        <v>106</v>
      </c>
      <c r="B4985" s="177">
        <v>17</v>
      </c>
      <c r="C4985" s="176">
        <v>43946</v>
      </c>
      <c r="D4985" s="175">
        <v>18</v>
      </c>
      <c r="E4985" s="175">
        <v>3.1949999999999998</v>
      </c>
    </row>
    <row r="4986" spans="1:5">
      <c r="A4986" s="174" t="s">
        <v>106</v>
      </c>
      <c r="B4986" s="183">
        <v>18</v>
      </c>
      <c r="C4986" s="176">
        <v>43947</v>
      </c>
      <c r="D4986" s="175">
        <v>12</v>
      </c>
      <c r="E4986" s="175">
        <v>0</v>
      </c>
    </row>
    <row r="4987" spans="1:5">
      <c r="A4987" s="174" t="s">
        <v>106</v>
      </c>
      <c r="B4987" s="183">
        <v>18</v>
      </c>
      <c r="C4987" s="176">
        <v>43948</v>
      </c>
      <c r="D4987" s="175">
        <v>27</v>
      </c>
      <c r="E4987" s="175">
        <v>4.7930000000000001</v>
      </c>
    </row>
    <row r="4988" spans="1:5">
      <c r="A4988" s="174" t="s">
        <v>106</v>
      </c>
      <c r="B4988" s="183">
        <v>18</v>
      </c>
      <c r="C4988" s="176">
        <v>43949</v>
      </c>
      <c r="D4988" s="175">
        <v>26</v>
      </c>
      <c r="E4988" s="175">
        <v>0</v>
      </c>
    </row>
    <row r="4989" spans="1:5">
      <c r="A4989" s="174" t="s">
        <v>106</v>
      </c>
      <c r="B4989" s="183">
        <v>18</v>
      </c>
      <c r="C4989" s="176">
        <v>43950</v>
      </c>
      <c r="D4989" s="175">
        <v>28</v>
      </c>
      <c r="E4989" s="175">
        <v>1.5980000000000001</v>
      </c>
    </row>
    <row r="4990" spans="1:5">
      <c r="A4990" s="174" t="s">
        <v>106</v>
      </c>
      <c r="B4990" s="183">
        <v>18</v>
      </c>
      <c r="C4990" s="176">
        <v>43951</v>
      </c>
      <c r="D4990" s="175">
        <v>27</v>
      </c>
      <c r="E4990" s="175">
        <v>0</v>
      </c>
    </row>
    <row r="4991" spans="1:5">
      <c r="A4991" s="174" t="s">
        <v>106</v>
      </c>
      <c r="B4991" s="183">
        <v>18</v>
      </c>
      <c r="C4991" s="176">
        <v>43952</v>
      </c>
      <c r="D4991" s="175">
        <v>44</v>
      </c>
      <c r="E4991" s="175">
        <v>1.5980000000000001</v>
      </c>
    </row>
    <row r="4992" spans="1:5">
      <c r="A4992" s="174" t="s">
        <v>106</v>
      </c>
      <c r="B4992" s="177">
        <v>18</v>
      </c>
      <c r="C4992" s="176">
        <v>43953</v>
      </c>
      <c r="D4992" s="175">
        <v>19</v>
      </c>
      <c r="E4992" s="175">
        <v>3.1949999999999998</v>
      </c>
    </row>
    <row r="4993" spans="1:5">
      <c r="A4993" s="174" t="s">
        <v>106</v>
      </c>
      <c r="B4993" s="183">
        <v>19</v>
      </c>
      <c r="C4993" s="176">
        <v>43954</v>
      </c>
      <c r="D4993" s="175">
        <v>13</v>
      </c>
      <c r="E4993" s="175">
        <v>0</v>
      </c>
    </row>
    <row r="4994" spans="1:5">
      <c r="A4994" s="174" t="s">
        <v>106</v>
      </c>
      <c r="B4994" s="183">
        <v>19</v>
      </c>
      <c r="C4994" s="176">
        <v>43955</v>
      </c>
      <c r="D4994" s="175">
        <v>26</v>
      </c>
      <c r="E4994" s="175">
        <v>6.39</v>
      </c>
    </row>
    <row r="4995" spans="1:5">
      <c r="A4995" s="174" t="s">
        <v>106</v>
      </c>
      <c r="B4995" s="183">
        <v>19</v>
      </c>
      <c r="C4995" s="176">
        <v>43956</v>
      </c>
      <c r="D4995" s="175">
        <v>24</v>
      </c>
      <c r="E4995" s="175">
        <v>0</v>
      </c>
    </row>
    <row r="4996" spans="1:5">
      <c r="A4996" s="174" t="s">
        <v>106</v>
      </c>
      <c r="B4996" s="183">
        <v>19</v>
      </c>
      <c r="C4996" s="176">
        <v>43957</v>
      </c>
      <c r="D4996" s="175">
        <v>25</v>
      </c>
      <c r="E4996" s="175">
        <v>0</v>
      </c>
    </row>
    <row r="4997" spans="1:5">
      <c r="A4997" s="174" t="s">
        <v>106</v>
      </c>
      <c r="B4997" s="183">
        <v>19</v>
      </c>
      <c r="C4997" s="176">
        <v>43958</v>
      </c>
      <c r="D4997" s="175">
        <v>24</v>
      </c>
      <c r="E4997" s="175">
        <v>3.1949999999999998</v>
      </c>
    </row>
    <row r="4998" spans="1:5">
      <c r="A4998" s="174" t="s">
        <v>106</v>
      </c>
      <c r="B4998" s="183">
        <v>19</v>
      </c>
      <c r="C4998" s="176">
        <v>43959</v>
      </c>
      <c r="D4998" s="175">
        <v>27</v>
      </c>
      <c r="E4998" s="175">
        <v>3.1949999999999998</v>
      </c>
    </row>
    <row r="4999" spans="1:5">
      <c r="A4999" s="174" t="s">
        <v>106</v>
      </c>
      <c r="B4999" s="177">
        <v>19</v>
      </c>
      <c r="C4999" s="176">
        <v>43960</v>
      </c>
      <c r="D4999" s="175">
        <v>20</v>
      </c>
      <c r="E4999" s="175">
        <v>0</v>
      </c>
    </row>
    <row r="5000" spans="1:5">
      <c r="A5000" s="174" t="s">
        <v>106</v>
      </c>
      <c r="B5000" s="183">
        <v>20</v>
      </c>
      <c r="C5000" s="176">
        <v>43961</v>
      </c>
      <c r="D5000" s="175">
        <v>12</v>
      </c>
      <c r="E5000" s="175">
        <v>1.5980000000000001</v>
      </c>
    </row>
    <row r="5001" spans="1:5">
      <c r="A5001" s="174" t="s">
        <v>106</v>
      </c>
      <c r="B5001" s="183">
        <v>20</v>
      </c>
      <c r="C5001" s="176">
        <v>43962</v>
      </c>
      <c r="D5001" s="175">
        <v>22</v>
      </c>
      <c r="E5001" s="175">
        <v>0</v>
      </c>
    </row>
    <row r="5002" spans="1:5">
      <c r="A5002" s="174" t="s">
        <v>106</v>
      </c>
      <c r="B5002" s="183">
        <v>20</v>
      </c>
      <c r="C5002" s="176">
        <v>43963</v>
      </c>
      <c r="D5002" s="175">
        <v>20</v>
      </c>
      <c r="E5002" s="175">
        <v>0</v>
      </c>
    </row>
    <row r="5003" spans="1:5">
      <c r="A5003" s="174" t="s">
        <v>106</v>
      </c>
      <c r="B5003" s="183">
        <v>20</v>
      </c>
      <c r="C5003" s="176">
        <v>43964</v>
      </c>
      <c r="D5003" s="175">
        <v>21</v>
      </c>
      <c r="E5003" s="175">
        <v>1.5980000000000001</v>
      </c>
    </row>
    <row r="5004" spans="1:5">
      <c r="A5004" s="174" t="s">
        <v>106</v>
      </c>
      <c r="B5004" s="183">
        <v>20</v>
      </c>
      <c r="C5004" s="176">
        <v>43965</v>
      </c>
      <c r="D5004" s="175">
        <v>20</v>
      </c>
      <c r="E5004" s="175">
        <v>1.5980000000000001</v>
      </c>
    </row>
    <row r="5005" spans="1:5">
      <c r="A5005" s="174" t="s">
        <v>106</v>
      </c>
      <c r="B5005" s="183">
        <v>20</v>
      </c>
      <c r="C5005" s="176">
        <v>43966</v>
      </c>
      <c r="D5005" s="175">
        <v>22</v>
      </c>
      <c r="E5005" s="175">
        <v>0</v>
      </c>
    </row>
    <row r="5006" spans="1:5">
      <c r="A5006" s="174" t="s">
        <v>106</v>
      </c>
      <c r="B5006" s="177">
        <v>20</v>
      </c>
      <c r="C5006" s="176">
        <v>43967</v>
      </c>
      <c r="D5006" s="175">
        <v>10</v>
      </c>
      <c r="E5006" s="175">
        <v>1.5980000000000001</v>
      </c>
    </row>
    <row r="5007" spans="1:5">
      <c r="A5007" s="174" t="s">
        <v>106</v>
      </c>
      <c r="B5007" s="183">
        <v>21</v>
      </c>
      <c r="C5007" s="176">
        <v>43968</v>
      </c>
      <c r="D5007" s="175">
        <v>7</v>
      </c>
      <c r="E5007" s="175">
        <v>0</v>
      </c>
    </row>
    <row r="5008" spans="1:5">
      <c r="A5008" s="174" t="s">
        <v>106</v>
      </c>
      <c r="B5008" s="183">
        <v>21</v>
      </c>
      <c r="C5008" s="176">
        <v>43969</v>
      </c>
      <c r="D5008" s="175">
        <v>19</v>
      </c>
      <c r="E5008" s="175">
        <v>4.7930000000000001</v>
      </c>
    </row>
    <row r="5009" spans="1:5">
      <c r="A5009" s="174" t="s">
        <v>106</v>
      </c>
      <c r="B5009" s="183">
        <v>21</v>
      </c>
      <c r="C5009" s="176">
        <v>43970</v>
      </c>
      <c r="D5009" s="175">
        <v>18</v>
      </c>
      <c r="E5009" s="175">
        <v>0</v>
      </c>
    </row>
    <row r="5010" spans="1:5">
      <c r="A5010" s="174" t="s">
        <v>106</v>
      </c>
      <c r="B5010" s="183">
        <v>21</v>
      </c>
      <c r="C5010" s="176">
        <v>43971</v>
      </c>
      <c r="D5010" s="175">
        <v>16</v>
      </c>
      <c r="E5010" s="175">
        <v>3.1949999999999998</v>
      </c>
    </row>
    <row r="5011" spans="1:5">
      <c r="A5011" s="174" t="s">
        <v>106</v>
      </c>
      <c r="B5011" s="183">
        <v>21</v>
      </c>
      <c r="C5011" s="176">
        <v>43972</v>
      </c>
      <c r="D5011" s="175">
        <v>28</v>
      </c>
      <c r="E5011" s="175">
        <v>0</v>
      </c>
    </row>
    <row r="5012" spans="1:5">
      <c r="A5012" s="174" t="s">
        <v>106</v>
      </c>
      <c r="B5012" s="183">
        <v>21</v>
      </c>
      <c r="C5012" s="176">
        <v>43973</v>
      </c>
      <c r="D5012" s="175">
        <v>23</v>
      </c>
      <c r="E5012" s="175">
        <v>0</v>
      </c>
    </row>
    <row r="5013" spans="1:5">
      <c r="A5013" s="174" t="s">
        <v>106</v>
      </c>
      <c r="B5013" s="177">
        <v>21</v>
      </c>
      <c r="C5013" s="176">
        <v>43974</v>
      </c>
      <c r="D5013" s="175">
        <v>13</v>
      </c>
      <c r="E5013" s="175">
        <v>0</v>
      </c>
    </row>
    <row r="5014" spans="1:5">
      <c r="A5014" s="174" t="s">
        <v>106</v>
      </c>
      <c r="B5014" s="183">
        <v>22</v>
      </c>
      <c r="C5014" s="176">
        <v>43975</v>
      </c>
      <c r="D5014" s="175">
        <v>7</v>
      </c>
      <c r="E5014" s="175">
        <v>0</v>
      </c>
    </row>
    <row r="5015" spans="1:5">
      <c r="A5015" s="174" t="s">
        <v>106</v>
      </c>
      <c r="B5015" s="183">
        <v>22</v>
      </c>
      <c r="C5015" s="176">
        <v>43976</v>
      </c>
      <c r="D5015" s="175">
        <v>17</v>
      </c>
      <c r="E5015" s="175">
        <v>1.5980000000000001</v>
      </c>
    </row>
    <row r="5016" spans="1:5">
      <c r="A5016" s="174" t="s">
        <v>106</v>
      </c>
      <c r="B5016" s="183">
        <v>22</v>
      </c>
      <c r="C5016" s="176">
        <v>43977</v>
      </c>
      <c r="D5016" s="175">
        <v>15</v>
      </c>
      <c r="E5016" s="175">
        <v>0</v>
      </c>
    </row>
    <row r="5017" spans="1:5">
      <c r="A5017" s="174" t="s">
        <v>106</v>
      </c>
      <c r="B5017" s="183">
        <v>22</v>
      </c>
      <c r="C5017" s="176">
        <v>43978</v>
      </c>
      <c r="D5017" s="175">
        <v>15</v>
      </c>
      <c r="E5017" s="175">
        <v>0</v>
      </c>
    </row>
    <row r="5018" spans="1:5">
      <c r="A5018" s="174" t="s">
        <v>106</v>
      </c>
      <c r="B5018" s="183">
        <v>22</v>
      </c>
      <c r="C5018" s="176">
        <v>43979</v>
      </c>
      <c r="D5018" s="175">
        <v>15</v>
      </c>
      <c r="E5018" s="175">
        <v>0</v>
      </c>
    </row>
    <row r="5019" spans="1:5">
      <c r="A5019" s="174" t="s">
        <v>106</v>
      </c>
      <c r="B5019" s="183">
        <v>22</v>
      </c>
      <c r="C5019" s="176">
        <v>43980</v>
      </c>
      <c r="D5019" s="175">
        <v>15</v>
      </c>
      <c r="E5019" s="175">
        <v>0</v>
      </c>
    </row>
    <row r="5020" spans="1:5">
      <c r="A5020" s="174" t="s">
        <v>106</v>
      </c>
      <c r="B5020" s="177">
        <v>22</v>
      </c>
      <c r="C5020" s="176">
        <v>43981</v>
      </c>
      <c r="D5020" s="175">
        <v>5</v>
      </c>
      <c r="E5020" s="175">
        <v>0</v>
      </c>
    </row>
    <row r="5021" spans="1:5">
      <c r="A5021" s="174" t="s">
        <v>106</v>
      </c>
      <c r="B5021" s="183">
        <v>23</v>
      </c>
      <c r="C5021" s="176">
        <v>43982</v>
      </c>
      <c r="D5021" s="175">
        <v>2</v>
      </c>
      <c r="E5021" s="175">
        <v>0</v>
      </c>
    </row>
    <row r="5022" spans="1:5">
      <c r="A5022" s="174" t="s">
        <v>106</v>
      </c>
      <c r="B5022" s="183">
        <v>23</v>
      </c>
      <c r="C5022" s="176">
        <v>43983</v>
      </c>
      <c r="D5022" s="175">
        <v>25</v>
      </c>
      <c r="E5022" s="175">
        <v>0</v>
      </c>
    </row>
    <row r="5023" spans="1:5">
      <c r="A5023" s="174" t="s">
        <v>106</v>
      </c>
      <c r="B5023" s="183">
        <v>23</v>
      </c>
      <c r="C5023" s="176">
        <v>43984</v>
      </c>
      <c r="D5023" s="175">
        <v>13</v>
      </c>
      <c r="E5023" s="175">
        <v>0</v>
      </c>
    </row>
    <row r="5024" spans="1:5">
      <c r="A5024" s="174" t="s">
        <v>106</v>
      </c>
      <c r="B5024" s="183">
        <v>23</v>
      </c>
      <c r="C5024" s="176">
        <v>43985</v>
      </c>
      <c r="D5024" s="175">
        <v>15</v>
      </c>
      <c r="E5024" s="175">
        <v>0</v>
      </c>
    </row>
    <row r="5025" spans="1:5">
      <c r="A5025" s="174" t="s">
        <v>106</v>
      </c>
      <c r="B5025" s="183">
        <v>23</v>
      </c>
      <c r="C5025" s="176">
        <v>43986</v>
      </c>
      <c r="D5025" s="175">
        <v>16</v>
      </c>
      <c r="E5025" s="175">
        <v>0</v>
      </c>
    </row>
    <row r="5026" spans="1:5">
      <c r="A5026" s="174" t="s">
        <v>106</v>
      </c>
      <c r="B5026" s="183">
        <v>23</v>
      </c>
      <c r="C5026" s="176">
        <v>43987</v>
      </c>
      <c r="D5026" s="175">
        <v>18</v>
      </c>
      <c r="E5026" s="175">
        <v>0</v>
      </c>
    </row>
    <row r="5027" spans="1:5">
      <c r="A5027" s="174" t="s">
        <v>106</v>
      </c>
      <c r="B5027" s="177">
        <v>23</v>
      </c>
      <c r="C5027" s="176">
        <v>43988</v>
      </c>
      <c r="D5027" s="175">
        <v>7</v>
      </c>
      <c r="E5027" s="175">
        <v>0</v>
      </c>
    </row>
    <row r="5028" spans="1:5">
      <c r="A5028" s="174" t="s">
        <v>106</v>
      </c>
      <c r="B5028" s="183">
        <v>24</v>
      </c>
      <c r="C5028" s="176">
        <v>43989</v>
      </c>
      <c r="D5028" s="175">
        <v>5</v>
      </c>
      <c r="E5028" s="175">
        <v>0</v>
      </c>
    </row>
    <row r="5029" spans="1:5">
      <c r="A5029" s="174" t="s">
        <v>106</v>
      </c>
      <c r="B5029" s="183">
        <v>24</v>
      </c>
      <c r="C5029" s="176">
        <v>43990</v>
      </c>
      <c r="D5029" s="175">
        <v>14</v>
      </c>
      <c r="E5029" s="175">
        <v>0</v>
      </c>
    </row>
    <row r="5030" spans="1:5">
      <c r="A5030" s="174" t="s">
        <v>106</v>
      </c>
      <c r="B5030" s="183">
        <v>24</v>
      </c>
      <c r="C5030" s="176">
        <v>43991</v>
      </c>
      <c r="D5030" s="175">
        <v>13</v>
      </c>
      <c r="E5030" s="175">
        <v>0</v>
      </c>
    </row>
    <row r="5031" spans="1:5">
      <c r="A5031" s="174" t="s">
        <v>106</v>
      </c>
      <c r="B5031" s="183">
        <v>24</v>
      </c>
      <c r="C5031" s="176">
        <v>43992</v>
      </c>
      <c r="D5031" s="175">
        <v>13</v>
      </c>
      <c r="E5031" s="175">
        <v>0</v>
      </c>
    </row>
    <row r="5032" spans="1:5">
      <c r="A5032" s="174" t="s">
        <v>106</v>
      </c>
      <c r="B5032" s="183">
        <v>24</v>
      </c>
      <c r="C5032" s="176">
        <v>43993</v>
      </c>
      <c r="D5032" s="175">
        <v>12</v>
      </c>
      <c r="E5032" s="175">
        <v>0</v>
      </c>
    </row>
    <row r="5033" spans="1:5">
      <c r="A5033" s="174" t="s">
        <v>106</v>
      </c>
      <c r="B5033" s="183">
        <v>24</v>
      </c>
      <c r="C5033" s="176">
        <v>43994</v>
      </c>
      <c r="D5033" s="175">
        <v>13</v>
      </c>
      <c r="E5033" s="175">
        <v>0</v>
      </c>
    </row>
    <row r="5034" spans="1:5">
      <c r="A5034" s="174" t="s">
        <v>106</v>
      </c>
      <c r="B5034" s="177">
        <v>24</v>
      </c>
      <c r="C5034" s="176">
        <v>43995</v>
      </c>
      <c r="D5034" s="175">
        <v>5</v>
      </c>
      <c r="E5034" s="175">
        <v>0</v>
      </c>
    </row>
    <row r="5035" spans="1:5">
      <c r="A5035" s="174" t="s">
        <v>106</v>
      </c>
      <c r="B5035" s="183">
        <v>25</v>
      </c>
      <c r="C5035" s="176">
        <v>43996</v>
      </c>
      <c r="D5035" s="175">
        <v>3</v>
      </c>
      <c r="E5035" s="175">
        <v>0</v>
      </c>
    </row>
    <row r="5036" spans="1:5">
      <c r="A5036" s="174" t="s">
        <v>106</v>
      </c>
      <c r="B5036" s="183">
        <v>25</v>
      </c>
      <c r="C5036" s="176">
        <v>43997</v>
      </c>
      <c r="D5036" s="175">
        <v>12</v>
      </c>
      <c r="E5036" s="175">
        <v>0</v>
      </c>
    </row>
    <row r="5037" spans="1:5">
      <c r="A5037" s="174" t="s">
        <v>106</v>
      </c>
      <c r="B5037" s="183">
        <v>25</v>
      </c>
      <c r="C5037" s="176">
        <v>43998</v>
      </c>
      <c r="D5037" s="175">
        <v>11</v>
      </c>
      <c r="E5037" s="175">
        <v>0</v>
      </c>
    </row>
    <row r="5038" spans="1:5">
      <c r="A5038" s="174" t="s">
        <v>106</v>
      </c>
      <c r="B5038" s="183">
        <v>25</v>
      </c>
      <c r="C5038" s="176">
        <v>43999</v>
      </c>
      <c r="D5038" s="175">
        <v>13</v>
      </c>
      <c r="E5038" s="175">
        <v>0</v>
      </c>
    </row>
    <row r="5039" spans="1:5">
      <c r="A5039" s="174" t="s">
        <v>106</v>
      </c>
      <c r="B5039" s="183">
        <v>25</v>
      </c>
      <c r="C5039" s="176">
        <v>44000</v>
      </c>
      <c r="D5039" s="175">
        <v>10</v>
      </c>
      <c r="E5039" s="175">
        <v>0</v>
      </c>
    </row>
    <row r="5040" spans="1:5">
      <c r="A5040" s="174" t="s">
        <v>106</v>
      </c>
      <c r="B5040" s="183">
        <v>25</v>
      </c>
      <c r="C5040" s="176">
        <v>44001</v>
      </c>
      <c r="D5040" s="175">
        <v>10</v>
      </c>
      <c r="E5040" s="175">
        <v>0</v>
      </c>
    </row>
    <row r="5041" spans="1:5">
      <c r="A5041" s="174" t="s">
        <v>106</v>
      </c>
      <c r="B5041" s="183">
        <v>25</v>
      </c>
      <c r="C5041" s="176">
        <v>44002</v>
      </c>
      <c r="D5041" s="175">
        <v>2</v>
      </c>
      <c r="E5041" s="175">
        <v>0</v>
      </c>
    </row>
    <row r="5042" spans="1:5">
      <c r="A5042" s="174" t="s">
        <v>106</v>
      </c>
      <c r="B5042" s="183">
        <v>26</v>
      </c>
      <c r="C5042" s="176">
        <v>44003</v>
      </c>
      <c r="D5042" s="175">
        <v>0</v>
      </c>
      <c r="E5042" s="175">
        <v>0</v>
      </c>
    </row>
    <row r="5043" spans="1:5">
      <c r="A5043" s="174" t="s">
        <v>106</v>
      </c>
      <c r="B5043" s="183">
        <v>26</v>
      </c>
      <c r="C5043" s="176">
        <v>44004</v>
      </c>
      <c r="D5043" s="175">
        <v>10</v>
      </c>
      <c r="E5043" s="175">
        <v>0</v>
      </c>
    </row>
    <row r="5044" spans="1:5">
      <c r="A5044" s="174" t="s">
        <v>106</v>
      </c>
      <c r="B5044" s="183">
        <v>26</v>
      </c>
      <c r="C5044" s="176">
        <v>44005</v>
      </c>
      <c r="D5044" s="175">
        <v>19</v>
      </c>
      <c r="E5044" s="175">
        <v>0</v>
      </c>
    </row>
    <row r="5045" spans="1:5">
      <c r="A5045" s="174" t="s">
        <v>106</v>
      </c>
      <c r="B5045" s="183">
        <v>26</v>
      </c>
      <c r="C5045" s="176">
        <v>44006</v>
      </c>
      <c r="D5045" s="175">
        <v>10</v>
      </c>
      <c r="E5045" s="175">
        <v>0</v>
      </c>
    </row>
    <row r="5046" spans="1:5">
      <c r="A5046" s="174" t="s">
        <v>106</v>
      </c>
      <c r="B5046" s="183">
        <v>26</v>
      </c>
      <c r="C5046" s="176">
        <v>44007</v>
      </c>
      <c r="D5046" s="175">
        <v>9</v>
      </c>
      <c r="E5046" s="175">
        <v>0</v>
      </c>
    </row>
    <row r="5047" spans="1:5">
      <c r="A5047" s="174" t="s">
        <v>106</v>
      </c>
      <c r="B5047" s="183">
        <v>26</v>
      </c>
      <c r="C5047" s="176">
        <v>44008</v>
      </c>
      <c r="D5047" s="175">
        <v>11</v>
      </c>
      <c r="E5047" s="175">
        <v>0</v>
      </c>
    </row>
    <row r="5048" spans="1:5">
      <c r="A5048" s="174" t="s">
        <v>106</v>
      </c>
      <c r="B5048" s="177">
        <v>26</v>
      </c>
      <c r="C5048" s="176">
        <v>44009</v>
      </c>
      <c r="D5048" s="175">
        <v>3</v>
      </c>
      <c r="E5048" s="175">
        <v>0</v>
      </c>
    </row>
    <row r="5049" spans="1:5">
      <c r="A5049" s="174" t="s">
        <v>106</v>
      </c>
      <c r="B5049" s="183">
        <v>27</v>
      </c>
      <c r="C5049" s="176">
        <v>44010</v>
      </c>
      <c r="D5049" s="175">
        <v>2</v>
      </c>
      <c r="E5049" s="175">
        <v>0</v>
      </c>
    </row>
    <row r="5050" spans="1:5">
      <c r="A5050" s="174" t="s">
        <v>106</v>
      </c>
      <c r="B5050" s="183">
        <v>27</v>
      </c>
      <c r="C5050" s="176">
        <v>44011</v>
      </c>
      <c r="D5050" s="175">
        <v>10</v>
      </c>
      <c r="E5050" s="175">
        <v>0</v>
      </c>
    </row>
    <row r="5051" spans="1:5">
      <c r="A5051" s="174" t="s">
        <v>106</v>
      </c>
      <c r="B5051" s="183">
        <v>27</v>
      </c>
      <c r="C5051" s="176">
        <v>44012</v>
      </c>
      <c r="D5051" s="175">
        <v>9</v>
      </c>
      <c r="E5051" s="175">
        <v>0</v>
      </c>
    </row>
    <row r="5052" spans="1:5">
      <c r="A5052" s="174" t="s">
        <v>106</v>
      </c>
      <c r="B5052" s="183">
        <v>27</v>
      </c>
      <c r="C5052" s="176">
        <v>44013</v>
      </c>
      <c r="D5052" s="175">
        <v>9</v>
      </c>
      <c r="E5052" s="175">
        <v>0</v>
      </c>
    </row>
    <row r="5053" spans="1:5">
      <c r="A5053" s="174" t="s">
        <v>106</v>
      </c>
      <c r="B5053" s="183">
        <v>27</v>
      </c>
      <c r="C5053" s="176">
        <v>44014</v>
      </c>
      <c r="D5053" s="175">
        <v>9</v>
      </c>
      <c r="E5053" s="175">
        <v>0</v>
      </c>
    </row>
    <row r="5054" spans="1:5">
      <c r="A5054" s="174" t="s">
        <v>106</v>
      </c>
      <c r="B5054" s="183">
        <v>27</v>
      </c>
      <c r="C5054" s="176">
        <v>44015</v>
      </c>
      <c r="D5054" s="175">
        <v>8</v>
      </c>
      <c r="E5054" s="175">
        <v>0</v>
      </c>
    </row>
    <row r="5055" spans="1:5">
      <c r="A5055" s="174" t="s">
        <v>106</v>
      </c>
      <c r="B5055" s="177">
        <v>27</v>
      </c>
      <c r="C5055" s="176">
        <v>44016</v>
      </c>
      <c r="D5055" s="175">
        <v>2</v>
      </c>
      <c r="E5055" s="175">
        <v>0</v>
      </c>
    </row>
    <row r="5056" spans="1:5">
      <c r="A5056" s="174" t="s">
        <v>106</v>
      </c>
      <c r="B5056" s="183">
        <v>28</v>
      </c>
      <c r="C5056" s="176">
        <v>44017</v>
      </c>
      <c r="D5056" s="175">
        <v>2</v>
      </c>
      <c r="E5056" s="175">
        <v>0</v>
      </c>
    </row>
    <row r="5057" spans="1:5">
      <c r="A5057" s="174" t="s">
        <v>106</v>
      </c>
      <c r="B5057" s="183">
        <v>28</v>
      </c>
      <c r="C5057" s="176">
        <v>44018</v>
      </c>
      <c r="D5057" s="175">
        <v>9</v>
      </c>
      <c r="E5057" s="175">
        <v>0</v>
      </c>
    </row>
    <row r="5058" spans="1:5">
      <c r="A5058" s="174" t="s">
        <v>106</v>
      </c>
      <c r="B5058" s="183">
        <v>28</v>
      </c>
      <c r="C5058" s="176">
        <v>44019</v>
      </c>
      <c r="D5058" s="175">
        <v>8</v>
      </c>
      <c r="E5058" s="175">
        <v>0</v>
      </c>
    </row>
    <row r="5059" spans="1:5">
      <c r="A5059" s="174" t="s">
        <v>106</v>
      </c>
      <c r="B5059" s="183">
        <v>28</v>
      </c>
      <c r="C5059" s="176">
        <v>44020</v>
      </c>
      <c r="D5059" s="175">
        <v>9</v>
      </c>
      <c r="E5059" s="175">
        <v>0</v>
      </c>
    </row>
    <row r="5060" spans="1:5">
      <c r="A5060" s="174" t="s">
        <v>106</v>
      </c>
      <c r="B5060" s="183">
        <v>28</v>
      </c>
      <c r="C5060" s="176">
        <v>44021</v>
      </c>
      <c r="D5060" s="175">
        <v>8</v>
      </c>
      <c r="E5060" s="175">
        <v>0</v>
      </c>
    </row>
    <row r="5061" spans="1:5">
      <c r="A5061" s="174" t="s">
        <v>106</v>
      </c>
      <c r="B5061" s="183">
        <v>28</v>
      </c>
      <c r="C5061" s="176">
        <v>44022</v>
      </c>
      <c r="D5061" s="175">
        <v>9</v>
      </c>
      <c r="E5061" s="175">
        <v>0</v>
      </c>
    </row>
    <row r="5062" spans="1:5">
      <c r="A5062" s="174" t="s">
        <v>106</v>
      </c>
      <c r="B5062" s="177">
        <v>28</v>
      </c>
      <c r="C5062" s="176">
        <v>44023</v>
      </c>
      <c r="D5062" s="175">
        <v>1</v>
      </c>
      <c r="E5062" s="175">
        <v>0</v>
      </c>
    </row>
    <row r="5063" spans="1:5">
      <c r="A5063" s="174" t="s">
        <v>106</v>
      </c>
      <c r="B5063" s="183">
        <v>29</v>
      </c>
      <c r="C5063" s="176">
        <v>44024</v>
      </c>
      <c r="D5063" s="175">
        <v>0</v>
      </c>
      <c r="E5063" s="175">
        <v>0</v>
      </c>
    </row>
    <row r="5064" spans="1:5">
      <c r="A5064" s="174" t="s">
        <v>106</v>
      </c>
      <c r="B5064" s="183">
        <v>29</v>
      </c>
      <c r="C5064" s="176">
        <v>44025</v>
      </c>
      <c r="D5064" s="175">
        <v>9</v>
      </c>
      <c r="E5064" s="175">
        <v>1.5980000000000001</v>
      </c>
    </row>
    <row r="5065" spans="1:5">
      <c r="A5065" s="174" t="s">
        <v>106</v>
      </c>
      <c r="B5065" s="183">
        <v>29</v>
      </c>
      <c r="C5065" s="176">
        <v>44026</v>
      </c>
      <c r="D5065" s="175">
        <v>8</v>
      </c>
      <c r="E5065" s="175">
        <v>0</v>
      </c>
    </row>
    <row r="5066" spans="1:5">
      <c r="A5066" s="174" t="s">
        <v>106</v>
      </c>
      <c r="B5066" s="183">
        <v>29</v>
      </c>
      <c r="C5066" s="176">
        <v>44027</v>
      </c>
      <c r="D5066" s="175">
        <v>10</v>
      </c>
      <c r="E5066" s="175">
        <v>0</v>
      </c>
    </row>
    <row r="5067" spans="1:5">
      <c r="A5067" s="174" t="s">
        <v>106</v>
      </c>
      <c r="B5067" s="183">
        <v>29</v>
      </c>
      <c r="C5067" s="176">
        <v>44028</v>
      </c>
      <c r="D5067" s="175">
        <v>10</v>
      </c>
      <c r="E5067" s="175">
        <v>0</v>
      </c>
    </row>
    <row r="5068" spans="1:5">
      <c r="A5068" s="174" t="s">
        <v>106</v>
      </c>
      <c r="B5068" s="183">
        <v>29</v>
      </c>
      <c r="C5068" s="176">
        <v>44029</v>
      </c>
      <c r="D5068" s="175">
        <v>10</v>
      </c>
      <c r="E5068" s="175">
        <v>0</v>
      </c>
    </row>
    <row r="5069" spans="1:5">
      <c r="A5069" s="174" t="s">
        <v>106</v>
      </c>
      <c r="B5069" s="177">
        <v>29</v>
      </c>
      <c r="C5069" s="176">
        <v>44030</v>
      </c>
      <c r="D5069" s="175">
        <v>2</v>
      </c>
      <c r="E5069" s="175">
        <v>0</v>
      </c>
    </row>
    <row r="5070" spans="1:5">
      <c r="A5070" s="174" t="s">
        <v>106</v>
      </c>
      <c r="B5070" s="183">
        <v>30</v>
      </c>
      <c r="C5070" s="176">
        <v>44031</v>
      </c>
      <c r="D5070" s="175">
        <v>-1</v>
      </c>
      <c r="E5070" s="175">
        <v>0</v>
      </c>
    </row>
    <row r="5071" spans="1:5">
      <c r="A5071" s="174" t="s">
        <v>106</v>
      </c>
      <c r="B5071" s="183">
        <v>30</v>
      </c>
      <c r="C5071" s="176">
        <v>44032</v>
      </c>
      <c r="D5071" s="175">
        <v>10</v>
      </c>
      <c r="E5071" s="175">
        <v>0</v>
      </c>
    </row>
    <row r="5072" spans="1:5">
      <c r="A5072" s="174" t="s">
        <v>106</v>
      </c>
      <c r="B5072" s="183">
        <v>30</v>
      </c>
      <c r="C5072" s="176">
        <v>44033</v>
      </c>
      <c r="D5072" s="175">
        <v>9</v>
      </c>
      <c r="E5072" s="175">
        <v>0</v>
      </c>
    </row>
    <row r="5073" spans="1:5">
      <c r="A5073" s="174" t="s">
        <v>106</v>
      </c>
      <c r="B5073" s="183">
        <v>30</v>
      </c>
      <c r="C5073" s="176">
        <v>44034</v>
      </c>
      <c r="D5073" s="175">
        <v>9</v>
      </c>
      <c r="E5073" s="175">
        <v>0</v>
      </c>
    </row>
    <row r="5074" spans="1:5">
      <c r="A5074" s="174" t="s">
        <v>106</v>
      </c>
      <c r="B5074" s="183">
        <v>30</v>
      </c>
      <c r="C5074" s="176">
        <v>44035</v>
      </c>
      <c r="D5074" s="175">
        <v>9</v>
      </c>
      <c r="E5074" s="175">
        <v>0</v>
      </c>
    </row>
    <row r="5075" spans="1:5">
      <c r="A5075" s="174" t="s">
        <v>106</v>
      </c>
      <c r="B5075" s="183">
        <v>30</v>
      </c>
      <c r="C5075" s="176">
        <v>44036</v>
      </c>
      <c r="D5075" s="175">
        <v>10</v>
      </c>
      <c r="E5075" s="175">
        <v>1.5980000000000001</v>
      </c>
    </row>
    <row r="5076" spans="1:5">
      <c r="A5076" s="174" t="s">
        <v>106</v>
      </c>
      <c r="B5076" s="177">
        <v>30</v>
      </c>
      <c r="C5076" s="176">
        <v>44037</v>
      </c>
      <c r="D5076" s="175">
        <v>2</v>
      </c>
      <c r="E5076" s="175">
        <v>0</v>
      </c>
    </row>
    <row r="5077" spans="1:5">
      <c r="A5077" s="174" t="s">
        <v>106</v>
      </c>
      <c r="B5077" s="183">
        <v>31</v>
      </c>
      <c r="C5077" s="176">
        <v>44038</v>
      </c>
      <c r="D5077" s="175">
        <v>1</v>
      </c>
      <c r="E5077" s="175">
        <v>0</v>
      </c>
    </row>
    <row r="5078" spans="1:5">
      <c r="A5078" s="174" t="s">
        <v>106</v>
      </c>
      <c r="B5078" s="183">
        <v>31</v>
      </c>
      <c r="C5078" s="176">
        <v>44039</v>
      </c>
      <c r="D5078" s="175">
        <v>10</v>
      </c>
      <c r="E5078" s="175">
        <v>0</v>
      </c>
    </row>
    <row r="5079" spans="1:5">
      <c r="A5079" s="174" t="s">
        <v>106</v>
      </c>
      <c r="B5079" s="183">
        <v>31</v>
      </c>
      <c r="C5079" s="176">
        <v>44040</v>
      </c>
      <c r="D5079" s="175">
        <v>9</v>
      </c>
      <c r="E5079" s="175">
        <v>0</v>
      </c>
    </row>
    <row r="5080" spans="1:5">
      <c r="A5080" s="174" t="s">
        <v>106</v>
      </c>
      <c r="B5080" s="183">
        <v>31</v>
      </c>
      <c r="C5080" s="176">
        <v>44041</v>
      </c>
      <c r="D5080" s="175">
        <v>8</v>
      </c>
      <c r="E5080" s="175">
        <v>1.5980000000000001</v>
      </c>
    </row>
    <row r="5081" spans="1:5">
      <c r="A5081" s="174" t="s">
        <v>106</v>
      </c>
      <c r="B5081" s="183">
        <v>31</v>
      </c>
      <c r="C5081" s="176">
        <v>44042</v>
      </c>
      <c r="D5081" s="175">
        <v>8</v>
      </c>
      <c r="E5081" s="175">
        <v>1.5980000000000001</v>
      </c>
    </row>
    <row r="5082" spans="1:5">
      <c r="A5082" s="174" t="s">
        <v>106</v>
      </c>
      <c r="B5082" s="183">
        <v>31</v>
      </c>
      <c r="C5082" s="176">
        <v>44043</v>
      </c>
      <c r="D5082" s="175">
        <v>10</v>
      </c>
      <c r="E5082" s="175">
        <v>0</v>
      </c>
    </row>
    <row r="5083" spans="1:5">
      <c r="A5083" s="174" t="s">
        <v>106</v>
      </c>
      <c r="B5083" s="177">
        <v>31</v>
      </c>
      <c r="C5083" s="176">
        <v>44044</v>
      </c>
      <c r="D5083" s="175">
        <v>2</v>
      </c>
      <c r="E5083" s="175">
        <v>0</v>
      </c>
    </row>
    <row r="5084" spans="1:5">
      <c r="A5084" s="174" t="s">
        <v>106</v>
      </c>
      <c r="B5084" s="183">
        <v>32</v>
      </c>
      <c r="C5084" s="176">
        <v>44045</v>
      </c>
      <c r="D5084" s="175">
        <v>-1</v>
      </c>
      <c r="E5084" s="175">
        <v>0</v>
      </c>
    </row>
    <row r="5085" spans="1:5">
      <c r="A5085" s="174" t="s">
        <v>106</v>
      </c>
      <c r="B5085" s="183">
        <v>32</v>
      </c>
      <c r="C5085" s="176">
        <v>44046</v>
      </c>
      <c r="D5085" s="175">
        <v>12</v>
      </c>
      <c r="E5085" s="175">
        <v>4.7930000000000001</v>
      </c>
    </row>
    <row r="5086" spans="1:5">
      <c r="A5086" s="174" t="s">
        <v>106</v>
      </c>
      <c r="B5086" s="183">
        <v>32</v>
      </c>
      <c r="C5086" s="176">
        <v>44047</v>
      </c>
      <c r="D5086" s="175">
        <v>11</v>
      </c>
      <c r="E5086" s="175">
        <v>1.5980000000000001</v>
      </c>
    </row>
    <row r="5087" spans="1:5">
      <c r="A5087" s="174" t="s">
        <v>106</v>
      </c>
      <c r="B5087" s="183">
        <v>32</v>
      </c>
      <c r="C5087" s="176">
        <v>44048</v>
      </c>
      <c r="D5087" s="175">
        <v>11</v>
      </c>
      <c r="E5087" s="175">
        <v>0</v>
      </c>
    </row>
    <row r="5088" spans="1:5">
      <c r="A5088" s="174" t="s">
        <v>106</v>
      </c>
      <c r="B5088" s="183">
        <v>32</v>
      </c>
      <c r="C5088" s="176">
        <v>44049</v>
      </c>
      <c r="D5088" s="175">
        <v>10</v>
      </c>
      <c r="E5088" s="175">
        <v>0</v>
      </c>
    </row>
    <row r="5089" spans="1:5">
      <c r="A5089" s="174" t="s">
        <v>106</v>
      </c>
      <c r="B5089" s="177">
        <v>32</v>
      </c>
      <c r="C5089" s="176">
        <v>44050</v>
      </c>
      <c r="D5089" s="175">
        <v>12</v>
      </c>
      <c r="E5089" s="175">
        <v>1.5980000000000001</v>
      </c>
    </row>
    <row r="5090" spans="1:5">
      <c r="A5090" s="174" t="s">
        <v>106</v>
      </c>
      <c r="B5090" s="177">
        <v>32</v>
      </c>
      <c r="C5090" s="176">
        <v>44051</v>
      </c>
      <c r="D5090" s="175">
        <v>3</v>
      </c>
      <c r="E5090" s="175">
        <v>0</v>
      </c>
    </row>
    <row r="5091" spans="1:5">
      <c r="A5091" s="174" t="s">
        <v>106</v>
      </c>
      <c r="B5091" s="177">
        <v>33</v>
      </c>
      <c r="C5091" s="176">
        <v>44052</v>
      </c>
      <c r="D5091" s="175">
        <v>0</v>
      </c>
      <c r="E5091" s="175">
        <v>0</v>
      </c>
    </row>
    <row r="5092" spans="1:5">
      <c r="A5092" s="174" t="s">
        <v>106</v>
      </c>
      <c r="B5092" s="177">
        <v>33</v>
      </c>
      <c r="C5092" s="176">
        <v>44053</v>
      </c>
      <c r="D5092" s="175">
        <v>12</v>
      </c>
      <c r="E5092" s="175">
        <v>0</v>
      </c>
    </row>
    <row r="5093" spans="1:5">
      <c r="A5093" s="174" t="s">
        <v>106</v>
      </c>
      <c r="B5093" s="177">
        <v>33</v>
      </c>
      <c r="C5093" s="176">
        <v>44054</v>
      </c>
      <c r="D5093" s="175">
        <v>11</v>
      </c>
      <c r="E5093" s="175">
        <v>3.1949999999999998</v>
      </c>
    </row>
    <row r="5094" spans="1:5">
      <c r="A5094" s="174" t="s">
        <v>106</v>
      </c>
      <c r="B5094" s="177">
        <v>33</v>
      </c>
      <c r="C5094" s="176">
        <v>44055</v>
      </c>
      <c r="D5094" s="175">
        <v>12</v>
      </c>
      <c r="E5094" s="175">
        <v>1.5980000000000001</v>
      </c>
    </row>
    <row r="5095" spans="1:5">
      <c r="A5095" s="174" t="s">
        <v>106</v>
      </c>
      <c r="B5095" s="177">
        <v>33</v>
      </c>
      <c r="C5095" s="176">
        <v>44056</v>
      </c>
      <c r="D5095" s="175">
        <v>11</v>
      </c>
      <c r="E5095" s="175">
        <v>0</v>
      </c>
    </row>
    <row r="5096" spans="1:5">
      <c r="A5096" s="174" t="s">
        <v>106</v>
      </c>
      <c r="B5096" s="177">
        <v>33</v>
      </c>
      <c r="C5096" s="176">
        <v>44057</v>
      </c>
      <c r="D5096" s="175">
        <v>12</v>
      </c>
      <c r="E5096" s="175">
        <v>0</v>
      </c>
    </row>
    <row r="5097" spans="1:5">
      <c r="A5097" s="174" t="s">
        <v>106</v>
      </c>
      <c r="B5097" s="177">
        <v>33</v>
      </c>
      <c r="C5097" s="176">
        <v>44058</v>
      </c>
      <c r="D5097" s="175">
        <v>6</v>
      </c>
      <c r="E5097" s="175">
        <v>0</v>
      </c>
    </row>
    <row r="5098" spans="1:5">
      <c r="A5098" s="174" t="s">
        <v>106</v>
      </c>
      <c r="B5098" s="177">
        <v>34</v>
      </c>
      <c r="C5098" s="176">
        <v>44059</v>
      </c>
      <c r="D5098" s="175">
        <v>-1</v>
      </c>
      <c r="E5098" s="175">
        <v>1.5980000000000001</v>
      </c>
    </row>
    <row r="5099" spans="1:5">
      <c r="A5099" s="174" t="s">
        <v>106</v>
      </c>
      <c r="B5099" s="177">
        <v>34</v>
      </c>
      <c r="C5099" s="176">
        <v>44060</v>
      </c>
      <c r="D5099" s="175">
        <v>12</v>
      </c>
      <c r="E5099" s="175">
        <v>0</v>
      </c>
    </row>
    <row r="5100" spans="1:5">
      <c r="A5100" s="174" t="s">
        <v>106</v>
      </c>
      <c r="B5100" s="177">
        <v>34</v>
      </c>
      <c r="C5100" s="176">
        <v>44061</v>
      </c>
      <c r="D5100" s="175">
        <v>12</v>
      </c>
      <c r="E5100" s="175">
        <v>1.5980000000000001</v>
      </c>
    </row>
    <row r="5101" spans="1:5">
      <c r="A5101" s="174" t="s">
        <v>106</v>
      </c>
      <c r="B5101" s="177">
        <v>34</v>
      </c>
      <c r="C5101" s="176">
        <v>44062</v>
      </c>
      <c r="D5101" s="175">
        <v>11</v>
      </c>
      <c r="E5101" s="175">
        <v>0</v>
      </c>
    </row>
    <row r="5102" spans="1:5">
      <c r="A5102" s="174" t="s">
        <v>106</v>
      </c>
      <c r="B5102" s="177">
        <v>34</v>
      </c>
      <c r="C5102" s="176">
        <v>44063</v>
      </c>
      <c r="D5102" s="175">
        <v>10</v>
      </c>
      <c r="E5102" s="175">
        <v>0</v>
      </c>
    </row>
    <row r="5103" spans="1:5">
      <c r="A5103" s="174" t="s">
        <v>106</v>
      </c>
      <c r="B5103" s="177">
        <v>34</v>
      </c>
      <c r="C5103" s="176">
        <v>44064</v>
      </c>
      <c r="D5103" s="175">
        <v>12</v>
      </c>
      <c r="E5103" s="175">
        <v>0</v>
      </c>
    </row>
    <row r="5104" spans="1:5">
      <c r="A5104" s="174" t="s">
        <v>106</v>
      </c>
      <c r="B5104" s="177">
        <v>34</v>
      </c>
      <c r="C5104" s="176">
        <v>44065</v>
      </c>
      <c r="D5104" s="179"/>
      <c r="E5104" s="175">
        <v>0</v>
      </c>
    </row>
    <row r="5105" spans="1:5">
      <c r="A5105" s="174" t="s">
        <v>115</v>
      </c>
      <c r="B5105" s="183">
        <v>8</v>
      </c>
      <c r="C5105" s="176">
        <v>43877</v>
      </c>
      <c r="D5105" s="175">
        <v>0</v>
      </c>
      <c r="E5105" s="175">
        <v>0</v>
      </c>
    </row>
    <row r="5106" spans="1:5">
      <c r="A5106" s="174" t="s">
        <v>115</v>
      </c>
      <c r="B5106" s="183">
        <v>8</v>
      </c>
      <c r="C5106" s="176">
        <v>43878</v>
      </c>
      <c r="D5106" s="175">
        <v>-2</v>
      </c>
      <c r="E5106" s="175">
        <v>0</v>
      </c>
    </row>
    <row r="5107" spans="1:5">
      <c r="A5107" s="174" t="s">
        <v>115</v>
      </c>
      <c r="B5107" s="183">
        <v>8</v>
      </c>
      <c r="C5107" s="176">
        <v>43879</v>
      </c>
      <c r="D5107" s="175">
        <v>-1</v>
      </c>
      <c r="E5107" s="175">
        <v>0</v>
      </c>
    </row>
    <row r="5108" spans="1:5">
      <c r="A5108" s="174" t="s">
        <v>115</v>
      </c>
      <c r="B5108" s="183">
        <v>8</v>
      </c>
      <c r="C5108" s="176">
        <v>43880</v>
      </c>
      <c r="D5108" s="175">
        <v>-2</v>
      </c>
      <c r="E5108" s="175">
        <v>0</v>
      </c>
    </row>
    <row r="5109" spans="1:5">
      <c r="A5109" s="174" t="s">
        <v>115</v>
      </c>
      <c r="B5109" s="183">
        <v>8</v>
      </c>
      <c r="C5109" s="176">
        <v>43881</v>
      </c>
      <c r="D5109" s="175">
        <v>0</v>
      </c>
      <c r="E5109" s="175">
        <v>0</v>
      </c>
    </row>
    <row r="5110" spans="1:5">
      <c r="A5110" s="174" t="s">
        <v>115</v>
      </c>
      <c r="B5110" s="183">
        <v>8</v>
      </c>
      <c r="C5110" s="176">
        <v>43882</v>
      </c>
      <c r="D5110" s="175">
        <v>-1</v>
      </c>
      <c r="E5110" s="175">
        <v>0</v>
      </c>
    </row>
    <row r="5111" spans="1:5">
      <c r="A5111" s="174" t="s">
        <v>115</v>
      </c>
      <c r="B5111" s="177">
        <v>8</v>
      </c>
      <c r="C5111" s="176">
        <v>43883</v>
      </c>
      <c r="D5111" s="175">
        <v>0</v>
      </c>
      <c r="E5111" s="175">
        <v>0</v>
      </c>
    </row>
    <row r="5112" spans="1:5">
      <c r="A5112" s="174" t="s">
        <v>115</v>
      </c>
      <c r="B5112" s="183">
        <v>9</v>
      </c>
      <c r="C5112" s="176">
        <v>43884</v>
      </c>
      <c r="D5112" s="175">
        <v>0</v>
      </c>
      <c r="E5112" s="175">
        <v>0</v>
      </c>
    </row>
    <row r="5113" spans="1:5">
      <c r="A5113" s="174" t="s">
        <v>115</v>
      </c>
      <c r="B5113" s="183">
        <v>9</v>
      </c>
      <c r="C5113" s="176">
        <v>43885</v>
      </c>
      <c r="D5113" s="175">
        <v>-1</v>
      </c>
      <c r="E5113" s="175">
        <v>0</v>
      </c>
    </row>
    <row r="5114" spans="1:5">
      <c r="A5114" s="174" t="s">
        <v>115</v>
      </c>
      <c r="B5114" s="183">
        <v>9</v>
      </c>
      <c r="C5114" s="176">
        <v>43886</v>
      </c>
      <c r="D5114" s="175">
        <v>-1</v>
      </c>
      <c r="E5114" s="175">
        <v>0</v>
      </c>
    </row>
    <row r="5115" spans="1:5">
      <c r="A5115" s="174" t="s">
        <v>115</v>
      </c>
      <c r="B5115" s="183">
        <v>9</v>
      </c>
      <c r="C5115" s="176">
        <v>43887</v>
      </c>
      <c r="D5115" s="175">
        <v>-2</v>
      </c>
      <c r="E5115" s="175">
        <v>0</v>
      </c>
    </row>
    <row r="5116" spans="1:5">
      <c r="A5116" s="174" t="s">
        <v>115</v>
      </c>
      <c r="B5116" s="183">
        <v>9</v>
      </c>
      <c r="C5116" s="176">
        <v>43888</v>
      </c>
      <c r="D5116" s="175">
        <v>0</v>
      </c>
      <c r="E5116" s="175">
        <v>0</v>
      </c>
    </row>
    <row r="5117" spans="1:5">
      <c r="A5117" s="174" t="s">
        <v>115</v>
      </c>
      <c r="B5117" s="183">
        <v>9</v>
      </c>
      <c r="C5117" s="176">
        <v>43889</v>
      </c>
      <c r="D5117" s="175">
        <v>1</v>
      </c>
      <c r="E5117" s="175">
        <v>0</v>
      </c>
    </row>
    <row r="5118" spans="1:5">
      <c r="A5118" s="174" t="s">
        <v>115</v>
      </c>
      <c r="B5118" s="177">
        <v>9</v>
      </c>
      <c r="C5118" s="176">
        <v>43890</v>
      </c>
      <c r="D5118" s="175">
        <v>0</v>
      </c>
      <c r="E5118" s="175">
        <v>0</v>
      </c>
    </row>
    <row r="5119" spans="1:5">
      <c r="A5119" s="174" t="s">
        <v>115</v>
      </c>
      <c r="B5119" s="183">
        <v>10</v>
      </c>
      <c r="C5119" s="176">
        <v>43833</v>
      </c>
      <c r="D5119" s="175">
        <v>-1</v>
      </c>
      <c r="E5119" s="175">
        <v>0</v>
      </c>
    </row>
    <row r="5120" spans="1:5">
      <c r="A5120" s="174" t="s">
        <v>115</v>
      </c>
      <c r="B5120" s="183">
        <v>10</v>
      </c>
      <c r="C5120" s="176">
        <v>43864</v>
      </c>
      <c r="D5120" s="175">
        <v>-2</v>
      </c>
      <c r="E5120" s="175">
        <v>0</v>
      </c>
    </row>
    <row r="5121" spans="1:5">
      <c r="A5121" s="174" t="s">
        <v>115</v>
      </c>
      <c r="B5121" s="183">
        <v>10</v>
      </c>
      <c r="C5121" s="176">
        <v>43893</v>
      </c>
      <c r="D5121" s="175">
        <v>-1</v>
      </c>
      <c r="E5121" s="175">
        <v>0</v>
      </c>
    </row>
    <row r="5122" spans="1:5">
      <c r="A5122" s="174" t="s">
        <v>115</v>
      </c>
      <c r="B5122" s="183">
        <v>10</v>
      </c>
      <c r="C5122" s="176">
        <v>43894</v>
      </c>
      <c r="D5122" s="175">
        <v>0</v>
      </c>
      <c r="E5122" s="175">
        <v>0</v>
      </c>
    </row>
    <row r="5123" spans="1:5">
      <c r="A5123" s="174" t="s">
        <v>115</v>
      </c>
      <c r="B5123" s="183">
        <v>10</v>
      </c>
      <c r="C5123" s="176">
        <v>43895</v>
      </c>
      <c r="D5123" s="175">
        <v>-2</v>
      </c>
      <c r="E5123" s="175">
        <v>0</v>
      </c>
    </row>
    <row r="5124" spans="1:5">
      <c r="A5124" s="174" t="s">
        <v>115</v>
      </c>
      <c r="B5124" s="183">
        <v>10</v>
      </c>
      <c r="C5124" s="176">
        <v>43896</v>
      </c>
      <c r="D5124" s="175">
        <v>-1</v>
      </c>
      <c r="E5124" s="175">
        <v>0</v>
      </c>
    </row>
    <row r="5125" spans="1:5">
      <c r="A5125" s="174" t="s">
        <v>115</v>
      </c>
      <c r="B5125" s="177">
        <v>10</v>
      </c>
      <c r="C5125" s="176">
        <v>43897</v>
      </c>
      <c r="D5125" s="175">
        <v>1</v>
      </c>
      <c r="E5125" s="175">
        <v>0</v>
      </c>
    </row>
    <row r="5126" spans="1:5">
      <c r="A5126" s="174" t="s">
        <v>115</v>
      </c>
      <c r="B5126" s="183">
        <v>11</v>
      </c>
      <c r="C5126" s="176">
        <v>43898</v>
      </c>
      <c r="D5126" s="175">
        <v>0</v>
      </c>
      <c r="E5126" s="175">
        <v>0</v>
      </c>
    </row>
    <row r="5127" spans="1:5">
      <c r="A5127" s="174" t="s">
        <v>115</v>
      </c>
      <c r="B5127" s="183">
        <v>11</v>
      </c>
      <c r="C5127" s="176">
        <v>43899</v>
      </c>
      <c r="D5127" s="175">
        <v>-1</v>
      </c>
      <c r="E5127" s="175">
        <v>0</v>
      </c>
    </row>
    <row r="5128" spans="1:5">
      <c r="A5128" s="174" t="s">
        <v>115</v>
      </c>
      <c r="B5128" s="183">
        <v>11</v>
      </c>
      <c r="C5128" s="176">
        <v>43900</v>
      </c>
      <c r="D5128" s="175">
        <v>0</v>
      </c>
      <c r="E5128" s="175">
        <v>0</v>
      </c>
    </row>
    <row r="5129" spans="1:5">
      <c r="A5129" s="174" t="s">
        <v>115</v>
      </c>
      <c r="B5129" s="183">
        <v>11</v>
      </c>
      <c r="C5129" s="176">
        <v>43901</v>
      </c>
      <c r="D5129" s="175">
        <v>3</v>
      </c>
      <c r="E5129" s="175">
        <v>0</v>
      </c>
    </row>
    <row r="5130" spans="1:5">
      <c r="A5130" s="174" t="s">
        <v>115</v>
      </c>
      <c r="B5130" s="183">
        <v>11</v>
      </c>
      <c r="C5130" s="176">
        <v>43902</v>
      </c>
      <c r="D5130" s="175">
        <v>5</v>
      </c>
      <c r="E5130" s="175">
        <v>0</v>
      </c>
    </row>
    <row r="5131" spans="1:5">
      <c r="A5131" s="174" t="s">
        <v>115</v>
      </c>
      <c r="B5131" s="183">
        <v>11</v>
      </c>
      <c r="C5131" s="176">
        <v>43903</v>
      </c>
      <c r="D5131" s="175">
        <v>7</v>
      </c>
      <c r="E5131" s="175">
        <v>0</v>
      </c>
    </row>
    <row r="5132" spans="1:5">
      <c r="A5132" s="174" t="s">
        <v>115</v>
      </c>
      <c r="B5132" s="177">
        <v>11</v>
      </c>
      <c r="C5132" s="176">
        <v>43904</v>
      </c>
      <c r="D5132" s="175">
        <v>6</v>
      </c>
      <c r="E5132" s="175">
        <v>0</v>
      </c>
    </row>
    <row r="5133" spans="1:5">
      <c r="A5133" s="174" t="s">
        <v>115</v>
      </c>
      <c r="B5133" s="183">
        <v>12</v>
      </c>
      <c r="C5133" s="176">
        <v>43905</v>
      </c>
      <c r="D5133" s="175">
        <v>12</v>
      </c>
      <c r="E5133" s="175">
        <v>0</v>
      </c>
    </row>
    <row r="5134" spans="1:5">
      <c r="A5134" s="174" t="s">
        <v>115</v>
      </c>
      <c r="B5134" s="183">
        <v>12</v>
      </c>
      <c r="C5134" s="176">
        <v>43906</v>
      </c>
      <c r="D5134" s="175">
        <v>12</v>
      </c>
      <c r="E5134" s="175">
        <v>0</v>
      </c>
    </row>
    <row r="5135" spans="1:5">
      <c r="A5135" s="174" t="s">
        <v>115</v>
      </c>
      <c r="B5135" s="183">
        <v>12</v>
      </c>
      <c r="C5135" s="176">
        <v>43907</v>
      </c>
      <c r="D5135" s="175">
        <v>13</v>
      </c>
      <c r="E5135" s="175">
        <v>0</v>
      </c>
    </row>
    <row r="5136" spans="1:5">
      <c r="A5136" s="174" t="s">
        <v>115</v>
      </c>
      <c r="B5136" s="183">
        <v>12</v>
      </c>
      <c r="C5136" s="176">
        <v>43908</v>
      </c>
      <c r="D5136" s="175">
        <v>14</v>
      </c>
      <c r="E5136" s="175">
        <v>0</v>
      </c>
    </row>
    <row r="5137" spans="1:5">
      <c r="A5137" s="174" t="s">
        <v>115</v>
      </c>
      <c r="B5137" s="183">
        <v>12</v>
      </c>
      <c r="C5137" s="176">
        <v>43909</v>
      </c>
      <c r="D5137" s="175">
        <v>16</v>
      </c>
      <c r="E5137" s="175">
        <v>0</v>
      </c>
    </row>
    <row r="5138" spans="1:5">
      <c r="A5138" s="174" t="s">
        <v>115</v>
      </c>
      <c r="B5138" s="177">
        <v>12</v>
      </c>
      <c r="C5138" s="176">
        <v>43910</v>
      </c>
      <c r="D5138" s="175">
        <v>18</v>
      </c>
      <c r="E5138" s="175">
        <v>0</v>
      </c>
    </row>
    <row r="5139" spans="1:5">
      <c r="A5139" s="174" t="s">
        <v>115</v>
      </c>
      <c r="B5139" s="183">
        <v>12</v>
      </c>
      <c r="C5139" s="176">
        <v>43911</v>
      </c>
      <c r="D5139" s="175">
        <v>13</v>
      </c>
      <c r="E5139" s="175">
        <v>0</v>
      </c>
    </row>
    <row r="5140" spans="1:5">
      <c r="A5140" s="174" t="s">
        <v>115</v>
      </c>
      <c r="B5140" s="183">
        <v>13</v>
      </c>
      <c r="C5140" s="176">
        <v>43912</v>
      </c>
      <c r="D5140" s="175">
        <v>15</v>
      </c>
      <c r="E5140" s="175">
        <v>0</v>
      </c>
    </row>
    <row r="5141" spans="1:5">
      <c r="A5141" s="174" t="s">
        <v>115</v>
      </c>
      <c r="B5141" s="183">
        <v>13</v>
      </c>
      <c r="C5141" s="176">
        <v>43913</v>
      </c>
      <c r="D5141" s="175">
        <v>22</v>
      </c>
      <c r="E5141" s="175">
        <v>0.48</v>
      </c>
    </row>
    <row r="5142" spans="1:5">
      <c r="A5142" s="174" t="s">
        <v>115</v>
      </c>
      <c r="B5142" s="183">
        <v>13</v>
      </c>
      <c r="C5142" s="176">
        <v>43914</v>
      </c>
      <c r="D5142" s="175">
        <v>23</v>
      </c>
      <c r="E5142" s="175">
        <v>0.48</v>
      </c>
    </row>
    <row r="5143" spans="1:5">
      <c r="A5143" s="174" t="s">
        <v>115</v>
      </c>
      <c r="B5143" s="183">
        <v>13</v>
      </c>
      <c r="C5143" s="176">
        <v>43915</v>
      </c>
      <c r="D5143" s="175">
        <v>22</v>
      </c>
      <c r="E5143" s="175">
        <v>0</v>
      </c>
    </row>
    <row r="5144" spans="1:5">
      <c r="A5144" s="174" t="s">
        <v>115</v>
      </c>
      <c r="B5144" s="183">
        <v>13</v>
      </c>
      <c r="C5144" s="176">
        <v>43916</v>
      </c>
      <c r="D5144" s="175">
        <v>23</v>
      </c>
      <c r="E5144" s="175">
        <v>0</v>
      </c>
    </row>
    <row r="5145" spans="1:5">
      <c r="A5145" s="174" t="s">
        <v>115</v>
      </c>
      <c r="B5145" s="183">
        <v>13</v>
      </c>
      <c r="C5145" s="176">
        <v>43917</v>
      </c>
      <c r="D5145" s="175">
        <v>25</v>
      </c>
      <c r="E5145" s="175">
        <v>0.48</v>
      </c>
    </row>
    <row r="5146" spans="1:5">
      <c r="A5146" s="174" t="s">
        <v>115</v>
      </c>
      <c r="B5146" s="177">
        <v>13</v>
      </c>
      <c r="C5146" s="176">
        <v>43918</v>
      </c>
      <c r="D5146" s="175">
        <v>21</v>
      </c>
      <c r="E5146" s="175">
        <v>0</v>
      </c>
    </row>
    <row r="5147" spans="1:5">
      <c r="A5147" s="174" t="s">
        <v>115</v>
      </c>
      <c r="B5147" s="183">
        <v>14</v>
      </c>
      <c r="C5147" s="176">
        <v>43919</v>
      </c>
      <c r="D5147" s="175">
        <v>18</v>
      </c>
      <c r="E5147" s="175">
        <v>0.48</v>
      </c>
    </row>
    <row r="5148" spans="1:5">
      <c r="A5148" s="174" t="s">
        <v>115</v>
      </c>
      <c r="B5148" s="183">
        <v>14</v>
      </c>
      <c r="C5148" s="176">
        <v>43920</v>
      </c>
      <c r="D5148" s="175">
        <v>18</v>
      </c>
      <c r="E5148" s="175">
        <v>0.96</v>
      </c>
    </row>
    <row r="5149" spans="1:5">
      <c r="A5149" s="174" t="s">
        <v>115</v>
      </c>
      <c r="B5149" s="183">
        <v>14</v>
      </c>
      <c r="C5149" s="176">
        <v>43921</v>
      </c>
      <c r="D5149" s="175">
        <v>20</v>
      </c>
      <c r="E5149" s="175">
        <v>0.48</v>
      </c>
    </row>
    <row r="5150" spans="1:5">
      <c r="A5150" s="174" t="s">
        <v>115</v>
      </c>
      <c r="B5150" s="183">
        <v>14</v>
      </c>
      <c r="C5150" s="176">
        <v>43922</v>
      </c>
      <c r="D5150" s="175">
        <v>22</v>
      </c>
      <c r="E5150" s="175">
        <v>0.96</v>
      </c>
    </row>
    <row r="5151" spans="1:5">
      <c r="A5151" s="174" t="s">
        <v>115</v>
      </c>
      <c r="B5151" s="183">
        <v>14</v>
      </c>
      <c r="C5151" s="176">
        <v>43923</v>
      </c>
      <c r="D5151" s="175">
        <v>22</v>
      </c>
      <c r="E5151" s="175">
        <v>0.48</v>
      </c>
    </row>
    <row r="5152" spans="1:5">
      <c r="A5152" s="174" t="s">
        <v>115</v>
      </c>
      <c r="B5152" s="183">
        <v>14</v>
      </c>
      <c r="C5152" s="176">
        <v>43924</v>
      </c>
      <c r="D5152" s="175">
        <v>22</v>
      </c>
      <c r="E5152" s="175">
        <v>0.48</v>
      </c>
    </row>
    <row r="5153" spans="1:5">
      <c r="A5153" s="174" t="s">
        <v>115</v>
      </c>
      <c r="B5153" s="177">
        <v>14</v>
      </c>
      <c r="C5153" s="176">
        <v>43925</v>
      </c>
      <c r="D5153" s="175">
        <v>21</v>
      </c>
      <c r="E5153" s="175">
        <v>0.48</v>
      </c>
    </row>
    <row r="5154" spans="1:5">
      <c r="A5154" s="174" t="s">
        <v>115</v>
      </c>
      <c r="B5154" s="183">
        <v>15</v>
      </c>
      <c r="C5154" s="176">
        <v>43926</v>
      </c>
      <c r="D5154" s="175">
        <v>19</v>
      </c>
      <c r="E5154" s="175">
        <v>2.4</v>
      </c>
    </row>
    <row r="5155" spans="1:5">
      <c r="A5155" s="174" t="s">
        <v>115</v>
      </c>
      <c r="B5155" s="183">
        <v>15</v>
      </c>
      <c r="C5155" s="176">
        <v>43927</v>
      </c>
      <c r="D5155" s="175">
        <v>19</v>
      </c>
      <c r="E5155" s="175">
        <v>0</v>
      </c>
    </row>
    <row r="5156" spans="1:5">
      <c r="A5156" s="174" t="s">
        <v>115</v>
      </c>
      <c r="B5156" s="183">
        <v>15</v>
      </c>
      <c r="C5156" s="176">
        <v>43928</v>
      </c>
      <c r="D5156" s="175">
        <v>18</v>
      </c>
      <c r="E5156" s="175">
        <v>1.92</v>
      </c>
    </row>
    <row r="5157" spans="1:5">
      <c r="A5157" s="174" t="s">
        <v>115</v>
      </c>
      <c r="B5157" s="183">
        <v>15</v>
      </c>
      <c r="C5157" s="176">
        <v>43929</v>
      </c>
      <c r="D5157" s="175">
        <v>22</v>
      </c>
      <c r="E5157" s="175">
        <v>2.4</v>
      </c>
    </row>
    <row r="5158" spans="1:5">
      <c r="A5158" s="174" t="s">
        <v>115</v>
      </c>
      <c r="B5158" s="183">
        <v>15</v>
      </c>
      <c r="C5158" s="176">
        <v>43930</v>
      </c>
      <c r="D5158" s="175">
        <v>22</v>
      </c>
      <c r="E5158" s="175">
        <v>1.92</v>
      </c>
    </row>
    <row r="5159" spans="1:5">
      <c r="A5159" s="174" t="s">
        <v>115</v>
      </c>
      <c r="B5159" s="183">
        <v>15</v>
      </c>
      <c r="C5159" s="176">
        <v>43931</v>
      </c>
      <c r="D5159" s="175">
        <v>20</v>
      </c>
      <c r="E5159" s="175">
        <v>0.96</v>
      </c>
    </row>
    <row r="5160" spans="1:5">
      <c r="A5160" s="174" t="s">
        <v>115</v>
      </c>
      <c r="B5160" s="177">
        <v>15</v>
      </c>
      <c r="C5160" s="176">
        <v>43932</v>
      </c>
      <c r="D5160" s="175">
        <v>28</v>
      </c>
      <c r="E5160" s="175">
        <v>0</v>
      </c>
    </row>
    <row r="5161" spans="1:5">
      <c r="A5161" s="174" t="s">
        <v>115</v>
      </c>
      <c r="B5161" s="183">
        <v>16</v>
      </c>
      <c r="C5161" s="176">
        <v>43933</v>
      </c>
      <c r="D5161" s="175">
        <v>24</v>
      </c>
      <c r="E5161" s="175">
        <v>0.96</v>
      </c>
    </row>
    <row r="5162" spans="1:5">
      <c r="A5162" s="174" t="s">
        <v>115</v>
      </c>
      <c r="B5162" s="183">
        <v>16</v>
      </c>
      <c r="C5162" s="176">
        <v>43934</v>
      </c>
      <c r="D5162" s="175">
        <v>17</v>
      </c>
      <c r="E5162" s="175">
        <v>0</v>
      </c>
    </row>
    <row r="5163" spans="1:5">
      <c r="A5163" s="174" t="s">
        <v>115</v>
      </c>
      <c r="B5163" s="183">
        <v>16</v>
      </c>
      <c r="C5163" s="176">
        <v>43935</v>
      </c>
      <c r="D5163" s="175">
        <v>21</v>
      </c>
      <c r="E5163" s="175">
        <v>1.92</v>
      </c>
    </row>
    <row r="5164" spans="1:5">
      <c r="A5164" s="174" t="s">
        <v>115</v>
      </c>
      <c r="B5164" s="183">
        <v>16</v>
      </c>
      <c r="C5164" s="176">
        <v>43936</v>
      </c>
      <c r="D5164" s="175">
        <v>21</v>
      </c>
      <c r="E5164" s="175">
        <v>2.88</v>
      </c>
    </row>
    <row r="5165" spans="1:5">
      <c r="A5165" s="174" t="s">
        <v>115</v>
      </c>
      <c r="B5165" s="183">
        <v>16</v>
      </c>
      <c r="C5165" s="176">
        <v>43937</v>
      </c>
      <c r="D5165" s="175">
        <v>19</v>
      </c>
      <c r="E5165" s="175">
        <v>0.48</v>
      </c>
    </row>
    <row r="5166" spans="1:5">
      <c r="A5166" s="174" t="s">
        <v>115</v>
      </c>
      <c r="B5166" s="183">
        <v>16</v>
      </c>
      <c r="C5166" s="176">
        <v>43938</v>
      </c>
      <c r="D5166" s="175">
        <v>23</v>
      </c>
      <c r="E5166" s="175">
        <v>0.48</v>
      </c>
    </row>
    <row r="5167" spans="1:5">
      <c r="A5167" s="174" t="s">
        <v>115</v>
      </c>
      <c r="B5167" s="177">
        <v>16</v>
      </c>
      <c r="C5167" s="176">
        <v>43939</v>
      </c>
      <c r="D5167" s="175">
        <v>28</v>
      </c>
      <c r="E5167" s="175">
        <v>1.44</v>
      </c>
    </row>
    <row r="5168" spans="1:5">
      <c r="A5168" s="174" t="s">
        <v>115</v>
      </c>
      <c r="B5168" s="183">
        <v>17</v>
      </c>
      <c r="C5168" s="176">
        <v>43940</v>
      </c>
      <c r="D5168" s="175">
        <v>24</v>
      </c>
      <c r="E5168" s="175">
        <v>0</v>
      </c>
    </row>
    <row r="5169" spans="1:5">
      <c r="A5169" s="174" t="s">
        <v>115</v>
      </c>
      <c r="B5169" s="183">
        <v>17</v>
      </c>
      <c r="C5169" s="176">
        <v>43941</v>
      </c>
      <c r="D5169" s="175">
        <v>36</v>
      </c>
      <c r="E5169" s="175">
        <v>0.96</v>
      </c>
    </row>
    <row r="5170" spans="1:5">
      <c r="A5170" s="174" t="s">
        <v>115</v>
      </c>
      <c r="B5170" s="183">
        <v>17</v>
      </c>
      <c r="C5170" s="176">
        <v>43942</v>
      </c>
      <c r="D5170" s="175">
        <v>18</v>
      </c>
      <c r="E5170" s="175">
        <v>1.44</v>
      </c>
    </row>
    <row r="5171" spans="1:5">
      <c r="A5171" s="174" t="s">
        <v>115</v>
      </c>
      <c r="B5171" s="183">
        <v>17</v>
      </c>
      <c r="C5171" s="176">
        <v>43943</v>
      </c>
      <c r="D5171" s="175">
        <v>21</v>
      </c>
      <c r="E5171" s="175">
        <v>0.48</v>
      </c>
    </row>
    <row r="5172" spans="1:5">
      <c r="A5172" s="174" t="s">
        <v>115</v>
      </c>
      <c r="B5172" s="183">
        <v>17</v>
      </c>
      <c r="C5172" s="176">
        <v>43944</v>
      </c>
      <c r="D5172" s="175">
        <v>16</v>
      </c>
      <c r="E5172" s="175">
        <v>0.48</v>
      </c>
    </row>
    <row r="5173" spans="1:5">
      <c r="A5173" s="174" t="s">
        <v>115</v>
      </c>
      <c r="B5173" s="183">
        <v>17</v>
      </c>
      <c r="C5173" s="176">
        <v>43945</v>
      </c>
      <c r="D5173" s="175">
        <v>18</v>
      </c>
      <c r="E5173" s="175">
        <v>0</v>
      </c>
    </row>
    <row r="5174" spans="1:5">
      <c r="A5174" s="174" t="s">
        <v>115</v>
      </c>
      <c r="B5174" s="177">
        <v>17</v>
      </c>
      <c r="C5174" s="176">
        <v>43946</v>
      </c>
      <c r="D5174" s="175">
        <v>15</v>
      </c>
      <c r="E5174" s="175">
        <v>0.48</v>
      </c>
    </row>
    <row r="5175" spans="1:5">
      <c r="A5175" s="174" t="s">
        <v>115</v>
      </c>
      <c r="B5175" s="183">
        <v>18</v>
      </c>
      <c r="C5175" s="176">
        <v>43947</v>
      </c>
      <c r="D5175" s="175">
        <v>23</v>
      </c>
      <c r="E5175" s="175">
        <v>0.96</v>
      </c>
    </row>
    <row r="5176" spans="1:5">
      <c r="A5176" s="174" t="s">
        <v>115</v>
      </c>
      <c r="B5176" s="183">
        <v>18</v>
      </c>
      <c r="C5176" s="176">
        <v>43948</v>
      </c>
      <c r="D5176" s="175">
        <v>13</v>
      </c>
      <c r="E5176" s="175">
        <v>0.96</v>
      </c>
    </row>
    <row r="5177" spans="1:5">
      <c r="A5177" s="174" t="s">
        <v>115</v>
      </c>
      <c r="B5177" s="183">
        <v>18</v>
      </c>
      <c r="C5177" s="176">
        <v>43949</v>
      </c>
      <c r="D5177" s="175">
        <v>14</v>
      </c>
      <c r="E5177" s="175">
        <v>1.92</v>
      </c>
    </row>
    <row r="5178" spans="1:5">
      <c r="A5178" s="174" t="s">
        <v>115</v>
      </c>
      <c r="B5178" s="183">
        <v>18</v>
      </c>
      <c r="C5178" s="176">
        <v>43950</v>
      </c>
      <c r="D5178" s="175">
        <v>15</v>
      </c>
      <c r="E5178" s="175">
        <v>2.88</v>
      </c>
    </row>
    <row r="5179" spans="1:5">
      <c r="A5179" s="174" t="s">
        <v>115</v>
      </c>
      <c r="B5179" s="183">
        <v>18</v>
      </c>
      <c r="C5179" s="176">
        <v>43951</v>
      </c>
      <c r="D5179" s="175">
        <v>12</v>
      </c>
      <c r="E5179" s="175">
        <v>0.96</v>
      </c>
    </row>
    <row r="5180" spans="1:5">
      <c r="A5180" s="174" t="s">
        <v>115</v>
      </c>
      <c r="B5180" s="183">
        <v>18</v>
      </c>
      <c r="C5180" s="176">
        <v>43952</v>
      </c>
      <c r="D5180" s="175">
        <v>24</v>
      </c>
      <c r="E5180" s="175">
        <v>1.92</v>
      </c>
    </row>
    <row r="5181" spans="1:5">
      <c r="A5181" s="174" t="s">
        <v>115</v>
      </c>
      <c r="B5181" s="177">
        <v>18</v>
      </c>
      <c r="C5181" s="176">
        <v>43953</v>
      </c>
      <c r="D5181" s="175">
        <v>16</v>
      </c>
      <c r="E5181" s="175">
        <v>1.92</v>
      </c>
    </row>
    <row r="5182" spans="1:5">
      <c r="A5182" s="174" t="s">
        <v>115</v>
      </c>
      <c r="B5182" s="183">
        <v>19</v>
      </c>
      <c r="C5182" s="176">
        <v>43954</v>
      </c>
      <c r="D5182" s="175">
        <v>13</v>
      </c>
      <c r="E5182" s="175">
        <v>0.48</v>
      </c>
    </row>
    <row r="5183" spans="1:5">
      <c r="A5183" s="174" t="s">
        <v>115</v>
      </c>
      <c r="B5183" s="183">
        <v>19</v>
      </c>
      <c r="C5183" s="176">
        <v>43955</v>
      </c>
      <c r="D5183" s="175">
        <v>11</v>
      </c>
      <c r="E5183" s="175">
        <v>0.96</v>
      </c>
    </row>
    <row r="5184" spans="1:5">
      <c r="A5184" s="174" t="s">
        <v>115</v>
      </c>
      <c r="B5184" s="183">
        <v>19</v>
      </c>
      <c r="C5184" s="176">
        <v>43956</v>
      </c>
      <c r="D5184" s="175">
        <v>13</v>
      </c>
      <c r="E5184" s="175">
        <v>0.48</v>
      </c>
    </row>
    <row r="5185" spans="1:5">
      <c r="A5185" s="174" t="s">
        <v>115</v>
      </c>
      <c r="B5185" s="183">
        <v>19</v>
      </c>
      <c r="C5185" s="176">
        <v>43957</v>
      </c>
      <c r="D5185" s="175">
        <v>15</v>
      </c>
      <c r="E5185" s="175">
        <v>0.48</v>
      </c>
    </row>
    <row r="5186" spans="1:5">
      <c r="A5186" s="174" t="s">
        <v>115</v>
      </c>
      <c r="B5186" s="183">
        <v>19</v>
      </c>
      <c r="C5186" s="176">
        <v>43958</v>
      </c>
      <c r="D5186" s="175">
        <v>14</v>
      </c>
      <c r="E5186" s="175">
        <v>0.96</v>
      </c>
    </row>
    <row r="5187" spans="1:5">
      <c r="A5187" s="174" t="s">
        <v>115</v>
      </c>
      <c r="B5187" s="183">
        <v>19</v>
      </c>
      <c r="C5187" s="176">
        <v>43959</v>
      </c>
      <c r="D5187" s="175">
        <v>14</v>
      </c>
      <c r="E5187" s="175">
        <v>0.48</v>
      </c>
    </row>
    <row r="5188" spans="1:5">
      <c r="A5188" s="174" t="s">
        <v>115</v>
      </c>
      <c r="B5188" s="177">
        <v>19</v>
      </c>
      <c r="C5188" s="176">
        <v>43960</v>
      </c>
      <c r="D5188" s="175">
        <v>8</v>
      </c>
      <c r="E5188" s="175">
        <v>0.48</v>
      </c>
    </row>
    <row r="5189" spans="1:5">
      <c r="A5189" s="174" t="s">
        <v>115</v>
      </c>
      <c r="B5189" s="183">
        <v>20</v>
      </c>
      <c r="C5189" s="176">
        <v>43961</v>
      </c>
      <c r="D5189" s="175">
        <v>7</v>
      </c>
      <c r="E5189" s="175">
        <v>0.48</v>
      </c>
    </row>
    <row r="5190" spans="1:5">
      <c r="A5190" s="174" t="s">
        <v>115</v>
      </c>
      <c r="B5190" s="183">
        <v>20</v>
      </c>
      <c r="C5190" s="176">
        <v>43962</v>
      </c>
      <c r="D5190" s="175">
        <v>12</v>
      </c>
      <c r="E5190" s="175">
        <v>0</v>
      </c>
    </row>
    <row r="5191" spans="1:5">
      <c r="A5191" s="174" t="s">
        <v>115</v>
      </c>
      <c r="B5191" s="183">
        <v>20</v>
      </c>
      <c r="C5191" s="176">
        <v>43963</v>
      </c>
      <c r="D5191" s="175">
        <v>13</v>
      </c>
      <c r="E5191" s="175">
        <v>0</v>
      </c>
    </row>
    <row r="5192" spans="1:5">
      <c r="A5192" s="174" t="s">
        <v>115</v>
      </c>
      <c r="B5192" s="183">
        <v>20</v>
      </c>
      <c r="C5192" s="176">
        <v>43964</v>
      </c>
      <c r="D5192" s="175">
        <v>12</v>
      </c>
      <c r="E5192" s="175">
        <v>0.48</v>
      </c>
    </row>
    <row r="5193" spans="1:5">
      <c r="A5193" s="174" t="s">
        <v>115</v>
      </c>
      <c r="B5193" s="183">
        <v>20</v>
      </c>
      <c r="C5193" s="176">
        <v>43965</v>
      </c>
      <c r="D5193" s="175">
        <v>11</v>
      </c>
      <c r="E5193" s="175">
        <v>1.44</v>
      </c>
    </row>
    <row r="5194" spans="1:5">
      <c r="A5194" s="174" t="s">
        <v>115</v>
      </c>
      <c r="B5194" s="183">
        <v>20</v>
      </c>
      <c r="C5194" s="176">
        <v>43966</v>
      </c>
      <c r="D5194" s="175">
        <v>13</v>
      </c>
      <c r="E5194" s="175">
        <v>0</v>
      </c>
    </row>
    <row r="5195" spans="1:5">
      <c r="A5195" s="174" t="s">
        <v>115</v>
      </c>
      <c r="B5195" s="177">
        <v>20</v>
      </c>
      <c r="C5195" s="176">
        <v>43967</v>
      </c>
      <c r="D5195" s="175">
        <v>7</v>
      </c>
      <c r="E5195" s="175">
        <v>0.96</v>
      </c>
    </row>
    <row r="5196" spans="1:5">
      <c r="A5196" s="174" t="s">
        <v>115</v>
      </c>
      <c r="B5196" s="183">
        <v>21</v>
      </c>
      <c r="C5196" s="176">
        <v>43968</v>
      </c>
      <c r="D5196" s="175">
        <v>5</v>
      </c>
      <c r="E5196" s="175">
        <v>0.48</v>
      </c>
    </row>
    <row r="5197" spans="1:5">
      <c r="A5197" s="174" t="s">
        <v>115</v>
      </c>
      <c r="B5197" s="183">
        <v>21</v>
      </c>
      <c r="C5197" s="176">
        <v>43969</v>
      </c>
      <c r="D5197" s="175">
        <v>10</v>
      </c>
      <c r="E5197" s="175">
        <v>1.44</v>
      </c>
    </row>
    <row r="5198" spans="1:5">
      <c r="A5198" s="174" t="s">
        <v>115</v>
      </c>
      <c r="B5198" s="183">
        <v>21</v>
      </c>
      <c r="C5198" s="176">
        <v>43970</v>
      </c>
      <c r="D5198" s="175">
        <v>11</v>
      </c>
      <c r="E5198" s="175">
        <v>1.44</v>
      </c>
    </row>
    <row r="5199" spans="1:5">
      <c r="A5199" s="174" t="s">
        <v>115</v>
      </c>
      <c r="B5199" s="183">
        <v>21</v>
      </c>
      <c r="C5199" s="176">
        <v>43971</v>
      </c>
      <c r="D5199" s="175">
        <v>11</v>
      </c>
      <c r="E5199" s="175">
        <v>0.96</v>
      </c>
    </row>
    <row r="5200" spans="1:5">
      <c r="A5200" s="174" t="s">
        <v>115</v>
      </c>
      <c r="B5200" s="183">
        <v>21</v>
      </c>
      <c r="C5200" s="176">
        <v>43972</v>
      </c>
      <c r="D5200" s="175">
        <v>13</v>
      </c>
      <c r="E5200" s="175">
        <v>1.92</v>
      </c>
    </row>
    <row r="5201" spans="1:5">
      <c r="A5201" s="174" t="s">
        <v>115</v>
      </c>
      <c r="B5201" s="183">
        <v>21</v>
      </c>
      <c r="C5201" s="176">
        <v>43973</v>
      </c>
      <c r="D5201" s="175">
        <v>12</v>
      </c>
      <c r="E5201" s="175">
        <v>0.48</v>
      </c>
    </row>
    <row r="5202" spans="1:5">
      <c r="A5202" s="174" t="s">
        <v>115</v>
      </c>
      <c r="B5202" s="177">
        <v>21</v>
      </c>
      <c r="C5202" s="176">
        <v>43974</v>
      </c>
      <c r="D5202" s="175">
        <v>6</v>
      </c>
      <c r="E5202" s="175">
        <v>0.48</v>
      </c>
    </row>
    <row r="5203" spans="1:5">
      <c r="A5203" s="174" t="s">
        <v>115</v>
      </c>
      <c r="B5203" s="183">
        <v>22</v>
      </c>
      <c r="C5203" s="176">
        <v>43975</v>
      </c>
      <c r="D5203" s="175">
        <v>15</v>
      </c>
      <c r="E5203" s="175">
        <v>0.48</v>
      </c>
    </row>
    <row r="5204" spans="1:5">
      <c r="A5204" s="174" t="s">
        <v>115</v>
      </c>
      <c r="B5204" s="183">
        <v>22</v>
      </c>
      <c r="C5204" s="176">
        <v>43976</v>
      </c>
      <c r="D5204" s="175">
        <v>33</v>
      </c>
      <c r="E5204" s="175">
        <v>0</v>
      </c>
    </row>
    <row r="5205" spans="1:5">
      <c r="A5205" s="174" t="s">
        <v>115</v>
      </c>
      <c r="B5205" s="183">
        <v>22</v>
      </c>
      <c r="C5205" s="176">
        <v>43977</v>
      </c>
      <c r="D5205" s="175">
        <v>7</v>
      </c>
      <c r="E5205" s="175">
        <v>0</v>
      </c>
    </row>
    <row r="5206" spans="1:5">
      <c r="A5206" s="174" t="s">
        <v>115</v>
      </c>
      <c r="B5206" s="183">
        <v>22</v>
      </c>
      <c r="C5206" s="176">
        <v>43978</v>
      </c>
      <c r="D5206" s="175">
        <v>6</v>
      </c>
      <c r="E5206" s="175">
        <v>1.44</v>
      </c>
    </row>
    <row r="5207" spans="1:5">
      <c r="A5207" s="174" t="s">
        <v>115</v>
      </c>
      <c r="B5207" s="183">
        <v>22</v>
      </c>
      <c r="C5207" s="176">
        <v>43979</v>
      </c>
      <c r="D5207" s="175">
        <v>7</v>
      </c>
      <c r="E5207" s="175">
        <v>1.44</v>
      </c>
    </row>
    <row r="5208" spans="1:5">
      <c r="A5208" s="174" t="s">
        <v>115</v>
      </c>
      <c r="B5208" s="183">
        <v>22</v>
      </c>
      <c r="C5208" s="176">
        <v>43980</v>
      </c>
      <c r="D5208" s="175">
        <v>9</v>
      </c>
      <c r="E5208" s="175">
        <v>1.44</v>
      </c>
    </row>
    <row r="5209" spans="1:5">
      <c r="A5209" s="174" t="s">
        <v>115</v>
      </c>
      <c r="B5209" s="177">
        <v>22</v>
      </c>
      <c r="C5209" s="176">
        <v>43981</v>
      </c>
      <c r="D5209" s="175">
        <v>3</v>
      </c>
      <c r="E5209" s="175">
        <v>1.92</v>
      </c>
    </row>
    <row r="5210" spans="1:5">
      <c r="A5210" s="174" t="s">
        <v>115</v>
      </c>
      <c r="B5210" s="183">
        <v>23</v>
      </c>
      <c r="C5210" s="176">
        <v>43982</v>
      </c>
      <c r="D5210" s="175">
        <v>5</v>
      </c>
      <c r="E5210" s="175">
        <v>2.4</v>
      </c>
    </row>
    <row r="5211" spans="1:5">
      <c r="A5211" s="174" t="s">
        <v>115</v>
      </c>
      <c r="B5211" s="183">
        <v>23</v>
      </c>
      <c r="C5211" s="176">
        <v>43983</v>
      </c>
      <c r="D5211" s="175">
        <v>6</v>
      </c>
      <c r="E5211" s="175">
        <v>0.96</v>
      </c>
    </row>
    <row r="5212" spans="1:5">
      <c r="A5212" s="174" t="s">
        <v>115</v>
      </c>
      <c r="B5212" s="183">
        <v>23</v>
      </c>
      <c r="C5212" s="176">
        <v>43984</v>
      </c>
      <c r="D5212" s="175">
        <v>8</v>
      </c>
      <c r="E5212" s="175">
        <v>3.36</v>
      </c>
    </row>
    <row r="5213" spans="1:5">
      <c r="A5213" s="174" t="s">
        <v>115</v>
      </c>
      <c r="B5213" s="183">
        <v>23</v>
      </c>
      <c r="C5213" s="176">
        <v>43985</v>
      </c>
      <c r="D5213" s="175">
        <v>5</v>
      </c>
      <c r="E5213" s="175">
        <v>0.48</v>
      </c>
    </row>
    <row r="5214" spans="1:5">
      <c r="A5214" s="174" t="s">
        <v>115</v>
      </c>
      <c r="B5214" s="183">
        <v>23</v>
      </c>
      <c r="C5214" s="176">
        <v>43986</v>
      </c>
      <c r="D5214" s="175">
        <v>3</v>
      </c>
      <c r="E5214" s="175">
        <v>1.92</v>
      </c>
    </row>
    <row r="5215" spans="1:5">
      <c r="A5215" s="174" t="s">
        <v>115</v>
      </c>
      <c r="B5215" s="183">
        <v>23</v>
      </c>
      <c r="C5215" s="176">
        <v>43987</v>
      </c>
      <c r="D5215" s="175">
        <v>30</v>
      </c>
      <c r="E5215" s="175">
        <v>0.96</v>
      </c>
    </row>
    <row r="5216" spans="1:5">
      <c r="A5216" s="174" t="s">
        <v>115</v>
      </c>
      <c r="B5216" s="177">
        <v>23</v>
      </c>
      <c r="C5216" s="176">
        <v>43988</v>
      </c>
      <c r="D5216" s="175">
        <v>20</v>
      </c>
      <c r="E5216" s="175">
        <v>0.96</v>
      </c>
    </row>
    <row r="5217" spans="1:5">
      <c r="A5217" s="174" t="s">
        <v>115</v>
      </c>
      <c r="B5217" s="183">
        <v>24</v>
      </c>
      <c r="C5217" s="176">
        <v>43989</v>
      </c>
      <c r="D5217" s="175">
        <v>16</v>
      </c>
      <c r="E5217" s="175">
        <v>0.96</v>
      </c>
    </row>
    <row r="5218" spans="1:5">
      <c r="A5218" s="174" t="s">
        <v>115</v>
      </c>
      <c r="B5218" s="183">
        <v>24</v>
      </c>
      <c r="C5218" s="176">
        <v>43990</v>
      </c>
      <c r="D5218" s="175">
        <v>1</v>
      </c>
      <c r="E5218" s="175">
        <v>0.96</v>
      </c>
    </row>
    <row r="5219" spans="1:5">
      <c r="A5219" s="174" t="s">
        <v>115</v>
      </c>
      <c r="B5219" s="183">
        <v>24</v>
      </c>
      <c r="C5219" s="176">
        <v>43991</v>
      </c>
      <c r="D5219" s="175">
        <v>6</v>
      </c>
      <c r="E5219" s="175">
        <v>1.44</v>
      </c>
    </row>
    <row r="5220" spans="1:5">
      <c r="A5220" s="174" t="s">
        <v>115</v>
      </c>
      <c r="B5220" s="183">
        <v>24</v>
      </c>
      <c r="C5220" s="176">
        <v>43992</v>
      </c>
      <c r="D5220" s="175">
        <v>6</v>
      </c>
      <c r="E5220" s="175">
        <v>0.48</v>
      </c>
    </row>
    <row r="5221" spans="1:5">
      <c r="A5221" s="174" t="s">
        <v>115</v>
      </c>
      <c r="B5221" s="183">
        <v>24</v>
      </c>
      <c r="C5221" s="176">
        <v>43993</v>
      </c>
      <c r="D5221" s="175">
        <v>6</v>
      </c>
      <c r="E5221" s="175">
        <v>3.36</v>
      </c>
    </row>
    <row r="5222" spans="1:5">
      <c r="A5222" s="174" t="s">
        <v>115</v>
      </c>
      <c r="B5222" s="183">
        <v>24</v>
      </c>
      <c r="C5222" s="176">
        <v>43994</v>
      </c>
      <c r="D5222" s="175">
        <v>6</v>
      </c>
      <c r="E5222" s="175">
        <v>2.4</v>
      </c>
    </row>
    <row r="5223" spans="1:5">
      <c r="A5223" s="174" t="s">
        <v>115</v>
      </c>
      <c r="B5223" s="177">
        <v>24</v>
      </c>
      <c r="C5223" s="176">
        <v>43995</v>
      </c>
      <c r="D5223" s="175">
        <v>2</v>
      </c>
      <c r="E5223" s="175">
        <v>0.96</v>
      </c>
    </row>
    <row r="5224" spans="1:5">
      <c r="A5224" s="174" t="s">
        <v>115</v>
      </c>
      <c r="B5224" s="183">
        <v>25</v>
      </c>
      <c r="C5224" s="176">
        <v>43996</v>
      </c>
      <c r="D5224" s="175">
        <v>1</v>
      </c>
      <c r="E5224" s="175">
        <v>3.84</v>
      </c>
    </row>
    <row r="5225" spans="1:5">
      <c r="A5225" s="174" t="s">
        <v>115</v>
      </c>
      <c r="B5225" s="183">
        <v>25</v>
      </c>
      <c r="C5225" s="176">
        <v>43997</v>
      </c>
      <c r="D5225" s="175">
        <v>5</v>
      </c>
      <c r="E5225" s="175">
        <v>4.32</v>
      </c>
    </row>
    <row r="5226" spans="1:5">
      <c r="A5226" s="174" t="s">
        <v>115</v>
      </c>
      <c r="B5226" s="183">
        <v>25</v>
      </c>
      <c r="C5226" s="176">
        <v>43998</v>
      </c>
      <c r="D5226" s="175">
        <v>6</v>
      </c>
      <c r="E5226" s="175">
        <v>2.4</v>
      </c>
    </row>
    <row r="5227" spans="1:5">
      <c r="A5227" s="174" t="s">
        <v>115</v>
      </c>
      <c r="B5227" s="183">
        <v>25</v>
      </c>
      <c r="C5227" s="176">
        <v>43999</v>
      </c>
      <c r="D5227" s="175">
        <v>6</v>
      </c>
      <c r="E5227" s="175">
        <v>3.84</v>
      </c>
    </row>
    <row r="5228" spans="1:5">
      <c r="A5228" s="174" t="s">
        <v>115</v>
      </c>
      <c r="B5228" s="183">
        <v>25</v>
      </c>
      <c r="C5228" s="176">
        <v>44000</v>
      </c>
      <c r="D5228" s="175">
        <v>5</v>
      </c>
      <c r="E5228" s="175">
        <v>4.32</v>
      </c>
    </row>
    <row r="5229" spans="1:5">
      <c r="A5229" s="174" t="s">
        <v>115</v>
      </c>
      <c r="B5229" s="183">
        <v>25</v>
      </c>
      <c r="C5229" s="176">
        <v>44001</v>
      </c>
      <c r="D5229" s="175">
        <v>6</v>
      </c>
      <c r="E5229" s="175">
        <v>2.88</v>
      </c>
    </row>
    <row r="5230" spans="1:5">
      <c r="A5230" s="174" t="s">
        <v>115</v>
      </c>
      <c r="B5230" s="183">
        <v>25</v>
      </c>
      <c r="C5230" s="176">
        <v>44002</v>
      </c>
      <c r="D5230" s="175">
        <v>2</v>
      </c>
      <c r="E5230" s="175">
        <v>2.88</v>
      </c>
    </row>
    <row r="5231" spans="1:5">
      <c r="A5231" s="174" t="s">
        <v>115</v>
      </c>
      <c r="B5231" s="183">
        <v>26</v>
      </c>
      <c r="C5231" s="176">
        <v>44003</v>
      </c>
      <c r="D5231" s="175">
        <v>2</v>
      </c>
      <c r="E5231" s="175">
        <v>5.28</v>
      </c>
    </row>
    <row r="5232" spans="1:5">
      <c r="A5232" s="174" t="s">
        <v>115</v>
      </c>
      <c r="B5232" s="183">
        <v>26</v>
      </c>
      <c r="C5232" s="176">
        <v>44004</v>
      </c>
      <c r="D5232" s="175">
        <v>5</v>
      </c>
      <c r="E5232" s="175">
        <v>2.4</v>
      </c>
    </row>
    <row r="5233" spans="1:5">
      <c r="A5233" s="174" t="s">
        <v>115</v>
      </c>
      <c r="B5233" s="183">
        <v>26</v>
      </c>
      <c r="C5233" s="176">
        <v>44005</v>
      </c>
      <c r="D5233" s="175">
        <v>8</v>
      </c>
      <c r="E5233" s="175">
        <v>4.32</v>
      </c>
    </row>
    <row r="5234" spans="1:5">
      <c r="A5234" s="174" t="s">
        <v>115</v>
      </c>
      <c r="B5234" s="183">
        <v>26</v>
      </c>
      <c r="C5234" s="176">
        <v>44006</v>
      </c>
      <c r="D5234" s="175">
        <v>4</v>
      </c>
      <c r="E5234" s="175">
        <v>1.92</v>
      </c>
    </row>
    <row r="5235" spans="1:5">
      <c r="A5235" s="174" t="s">
        <v>115</v>
      </c>
      <c r="B5235" s="183">
        <v>26</v>
      </c>
      <c r="C5235" s="176">
        <v>44007</v>
      </c>
      <c r="D5235" s="175">
        <v>4</v>
      </c>
      <c r="E5235" s="175">
        <v>3.84</v>
      </c>
    </row>
    <row r="5236" spans="1:5">
      <c r="A5236" s="174" t="s">
        <v>115</v>
      </c>
      <c r="B5236" s="183">
        <v>26</v>
      </c>
      <c r="C5236" s="176">
        <v>44008</v>
      </c>
      <c r="D5236" s="175">
        <v>5</v>
      </c>
      <c r="E5236" s="175">
        <v>2.88</v>
      </c>
    </row>
    <row r="5237" spans="1:5">
      <c r="A5237" s="174" t="s">
        <v>115</v>
      </c>
      <c r="B5237" s="177">
        <v>26</v>
      </c>
      <c r="C5237" s="176">
        <v>44009</v>
      </c>
      <c r="D5237" s="175">
        <v>0</v>
      </c>
      <c r="E5237" s="175">
        <v>1.44</v>
      </c>
    </row>
    <row r="5238" spans="1:5">
      <c r="A5238" s="174" t="s">
        <v>115</v>
      </c>
      <c r="B5238" s="183">
        <v>27</v>
      </c>
      <c r="C5238" s="176">
        <v>44010</v>
      </c>
      <c r="D5238" s="175">
        <v>0</v>
      </c>
      <c r="E5238" s="175">
        <v>4.32</v>
      </c>
    </row>
    <row r="5239" spans="1:5">
      <c r="A5239" s="174" t="s">
        <v>115</v>
      </c>
      <c r="B5239" s="183">
        <v>27</v>
      </c>
      <c r="C5239" s="176">
        <v>44011</v>
      </c>
      <c r="D5239" s="175">
        <v>3</v>
      </c>
      <c r="E5239" s="175">
        <v>4.32</v>
      </c>
    </row>
    <row r="5240" spans="1:5">
      <c r="A5240" s="174" t="s">
        <v>115</v>
      </c>
      <c r="B5240" s="183">
        <v>27</v>
      </c>
      <c r="C5240" s="176">
        <v>44012</v>
      </c>
      <c r="D5240" s="175">
        <v>4</v>
      </c>
      <c r="E5240" s="175">
        <v>5.76</v>
      </c>
    </row>
    <row r="5241" spans="1:5">
      <c r="A5241" s="174" t="s">
        <v>115</v>
      </c>
      <c r="B5241" s="183">
        <v>27</v>
      </c>
      <c r="C5241" s="176">
        <v>44013</v>
      </c>
      <c r="D5241" s="175">
        <v>3</v>
      </c>
      <c r="E5241" s="175">
        <v>1.92</v>
      </c>
    </row>
    <row r="5242" spans="1:5">
      <c r="A5242" s="174" t="s">
        <v>115</v>
      </c>
      <c r="B5242" s="183">
        <v>27</v>
      </c>
      <c r="C5242" s="176">
        <v>44014</v>
      </c>
      <c r="D5242" s="175">
        <v>3</v>
      </c>
      <c r="E5242" s="175">
        <v>1.92</v>
      </c>
    </row>
    <row r="5243" spans="1:5">
      <c r="A5243" s="174" t="s">
        <v>115</v>
      </c>
      <c r="B5243" s="183">
        <v>27</v>
      </c>
      <c r="C5243" s="176">
        <v>44015</v>
      </c>
      <c r="D5243" s="175">
        <v>5</v>
      </c>
      <c r="E5243" s="175">
        <v>7.2</v>
      </c>
    </row>
    <row r="5244" spans="1:5">
      <c r="A5244" s="174" t="s">
        <v>115</v>
      </c>
      <c r="B5244" s="177">
        <v>27</v>
      </c>
      <c r="C5244" s="176">
        <v>44016</v>
      </c>
      <c r="D5244" s="175">
        <v>0</v>
      </c>
      <c r="E5244" s="175">
        <v>0</v>
      </c>
    </row>
    <row r="5245" spans="1:5">
      <c r="A5245" s="174" t="s">
        <v>115</v>
      </c>
      <c r="B5245" s="183">
        <v>28</v>
      </c>
      <c r="C5245" s="176">
        <v>44017</v>
      </c>
      <c r="D5245" s="175">
        <v>0</v>
      </c>
      <c r="E5245" s="175">
        <v>6.24</v>
      </c>
    </row>
    <row r="5246" spans="1:5">
      <c r="A5246" s="174" t="s">
        <v>115</v>
      </c>
      <c r="B5246" s="183">
        <v>28</v>
      </c>
      <c r="C5246" s="176">
        <v>44018</v>
      </c>
      <c r="D5246" s="175">
        <v>3</v>
      </c>
      <c r="E5246" s="175">
        <v>3.36</v>
      </c>
    </row>
    <row r="5247" spans="1:5">
      <c r="A5247" s="174" t="s">
        <v>115</v>
      </c>
      <c r="B5247" s="183">
        <v>28</v>
      </c>
      <c r="C5247" s="176">
        <v>44019</v>
      </c>
      <c r="D5247" s="175">
        <v>4</v>
      </c>
      <c r="E5247" s="175">
        <v>2.4</v>
      </c>
    </row>
    <row r="5248" spans="1:5">
      <c r="A5248" s="174" t="s">
        <v>115</v>
      </c>
      <c r="B5248" s="183">
        <v>28</v>
      </c>
      <c r="C5248" s="176">
        <v>44020</v>
      </c>
      <c r="D5248" s="175">
        <v>2</v>
      </c>
      <c r="E5248" s="175">
        <v>2.4</v>
      </c>
    </row>
    <row r="5249" spans="1:5">
      <c r="A5249" s="174" t="s">
        <v>115</v>
      </c>
      <c r="B5249" s="183">
        <v>28</v>
      </c>
      <c r="C5249" s="176">
        <v>44021</v>
      </c>
      <c r="D5249" s="175">
        <v>3</v>
      </c>
      <c r="E5249" s="175">
        <v>3.84</v>
      </c>
    </row>
    <row r="5250" spans="1:5">
      <c r="A5250" s="174" t="s">
        <v>115</v>
      </c>
      <c r="B5250" s="183">
        <v>28</v>
      </c>
      <c r="C5250" s="176">
        <v>44022</v>
      </c>
      <c r="D5250" s="175">
        <v>3</v>
      </c>
      <c r="E5250" s="175">
        <v>0.96</v>
      </c>
    </row>
    <row r="5251" spans="1:5">
      <c r="A5251" s="174" t="s">
        <v>115</v>
      </c>
      <c r="B5251" s="177">
        <v>28</v>
      </c>
      <c r="C5251" s="176">
        <v>44023</v>
      </c>
      <c r="D5251" s="175">
        <v>-1</v>
      </c>
      <c r="E5251" s="175">
        <v>2.88</v>
      </c>
    </row>
    <row r="5252" spans="1:5">
      <c r="A5252" s="174" t="s">
        <v>115</v>
      </c>
      <c r="B5252" s="183">
        <v>29</v>
      </c>
      <c r="C5252" s="176">
        <v>44024</v>
      </c>
      <c r="D5252" s="175">
        <v>-2</v>
      </c>
      <c r="E5252" s="175">
        <v>3.84</v>
      </c>
    </row>
    <row r="5253" spans="1:5">
      <c r="A5253" s="174" t="s">
        <v>115</v>
      </c>
      <c r="B5253" s="183">
        <v>29</v>
      </c>
      <c r="C5253" s="176">
        <v>44025</v>
      </c>
      <c r="D5253" s="175">
        <v>2</v>
      </c>
      <c r="E5253" s="175">
        <v>3.36</v>
      </c>
    </row>
    <row r="5254" spans="1:5">
      <c r="A5254" s="174" t="s">
        <v>115</v>
      </c>
      <c r="B5254" s="183">
        <v>29</v>
      </c>
      <c r="C5254" s="176">
        <v>44026</v>
      </c>
      <c r="D5254" s="175">
        <v>2</v>
      </c>
      <c r="E5254" s="175">
        <v>1.44</v>
      </c>
    </row>
    <row r="5255" spans="1:5">
      <c r="A5255" s="174" t="s">
        <v>115</v>
      </c>
      <c r="B5255" s="183">
        <v>29</v>
      </c>
      <c r="C5255" s="176">
        <v>44027</v>
      </c>
      <c r="D5255" s="175">
        <v>9</v>
      </c>
      <c r="E5255" s="175">
        <v>1.92</v>
      </c>
    </row>
    <row r="5256" spans="1:5">
      <c r="A5256" s="174" t="s">
        <v>115</v>
      </c>
      <c r="B5256" s="183">
        <v>29</v>
      </c>
      <c r="C5256" s="176">
        <v>44028</v>
      </c>
      <c r="D5256" s="175">
        <v>4</v>
      </c>
      <c r="E5256" s="175">
        <v>1.92</v>
      </c>
    </row>
    <row r="5257" spans="1:5">
      <c r="A5257" s="174" t="s">
        <v>115</v>
      </c>
      <c r="B5257" s="183">
        <v>29</v>
      </c>
      <c r="C5257" s="176">
        <v>44029</v>
      </c>
      <c r="D5257" s="175">
        <v>5</v>
      </c>
      <c r="E5257" s="175">
        <v>3.84</v>
      </c>
    </row>
    <row r="5258" spans="1:5">
      <c r="A5258" s="174" t="s">
        <v>115</v>
      </c>
      <c r="B5258" s="177">
        <v>29</v>
      </c>
      <c r="C5258" s="176">
        <v>44030</v>
      </c>
      <c r="D5258" s="175">
        <v>2</v>
      </c>
      <c r="E5258" s="175">
        <v>2.4</v>
      </c>
    </row>
    <row r="5259" spans="1:5">
      <c r="A5259" s="174" t="s">
        <v>115</v>
      </c>
      <c r="B5259" s="183">
        <v>30</v>
      </c>
      <c r="C5259" s="176">
        <v>44031</v>
      </c>
      <c r="D5259" s="175">
        <v>-1</v>
      </c>
      <c r="E5259" s="175">
        <v>3.84</v>
      </c>
    </row>
    <row r="5260" spans="1:5">
      <c r="A5260" s="174" t="s">
        <v>115</v>
      </c>
      <c r="B5260" s="183">
        <v>30</v>
      </c>
      <c r="C5260" s="176">
        <v>44032</v>
      </c>
      <c r="D5260" s="175">
        <v>2</v>
      </c>
      <c r="E5260" s="175">
        <v>3.84</v>
      </c>
    </row>
    <row r="5261" spans="1:5">
      <c r="A5261" s="174" t="s">
        <v>115</v>
      </c>
      <c r="B5261" s="183">
        <v>30</v>
      </c>
      <c r="C5261" s="176">
        <v>44033</v>
      </c>
      <c r="D5261" s="175">
        <v>3</v>
      </c>
      <c r="E5261" s="175">
        <v>4.8</v>
      </c>
    </row>
    <row r="5262" spans="1:5">
      <c r="A5262" s="174" t="s">
        <v>115</v>
      </c>
      <c r="B5262" s="183">
        <v>30</v>
      </c>
      <c r="C5262" s="176">
        <v>44034</v>
      </c>
      <c r="D5262" s="175">
        <v>3</v>
      </c>
      <c r="E5262" s="175">
        <v>0</v>
      </c>
    </row>
    <row r="5263" spans="1:5">
      <c r="A5263" s="174" t="s">
        <v>115</v>
      </c>
      <c r="B5263" s="183">
        <v>30</v>
      </c>
      <c r="C5263" s="176">
        <v>44035</v>
      </c>
      <c r="D5263" s="175">
        <v>3</v>
      </c>
      <c r="E5263" s="175">
        <v>4.8</v>
      </c>
    </row>
    <row r="5264" spans="1:5">
      <c r="A5264" s="174" t="s">
        <v>115</v>
      </c>
      <c r="B5264" s="183">
        <v>30</v>
      </c>
      <c r="C5264" s="176">
        <v>44036</v>
      </c>
      <c r="D5264" s="175">
        <v>4</v>
      </c>
      <c r="E5264" s="175">
        <v>1.44</v>
      </c>
    </row>
    <row r="5265" spans="1:5">
      <c r="A5265" s="174" t="s">
        <v>115</v>
      </c>
      <c r="B5265" s="177">
        <v>30</v>
      </c>
      <c r="C5265" s="176">
        <v>44037</v>
      </c>
      <c r="D5265" s="175">
        <v>0</v>
      </c>
      <c r="E5265" s="175">
        <v>2.88</v>
      </c>
    </row>
    <row r="5266" spans="1:5">
      <c r="A5266" s="174" t="s">
        <v>115</v>
      </c>
      <c r="B5266" s="183">
        <v>31</v>
      </c>
      <c r="C5266" s="176">
        <v>44038</v>
      </c>
      <c r="D5266" s="175">
        <v>-3</v>
      </c>
      <c r="E5266" s="175">
        <v>4.32</v>
      </c>
    </row>
    <row r="5267" spans="1:5">
      <c r="A5267" s="174" t="s">
        <v>115</v>
      </c>
      <c r="B5267" s="183">
        <v>31</v>
      </c>
      <c r="C5267" s="176">
        <v>44039</v>
      </c>
      <c r="D5267" s="175">
        <v>2</v>
      </c>
      <c r="E5267" s="175">
        <v>0</v>
      </c>
    </row>
    <row r="5268" spans="1:5">
      <c r="A5268" s="174" t="s">
        <v>115</v>
      </c>
      <c r="B5268" s="183">
        <v>31</v>
      </c>
      <c r="C5268" s="176">
        <v>44040</v>
      </c>
      <c r="D5268" s="175">
        <v>3</v>
      </c>
      <c r="E5268" s="175">
        <v>2.88</v>
      </c>
    </row>
    <row r="5269" spans="1:5">
      <c r="A5269" s="174" t="s">
        <v>115</v>
      </c>
      <c r="B5269" s="183">
        <v>31</v>
      </c>
      <c r="C5269" s="176">
        <v>44041</v>
      </c>
      <c r="D5269" s="175">
        <v>2</v>
      </c>
      <c r="E5269" s="175">
        <v>2.4</v>
      </c>
    </row>
    <row r="5270" spans="1:5">
      <c r="A5270" s="174" t="s">
        <v>115</v>
      </c>
      <c r="B5270" s="183">
        <v>31</v>
      </c>
      <c r="C5270" s="176">
        <v>44042</v>
      </c>
      <c r="D5270" s="175">
        <v>3</v>
      </c>
      <c r="E5270" s="175">
        <v>2.4</v>
      </c>
    </row>
    <row r="5271" spans="1:5">
      <c r="A5271" s="174" t="s">
        <v>115</v>
      </c>
      <c r="B5271" s="183">
        <v>31</v>
      </c>
      <c r="C5271" s="176">
        <v>44043</v>
      </c>
      <c r="D5271" s="175">
        <v>6</v>
      </c>
      <c r="E5271" s="175">
        <v>1.92</v>
      </c>
    </row>
    <row r="5272" spans="1:5">
      <c r="A5272" s="174" t="s">
        <v>115</v>
      </c>
      <c r="B5272" s="177">
        <v>31</v>
      </c>
      <c r="C5272" s="176">
        <v>44044</v>
      </c>
      <c r="D5272" s="175">
        <v>-2</v>
      </c>
      <c r="E5272" s="175">
        <v>2.88</v>
      </c>
    </row>
    <row r="5273" spans="1:5">
      <c r="A5273" s="174" t="s">
        <v>115</v>
      </c>
      <c r="B5273" s="183">
        <v>32</v>
      </c>
      <c r="C5273" s="176">
        <v>44045</v>
      </c>
      <c r="D5273" s="175">
        <v>-4</v>
      </c>
      <c r="E5273" s="175">
        <v>3.36</v>
      </c>
    </row>
    <row r="5274" spans="1:5">
      <c r="A5274" s="174" t="s">
        <v>115</v>
      </c>
      <c r="B5274" s="183">
        <v>32</v>
      </c>
      <c r="C5274" s="176">
        <v>44046</v>
      </c>
      <c r="D5274" s="175">
        <v>5</v>
      </c>
      <c r="E5274" s="175">
        <v>1.92</v>
      </c>
    </row>
    <row r="5275" spans="1:5">
      <c r="A5275" s="174" t="s">
        <v>115</v>
      </c>
      <c r="B5275" s="183">
        <v>32</v>
      </c>
      <c r="C5275" s="176">
        <v>44047</v>
      </c>
      <c r="D5275" s="175">
        <v>3</v>
      </c>
      <c r="E5275" s="175">
        <v>1.44</v>
      </c>
    </row>
    <row r="5276" spans="1:5">
      <c r="A5276" s="174" t="s">
        <v>115</v>
      </c>
      <c r="B5276" s="183">
        <v>32</v>
      </c>
      <c r="C5276" s="176">
        <v>44048</v>
      </c>
      <c r="D5276" s="175">
        <v>4</v>
      </c>
      <c r="E5276" s="175">
        <v>0</v>
      </c>
    </row>
    <row r="5277" spans="1:5">
      <c r="A5277" s="174" t="s">
        <v>115</v>
      </c>
      <c r="B5277" s="183">
        <v>32</v>
      </c>
      <c r="C5277" s="176">
        <v>44049</v>
      </c>
      <c r="D5277" s="175">
        <v>6</v>
      </c>
      <c r="E5277" s="175">
        <v>2.4</v>
      </c>
    </row>
    <row r="5278" spans="1:5">
      <c r="A5278" s="174" t="s">
        <v>115</v>
      </c>
      <c r="B5278" s="177">
        <v>32</v>
      </c>
      <c r="C5278" s="176">
        <v>44050</v>
      </c>
      <c r="D5278" s="175">
        <v>5</v>
      </c>
      <c r="E5278" s="175">
        <v>2.88</v>
      </c>
    </row>
    <row r="5279" spans="1:5">
      <c r="A5279" s="174" t="s">
        <v>115</v>
      </c>
      <c r="B5279" s="177">
        <v>32</v>
      </c>
      <c r="C5279" s="176">
        <v>44051</v>
      </c>
      <c r="D5279" s="175">
        <v>1</v>
      </c>
      <c r="E5279" s="175">
        <v>3.84</v>
      </c>
    </row>
    <row r="5280" spans="1:5">
      <c r="A5280" s="174" t="s">
        <v>115</v>
      </c>
      <c r="B5280" s="177">
        <v>33</v>
      </c>
      <c r="C5280" s="176">
        <v>44052</v>
      </c>
      <c r="D5280" s="175">
        <v>-1</v>
      </c>
      <c r="E5280" s="175">
        <v>1.92</v>
      </c>
    </row>
    <row r="5281" spans="1:5">
      <c r="A5281" s="174" t="s">
        <v>115</v>
      </c>
      <c r="B5281" s="177">
        <v>33</v>
      </c>
      <c r="C5281" s="176">
        <v>44053</v>
      </c>
      <c r="D5281" s="175">
        <v>1</v>
      </c>
      <c r="E5281" s="175">
        <v>1.92</v>
      </c>
    </row>
    <row r="5282" spans="1:5">
      <c r="A5282" s="174" t="s">
        <v>115</v>
      </c>
      <c r="B5282" s="177">
        <v>33</v>
      </c>
      <c r="C5282" s="176">
        <v>44054</v>
      </c>
      <c r="D5282" s="175">
        <v>2</v>
      </c>
      <c r="E5282" s="175">
        <v>0.48</v>
      </c>
    </row>
    <row r="5283" spans="1:5">
      <c r="A5283" s="174" t="s">
        <v>115</v>
      </c>
      <c r="B5283" s="177">
        <v>33</v>
      </c>
      <c r="C5283" s="176">
        <v>44055</v>
      </c>
      <c r="D5283" s="175">
        <v>3</v>
      </c>
      <c r="E5283" s="175">
        <v>0</v>
      </c>
    </row>
    <row r="5284" spans="1:5">
      <c r="A5284" s="174" t="s">
        <v>115</v>
      </c>
      <c r="B5284" s="177">
        <v>33</v>
      </c>
      <c r="C5284" s="176">
        <v>44056</v>
      </c>
      <c r="D5284" s="175">
        <v>2</v>
      </c>
      <c r="E5284" s="175">
        <v>0.96</v>
      </c>
    </row>
    <row r="5285" spans="1:5">
      <c r="A5285" s="174" t="s">
        <v>115</v>
      </c>
      <c r="B5285" s="177">
        <v>33</v>
      </c>
      <c r="C5285" s="176">
        <v>44057</v>
      </c>
      <c r="D5285" s="175">
        <v>2</v>
      </c>
      <c r="E5285" s="175">
        <v>0.96</v>
      </c>
    </row>
    <row r="5286" spans="1:5">
      <c r="A5286" s="174" t="s">
        <v>115</v>
      </c>
      <c r="B5286" s="177">
        <v>33</v>
      </c>
      <c r="C5286" s="176">
        <v>44058</v>
      </c>
      <c r="D5286" s="175">
        <v>-1</v>
      </c>
      <c r="E5286" s="175">
        <v>1.44</v>
      </c>
    </row>
    <row r="5287" spans="1:5">
      <c r="A5287" s="174" t="s">
        <v>115</v>
      </c>
      <c r="B5287" s="177">
        <v>34</v>
      </c>
      <c r="C5287" s="176">
        <v>44059</v>
      </c>
      <c r="D5287" s="175">
        <v>-3</v>
      </c>
      <c r="E5287" s="175">
        <v>1.92</v>
      </c>
    </row>
    <row r="5288" spans="1:5">
      <c r="A5288" s="174" t="s">
        <v>115</v>
      </c>
      <c r="B5288" s="177">
        <v>34</v>
      </c>
      <c r="C5288" s="176">
        <v>44060</v>
      </c>
      <c r="D5288" s="175">
        <v>1</v>
      </c>
      <c r="E5288" s="175">
        <v>2.4</v>
      </c>
    </row>
    <row r="5289" spans="1:5">
      <c r="A5289" s="174" t="s">
        <v>115</v>
      </c>
      <c r="B5289" s="177">
        <v>34</v>
      </c>
      <c r="C5289" s="176">
        <v>44061</v>
      </c>
      <c r="D5289" s="175">
        <v>2</v>
      </c>
      <c r="E5289" s="175">
        <v>0.48</v>
      </c>
    </row>
    <row r="5290" spans="1:5">
      <c r="A5290" s="174" t="s">
        <v>115</v>
      </c>
      <c r="B5290" s="177">
        <v>34</v>
      </c>
      <c r="C5290" s="176">
        <v>44062</v>
      </c>
      <c r="D5290" s="175">
        <v>2</v>
      </c>
      <c r="E5290" s="175">
        <v>1.44</v>
      </c>
    </row>
    <row r="5291" spans="1:5">
      <c r="A5291" s="174" t="s">
        <v>115</v>
      </c>
      <c r="B5291" s="177">
        <v>34</v>
      </c>
      <c r="C5291" s="176">
        <v>44063</v>
      </c>
      <c r="D5291" s="175">
        <v>1</v>
      </c>
      <c r="E5291" s="175">
        <v>0.96</v>
      </c>
    </row>
    <row r="5292" spans="1:5">
      <c r="A5292" s="174" t="s">
        <v>115</v>
      </c>
      <c r="B5292" s="177">
        <v>34</v>
      </c>
      <c r="C5292" s="176">
        <v>44064</v>
      </c>
      <c r="D5292" s="175">
        <v>2</v>
      </c>
      <c r="E5292" s="175">
        <v>0</v>
      </c>
    </row>
    <row r="5293" spans="1:5">
      <c r="A5293" s="174" t="s">
        <v>115</v>
      </c>
      <c r="B5293" s="177">
        <v>34</v>
      </c>
      <c r="C5293" s="176">
        <v>44065</v>
      </c>
      <c r="D5293" s="179"/>
      <c r="E5293" s="175">
        <v>2.88</v>
      </c>
    </row>
    <row r="5294" spans="1:5">
      <c r="A5294" s="174" t="s">
        <v>102</v>
      </c>
      <c r="B5294" s="183">
        <v>8</v>
      </c>
      <c r="C5294" s="176">
        <v>43877</v>
      </c>
      <c r="D5294" s="175">
        <v>0</v>
      </c>
      <c r="E5294" s="175">
        <v>0</v>
      </c>
    </row>
    <row r="5295" spans="1:5">
      <c r="A5295" s="174" t="s">
        <v>102</v>
      </c>
      <c r="B5295" s="183">
        <v>8</v>
      </c>
      <c r="C5295" s="176">
        <v>43878</v>
      </c>
      <c r="D5295" s="175">
        <v>0</v>
      </c>
      <c r="E5295" s="175">
        <v>0</v>
      </c>
    </row>
    <row r="5296" spans="1:5">
      <c r="A5296" s="174" t="s">
        <v>102</v>
      </c>
      <c r="B5296" s="183">
        <v>8</v>
      </c>
      <c r="C5296" s="176">
        <v>43879</v>
      </c>
      <c r="D5296" s="175">
        <v>0</v>
      </c>
      <c r="E5296" s="175">
        <v>0</v>
      </c>
    </row>
    <row r="5297" spans="1:5">
      <c r="A5297" s="174" t="s">
        <v>102</v>
      </c>
      <c r="B5297" s="183">
        <v>8</v>
      </c>
      <c r="C5297" s="176">
        <v>43880</v>
      </c>
      <c r="D5297" s="175">
        <v>-2</v>
      </c>
      <c r="E5297" s="175">
        <v>0</v>
      </c>
    </row>
    <row r="5298" spans="1:5">
      <c r="A5298" s="174" t="s">
        <v>102</v>
      </c>
      <c r="B5298" s="183">
        <v>8</v>
      </c>
      <c r="C5298" s="176">
        <v>43881</v>
      </c>
      <c r="D5298" s="175">
        <v>-1</v>
      </c>
      <c r="E5298" s="175">
        <v>0</v>
      </c>
    </row>
    <row r="5299" spans="1:5">
      <c r="A5299" s="174" t="s">
        <v>102</v>
      </c>
      <c r="B5299" s="183">
        <v>8</v>
      </c>
      <c r="C5299" s="176">
        <v>43882</v>
      </c>
      <c r="D5299" s="175">
        <v>-1</v>
      </c>
      <c r="E5299" s="175">
        <v>0</v>
      </c>
    </row>
    <row r="5300" spans="1:5">
      <c r="A5300" s="174" t="s">
        <v>102</v>
      </c>
      <c r="B5300" s="177">
        <v>8</v>
      </c>
      <c r="C5300" s="176">
        <v>43883</v>
      </c>
      <c r="D5300" s="175">
        <v>-1</v>
      </c>
      <c r="E5300" s="175">
        <v>0</v>
      </c>
    </row>
    <row r="5301" spans="1:5">
      <c r="A5301" s="174" t="s">
        <v>102</v>
      </c>
      <c r="B5301" s="183">
        <v>9</v>
      </c>
      <c r="C5301" s="176">
        <v>43884</v>
      </c>
      <c r="D5301" s="175">
        <v>-2</v>
      </c>
      <c r="E5301" s="175">
        <v>0</v>
      </c>
    </row>
    <row r="5302" spans="1:5">
      <c r="A5302" s="174" t="s">
        <v>102</v>
      </c>
      <c r="B5302" s="183">
        <v>9</v>
      </c>
      <c r="C5302" s="176">
        <v>43885</v>
      </c>
      <c r="D5302" s="175">
        <v>2</v>
      </c>
      <c r="E5302" s="175">
        <v>0</v>
      </c>
    </row>
    <row r="5303" spans="1:5">
      <c r="A5303" s="174" t="s">
        <v>102</v>
      </c>
      <c r="B5303" s="183">
        <v>9</v>
      </c>
      <c r="C5303" s="176">
        <v>43886</v>
      </c>
      <c r="D5303" s="175">
        <v>0</v>
      </c>
      <c r="E5303" s="175">
        <v>0</v>
      </c>
    </row>
    <row r="5304" spans="1:5">
      <c r="A5304" s="174" t="s">
        <v>102</v>
      </c>
      <c r="B5304" s="183">
        <v>9</v>
      </c>
      <c r="C5304" s="176">
        <v>43887</v>
      </c>
      <c r="D5304" s="175">
        <v>-2</v>
      </c>
      <c r="E5304" s="175">
        <v>0</v>
      </c>
    </row>
    <row r="5305" spans="1:5">
      <c r="A5305" s="174" t="s">
        <v>102</v>
      </c>
      <c r="B5305" s="183">
        <v>9</v>
      </c>
      <c r="C5305" s="176">
        <v>43888</v>
      </c>
      <c r="D5305" s="175">
        <v>0</v>
      </c>
      <c r="E5305" s="175">
        <v>0</v>
      </c>
    </row>
    <row r="5306" spans="1:5">
      <c r="A5306" s="174" t="s">
        <v>102</v>
      </c>
      <c r="B5306" s="183">
        <v>9</v>
      </c>
      <c r="C5306" s="176">
        <v>43889</v>
      </c>
      <c r="D5306" s="175">
        <v>0</v>
      </c>
      <c r="E5306" s="175">
        <v>0</v>
      </c>
    </row>
    <row r="5307" spans="1:5">
      <c r="A5307" s="174" t="s">
        <v>102</v>
      </c>
      <c r="B5307" s="177">
        <v>9</v>
      </c>
      <c r="C5307" s="176">
        <v>43890</v>
      </c>
      <c r="D5307" s="175">
        <v>0</v>
      </c>
      <c r="E5307" s="175">
        <v>0</v>
      </c>
    </row>
    <row r="5308" spans="1:5">
      <c r="A5308" s="174" t="s">
        <v>102</v>
      </c>
      <c r="B5308" s="183">
        <v>10</v>
      </c>
      <c r="C5308" s="176">
        <v>43833</v>
      </c>
      <c r="D5308" s="175">
        <v>-1</v>
      </c>
      <c r="E5308" s="175">
        <v>0</v>
      </c>
    </row>
    <row r="5309" spans="1:5">
      <c r="A5309" s="174" t="s">
        <v>102</v>
      </c>
      <c r="B5309" s="183">
        <v>10</v>
      </c>
      <c r="C5309" s="176">
        <v>43864</v>
      </c>
      <c r="D5309" s="175">
        <v>0</v>
      </c>
      <c r="E5309" s="175">
        <v>0</v>
      </c>
    </row>
    <row r="5310" spans="1:5">
      <c r="A5310" s="174" t="s">
        <v>102</v>
      </c>
      <c r="B5310" s="183">
        <v>10</v>
      </c>
      <c r="C5310" s="176">
        <v>43893</v>
      </c>
      <c r="D5310" s="175">
        <v>-1</v>
      </c>
      <c r="E5310" s="175">
        <v>0</v>
      </c>
    </row>
    <row r="5311" spans="1:5">
      <c r="A5311" s="174" t="s">
        <v>102</v>
      </c>
      <c r="B5311" s="183">
        <v>10</v>
      </c>
      <c r="C5311" s="176">
        <v>43894</v>
      </c>
      <c r="D5311" s="175">
        <v>-3</v>
      </c>
      <c r="E5311" s="175">
        <v>0</v>
      </c>
    </row>
    <row r="5312" spans="1:5">
      <c r="A5312" s="174" t="s">
        <v>102</v>
      </c>
      <c r="B5312" s="183">
        <v>10</v>
      </c>
      <c r="C5312" s="176">
        <v>43895</v>
      </c>
      <c r="D5312" s="175">
        <v>1</v>
      </c>
      <c r="E5312" s="175">
        <v>0</v>
      </c>
    </row>
    <row r="5313" spans="1:5">
      <c r="A5313" s="174" t="s">
        <v>102</v>
      </c>
      <c r="B5313" s="183">
        <v>10</v>
      </c>
      <c r="C5313" s="176">
        <v>43896</v>
      </c>
      <c r="D5313" s="175">
        <v>1</v>
      </c>
      <c r="E5313" s="175">
        <v>0</v>
      </c>
    </row>
    <row r="5314" spans="1:5">
      <c r="A5314" s="174" t="s">
        <v>102</v>
      </c>
      <c r="B5314" s="177">
        <v>10</v>
      </c>
      <c r="C5314" s="176">
        <v>43897</v>
      </c>
      <c r="D5314" s="175">
        <v>-3</v>
      </c>
      <c r="E5314" s="175">
        <v>0</v>
      </c>
    </row>
    <row r="5315" spans="1:5">
      <c r="A5315" s="174" t="s">
        <v>102</v>
      </c>
      <c r="B5315" s="183">
        <v>11</v>
      </c>
      <c r="C5315" s="176">
        <v>43898</v>
      </c>
      <c r="D5315" s="175">
        <v>-5</v>
      </c>
      <c r="E5315" s="175">
        <v>0</v>
      </c>
    </row>
    <row r="5316" spans="1:5">
      <c r="A5316" s="174" t="s">
        <v>102</v>
      </c>
      <c r="B5316" s="183">
        <v>11</v>
      </c>
      <c r="C5316" s="176">
        <v>43899</v>
      </c>
      <c r="D5316" s="175">
        <v>1</v>
      </c>
      <c r="E5316" s="175">
        <v>0</v>
      </c>
    </row>
    <row r="5317" spans="1:5">
      <c r="A5317" s="174" t="s">
        <v>102</v>
      </c>
      <c r="B5317" s="183">
        <v>11</v>
      </c>
      <c r="C5317" s="176">
        <v>43900</v>
      </c>
      <c r="D5317" s="175">
        <v>0</v>
      </c>
      <c r="E5317" s="175">
        <v>0</v>
      </c>
    </row>
    <row r="5318" spans="1:5">
      <c r="A5318" s="174" t="s">
        <v>102</v>
      </c>
      <c r="B5318" s="183">
        <v>11</v>
      </c>
      <c r="C5318" s="176">
        <v>43901</v>
      </c>
      <c r="D5318" s="175">
        <v>3</v>
      </c>
      <c r="E5318" s="175">
        <v>0</v>
      </c>
    </row>
    <row r="5319" spans="1:5">
      <c r="A5319" s="174" t="s">
        <v>102</v>
      </c>
      <c r="B5319" s="183">
        <v>11</v>
      </c>
      <c r="C5319" s="176">
        <v>43902</v>
      </c>
      <c r="D5319" s="175">
        <v>4</v>
      </c>
      <c r="E5319" s="175">
        <v>0</v>
      </c>
    </row>
    <row r="5320" spans="1:5">
      <c r="A5320" s="174" t="s">
        <v>102</v>
      </c>
      <c r="B5320" s="183">
        <v>11</v>
      </c>
      <c r="C5320" s="176">
        <v>43903</v>
      </c>
      <c r="D5320" s="175">
        <v>6</v>
      </c>
      <c r="E5320" s="175">
        <v>0</v>
      </c>
    </row>
    <row r="5321" spans="1:5">
      <c r="A5321" s="174" t="s">
        <v>102</v>
      </c>
      <c r="B5321" s="177">
        <v>11</v>
      </c>
      <c r="C5321" s="176">
        <v>43904</v>
      </c>
      <c r="D5321" s="175">
        <v>3</v>
      </c>
      <c r="E5321" s="175">
        <v>0</v>
      </c>
    </row>
    <row r="5322" spans="1:5">
      <c r="A5322" s="174" t="s">
        <v>102</v>
      </c>
      <c r="B5322" s="183">
        <v>12</v>
      </c>
      <c r="C5322" s="176">
        <v>43905</v>
      </c>
      <c r="D5322" s="175">
        <v>6</v>
      </c>
      <c r="E5322" s="175">
        <v>0</v>
      </c>
    </row>
    <row r="5323" spans="1:5">
      <c r="A5323" s="174" t="s">
        <v>102</v>
      </c>
      <c r="B5323" s="183">
        <v>12</v>
      </c>
      <c r="C5323" s="176">
        <v>43906</v>
      </c>
      <c r="D5323" s="175">
        <v>11</v>
      </c>
      <c r="E5323" s="175">
        <v>0</v>
      </c>
    </row>
    <row r="5324" spans="1:5">
      <c r="A5324" s="174" t="s">
        <v>102</v>
      </c>
      <c r="B5324" s="183">
        <v>12</v>
      </c>
      <c r="C5324" s="176">
        <v>43907</v>
      </c>
      <c r="D5324" s="175">
        <v>16</v>
      </c>
      <c r="E5324" s="175">
        <v>0</v>
      </c>
    </row>
    <row r="5325" spans="1:5">
      <c r="A5325" s="174" t="s">
        <v>102</v>
      </c>
      <c r="B5325" s="183">
        <v>12</v>
      </c>
      <c r="C5325" s="176">
        <v>43908</v>
      </c>
      <c r="D5325" s="175">
        <v>16</v>
      </c>
      <c r="E5325" s="175">
        <v>0</v>
      </c>
    </row>
    <row r="5326" spans="1:5">
      <c r="A5326" s="174" t="s">
        <v>102</v>
      </c>
      <c r="B5326" s="183">
        <v>12</v>
      </c>
      <c r="C5326" s="176">
        <v>43909</v>
      </c>
      <c r="D5326" s="175">
        <v>17</v>
      </c>
      <c r="E5326" s="175">
        <v>0.248</v>
      </c>
    </row>
    <row r="5327" spans="1:5">
      <c r="A5327" s="174" t="s">
        <v>102</v>
      </c>
      <c r="B5327" s="177">
        <v>12</v>
      </c>
      <c r="C5327" s="176">
        <v>43910</v>
      </c>
      <c r="D5327" s="175">
        <v>19</v>
      </c>
      <c r="E5327" s="175">
        <v>0</v>
      </c>
    </row>
    <row r="5328" spans="1:5">
      <c r="A5328" s="174" t="s">
        <v>102</v>
      </c>
      <c r="B5328" s="183">
        <v>12</v>
      </c>
      <c r="C5328" s="176">
        <v>43911</v>
      </c>
      <c r="D5328" s="175">
        <v>12</v>
      </c>
      <c r="E5328" s="175">
        <v>0</v>
      </c>
    </row>
    <row r="5329" spans="1:5">
      <c r="A5329" s="174" t="s">
        <v>102</v>
      </c>
      <c r="B5329" s="183">
        <v>13</v>
      </c>
      <c r="C5329" s="176">
        <v>43912</v>
      </c>
      <c r="D5329" s="175">
        <v>14</v>
      </c>
      <c r="E5329" s="175">
        <v>0</v>
      </c>
    </row>
    <row r="5330" spans="1:5">
      <c r="A5330" s="174" t="s">
        <v>102</v>
      </c>
      <c r="B5330" s="183">
        <v>13</v>
      </c>
      <c r="C5330" s="176">
        <v>43913</v>
      </c>
      <c r="D5330" s="175">
        <v>20</v>
      </c>
      <c r="E5330" s="175">
        <v>0</v>
      </c>
    </row>
    <row r="5331" spans="1:5">
      <c r="A5331" s="174" t="s">
        <v>102</v>
      </c>
      <c r="B5331" s="183">
        <v>13</v>
      </c>
      <c r="C5331" s="176">
        <v>43914</v>
      </c>
      <c r="D5331" s="175">
        <v>21</v>
      </c>
      <c r="E5331" s="175">
        <v>0</v>
      </c>
    </row>
    <row r="5332" spans="1:5">
      <c r="A5332" s="174" t="s">
        <v>102</v>
      </c>
      <c r="B5332" s="183">
        <v>13</v>
      </c>
      <c r="C5332" s="176">
        <v>43915</v>
      </c>
      <c r="D5332" s="175">
        <v>20</v>
      </c>
      <c r="E5332" s="175">
        <v>0</v>
      </c>
    </row>
    <row r="5333" spans="1:5">
      <c r="A5333" s="174" t="s">
        <v>102</v>
      </c>
      <c r="B5333" s="183">
        <v>13</v>
      </c>
      <c r="C5333" s="176">
        <v>43916</v>
      </c>
      <c r="D5333" s="175">
        <v>21</v>
      </c>
      <c r="E5333" s="175">
        <v>0</v>
      </c>
    </row>
    <row r="5334" spans="1:5">
      <c r="A5334" s="174" t="s">
        <v>102</v>
      </c>
      <c r="B5334" s="183">
        <v>13</v>
      </c>
      <c r="C5334" s="176">
        <v>43917</v>
      </c>
      <c r="D5334" s="175">
        <v>23</v>
      </c>
      <c r="E5334" s="175">
        <v>0</v>
      </c>
    </row>
    <row r="5335" spans="1:5">
      <c r="A5335" s="174" t="s">
        <v>102</v>
      </c>
      <c r="B5335" s="177">
        <v>13</v>
      </c>
      <c r="C5335" s="176">
        <v>43918</v>
      </c>
      <c r="D5335" s="175">
        <v>14</v>
      </c>
      <c r="E5335" s="175">
        <v>0.248</v>
      </c>
    </row>
    <row r="5336" spans="1:5">
      <c r="A5336" s="174" t="s">
        <v>102</v>
      </c>
      <c r="B5336" s="183">
        <v>14</v>
      </c>
      <c r="C5336" s="176">
        <v>43919</v>
      </c>
      <c r="D5336" s="175">
        <v>12</v>
      </c>
      <c r="E5336" s="175">
        <v>0</v>
      </c>
    </row>
    <row r="5337" spans="1:5">
      <c r="A5337" s="174" t="s">
        <v>102</v>
      </c>
      <c r="B5337" s="183">
        <v>14</v>
      </c>
      <c r="C5337" s="176">
        <v>43920</v>
      </c>
      <c r="D5337" s="175">
        <v>21</v>
      </c>
      <c r="E5337" s="175">
        <v>0</v>
      </c>
    </row>
    <row r="5338" spans="1:5">
      <c r="A5338" s="174" t="s">
        <v>102</v>
      </c>
      <c r="B5338" s="183">
        <v>14</v>
      </c>
      <c r="C5338" s="176">
        <v>43921</v>
      </c>
      <c r="D5338" s="175">
        <v>23</v>
      </c>
      <c r="E5338" s="175">
        <v>0</v>
      </c>
    </row>
    <row r="5339" spans="1:5">
      <c r="A5339" s="174" t="s">
        <v>102</v>
      </c>
      <c r="B5339" s="183">
        <v>14</v>
      </c>
      <c r="C5339" s="176">
        <v>43922</v>
      </c>
      <c r="D5339" s="175">
        <v>20</v>
      </c>
      <c r="E5339" s="175">
        <v>0.496</v>
      </c>
    </row>
    <row r="5340" spans="1:5">
      <c r="A5340" s="174" t="s">
        <v>102</v>
      </c>
      <c r="B5340" s="183">
        <v>14</v>
      </c>
      <c r="C5340" s="176">
        <v>43923</v>
      </c>
      <c r="D5340" s="175">
        <v>21</v>
      </c>
      <c r="E5340" s="175">
        <v>0.248</v>
      </c>
    </row>
    <row r="5341" spans="1:5">
      <c r="A5341" s="174" t="s">
        <v>102</v>
      </c>
      <c r="B5341" s="183">
        <v>14</v>
      </c>
      <c r="C5341" s="176">
        <v>43924</v>
      </c>
      <c r="D5341" s="175">
        <v>23</v>
      </c>
      <c r="E5341" s="175">
        <v>0.248</v>
      </c>
    </row>
    <row r="5342" spans="1:5">
      <c r="A5342" s="174" t="s">
        <v>102</v>
      </c>
      <c r="B5342" s="177">
        <v>14</v>
      </c>
      <c r="C5342" s="176">
        <v>43925</v>
      </c>
      <c r="D5342" s="175">
        <v>13</v>
      </c>
      <c r="E5342" s="175">
        <v>0.496</v>
      </c>
    </row>
    <row r="5343" spans="1:5">
      <c r="A5343" s="174" t="s">
        <v>102</v>
      </c>
      <c r="B5343" s="183">
        <v>15</v>
      </c>
      <c r="C5343" s="176">
        <v>43926</v>
      </c>
      <c r="D5343" s="175">
        <v>12</v>
      </c>
      <c r="E5343" s="175">
        <v>0.99199999999999999</v>
      </c>
    </row>
    <row r="5344" spans="1:5">
      <c r="A5344" s="174" t="s">
        <v>102</v>
      </c>
      <c r="B5344" s="183">
        <v>15</v>
      </c>
      <c r="C5344" s="176">
        <v>43927</v>
      </c>
      <c r="D5344" s="175">
        <v>19</v>
      </c>
      <c r="E5344" s="175">
        <v>0.74399999999999999</v>
      </c>
    </row>
    <row r="5345" spans="1:5">
      <c r="A5345" s="174" t="s">
        <v>102</v>
      </c>
      <c r="B5345" s="183">
        <v>15</v>
      </c>
      <c r="C5345" s="176">
        <v>43928</v>
      </c>
      <c r="D5345" s="175">
        <v>20</v>
      </c>
      <c r="E5345" s="175">
        <v>0.99199999999999999</v>
      </c>
    </row>
    <row r="5346" spans="1:5">
      <c r="A5346" s="174" t="s">
        <v>102</v>
      </c>
      <c r="B5346" s="183">
        <v>15</v>
      </c>
      <c r="C5346" s="176">
        <v>43929</v>
      </c>
      <c r="D5346" s="175">
        <v>18</v>
      </c>
      <c r="E5346" s="175">
        <v>0.74399999999999999</v>
      </c>
    </row>
    <row r="5347" spans="1:5">
      <c r="A5347" s="174" t="s">
        <v>102</v>
      </c>
      <c r="B5347" s="183">
        <v>15</v>
      </c>
      <c r="C5347" s="176">
        <v>43930</v>
      </c>
      <c r="D5347" s="175">
        <v>19</v>
      </c>
      <c r="E5347" s="175">
        <v>1.2390000000000001</v>
      </c>
    </row>
    <row r="5348" spans="1:5">
      <c r="A5348" s="174" t="s">
        <v>102</v>
      </c>
      <c r="B5348" s="183">
        <v>15</v>
      </c>
      <c r="C5348" s="176">
        <v>43931</v>
      </c>
      <c r="D5348" s="175">
        <v>21</v>
      </c>
      <c r="E5348" s="175">
        <v>0.496</v>
      </c>
    </row>
    <row r="5349" spans="1:5">
      <c r="A5349" s="174" t="s">
        <v>102</v>
      </c>
      <c r="B5349" s="177">
        <v>15</v>
      </c>
      <c r="C5349" s="176">
        <v>43932</v>
      </c>
      <c r="D5349" s="175">
        <v>12</v>
      </c>
      <c r="E5349" s="175">
        <v>0</v>
      </c>
    </row>
    <row r="5350" spans="1:5">
      <c r="A5350" s="174" t="s">
        <v>102</v>
      </c>
      <c r="B5350" s="183">
        <v>16</v>
      </c>
      <c r="C5350" s="176">
        <v>43933</v>
      </c>
      <c r="D5350" s="175">
        <v>10</v>
      </c>
      <c r="E5350" s="175">
        <v>0.248</v>
      </c>
    </row>
    <row r="5351" spans="1:5">
      <c r="A5351" s="174" t="s">
        <v>102</v>
      </c>
      <c r="B5351" s="183">
        <v>16</v>
      </c>
      <c r="C5351" s="176">
        <v>43934</v>
      </c>
      <c r="D5351" s="175">
        <v>19</v>
      </c>
      <c r="E5351" s="175">
        <v>0.496</v>
      </c>
    </row>
    <row r="5352" spans="1:5">
      <c r="A5352" s="174" t="s">
        <v>102</v>
      </c>
      <c r="B5352" s="183">
        <v>16</v>
      </c>
      <c r="C5352" s="176">
        <v>43935</v>
      </c>
      <c r="D5352" s="175">
        <v>20</v>
      </c>
      <c r="E5352" s="175">
        <v>0.99199999999999999</v>
      </c>
    </row>
    <row r="5353" spans="1:5">
      <c r="A5353" s="174" t="s">
        <v>102</v>
      </c>
      <c r="B5353" s="183">
        <v>16</v>
      </c>
      <c r="C5353" s="176">
        <v>43936</v>
      </c>
      <c r="D5353" s="175">
        <v>18</v>
      </c>
      <c r="E5353" s="175">
        <v>0.99199999999999999</v>
      </c>
    </row>
    <row r="5354" spans="1:5">
      <c r="A5354" s="174" t="s">
        <v>102</v>
      </c>
      <c r="B5354" s="183">
        <v>16</v>
      </c>
      <c r="C5354" s="176">
        <v>43937</v>
      </c>
      <c r="D5354" s="175">
        <v>18</v>
      </c>
      <c r="E5354" s="175">
        <v>1.4870000000000001</v>
      </c>
    </row>
    <row r="5355" spans="1:5">
      <c r="A5355" s="174" t="s">
        <v>102</v>
      </c>
      <c r="B5355" s="183">
        <v>16</v>
      </c>
      <c r="C5355" s="176">
        <v>43938</v>
      </c>
      <c r="D5355" s="175">
        <v>20</v>
      </c>
      <c r="E5355" s="175">
        <v>1.9830000000000001</v>
      </c>
    </row>
    <row r="5356" spans="1:5">
      <c r="A5356" s="174" t="s">
        <v>102</v>
      </c>
      <c r="B5356" s="177">
        <v>16</v>
      </c>
      <c r="C5356" s="176">
        <v>43939</v>
      </c>
      <c r="D5356" s="175">
        <v>14</v>
      </c>
      <c r="E5356" s="175">
        <v>0.496</v>
      </c>
    </row>
    <row r="5357" spans="1:5">
      <c r="A5357" s="174" t="s">
        <v>102</v>
      </c>
      <c r="B5357" s="183">
        <v>17</v>
      </c>
      <c r="C5357" s="176">
        <v>43940</v>
      </c>
      <c r="D5357" s="175">
        <v>10</v>
      </c>
      <c r="E5357" s="175">
        <v>0.99199999999999999</v>
      </c>
    </row>
    <row r="5358" spans="1:5">
      <c r="A5358" s="174" t="s">
        <v>102</v>
      </c>
      <c r="B5358" s="183">
        <v>17</v>
      </c>
      <c r="C5358" s="176">
        <v>43941</v>
      </c>
      <c r="D5358" s="175">
        <v>23</v>
      </c>
      <c r="E5358" s="175">
        <v>1.7350000000000001</v>
      </c>
    </row>
    <row r="5359" spans="1:5">
      <c r="A5359" s="174" t="s">
        <v>102</v>
      </c>
      <c r="B5359" s="183">
        <v>17</v>
      </c>
      <c r="C5359" s="176">
        <v>43942</v>
      </c>
      <c r="D5359" s="175">
        <v>19</v>
      </c>
      <c r="E5359" s="175">
        <v>0.74399999999999999</v>
      </c>
    </row>
    <row r="5360" spans="1:5">
      <c r="A5360" s="174" t="s">
        <v>102</v>
      </c>
      <c r="B5360" s="183">
        <v>17</v>
      </c>
      <c r="C5360" s="176">
        <v>43943</v>
      </c>
      <c r="D5360" s="175">
        <v>17</v>
      </c>
      <c r="E5360" s="175">
        <v>0.74399999999999999</v>
      </c>
    </row>
    <row r="5361" spans="1:5">
      <c r="A5361" s="174" t="s">
        <v>102</v>
      </c>
      <c r="B5361" s="183">
        <v>17</v>
      </c>
      <c r="C5361" s="176">
        <v>43944</v>
      </c>
      <c r="D5361" s="175">
        <v>18</v>
      </c>
      <c r="E5361" s="175">
        <v>0.74399999999999999</v>
      </c>
    </row>
    <row r="5362" spans="1:5">
      <c r="A5362" s="174" t="s">
        <v>102</v>
      </c>
      <c r="B5362" s="183">
        <v>17</v>
      </c>
      <c r="C5362" s="176">
        <v>43945</v>
      </c>
      <c r="D5362" s="175">
        <v>19</v>
      </c>
      <c r="E5362" s="175">
        <v>0.99199999999999999</v>
      </c>
    </row>
    <row r="5363" spans="1:5">
      <c r="A5363" s="174" t="s">
        <v>102</v>
      </c>
      <c r="B5363" s="177">
        <v>17</v>
      </c>
      <c r="C5363" s="176">
        <v>43946</v>
      </c>
      <c r="D5363" s="175">
        <v>10</v>
      </c>
      <c r="E5363" s="175">
        <v>1.7350000000000001</v>
      </c>
    </row>
    <row r="5364" spans="1:5">
      <c r="A5364" s="174" t="s">
        <v>102</v>
      </c>
      <c r="B5364" s="183">
        <v>18</v>
      </c>
      <c r="C5364" s="176">
        <v>43947</v>
      </c>
      <c r="D5364" s="175">
        <v>10</v>
      </c>
      <c r="E5364" s="175">
        <v>1.7350000000000001</v>
      </c>
    </row>
    <row r="5365" spans="1:5">
      <c r="A5365" s="174" t="s">
        <v>102</v>
      </c>
      <c r="B5365" s="183">
        <v>18</v>
      </c>
      <c r="C5365" s="176">
        <v>43948</v>
      </c>
      <c r="D5365" s="175">
        <v>18</v>
      </c>
      <c r="E5365" s="175">
        <v>0.496</v>
      </c>
    </row>
    <row r="5366" spans="1:5">
      <c r="A5366" s="174" t="s">
        <v>102</v>
      </c>
      <c r="B5366" s="183">
        <v>18</v>
      </c>
      <c r="C5366" s="176">
        <v>43949</v>
      </c>
      <c r="D5366" s="175">
        <v>15</v>
      </c>
      <c r="E5366" s="175">
        <v>1.4870000000000001</v>
      </c>
    </row>
    <row r="5367" spans="1:5">
      <c r="A5367" s="174" t="s">
        <v>102</v>
      </c>
      <c r="B5367" s="183">
        <v>18</v>
      </c>
      <c r="C5367" s="176">
        <v>43950</v>
      </c>
      <c r="D5367" s="175">
        <v>14</v>
      </c>
      <c r="E5367" s="175">
        <v>1.2390000000000001</v>
      </c>
    </row>
    <row r="5368" spans="1:5">
      <c r="A5368" s="174" t="s">
        <v>102</v>
      </c>
      <c r="B5368" s="183">
        <v>18</v>
      </c>
      <c r="C5368" s="176">
        <v>43951</v>
      </c>
      <c r="D5368" s="175">
        <v>15</v>
      </c>
      <c r="E5368" s="175">
        <v>0.99199999999999999</v>
      </c>
    </row>
    <row r="5369" spans="1:5">
      <c r="A5369" s="174" t="s">
        <v>102</v>
      </c>
      <c r="B5369" s="183">
        <v>18</v>
      </c>
      <c r="C5369" s="176">
        <v>43952</v>
      </c>
      <c r="D5369" s="175">
        <v>20</v>
      </c>
      <c r="E5369" s="175">
        <v>1.9830000000000001</v>
      </c>
    </row>
    <row r="5370" spans="1:5">
      <c r="A5370" s="174" t="s">
        <v>102</v>
      </c>
      <c r="B5370" s="177">
        <v>18</v>
      </c>
      <c r="C5370" s="176">
        <v>43953</v>
      </c>
      <c r="D5370" s="175">
        <v>11</v>
      </c>
      <c r="E5370" s="175">
        <v>0.74399999999999999</v>
      </c>
    </row>
    <row r="5371" spans="1:5">
      <c r="A5371" s="174" t="s">
        <v>102</v>
      </c>
      <c r="B5371" s="183">
        <v>19</v>
      </c>
      <c r="C5371" s="176">
        <v>43954</v>
      </c>
      <c r="D5371" s="175">
        <v>8</v>
      </c>
      <c r="E5371" s="175">
        <v>0.496</v>
      </c>
    </row>
    <row r="5372" spans="1:5">
      <c r="A5372" s="174" t="s">
        <v>102</v>
      </c>
      <c r="B5372" s="183">
        <v>19</v>
      </c>
      <c r="C5372" s="176">
        <v>43955</v>
      </c>
      <c r="D5372" s="175">
        <v>15</v>
      </c>
      <c r="E5372" s="175">
        <v>0.248</v>
      </c>
    </row>
    <row r="5373" spans="1:5">
      <c r="A5373" s="174" t="s">
        <v>102</v>
      </c>
      <c r="B5373" s="183">
        <v>19</v>
      </c>
      <c r="C5373" s="176">
        <v>43956</v>
      </c>
      <c r="D5373" s="175">
        <v>14</v>
      </c>
      <c r="E5373" s="175">
        <v>1.7350000000000001</v>
      </c>
    </row>
    <row r="5374" spans="1:5">
      <c r="A5374" s="174" t="s">
        <v>102</v>
      </c>
      <c r="B5374" s="183">
        <v>19</v>
      </c>
      <c r="C5374" s="176">
        <v>43957</v>
      </c>
      <c r="D5374" s="175">
        <v>14</v>
      </c>
      <c r="E5374" s="175">
        <v>0.99199999999999999</v>
      </c>
    </row>
    <row r="5375" spans="1:5">
      <c r="A5375" s="174" t="s">
        <v>102</v>
      </c>
      <c r="B5375" s="183">
        <v>19</v>
      </c>
      <c r="C5375" s="176">
        <v>43958</v>
      </c>
      <c r="D5375" s="175">
        <v>16</v>
      </c>
      <c r="E5375" s="175">
        <v>1.7350000000000001</v>
      </c>
    </row>
    <row r="5376" spans="1:5">
      <c r="A5376" s="174" t="s">
        <v>102</v>
      </c>
      <c r="B5376" s="183">
        <v>19</v>
      </c>
      <c r="C5376" s="176">
        <v>43959</v>
      </c>
      <c r="D5376" s="175">
        <v>15</v>
      </c>
      <c r="E5376" s="175">
        <v>0.496</v>
      </c>
    </row>
    <row r="5377" spans="1:5">
      <c r="A5377" s="174" t="s">
        <v>102</v>
      </c>
      <c r="B5377" s="177">
        <v>19</v>
      </c>
      <c r="C5377" s="176">
        <v>43960</v>
      </c>
      <c r="D5377" s="175">
        <v>6</v>
      </c>
      <c r="E5377" s="175">
        <v>1.7350000000000001</v>
      </c>
    </row>
    <row r="5378" spans="1:5">
      <c r="A5378" s="174" t="s">
        <v>102</v>
      </c>
      <c r="B5378" s="183">
        <v>20</v>
      </c>
      <c r="C5378" s="176">
        <v>43961</v>
      </c>
      <c r="D5378" s="175">
        <v>3</v>
      </c>
      <c r="E5378" s="175">
        <v>2.2309999999999999</v>
      </c>
    </row>
    <row r="5379" spans="1:5">
      <c r="A5379" s="174" t="s">
        <v>102</v>
      </c>
      <c r="B5379" s="183">
        <v>20</v>
      </c>
      <c r="C5379" s="176">
        <v>43962</v>
      </c>
      <c r="D5379" s="175">
        <v>12</v>
      </c>
      <c r="E5379" s="175">
        <v>1.9830000000000001</v>
      </c>
    </row>
    <row r="5380" spans="1:5">
      <c r="A5380" s="174" t="s">
        <v>102</v>
      </c>
      <c r="B5380" s="183">
        <v>20</v>
      </c>
      <c r="C5380" s="176">
        <v>43963</v>
      </c>
      <c r="D5380" s="175">
        <v>13</v>
      </c>
      <c r="E5380" s="175">
        <v>1.4870000000000001</v>
      </c>
    </row>
    <row r="5381" spans="1:5">
      <c r="A5381" s="174" t="s">
        <v>102</v>
      </c>
      <c r="B5381" s="183">
        <v>20</v>
      </c>
      <c r="C5381" s="176">
        <v>43964</v>
      </c>
      <c r="D5381" s="175">
        <v>10</v>
      </c>
      <c r="E5381" s="175">
        <v>1.7350000000000001</v>
      </c>
    </row>
    <row r="5382" spans="1:5">
      <c r="A5382" s="174" t="s">
        <v>102</v>
      </c>
      <c r="B5382" s="183">
        <v>20</v>
      </c>
      <c r="C5382" s="176">
        <v>43965</v>
      </c>
      <c r="D5382" s="175">
        <v>10</v>
      </c>
      <c r="E5382" s="175">
        <v>0.74399999999999999</v>
      </c>
    </row>
    <row r="5383" spans="1:5">
      <c r="A5383" s="174" t="s">
        <v>102</v>
      </c>
      <c r="B5383" s="183">
        <v>20</v>
      </c>
      <c r="C5383" s="176">
        <v>43966</v>
      </c>
      <c r="D5383" s="175">
        <v>12</v>
      </c>
      <c r="E5383" s="175">
        <v>2.2309999999999999</v>
      </c>
    </row>
    <row r="5384" spans="1:5">
      <c r="A5384" s="174" t="s">
        <v>102</v>
      </c>
      <c r="B5384" s="177">
        <v>20</v>
      </c>
      <c r="C5384" s="176">
        <v>43967</v>
      </c>
      <c r="D5384" s="175">
        <v>4</v>
      </c>
      <c r="E5384" s="175">
        <v>0.74399999999999999</v>
      </c>
    </row>
    <row r="5385" spans="1:5">
      <c r="A5385" s="174" t="s">
        <v>102</v>
      </c>
      <c r="B5385" s="183">
        <v>21</v>
      </c>
      <c r="C5385" s="176">
        <v>43968</v>
      </c>
      <c r="D5385" s="175">
        <v>5</v>
      </c>
      <c r="E5385" s="175">
        <v>2.4790000000000001</v>
      </c>
    </row>
    <row r="5386" spans="1:5">
      <c r="A5386" s="174" t="s">
        <v>102</v>
      </c>
      <c r="B5386" s="183">
        <v>21</v>
      </c>
      <c r="C5386" s="176">
        <v>43969</v>
      </c>
      <c r="D5386" s="175">
        <v>9</v>
      </c>
      <c r="E5386" s="175">
        <v>0.99199999999999999</v>
      </c>
    </row>
    <row r="5387" spans="1:5">
      <c r="A5387" s="174" t="s">
        <v>102</v>
      </c>
      <c r="B5387" s="183">
        <v>21</v>
      </c>
      <c r="C5387" s="176">
        <v>43970</v>
      </c>
      <c r="D5387" s="175">
        <v>8</v>
      </c>
      <c r="E5387" s="175">
        <v>0.99199999999999999</v>
      </c>
    </row>
    <row r="5388" spans="1:5">
      <c r="A5388" s="174" t="s">
        <v>102</v>
      </c>
      <c r="B5388" s="183">
        <v>21</v>
      </c>
      <c r="C5388" s="176">
        <v>43971</v>
      </c>
      <c r="D5388" s="175">
        <v>10</v>
      </c>
      <c r="E5388" s="175">
        <v>1.4870000000000001</v>
      </c>
    </row>
    <row r="5389" spans="1:5">
      <c r="A5389" s="174" t="s">
        <v>102</v>
      </c>
      <c r="B5389" s="183">
        <v>21</v>
      </c>
      <c r="C5389" s="176">
        <v>43972</v>
      </c>
      <c r="D5389" s="175">
        <v>10</v>
      </c>
      <c r="E5389" s="175">
        <v>1.7350000000000001</v>
      </c>
    </row>
    <row r="5390" spans="1:5">
      <c r="A5390" s="174" t="s">
        <v>102</v>
      </c>
      <c r="B5390" s="183">
        <v>21</v>
      </c>
      <c r="C5390" s="176">
        <v>43973</v>
      </c>
      <c r="D5390" s="175">
        <v>10</v>
      </c>
      <c r="E5390" s="175">
        <v>1.2390000000000001</v>
      </c>
    </row>
    <row r="5391" spans="1:5">
      <c r="A5391" s="174" t="s">
        <v>102</v>
      </c>
      <c r="B5391" s="177">
        <v>21</v>
      </c>
      <c r="C5391" s="176">
        <v>43974</v>
      </c>
      <c r="D5391" s="175">
        <v>4</v>
      </c>
      <c r="E5391" s="175">
        <v>0.99199999999999999</v>
      </c>
    </row>
    <row r="5392" spans="1:5">
      <c r="A5392" s="174" t="s">
        <v>102</v>
      </c>
      <c r="B5392" s="183">
        <v>22</v>
      </c>
      <c r="C5392" s="176">
        <v>43975</v>
      </c>
      <c r="D5392" s="175">
        <v>3</v>
      </c>
      <c r="E5392" s="175">
        <v>1.2390000000000001</v>
      </c>
    </row>
    <row r="5393" spans="1:5">
      <c r="A5393" s="174" t="s">
        <v>102</v>
      </c>
      <c r="B5393" s="183">
        <v>22</v>
      </c>
      <c r="C5393" s="176">
        <v>43976</v>
      </c>
      <c r="D5393" s="175">
        <v>9</v>
      </c>
      <c r="E5393" s="175">
        <v>1.9830000000000001</v>
      </c>
    </row>
    <row r="5394" spans="1:5">
      <c r="A5394" s="174" t="s">
        <v>102</v>
      </c>
      <c r="B5394" s="183">
        <v>22</v>
      </c>
      <c r="C5394" s="176">
        <v>43977</v>
      </c>
      <c r="D5394" s="175">
        <v>9</v>
      </c>
      <c r="E5394" s="175">
        <v>2.7269999999999999</v>
      </c>
    </row>
    <row r="5395" spans="1:5">
      <c r="A5395" s="174" t="s">
        <v>102</v>
      </c>
      <c r="B5395" s="183">
        <v>22</v>
      </c>
      <c r="C5395" s="176">
        <v>43978</v>
      </c>
      <c r="D5395" s="175">
        <v>8</v>
      </c>
      <c r="E5395" s="175">
        <v>1.4870000000000001</v>
      </c>
    </row>
    <row r="5396" spans="1:5">
      <c r="A5396" s="174" t="s">
        <v>102</v>
      </c>
      <c r="B5396" s="183">
        <v>22</v>
      </c>
      <c r="C5396" s="176">
        <v>43979</v>
      </c>
      <c r="D5396" s="175">
        <v>12</v>
      </c>
      <c r="E5396" s="175">
        <v>1.7350000000000001</v>
      </c>
    </row>
    <row r="5397" spans="1:5">
      <c r="A5397" s="174" t="s">
        <v>102</v>
      </c>
      <c r="B5397" s="183">
        <v>22</v>
      </c>
      <c r="C5397" s="176">
        <v>43980</v>
      </c>
      <c r="D5397" s="175">
        <v>13</v>
      </c>
      <c r="E5397" s="175">
        <v>1.9830000000000001</v>
      </c>
    </row>
    <row r="5398" spans="1:5">
      <c r="A5398" s="174" t="s">
        <v>102</v>
      </c>
      <c r="B5398" s="177">
        <v>22</v>
      </c>
      <c r="C5398" s="176">
        <v>43981</v>
      </c>
      <c r="D5398" s="175">
        <v>7</v>
      </c>
      <c r="E5398" s="175">
        <v>1.4870000000000001</v>
      </c>
    </row>
    <row r="5399" spans="1:5">
      <c r="A5399" s="174" t="s">
        <v>102</v>
      </c>
      <c r="B5399" s="183">
        <v>23</v>
      </c>
      <c r="C5399" s="176">
        <v>43982</v>
      </c>
      <c r="D5399" s="175">
        <v>4</v>
      </c>
      <c r="E5399" s="175">
        <v>0.74399999999999999</v>
      </c>
    </row>
    <row r="5400" spans="1:5">
      <c r="A5400" s="174" t="s">
        <v>102</v>
      </c>
      <c r="B5400" s="183">
        <v>23</v>
      </c>
      <c r="C5400" s="176">
        <v>43983</v>
      </c>
      <c r="D5400" s="175">
        <v>9</v>
      </c>
      <c r="E5400" s="175">
        <v>0.99199999999999999</v>
      </c>
    </row>
    <row r="5401" spans="1:5">
      <c r="A5401" s="174" t="s">
        <v>102</v>
      </c>
      <c r="B5401" s="183">
        <v>23</v>
      </c>
      <c r="C5401" s="176">
        <v>43984</v>
      </c>
      <c r="D5401" s="175">
        <v>7</v>
      </c>
      <c r="E5401" s="175">
        <v>2.9750000000000001</v>
      </c>
    </row>
    <row r="5402" spans="1:5">
      <c r="A5402" s="174" t="s">
        <v>102</v>
      </c>
      <c r="B5402" s="183">
        <v>23</v>
      </c>
      <c r="C5402" s="176">
        <v>43985</v>
      </c>
      <c r="D5402" s="175">
        <v>4</v>
      </c>
      <c r="E5402" s="175">
        <v>0</v>
      </c>
    </row>
    <row r="5403" spans="1:5">
      <c r="A5403" s="174" t="s">
        <v>102</v>
      </c>
      <c r="B5403" s="183">
        <v>23</v>
      </c>
      <c r="C5403" s="176">
        <v>43986</v>
      </c>
      <c r="D5403" s="175">
        <v>6</v>
      </c>
      <c r="E5403" s="175">
        <v>0.74399999999999999</v>
      </c>
    </row>
    <row r="5404" spans="1:5">
      <c r="A5404" s="174" t="s">
        <v>102</v>
      </c>
      <c r="B5404" s="183">
        <v>23</v>
      </c>
      <c r="C5404" s="176">
        <v>43987</v>
      </c>
      <c r="D5404" s="175">
        <v>6</v>
      </c>
      <c r="E5404" s="175">
        <v>1.2390000000000001</v>
      </c>
    </row>
    <row r="5405" spans="1:5">
      <c r="A5405" s="174" t="s">
        <v>102</v>
      </c>
      <c r="B5405" s="177">
        <v>23</v>
      </c>
      <c r="C5405" s="176">
        <v>43988</v>
      </c>
      <c r="D5405" s="175">
        <v>-1</v>
      </c>
      <c r="E5405" s="175">
        <v>1.9830000000000001</v>
      </c>
    </row>
    <row r="5406" spans="1:5">
      <c r="A5406" s="174" t="s">
        <v>102</v>
      </c>
      <c r="B5406" s="183">
        <v>24</v>
      </c>
      <c r="C5406" s="176">
        <v>43989</v>
      </c>
      <c r="D5406" s="175">
        <v>-3</v>
      </c>
      <c r="E5406" s="175">
        <v>1.9830000000000001</v>
      </c>
    </row>
    <row r="5407" spans="1:5">
      <c r="A5407" s="174" t="s">
        <v>102</v>
      </c>
      <c r="B5407" s="183">
        <v>24</v>
      </c>
      <c r="C5407" s="176">
        <v>43990</v>
      </c>
      <c r="D5407" s="175">
        <v>10</v>
      </c>
      <c r="E5407" s="175">
        <v>2.4790000000000001</v>
      </c>
    </row>
    <row r="5408" spans="1:5">
      <c r="A5408" s="174" t="s">
        <v>102</v>
      </c>
      <c r="B5408" s="183">
        <v>24</v>
      </c>
      <c r="C5408" s="176">
        <v>43991</v>
      </c>
      <c r="D5408" s="175">
        <v>5</v>
      </c>
      <c r="E5408" s="175">
        <v>2.9750000000000001</v>
      </c>
    </row>
    <row r="5409" spans="1:5">
      <c r="A5409" s="174" t="s">
        <v>102</v>
      </c>
      <c r="B5409" s="183">
        <v>24</v>
      </c>
      <c r="C5409" s="176">
        <v>43992</v>
      </c>
      <c r="D5409" s="175">
        <v>4</v>
      </c>
      <c r="E5409" s="175">
        <v>2.9750000000000001</v>
      </c>
    </row>
    <row r="5410" spans="1:5">
      <c r="A5410" s="174" t="s">
        <v>102</v>
      </c>
      <c r="B5410" s="183">
        <v>24</v>
      </c>
      <c r="C5410" s="176">
        <v>43993</v>
      </c>
      <c r="D5410" s="175">
        <v>5</v>
      </c>
      <c r="E5410" s="175">
        <v>1.4870000000000001</v>
      </c>
    </row>
    <row r="5411" spans="1:5">
      <c r="A5411" s="174" t="s">
        <v>102</v>
      </c>
      <c r="B5411" s="183">
        <v>24</v>
      </c>
      <c r="C5411" s="176">
        <v>43994</v>
      </c>
      <c r="D5411" s="175">
        <v>6</v>
      </c>
      <c r="E5411" s="175">
        <v>0.99199999999999999</v>
      </c>
    </row>
    <row r="5412" spans="1:5">
      <c r="A5412" s="174" t="s">
        <v>102</v>
      </c>
      <c r="B5412" s="177">
        <v>24</v>
      </c>
      <c r="C5412" s="176">
        <v>43995</v>
      </c>
      <c r="D5412" s="175">
        <v>0</v>
      </c>
      <c r="E5412" s="175">
        <v>2.4790000000000001</v>
      </c>
    </row>
    <row r="5413" spans="1:5">
      <c r="A5413" s="174" t="s">
        <v>102</v>
      </c>
      <c r="B5413" s="183">
        <v>25</v>
      </c>
      <c r="C5413" s="176">
        <v>43996</v>
      </c>
      <c r="D5413" s="175">
        <v>1</v>
      </c>
      <c r="E5413" s="175">
        <v>3.2229999999999999</v>
      </c>
    </row>
    <row r="5414" spans="1:5">
      <c r="A5414" s="174" t="s">
        <v>102</v>
      </c>
      <c r="B5414" s="183">
        <v>25</v>
      </c>
      <c r="C5414" s="176">
        <v>43997</v>
      </c>
      <c r="D5414" s="175">
        <v>5</v>
      </c>
      <c r="E5414" s="175">
        <v>1.9830000000000001</v>
      </c>
    </row>
    <row r="5415" spans="1:5">
      <c r="A5415" s="174" t="s">
        <v>102</v>
      </c>
      <c r="B5415" s="183">
        <v>25</v>
      </c>
      <c r="C5415" s="176">
        <v>43998</v>
      </c>
      <c r="D5415" s="175">
        <v>5</v>
      </c>
      <c r="E5415" s="175">
        <v>1.2390000000000001</v>
      </c>
    </row>
    <row r="5416" spans="1:5">
      <c r="A5416" s="174" t="s">
        <v>102</v>
      </c>
      <c r="B5416" s="183">
        <v>25</v>
      </c>
      <c r="C5416" s="176">
        <v>43999</v>
      </c>
      <c r="D5416" s="175">
        <v>5</v>
      </c>
      <c r="E5416" s="175">
        <v>2.9750000000000001</v>
      </c>
    </row>
    <row r="5417" spans="1:5">
      <c r="A5417" s="174" t="s">
        <v>102</v>
      </c>
      <c r="B5417" s="183">
        <v>25</v>
      </c>
      <c r="C5417" s="176">
        <v>44000</v>
      </c>
      <c r="D5417" s="175">
        <v>5</v>
      </c>
      <c r="E5417" s="175">
        <v>2.4790000000000001</v>
      </c>
    </row>
    <row r="5418" spans="1:5">
      <c r="A5418" s="174" t="s">
        <v>102</v>
      </c>
      <c r="B5418" s="183">
        <v>25</v>
      </c>
      <c r="C5418" s="176">
        <v>44001</v>
      </c>
      <c r="D5418" s="175">
        <v>6</v>
      </c>
      <c r="E5418" s="175">
        <v>2.7269999999999999</v>
      </c>
    </row>
    <row r="5419" spans="1:5">
      <c r="A5419" s="174" t="s">
        <v>102</v>
      </c>
      <c r="B5419" s="183">
        <v>25</v>
      </c>
      <c r="C5419" s="176">
        <v>44002</v>
      </c>
      <c r="D5419" s="175">
        <v>1</v>
      </c>
      <c r="E5419" s="175">
        <v>1.4870000000000001</v>
      </c>
    </row>
    <row r="5420" spans="1:5">
      <c r="A5420" s="174" t="s">
        <v>102</v>
      </c>
      <c r="B5420" s="183">
        <v>26</v>
      </c>
      <c r="C5420" s="176">
        <v>44003</v>
      </c>
      <c r="D5420" s="175">
        <v>-1</v>
      </c>
      <c r="E5420" s="175">
        <v>3.4710000000000001</v>
      </c>
    </row>
    <row r="5421" spans="1:5">
      <c r="A5421" s="174" t="s">
        <v>102</v>
      </c>
      <c r="B5421" s="183">
        <v>26</v>
      </c>
      <c r="C5421" s="176">
        <v>44004</v>
      </c>
      <c r="D5421" s="175">
        <v>6</v>
      </c>
      <c r="E5421" s="175">
        <v>2.2309999999999999</v>
      </c>
    </row>
    <row r="5422" spans="1:5">
      <c r="A5422" s="174" t="s">
        <v>102</v>
      </c>
      <c r="B5422" s="183">
        <v>26</v>
      </c>
      <c r="C5422" s="176">
        <v>44005</v>
      </c>
      <c r="D5422" s="175">
        <v>5</v>
      </c>
      <c r="E5422" s="175">
        <v>1.7350000000000001</v>
      </c>
    </row>
    <row r="5423" spans="1:5">
      <c r="A5423" s="174" t="s">
        <v>102</v>
      </c>
      <c r="B5423" s="183">
        <v>26</v>
      </c>
      <c r="C5423" s="176">
        <v>44006</v>
      </c>
      <c r="D5423" s="175">
        <v>4</v>
      </c>
      <c r="E5423" s="175">
        <v>2.4790000000000001</v>
      </c>
    </row>
    <row r="5424" spans="1:5">
      <c r="A5424" s="174" t="s">
        <v>102</v>
      </c>
      <c r="B5424" s="183">
        <v>26</v>
      </c>
      <c r="C5424" s="176">
        <v>44007</v>
      </c>
      <c r="D5424" s="175">
        <v>4</v>
      </c>
      <c r="E5424" s="175">
        <v>1.2390000000000001</v>
      </c>
    </row>
    <row r="5425" spans="1:5">
      <c r="A5425" s="174" t="s">
        <v>102</v>
      </c>
      <c r="B5425" s="183">
        <v>26</v>
      </c>
      <c r="C5425" s="176">
        <v>44008</v>
      </c>
      <c r="D5425" s="175">
        <v>4</v>
      </c>
      <c r="E5425" s="175">
        <v>1.7350000000000001</v>
      </c>
    </row>
    <row r="5426" spans="1:5">
      <c r="A5426" s="174" t="s">
        <v>102</v>
      </c>
      <c r="B5426" s="177">
        <v>26</v>
      </c>
      <c r="C5426" s="176">
        <v>44009</v>
      </c>
      <c r="D5426" s="175">
        <v>-1</v>
      </c>
      <c r="E5426" s="175">
        <v>3.2229999999999999</v>
      </c>
    </row>
    <row r="5427" spans="1:5">
      <c r="A5427" s="174" t="s">
        <v>102</v>
      </c>
      <c r="B5427" s="183">
        <v>27</v>
      </c>
      <c r="C5427" s="176">
        <v>44010</v>
      </c>
      <c r="D5427" s="175">
        <v>-3</v>
      </c>
      <c r="E5427" s="175">
        <v>1.4870000000000001</v>
      </c>
    </row>
    <row r="5428" spans="1:5">
      <c r="A5428" s="174" t="s">
        <v>102</v>
      </c>
      <c r="B5428" s="183">
        <v>27</v>
      </c>
      <c r="C5428" s="176">
        <v>44011</v>
      </c>
      <c r="D5428" s="175">
        <v>4</v>
      </c>
      <c r="E5428" s="175">
        <v>2.2309999999999999</v>
      </c>
    </row>
    <row r="5429" spans="1:5">
      <c r="A5429" s="174" t="s">
        <v>102</v>
      </c>
      <c r="B5429" s="183">
        <v>27</v>
      </c>
      <c r="C5429" s="176">
        <v>44012</v>
      </c>
      <c r="D5429" s="175">
        <v>4</v>
      </c>
      <c r="E5429" s="175">
        <v>1.4870000000000001</v>
      </c>
    </row>
    <row r="5430" spans="1:5">
      <c r="A5430" s="174" t="s">
        <v>102</v>
      </c>
      <c r="B5430" s="183">
        <v>27</v>
      </c>
      <c r="C5430" s="176">
        <v>44013</v>
      </c>
      <c r="D5430" s="175">
        <v>2</v>
      </c>
      <c r="E5430" s="175">
        <v>2.2309999999999999</v>
      </c>
    </row>
    <row r="5431" spans="1:5">
      <c r="A5431" s="174" t="s">
        <v>102</v>
      </c>
      <c r="B5431" s="183">
        <v>27</v>
      </c>
      <c r="C5431" s="176">
        <v>44014</v>
      </c>
      <c r="D5431" s="175">
        <v>3</v>
      </c>
      <c r="E5431" s="175">
        <v>0.99199999999999999</v>
      </c>
    </row>
    <row r="5432" spans="1:5">
      <c r="A5432" s="174" t="s">
        <v>102</v>
      </c>
      <c r="B5432" s="183">
        <v>27</v>
      </c>
      <c r="C5432" s="176">
        <v>44015</v>
      </c>
      <c r="D5432" s="175">
        <v>4</v>
      </c>
      <c r="E5432" s="175">
        <v>2.7269999999999999</v>
      </c>
    </row>
    <row r="5433" spans="1:5">
      <c r="A5433" s="174" t="s">
        <v>102</v>
      </c>
      <c r="B5433" s="177">
        <v>27</v>
      </c>
      <c r="C5433" s="176">
        <v>44016</v>
      </c>
      <c r="D5433" s="175">
        <v>-1</v>
      </c>
      <c r="E5433" s="175">
        <v>2.9750000000000001</v>
      </c>
    </row>
    <row r="5434" spans="1:5">
      <c r="A5434" s="174" t="s">
        <v>102</v>
      </c>
      <c r="B5434" s="183">
        <v>28</v>
      </c>
      <c r="C5434" s="176">
        <v>44017</v>
      </c>
      <c r="D5434" s="175">
        <v>-3</v>
      </c>
      <c r="E5434" s="175">
        <v>1.9830000000000001</v>
      </c>
    </row>
    <row r="5435" spans="1:5">
      <c r="A5435" s="174" t="s">
        <v>102</v>
      </c>
      <c r="B5435" s="183">
        <v>28</v>
      </c>
      <c r="C5435" s="176">
        <v>44018</v>
      </c>
      <c r="D5435" s="175">
        <v>4</v>
      </c>
      <c r="E5435" s="175">
        <v>1.2390000000000001</v>
      </c>
    </row>
    <row r="5436" spans="1:5">
      <c r="A5436" s="174" t="s">
        <v>102</v>
      </c>
      <c r="B5436" s="183">
        <v>28</v>
      </c>
      <c r="C5436" s="176">
        <v>44019</v>
      </c>
      <c r="D5436" s="175">
        <v>5</v>
      </c>
      <c r="E5436" s="175">
        <v>2.4790000000000001</v>
      </c>
    </row>
    <row r="5437" spans="1:5">
      <c r="A5437" s="174" t="s">
        <v>102</v>
      </c>
      <c r="B5437" s="183">
        <v>28</v>
      </c>
      <c r="C5437" s="176">
        <v>44020</v>
      </c>
      <c r="D5437" s="175">
        <v>2</v>
      </c>
      <c r="E5437" s="175">
        <v>1.9830000000000001</v>
      </c>
    </row>
    <row r="5438" spans="1:5">
      <c r="A5438" s="174" t="s">
        <v>102</v>
      </c>
      <c r="B5438" s="183">
        <v>28</v>
      </c>
      <c r="C5438" s="176">
        <v>44021</v>
      </c>
      <c r="D5438" s="175">
        <v>3</v>
      </c>
      <c r="E5438" s="175">
        <v>2.7269999999999999</v>
      </c>
    </row>
    <row r="5439" spans="1:5">
      <c r="A5439" s="174" t="s">
        <v>102</v>
      </c>
      <c r="B5439" s="183">
        <v>28</v>
      </c>
      <c r="C5439" s="176">
        <v>44022</v>
      </c>
      <c r="D5439" s="175">
        <v>4</v>
      </c>
      <c r="E5439" s="175">
        <v>2.4790000000000001</v>
      </c>
    </row>
    <row r="5440" spans="1:5">
      <c r="A5440" s="174" t="s">
        <v>102</v>
      </c>
      <c r="B5440" s="177">
        <v>28</v>
      </c>
      <c r="C5440" s="176">
        <v>44023</v>
      </c>
      <c r="D5440" s="175">
        <v>-2</v>
      </c>
      <c r="E5440" s="175">
        <v>2.7269999999999999</v>
      </c>
    </row>
    <row r="5441" spans="1:5">
      <c r="A5441" s="174" t="s">
        <v>102</v>
      </c>
      <c r="B5441" s="183">
        <v>29</v>
      </c>
      <c r="C5441" s="176">
        <v>44024</v>
      </c>
      <c r="D5441" s="175">
        <v>-4</v>
      </c>
      <c r="E5441" s="175">
        <v>1.2390000000000001</v>
      </c>
    </row>
    <row r="5442" spans="1:5">
      <c r="A5442" s="174" t="s">
        <v>102</v>
      </c>
      <c r="B5442" s="183">
        <v>29</v>
      </c>
      <c r="C5442" s="176">
        <v>44025</v>
      </c>
      <c r="D5442" s="175">
        <v>5</v>
      </c>
      <c r="E5442" s="175">
        <v>0.496</v>
      </c>
    </row>
    <row r="5443" spans="1:5">
      <c r="A5443" s="174" t="s">
        <v>102</v>
      </c>
      <c r="B5443" s="183">
        <v>29</v>
      </c>
      <c r="C5443" s="176">
        <v>44026</v>
      </c>
      <c r="D5443" s="175">
        <v>4</v>
      </c>
      <c r="E5443" s="175">
        <v>1.7350000000000001</v>
      </c>
    </row>
    <row r="5444" spans="1:5">
      <c r="A5444" s="174" t="s">
        <v>102</v>
      </c>
      <c r="B5444" s="183">
        <v>29</v>
      </c>
      <c r="C5444" s="176">
        <v>44027</v>
      </c>
      <c r="D5444" s="175">
        <v>2</v>
      </c>
      <c r="E5444" s="175">
        <v>2.2309999999999999</v>
      </c>
    </row>
    <row r="5445" spans="1:5">
      <c r="A5445" s="174" t="s">
        <v>102</v>
      </c>
      <c r="B5445" s="183">
        <v>29</v>
      </c>
      <c r="C5445" s="176">
        <v>44028</v>
      </c>
      <c r="D5445" s="175">
        <v>4</v>
      </c>
      <c r="E5445" s="175">
        <v>0.248</v>
      </c>
    </row>
    <row r="5446" spans="1:5">
      <c r="A5446" s="174" t="s">
        <v>102</v>
      </c>
      <c r="B5446" s="183">
        <v>29</v>
      </c>
      <c r="C5446" s="176">
        <v>44029</v>
      </c>
      <c r="D5446" s="175">
        <v>4</v>
      </c>
      <c r="E5446" s="175">
        <v>1.7350000000000001</v>
      </c>
    </row>
    <row r="5447" spans="1:5">
      <c r="A5447" s="174" t="s">
        <v>102</v>
      </c>
      <c r="B5447" s="177">
        <v>29</v>
      </c>
      <c r="C5447" s="176">
        <v>44030</v>
      </c>
      <c r="D5447" s="175">
        <v>-2</v>
      </c>
      <c r="E5447" s="175">
        <v>2.2309999999999999</v>
      </c>
    </row>
    <row r="5448" spans="1:5">
      <c r="A5448" s="174" t="s">
        <v>102</v>
      </c>
      <c r="B5448" s="183">
        <v>30</v>
      </c>
      <c r="C5448" s="176">
        <v>44031</v>
      </c>
      <c r="D5448" s="175">
        <v>-3</v>
      </c>
      <c r="E5448" s="175">
        <v>1.2390000000000001</v>
      </c>
    </row>
    <row r="5449" spans="1:5">
      <c r="A5449" s="174" t="s">
        <v>102</v>
      </c>
      <c r="B5449" s="183">
        <v>30</v>
      </c>
      <c r="C5449" s="176">
        <v>44032</v>
      </c>
      <c r="D5449" s="175">
        <v>4</v>
      </c>
      <c r="E5449" s="175">
        <v>0.99199999999999999</v>
      </c>
    </row>
    <row r="5450" spans="1:5">
      <c r="A5450" s="174" t="s">
        <v>102</v>
      </c>
      <c r="B5450" s="183">
        <v>30</v>
      </c>
      <c r="C5450" s="176">
        <v>44033</v>
      </c>
      <c r="D5450" s="175">
        <v>3</v>
      </c>
      <c r="E5450" s="175">
        <v>2.7269999999999999</v>
      </c>
    </row>
    <row r="5451" spans="1:5">
      <c r="A5451" s="174" t="s">
        <v>102</v>
      </c>
      <c r="B5451" s="183">
        <v>30</v>
      </c>
      <c r="C5451" s="176">
        <v>44034</v>
      </c>
      <c r="D5451" s="175">
        <v>2</v>
      </c>
      <c r="E5451" s="175">
        <v>2.9750000000000001</v>
      </c>
    </row>
    <row r="5452" spans="1:5">
      <c r="A5452" s="174" t="s">
        <v>102</v>
      </c>
      <c r="B5452" s="183">
        <v>30</v>
      </c>
      <c r="C5452" s="176">
        <v>44035</v>
      </c>
      <c r="D5452" s="175">
        <v>3</v>
      </c>
      <c r="E5452" s="175">
        <v>1.2390000000000001</v>
      </c>
    </row>
    <row r="5453" spans="1:5">
      <c r="A5453" s="174" t="s">
        <v>102</v>
      </c>
      <c r="B5453" s="183">
        <v>30</v>
      </c>
      <c r="C5453" s="176">
        <v>44036</v>
      </c>
      <c r="D5453" s="175">
        <v>4</v>
      </c>
      <c r="E5453" s="175">
        <v>1.7350000000000001</v>
      </c>
    </row>
    <row r="5454" spans="1:5">
      <c r="A5454" s="174" t="s">
        <v>102</v>
      </c>
      <c r="B5454" s="177">
        <v>30</v>
      </c>
      <c r="C5454" s="176">
        <v>44037</v>
      </c>
      <c r="D5454" s="175">
        <v>-2</v>
      </c>
      <c r="E5454" s="175">
        <v>1.7350000000000001</v>
      </c>
    </row>
    <row r="5455" spans="1:5">
      <c r="A5455" s="174" t="s">
        <v>102</v>
      </c>
      <c r="B5455" s="183">
        <v>31</v>
      </c>
      <c r="C5455" s="176">
        <v>44038</v>
      </c>
      <c r="D5455" s="175">
        <v>-4</v>
      </c>
      <c r="E5455" s="175">
        <v>1.4870000000000001</v>
      </c>
    </row>
    <row r="5456" spans="1:5">
      <c r="A5456" s="174" t="s">
        <v>102</v>
      </c>
      <c r="B5456" s="183">
        <v>31</v>
      </c>
      <c r="C5456" s="176">
        <v>44039</v>
      </c>
      <c r="D5456" s="175">
        <v>4</v>
      </c>
      <c r="E5456" s="175">
        <v>0.74399999999999999</v>
      </c>
    </row>
    <row r="5457" spans="1:5">
      <c r="A5457" s="174" t="s">
        <v>102</v>
      </c>
      <c r="B5457" s="183">
        <v>31</v>
      </c>
      <c r="C5457" s="176">
        <v>44040</v>
      </c>
      <c r="D5457" s="175">
        <v>3</v>
      </c>
      <c r="E5457" s="175">
        <v>3.2229999999999999</v>
      </c>
    </row>
    <row r="5458" spans="1:5">
      <c r="A5458" s="174" t="s">
        <v>102</v>
      </c>
      <c r="B5458" s="183">
        <v>31</v>
      </c>
      <c r="C5458" s="176">
        <v>44041</v>
      </c>
      <c r="D5458" s="175">
        <v>3</v>
      </c>
      <c r="E5458" s="175">
        <v>1.2390000000000001</v>
      </c>
    </row>
    <row r="5459" spans="1:5">
      <c r="A5459" s="174" t="s">
        <v>102</v>
      </c>
      <c r="B5459" s="183">
        <v>31</v>
      </c>
      <c r="C5459" s="176">
        <v>44042</v>
      </c>
      <c r="D5459" s="175">
        <v>3</v>
      </c>
      <c r="E5459" s="175">
        <v>1.4870000000000001</v>
      </c>
    </row>
    <row r="5460" spans="1:5">
      <c r="A5460" s="174" t="s">
        <v>102</v>
      </c>
      <c r="B5460" s="183">
        <v>31</v>
      </c>
      <c r="C5460" s="176">
        <v>44043</v>
      </c>
      <c r="D5460" s="175">
        <v>5</v>
      </c>
      <c r="E5460" s="175">
        <v>2.9750000000000001</v>
      </c>
    </row>
    <row r="5461" spans="1:5">
      <c r="A5461" s="174" t="s">
        <v>102</v>
      </c>
      <c r="B5461" s="177">
        <v>31</v>
      </c>
      <c r="C5461" s="176">
        <v>44044</v>
      </c>
      <c r="D5461" s="175">
        <v>-2</v>
      </c>
      <c r="E5461" s="175">
        <v>1.7350000000000001</v>
      </c>
    </row>
    <row r="5462" spans="1:5">
      <c r="A5462" s="174" t="s">
        <v>102</v>
      </c>
      <c r="B5462" s="183">
        <v>32</v>
      </c>
      <c r="C5462" s="176">
        <v>44045</v>
      </c>
      <c r="D5462" s="175">
        <v>-5</v>
      </c>
      <c r="E5462" s="175">
        <v>2.4790000000000001</v>
      </c>
    </row>
    <row r="5463" spans="1:5">
      <c r="A5463" s="174" t="s">
        <v>102</v>
      </c>
      <c r="B5463" s="183">
        <v>32</v>
      </c>
      <c r="C5463" s="176">
        <v>44046</v>
      </c>
      <c r="D5463" s="175">
        <v>4</v>
      </c>
      <c r="E5463" s="175">
        <v>0.74399999999999999</v>
      </c>
    </row>
    <row r="5464" spans="1:5">
      <c r="A5464" s="174" t="s">
        <v>102</v>
      </c>
      <c r="B5464" s="183">
        <v>32</v>
      </c>
      <c r="C5464" s="176">
        <v>44047</v>
      </c>
      <c r="D5464" s="175">
        <v>3</v>
      </c>
      <c r="E5464" s="175">
        <v>2.2309999999999999</v>
      </c>
    </row>
    <row r="5465" spans="1:5">
      <c r="A5465" s="174" t="s">
        <v>102</v>
      </c>
      <c r="B5465" s="183">
        <v>32</v>
      </c>
      <c r="C5465" s="176">
        <v>44048</v>
      </c>
      <c r="D5465" s="175">
        <v>2</v>
      </c>
      <c r="E5465" s="175">
        <v>2.4790000000000001</v>
      </c>
    </row>
    <row r="5466" spans="1:5">
      <c r="A5466" s="174" t="s">
        <v>102</v>
      </c>
      <c r="B5466" s="183">
        <v>32</v>
      </c>
      <c r="C5466" s="176">
        <v>44049</v>
      </c>
      <c r="D5466" s="175">
        <v>3</v>
      </c>
      <c r="E5466" s="175">
        <v>3.2229999999999999</v>
      </c>
    </row>
    <row r="5467" spans="1:5">
      <c r="A5467" s="174" t="s">
        <v>102</v>
      </c>
      <c r="B5467" s="177">
        <v>32</v>
      </c>
      <c r="C5467" s="176">
        <v>44050</v>
      </c>
      <c r="D5467" s="175">
        <v>3</v>
      </c>
      <c r="E5467" s="175">
        <v>1.2390000000000001</v>
      </c>
    </row>
    <row r="5468" spans="1:5">
      <c r="A5468" s="174" t="s">
        <v>102</v>
      </c>
      <c r="B5468" s="177">
        <v>32</v>
      </c>
      <c r="C5468" s="176">
        <v>44051</v>
      </c>
      <c r="D5468" s="175">
        <v>-3</v>
      </c>
      <c r="E5468" s="175">
        <v>1.7350000000000001</v>
      </c>
    </row>
    <row r="5469" spans="1:5">
      <c r="A5469" s="174" t="s">
        <v>102</v>
      </c>
      <c r="B5469" s="177">
        <v>33</v>
      </c>
      <c r="C5469" s="176">
        <v>44052</v>
      </c>
      <c r="D5469" s="175">
        <v>-5</v>
      </c>
      <c r="E5469" s="175">
        <v>1.4870000000000001</v>
      </c>
    </row>
    <row r="5470" spans="1:5">
      <c r="A5470" s="174" t="s">
        <v>102</v>
      </c>
      <c r="B5470" s="177">
        <v>33</v>
      </c>
      <c r="C5470" s="176">
        <v>44053</v>
      </c>
      <c r="D5470" s="175">
        <v>3</v>
      </c>
      <c r="E5470" s="175">
        <v>0.99199999999999999</v>
      </c>
    </row>
    <row r="5471" spans="1:5">
      <c r="A5471" s="174" t="s">
        <v>102</v>
      </c>
      <c r="B5471" s="177">
        <v>33</v>
      </c>
      <c r="C5471" s="176">
        <v>44054</v>
      </c>
      <c r="D5471" s="175">
        <v>2</v>
      </c>
      <c r="E5471" s="175">
        <v>1.2390000000000001</v>
      </c>
    </row>
    <row r="5472" spans="1:5">
      <c r="A5472" s="174" t="s">
        <v>102</v>
      </c>
      <c r="B5472" s="177">
        <v>33</v>
      </c>
      <c r="C5472" s="176">
        <v>44055</v>
      </c>
      <c r="D5472" s="175">
        <v>1</v>
      </c>
      <c r="E5472" s="175">
        <v>1.7350000000000001</v>
      </c>
    </row>
    <row r="5473" spans="1:5">
      <c r="A5473" s="174" t="s">
        <v>102</v>
      </c>
      <c r="B5473" s="177">
        <v>33</v>
      </c>
      <c r="C5473" s="176">
        <v>44056</v>
      </c>
      <c r="D5473" s="175">
        <v>2</v>
      </c>
      <c r="E5473" s="175">
        <v>1.4870000000000001</v>
      </c>
    </row>
    <row r="5474" spans="1:5">
      <c r="A5474" s="174" t="s">
        <v>102</v>
      </c>
      <c r="B5474" s="177">
        <v>33</v>
      </c>
      <c r="C5474" s="176">
        <v>44057</v>
      </c>
      <c r="D5474" s="175">
        <v>2</v>
      </c>
      <c r="E5474" s="175">
        <v>3.718</v>
      </c>
    </row>
    <row r="5475" spans="1:5">
      <c r="A5475" s="174" t="s">
        <v>102</v>
      </c>
      <c r="B5475" s="177">
        <v>33</v>
      </c>
      <c r="C5475" s="176">
        <v>44058</v>
      </c>
      <c r="D5475" s="175">
        <v>-3</v>
      </c>
      <c r="E5475" s="175">
        <v>1.4870000000000001</v>
      </c>
    </row>
    <row r="5476" spans="1:5">
      <c r="A5476" s="174" t="s">
        <v>102</v>
      </c>
      <c r="B5476" s="177">
        <v>34</v>
      </c>
      <c r="C5476" s="176">
        <v>44059</v>
      </c>
      <c r="D5476" s="175">
        <v>-5</v>
      </c>
      <c r="E5476" s="175">
        <v>2.7269999999999999</v>
      </c>
    </row>
    <row r="5477" spans="1:5">
      <c r="A5477" s="174" t="s">
        <v>102</v>
      </c>
      <c r="B5477" s="177">
        <v>34</v>
      </c>
      <c r="C5477" s="176">
        <v>44060</v>
      </c>
      <c r="D5477" s="175">
        <v>3</v>
      </c>
      <c r="E5477" s="175">
        <v>0.248</v>
      </c>
    </row>
    <row r="5478" spans="1:5">
      <c r="A5478" s="174" t="s">
        <v>102</v>
      </c>
      <c r="B5478" s="177">
        <v>34</v>
      </c>
      <c r="C5478" s="176">
        <v>44061</v>
      </c>
      <c r="D5478" s="175">
        <v>2</v>
      </c>
      <c r="E5478" s="175">
        <v>2.9750000000000001</v>
      </c>
    </row>
    <row r="5479" spans="1:5">
      <c r="A5479" s="174" t="s">
        <v>102</v>
      </c>
      <c r="B5479" s="177">
        <v>34</v>
      </c>
      <c r="C5479" s="176">
        <v>44062</v>
      </c>
      <c r="D5479" s="175">
        <v>0</v>
      </c>
      <c r="E5479" s="175">
        <v>0</v>
      </c>
    </row>
    <row r="5480" spans="1:5">
      <c r="A5480" s="174" t="s">
        <v>102</v>
      </c>
      <c r="B5480" s="177">
        <v>34</v>
      </c>
      <c r="C5480" s="176">
        <v>44063</v>
      </c>
      <c r="D5480" s="175">
        <v>1</v>
      </c>
      <c r="E5480" s="175">
        <v>1.4870000000000001</v>
      </c>
    </row>
    <row r="5481" spans="1:5">
      <c r="A5481" s="174" t="s">
        <v>102</v>
      </c>
      <c r="B5481" s="177">
        <v>34</v>
      </c>
      <c r="C5481" s="176">
        <v>44064</v>
      </c>
      <c r="D5481" s="175">
        <v>3</v>
      </c>
      <c r="E5481" s="175">
        <v>1.7350000000000001</v>
      </c>
    </row>
    <row r="5482" spans="1:5">
      <c r="A5482" s="174" t="s">
        <v>102</v>
      </c>
      <c r="B5482" s="177">
        <v>34</v>
      </c>
      <c r="C5482" s="176">
        <v>44065</v>
      </c>
      <c r="D5482" s="182"/>
      <c r="E5482" s="175">
        <v>1.9830000000000001</v>
      </c>
    </row>
    <row r="5483" spans="1:5">
      <c r="A5483" s="174" t="s">
        <v>100</v>
      </c>
      <c r="B5483" s="183">
        <v>8</v>
      </c>
      <c r="C5483" s="176">
        <v>43877</v>
      </c>
      <c r="D5483" s="175">
        <v>2</v>
      </c>
      <c r="E5483" s="175">
        <v>0</v>
      </c>
    </row>
    <row r="5484" spans="1:5">
      <c r="A5484" s="174" t="s">
        <v>100</v>
      </c>
      <c r="B5484" s="183">
        <v>8</v>
      </c>
      <c r="C5484" s="176">
        <v>43878</v>
      </c>
      <c r="D5484" s="175">
        <v>1</v>
      </c>
      <c r="E5484" s="175">
        <v>0</v>
      </c>
    </row>
    <row r="5485" spans="1:5">
      <c r="A5485" s="174" t="s">
        <v>100</v>
      </c>
      <c r="B5485" s="183">
        <v>8</v>
      </c>
      <c r="C5485" s="176">
        <v>43879</v>
      </c>
      <c r="D5485" s="175">
        <v>1</v>
      </c>
      <c r="E5485" s="175">
        <v>0</v>
      </c>
    </row>
    <row r="5486" spans="1:5">
      <c r="A5486" s="174" t="s">
        <v>100</v>
      </c>
      <c r="B5486" s="183">
        <v>8</v>
      </c>
      <c r="C5486" s="176">
        <v>43880</v>
      </c>
      <c r="D5486" s="175">
        <v>1</v>
      </c>
      <c r="E5486" s="175">
        <v>0</v>
      </c>
    </row>
    <row r="5487" spans="1:5">
      <c r="A5487" s="174" t="s">
        <v>100</v>
      </c>
      <c r="B5487" s="183">
        <v>8</v>
      </c>
      <c r="C5487" s="176">
        <v>43881</v>
      </c>
      <c r="D5487" s="175">
        <v>1</v>
      </c>
      <c r="E5487" s="175">
        <v>0</v>
      </c>
    </row>
    <row r="5488" spans="1:5">
      <c r="A5488" s="174" t="s">
        <v>100</v>
      </c>
      <c r="B5488" s="183">
        <v>8</v>
      </c>
      <c r="C5488" s="176">
        <v>43882</v>
      </c>
      <c r="D5488" s="175">
        <v>0</v>
      </c>
      <c r="E5488" s="175">
        <v>0</v>
      </c>
    </row>
    <row r="5489" spans="1:5">
      <c r="A5489" s="174" t="s">
        <v>100</v>
      </c>
      <c r="B5489" s="177">
        <v>8</v>
      </c>
      <c r="C5489" s="176">
        <v>43883</v>
      </c>
      <c r="D5489" s="175">
        <v>0</v>
      </c>
      <c r="E5489" s="175">
        <v>0</v>
      </c>
    </row>
    <row r="5490" spans="1:5">
      <c r="A5490" s="174" t="s">
        <v>100</v>
      </c>
      <c r="B5490" s="183">
        <v>9</v>
      </c>
      <c r="C5490" s="176">
        <v>43884</v>
      </c>
      <c r="D5490" s="175">
        <v>0</v>
      </c>
      <c r="E5490" s="175">
        <v>0</v>
      </c>
    </row>
    <row r="5491" spans="1:5">
      <c r="A5491" s="174" t="s">
        <v>100</v>
      </c>
      <c r="B5491" s="183">
        <v>9</v>
      </c>
      <c r="C5491" s="176">
        <v>43885</v>
      </c>
      <c r="D5491" s="175">
        <v>3</v>
      </c>
      <c r="E5491" s="175">
        <v>0</v>
      </c>
    </row>
    <row r="5492" spans="1:5">
      <c r="A5492" s="174" t="s">
        <v>100</v>
      </c>
      <c r="B5492" s="183">
        <v>9</v>
      </c>
      <c r="C5492" s="176">
        <v>43886</v>
      </c>
      <c r="D5492" s="175">
        <v>2</v>
      </c>
      <c r="E5492" s="175">
        <v>0</v>
      </c>
    </row>
    <row r="5493" spans="1:5">
      <c r="A5493" s="174" t="s">
        <v>100</v>
      </c>
      <c r="B5493" s="183">
        <v>9</v>
      </c>
      <c r="C5493" s="176">
        <v>43887</v>
      </c>
      <c r="D5493" s="175">
        <v>2</v>
      </c>
      <c r="E5493" s="175">
        <v>0</v>
      </c>
    </row>
    <row r="5494" spans="1:5">
      <c r="A5494" s="174" t="s">
        <v>100</v>
      </c>
      <c r="B5494" s="183">
        <v>9</v>
      </c>
      <c r="C5494" s="176">
        <v>43888</v>
      </c>
      <c r="D5494" s="175">
        <v>3</v>
      </c>
      <c r="E5494" s="175">
        <v>0</v>
      </c>
    </row>
    <row r="5495" spans="1:5">
      <c r="A5495" s="174" t="s">
        <v>100</v>
      </c>
      <c r="B5495" s="183">
        <v>9</v>
      </c>
      <c r="C5495" s="176">
        <v>43889</v>
      </c>
      <c r="D5495" s="175">
        <v>2</v>
      </c>
      <c r="E5495" s="175">
        <v>0</v>
      </c>
    </row>
    <row r="5496" spans="1:5">
      <c r="A5496" s="174" t="s">
        <v>100</v>
      </c>
      <c r="B5496" s="177">
        <v>9</v>
      </c>
      <c r="C5496" s="176">
        <v>43890</v>
      </c>
      <c r="D5496" s="175">
        <v>1</v>
      </c>
      <c r="E5496" s="175">
        <v>0</v>
      </c>
    </row>
    <row r="5497" spans="1:5">
      <c r="A5497" s="174" t="s">
        <v>100</v>
      </c>
      <c r="B5497" s="183">
        <v>10</v>
      </c>
      <c r="C5497" s="176">
        <v>43833</v>
      </c>
      <c r="D5497" s="175">
        <v>0</v>
      </c>
      <c r="E5497" s="175">
        <v>0</v>
      </c>
    </row>
    <row r="5498" spans="1:5">
      <c r="A5498" s="174" t="s">
        <v>100</v>
      </c>
      <c r="B5498" s="183">
        <v>10</v>
      </c>
      <c r="C5498" s="176">
        <v>43864</v>
      </c>
      <c r="D5498" s="175">
        <v>1</v>
      </c>
      <c r="E5498" s="175">
        <v>0</v>
      </c>
    </row>
    <row r="5499" spans="1:5">
      <c r="A5499" s="174" t="s">
        <v>100</v>
      </c>
      <c r="B5499" s="183">
        <v>10</v>
      </c>
      <c r="C5499" s="176">
        <v>43893</v>
      </c>
      <c r="D5499" s="175">
        <v>0</v>
      </c>
      <c r="E5499" s="175">
        <v>0</v>
      </c>
    </row>
    <row r="5500" spans="1:5">
      <c r="A5500" s="174" t="s">
        <v>100</v>
      </c>
      <c r="B5500" s="183">
        <v>10</v>
      </c>
      <c r="C5500" s="176">
        <v>43894</v>
      </c>
      <c r="D5500" s="175">
        <v>0</v>
      </c>
      <c r="E5500" s="175">
        <v>0</v>
      </c>
    </row>
    <row r="5501" spans="1:5">
      <c r="A5501" s="174" t="s">
        <v>100</v>
      </c>
      <c r="B5501" s="183">
        <v>10</v>
      </c>
      <c r="C5501" s="176">
        <v>43895</v>
      </c>
      <c r="D5501" s="175">
        <v>1</v>
      </c>
      <c r="E5501" s="175">
        <v>0</v>
      </c>
    </row>
    <row r="5502" spans="1:5">
      <c r="A5502" s="174" t="s">
        <v>100</v>
      </c>
      <c r="B5502" s="183">
        <v>10</v>
      </c>
      <c r="C5502" s="176">
        <v>43896</v>
      </c>
      <c r="D5502" s="175">
        <v>1</v>
      </c>
      <c r="E5502" s="175">
        <v>0</v>
      </c>
    </row>
    <row r="5503" spans="1:5">
      <c r="A5503" s="174" t="s">
        <v>100</v>
      </c>
      <c r="B5503" s="177">
        <v>10</v>
      </c>
      <c r="C5503" s="176">
        <v>43897</v>
      </c>
      <c r="D5503" s="175">
        <v>0</v>
      </c>
      <c r="E5503" s="175">
        <v>5.8000000000000003E-2</v>
      </c>
    </row>
    <row r="5504" spans="1:5">
      <c r="A5504" s="174" t="s">
        <v>100</v>
      </c>
      <c r="B5504" s="183">
        <v>11</v>
      </c>
      <c r="C5504" s="176">
        <v>43898</v>
      </c>
      <c r="D5504" s="175">
        <v>1</v>
      </c>
      <c r="E5504" s="175">
        <v>0</v>
      </c>
    </row>
    <row r="5505" spans="1:5">
      <c r="A5505" s="174" t="s">
        <v>100</v>
      </c>
      <c r="B5505" s="183">
        <v>11</v>
      </c>
      <c r="C5505" s="176">
        <v>43899</v>
      </c>
      <c r="D5505" s="175">
        <v>1</v>
      </c>
      <c r="E5505" s="175">
        <v>0.11700000000000001</v>
      </c>
    </row>
    <row r="5506" spans="1:5">
      <c r="A5506" s="174" t="s">
        <v>100</v>
      </c>
      <c r="B5506" s="183">
        <v>11</v>
      </c>
      <c r="C5506" s="176">
        <v>43900</v>
      </c>
      <c r="D5506" s="175">
        <v>2</v>
      </c>
      <c r="E5506" s="175">
        <v>0</v>
      </c>
    </row>
    <row r="5507" spans="1:5">
      <c r="A5507" s="174" t="s">
        <v>100</v>
      </c>
      <c r="B5507" s="183">
        <v>11</v>
      </c>
      <c r="C5507" s="176">
        <v>43901</v>
      </c>
      <c r="D5507" s="175">
        <v>2</v>
      </c>
      <c r="E5507" s="175">
        <v>5.8000000000000003E-2</v>
      </c>
    </row>
    <row r="5508" spans="1:5">
      <c r="A5508" s="174" t="s">
        <v>100</v>
      </c>
      <c r="B5508" s="183">
        <v>11</v>
      </c>
      <c r="C5508" s="176">
        <v>43902</v>
      </c>
      <c r="D5508" s="175">
        <v>4</v>
      </c>
      <c r="E5508" s="175">
        <v>5.8000000000000003E-2</v>
      </c>
    </row>
    <row r="5509" spans="1:5">
      <c r="A5509" s="174" t="s">
        <v>100</v>
      </c>
      <c r="B5509" s="183">
        <v>11</v>
      </c>
      <c r="C5509" s="176">
        <v>43903</v>
      </c>
      <c r="D5509" s="175">
        <v>6</v>
      </c>
      <c r="E5509" s="175">
        <v>0</v>
      </c>
    </row>
    <row r="5510" spans="1:5">
      <c r="A5510" s="174" t="s">
        <v>100</v>
      </c>
      <c r="B5510" s="177">
        <v>11</v>
      </c>
      <c r="C5510" s="176">
        <v>43904</v>
      </c>
      <c r="D5510" s="175">
        <v>6</v>
      </c>
      <c r="E5510" s="175">
        <v>0</v>
      </c>
    </row>
    <row r="5511" spans="1:5">
      <c r="A5511" s="174" t="s">
        <v>100</v>
      </c>
      <c r="B5511" s="183">
        <v>12</v>
      </c>
      <c r="C5511" s="176">
        <v>43905</v>
      </c>
      <c r="D5511" s="175">
        <v>5</v>
      </c>
      <c r="E5511" s="175">
        <v>0.40899999999999997</v>
      </c>
    </row>
    <row r="5512" spans="1:5">
      <c r="A5512" s="174" t="s">
        <v>100</v>
      </c>
      <c r="B5512" s="183">
        <v>12</v>
      </c>
      <c r="C5512" s="176">
        <v>43906</v>
      </c>
      <c r="D5512" s="175">
        <v>14</v>
      </c>
      <c r="E5512" s="175">
        <v>0.46700000000000003</v>
      </c>
    </row>
    <row r="5513" spans="1:5">
      <c r="A5513" s="174" t="s">
        <v>100</v>
      </c>
      <c r="B5513" s="183">
        <v>12</v>
      </c>
      <c r="C5513" s="176">
        <v>43907</v>
      </c>
      <c r="D5513" s="175">
        <v>16</v>
      </c>
      <c r="E5513" s="175">
        <v>0.23300000000000001</v>
      </c>
    </row>
    <row r="5514" spans="1:5">
      <c r="A5514" s="174" t="s">
        <v>100</v>
      </c>
      <c r="B5514" s="183">
        <v>12</v>
      </c>
      <c r="C5514" s="176">
        <v>43908</v>
      </c>
      <c r="D5514" s="175">
        <v>16</v>
      </c>
      <c r="E5514" s="175">
        <v>1.109</v>
      </c>
    </row>
    <row r="5515" spans="1:5">
      <c r="A5515" s="174" t="s">
        <v>100</v>
      </c>
      <c r="B5515" s="183">
        <v>12</v>
      </c>
      <c r="C5515" s="176">
        <v>43909</v>
      </c>
      <c r="D5515" s="175">
        <v>19</v>
      </c>
      <c r="E5515" s="175">
        <v>0.875</v>
      </c>
    </row>
    <row r="5516" spans="1:5">
      <c r="A5516" s="174" t="s">
        <v>100</v>
      </c>
      <c r="B5516" s="177">
        <v>12</v>
      </c>
      <c r="C5516" s="176">
        <v>43910</v>
      </c>
      <c r="D5516" s="175">
        <v>19</v>
      </c>
      <c r="E5516" s="175">
        <v>1.05</v>
      </c>
    </row>
    <row r="5517" spans="1:5">
      <c r="A5517" s="174" t="s">
        <v>100</v>
      </c>
      <c r="B5517" s="183">
        <v>12</v>
      </c>
      <c r="C5517" s="176">
        <v>43911</v>
      </c>
      <c r="D5517" s="175">
        <v>12</v>
      </c>
      <c r="E5517" s="175">
        <v>1.7509999999999999</v>
      </c>
    </row>
    <row r="5518" spans="1:5">
      <c r="A5518" s="174" t="s">
        <v>100</v>
      </c>
      <c r="B5518" s="183">
        <v>13</v>
      </c>
      <c r="C5518" s="176">
        <v>43912</v>
      </c>
      <c r="D5518" s="175">
        <v>10</v>
      </c>
      <c r="E5518" s="175">
        <v>1.7509999999999999</v>
      </c>
    </row>
    <row r="5519" spans="1:5">
      <c r="A5519" s="174" t="s">
        <v>100</v>
      </c>
      <c r="B5519" s="183">
        <v>13</v>
      </c>
      <c r="C5519" s="176">
        <v>43913</v>
      </c>
      <c r="D5519" s="175">
        <v>18</v>
      </c>
      <c r="E5519" s="175">
        <v>2.5099999999999998</v>
      </c>
    </row>
    <row r="5520" spans="1:5">
      <c r="A5520" s="174" t="s">
        <v>100</v>
      </c>
      <c r="B5520" s="183">
        <v>13</v>
      </c>
      <c r="C5520" s="176">
        <v>43914</v>
      </c>
      <c r="D5520" s="175">
        <v>20</v>
      </c>
      <c r="E5520" s="175">
        <v>1.984</v>
      </c>
    </row>
    <row r="5521" spans="1:5">
      <c r="A5521" s="174" t="s">
        <v>100</v>
      </c>
      <c r="B5521" s="183">
        <v>13</v>
      </c>
      <c r="C5521" s="176">
        <v>43915</v>
      </c>
      <c r="D5521" s="175">
        <v>18</v>
      </c>
      <c r="E5521" s="175">
        <v>3.677</v>
      </c>
    </row>
    <row r="5522" spans="1:5">
      <c r="A5522" s="174" t="s">
        <v>100</v>
      </c>
      <c r="B5522" s="183">
        <v>13</v>
      </c>
      <c r="C5522" s="176">
        <v>43916</v>
      </c>
      <c r="D5522" s="175">
        <v>21</v>
      </c>
      <c r="E5522" s="175">
        <v>4.6689999999999996</v>
      </c>
    </row>
    <row r="5523" spans="1:5">
      <c r="A5523" s="174" t="s">
        <v>100</v>
      </c>
      <c r="B5523" s="183">
        <v>13</v>
      </c>
      <c r="C5523" s="176">
        <v>43917</v>
      </c>
      <c r="D5523" s="175">
        <v>20</v>
      </c>
      <c r="E5523" s="175">
        <v>4.5519999999999996</v>
      </c>
    </row>
    <row r="5524" spans="1:5">
      <c r="A5524" s="174" t="s">
        <v>100</v>
      </c>
      <c r="B5524" s="177">
        <v>13</v>
      </c>
      <c r="C5524" s="176">
        <v>43918</v>
      </c>
      <c r="D5524" s="175">
        <v>13</v>
      </c>
      <c r="E5524" s="175">
        <v>6.5359999999999996</v>
      </c>
    </row>
    <row r="5525" spans="1:5">
      <c r="A5525" s="174" t="s">
        <v>100</v>
      </c>
      <c r="B5525" s="183">
        <v>14</v>
      </c>
      <c r="C5525" s="176">
        <v>43919</v>
      </c>
      <c r="D5525" s="175">
        <v>11</v>
      </c>
      <c r="E5525" s="175">
        <v>5.4279999999999999</v>
      </c>
    </row>
    <row r="5526" spans="1:5">
      <c r="A5526" s="174" t="s">
        <v>100</v>
      </c>
      <c r="B5526" s="183">
        <v>14</v>
      </c>
      <c r="C5526" s="176">
        <v>43920</v>
      </c>
      <c r="D5526" s="175">
        <v>19</v>
      </c>
      <c r="E5526" s="175">
        <v>7.7039999999999997</v>
      </c>
    </row>
    <row r="5527" spans="1:5">
      <c r="A5527" s="174" t="s">
        <v>100</v>
      </c>
      <c r="B5527" s="183">
        <v>14</v>
      </c>
      <c r="C5527" s="176">
        <v>43921</v>
      </c>
      <c r="D5527" s="175">
        <v>19</v>
      </c>
      <c r="E5527" s="175">
        <v>5.4279999999999999</v>
      </c>
    </row>
    <row r="5528" spans="1:5">
      <c r="A5528" s="174" t="s">
        <v>100</v>
      </c>
      <c r="B5528" s="183">
        <v>14</v>
      </c>
      <c r="C5528" s="176">
        <v>43922</v>
      </c>
      <c r="D5528" s="175">
        <v>18</v>
      </c>
      <c r="E5528" s="175">
        <v>10.212999999999999</v>
      </c>
    </row>
    <row r="5529" spans="1:5">
      <c r="A5529" s="174" t="s">
        <v>100</v>
      </c>
      <c r="B5529" s="183">
        <v>14</v>
      </c>
      <c r="C5529" s="176">
        <v>43923</v>
      </c>
      <c r="D5529" s="175">
        <v>21</v>
      </c>
      <c r="E5529" s="175">
        <v>7.82</v>
      </c>
    </row>
    <row r="5530" spans="1:5">
      <c r="A5530" s="174" t="s">
        <v>100</v>
      </c>
      <c r="B5530" s="183">
        <v>14</v>
      </c>
      <c r="C5530" s="176">
        <v>43924</v>
      </c>
      <c r="D5530" s="175">
        <v>20</v>
      </c>
      <c r="E5530" s="175">
        <v>9.6880000000000006</v>
      </c>
    </row>
    <row r="5531" spans="1:5">
      <c r="A5531" s="174" t="s">
        <v>100</v>
      </c>
      <c r="B5531" s="177">
        <v>14</v>
      </c>
      <c r="C5531" s="176">
        <v>43925</v>
      </c>
      <c r="D5531" s="175">
        <v>13</v>
      </c>
      <c r="E5531" s="175">
        <v>8.6370000000000005</v>
      </c>
    </row>
    <row r="5532" spans="1:5">
      <c r="A5532" s="174" t="s">
        <v>100</v>
      </c>
      <c r="B5532" s="183">
        <v>15</v>
      </c>
      <c r="C5532" s="176">
        <v>43926</v>
      </c>
      <c r="D5532" s="175">
        <v>8</v>
      </c>
      <c r="E5532" s="175">
        <v>9.5709999999999997</v>
      </c>
    </row>
    <row r="5533" spans="1:5">
      <c r="A5533" s="174" t="s">
        <v>100</v>
      </c>
      <c r="B5533" s="183">
        <v>15</v>
      </c>
      <c r="C5533" s="176">
        <v>43927</v>
      </c>
      <c r="D5533" s="175">
        <v>18</v>
      </c>
      <c r="E5533" s="175">
        <v>6.7110000000000003</v>
      </c>
    </row>
    <row r="5534" spans="1:5">
      <c r="A5534" s="174" t="s">
        <v>100</v>
      </c>
      <c r="B5534" s="183">
        <v>15</v>
      </c>
      <c r="C5534" s="176">
        <v>43928</v>
      </c>
      <c r="D5534" s="175">
        <v>18</v>
      </c>
      <c r="E5534" s="175">
        <v>5.8940000000000001</v>
      </c>
    </row>
    <row r="5535" spans="1:5">
      <c r="A5535" s="174" t="s">
        <v>100</v>
      </c>
      <c r="B5535" s="183">
        <v>15</v>
      </c>
      <c r="C5535" s="176">
        <v>43929</v>
      </c>
      <c r="D5535" s="175">
        <v>16</v>
      </c>
      <c r="E5535" s="175">
        <v>13.656000000000001</v>
      </c>
    </row>
    <row r="5536" spans="1:5">
      <c r="A5536" s="174" t="s">
        <v>100</v>
      </c>
      <c r="B5536" s="183">
        <v>15</v>
      </c>
      <c r="C5536" s="176">
        <v>43930</v>
      </c>
      <c r="D5536" s="175">
        <v>18</v>
      </c>
      <c r="E5536" s="175">
        <v>8.5790000000000006</v>
      </c>
    </row>
    <row r="5537" spans="1:5">
      <c r="A5537" s="174" t="s">
        <v>100</v>
      </c>
      <c r="B5537" s="183">
        <v>15</v>
      </c>
      <c r="C5537" s="176">
        <v>43931</v>
      </c>
      <c r="D5537" s="175">
        <v>19</v>
      </c>
      <c r="E5537" s="175">
        <v>8.6370000000000005</v>
      </c>
    </row>
    <row r="5538" spans="1:5">
      <c r="A5538" s="174" t="s">
        <v>100</v>
      </c>
      <c r="B5538" s="177">
        <v>15</v>
      </c>
      <c r="C5538" s="176">
        <v>43932</v>
      </c>
      <c r="D5538" s="175">
        <v>11</v>
      </c>
      <c r="E5538" s="175">
        <v>6.7110000000000003</v>
      </c>
    </row>
    <row r="5539" spans="1:5">
      <c r="A5539" s="174" t="s">
        <v>100</v>
      </c>
      <c r="B5539" s="183">
        <v>16</v>
      </c>
      <c r="C5539" s="176">
        <v>43933</v>
      </c>
      <c r="D5539" s="175">
        <v>8</v>
      </c>
      <c r="E5539" s="175">
        <v>7.7039999999999997</v>
      </c>
    </row>
    <row r="5540" spans="1:5">
      <c r="A5540" s="174" t="s">
        <v>100</v>
      </c>
      <c r="B5540" s="183">
        <v>16</v>
      </c>
      <c r="C5540" s="176">
        <v>43934</v>
      </c>
      <c r="D5540" s="175">
        <v>27</v>
      </c>
      <c r="E5540" s="175">
        <v>5.4859999999999998</v>
      </c>
    </row>
    <row r="5541" spans="1:5">
      <c r="A5541" s="174" t="s">
        <v>100</v>
      </c>
      <c r="B5541" s="183">
        <v>16</v>
      </c>
      <c r="C5541" s="176">
        <v>43935</v>
      </c>
      <c r="D5541" s="175">
        <v>18</v>
      </c>
      <c r="E5541" s="175">
        <v>5.0190000000000001</v>
      </c>
    </row>
    <row r="5542" spans="1:5">
      <c r="A5542" s="174" t="s">
        <v>100</v>
      </c>
      <c r="B5542" s="183">
        <v>16</v>
      </c>
      <c r="C5542" s="176">
        <v>43936</v>
      </c>
      <c r="D5542" s="175">
        <v>16</v>
      </c>
      <c r="E5542" s="175">
        <v>7.12</v>
      </c>
    </row>
    <row r="5543" spans="1:5">
      <c r="A5543" s="174" t="s">
        <v>100</v>
      </c>
      <c r="B5543" s="183">
        <v>16</v>
      </c>
      <c r="C5543" s="176">
        <v>43937</v>
      </c>
      <c r="D5543" s="175">
        <v>18</v>
      </c>
      <c r="E5543" s="175">
        <v>11.03</v>
      </c>
    </row>
    <row r="5544" spans="1:5">
      <c r="A5544" s="174" t="s">
        <v>100</v>
      </c>
      <c r="B5544" s="183">
        <v>16</v>
      </c>
      <c r="C5544" s="176">
        <v>43938</v>
      </c>
      <c r="D5544" s="175">
        <v>17</v>
      </c>
      <c r="E5544" s="175">
        <v>10.563000000000001</v>
      </c>
    </row>
    <row r="5545" spans="1:5">
      <c r="A5545" s="174" t="s">
        <v>100</v>
      </c>
      <c r="B5545" s="177">
        <v>16</v>
      </c>
      <c r="C5545" s="176">
        <v>43939</v>
      </c>
      <c r="D5545" s="175">
        <v>12</v>
      </c>
      <c r="E5545" s="175">
        <v>8.4039999999999999</v>
      </c>
    </row>
    <row r="5546" spans="1:5">
      <c r="A5546" s="174" t="s">
        <v>100</v>
      </c>
      <c r="B5546" s="183">
        <v>17</v>
      </c>
      <c r="C5546" s="176">
        <v>43940</v>
      </c>
      <c r="D5546" s="175">
        <v>8</v>
      </c>
      <c r="E5546" s="175">
        <v>8.2870000000000008</v>
      </c>
    </row>
    <row r="5547" spans="1:5">
      <c r="A5547" s="174" t="s">
        <v>100</v>
      </c>
      <c r="B5547" s="183">
        <v>17</v>
      </c>
      <c r="C5547" s="176">
        <v>43941</v>
      </c>
      <c r="D5547" s="175">
        <v>17</v>
      </c>
      <c r="E5547" s="175">
        <v>4.8440000000000003</v>
      </c>
    </row>
    <row r="5548" spans="1:5">
      <c r="A5548" s="174" t="s">
        <v>100</v>
      </c>
      <c r="B5548" s="183">
        <v>17</v>
      </c>
      <c r="C5548" s="176">
        <v>43942</v>
      </c>
      <c r="D5548" s="175">
        <v>17</v>
      </c>
      <c r="E5548" s="175">
        <v>3.91</v>
      </c>
    </row>
    <row r="5549" spans="1:5">
      <c r="A5549" s="174" t="s">
        <v>100</v>
      </c>
      <c r="B5549" s="183">
        <v>17</v>
      </c>
      <c r="C5549" s="176">
        <v>43943</v>
      </c>
      <c r="D5549" s="175">
        <v>15</v>
      </c>
      <c r="E5549" s="175">
        <v>9.6289999999999996</v>
      </c>
    </row>
    <row r="5550" spans="1:5">
      <c r="A5550" s="174" t="s">
        <v>100</v>
      </c>
      <c r="B5550" s="183">
        <v>17</v>
      </c>
      <c r="C5550" s="176">
        <v>43944</v>
      </c>
      <c r="D5550" s="175">
        <v>16</v>
      </c>
      <c r="E5550" s="175">
        <v>8.0540000000000003</v>
      </c>
    </row>
    <row r="5551" spans="1:5">
      <c r="A5551" s="174" t="s">
        <v>100</v>
      </c>
      <c r="B5551" s="183">
        <v>17</v>
      </c>
      <c r="C5551" s="176">
        <v>43945</v>
      </c>
      <c r="D5551" s="175">
        <v>16</v>
      </c>
      <c r="E5551" s="175">
        <v>7.1779999999999999</v>
      </c>
    </row>
    <row r="5552" spans="1:5">
      <c r="A5552" s="174" t="s">
        <v>100</v>
      </c>
      <c r="B5552" s="177">
        <v>17</v>
      </c>
      <c r="C5552" s="176">
        <v>43946</v>
      </c>
      <c r="D5552" s="175">
        <v>10</v>
      </c>
      <c r="E5552" s="175">
        <v>6.5359999999999996</v>
      </c>
    </row>
    <row r="5553" spans="1:5">
      <c r="A5553" s="174" t="s">
        <v>100</v>
      </c>
      <c r="B5553" s="183">
        <v>18</v>
      </c>
      <c r="C5553" s="176">
        <v>43947</v>
      </c>
      <c r="D5553" s="175">
        <v>7</v>
      </c>
      <c r="E5553" s="175">
        <v>7.0030000000000001</v>
      </c>
    </row>
    <row r="5554" spans="1:5">
      <c r="A5554" s="174" t="s">
        <v>100</v>
      </c>
      <c r="B5554" s="183">
        <v>18</v>
      </c>
      <c r="C5554" s="176">
        <v>43948</v>
      </c>
      <c r="D5554" s="175">
        <v>22</v>
      </c>
      <c r="E5554" s="175">
        <v>3.8519999999999999</v>
      </c>
    </row>
    <row r="5555" spans="1:5">
      <c r="A5555" s="174" t="s">
        <v>100</v>
      </c>
      <c r="B5555" s="183">
        <v>18</v>
      </c>
      <c r="C5555" s="176">
        <v>43949</v>
      </c>
      <c r="D5555" s="175">
        <v>16</v>
      </c>
      <c r="E5555" s="175">
        <v>2.5099999999999998</v>
      </c>
    </row>
    <row r="5556" spans="1:5">
      <c r="A5556" s="174" t="s">
        <v>100</v>
      </c>
      <c r="B5556" s="183">
        <v>18</v>
      </c>
      <c r="C5556" s="176">
        <v>43950</v>
      </c>
      <c r="D5556" s="175">
        <v>15</v>
      </c>
      <c r="E5556" s="175">
        <v>2.8010000000000002</v>
      </c>
    </row>
    <row r="5557" spans="1:5">
      <c r="A5557" s="174" t="s">
        <v>100</v>
      </c>
      <c r="B5557" s="183">
        <v>18</v>
      </c>
      <c r="C5557" s="176">
        <v>43951</v>
      </c>
      <c r="D5557" s="175">
        <v>17</v>
      </c>
      <c r="E5557" s="175">
        <v>8.4619999999999997</v>
      </c>
    </row>
    <row r="5558" spans="1:5">
      <c r="A5558" s="174" t="s">
        <v>100</v>
      </c>
      <c r="B5558" s="183">
        <v>18</v>
      </c>
      <c r="C5558" s="176">
        <v>43952</v>
      </c>
      <c r="D5558" s="175">
        <v>17</v>
      </c>
      <c r="E5558" s="175">
        <v>4.9020000000000001</v>
      </c>
    </row>
    <row r="5559" spans="1:5">
      <c r="A5559" s="174" t="s">
        <v>100</v>
      </c>
      <c r="B5559" s="177">
        <v>18</v>
      </c>
      <c r="C5559" s="176">
        <v>43953</v>
      </c>
      <c r="D5559" s="175">
        <v>11</v>
      </c>
      <c r="E5559" s="175">
        <v>5.7190000000000003</v>
      </c>
    </row>
    <row r="5560" spans="1:5">
      <c r="A5560" s="174" t="s">
        <v>100</v>
      </c>
      <c r="B5560" s="183">
        <v>19</v>
      </c>
      <c r="C5560" s="176">
        <v>43954</v>
      </c>
      <c r="D5560" s="175">
        <v>7</v>
      </c>
      <c r="E5560" s="175">
        <v>5.4859999999999998</v>
      </c>
    </row>
    <row r="5561" spans="1:5">
      <c r="A5561" s="174" t="s">
        <v>100</v>
      </c>
      <c r="B5561" s="183">
        <v>19</v>
      </c>
      <c r="C5561" s="176">
        <v>43955</v>
      </c>
      <c r="D5561" s="175">
        <v>16</v>
      </c>
      <c r="E5561" s="175">
        <v>4.0270000000000001</v>
      </c>
    </row>
    <row r="5562" spans="1:5">
      <c r="A5562" s="174" t="s">
        <v>100</v>
      </c>
      <c r="B5562" s="183">
        <v>19</v>
      </c>
      <c r="C5562" s="176">
        <v>43956</v>
      </c>
      <c r="D5562" s="175">
        <v>21</v>
      </c>
      <c r="E5562" s="175">
        <v>1.5169999999999999</v>
      </c>
    </row>
    <row r="5563" spans="1:5">
      <c r="A5563" s="174" t="s">
        <v>100</v>
      </c>
      <c r="B5563" s="183">
        <v>19</v>
      </c>
      <c r="C5563" s="176">
        <v>43957</v>
      </c>
      <c r="D5563" s="175">
        <v>13</v>
      </c>
      <c r="E5563" s="175">
        <v>5.0190000000000001</v>
      </c>
    </row>
    <row r="5564" spans="1:5">
      <c r="A5564" s="174" t="s">
        <v>100</v>
      </c>
      <c r="B5564" s="183">
        <v>19</v>
      </c>
      <c r="C5564" s="176">
        <v>43958</v>
      </c>
      <c r="D5564" s="175">
        <v>15</v>
      </c>
      <c r="E5564" s="175">
        <v>2.101</v>
      </c>
    </row>
    <row r="5565" spans="1:5">
      <c r="A5565" s="174" t="s">
        <v>100</v>
      </c>
      <c r="B5565" s="183">
        <v>19</v>
      </c>
      <c r="C5565" s="176">
        <v>43959</v>
      </c>
      <c r="D5565" s="175">
        <v>13</v>
      </c>
      <c r="E5565" s="175">
        <v>4.9020000000000001</v>
      </c>
    </row>
    <row r="5566" spans="1:5">
      <c r="A5566" s="174" t="s">
        <v>100</v>
      </c>
      <c r="B5566" s="177">
        <v>19</v>
      </c>
      <c r="C5566" s="176">
        <v>43960</v>
      </c>
      <c r="D5566" s="175">
        <v>6</v>
      </c>
      <c r="E5566" s="175">
        <v>4.1440000000000001</v>
      </c>
    </row>
    <row r="5567" spans="1:5">
      <c r="A5567" s="174" t="s">
        <v>100</v>
      </c>
      <c r="B5567" s="183">
        <v>20</v>
      </c>
      <c r="C5567" s="176">
        <v>43961</v>
      </c>
      <c r="D5567" s="175">
        <v>5</v>
      </c>
      <c r="E5567" s="175">
        <v>3.677</v>
      </c>
    </row>
    <row r="5568" spans="1:5">
      <c r="A5568" s="174" t="s">
        <v>100</v>
      </c>
      <c r="B5568" s="183">
        <v>20</v>
      </c>
      <c r="C5568" s="176">
        <v>43962</v>
      </c>
      <c r="D5568" s="175">
        <v>15</v>
      </c>
      <c r="E5568" s="175">
        <v>1.05</v>
      </c>
    </row>
    <row r="5569" spans="1:5">
      <c r="A5569" s="174" t="s">
        <v>100</v>
      </c>
      <c r="B5569" s="183">
        <v>20</v>
      </c>
      <c r="C5569" s="176">
        <v>43963</v>
      </c>
      <c r="D5569" s="175">
        <v>15</v>
      </c>
      <c r="E5569" s="175">
        <v>0.93400000000000005</v>
      </c>
    </row>
    <row r="5570" spans="1:5">
      <c r="A5570" s="174" t="s">
        <v>100</v>
      </c>
      <c r="B5570" s="183">
        <v>20</v>
      </c>
      <c r="C5570" s="176">
        <v>43964</v>
      </c>
      <c r="D5570" s="175">
        <v>13</v>
      </c>
      <c r="E5570" s="175">
        <v>3.1509999999999998</v>
      </c>
    </row>
    <row r="5571" spans="1:5">
      <c r="A5571" s="174" t="s">
        <v>100</v>
      </c>
      <c r="B5571" s="183">
        <v>20</v>
      </c>
      <c r="C5571" s="176">
        <v>43965</v>
      </c>
      <c r="D5571" s="175">
        <v>14</v>
      </c>
      <c r="E5571" s="175">
        <v>3.0350000000000001</v>
      </c>
    </row>
    <row r="5572" spans="1:5">
      <c r="A5572" s="174" t="s">
        <v>100</v>
      </c>
      <c r="B5572" s="183">
        <v>20</v>
      </c>
      <c r="C5572" s="176">
        <v>43966</v>
      </c>
      <c r="D5572" s="175">
        <v>13</v>
      </c>
      <c r="E5572" s="175">
        <v>1.6339999999999999</v>
      </c>
    </row>
    <row r="5573" spans="1:5">
      <c r="A5573" s="174" t="s">
        <v>100</v>
      </c>
      <c r="B5573" s="177">
        <v>20</v>
      </c>
      <c r="C5573" s="176">
        <v>43967</v>
      </c>
      <c r="D5573" s="175">
        <v>8</v>
      </c>
      <c r="E5573" s="175">
        <v>3.093</v>
      </c>
    </row>
    <row r="5574" spans="1:5">
      <c r="A5574" s="174" t="s">
        <v>100</v>
      </c>
      <c r="B5574" s="183">
        <v>21</v>
      </c>
      <c r="C5574" s="176">
        <v>43968</v>
      </c>
      <c r="D5574" s="175">
        <v>5</v>
      </c>
      <c r="E5574" s="175">
        <v>1.5760000000000001</v>
      </c>
    </row>
    <row r="5575" spans="1:5">
      <c r="A5575" s="174" t="s">
        <v>100</v>
      </c>
      <c r="B5575" s="183">
        <v>21</v>
      </c>
      <c r="C5575" s="176">
        <v>43969</v>
      </c>
      <c r="D5575" s="175">
        <v>13</v>
      </c>
      <c r="E5575" s="175">
        <v>0.58399999999999996</v>
      </c>
    </row>
    <row r="5576" spans="1:5">
      <c r="A5576" s="174" t="s">
        <v>100</v>
      </c>
      <c r="B5576" s="183">
        <v>21</v>
      </c>
      <c r="C5576" s="176">
        <v>43970</v>
      </c>
      <c r="D5576" s="175">
        <v>13</v>
      </c>
      <c r="E5576" s="175">
        <v>0.81699999999999995</v>
      </c>
    </row>
    <row r="5577" spans="1:5">
      <c r="A5577" s="174" t="s">
        <v>100</v>
      </c>
      <c r="B5577" s="183">
        <v>21</v>
      </c>
      <c r="C5577" s="176">
        <v>43971</v>
      </c>
      <c r="D5577" s="175">
        <v>9</v>
      </c>
      <c r="E5577" s="175">
        <v>1.226</v>
      </c>
    </row>
    <row r="5578" spans="1:5">
      <c r="A5578" s="174" t="s">
        <v>100</v>
      </c>
      <c r="B5578" s="183">
        <v>21</v>
      </c>
      <c r="C5578" s="176">
        <v>43972</v>
      </c>
      <c r="D5578" s="175">
        <v>19</v>
      </c>
      <c r="E5578" s="175">
        <v>1.9259999999999999</v>
      </c>
    </row>
    <row r="5579" spans="1:5">
      <c r="A5579" s="174" t="s">
        <v>100</v>
      </c>
      <c r="B5579" s="183">
        <v>21</v>
      </c>
      <c r="C5579" s="176">
        <v>43973</v>
      </c>
      <c r="D5579" s="175">
        <v>16</v>
      </c>
      <c r="E5579" s="175">
        <v>1.5760000000000001</v>
      </c>
    </row>
    <row r="5580" spans="1:5">
      <c r="A5580" s="174" t="s">
        <v>100</v>
      </c>
      <c r="B5580" s="177">
        <v>21</v>
      </c>
      <c r="C5580" s="176">
        <v>43974</v>
      </c>
      <c r="D5580" s="175">
        <v>7</v>
      </c>
      <c r="E5580" s="175">
        <v>0.75900000000000001</v>
      </c>
    </row>
    <row r="5581" spans="1:5">
      <c r="A5581" s="174" t="s">
        <v>100</v>
      </c>
      <c r="B5581" s="183">
        <v>22</v>
      </c>
      <c r="C5581" s="176">
        <v>43975</v>
      </c>
      <c r="D5581" s="175">
        <v>6</v>
      </c>
      <c r="E5581" s="175">
        <v>1.3420000000000001</v>
      </c>
    </row>
    <row r="5582" spans="1:5">
      <c r="A5582" s="174" t="s">
        <v>100</v>
      </c>
      <c r="B5582" s="183">
        <v>22</v>
      </c>
      <c r="C5582" s="176">
        <v>43976</v>
      </c>
      <c r="D5582" s="175">
        <v>12</v>
      </c>
      <c r="E5582" s="175">
        <v>0.64200000000000002</v>
      </c>
    </row>
    <row r="5583" spans="1:5">
      <c r="A5583" s="174" t="s">
        <v>100</v>
      </c>
      <c r="B5583" s="183">
        <v>22</v>
      </c>
      <c r="C5583" s="176">
        <v>43977</v>
      </c>
      <c r="D5583" s="175">
        <v>11</v>
      </c>
      <c r="E5583" s="175">
        <v>0.46700000000000003</v>
      </c>
    </row>
    <row r="5584" spans="1:5">
      <c r="A5584" s="174" t="s">
        <v>100</v>
      </c>
      <c r="B5584" s="183">
        <v>22</v>
      </c>
      <c r="C5584" s="176">
        <v>43978</v>
      </c>
      <c r="D5584" s="175">
        <v>10</v>
      </c>
      <c r="E5584" s="175">
        <v>1.5169999999999999</v>
      </c>
    </row>
    <row r="5585" spans="1:5">
      <c r="A5585" s="174" t="s">
        <v>100</v>
      </c>
      <c r="B5585" s="183">
        <v>22</v>
      </c>
      <c r="C5585" s="176">
        <v>43979</v>
      </c>
      <c r="D5585" s="175">
        <v>12</v>
      </c>
      <c r="E5585" s="175">
        <v>0.875</v>
      </c>
    </row>
    <row r="5586" spans="1:5">
      <c r="A5586" s="174" t="s">
        <v>100</v>
      </c>
      <c r="B5586" s="183">
        <v>22</v>
      </c>
      <c r="C5586" s="176">
        <v>43980</v>
      </c>
      <c r="D5586" s="175">
        <v>10</v>
      </c>
      <c r="E5586" s="175">
        <v>1.8680000000000001</v>
      </c>
    </row>
    <row r="5587" spans="1:5">
      <c r="A5587" s="174" t="s">
        <v>100</v>
      </c>
      <c r="B5587" s="177">
        <v>22</v>
      </c>
      <c r="C5587" s="176">
        <v>43981</v>
      </c>
      <c r="D5587" s="175">
        <v>4</v>
      </c>
      <c r="E5587" s="175">
        <v>1.6339999999999999</v>
      </c>
    </row>
    <row r="5588" spans="1:5">
      <c r="A5588" s="174" t="s">
        <v>100</v>
      </c>
      <c r="B5588" s="183">
        <v>23</v>
      </c>
      <c r="C5588" s="176">
        <v>43982</v>
      </c>
      <c r="D5588" s="175">
        <v>2</v>
      </c>
      <c r="E5588" s="175">
        <v>1.167</v>
      </c>
    </row>
    <row r="5589" spans="1:5">
      <c r="A5589" s="174" t="s">
        <v>100</v>
      </c>
      <c r="B5589" s="183">
        <v>23</v>
      </c>
      <c r="C5589" s="176">
        <v>43983</v>
      </c>
      <c r="D5589" s="175">
        <v>16</v>
      </c>
      <c r="E5589" s="175">
        <v>0.29199999999999998</v>
      </c>
    </row>
    <row r="5590" spans="1:5">
      <c r="A5590" s="174" t="s">
        <v>100</v>
      </c>
      <c r="B5590" s="183">
        <v>23</v>
      </c>
      <c r="C5590" s="176">
        <v>43984</v>
      </c>
      <c r="D5590" s="175">
        <v>9</v>
      </c>
      <c r="E5590" s="175">
        <v>0.35</v>
      </c>
    </row>
    <row r="5591" spans="1:5">
      <c r="A5591" s="174" t="s">
        <v>100</v>
      </c>
      <c r="B5591" s="183">
        <v>23</v>
      </c>
      <c r="C5591" s="176">
        <v>43985</v>
      </c>
      <c r="D5591" s="175">
        <v>9</v>
      </c>
      <c r="E5591" s="175">
        <v>0.29199999999999998</v>
      </c>
    </row>
    <row r="5592" spans="1:5">
      <c r="A5592" s="174" t="s">
        <v>100</v>
      </c>
      <c r="B5592" s="183">
        <v>23</v>
      </c>
      <c r="C5592" s="176">
        <v>43986</v>
      </c>
      <c r="D5592" s="175">
        <v>12</v>
      </c>
      <c r="E5592" s="175">
        <v>0.58399999999999996</v>
      </c>
    </row>
    <row r="5593" spans="1:5">
      <c r="A5593" s="174" t="s">
        <v>100</v>
      </c>
      <c r="B5593" s="183">
        <v>23</v>
      </c>
      <c r="C5593" s="176">
        <v>43987</v>
      </c>
      <c r="D5593" s="175">
        <v>11</v>
      </c>
      <c r="E5593" s="175">
        <v>0.75900000000000001</v>
      </c>
    </row>
    <row r="5594" spans="1:5">
      <c r="A5594" s="174" t="s">
        <v>100</v>
      </c>
      <c r="B5594" s="177">
        <v>23</v>
      </c>
      <c r="C5594" s="176">
        <v>43988</v>
      </c>
      <c r="D5594" s="175">
        <v>6</v>
      </c>
      <c r="E5594" s="175">
        <v>0.875</v>
      </c>
    </row>
    <row r="5595" spans="1:5">
      <c r="A5595" s="174" t="s">
        <v>100</v>
      </c>
      <c r="B5595" s="183">
        <v>24</v>
      </c>
      <c r="C5595" s="176">
        <v>43989</v>
      </c>
      <c r="D5595" s="175">
        <v>5</v>
      </c>
      <c r="E5595" s="175">
        <v>0.35</v>
      </c>
    </row>
    <row r="5596" spans="1:5">
      <c r="A5596" s="174" t="s">
        <v>100</v>
      </c>
      <c r="B5596" s="183">
        <v>24</v>
      </c>
      <c r="C5596" s="176">
        <v>43990</v>
      </c>
      <c r="D5596" s="175">
        <v>11</v>
      </c>
      <c r="E5596" s="175">
        <v>0.11700000000000001</v>
      </c>
    </row>
    <row r="5597" spans="1:5">
      <c r="A5597" s="174" t="s">
        <v>100</v>
      </c>
      <c r="B5597" s="183">
        <v>24</v>
      </c>
      <c r="C5597" s="176">
        <v>43991</v>
      </c>
      <c r="D5597" s="175">
        <v>10</v>
      </c>
      <c r="E5597" s="175">
        <v>0.17499999999999999</v>
      </c>
    </row>
    <row r="5598" spans="1:5">
      <c r="A5598" s="174" t="s">
        <v>100</v>
      </c>
      <c r="B5598" s="183">
        <v>24</v>
      </c>
      <c r="C5598" s="176">
        <v>43992</v>
      </c>
      <c r="D5598" s="175">
        <v>9</v>
      </c>
      <c r="E5598" s="175">
        <v>0.875</v>
      </c>
    </row>
    <row r="5599" spans="1:5">
      <c r="A5599" s="174" t="s">
        <v>100</v>
      </c>
      <c r="B5599" s="183">
        <v>24</v>
      </c>
      <c r="C5599" s="176">
        <v>43993</v>
      </c>
      <c r="D5599" s="175">
        <v>11</v>
      </c>
      <c r="E5599" s="175">
        <v>0.64200000000000002</v>
      </c>
    </row>
    <row r="5600" spans="1:5">
      <c r="A5600" s="174" t="s">
        <v>100</v>
      </c>
      <c r="B5600" s="183">
        <v>24</v>
      </c>
      <c r="C5600" s="176">
        <v>43994</v>
      </c>
      <c r="D5600" s="175">
        <v>8</v>
      </c>
      <c r="E5600" s="175">
        <v>0.11700000000000001</v>
      </c>
    </row>
    <row r="5601" spans="1:5">
      <c r="A5601" s="174" t="s">
        <v>100</v>
      </c>
      <c r="B5601" s="177">
        <v>24</v>
      </c>
      <c r="C5601" s="176">
        <v>43995</v>
      </c>
      <c r="D5601" s="175">
        <v>3</v>
      </c>
      <c r="E5601" s="175">
        <v>0.52500000000000002</v>
      </c>
    </row>
    <row r="5602" spans="1:5">
      <c r="A5602" s="174" t="s">
        <v>100</v>
      </c>
      <c r="B5602" s="183">
        <v>25</v>
      </c>
      <c r="C5602" s="176">
        <v>43996</v>
      </c>
      <c r="D5602" s="175">
        <v>3</v>
      </c>
      <c r="E5602" s="175">
        <v>0.23300000000000001</v>
      </c>
    </row>
    <row r="5603" spans="1:5">
      <c r="A5603" s="174" t="s">
        <v>100</v>
      </c>
      <c r="B5603" s="183">
        <v>25</v>
      </c>
      <c r="C5603" s="176">
        <v>43997</v>
      </c>
      <c r="D5603" s="175">
        <v>9</v>
      </c>
      <c r="E5603" s="175">
        <v>0.11700000000000001</v>
      </c>
    </row>
    <row r="5604" spans="1:5">
      <c r="A5604" s="174" t="s">
        <v>100</v>
      </c>
      <c r="B5604" s="183">
        <v>25</v>
      </c>
      <c r="C5604" s="176">
        <v>43998</v>
      </c>
      <c r="D5604" s="175">
        <v>10</v>
      </c>
      <c r="E5604" s="175">
        <v>0.35</v>
      </c>
    </row>
    <row r="5605" spans="1:5">
      <c r="A5605" s="174" t="s">
        <v>100</v>
      </c>
      <c r="B5605" s="183">
        <v>25</v>
      </c>
      <c r="C5605" s="176">
        <v>43999</v>
      </c>
      <c r="D5605" s="175">
        <v>8</v>
      </c>
      <c r="E5605" s="175">
        <v>0.29199999999999998</v>
      </c>
    </row>
    <row r="5606" spans="1:5">
      <c r="A5606" s="174" t="s">
        <v>100</v>
      </c>
      <c r="B5606" s="183">
        <v>25</v>
      </c>
      <c r="C5606" s="176">
        <v>44000</v>
      </c>
      <c r="D5606" s="175">
        <v>10</v>
      </c>
      <c r="E5606" s="175">
        <v>0.23300000000000001</v>
      </c>
    </row>
    <row r="5607" spans="1:5">
      <c r="A5607" s="174" t="s">
        <v>100</v>
      </c>
      <c r="B5607" s="183">
        <v>25</v>
      </c>
      <c r="C5607" s="176">
        <v>44001</v>
      </c>
      <c r="D5607" s="175">
        <v>7</v>
      </c>
      <c r="E5607" s="175">
        <v>0.23300000000000001</v>
      </c>
    </row>
    <row r="5608" spans="1:5">
      <c r="A5608" s="174" t="s">
        <v>100</v>
      </c>
      <c r="B5608" s="183">
        <v>25</v>
      </c>
      <c r="C5608" s="176">
        <v>44002</v>
      </c>
      <c r="D5608" s="175">
        <v>2</v>
      </c>
      <c r="E5608" s="175">
        <v>0.17499999999999999</v>
      </c>
    </row>
    <row r="5609" spans="1:5">
      <c r="A5609" s="174" t="s">
        <v>100</v>
      </c>
      <c r="B5609" s="183">
        <v>26</v>
      </c>
      <c r="C5609" s="176">
        <v>44003</v>
      </c>
      <c r="D5609" s="175">
        <v>0</v>
      </c>
      <c r="E5609" s="175">
        <v>0.46700000000000003</v>
      </c>
    </row>
    <row r="5610" spans="1:5">
      <c r="A5610" s="174" t="s">
        <v>100</v>
      </c>
      <c r="B5610" s="183">
        <v>26</v>
      </c>
      <c r="C5610" s="176">
        <v>44004</v>
      </c>
      <c r="D5610" s="175">
        <v>8</v>
      </c>
      <c r="E5610" s="175">
        <v>5.8000000000000003E-2</v>
      </c>
    </row>
    <row r="5611" spans="1:5">
      <c r="A5611" s="174" t="s">
        <v>100</v>
      </c>
      <c r="B5611" s="183">
        <v>26</v>
      </c>
      <c r="C5611" s="176">
        <v>44005</v>
      </c>
      <c r="D5611" s="175">
        <v>8</v>
      </c>
      <c r="E5611" s="175">
        <v>0</v>
      </c>
    </row>
    <row r="5612" spans="1:5">
      <c r="A5612" s="174" t="s">
        <v>100</v>
      </c>
      <c r="B5612" s="183">
        <v>26</v>
      </c>
      <c r="C5612" s="176">
        <v>44006</v>
      </c>
      <c r="D5612" s="175">
        <v>6</v>
      </c>
      <c r="E5612" s="175">
        <v>0.29199999999999998</v>
      </c>
    </row>
    <row r="5613" spans="1:5">
      <c r="A5613" s="174" t="s">
        <v>100</v>
      </c>
      <c r="B5613" s="183">
        <v>26</v>
      </c>
      <c r="C5613" s="176">
        <v>44007</v>
      </c>
      <c r="D5613" s="175">
        <v>8</v>
      </c>
      <c r="E5613" s="175">
        <v>0.11700000000000001</v>
      </c>
    </row>
    <row r="5614" spans="1:5">
      <c r="A5614" s="174" t="s">
        <v>100</v>
      </c>
      <c r="B5614" s="183">
        <v>26</v>
      </c>
      <c r="C5614" s="176">
        <v>44008</v>
      </c>
      <c r="D5614" s="175">
        <v>6</v>
      </c>
      <c r="E5614" s="175">
        <v>0.17499999999999999</v>
      </c>
    </row>
    <row r="5615" spans="1:5">
      <c r="A5615" s="174" t="s">
        <v>100</v>
      </c>
      <c r="B5615" s="177">
        <v>26</v>
      </c>
      <c r="C5615" s="176">
        <v>44009</v>
      </c>
      <c r="D5615" s="175">
        <v>3</v>
      </c>
      <c r="E5615" s="175">
        <v>0.17499999999999999</v>
      </c>
    </row>
    <row r="5616" spans="1:5">
      <c r="A5616" s="174" t="s">
        <v>100</v>
      </c>
      <c r="B5616" s="183">
        <v>27</v>
      </c>
      <c r="C5616" s="176">
        <v>44010</v>
      </c>
      <c r="D5616" s="175">
        <v>1</v>
      </c>
      <c r="E5616" s="175">
        <v>0.11700000000000001</v>
      </c>
    </row>
    <row r="5617" spans="1:5">
      <c r="A5617" s="174" t="s">
        <v>100</v>
      </c>
      <c r="B5617" s="183">
        <v>27</v>
      </c>
      <c r="C5617" s="176">
        <v>44011</v>
      </c>
      <c r="D5617" s="175">
        <v>9</v>
      </c>
      <c r="E5617" s="175">
        <v>0</v>
      </c>
    </row>
    <row r="5618" spans="1:5">
      <c r="A5618" s="174" t="s">
        <v>100</v>
      </c>
      <c r="B5618" s="183">
        <v>27</v>
      </c>
      <c r="C5618" s="176">
        <v>44012</v>
      </c>
      <c r="D5618" s="175">
        <v>9</v>
      </c>
      <c r="E5618" s="175">
        <v>0.11700000000000001</v>
      </c>
    </row>
    <row r="5619" spans="1:5">
      <c r="A5619" s="174" t="s">
        <v>100</v>
      </c>
      <c r="B5619" s="183">
        <v>27</v>
      </c>
      <c r="C5619" s="176">
        <v>44013</v>
      </c>
      <c r="D5619" s="175">
        <v>7</v>
      </c>
      <c r="E5619" s="175">
        <v>0.35</v>
      </c>
    </row>
    <row r="5620" spans="1:5">
      <c r="A5620" s="174" t="s">
        <v>100</v>
      </c>
      <c r="B5620" s="183">
        <v>27</v>
      </c>
      <c r="C5620" s="176">
        <v>44014</v>
      </c>
      <c r="D5620" s="175">
        <v>8</v>
      </c>
      <c r="E5620" s="175">
        <v>0.11700000000000001</v>
      </c>
    </row>
    <row r="5621" spans="1:5">
      <c r="A5621" s="174" t="s">
        <v>100</v>
      </c>
      <c r="B5621" s="183">
        <v>27</v>
      </c>
      <c r="C5621" s="176">
        <v>44015</v>
      </c>
      <c r="D5621" s="175">
        <v>6</v>
      </c>
      <c r="E5621" s="175">
        <v>0.17499999999999999</v>
      </c>
    </row>
    <row r="5622" spans="1:5">
      <c r="A5622" s="174" t="s">
        <v>100</v>
      </c>
      <c r="B5622" s="177">
        <v>27</v>
      </c>
      <c r="C5622" s="176">
        <v>44016</v>
      </c>
      <c r="D5622" s="175">
        <v>4</v>
      </c>
      <c r="E5622" s="175">
        <v>0.11700000000000001</v>
      </c>
    </row>
    <row r="5623" spans="1:5">
      <c r="A5623" s="174" t="s">
        <v>100</v>
      </c>
      <c r="B5623" s="183">
        <v>28</v>
      </c>
      <c r="C5623" s="176">
        <v>44017</v>
      </c>
      <c r="D5623" s="175">
        <v>2</v>
      </c>
      <c r="E5623" s="175">
        <v>0.35</v>
      </c>
    </row>
    <row r="5624" spans="1:5">
      <c r="A5624" s="174" t="s">
        <v>100</v>
      </c>
      <c r="B5624" s="183">
        <v>28</v>
      </c>
      <c r="C5624" s="176">
        <v>44018</v>
      </c>
      <c r="D5624" s="175">
        <v>8</v>
      </c>
      <c r="E5624" s="175">
        <v>5.8000000000000003E-2</v>
      </c>
    </row>
    <row r="5625" spans="1:5">
      <c r="A5625" s="174" t="s">
        <v>100</v>
      </c>
      <c r="B5625" s="183">
        <v>28</v>
      </c>
      <c r="C5625" s="176">
        <v>44019</v>
      </c>
      <c r="D5625" s="175">
        <v>8</v>
      </c>
      <c r="E5625" s="175">
        <v>5.8000000000000003E-2</v>
      </c>
    </row>
    <row r="5626" spans="1:5">
      <c r="A5626" s="174" t="s">
        <v>100</v>
      </c>
      <c r="B5626" s="183">
        <v>28</v>
      </c>
      <c r="C5626" s="176">
        <v>44020</v>
      </c>
      <c r="D5626" s="175">
        <v>7</v>
      </c>
      <c r="E5626" s="175">
        <v>0.23300000000000001</v>
      </c>
    </row>
    <row r="5627" spans="1:5">
      <c r="A5627" s="174" t="s">
        <v>100</v>
      </c>
      <c r="B5627" s="183">
        <v>28</v>
      </c>
      <c r="C5627" s="176">
        <v>44021</v>
      </c>
      <c r="D5627" s="175">
        <v>9</v>
      </c>
      <c r="E5627" s="175">
        <v>0.17499999999999999</v>
      </c>
    </row>
    <row r="5628" spans="1:5">
      <c r="A5628" s="174" t="s">
        <v>100</v>
      </c>
      <c r="B5628" s="183">
        <v>28</v>
      </c>
      <c r="C5628" s="176">
        <v>44022</v>
      </c>
      <c r="D5628" s="175">
        <v>6</v>
      </c>
      <c r="E5628" s="175">
        <v>0</v>
      </c>
    </row>
    <row r="5629" spans="1:5">
      <c r="A5629" s="174" t="s">
        <v>100</v>
      </c>
      <c r="B5629" s="177">
        <v>28</v>
      </c>
      <c r="C5629" s="176">
        <v>44023</v>
      </c>
      <c r="D5629" s="175">
        <v>1</v>
      </c>
      <c r="E5629" s="175">
        <v>0</v>
      </c>
    </row>
    <row r="5630" spans="1:5">
      <c r="A5630" s="174" t="s">
        <v>100</v>
      </c>
      <c r="B5630" s="183">
        <v>29</v>
      </c>
      <c r="C5630" s="176">
        <v>44024</v>
      </c>
      <c r="D5630" s="175">
        <v>-1</v>
      </c>
      <c r="E5630" s="175">
        <v>0</v>
      </c>
    </row>
    <row r="5631" spans="1:5">
      <c r="A5631" s="174" t="s">
        <v>100</v>
      </c>
      <c r="B5631" s="183">
        <v>29</v>
      </c>
      <c r="C5631" s="176">
        <v>44025</v>
      </c>
      <c r="D5631" s="175">
        <v>6</v>
      </c>
      <c r="E5631" s="175">
        <v>0</v>
      </c>
    </row>
    <row r="5632" spans="1:5">
      <c r="A5632" s="174" t="s">
        <v>100</v>
      </c>
      <c r="B5632" s="183">
        <v>29</v>
      </c>
      <c r="C5632" s="176">
        <v>44026</v>
      </c>
      <c r="D5632" s="175">
        <v>8</v>
      </c>
      <c r="E5632" s="175">
        <v>0</v>
      </c>
    </row>
    <row r="5633" spans="1:5">
      <c r="A5633" s="174" t="s">
        <v>100</v>
      </c>
      <c r="B5633" s="183">
        <v>29</v>
      </c>
      <c r="C5633" s="176">
        <v>44027</v>
      </c>
      <c r="D5633" s="175">
        <v>6</v>
      </c>
      <c r="E5633" s="175">
        <v>0</v>
      </c>
    </row>
    <row r="5634" spans="1:5">
      <c r="A5634" s="174" t="s">
        <v>100</v>
      </c>
      <c r="B5634" s="183">
        <v>29</v>
      </c>
      <c r="C5634" s="176">
        <v>44028</v>
      </c>
      <c r="D5634" s="175">
        <v>8</v>
      </c>
      <c r="E5634" s="175">
        <v>5.8000000000000003E-2</v>
      </c>
    </row>
    <row r="5635" spans="1:5">
      <c r="A5635" s="174" t="s">
        <v>100</v>
      </c>
      <c r="B5635" s="183">
        <v>29</v>
      </c>
      <c r="C5635" s="176">
        <v>44029</v>
      </c>
      <c r="D5635" s="175">
        <v>5</v>
      </c>
      <c r="E5635" s="175">
        <v>0</v>
      </c>
    </row>
    <row r="5636" spans="1:5">
      <c r="A5636" s="174" t="s">
        <v>100</v>
      </c>
      <c r="B5636" s="177">
        <v>29</v>
      </c>
      <c r="C5636" s="176">
        <v>44030</v>
      </c>
      <c r="D5636" s="175">
        <v>-1</v>
      </c>
      <c r="E5636" s="175">
        <v>0</v>
      </c>
    </row>
    <row r="5637" spans="1:5">
      <c r="A5637" s="174" t="s">
        <v>100</v>
      </c>
      <c r="B5637" s="183">
        <v>30</v>
      </c>
      <c r="C5637" s="176">
        <v>44031</v>
      </c>
      <c r="D5637" s="175">
        <v>-1</v>
      </c>
      <c r="E5637" s="175">
        <v>0</v>
      </c>
    </row>
    <row r="5638" spans="1:5">
      <c r="A5638" s="174" t="s">
        <v>100</v>
      </c>
      <c r="B5638" s="183">
        <v>30</v>
      </c>
      <c r="C5638" s="176">
        <v>44032</v>
      </c>
      <c r="D5638" s="175">
        <v>7</v>
      </c>
      <c r="E5638" s="175">
        <v>0</v>
      </c>
    </row>
    <row r="5639" spans="1:5">
      <c r="A5639" s="174" t="s">
        <v>100</v>
      </c>
      <c r="B5639" s="183">
        <v>30</v>
      </c>
      <c r="C5639" s="176">
        <v>44033</v>
      </c>
      <c r="D5639" s="175">
        <v>7</v>
      </c>
      <c r="E5639" s="175">
        <v>0</v>
      </c>
    </row>
    <row r="5640" spans="1:5">
      <c r="A5640" s="174" t="s">
        <v>100</v>
      </c>
      <c r="B5640" s="183">
        <v>30</v>
      </c>
      <c r="C5640" s="176">
        <v>44034</v>
      </c>
      <c r="D5640" s="175">
        <v>6</v>
      </c>
      <c r="E5640" s="175">
        <v>0</v>
      </c>
    </row>
    <row r="5641" spans="1:5">
      <c r="A5641" s="174" t="s">
        <v>100</v>
      </c>
      <c r="B5641" s="183">
        <v>30</v>
      </c>
      <c r="C5641" s="176">
        <v>44035</v>
      </c>
      <c r="D5641" s="175">
        <v>7</v>
      </c>
      <c r="E5641" s="175">
        <v>0.17499999999999999</v>
      </c>
    </row>
    <row r="5642" spans="1:5">
      <c r="A5642" s="174" t="s">
        <v>100</v>
      </c>
      <c r="B5642" s="183">
        <v>30</v>
      </c>
      <c r="C5642" s="176">
        <v>44036</v>
      </c>
      <c r="D5642" s="175">
        <v>6</v>
      </c>
      <c r="E5642" s="175">
        <v>0</v>
      </c>
    </row>
    <row r="5643" spans="1:5">
      <c r="A5643" s="174" t="s">
        <v>100</v>
      </c>
      <c r="B5643" s="177">
        <v>30</v>
      </c>
      <c r="C5643" s="176">
        <v>44037</v>
      </c>
      <c r="D5643" s="175">
        <v>2</v>
      </c>
      <c r="E5643" s="175">
        <v>0</v>
      </c>
    </row>
    <row r="5644" spans="1:5">
      <c r="A5644" s="174" t="s">
        <v>100</v>
      </c>
      <c r="B5644" s="183">
        <v>31</v>
      </c>
      <c r="C5644" s="176">
        <v>44038</v>
      </c>
      <c r="D5644" s="175">
        <v>-1</v>
      </c>
      <c r="E5644" s="175">
        <v>5.8000000000000003E-2</v>
      </c>
    </row>
    <row r="5645" spans="1:5">
      <c r="A5645" s="174" t="s">
        <v>100</v>
      </c>
      <c r="B5645" s="183">
        <v>31</v>
      </c>
      <c r="C5645" s="176">
        <v>44039</v>
      </c>
      <c r="D5645" s="175">
        <v>9</v>
      </c>
      <c r="E5645" s="175">
        <v>0</v>
      </c>
    </row>
    <row r="5646" spans="1:5">
      <c r="A5646" s="174" t="s">
        <v>100</v>
      </c>
      <c r="B5646" s="183">
        <v>31</v>
      </c>
      <c r="C5646" s="176">
        <v>44040</v>
      </c>
      <c r="D5646" s="175">
        <v>9</v>
      </c>
      <c r="E5646" s="175">
        <v>0</v>
      </c>
    </row>
    <row r="5647" spans="1:5">
      <c r="A5647" s="174" t="s">
        <v>100</v>
      </c>
      <c r="B5647" s="183">
        <v>31</v>
      </c>
      <c r="C5647" s="176">
        <v>44041</v>
      </c>
      <c r="D5647" s="175">
        <v>7</v>
      </c>
      <c r="E5647" s="175">
        <v>0</v>
      </c>
    </row>
    <row r="5648" spans="1:5">
      <c r="A5648" s="174" t="s">
        <v>100</v>
      </c>
      <c r="B5648" s="183">
        <v>31</v>
      </c>
      <c r="C5648" s="176">
        <v>44042</v>
      </c>
      <c r="D5648" s="175">
        <v>7</v>
      </c>
      <c r="E5648" s="175">
        <v>0</v>
      </c>
    </row>
    <row r="5649" spans="1:5">
      <c r="A5649" s="174" t="s">
        <v>100</v>
      </c>
      <c r="B5649" s="183">
        <v>31</v>
      </c>
      <c r="C5649" s="176">
        <v>44043</v>
      </c>
      <c r="D5649" s="175">
        <v>5</v>
      </c>
      <c r="E5649" s="175">
        <v>0</v>
      </c>
    </row>
    <row r="5650" spans="1:5">
      <c r="A5650" s="174" t="s">
        <v>100</v>
      </c>
      <c r="B5650" s="177">
        <v>31</v>
      </c>
      <c r="C5650" s="176">
        <v>44044</v>
      </c>
      <c r="D5650" s="175">
        <v>0</v>
      </c>
      <c r="E5650" s="175">
        <v>0</v>
      </c>
    </row>
    <row r="5651" spans="1:5">
      <c r="A5651" s="174" t="s">
        <v>100</v>
      </c>
      <c r="B5651" s="183">
        <v>32</v>
      </c>
      <c r="C5651" s="176">
        <v>44045</v>
      </c>
      <c r="D5651" s="175">
        <v>-1</v>
      </c>
      <c r="E5651" s="175">
        <v>0</v>
      </c>
    </row>
    <row r="5652" spans="1:5">
      <c r="A5652" s="174" t="s">
        <v>100</v>
      </c>
      <c r="B5652" s="183">
        <v>32</v>
      </c>
      <c r="C5652" s="176">
        <v>44046</v>
      </c>
      <c r="D5652" s="175">
        <v>9</v>
      </c>
      <c r="E5652" s="175">
        <v>0</v>
      </c>
    </row>
    <row r="5653" spans="1:5">
      <c r="A5653" s="174" t="s">
        <v>100</v>
      </c>
      <c r="B5653" s="183">
        <v>32</v>
      </c>
      <c r="C5653" s="176">
        <v>44047</v>
      </c>
      <c r="D5653" s="175">
        <v>8</v>
      </c>
      <c r="E5653" s="175">
        <v>0</v>
      </c>
    </row>
    <row r="5654" spans="1:5">
      <c r="A5654" s="174" t="s">
        <v>100</v>
      </c>
      <c r="B5654" s="183">
        <v>32</v>
      </c>
      <c r="C5654" s="176">
        <v>44048</v>
      </c>
      <c r="D5654" s="175">
        <v>6</v>
      </c>
      <c r="E5654" s="175">
        <v>5.8000000000000003E-2</v>
      </c>
    </row>
    <row r="5655" spans="1:5">
      <c r="A5655" s="174" t="s">
        <v>100</v>
      </c>
      <c r="B5655" s="183">
        <v>32</v>
      </c>
      <c r="C5655" s="176">
        <v>44049</v>
      </c>
      <c r="D5655" s="175">
        <v>8</v>
      </c>
      <c r="E5655" s="175">
        <v>0.23300000000000001</v>
      </c>
    </row>
    <row r="5656" spans="1:5">
      <c r="A5656" s="174" t="s">
        <v>100</v>
      </c>
      <c r="B5656" s="177">
        <v>32</v>
      </c>
      <c r="C5656" s="176">
        <v>44050</v>
      </c>
      <c r="D5656" s="175">
        <v>6</v>
      </c>
      <c r="E5656" s="175">
        <v>0</v>
      </c>
    </row>
    <row r="5657" spans="1:5">
      <c r="A5657" s="174" t="s">
        <v>100</v>
      </c>
      <c r="B5657" s="177">
        <v>32</v>
      </c>
      <c r="C5657" s="176">
        <v>44051</v>
      </c>
      <c r="D5657" s="175">
        <v>1</v>
      </c>
      <c r="E5657" s="175">
        <v>0</v>
      </c>
    </row>
    <row r="5658" spans="1:5">
      <c r="A5658" s="174" t="s">
        <v>100</v>
      </c>
      <c r="B5658" s="177">
        <v>33</v>
      </c>
      <c r="C5658" s="176">
        <v>44052</v>
      </c>
      <c r="D5658" s="175">
        <v>-1</v>
      </c>
      <c r="E5658" s="175">
        <v>0.17499999999999999</v>
      </c>
    </row>
    <row r="5659" spans="1:5">
      <c r="A5659" s="174" t="s">
        <v>100</v>
      </c>
      <c r="B5659" s="177">
        <v>33</v>
      </c>
      <c r="C5659" s="176">
        <v>44053</v>
      </c>
      <c r="D5659" s="175">
        <v>8</v>
      </c>
      <c r="E5659" s="175">
        <v>0</v>
      </c>
    </row>
    <row r="5660" spans="1:5">
      <c r="A5660" s="174" t="s">
        <v>100</v>
      </c>
      <c r="B5660" s="177">
        <v>33</v>
      </c>
      <c r="C5660" s="176">
        <v>44054</v>
      </c>
      <c r="D5660" s="175">
        <v>9</v>
      </c>
      <c r="E5660" s="175">
        <v>0</v>
      </c>
    </row>
    <row r="5661" spans="1:5">
      <c r="A5661" s="174" t="s">
        <v>100</v>
      </c>
      <c r="B5661" s="177">
        <v>33</v>
      </c>
      <c r="C5661" s="176">
        <v>44055</v>
      </c>
      <c r="D5661" s="175">
        <v>7</v>
      </c>
      <c r="E5661" s="175">
        <v>0.11700000000000001</v>
      </c>
    </row>
    <row r="5662" spans="1:5">
      <c r="A5662" s="174" t="s">
        <v>100</v>
      </c>
      <c r="B5662" s="177">
        <v>33</v>
      </c>
      <c r="C5662" s="176">
        <v>44056</v>
      </c>
      <c r="D5662" s="175">
        <v>10</v>
      </c>
      <c r="E5662" s="175">
        <v>0.11700000000000001</v>
      </c>
    </row>
    <row r="5663" spans="1:5">
      <c r="A5663" s="174" t="s">
        <v>100</v>
      </c>
      <c r="B5663" s="177">
        <v>33</v>
      </c>
      <c r="C5663" s="176">
        <v>44057</v>
      </c>
      <c r="D5663" s="175">
        <v>7</v>
      </c>
      <c r="E5663" s="175">
        <v>0.23300000000000001</v>
      </c>
    </row>
    <row r="5664" spans="1:5">
      <c r="A5664" s="174" t="s">
        <v>100</v>
      </c>
      <c r="B5664" s="177">
        <v>33</v>
      </c>
      <c r="C5664" s="176">
        <v>44058</v>
      </c>
      <c r="D5664" s="175">
        <v>1</v>
      </c>
      <c r="E5664" s="175">
        <v>0.11700000000000001</v>
      </c>
    </row>
    <row r="5665" spans="1:5">
      <c r="A5665" s="174" t="s">
        <v>100</v>
      </c>
      <c r="B5665" s="177">
        <v>34</v>
      </c>
      <c r="C5665" s="176">
        <v>44059</v>
      </c>
      <c r="D5665" s="175">
        <v>0</v>
      </c>
      <c r="E5665" s="175">
        <v>0.11700000000000001</v>
      </c>
    </row>
    <row r="5666" spans="1:5">
      <c r="A5666" s="174" t="s">
        <v>100</v>
      </c>
      <c r="B5666" s="177">
        <v>34</v>
      </c>
      <c r="C5666" s="176">
        <v>44060</v>
      </c>
      <c r="D5666" s="175">
        <v>8</v>
      </c>
      <c r="E5666" s="175">
        <v>0.17499999999999999</v>
      </c>
    </row>
    <row r="5667" spans="1:5">
      <c r="A5667" s="174" t="s">
        <v>100</v>
      </c>
      <c r="B5667" s="177">
        <v>34</v>
      </c>
      <c r="C5667" s="176">
        <v>44061</v>
      </c>
      <c r="D5667" s="175">
        <v>8</v>
      </c>
      <c r="E5667" s="175">
        <v>0</v>
      </c>
    </row>
    <row r="5668" spans="1:5">
      <c r="A5668" s="174" t="s">
        <v>100</v>
      </c>
      <c r="B5668" s="177">
        <v>34</v>
      </c>
      <c r="C5668" s="176">
        <v>44062</v>
      </c>
      <c r="D5668" s="175">
        <v>6</v>
      </c>
      <c r="E5668" s="175">
        <v>0.17499999999999999</v>
      </c>
    </row>
    <row r="5669" spans="1:5">
      <c r="A5669" s="174" t="s">
        <v>100</v>
      </c>
      <c r="B5669" s="177">
        <v>34</v>
      </c>
      <c r="C5669" s="176">
        <v>44063</v>
      </c>
      <c r="D5669" s="175">
        <v>7</v>
      </c>
      <c r="E5669" s="175">
        <v>0.35</v>
      </c>
    </row>
    <row r="5670" spans="1:5">
      <c r="A5670" s="174" t="s">
        <v>100</v>
      </c>
      <c r="B5670" s="177">
        <v>34</v>
      </c>
      <c r="C5670" s="176">
        <v>44064</v>
      </c>
      <c r="D5670" s="175">
        <v>5</v>
      </c>
      <c r="E5670" s="175">
        <v>0.58399999999999996</v>
      </c>
    </row>
    <row r="5671" spans="1:5">
      <c r="A5671" s="174" t="s">
        <v>100</v>
      </c>
      <c r="B5671" s="177">
        <v>34</v>
      </c>
      <c r="C5671" s="176">
        <v>44065</v>
      </c>
      <c r="D5671" s="179"/>
      <c r="E5671" s="175">
        <v>0.23300000000000001</v>
      </c>
    </row>
    <row r="5672" spans="1:5">
      <c r="A5672" s="174" t="s">
        <v>93</v>
      </c>
      <c r="B5672" s="183">
        <v>8</v>
      </c>
      <c r="C5672" s="176">
        <v>43877</v>
      </c>
      <c r="D5672" s="175">
        <v>1</v>
      </c>
      <c r="E5672" s="175">
        <v>0</v>
      </c>
    </row>
    <row r="5673" spans="1:5">
      <c r="A5673" s="174" t="s">
        <v>93</v>
      </c>
      <c r="B5673" s="183">
        <v>8</v>
      </c>
      <c r="C5673" s="176">
        <v>43878</v>
      </c>
      <c r="D5673" s="175">
        <v>2</v>
      </c>
      <c r="E5673" s="175">
        <v>0</v>
      </c>
    </row>
    <row r="5674" spans="1:5">
      <c r="A5674" s="174" t="s">
        <v>93</v>
      </c>
      <c r="B5674" s="183">
        <v>8</v>
      </c>
      <c r="C5674" s="176">
        <v>43879</v>
      </c>
      <c r="D5674" s="175">
        <v>1</v>
      </c>
      <c r="E5674" s="175">
        <v>0</v>
      </c>
    </row>
    <row r="5675" spans="1:5">
      <c r="A5675" s="174" t="s">
        <v>93</v>
      </c>
      <c r="B5675" s="183">
        <v>8</v>
      </c>
      <c r="C5675" s="176">
        <v>43880</v>
      </c>
      <c r="D5675" s="175">
        <v>0</v>
      </c>
      <c r="E5675" s="175">
        <v>0</v>
      </c>
    </row>
    <row r="5676" spans="1:5">
      <c r="A5676" s="174" t="s">
        <v>93</v>
      </c>
      <c r="B5676" s="183">
        <v>8</v>
      </c>
      <c r="C5676" s="176">
        <v>43881</v>
      </c>
      <c r="D5676" s="175">
        <v>2</v>
      </c>
      <c r="E5676" s="175">
        <v>0</v>
      </c>
    </row>
    <row r="5677" spans="1:5">
      <c r="A5677" s="174" t="s">
        <v>93</v>
      </c>
      <c r="B5677" s="183">
        <v>8</v>
      </c>
      <c r="C5677" s="176">
        <v>43882</v>
      </c>
      <c r="D5677" s="175">
        <v>2</v>
      </c>
      <c r="E5677" s="175">
        <v>0</v>
      </c>
    </row>
    <row r="5678" spans="1:5">
      <c r="A5678" s="174" t="s">
        <v>93</v>
      </c>
      <c r="B5678" s="177">
        <v>8</v>
      </c>
      <c r="C5678" s="176">
        <v>43883</v>
      </c>
      <c r="D5678" s="175">
        <v>0</v>
      </c>
      <c r="E5678" s="175">
        <v>0</v>
      </c>
    </row>
    <row r="5679" spans="1:5">
      <c r="A5679" s="174" t="s">
        <v>93</v>
      </c>
      <c r="B5679" s="183">
        <v>9</v>
      </c>
      <c r="C5679" s="176">
        <v>43884</v>
      </c>
      <c r="D5679" s="175">
        <v>-2</v>
      </c>
      <c r="E5679" s="175">
        <v>0</v>
      </c>
    </row>
    <row r="5680" spans="1:5">
      <c r="A5680" s="174" t="s">
        <v>93</v>
      </c>
      <c r="B5680" s="183">
        <v>9</v>
      </c>
      <c r="C5680" s="176">
        <v>43885</v>
      </c>
      <c r="D5680" s="175">
        <v>0</v>
      </c>
      <c r="E5680" s="175">
        <v>0</v>
      </c>
    </row>
    <row r="5681" spans="1:5">
      <c r="A5681" s="174" t="s">
        <v>93</v>
      </c>
      <c r="B5681" s="183">
        <v>9</v>
      </c>
      <c r="C5681" s="176">
        <v>43886</v>
      </c>
      <c r="D5681" s="175">
        <v>1</v>
      </c>
      <c r="E5681" s="175">
        <v>0</v>
      </c>
    </row>
    <row r="5682" spans="1:5">
      <c r="A5682" s="174" t="s">
        <v>93</v>
      </c>
      <c r="B5682" s="183">
        <v>9</v>
      </c>
      <c r="C5682" s="176">
        <v>43887</v>
      </c>
      <c r="D5682" s="175">
        <v>0</v>
      </c>
      <c r="E5682" s="175">
        <v>0</v>
      </c>
    </row>
    <row r="5683" spans="1:5">
      <c r="A5683" s="174" t="s">
        <v>93</v>
      </c>
      <c r="B5683" s="183">
        <v>9</v>
      </c>
      <c r="C5683" s="176">
        <v>43888</v>
      </c>
      <c r="D5683" s="175">
        <v>1</v>
      </c>
      <c r="E5683" s="175">
        <v>0</v>
      </c>
    </row>
    <row r="5684" spans="1:5">
      <c r="A5684" s="174" t="s">
        <v>93</v>
      </c>
      <c r="B5684" s="183">
        <v>9</v>
      </c>
      <c r="C5684" s="176">
        <v>43889</v>
      </c>
      <c r="D5684" s="175">
        <v>1</v>
      </c>
      <c r="E5684" s="175">
        <v>0</v>
      </c>
    </row>
    <row r="5685" spans="1:5">
      <c r="A5685" s="174" t="s">
        <v>93</v>
      </c>
      <c r="B5685" s="177">
        <v>9</v>
      </c>
      <c r="C5685" s="176">
        <v>43890</v>
      </c>
      <c r="D5685" s="175">
        <v>0</v>
      </c>
      <c r="E5685" s="175">
        <v>0</v>
      </c>
    </row>
    <row r="5686" spans="1:5">
      <c r="A5686" s="174" t="s">
        <v>93</v>
      </c>
      <c r="B5686" s="183">
        <v>10</v>
      </c>
      <c r="C5686" s="176">
        <v>43833</v>
      </c>
      <c r="D5686" s="175">
        <v>0</v>
      </c>
      <c r="E5686" s="175">
        <v>0</v>
      </c>
    </row>
    <row r="5687" spans="1:5">
      <c r="A5687" s="174" t="s">
        <v>93</v>
      </c>
      <c r="B5687" s="183">
        <v>10</v>
      </c>
      <c r="C5687" s="176">
        <v>43864</v>
      </c>
      <c r="D5687" s="175">
        <v>1</v>
      </c>
      <c r="E5687" s="175">
        <v>0</v>
      </c>
    </row>
    <row r="5688" spans="1:5">
      <c r="A5688" s="174" t="s">
        <v>93</v>
      </c>
      <c r="B5688" s="183">
        <v>10</v>
      </c>
      <c r="C5688" s="176">
        <v>43893</v>
      </c>
      <c r="D5688" s="175">
        <v>1</v>
      </c>
      <c r="E5688" s="175">
        <v>0</v>
      </c>
    </row>
    <row r="5689" spans="1:5">
      <c r="A5689" s="174" t="s">
        <v>93</v>
      </c>
      <c r="B5689" s="183">
        <v>10</v>
      </c>
      <c r="C5689" s="176">
        <v>43894</v>
      </c>
      <c r="D5689" s="175">
        <v>1</v>
      </c>
      <c r="E5689" s="175">
        <v>0</v>
      </c>
    </row>
    <row r="5690" spans="1:5">
      <c r="A5690" s="174" t="s">
        <v>93</v>
      </c>
      <c r="B5690" s="183">
        <v>10</v>
      </c>
      <c r="C5690" s="176">
        <v>43895</v>
      </c>
      <c r="D5690" s="175">
        <v>0</v>
      </c>
      <c r="E5690" s="175">
        <v>0</v>
      </c>
    </row>
    <row r="5691" spans="1:5">
      <c r="A5691" s="174" t="s">
        <v>93</v>
      </c>
      <c r="B5691" s="183">
        <v>10</v>
      </c>
      <c r="C5691" s="176">
        <v>43896</v>
      </c>
      <c r="D5691" s="175">
        <v>0</v>
      </c>
      <c r="E5691" s="175">
        <v>0</v>
      </c>
    </row>
    <row r="5692" spans="1:5">
      <c r="A5692" s="174" t="s">
        <v>93</v>
      </c>
      <c r="B5692" s="177">
        <v>10</v>
      </c>
      <c r="C5692" s="176">
        <v>43897</v>
      </c>
      <c r="D5692" s="175">
        <v>0</v>
      </c>
      <c r="E5692" s="175">
        <v>0</v>
      </c>
    </row>
    <row r="5693" spans="1:5">
      <c r="A5693" s="174" t="s">
        <v>93</v>
      </c>
      <c r="B5693" s="183">
        <v>11</v>
      </c>
      <c r="C5693" s="176">
        <v>43898</v>
      </c>
      <c r="D5693" s="175">
        <v>1</v>
      </c>
      <c r="E5693" s="175">
        <v>0</v>
      </c>
    </row>
    <row r="5694" spans="1:5">
      <c r="A5694" s="174" t="s">
        <v>93</v>
      </c>
      <c r="B5694" s="183">
        <v>11</v>
      </c>
      <c r="C5694" s="176">
        <v>43899</v>
      </c>
      <c r="D5694" s="175">
        <v>1</v>
      </c>
      <c r="E5694" s="175">
        <v>0</v>
      </c>
    </row>
    <row r="5695" spans="1:5">
      <c r="A5695" s="174" t="s">
        <v>93</v>
      </c>
      <c r="B5695" s="183">
        <v>11</v>
      </c>
      <c r="C5695" s="176">
        <v>43900</v>
      </c>
      <c r="D5695" s="175">
        <v>2</v>
      </c>
      <c r="E5695" s="175">
        <v>0</v>
      </c>
    </row>
    <row r="5696" spans="1:5">
      <c r="A5696" s="174" t="s">
        <v>93</v>
      </c>
      <c r="B5696" s="183">
        <v>11</v>
      </c>
      <c r="C5696" s="176">
        <v>43901</v>
      </c>
      <c r="D5696" s="175">
        <v>3</v>
      </c>
      <c r="E5696" s="175">
        <v>0</v>
      </c>
    </row>
    <row r="5697" spans="1:5">
      <c r="A5697" s="174" t="s">
        <v>93</v>
      </c>
      <c r="B5697" s="183">
        <v>11</v>
      </c>
      <c r="C5697" s="176">
        <v>43902</v>
      </c>
      <c r="D5697" s="175">
        <v>5</v>
      </c>
      <c r="E5697" s="175">
        <v>0</v>
      </c>
    </row>
    <row r="5698" spans="1:5">
      <c r="A5698" s="174" t="s">
        <v>93</v>
      </c>
      <c r="B5698" s="183">
        <v>11</v>
      </c>
      <c r="C5698" s="176">
        <v>43903</v>
      </c>
      <c r="D5698" s="175">
        <v>14</v>
      </c>
      <c r="E5698" s="175">
        <v>0.184</v>
      </c>
    </row>
    <row r="5699" spans="1:5">
      <c r="A5699" s="174" t="s">
        <v>93</v>
      </c>
      <c r="B5699" s="177">
        <v>11</v>
      </c>
      <c r="C5699" s="176">
        <v>43904</v>
      </c>
      <c r="D5699" s="175">
        <v>8</v>
      </c>
      <c r="E5699" s="175">
        <v>0</v>
      </c>
    </row>
    <row r="5700" spans="1:5">
      <c r="A5700" s="174" t="s">
        <v>93</v>
      </c>
      <c r="B5700" s="183">
        <v>12</v>
      </c>
      <c r="C5700" s="176">
        <v>43905</v>
      </c>
      <c r="D5700" s="175">
        <v>11</v>
      </c>
      <c r="E5700" s="175">
        <v>0</v>
      </c>
    </row>
    <row r="5701" spans="1:5">
      <c r="A5701" s="174" t="s">
        <v>93</v>
      </c>
      <c r="B5701" s="183">
        <v>12</v>
      </c>
      <c r="C5701" s="176">
        <v>43906</v>
      </c>
      <c r="D5701" s="175">
        <v>18</v>
      </c>
      <c r="E5701" s="175">
        <v>0</v>
      </c>
    </row>
    <row r="5702" spans="1:5">
      <c r="A5702" s="174" t="s">
        <v>93</v>
      </c>
      <c r="B5702" s="183">
        <v>12</v>
      </c>
      <c r="C5702" s="176">
        <v>43907</v>
      </c>
      <c r="D5702" s="175">
        <v>19</v>
      </c>
      <c r="E5702" s="175">
        <v>0.36899999999999999</v>
      </c>
    </row>
    <row r="5703" spans="1:5">
      <c r="A5703" s="174" t="s">
        <v>93</v>
      </c>
      <c r="B5703" s="183">
        <v>12</v>
      </c>
      <c r="C5703" s="176">
        <v>43908</v>
      </c>
      <c r="D5703" s="175">
        <v>20</v>
      </c>
      <c r="E5703" s="175">
        <v>0</v>
      </c>
    </row>
    <row r="5704" spans="1:5">
      <c r="A5704" s="174" t="s">
        <v>93</v>
      </c>
      <c r="B5704" s="183">
        <v>12</v>
      </c>
      <c r="C5704" s="176">
        <v>43909</v>
      </c>
      <c r="D5704" s="175">
        <v>20</v>
      </c>
      <c r="E5704" s="175">
        <v>0</v>
      </c>
    </row>
    <row r="5705" spans="1:5">
      <c r="A5705" s="174" t="s">
        <v>93</v>
      </c>
      <c r="B5705" s="177">
        <v>12</v>
      </c>
      <c r="C5705" s="176">
        <v>43910</v>
      </c>
      <c r="D5705" s="175">
        <v>21</v>
      </c>
      <c r="E5705" s="175">
        <v>0.55300000000000005</v>
      </c>
    </row>
    <row r="5706" spans="1:5">
      <c r="A5706" s="174" t="s">
        <v>93</v>
      </c>
      <c r="B5706" s="183">
        <v>12</v>
      </c>
      <c r="C5706" s="176">
        <v>43911</v>
      </c>
      <c r="D5706" s="175">
        <v>9</v>
      </c>
      <c r="E5706" s="175">
        <v>0.184</v>
      </c>
    </row>
    <row r="5707" spans="1:5">
      <c r="A5707" s="174" t="s">
        <v>93</v>
      </c>
      <c r="B5707" s="183">
        <v>13</v>
      </c>
      <c r="C5707" s="176">
        <v>43912</v>
      </c>
      <c r="D5707" s="175">
        <v>12</v>
      </c>
      <c r="E5707" s="175">
        <v>0</v>
      </c>
    </row>
    <row r="5708" spans="1:5">
      <c r="A5708" s="174" t="s">
        <v>93</v>
      </c>
      <c r="B5708" s="183">
        <v>13</v>
      </c>
      <c r="C5708" s="176">
        <v>43913</v>
      </c>
      <c r="D5708" s="175">
        <v>20</v>
      </c>
      <c r="E5708" s="175">
        <v>0</v>
      </c>
    </row>
    <row r="5709" spans="1:5">
      <c r="A5709" s="174" t="s">
        <v>93</v>
      </c>
      <c r="B5709" s="183">
        <v>13</v>
      </c>
      <c r="C5709" s="176">
        <v>43914</v>
      </c>
      <c r="D5709" s="175">
        <v>20</v>
      </c>
      <c r="E5709" s="175">
        <v>0.184</v>
      </c>
    </row>
    <row r="5710" spans="1:5">
      <c r="A5710" s="174" t="s">
        <v>93</v>
      </c>
      <c r="B5710" s="183">
        <v>13</v>
      </c>
      <c r="C5710" s="176">
        <v>43915</v>
      </c>
      <c r="D5710" s="175">
        <v>20</v>
      </c>
      <c r="E5710" s="175">
        <v>0.36899999999999999</v>
      </c>
    </row>
    <row r="5711" spans="1:5">
      <c r="A5711" s="174" t="s">
        <v>93</v>
      </c>
      <c r="B5711" s="183">
        <v>13</v>
      </c>
      <c r="C5711" s="176">
        <v>43916</v>
      </c>
      <c r="D5711" s="175">
        <v>20</v>
      </c>
      <c r="E5711" s="175">
        <v>0.36899999999999999</v>
      </c>
    </row>
    <row r="5712" spans="1:5">
      <c r="A5712" s="174" t="s">
        <v>93</v>
      </c>
      <c r="B5712" s="183">
        <v>13</v>
      </c>
      <c r="C5712" s="176">
        <v>43917</v>
      </c>
      <c r="D5712" s="175">
        <v>21</v>
      </c>
      <c r="E5712" s="175">
        <v>0.36899999999999999</v>
      </c>
    </row>
    <row r="5713" spans="1:5">
      <c r="A5713" s="174" t="s">
        <v>93</v>
      </c>
      <c r="B5713" s="177">
        <v>13</v>
      </c>
      <c r="C5713" s="176">
        <v>43918</v>
      </c>
      <c r="D5713" s="175">
        <v>10</v>
      </c>
      <c r="E5713" s="175">
        <v>0.36899999999999999</v>
      </c>
    </row>
    <row r="5714" spans="1:5">
      <c r="A5714" s="174" t="s">
        <v>93</v>
      </c>
      <c r="B5714" s="183">
        <v>14</v>
      </c>
      <c r="C5714" s="176">
        <v>43919</v>
      </c>
      <c r="D5714" s="175">
        <v>11</v>
      </c>
      <c r="E5714" s="175">
        <v>0.73799999999999999</v>
      </c>
    </row>
    <row r="5715" spans="1:5">
      <c r="A5715" s="174" t="s">
        <v>93</v>
      </c>
      <c r="B5715" s="183">
        <v>14</v>
      </c>
      <c r="C5715" s="176">
        <v>43920</v>
      </c>
      <c r="D5715" s="175">
        <v>18</v>
      </c>
      <c r="E5715" s="175">
        <v>0.36899999999999999</v>
      </c>
    </row>
    <row r="5716" spans="1:5">
      <c r="A5716" s="174" t="s">
        <v>93</v>
      </c>
      <c r="B5716" s="183">
        <v>14</v>
      </c>
      <c r="C5716" s="176">
        <v>43921</v>
      </c>
      <c r="D5716" s="175">
        <v>18</v>
      </c>
      <c r="E5716" s="175">
        <v>0.73799999999999999</v>
      </c>
    </row>
    <row r="5717" spans="1:5">
      <c r="A5717" s="174" t="s">
        <v>93</v>
      </c>
      <c r="B5717" s="183">
        <v>14</v>
      </c>
      <c r="C5717" s="176">
        <v>43922</v>
      </c>
      <c r="D5717" s="175">
        <v>19</v>
      </c>
      <c r="E5717" s="175">
        <v>0.36899999999999999</v>
      </c>
    </row>
    <row r="5718" spans="1:5">
      <c r="A5718" s="174" t="s">
        <v>93</v>
      </c>
      <c r="B5718" s="183">
        <v>14</v>
      </c>
      <c r="C5718" s="176">
        <v>43923</v>
      </c>
      <c r="D5718" s="175">
        <v>20</v>
      </c>
      <c r="E5718" s="175">
        <v>0.73799999999999999</v>
      </c>
    </row>
    <row r="5719" spans="1:5">
      <c r="A5719" s="174" t="s">
        <v>93</v>
      </c>
      <c r="B5719" s="183">
        <v>14</v>
      </c>
      <c r="C5719" s="176">
        <v>43924</v>
      </c>
      <c r="D5719" s="175">
        <v>19</v>
      </c>
      <c r="E5719" s="175">
        <v>1.845</v>
      </c>
    </row>
    <row r="5720" spans="1:5">
      <c r="A5720" s="174" t="s">
        <v>93</v>
      </c>
      <c r="B5720" s="177">
        <v>14</v>
      </c>
      <c r="C5720" s="176">
        <v>43925</v>
      </c>
      <c r="D5720" s="175">
        <v>9</v>
      </c>
      <c r="E5720" s="175">
        <v>0.36899999999999999</v>
      </c>
    </row>
    <row r="5721" spans="1:5">
      <c r="A5721" s="174" t="s">
        <v>93</v>
      </c>
      <c r="B5721" s="183">
        <v>15</v>
      </c>
      <c r="C5721" s="176">
        <v>43926</v>
      </c>
      <c r="D5721" s="175">
        <v>11</v>
      </c>
      <c r="E5721" s="175">
        <v>1.107</v>
      </c>
    </row>
    <row r="5722" spans="1:5">
      <c r="A5722" s="174" t="s">
        <v>93</v>
      </c>
      <c r="B5722" s="183">
        <v>15</v>
      </c>
      <c r="C5722" s="176">
        <v>43927</v>
      </c>
      <c r="D5722" s="175">
        <v>17</v>
      </c>
      <c r="E5722" s="175">
        <v>1.476</v>
      </c>
    </row>
    <row r="5723" spans="1:5">
      <c r="A5723" s="174" t="s">
        <v>93</v>
      </c>
      <c r="B5723" s="183">
        <v>15</v>
      </c>
      <c r="C5723" s="176">
        <v>43928</v>
      </c>
      <c r="D5723" s="175">
        <v>16</v>
      </c>
      <c r="E5723" s="175">
        <v>0.184</v>
      </c>
    </row>
    <row r="5724" spans="1:5">
      <c r="A5724" s="174" t="s">
        <v>93</v>
      </c>
      <c r="B5724" s="183">
        <v>15</v>
      </c>
      <c r="C5724" s="176">
        <v>43929</v>
      </c>
      <c r="D5724" s="175">
        <v>18</v>
      </c>
      <c r="E5724" s="175">
        <v>1.845</v>
      </c>
    </row>
    <row r="5725" spans="1:5">
      <c r="A5725" s="174" t="s">
        <v>93</v>
      </c>
      <c r="B5725" s="183">
        <v>15</v>
      </c>
      <c r="C5725" s="176">
        <v>43930</v>
      </c>
      <c r="D5725" s="175">
        <v>25</v>
      </c>
      <c r="E5725" s="175">
        <v>2.0289999999999999</v>
      </c>
    </row>
    <row r="5726" spans="1:5">
      <c r="A5726" s="174" t="s">
        <v>93</v>
      </c>
      <c r="B5726" s="183">
        <v>15</v>
      </c>
      <c r="C5726" s="176">
        <v>43931</v>
      </c>
      <c r="D5726" s="175">
        <v>26</v>
      </c>
      <c r="E5726" s="175">
        <v>1.476</v>
      </c>
    </row>
    <row r="5727" spans="1:5">
      <c r="A5727" s="174" t="s">
        <v>93</v>
      </c>
      <c r="B5727" s="177">
        <v>15</v>
      </c>
      <c r="C5727" s="176">
        <v>43932</v>
      </c>
      <c r="D5727" s="175">
        <v>9</v>
      </c>
      <c r="E5727" s="175">
        <v>0.73799999999999999</v>
      </c>
    </row>
    <row r="5728" spans="1:5">
      <c r="A5728" s="174" t="s">
        <v>93</v>
      </c>
      <c r="B5728" s="183">
        <v>16</v>
      </c>
      <c r="C5728" s="176">
        <v>43933</v>
      </c>
      <c r="D5728" s="175">
        <v>10</v>
      </c>
      <c r="E5728" s="175">
        <v>1.107</v>
      </c>
    </row>
    <row r="5729" spans="1:5">
      <c r="A5729" s="174" t="s">
        <v>93</v>
      </c>
      <c r="B5729" s="183">
        <v>16</v>
      </c>
      <c r="C5729" s="176">
        <v>43934</v>
      </c>
      <c r="D5729" s="175">
        <v>27</v>
      </c>
      <c r="E5729" s="175">
        <v>0.92200000000000004</v>
      </c>
    </row>
    <row r="5730" spans="1:5">
      <c r="A5730" s="174" t="s">
        <v>93</v>
      </c>
      <c r="B5730" s="183">
        <v>16</v>
      </c>
      <c r="C5730" s="176">
        <v>43935</v>
      </c>
      <c r="D5730" s="175">
        <v>17</v>
      </c>
      <c r="E5730" s="175">
        <v>2.0289999999999999</v>
      </c>
    </row>
    <row r="5731" spans="1:5">
      <c r="A5731" s="174" t="s">
        <v>93</v>
      </c>
      <c r="B5731" s="183">
        <v>16</v>
      </c>
      <c r="C5731" s="176">
        <v>43936</v>
      </c>
      <c r="D5731" s="175">
        <v>17</v>
      </c>
      <c r="E5731" s="175">
        <v>2.3980000000000001</v>
      </c>
    </row>
    <row r="5732" spans="1:5">
      <c r="A5732" s="174" t="s">
        <v>93</v>
      </c>
      <c r="B5732" s="183">
        <v>16</v>
      </c>
      <c r="C5732" s="176">
        <v>43937</v>
      </c>
      <c r="D5732" s="175">
        <v>17</v>
      </c>
      <c r="E5732" s="175">
        <v>0.55300000000000005</v>
      </c>
    </row>
    <row r="5733" spans="1:5">
      <c r="A5733" s="174" t="s">
        <v>93</v>
      </c>
      <c r="B5733" s="183">
        <v>16</v>
      </c>
      <c r="C5733" s="176">
        <v>43938</v>
      </c>
      <c r="D5733" s="175">
        <v>16</v>
      </c>
      <c r="E5733" s="175">
        <v>1.107</v>
      </c>
    </row>
    <row r="5734" spans="1:5">
      <c r="A5734" s="174" t="s">
        <v>93</v>
      </c>
      <c r="B5734" s="177">
        <v>16</v>
      </c>
      <c r="C5734" s="176">
        <v>43939</v>
      </c>
      <c r="D5734" s="175">
        <v>6</v>
      </c>
      <c r="E5734" s="175">
        <v>0</v>
      </c>
    </row>
    <row r="5735" spans="1:5">
      <c r="A5735" s="174" t="s">
        <v>93</v>
      </c>
      <c r="B5735" s="183">
        <v>17</v>
      </c>
      <c r="C5735" s="176">
        <v>43940</v>
      </c>
      <c r="D5735" s="175">
        <v>6</v>
      </c>
      <c r="E5735" s="175">
        <v>2.214</v>
      </c>
    </row>
    <row r="5736" spans="1:5">
      <c r="A5736" s="174" t="s">
        <v>93</v>
      </c>
      <c r="B5736" s="183">
        <v>17</v>
      </c>
      <c r="C5736" s="176">
        <v>43941</v>
      </c>
      <c r="D5736" s="175">
        <v>13</v>
      </c>
      <c r="E5736" s="175">
        <v>1.107</v>
      </c>
    </row>
    <row r="5737" spans="1:5">
      <c r="A5737" s="174" t="s">
        <v>93</v>
      </c>
      <c r="B5737" s="183">
        <v>17</v>
      </c>
      <c r="C5737" s="176">
        <v>43942</v>
      </c>
      <c r="D5737" s="175">
        <v>12</v>
      </c>
      <c r="E5737" s="175">
        <v>0</v>
      </c>
    </row>
    <row r="5738" spans="1:5">
      <c r="A5738" s="174" t="s">
        <v>93</v>
      </c>
      <c r="B5738" s="183">
        <v>17</v>
      </c>
      <c r="C5738" s="176">
        <v>43943</v>
      </c>
      <c r="D5738" s="175">
        <v>12</v>
      </c>
      <c r="E5738" s="175">
        <v>1.66</v>
      </c>
    </row>
    <row r="5739" spans="1:5">
      <c r="A5739" s="174" t="s">
        <v>93</v>
      </c>
      <c r="B5739" s="183">
        <v>17</v>
      </c>
      <c r="C5739" s="176">
        <v>43944</v>
      </c>
      <c r="D5739" s="175">
        <v>13</v>
      </c>
      <c r="E5739" s="175">
        <v>1.107</v>
      </c>
    </row>
    <row r="5740" spans="1:5">
      <c r="A5740" s="174" t="s">
        <v>93</v>
      </c>
      <c r="B5740" s="183">
        <v>17</v>
      </c>
      <c r="C5740" s="176">
        <v>43945</v>
      </c>
      <c r="D5740" s="175">
        <v>13</v>
      </c>
      <c r="E5740" s="175">
        <v>2.0289999999999999</v>
      </c>
    </row>
    <row r="5741" spans="1:5">
      <c r="A5741" s="174" t="s">
        <v>93</v>
      </c>
      <c r="B5741" s="177">
        <v>17</v>
      </c>
      <c r="C5741" s="176">
        <v>43946</v>
      </c>
      <c r="D5741" s="175">
        <v>5</v>
      </c>
      <c r="E5741" s="175">
        <v>2.0289999999999999</v>
      </c>
    </row>
    <row r="5742" spans="1:5">
      <c r="A5742" s="174" t="s">
        <v>93</v>
      </c>
      <c r="B5742" s="183">
        <v>18</v>
      </c>
      <c r="C5742" s="176">
        <v>43947</v>
      </c>
      <c r="D5742" s="175">
        <v>4</v>
      </c>
      <c r="E5742" s="175">
        <v>0.36899999999999999</v>
      </c>
    </row>
    <row r="5743" spans="1:5">
      <c r="A5743" s="174" t="s">
        <v>93</v>
      </c>
      <c r="B5743" s="183">
        <v>18</v>
      </c>
      <c r="C5743" s="176">
        <v>43948</v>
      </c>
      <c r="D5743" s="175">
        <v>13</v>
      </c>
      <c r="E5743" s="175">
        <v>0</v>
      </c>
    </row>
    <row r="5744" spans="1:5">
      <c r="A5744" s="174" t="s">
        <v>93</v>
      </c>
      <c r="B5744" s="183">
        <v>18</v>
      </c>
      <c r="C5744" s="176">
        <v>43949</v>
      </c>
      <c r="D5744" s="175">
        <v>11</v>
      </c>
      <c r="E5744" s="175">
        <v>0</v>
      </c>
    </row>
    <row r="5745" spans="1:5">
      <c r="A5745" s="174" t="s">
        <v>93</v>
      </c>
      <c r="B5745" s="183">
        <v>18</v>
      </c>
      <c r="C5745" s="176">
        <v>43950</v>
      </c>
      <c r="D5745" s="175">
        <v>12</v>
      </c>
      <c r="E5745" s="175">
        <v>0.36899999999999999</v>
      </c>
    </row>
    <row r="5746" spans="1:5">
      <c r="A5746" s="174" t="s">
        <v>93</v>
      </c>
      <c r="B5746" s="183">
        <v>18</v>
      </c>
      <c r="C5746" s="176">
        <v>43951</v>
      </c>
      <c r="D5746" s="175">
        <v>9</v>
      </c>
      <c r="E5746" s="175">
        <v>1.2909999999999999</v>
      </c>
    </row>
    <row r="5747" spans="1:5">
      <c r="A5747" s="174" t="s">
        <v>93</v>
      </c>
      <c r="B5747" s="183">
        <v>18</v>
      </c>
      <c r="C5747" s="176">
        <v>43952</v>
      </c>
      <c r="D5747" s="175">
        <v>24</v>
      </c>
      <c r="E5747" s="175">
        <v>0.36899999999999999</v>
      </c>
    </row>
    <row r="5748" spans="1:5">
      <c r="A5748" s="174" t="s">
        <v>93</v>
      </c>
      <c r="B5748" s="177">
        <v>18</v>
      </c>
      <c r="C5748" s="176">
        <v>43953</v>
      </c>
      <c r="D5748" s="175">
        <v>4</v>
      </c>
      <c r="E5748" s="175">
        <v>0</v>
      </c>
    </row>
    <row r="5749" spans="1:5">
      <c r="A5749" s="174" t="s">
        <v>93</v>
      </c>
      <c r="B5749" s="183">
        <v>19</v>
      </c>
      <c r="C5749" s="176">
        <v>43954</v>
      </c>
      <c r="D5749" s="175">
        <v>2</v>
      </c>
      <c r="E5749" s="175">
        <v>0</v>
      </c>
    </row>
    <row r="5750" spans="1:5">
      <c r="A5750" s="174" t="s">
        <v>93</v>
      </c>
      <c r="B5750" s="183">
        <v>19</v>
      </c>
      <c r="C5750" s="176">
        <v>43955</v>
      </c>
      <c r="D5750" s="175">
        <v>11</v>
      </c>
      <c r="E5750" s="175">
        <v>0.73799999999999999</v>
      </c>
    </row>
    <row r="5751" spans="1:5">
      <c r="A5751" s="174" t="s">
        <v>93</v>
      </c>
      <c r="B5751" s="183">
        <v>19</v>
      </c>
      <c r="C5751" s="176">
        <v>43956</v>
      </c>
      <c r="D5751" s="175">
        <v>11</v>
      </c>
      <c r="E5751" s="175">
        <v>0</v>
      </c>
    </row>
    <row r="5752" spans="1:5">
      <c r="A5752" s="174" t="s">
        <v>93</v>
      </c>
      <c r="B5752" s="183">
        <v>19</v>
      </c>
      <c r="C5752" s="176">
        <v>43957</v>
      </c>
      <c r="D5752" s="175">
        <v>11</v>
      </c>
      <c r="E5752" s="175">
        <v>0.184</v>
      </c>
    </row>
    <row r="5753" spans="1:5">
      <c r="A5753" s="174" t="s">
        <v>93</v>
      </c>
      <c r="B5753" s="183">
        <v>19</v>
      </c>
      <c r="C5753" s="176">
        <v>43958</v>
      </c>
      <c r="D5753" s="175">
        <v>11</v>
      </c>
      <c r="E5753" s="175">
        <v>0</v>
      </c>
    </row>
    <row r="5754" spans="1:5">
      <c r="A5754" s="174" t="s">
        <v>93</v>
      </c>
      <c r="B5754" s="183">
        <v>19</v>
      </c>
      <c r="C5754" s="176">
        <v>43959</v>
      </c>
      <c r="D5754" s="175">
        <v>10</v>
      </c>
      <c r="E5754" s="175">
        <v>0</v>
      </c>
    </row>
    <row r="5755" spans="1:5">
      <c r="A5755" s="174" t="s">
        <v>93</v>
      </c>
      <c r="B5755" s="177">
        <v>19</v>
      </c>
      <c r="C5755" s="176">
        <v>43960</v>
      </c>
      <c r="D5755" s="175">
        <v>3</v>
      </c>
      <c r="E5755" s="175">
        <v>0.73799999999999999</v>
      </c>
    </row>
    <row r="5756" spans="1:5">
      <c r="A5756" s="174" t="s">
        <v>93</v>
      </c>
      <c r="B5756" s="183">
        <v>20</v>
      </c>
      <c r="C5756" s="176">
        <v>43961</v>
      </c>
      <c r="D5756" s="175">
        <v>5</v>
      </c>
      <c r="E5756" s="175">
        <v>0</v>
      </c>
    </row>
    <row r="5757" spans="1:5">
      <c r="A5757" s="174" t="s">
        <v>93</v>
      </c>
      <c r="B5757" s="183">
        <v>20</v>
      </c>
      <c r="C5757" s="176">
        <v>43962</v>
      </c>
      <c r="D5757" s="175">
        <v>11</v>
      </c>
      <c r="E5757" s="175">
        <v>0.73799999999999999</v>
      </c>
    </row>
    <row r="5758" spans="1:5">
      <c r="A5758" s="174" t="s">
        <v>93</v>
      </c>
      <c r="B5758" s="183">
        <v>20</v>
      </c>
      <c r="C5758" s="176">
        <v>43963</v>
      </c>
      <c r="D5758" s="175">
        <v>10</v>
      </c>
      <c r="E5758" s="175">
        <v>1.2909999999999999</v>
      </c>
    </row>
    <row r="5759" spans="1:5">
      <c r="A5759" s="174" t="s">
        <v>93</v>
      </c>
      <c r="B5759" s="183">
        <v>20</v>
      </c>
      <c r="C5759" s="176">
        <v>43964</v>
      </c>
      <c r="D5759" s="175">
        <v>10</v>
      </c>
      <c r="E5759" s="175">
        <v>0.73799999999999999</v>
      </c>
    </row>
    <row r="5760" spans="1:5">
      <c r="A5760" s="174" t="s">
        <v>93</v>
      </c>
      <c r="B5760" s="183">
        <v>20</v>
      </c>
      <c r="C5760" s="176">
        <v>43965</v>
      </c>
      <c r="D5760" s="175">
        <v>8</v>
      </c>
      <c r="E5760" s="175">
        <v>0.184</v>
      </c>
    </row>
    <row r="5761" spans="1:5">
      <c r="A5761" s="174" t="s">
        <v>93</v>
      </c>
      <c r="B5761" s="183">
        <v>20</v>
      </c>
      <c r="C5761" s="176">
        <v>43966</v>
      </c>
      <c r="D5761" s="175">
        <v>9</v>
      </c>
      <c r="E5761" s="175">
        <v>0.55300000000000005</v>
      </c>
    </row>
    <row r="5762" spans="1:5">
      <c r="A5762" s="174" t="s">
        <v>93</v>
      </c>
      <c r="B5762" s="177">
        <v>20</v>
      </c>
      <c r="C5762" s="176">
        <v>43967</v>
      </c>
      <c r="D5762" s="175">
        <v>4</v>
      </c>
      <c r="E5762" s="175">
        <v>0</v>
      </c>
    </row>
    <row r="5763" spans="1:5">
      <c r="A5763" s="174" t="s">
        <v>93</v>
      </c>
      <c r="B5763" s="183">
        <v>21</v>
      </c>
      <c r="C5763" s="176">
        <v>43968</v>
      </c>
      <c r="D5763" s="175">
        <v>1</v>
      </c>
      <c r="E5763" s="175">
        <v>0</v>
      </c>
    </row>
    <row r="5764" spans="1:5">
      <c r="A5764" s="174" t="s">
        <v>93</v>
      </c>
      <c r="B5764" s="183">
        <v>21</v>
      </c>
      <c r="C5764" s="176">
        <v>43969</v>
      </c>
      <c r="D5764" s="175">
        <v>9</v>
      </c>
      <c r="E5764" s="175">
        <v>0</v>
      </c>
    </row>
    <row r="5765" spans="1:5">
      <c r="A5765" s="174" t="s">
        <v>93</v>
      </c>
      <c r="B5765" s="183">
        <v>21</v>
      </c>
      <c r="C5765" s="176">
        <v>43970</v>
      </c>
      <c r="D5765" s="175">
        <v>7</v>
      </c>
      <c r="E5765" s="175">
        <v>0.184</v>
      </c>
    </row>
    <row r="5766" spans="1:5">
      <c r="A5766" s="174" t="s">
        <v>93</v>
      </c>
      <c r="B5766" s="183">
        <v>21</v>
      </c>
      <c r="C5766" s="176">
        <v>43971</v>
      </c>
      <c r="D5766" s="175">
        <v>3</v>
      </c>
      <c r="E5766" s="175">
        <v>0</v>
      </c>
    </row>
    <row r="5767" spans="1:5">
      <c r="A5767" s="174" t="s">
        <v>93</v>
      </c>
      <c r="B5767" s="183">
        <v>21</v>
      </c>
      <c r="C5767" s="176">
        <v>43972</v>
      </c>
      <c r="D5767" s="175">
        <v>19</v>
      </c>
      <c r="E5767" s="175">
        <v>0.184</v>
      </c>
    </row>
    <row r="5768" spans="1:5">
      <c r="A5768" s="174" t="s">
        <v>93</v>
      </c>
      <c r="B5768" s="183">
        <v>21</v>
      </c>
      <c r="C5768" s="176">
        <v>43973</v>
      </c>
      <c r="D5768" s="175">
        <v>11</v>
      </c>
      <c r="E5768" s="175">
        <v>0</v>
      </c>
    </row>
    <row r="5769" spans="1:5">
      <c r="A5769" s="174" t="s">
        <v>93</v>
      </c>
      <c r="B5769" s="177">
        <v>21</v>
      </c>
      <c r="C5769" s="176">
        <v>43974</v>
      </c>
      <c r="D5769" s="175">
        <v>3</v>
      </c>
      <c r="E5769" s="175">
        <v>0.184</v>
      </c>
    </row>
    <row r="5770" spans="1:5">
      <c r="A5770" s="174" t="s">
        <v>93</v>
      </c>
      <c r="B5770" s="183">
        <v>22</v>
      </c>
      <c r="C5770" s="176">
        <v>43975</v>
      </c>
      <c r="D5770" s="175">
        <v>0</v>
      </c>
      <c r="E5770" s="175">
        <v>0</v>
      </c>
    </row>
    <row r="5771" spans="1:5">
      <c r="A5771" s="174" t="s">
        <v>93</v>
      </c>
      <c r="B5771" s="183">
        <v>22</v>
      </c>
      <c r="C5771" s="176">
        <v>43976</v>
      </c>
      <c r="D5771" s="175">
        <v>6</v>
      </c>
      <c r="E5771" s="175">
        <v>0</v>
      </c>
    </row>
    <row r="5772" spans="1:5">
      <c r="A5772" s="174" t="s">
        <v>93</v>
      </c>
      <c r="B5772" s="183">
        <v>22</v>
      </c>
      <c r="C5772" s="176">
        <v>43977</v>
      </c>
      <c r="D5772" s="175">
        <v>7</v>
      </c>
      <c r="E5772" s="175">
        <v>0</v>
      </c>
    </row>
    <row r="5773" spans="1:5">
      <c r="A5773" s="174" t="s">
        <v>93</v>
      </c>
      <c r="B5773" s="183">
        <v>22</v>
      </c>
      <c r="C5773" s="176">
        <v>43978</v>
      </c>
      <c r="D5773" s="175">
        <v>7</v>
      </c>
      <c r="E5773" s="175">
        <v>0</v>
      </c>
    </row>
    <row r="5774" spans="1:5">
      <c r="A5774" s="174" t="s">
        <v>93</v>
      </c>
      <c r="B5774" s="183">
        <v>22</v>
      </c>
      <c r="C5774" s="176">
        <v>43979</v>
      </c>
      <c r="D5774" s="175">
        <v>6</v>
      </c>
      <c r="E5774" s="175">
        <v>0</v>
      </c>
    </row>
    <row r="5775" spans="1:5">
      <c r="A5775" s="174" t="s">
        <v>93</v>
      </c>
      <c r="B5775" s="183">
        <v>22</v>
      </c>
      <c r="C5775" s="176">
        <v>43980</v>
      </c>
      <c r="D5775" s="175">
        <v>2</v>
      </c>
      <c r="E5775" s="175">
        <v>0.184</v>
      </c>
    </row>
    <row r="5776" spans="1:5">
      <c r="A5776" s="174" t="s">
        <v>93</v>
      </c>
      <c r="B5776" s="177">
        <v>22</v>
      </c>
      <c r="C5776" s="176">
        <v>43981</v>
      </c>
      <c r="D5776" s="175">
        <v>-3</v>
      </c>
      <c r="E5776" s="175">
        <v>0</v>
      </c>
    </row>
    <row r="5777" spans="1:5">
      <c r="A5777" s="174" t="s">
        <v>93</v>
      </c>
      <c r="B5777" s="183">
        <v>23</v>
      </c>
      <c r="C5777" s="176">
        <v>43982</v>
      </c>
      <c r="D5777" s="175">
        <v>-3</v>
      </c>
      <c r="E5777" s="175">
        <v>0</v>
      </c>
    </row>
    <row r="5778" spans="1:5">
      <c r="A5778" s="174" t="s">
        <v>93</v>
      </c>
      <c r="B5778" s="183">
        <v>23</v>
      </c>
      <c r="C5778" s="176">
        <v>43983</v>
      </c>
      <c r="D5778" s="175">
        <v>9</v>
      </c>
      <c r="E5778" s="175">
        <v>0</v>
      </c>
    </row>
    <row r="5779" spans="1:5">
      <c r="A5779" s="174" t="s">
        <v>93</v>
      </c>
      <c r="B5779" s="183">
        <v>23</v>
      </c>
      <c r="C5779" s="176">
        <v>43984</v>
      </c>
      <c r="D5779" s="175">
        <v>3</v>
      </c>
      <c r="E5779" s="175">
        <v>0</v>
      </c>
    </row>
    <row r="5780" spans="1:5">
      <c r="A5780" s="174" t="s">
        <v>93</v>
      </c>
      <c r="B5780" s="183">
        <v>23</v>
      </c>
      <c r="C5780" s="176">
        <v>43985</v>
      </c>
      <c r="D5780" s="175">
        <v>5</v>
      </c>
      <c r="E5780" s="175">
        <v>0.184</v>
      </c>
    </row>
    <row r="5781" spans="1:5">
      <c r="A5781" s="174" t="s">
        <v>93</v>
      </c>
      <c r="B5781" s="183">
        <v>23</v>
      </c>
      <c r="C5781" s="176">
        <v>43986</v>
      </c>
      <c r="D5781" s="175">
        <v>6</v>
      </c>
      <c r="E5781" s="175">
        <v>0</v>
      </c>
    </row>
    <row r="5782" spans="1:5">
      <c r="A5782" s="174" t="s">
        <v>93</v>
      </c>
      <c r="B5782" s="183">
        <v>23</v>
      </c>
      <c r="C5782" s="176">
        <v>43987</v>
      </c>
      <c r="D5782" s="175">
        <v>6</v>
      </c>
      <c r="E5782" s="175">
        <v>0.184</v>
      </c>
    </row>
    <row r="5783" spans="1:5">
      <c r="A5783" s="174" t="s">
        <v>93</v>
      </c>
      <c r="B5783" s="177">
        <v>23</v>
      </c>
      <c r="C5783" s="176">
        <v>43988</v>
      </c>
      <c r="D5783" s="175">
        <v>2</v>
      </c>
      <c r="E5783" s="175">
        <v>0</v>
      </c>
    </row>
    <row r="5784" spans="1:5">
      <c r="A5784" s="174" t="s">
        <v>93</v>
      </c>
      <c r="B5784" s="183">
        <v>24</v>
      </c>
      <c r="C5784" s="176">
        <v>43989</v>
      </c>
      <c r="D5784" s="175">
        <v>3</v>
      </c>
      <c r="E5784" s="175">
        <v>0</v>
      </c>
    </row>
    <row r="5785" spans="1:5">
      <c r="A5785" s="174" t="s">
        <v>93</v>
      </c>
      <c r="B5785" s="183">
        <v>24</v>
      </c>
      <c r="C5785" s="176">
        <v>43990</v>
      </c>
      <c r="D5785" s="175">
        <v>6</v>
      </c>
      <c r="E5785" s="175">
        <v>0</v>
      </c>
    </row>
    <row r="5786" spans="1:5">
      <c r="A5786" s="174" t="s">
        <v>93</v>
      </c>
      <c r="B5786" s="183">
        <v>24</v>
      </c>
      <c r="C5786" s="176">
        <v>43991</v>
      </c>
      <c r="D5786" s="175">
        <v>4</v>
      </c>
      <c r="E5786" s="175">
        <v>0.184</v>
      </c>
    </row>
    <row r="5787" spans="1:5">
      <c r="A5787" s="174" t="s">
        <v>93</v>
      </c>
      <c r="B5787" s="183">
        <v>24</v>
      </c>
      <c r="C5787" s="176">
        <v>43992</v>
      </c>
      <c r="D5787" s="175">
        <v>4</v>
      </c>
      <c r="E5787" s="175">
        <v>0</v>
      </c>
    </row>
    <row r="5788" spans="1:5">
      <c r="A5788" s="174" t="s">
        <v>93</v>
      </c>
      <c r="B5788" s="183">
        <v>24</v>
      </c>
      <c r="C5788" s="176">
        <v>43993</v>
      </c>
      <c r="D5788" s="175">
        <v>3</v>
      </c>
      <c r="E5788" s="175">
        <v>0</v>
      </c>
    </row>
    <row r="5789" spans="1:5">
      <c r="A5789" s="174" t="s">
        <v>93</v>
      </c>
      <c r="B5789" s="183">
        <v>24</v>
      </c>
      <c r="C5789" s="176">
        <v>43994</v>
      </c>
      <c r="D5789" s="175">
        <v>0</v>
      </c>
      <c r="E5789" s="175">
        <v>0.55300000000000005</v>
      </c>
    </row>
    <row r="5790" spans="1:5">
      <c r="A5790" s="174" t="s">
        <v>93</v>
      </c>
      <c r="B5790" s="177">
        <v>24</v>
      </c>
      <c r="C5790" s="176">
        <v>43995</v>
      </c>
      <c r="D5790" s="175">
        <v>-4</v>
      </c>
      <c r="E5790" s="175">
        <v>0</v>
      </c>
    </row>
    <row r="5791" spans="1:5">
      <c r="A5791" s="174" t="s">
        <v>93</v>
      </c>
      <c r="B5791" s="183">
        <v>25</v>
      </c>
      <c r="C5791" s="176">
        <v>43996</v>
      </c>
      <c r="D5791" s="175">
        <v>-6</v>
      </c>
      <c r="E5791" s="175">
        <v>0</v>
      </c>
    </row>
    <row r="5792" spans="1:5">
      <c r="A5792" s="174" t="s">
        <v>93</v>
      </c>
      <c r="B5792" s="183">
        <v>25</v>
      </c>
      <c r="C5792" s="176">
        <v>43997</v>
      </c>
      <c r="D5792" s="175">
        <v>2</v>
      </c>
      <c r="E5792" s="175">
        <v>0</v>
      </c>
    </row>
    <row r="5793" spans="1:5">
      <c r="A5793" s="174" t="s">
        <v>93</v>
      </c>
      <c r="B5793" s="183">
        <v>25</v>
      </c>
      <c r="C5793" s="176">
        <v>43998</v>
      </c>
      <c r="D5793" s="175">
        <v>2</v>
      </c>
      <c r="E5793" s="175">
        <v>0</v>
      </c>
    </row>
    <row r="5794" spans="1:5">
      <c r="A5794" s="174" t="s">
        <v>93</v>
      </c>
      <c r="B5794" s="183">
        <v>25</v>
      </c>
      <c r="C5794" s="176">
        <v>43999</v>
      </c>
      <c r="D5794" s="175">
        <v>2</v>
      </c>
      <c r="E5794" s="175">
        <v>0</v>
      </c>
    </row>
    <row r="5795" spans="1:5">
      <c r="A5795" s="174" t="s">
        <v>93</v>
      </c>
      <c r="B5795" s="183">
        <v>25</v>
      </c>
      <c r="C5795" s="176">
        <v>44000</v>
      </c>
      <c r="D5795" s="175">
        <v>1</v>
      </c>
      <c r="E5795" s="175">
        <v>0.184</v>
      </c>
    </row>
    <row r="5796" spans="1:5">
      <c r="A5796" s="174" t="s">
        <v>93</v>
      </c>
      <c r="B5796" s="183">
        <v>25</v>
      </c>
      <c r="C5796" s="176">
        <v>44001</v>
      </c>
      <c r="D5796" s="175">
        <v>-1</v>
      </c>
      <c r="E5796" s="175">
        <v>0.184</v>
      </c>
    </row>
    <row r="5797" spans="1:5">
      <c r="A5797" s="174" t="s">
        <v>93</v>
      </c>
      <c r="B5797" s="183">
        <v>25</v>
      </c>
      <c r="C5797" s="176">
        <v>44002</v>
      </c>
      <c r="D5797" s="175">
        <v>-4</v>
      </c>
      <c r="E5797" s="175">
        <v>0</v>
      </c>
    </row>
    <row r="5798" spans="1:5">
      <c r="A5798" s="174" t="s">
        <v>93</v>
      </c>
      <c r="B5798" s="183">
        <v>26</v>
      </c>
      <c r="C5798" s="176">
        <v>44003</v>
      </c>
      <c r="D5798" s="175">
        <v>-2</v>
      </c>
      <c r="E5798" s="175">
        <v>0</v>
      </c>
    </row>
    <row r="5799" spans="1:5">
      <c r="A5799" s="174" t="s">
        <v>93</v>
      </c>
      <c r="B5799" s="183">
        <v>26</v>
      </c>
      <c r="C5799" s="176">
        <v>44004</v>
      </c>
      <c r="D5799" s="175">
        <v>4</v>
      </c>
      <c r="E5799" s="175">
        <v>0</v>
      </c>
    </row>
    <row r="5800" spans="1:5">
      <c r="A5800" s="174" t="s">
        <v>93</v>
      </c>
      <c r="B5800" s="183">
        <v>26</v>
      </c>
      <c r="C5800" s="176">
        <v>44005</v>
      </c>
      <c r="D5800" s="175">
        <v>2</v>
      </c>
      <c r="E5800" s="175">
        <v>0.73799999999999999</v>
      </c>
    </row>
    <row r="5801" spans="1:5">
      <c r="A5801" s="174" t="s">
        <v>93</v>
      </c>
      <c r="B5801" s="183">
        <v>26</v>
      </c>
      <c r="C5801" s="176">
        <v>44006</v>
      </c>
      <c r="D5801" s="175">
        <v>2</v>
      </c>
      <c r="E5801" s="175">
        <v>0</v>
      </c>
    </row>
    <row r="5802" spans="1:5">
      <c r="A5802" s="174" t="s">
        <v>93</v>
      </c>
      <c r="B5802" s="183">
        <v>26</v>
      </c>
      <c r="C5802" s="176">
        <v>44007</v>
      </c>
      <c r="D5802" s="175">
        <v>1</v>
      </c>
      <c r="E5802" s="175">
        <v>0.184</v>
      </c>
    </row>
    <row r="5803" spans="1:5">
      <c r="A5803" s="174" t="s">
        <v>93</v>
      </c>
      <c r="B5803" s="183">
        <v>26</v>
      </c>
      <c r="C5803" s="176">
        <v>44008</v>
      </c>
      <c r="D5803" s="175">
        <v>0</v>
      </c>
      <c r="E5803" s="175">
        <v>0</v>
      </c>
    </row>
    <row r="5804" spans="1:5">
      <c r="A5804" s="174" t="s">
        <v>93</v>
      </c>
      <c r="B5804" s="177">
        <v>26</v>
      </c>
      <c r="C5804" s="176">
        <v>44009</v>
      </c>
      <c r="D5804" s="175">
        <v>-6</v>
      </c>
      <c r="E5804" s="175">
        <v>0</v>
      </c>
    </row>
    <row r="5805" spans="1:5">
      <c r="A5805" s="174" t="s">
        <v>93</v>
      </c>
      <c r="B5805" s="183">
        <v>27</v>
      </c>
      <c r="C5805" s="176">
        <v>44010</v>
      </c>
      <c r="D5805" s="175">
        <v>-2</v>
      </c>
      <c r="E5805" s="175">
        <v>0</v>
      </c>
    </row>
    <row r="5806" spans="1:5">
      <c r="A5806" s="174" t="s">
        <v>93</v>
      </c>
      <c r="B5806" s="183">
        <v>27</v>
      </c>
      <c r="C5806" s="176">
        <v>44011</v>
      </c>
      <c r="D5806" s="175">
        <v>5</v>
      </c>
      <c r="E5806" s="175">
        <v>0</v>
      </c>
    </row>
    <row r="5807" spans="1:5">
      <c r="A5807" s="174" t="s">
        <v>93</v>
      </c>
      <c r="B5807" s="183">
        <v>27</v>
      </c>
      <c r="C5807" s="176">
        <v>44012</v>
      </c>
      <c r="D5807" s="175">
        <v>5</v>
      </c>
      <c r="E5807" s="175">
        <v>0</v>
      </c>
    </row>
    <row r="5808" spans="1:5">
      <c r="A5808" s="174" t="s">
        <v>93</v>
      </c>
      <c r="B5808" s="183">
        <v>27</v>
      </c>
      <c r="C5808" s="176">
        <v>44013</v>
      </c>
      <c r="D5808" s="175">
        <v>4</v>
      </c>
      <c r="E5808" s="175">
        <v>0.184</v>
      </c>
    </row>
    <row r="5809" spans="1:5">
      <c r="A5809" s="174" t="s">
        <v>93</v>
      </c>
      <c r="B5809" s="183">
        <v>27</v>
      </c>
      <c r="C5809" s="176">
        <v>44014</v>
      </c>
      <c r="D5809" s="175">
        <v>4</v>
      </c>
      <c r="E5809" s="175">
        <v>0.184</v>
      </c>
    </row>
    <row r="5810" spans="1:5">
      <c r="A5810" s="174" t="s">
        <v>93</v>
      </c>
      <c r="B5810" s="183">
        <v>27</v>
      </c>
      <c r="C5810" s="176">
        <v>44015</v>
      </c>
      <c r="D5810" s="175">
        <v>4</v>
      </c>
      <c r="E5810" s="175">
        <v>0</v>
      </c>
    </row>
    <row r="5811" spans="1:5">
      <c r="A5811" s="174" t="s">
        <v>93</v>
      </c>
      <c r="B5811" s="177">
        <v>27</v>
      </c>
      <c r="C5811" s="176">
        <v>44016</v>
      </c>
      <c r="D5811" s="175">
        <v>-3</v>
      </c>
      <c r="E5811" s="175">
        <v>0</v>
      </c>
    </row>
    <row r="5812" spans="1:5">
      <c r="A5812" s="174" t="s">
        <v>93</v>
      </c>
      <c r="B5812" s="183">
        <v>28</v>
      </c>
      <c r="C5812" s="176">
        <v>44017</v>
      </c>
      <c r="D5812" s="175">
        <v>1</v>
      </c>
      <c r="E5812" s="175">
        <v>0</v>
      </c>
    </row>
    <row r="5813" spans="1:5">
      <c r="A5813" s="174" t="s">
        <v>93</v>
      </c>
      <c r="B5813" s="183">
        <v>28</v>
      </c>
      <c r="C5813" s="176">
        <v>44018</v>
      </c>
      <c r="D5813" s="175">
        <v>7</v>
      </c>
      <c r="E5813" s="175">
        <v>0</v>
      </c>
    </row>
    <row r="5814" spans="1:5">
      <c r="A5814" s="174" t="s">
        <v>93</v>
      </c>
      <c r="B5814" s="183">
        <v>28</v>
      </c>
      <c r="C5814" s="176">
        <v>44019</v>
      </c>
      <c r="D5814" s="175">
        <v>6</v>
      </c>
      <c r="E5814" s="175">
        <v>0</v>
      </c>
    </row>
    <row r="5815" spans="1:5">
      <c r="A5815" s="174" t="s">
        <v>93</v>
      </c>
      <c r="B5815" s="183">
        <v>28</v>
      </c>
      <c r="C5815" s="176">
        <v>44020</v>
      </c>
      <c r="D5815" s="175">
        <v>5</v>
      </c>
      <c r="E5815" s="175">
        <v>0</v>
      </c>
    </row>
    <row r="5816" spans="1:5">
      <c r="A5816" s="174" t="s">
        <v>93</v>
      </c>
      <c r="B5816" s="183">
        <v>28</v>
      </c>
      <c r="C5816" s="176">
        <v>44021</v>
      </c>
      <c r="D5816" s="175">
        <v>5</v>
      </c>
      <c r="E5816" s="175">
        <v>0</v>
      </c>
    </row>
    <row r="5817" spans="1:5">
      <c r="A5817" s="174" t="s">
        <v>93</v>
      </c>
      <c r="B5817" s="183">
        <v>28</v>
      </c>
      <c r="C5817" s="176">
        <v>44022</v>
      </c>
      <c r="D5817" s="175">
        <v>4</v>
      </c>
      <c r="E5817" s="175">
        <v>0.184</v>
      </c>
    </row>
    <row r="5818" spans="1:5">
      <c r="A5818" s="174" t="s">
        <v>93</v>
      </c>
      <c r="B5818" s="177">
        <v>28</v>
      </c>
      <c r="C5818" s="176">
        <v>44023</v>
      </c>
      <c r="D5818" s="175">
        <v>-4</v>
      </c>
      <c r="E5818" s="175">
        <v>0</v>
      </c>
    </row>
    <row r="5819" spans="1:5">
      <c r="A5819" s="174" t="s">
        <v>93</v>
      </c>
      <c r="B5819" s="183">
        <v>29</v>
      </c>
      <c r="C5819" s="176">
        <v>44024</v>
      </c>
      <c r="D5819" s="175">
        <v>-3</v>
      </c>
      <c r="E5819" s="175">
        <v>0</v>
      </c>
    </row>
    <row r="5820" spans="1:5">
      <c r="A5820" s="174" t="s">
        <v>93</v>
      </c>
      <c r="B5820" s="183">
        <v>29</v>
      </c>
      <c r="C5820" s="176">
        <v>44025</v>
      </c>
      <c r="D5820" s="175">
        <v>6</v>
      </c>
      <c r="E5820" s="175">
        <v>0</v>
      </c>
    </row>
    <row r="5821" spans="1:5">
      <c r="A5821" s="174" t="s">
        <v>93</v>
      </c>
      <c r="B5821" s="183">
        <v>29</v>
      </c>
      <c r="C5821" s="176">
        <v>44026</v>
      </c>
      <c r="D5821" s="175">
        <v>8</v>
      </c>
      <c r="E5821" s="175">
        <v>0.184</v>
      </c>
    </row>
    <row r="5822" spans="1:5">
      <c r="A5822" s="174" t="s">
        <v>93</v>
      </c>
      <c r="B5822" s="183">
        <v>29</v>
      </c>
      <c r="C5822" s="176">
        <v>44027</v>
      </c>
      <c r="D5822" s="175">
        <v>6</v>
      </c>
      <c r="E5822" s="175">
        <v>0</v>
      </c>
    </row>
    <row r="5823" spans="1:5">
      <c r="A5823" s="174" t="s">
        <v>93</v>
      </c>
      <c r="B5823" s="183">
        <v>29</v>
      </c>
      <c r="C5823" s="176">
        <v>44028</v>
      </c>
      <c r="D5823" s="175">
        <v>5</v>
      </c>
      <c r="E5823" s="175">
        <v>0</v>
      </c>
    </row>
    <row r="5824" spans="1:5">
      <c r="A5824" s="174" t="s">
        <v>93</v>
      </c>
      <c r="B5824" s="183">
        <v>29</v>
      </c>
      <c r="C5824" s="176">
        <v>44029</v>
      </c>
      <c r="D5824" s="175">
        <v>6</v>
      </c>
      <c r="E5824" s="175">
        <v>0.184</v>
      </c>
    </row>
    <row r="5825" spans="1:5">
      <c r="A5825" s="174" t="s">
        <v>93</v>
      </c>
      <c r="B5825" s="177">
        <v>29</v>
      </c>
      <c r="C5825" s="176">
        <v>44030</v>
      </c>
      <c r="D5825" s="175">
        <v>-2</v>
      </c>
      <c r="E5825" s="175">
        <v>0.184</v>
      </c>
    </row>
    <row r="5826" spans="1:5">
      <c r="A5826" s="174" t="s">
        <v>93</v>
      </c>
      <c r="B5826" s="183">
        <v>30</v>
      </c>
      <c r="C5826" s="176">
        <v>44031</v>
      </c>
      <c r="D5826" s="175">
        <v>-2</v>
      </c>
      <c r="E5826" s="175">
        <v>0</v>
      </c>
    </row>
    <row r="5827" spans="1:5">
      <c r="A5827" s="174" t="s">
        <v>93</v>
      </c>
      <c r="B5827" s="183">
        <v>30</v>
      </c>
      <c r="C5827" s="176">
        <v>44032</v>
      </c>
      <c r="D5827" s="175">
        <v>6</v>
      </c>
      <c r="E5827" s="175">
        <v>0</v>
      </c>
    </row>
    <row r="5828" spans="1:5">
      <c r="A5828" s="174" t="s">
        <v>93</v>
      </c>
      <c r="B5828" s="183">
        <v>30</v>
      </c>
      <c r="C5828" s="176">
        <v>44033</v>
      </c>
      <c r="D5828" s="175">
        <v>7</v>
      </c>
      <c r="E5828" s="175">
        <v>0</v>
      </c>
    </row>
    <row r="5829" spans="1:5">
      <c r="A5829" s="174" t="s">
        <v>93</v>
      </c>
      <c r="B5829" s="183">
        <v>30</v>
      </c>
      <c r="C5829" s="176">
        <v>44034</v>
      </c>
      <c r="D5829" s="175">
        <v>6</v>
      </c>
      <c r="E5829" s="175">
        <v>0</v>
      </c>
    </row>
    <row r="5830" spans="1:5">
      <c r="A5830" s="174" t="s">
        <v>93</v>
      </c>
      <c r="B5830" s="183">
        <v>30</v>
      </c>
      <c r="C5830" s="176">
        <v>44035</v>
      </c>
      <c r="D5830" s="175">
        <v>6</v>
      </c>
      <c r="E5830" s="175">
        <v>0</v>
      </c>
    </row>
    <row r="5831" spans="1:5">
      <c r="A5831" s="174" t="s">
        <v>93</v>
      </c>
      <c r="B5831" s="183">
        <v>30</v>
      </c>
      <c r="C5831" s="176">
        <v>44036</v>
      </c>
      <c r="D5831" s="175">
        <v>5</v>
      </c>
      <c r="E5831" s="175">
        <v>0</v>
      </c>
    </row>
    <row r="5832" spans="1:5">
      <c r="A5832" s="174" t="s">
        <v>93</v>
      </c>
      <c r="B5832" s="177">
        <v>30</v>
      </c>
      <c r="C5832" s="176">
        <v>44037</v>
      </c>
      <c r="D5832" s="175">
        <v>-5</v>
      </c>
      <c r="E5832" s="175">
        <v>0</v>
      </c>
    </row>
    <row r="5833" spans="1:5">
      <c r="A5833" s="174" t="s">
        <v>93</v>
      </c>
      <c r="B5833" s="183">
        <v>31</v>
      </c>
      <c r="C5833" s="176">
        <v>44038</v>
      </c>
      <c r="D5833" s="175">
        <v>-1</v>
      </c>
      <c r="E5833" s="175">
        <v>0</v>
      </c>
    </row>
    <row r="5834" spans="1:5">
      <c r="A5834" s="174" t="s">
        <v>93</v>
      </c>
      <c r="B5834" s="183">
        <v>31</v>
      </c>
      <c r="C5834" s="176">
        <v>44039</v>
      </c>
      <c r="D5834" s="175">
        <v>7</v>
      </c>
      <c r="E5834" s="175">
        <v>0</v>
      </c>
    </row>
    <row r="5835" spans="1:5">
      <c r="A5835" s="174" t="s">
        <v>93</v>
      </c>
      <c r="B5835" s="183">
        <v>31</v>
      </c>
      <c r="C5835" s="176">
        <v>44040</v>
      </c>
      <c r="D5835" s="175">
        <v>9</v>
      </c>
      <c r="E5835" s="175">
        <v>0</v>
      </c>
    </row>
    <row r="5836" spans="1:5">
      <c r="A5836" s="174" t="s">
        <v>93</v>
      </c>
      <c r="B5836" s="183">
        <v>31</v>
      </c>
      <c r="C5836" s="176">
        <v>44041</v>
      </c>
      <c r="D5836" s="175">
        <v>8</v>
      </c>
      <c r="E5836" s="175">
        <v>0</v>
      </c>
    </row>
    <row r="5837" spans="1:5">
      <c r="A5837" s="174" t="s">
        <v>93</v>
      </c>
      <c r="B5837" s="183">
        <v>31</v>
      </c>
      <c r="C5837" s="176">
        <v>44042</v>
      </c>
      <c r="D5837" s="175">
        <v>6</v>
      </c>
      <c r="E5837" s="175">
        <v>0</v>
      </c>
    </row>
    <row r="5838" spans="1:5">
      <c r="A5838" s="174" t="s">
        <v>93</v>
      </c>
      <c r="B5838" s="183">
        <v>31</v>
      </c>
      <c r="C5838" s="176">
        <v>44043</v>
      </c>
      <c r="D5838" s="175">
        <v>3</v>
      </c>
      <c r="E5838" s="175">
        <v>0</v>
      </c>
    </row>
    <row r="5839" spans="1:5">
      <c r="A5839" s="174" t="s">
        <v>93</v>
      </c>
      <c r="B5839" s="177">
        <v>31</v>
      </c>
      <c r="C5839" s="176">
        <v>44044</v>
      </c>
      <c r="D5839" s="175">
        <v>-6</v>
      </c>
      <c r="E5839" s="175">
        <v>0</v>
      </c>
    </row>
    <row r="5840" spans="1:5">
      <c r="A5840" s="174" t="s">
        <v>93</v>
      </c>
      <c r="B5840" s="183">
        <v>32</v>
      </c>
      <c r="C5840" s="176">
        <v>44045</v>
      </c>
      <c r="D5840" s="175">
        <v>-2</v>
      </c>
      <c r="E5840" s="175">
        <v>0</v>
      </c>
    </row>
    <row r="5841" spans="1:5">
      <c r="A5841" s="174" t="s">
        <v>93</v>
      </c>
      <c r="B5841" s="183">
        <v>32</v>
      </c>
      <c r="C5841" s="176">
        <v>44046</v>
      </c>
      <c r="D5841" s="175">
        <v>5</v>
      </c>
      <c r="E5841" s="175">
        <v>0</v>
      </c>
    </row>
    <row r="5842" spans="1:5">
      <c r="A5842" s="174" t="s">
        <v>93</v>
      </c>
      <c r="B5842" s="183">
        <v>32</v>
      </c>
      <c r="C5842" s="176">
        <v>44047</v>
      </c>
      <c r="D5842" s="175">
        <v>5</v>
      </c>
      <c r="E5842" s="175">
        <v>0.184</v>
      </c>
    </row>
    <row r="5843" spans="1:5">
      <c r="A5843" s="174" t="s">
        <v>93</v>
      </c>
      <c r="B5843" s="183">
        <v>32</v>
      </c>
      <c r="C5843" s="176">
        <v>44048</v>
      </c>
      <c r="D5843" s="175">
        <v>7</v>
      </c>
      <c r="E5843" s="175">
        <v>0</v>
      </c>
    </row>
    <row r="5844" spans="1:5">
      <c r="A5844" s="174" t="s">
        <v>93</v>
      </c>
      <c r="B5844" s="183">
        <v>32</v>
      </c>
      <c r="C5844" s="176">
        <v>44049</v>
      </c>
      <c r="D5844" s="175">
        <v>5</v>
      </c>
      <c r="E5844" s="175">
        <v>0</v>
      </c>
    </row>
    <row r="5845" spans="1:5">
      <c r="A5845" s="174" t="s">
        <v>93</v>
      </c>
      <c r="B5845" s="177">
        <v>32</v>
      </c>
      <c r="C5845" s="176">
        <v>44050</v>
      </c>
      <c r="D5845" s="175">
        <v>2</v>
      </c>
      <c r="E5845" s="175">
        <v>0</v>
      </c>
    </row>
    <row r="5846" spans="1:5">
      <c r="A5846" s="174" t="s">
        <v>93</v>
      </c>
      <c r="B5846" s="177">
        <v>32</v>
      </c>
      <c r="C5846" s="176">
        <v>44051</v>
      </c>
      <c r="D5846" s="175">
        <v>-4</v>
      </c>
      <c r="E5846" s="175">
        <v>0</v>
      </c>
    </row>
    <row r="5847" spans="1:5">
      <c r="A5847" s="174" t="s">
        <v>93</v>
      </c>
      <c r="B5847" s="177">
        <v>33</v>
      </c>
      <c r="C5847" s="176">
        <v>44052</v>
      </c>
      <c r="D5847" s="175">
        <v>-5</v>
      </c>
      <c r="E5847" s="175">
        <v>0</v>
      </c>
    </row>
    <row r="5848" spans="1:5">
      <c r="A5848" s="174" t="s">
        <v>93</v>
      </c>
      <c r="B5848" s="177">
        <v>33</v>
      </c>
      <c r="C5848" s="176">
        <v>44053</v>
      </c>
      <c r="D5848" s="175">
        <v>3</v>
      </c>
      <c r="E5848" s="175">
        <v>0</v>
      </c>
    </row>
    <row r="5849" spans="1:5">
      <c r="A5849" s="174" t="s">
        <v>93</v>
      </c>
      <c r="B5849" s="177">
        <v>33</v>
      </c>
      <c r="C5849" s="176">
        <v>44054</v>
      </c>
      <c r="D5849" s="175">
        <v>3</v>
      </c>
      <c r="E5849" s="175">
        <v>0</v>
      </c>
    </row>
    <row r="5850" spans="1:5">
      <c r="A5850" s="174" t="s">
        <v>93</v>
      </c>
      <c r="B5850" s="177">
        <v>33</v>
      </c>
      <c r="C5850" s="176">
        <v>44055</v>
      </c>
      <c r="D5850" s="175">
        <v>2</v>
      </c>
      <c r="E5850" s="175">
        <v>0</v>
      </c>
    </row>
    <row r="5851" spans="1:5">
      <c r="A5851" s="174" t="s">
        <v>93</v>
      </c>
      <c r="B5851" s="177">
        <v>33</v>
      </c>
      <c r="C5851" s="176">
        <v>44056</v>
      </c>
      <c r="D5851" s="175">
        <v>3</v>
      </c>
      <c r="E5851" s="175">
        <v>0</v>
      </c>
    </row>
    <row r="5852" spans="1:5">
      <c r="A5852" s="174" t="s">
        <v>93</v>
      </c>
      <c r="B5852" s="177">
        <v>33</v>
      </c>
      <c r="C5852" s="176">
        <v>44057</v>
      </c>
      <c r="D5852" s="175">
        <v>2</v>
      </c>
      <c r="E5852" s="175">
        <v>0.184</v>
      </c>
    </row>
    <row r="5853" spans="1:5">
      <c r="A5853" s="174" t="s">
        <v>93</v>
      </c>
      <c r="B5853" s="177">
        <v>33</v>
      </c>
      <c r="C5853" s="176">
        <v>44058</v>
      </c>
      <c r="D5853" s="175">
        <v>-3</v>
      </c>
      <c r="E5853" s="175">
        <v>0.73799999999999999</v>
      </c>
    </row>
    <row r="5854" spans="1:5">
      <c r="A5854" s="174" t="s">
        <v>93</v>
      </c>
      <c r="B5854" s="177">
        <v>34</v>
      </c>
      <c r="C5854" s="176">
        <v>44059</v>
      </c>
      <c r="D5854" s="175">
        <v>-4</v>
      </c>
      <c r="E5854" s="175">
        <v>0</v>
      </c>
    </row>
    <row r="5855" spans="1:5">
      <c r="A5855" s="174" t="s">
        <v>93</v>
      </c>
      <c r="B5855" s="177">
        <v>34</v>
      </c>
      <c r="C5855" s="176">
        <v>44060</v>
      </c>
      <c r="D5855" s="175">
        <v>2</v>
      </c>
      <c r="E5855" s="175">
        <v>0</v>
      </c>
    </row>
    <row r="5856" spans="1:5">
      <c r="A5856" s="174" t="s">
        <v>93</v>
      </c>
      <c r="B5856" s="177">
        <v>34</v>
      </c>
      <c r="C5856" s="176">
        <v>44061</v>
      </c>
      <c r="D5856" s="175">
        <v>2</v>
      </c>
      <c r="E5856" s="175">
        <v>0</v>
      </c>
    </row>
    <row r="5857" spans="1:5">
      <c r="A5857" s="174" t="s">
        <v>93</v>
      </c>
      <c r="B5857" s="177">
        <v>34</v>
      </c>
      <c r="C5857" s="176">
        <v>44062</v>
      </c>
      <c r="D5857" s="175">
        <v>3</v>
      </c>
      <c r="E5857" s="175">
        <v>0.184</v>
      </c>
    </row>
    <row r="5858" spans="1:5">
      <c r="A5858" s="174" t="s">
        <v>93</v>
      </c>
      <c r="B5858" s="177">
        <v>34</v>
      </c>
      <c r="C5858" s="176">
        <v>44063</v>
      </c>
      <c r="D5858" s="175">
        <v>3</v>
      </c>
      <c r="E5858" s="175">
        <v>0</v>
      </c>
    </row>
    <row r="5859" spans="1:5">
      <c r="A5859" s="174" t="s">
        <v>93</v>
      </c>
      <c r="B5859" s="177">
        <v>34</v>
      </c>
      <c r="C5859" s="176">
        <v>44064</v>
      </c>
      <c r="D5859" s="175">
        <v>4</v>
      </c>
      <c r="E5859" s="175">
        <v>0.36899999999999999</v>
      </c>
    </row>
    <row r="5860" spans="1:5">
      <c r="A5860" s="174" t="s">
        <v>93</v>
      </c>
      <c r="B5860" s="177">
        <v>34</v>
      </c>
      <c r="C5860" s="176">
        <v>44065</v>
      </c>
      <c r="D5860" s="179"/>
      <c r="E5860" s="175">
        <v>0</v>
      </c>
    </row>
    <row r="5861" spans="1:5">
      <c r="A5861" s="174" t="s">
        <v>90</v>
      </c>
      <c r="B5861" s="183">
        <v>8</v>
      </c>
      <c r="C5861" s="176">
        <v>43877</v>
      </c>
      <c r="D5861" s="175">
        <v>0</v>
      </c>
      <c r="E5861" s="175">
        <v>0</v>
      </c>
    </row>
    <row r="5862" spans="1:5">
      <c r="A5862" s="174" t="s">
        <v>90</v>
      </c>
      <c r="B5862" s="183">
        <v>8</v>
      </c>
      <c r="C5862" s="176">
        <v>43878</v>
      </c>
      <c r="D5862" s="175">
        <v>0</v>
      </c>
      <c r="E5862" s="175">
        <v>0</v>
      </c>
    </row>
    <row r="5863" spans="1:5">
      <c r="A5863" s="174" t="s">
        <v>90</v>
      </c>
      <c r="B5863" s="183">
        <v>8</v>
      </c>
      <c r="C5863" s="176">
        <v>43879</v>
      </c>
      <c r="D5863" s="175">
        <v>1</v>
      </c>
      <c r="E5863" s="175">
        <v>0</v>
      </c>
    </row>
    <row r="5864" spans="1:5">
      <c r="A5864" s="174" t="s">
        <v>90</v>
      </c>
      <c r="B5864" s="183">
        <v>8</v>
      </c>
      <c r="C5864" s="176">
        <v>43880</v>
      </c>
      <c r="D5864" s="175">
        <v>1</v>
      </c>
      <c r="E5864" s="175">
        <v>0</v>
      </c>
    </row>
    <row r="5865" spans="1:5">
      <c r="A5865" s="174" t="s">
        <v>90</v>
      </c>
      <c r="B5865" s="183">
        <v>8</v>
      </c>
      <c r="C5865" s="176">
        <v>43881</v>
      </c>
      <c r="D5865" s="175">
        <v>0</v>
      </c>
      <c r="E5865" s="175">
        <v>0</v>
      </c>
    </row>
    <row r="5866" spans="1:5">
      <c r="A5866" s="174" t="s">
        <v>90</v>
      </c>
      <c r="B5866" s="177">
        <v>8</v>
      </c>
      <c r="C5866" s="176">
        <v>43882</v>
      </c>
      <c r="D5866" s="175">
        <v>1</v>
      </c>
      <c r="E5866" s="175">
        <v>0</v>
      </c>
    </row>
    <row r="5867" spans="1:5">
      <c r="A5867" s="174" t="s">
        <v>90</v>
      </c>
      <c r="B5867" s="183">
        <v>8</v>
      </c>
      <c r="C5867" s="176">
        <v>43883</v>
      </c>
      <c r="D5867" s="175">
        <v>1</v>
      </c>
      <c r="E5867" s="175">
        <v>0</v>
      </c>
    </row>
    <row r="5868" spans="1:5">
      <c r="A5868" s="174" t="s">
        <v>90</v>
      </c>
      <c r="B5868" s="183">
        <v>9</v>
      </c>
      <c r="C5868" s="176">
        <v>43884</v>
      </c>
      <c r="D5868" s="175">
        <v>0</v>
      </c>
      <c r="E5868" s="175">
        <v>0</v>
      </c>
    </row>
    <row r="5869" spans="1:5">
      <c r="A5869" s="174" t="s">
        <v>90</v>
      </c>
      <c r="B5869" s="183">
        <v>9</v>
      </c>
      <c r="C5869" s="176">
        <v>43885</v>
      </c>
      <c r="D5869" s="175">
        <v>0</v>
      </c>
      <c r="E5869" s="175">
        <v>0</v>
      </c>
    </row>
    <row r="5870" spans="1:5">
      <c r="A5870" s="174" t="s">
        <v>90</v>
      </c>
      <c r="B5870" s="183">
        <v>9</v>
      </c>
      <c r="C5870" s="176">
        <v>43886</v>
      </c>
      <c r="D5870" s="175">
        <v>0</v>
      </c>
      <c r="E5870" s="175">
        <v>0</v>
      </c>
    </row>
    <row r="5871" spans="1:5">
      <c r="A5871" s="174" t="s">
        <v>90</v>
      </c>
      <c r="B5871" s="183">
        <v>9</v>
      </c>
      <c r="C5871" s="176">
        <v>43887</v>
      </c>
      <c r="D5871" s="175">
        <v>-1</v>
      </c>
      <c r="E5871" s="175">
        <v>0</v>
      </c>
    </row>
    <row r="5872" spans="1:5">
      <c r="A5872" s="174" t="s">
        <v>90</v>
      </c>
      <c r="B5872" s="183">
        <v>9</v>
      </c>
      <c r="C5872" s="176">
        <v>43888</v>
      </c>
      <c r="D5872" s="175">
        <v>-1</v>
      </c>
      <c r="E5872" s="175">
        <v>0</v>
      </c>
    </row>
    <row r="5873" spans="1:5">
      <c r="A5873" s="174" t="s">
        <v>90</v>
      </c>
      <c r="B5873" s="177">
        <v>9</v>
      </c>
      <c r="C5873" s="176">
        <v>43889</v>
      </c>
      <c r="D5873" s="175">
        <v>1</v>
      </c>
      <c r="E5873" s="175">
        <v>0</v>
      </c>
    </row>
    <row r="5874" spans="1:5">
      <c r="A5874" s="174" t="s">
        <v>90</v>
      </c>
      <c r="B5874" s="183">
        <v>9</v>
      </c>
      <c r="C5874" s="176">
        <v>43890</v>
      </c>
      <c r="D5874" s="175">
        <v>1</v>
      </c>
      <c r="E5874" s="175">
        <v>0</v>
      </c>
    </row>
    <row r="5875" spans="1:5">
      <c r="A5875" s="174" t="s">
        <v>90</v>
      </c>
      <c r="B5875" s="183">
        <v>10</v>
      </c>
      <c r="C5875" s="176">
        <v>43833</v>
      </c>
      <c r="D5875" s="175">
        <v>0</v>
      </c>
      <c r="E5875" s="175">
        <v>0</v>
      </c>
    </row>
    <row r="5876" spans="1:5">
      <c r="A5876" s="174" t="s">
        <v>90</v>
      </c>
      <c r="B5876" s="183">
        <v>10</v>
      </c>
      <c r="C5876" s="176">
        <v>43864</v>
      </c>
      <c r="D5876" s="175">
        <v>0</v>
      </c>
      <c r="E5876" s="175">
        <v>0</v>
      </c>
    </row>
    <row r="5877" spans="1:5">
      <c r="A5877" s="174" t="s">
        <v>90</v>
      </c>
      <c r="B5877" s="183">
        <v>10</v>
      </c>
      <c r="C5877" s="176">
        <v>43893</v>
      </c>
      <c r="D5877" s="175">
        <v>0</v>
      </c>
      <c r="E5877" s="175">
        <v>0</v>
      </c>
    </row>
    <row r="5878" spans="1:5">
      <c r="A5878" s="174" t="s">
        <v>90</v>
      </c>
      <c r="B5878" s="183">
        <v>10</v>
      </c>
      <c r="C5878" s="176">
        <v>43894</v>
      </c>
      <c r="D5878" s="175">
        <v>1</v>
      </c>
      <c r="E5878" s="175">
        <v>0</v>
      </c>
    </row>
    <row r="5879" spans="1:5">
      <c r="A5879" s="174" t="s">
        <v>90</v>
      </c>
      <c r="B5879" s="183">
        <v>10</v>
      </c>
      <c r="C5879" s="176">
        <v>43895</v>
      </c>
      <c r="D5879" s="175">
        <v>0</v>
      </c>
      <c r="E5879" s="175">
        <v>0</v>
      </c>
    </row>
    <row r="5880" spans="1:5">
      <c r="A5880" s="174" t="s">
        <v>90</v>
      </c>
      <c r="B5880" s="177">
        <v>10</v>
      </c>
      <c r="C5880" s="176">
        <v>43896</v>
      </c>
      <c r="D5880" s="175">
        <v>2</v>
      </c>
      <c r="E5880" s="175">
        <v>0</v>
      </c>
    </row>
    <row r="5881" spans="1:5">
      <c r="A5881" s="174" t="s">
        <v>90</v>
      </c>
      <c r="B5881" s="183">
        <v>10</v>
      </c>
      <c r="C5881" s="176">
        <v>43897</v>
      </c>
      <c r="D5881" s="175">
        <v>2</v>
      </c>
      <c r="E5881" s="175">
        <v>0</v>
      </c>
    </row>
    <row r="5882" spans="1:5">
      <c r="A5882" s="174" t="s">
        <v>90</v>
      </c>
      <c r="B5882" s="183">
        <v>11</v>
      </c>
      <c r="C5882" s="176">
        <v>43898</v>
      </c>
      <c r="D5882" s="175">
        <v>1</v>
      </c>
      <c r="E5882" s="175">
        <v>0</v>
      </c>
    </row>
    <row r="5883" spans="1:5">
      <c r="A5883" s="174" t="s">
        <v>90</v>
      </c>
      <c r="B5883" s="183">
        <v>11</v>
      </c>
      <c r="C5883" s="176">
        <v>43899</v>
      </c>
      <c r="D5883" s="175">
        <v>1</v>
      </c>
      <c r="E5883" s="175">
        <v>0</v>
      </c>
    </row>
    <row r="5884" spans="1:5">
      <c r="A5884" s="174" t="s">
        <v>90</v>
      </c>
      <c r="B5884" s="183">
        <v>11</v>
      </c>
      <c r="C5884" s="176">
        <v>43900</v>
      </c>
      <c r="D5884" s="175">
        <v>1</v>
      </c>
      <c r="E5884" s="175">
        <v>0</v>
      </c>
    </row>
    <row r="5885" spans="1:5">
      <c r="A5885" s="174" t="s">
        <v>90</v>
      </c>
      <c r="B5885" s="183">
        <v>11</v>
      </c>
      <c r="C5885" s="176">
        <v>43901</v>
      </c>
      <c r="D5885" s="175">
        <v>1</v>
      </c>
      <c r="E5885" s="175">
        <v>0</v>
      </c>
    </row>
    <row r="5886" spans="1:5">
      <c r="A5886" s="174" t="s">
        <v>90</v>
      </c>
      <c r="B5886" s="183">
        <v>11</v>
      </c>
      <c r="C5886" s="176">
        <v>43902</v>
      </c>
      <c r="D5886" s="175">
        <v>1</v>
      </c>
      <c r="E5886" s="175">
        <v>0</v>
      </c>
    </row>
    <row r="5887" spans="1:5">
      <c r="A5887" s="174" t="s">
        <v>90</v>
      </c>
      <c r="B5887" s="177">
        <v>11</v>
      </c>
      <c r="C5887" s="176">
        <v>43903</v>
      </c>
      <c r="D5887" s="175">
        <v>3</v>
      </c>
      <c r="E5887" s="175">
        <v>0</v>
      </c>
    </row>
    <row r="5888" spans="1:5">
      <c r="A5888" s="174" t="s">
        <v>90</v>
      </c>
      <c r="B5888" s="183">
        <v>11</v>
      </c>
      <c r="C5888" s="176">
        <v>43904</v>
      </c>
      <c r="D5888" s="175">
        <v>3</v>
      </c>
      <c r="E5888" s="175">
        <v>0</v>
      </c>
    </row>
    <row r="5889" spans="1:5">
      <c r="A5889" s="174" t="s">
        <v>90</v>
      </c>
      <c r="B5889" s="183">
        <v>12</v>
      </c>
      <c r="C5889" s="176">
        <v>43905</v>
      </c>
      <c r="D5889" s="175">
        <v>3</v>
      </c>
      <c r="E5889" s="175">
        <v>0</v>
      </c>
    </row>
    <row r="5890" spans="1:5">
      <c r="A5890" s="174" t="s">
        <v>90</v>
      </c>
      <c r="B5890" s="183">
        <v>12</v>
      </c>
      <c r="C5890" s="176">
        <v>43906</v>
      </c>
      <c r="D5890" s="175">
        <v>4</v>
      </c>
      <c r="E5890" s="175">
        <v>0</v>
      </c>
    </row>
    <row r="5891" spans="1:5">
      <c r="A5891" s="174" t="s">
        <v>90</v>
      </c>
      <c r="B5891" s="183">
        <v>12</v>
      </c>
      <c r="C5891" s="176">
        <v>43907</v>
      </c>
      <c r="D5891" s="175">
        <v>5</v>
      </c>
      <c r="E5891" s="175">
        <v>0</v>
      </c>
    </row>
    <row r="5892" spans="1:5">
      <c r="A5892" s="174" t="s">
        <v>90</v>
      </c>
      <c r="B5892" s="183">
        <v>12</v>
      </c>
      <c r="C5892" s="176">
        <v>43908</v>
      </c>
      <c r="D5892" s="175">
        <v>7</v>
      </c>
      <c r="E5892" s="175">
        <v>0</v>
      </c>
    </row>
    <row r="5893" spans="1:5">
      <c r="A5893" s="174" t="s">
        <v>90</v>
      </c>
      <c r="B5893" s="177">
        <v>12</v>
      </c>
      <c r="C5893" s="176">
        <v>43909</v>
      </c>
      <c r="D5893" s="175">
        <v>11</v>
      </c>
      <c r="E5893" s="175">
        <v>0</v>
      </c>
    </row>
    <row r="5894" spans="1:5">
      <c r="A5894" s="174" t="s">
        <v>90</v>
      </c>
      <c r="B5894" s="183">
        <v>12</v>
      </c>
      <c r="C5894" s="176">
        <v>43910</v>
      </c>
      <c r="D5894" s="175">
        <v>13</v>
      </c>
      <c r="E5894" s="175">
        <v>0</v>
      </c>
    </row>
    <row r="5895" spans="1:5">
      <c r="A5895" s="174" t="s">
        <v>90</v>
      </c>
      <c r="B5895" s="183">
        <v>12</v>
      </c>
      <c r="C5895" s="176">
        <v>43911</v>
      </c>
      <c r="D5895" s="175">
        <v>13</v>
      </c>
      <c r="E5895" s="175">
        <v>0</v>
      </c>
    </row>
    <row r="5896" spans="1:5">
      <c r="A5896" s="174" t="s">
        <v>90</v>
      </c>
      <c r="B5896" s="183">
        <v>13</v>
      </c>
      <c r="C5896" s="176">
        <v>43912</v>
      </c>
      <c r="D5896" s="175">
        <v>18</v>
      </c>
      <c r="E5896" s="175">
        <v>0</v>
      </c>
    </row>
    <row r="5897" spans="1:5">
      <c r="A5897" s="174" t="s">
        <v>90</v>
      </c>
      <c r="B5897" s="183">
        <v>13</v>
      </c>
      <c r="C5897" s="176">
        <v>43913</v>
      </c>
      <c r="D5897" s="175">
        <v>11</v>
      </c>
      <c r="E5897" s="175">
        <v>0</v>
      </c>
    </row>
    <row r="5898" spans="1:5">
      <c r="A5898" s="174" t="s">
        <v>90</v>
      </c>
      <c r="B5898" s="183">
        <v>13</v>
      </c>
      <c r="C5898" s="176">
        <v>43914</v>
      </c>
      <c r="D5898" s="175">
        <v>15</v>
      </c>
      <c r="E5898" s="175">
        <v>0</v>
      </c>
    </row>
    <row r="5899" spans="1:5">
      <c r="A5899" s="174" t="s">
        <v>90</v>
      </c>
      <c r="B5899" s="183">
        <v>13</v>
      </c>
      <c r="C5899" s="176">
        <v>43915</v>
      </c>
      <c r="D5899" s="175">
        <v>17</v>
      </c>
      <c r="E5899" s="175">
        <v>0</v>
      </c>
    </row>
    <row r="5900" spans="1:5">
      <c r="A5900" s="174" t="s">
        <v>90</v>
      </c>
      <c r="B5900" s="183">
        <v>13</v>
      </c>
      <c r="C5900" s="176">
        <v>43916</v>
      </c>
      <c r="D5900" s="175">
        <v>20</v>
      </c>
      <c r="E5900" s="175">
        <v>0</v>
      </c>
    </row>
    <row r="5901" spans="1:5">
      <c r="A5901" s="174" t="s">
        <v>90</v>
      </c>
      <c r="B5901" s="177">
        <v>13</v>
      </c>
      <c r="C5901" s="176">
        <v>43917</v>
      </c>
      <c r="D5901" s="175">
        <v>18</v>
      </c>
      <c r="E5901" s="175">
        <v>0</v>
      </c>
    </row>
    <row r="5902" spans="1:5">
      <c r="A5902" s="174" t="s">
        <v>90</v>
      </c>
      <c r="B5902" s="183">
        <v>13</v>
      </c>
      <c r="C5902" s="176">
        <v>43918</v>
      </c>
      <c r="D5902" s="175">
        <v>18</v>
      </c>
      <c r="E5902" s="175">
        <v>0</v>
      </c>
    </row>
    <row r="5903" spans="1:5">
      <c r="A5903" s="174" t="s">
        <v>90</v>
      </c>
      <c r="B5903" s="183">
        <v>14</v>
      </c>
      <c r="C5903" s="176">
        <v>43919</v>
      </c>
      <c r="D5903" s="175">
        <v>17</v>
      </c>
      <c r="E5903" s="175">
        <v>0</v>
      </c>
    </row>
    <row r="5904" spans="1:5">
      <c r="A5904" s="174" t="s">
        <v>90</v>
      </c>
      <c r="B5904" s="183">
        <v>14</v>
      </c>
      <c r="C5904" s="176">
        <v>43920</v>
      </c>
      <c r="D5904" s="175">
        <v>17</v>
      </c>
      <c r="E5904" s="175">
        <v>0</v>
      </c>
    </row>
    <row r="5905" spans="1:5">
      <c r="A5905" s="174" t="s">
        <v>90</v>
      </c>
      <c r="B5905" s="183">
        <v>14</v>
      </c>
      <c r="C5905" s="176">
        <v>43921</v>
      </c>
      <c r="D5905" s="175">
        <v>17</v>
      </c>
      <c r="E5905" s="175">
        <v>0</v>
      </c>
    </row>
    <row r="5906" spans="1:5">
      <c r="A5906" s="174" t="s">
        <v>90</v>
      </c>
      <c r="B5906" s="183">
        <v>14</v>
      </c>
      <c r="C5906" s="176">
        <v>43922</v>
      </c>
      <c r="D5906" s="175">
        <v>20</v>
      </c>
      <c r="E5906" s="175">
        <v>0.19600000000000001</v>
      </c>
    </row>
    <row r="5907" spans="1:5">
      <c r="A5907" s="174" t="s">
        <v>90</v>
      </c>
      <c r="B5907" s="183">
        <v>14</v>
      </c>
      <c r="C5907" s="176">
        <v>43923</v>
      </c>
      <c r="D5907" s="175">
        <v>24</v>
      </c>
      <c r="E5907" s="175">
        <v>0</v>
      </c>
    </row>
    <row r="5908" spans="1:5">
      <c r="A5908" s="174" t="s">
        <v>90</v>
      </c>
      <c r="B5908" s="177">
        <v>14</v>
      </c>
      <c r="C5908" s="176">
        <v>43924</v>
      </c>
      <c r="D5908" s="175">
        <v>20</v>
      </c>
      <c r="E5908" s="175">
        <v>0</v>
      </c>
    </row>
    <row r="5909" spans="1:5">
      <c r="A5909" s="174" t="s">
        <v>90</v>
      </c>
      <c r="B5909" s="183">
        <v>14</v>
      </c>
      <c r="C5909" s="176">
        <v>43925</v>
      </c>
      <c r="D5909" s="175">
        <v>19</v>
      </c>
      <c r="E5909" s="175">
        <v>0</v>
      </c>
    </row>
    <row r="5910" spans="1:5">
      <c r="A5910" s="174" t="s">
        <v>90</v>
      </c>
      <c r="B5910" s="183">
        <v>15</v>
      </c>
      <c r="C5910" s="176">
        <v>43926</v>
      </c>
      <c r="D5910" s="175">
        <v>19</v>
      </c>
      <c r="E5910" s="175">
        <v>0.19600000000000001</v>
      </c>
    </row>
    <row r="5911" spans="1:5">
      <c r="A5911" s="174" t="s">
        <v>90</v>
      </c>
      <c r="B5911" s="183">
        <v>15</v>
      </c>
      <c r="C5911" s="176">
        <v>43927</v>
      </c>
      <c r="D5911" s="175">
        <v>19</v>
      </c>
      <c r="E5911" s="175">
        <v>0</v>
      </c>
    </row>
    <row r="5912" spans="1:5">
      <c r="A5912" s="174" t="s">
        <v>90</v>
      </c>
      <c r="B5912" s="183">
        <v>15</v>
      </c>
      <c r="C5912" s="176">
        <v>43928</v>
      </c>
      <c r="D5912" s="175">
        <v>20</v>
      </c>
      <c r="E5912" s="175">
        <v>0</v>
      </c>
    </row>
    <row r="5913" spans="1:5">
      <c r="A5913" s="174" t="s">
        <v>90</v>
      </c>
      <c r="B5913" s="183">
        <v>15</v>
      </c>
      <c r="C5913" s="176">
        <v>43929</v>
      </c>
      <c r="D5913" s="175">
        <v>20</v>
      </c>
      <c r="E5913" s="175">
        <v>0</v>
      </c>
    </row>
    <row r="5914" spans="1:5">
      <c r="A5914" s="174" t="s">
        <v>90</v>
      </c>
      <c r="B5914" s="183">
        <v>15</v>
      </c>
      <c r="C5914" s="176">
        <v>43930</v>
      </c>
      <c r="D5914" s="175">
        <v>21</v>
      </c>
      <c r="E5914" s="175">
        <v>0</v>
      </c>
    </row>
    <row r="5915" spans="1:5">
      <c r="A5915" s="174" t="s">
        <v>90</v>
      </c>
      <c r="B5915" s="177">
        <v>15</v>
      </c>
      <c r="C5915" s="176">
        <v>43931</v>
      </c>
      <c r="D5915" s="175">
        <v>19</v>
      </c>
      <c r="E5915" s="175">
        <v>0.19600000000000001</v>
      </c>
    </row>
    <row r="5916" spans="1:5">
      <c r="A5916" s="174" t="s">
        <v>90</v>
      </c>
      <c r="B5916" s="183">
        <v>15</v>
      </c>
      <c r="C5916" s="176">
        <v>43932</v>
      </c>
      <c r="D5916" s="175">
        <v>20</v>
      </c>
      <c r="E5916" s="175">
        <v>0</v>
      </c>
    </row>
    <row r="5917" spans="1:5">
      <c r="A5917" s="174" t="s">
        <v>90</v>
      </c>
      <c r="B5917" s="183">
        <v>16</v>
      </c>
      <c r="C5917" s="176">
        <v>43933</v>
      </c>
      <c r="D5917" s="175">
        <v>20</v>
      </c>
      <c r="E5917" s="175">
        <v>0</v>
      </c>
    </row>
    <row r="5918" spans="1:5">
      <c r="A5918" s="174" t="s">
        <v>90</v>
      </c>
      <c r="B5918" s="183">
        <v>16</v>
      </c>
      <c r="C5918" s="176">
        <v>43934</v>
      </c>
      <c r="D5918" s="175">
        <v>20</v>
      </c>
      <c r="E5918" s="175">
        <v>0.19600000000000001</v>
      </c>
    </row>
    <row r="5919" spans="1:5">
      <c r="A5919" s="174" t="s">
        <v>90</v>
      </c>
      <c r="B5919" s="183">
        <v>16</v>
      </c>
      <c r="C5919" s="176">
        <v>43935</v>
      </c>
      <c r="D5919" s="175">
        <v>20</v>
      </c>
      <c r="E5919" s="175">
        <v>0</v>
      </c>
    </row>
    <row r="5920" spans="1:5">
      <c r="A5920" s="174" t="s">
        <v>90</v>
      </c>
      <c r="B5920" s="183">
        <v>16</v>
      </c>
      <c r="C5920" s="176">
        <v>43936</v>
      </c>
      <c r="D5920" s="175">
        <v>21</v>
      </c>
      <c r="E5920" s="175">
        <v>0</v>
      </c>
    </row>
    <row r="5921" spans="1:5">
      <c r="A5921" s="174" t="s">
        <v>90</v>
      </c>
      <c r="B5921" s="183">
        <v>16</v>
      </c>
      <c r="C5921" s="176">
        <v>43937</v>
      </c>
      <c r="D5921" s="175">
        <v>24</v>
      </c>
      <c r="E5921" s="175">
        <v>0</v>
      </c>
    </row>
    <row r="5922" spans="1:5">
      <c r="A5922" s="174" t="s">
        <v>90</v>
      </c>
      <c r="B5922" s="177">
        <v>16</v>
      </c>
      <c r="C5922" s="176">
        <v>43938</v>
      </c>
      <c r="D5922" s="175">
        <v>19</v>
      </c>
      <c r="E5922" s="175">
        <v>0</v>
      </c>
    </row>
    <row r="5923" spans="1:5">
      <c r="A5923" s="174" t="s">
        <v>90</v>
      </c>
      <c r="B5923" s="183">
        <v>16</v>
      </c>
      <c r="C5923" s="176">
        <v>43939</v>
      </c>
      <c r="D5923" s="175">
        <v>19</v>
      </c>
      <c r="E5923" s="175">
        <v>0.39200000000000002</v>
      </c>
    </row>
    <row r="5924" spans="1:5">
      <c r="A5924" s="174" t="s">
        <v>90</v>
      </c>
      <c r="B5924" s="183">
        <v>17</v>
      </c>
      <c r="C5924" s="176">
        <v>43940</v>
      </c>
      <c r="D5924" s="175">
        <v>19</v>
      </c>
      <c r="E5924" s="175">
        <v>0</v>
      </c>
    </row>
    <row r="5925" spans="1:5">
      <c r="A5925" s="174" t="s">
        <v>90</v>
      </c>
      <c r="B5925" s="183">
        <v>17</v>
      </c>
      <c r="C5925" s="176">
        <v>43941</v>
      </c>
      <c r="D5925" s="175">
        <v>19</v>
      </c>
      <c r="E5925" s="175">
        <v>0.19600000000000001</v>
      </c>
    </row>
    <row r="5926" spans="1:5">
      <c r="A5926" s="174" t="s">
        <v>90</v>
      </c>
      <c r="B5926" s="183">
        <v>17</v>
      </c>
      <c r="C5926" s="176">
        <v>43942</v>
      </c>
      <c r="D5926" s="175">
        <v>19</v>
      </c>
      <c r="E5926" s="175">
        <v>0.19600000000000001</v>
      </c>
    </row>
    <row r="5927" spans="1:5">
      <c r="A5927" s="174" t="s">
        <v>90</v>
      </c>
      <c r="B5927" s="183">
        <v>17</v>
      </c>
      <c r="C5927" s="176">
        <v>43943</v>
      </c>
      <c r="D5927" s="175">
        <v>19</v>
      </c>
      <c r="E5927" s="175">
        <v>0</v>
      </c>
    </row>
    <row r="5928" spans="1:5">
      <c r="A5928" s="174" t="s">
        <v>90</v>
      </c>
      <c r="B5928" s="183">
        <v>17</v>
      </c>
      <c r="C5928" s="176">
        <v>43944</v>
      </c>
      <c r="D5928" s="175">
        <v>21</v>
      </c>
      <c r="E5928" s="175">
        <v>0</v>
      </c>
    </row>
    <row r="5929" spans="1:5">
      <c r="A5929" s="174" t="s">
        <v>90</v>
      </c>
      <c r="B5929" s="177">
        <v>17</v>
      </c>
      <c r="C5929" s="176">
        <v>43945</v>
      </c>
      <c r="D5929" s="175">
        <v>17</v>
      </c>
      <c r="E5929" s="175">
        <v>0.19600000000000001</v>
      </c>
    </row>
    <row r="5930" spans="1:5">
      <c r="A5930" s="174" t="s">
        <v>90</v>
      </c>
      <c r="B5930" s="183">
        <v>17</v>
      </c>
      <c r="C5930" s="176">
        <v>43946</v>
      </c>
      <c r="D5930" s="175">
        <v>21</v>
      </c>
      <c r="E5930" s="175">
        <v>0.19600000000000001</v>
      </c>
    </row>
    <row r="5931" spans="1:5">
      <c r="A5931" s="174" t="s">
        <v>90</v>
      </c>
      <c r="B5931" s="183">
        <v>18</v>
      </c>
      <c r="C5931" s="176">
        <v>43947</v>
      </c>
      <c r="D5931" s="175">
        <v>21</v>
      </c>
      <c r="E5931" s="175">
        <v>0</v>
      </c>
    </row>
    <row r="5932" spans="1:5">
      <c r="A5932" s="174" t="s">
        <v>90</v>
      </c>
      <c r="B5932" s="183">
        <v>18</v>
      </c>
      <c r="C5932" s="176">
        <v>43948</v>
      </c>
      <c r="D5932" s="175">
        <v>21</v>
      </c>
      <c r="E5932" s="175">
        <v>0</v>
      </c>
    </row>
    <row r="5933" spans="1:5">
      <c r="A5933" s="174" t="s">
        <v>90</v>
      </c>
      <c r="B5933" s="183">
        <v>18</v>
      </c>
      <c r="C5933" s="176">
        <v>43949</v>
      </c>
      <c r="D5933" s="175">
        <v>19</v>
      </c>
      <c r="E5933" s="175">
        <v>0</v>
      </c>
    </row>
    <row r="5934" spans="1:5">
      <c r="A5934" s="174" t="s">
        <v>90</v>
      </c>
      <c r="B5934" s="183">
        <v>18</v>
      </c>
      <c r="C5934" s="176">
        <v>43950</v>
      </c>
      <c r="D5934" s="175">
        <v>21</v>
      </c>
      <c r="E5934" s="175">
        <v>0</v>
      </c>
    </row>
    <row r="5935" spans="1:5">
      <c r="A5935" s="174" t="s">
        <v>90</v>
      </c>
      <c r="B5935" s="183">
        <v>18</v>
      </c>
      <c r="C5935" s="176">
        <v>43951</v>
      </c>
      <c r="D5935" s="175">
        <v>23</v>
      </c>
      <c r="E5935" s="175">
        <v>0</v>
      </c>
    </row>
    <row r="5936" spans="1:5">
      <c r="A5936" s="174" t="s">
        <v>90</v>
      </c>
      <c r="B5936" s="177">
        <v>18</v>
      </c>
      <c r="C5936" s="176">
        <v>43952</v>
      </c>
      <c r="D5936" s="175">
        <v>19</v>
      </c>
      <c r="E5936" s="175">
        <v>0.19600000000000001</v>
      </c>
    </row>
    <row r="5937" spans="1:5">
      <c r="A5937" s="174" t="s">
        <v>90</v>
      </c>
      <c r="B5937" s="183">
        <v>18</v>
      </c>
      <c r="C5937" s="176">
        <v>43953</v>
      </c>
      <c r="D5937" s="175">
        <v>19</v>
      </c>
      <c r="E5937" s="175">
        <v>0</v>
      </c>
    </row>
    <row r="5938" spans="1:5">
      <c r="A5938" s="174" t="s">
        <v>90</v>
      </c>
      <c r="B5938" s="183">
        <v>19</v>
      </c>
      <c r="C5938" s="176">
        <v>43954</v>
      </c>
      <c r="D5938" s="175">
        <v>19</v>
      </c>
      <c r="E5938" s="175">
        <v>0.19600000000000001</v>
      </c>
    </row>
    <row r="5939" spans="1:5">
      <c r="A5939" s="174" t="s">
        <v>90</v>
      </c>
      <c r="B5939" s="183">
        <v>19</v>
      </c>
      <c r="C5939" s="176">
        <v>43955</v>
      </c>
      <c r="D5939" s="175">
        <v>20</v>
      </c>
      <c r="E5939" s="175">
        <v>0</v>
      </c>
    </row>
    <row r="5940" spans="1:5">
      <c r="A5940" s="174" t="s">
        <v>90</v>
      </c>
      <c r="B5940" s="183">
        <v>19</v>
      </c>
      <c r="C5940" s="176">
        <v>43956</v>
      </c>
      <c r="D5940" s="175">
        <v>20</v>
      </c>
      <c r="E5940" s="175">
        <v>0</v>
      </c>
    </row>
    <row r="5941" spans="1:5">
      <c r="A5941" s="174" t="s">
        <v>90</v>
      </c>
      <c r="B5941" s="183">
        <v>19</v>
      </c>
      <c r="C5941" s="176">
        <v>43957</v>
      </c>
      <c r="D5941" s="175">
        <v>21</v>
      </c>
      <c r="E5941" s="175">
        <v>0</v>
      </c>
    </row>
    <row r="5942" spans="1:5">
      <c r="A5942" s="174" t="s">
        <v>90</v>
      </c>
      <c r="B5942" s="183">
        <v>19</v>
      </c>
      <c r="C5942" s="176">
        <v>43958</v>
      </c>
      <c r="D5942" s="175">
        <v>24</v>
      </c>
      <c r="E5942" s="175">
        <v>0.19600000000000001</v>
      </c>
    </row>
    <row r="5943" spans="1:5">
      <c r="A5943" s="174" t="s">
        <v>90</v>
      </c>
      <c r="B5943" s="177">
        <v>19</v>
      </c>
      <c r="C5943" s="176">
        <v>43959</v>
      </c>
      <c r="D5943" s="175">
        <v>19</v>
      </c>
      <c r="E5943" s="175">
        <v>0.19600000000000001</v>
      </c>
    </row>
    <row r="5944" spans="1:5">
      <c r="A5944" s="174" t="s">
        <v>90</v>
      </c>
      <c r="B5944" s="183">
        <v>19</v>
      </c>
      <c r="C5944" s="176">
        <v>43960</v>
      </c>
      <c r="D5944" s="175">
        <v>19</v>
      </c>
      <c r="E5944" s="175">
        <v>0.19600000000000001</v>
      </c>
    </row>
    <row r="5945" spans="1:5">
      <c r="A5945" s="174" t="s">
        <v>90</v>
      </c>
      <c r="B5945" s="183">
        <v>20</v>
      </c>
      <c r="C5945" s="176">
        <v>43961</v>
      </c>
      <c r="D5945" s="175">
        <v>20</v>
      </c>
      <c r="E5945" s="175">
        <v>0.39200000000000002</v>
      </c>
    </row>
    <row r="5946" spans="1:5">
      <c r="A5946" s="174" t="s">
        <v>90</v>
      </c>
      <c r="B5946" s="183">
        <v>20</v>
      </c>
      <c r="C5946" s="176">
        <v>43962</v>
      </c>
      <c r="D5946" s="175">
        <v>20</v>
      </c>
      <c r="E5946" s="175">
        <v>0</v>
      </c>
    </row>
    <row r="5947" spans="1:5">
      <c r="A5947" s="174" t="s">
        <v>90</v>
      </c>
      <c r="B5947" s="183">
        <v>20</v>
      </c>
      <c r="C5947" s="176">
        <v>43963</v>
      </c>
      <c r="D5947" s="175">
        <v>20</v>
      </c>
      <c r="E5947" s="175">
        <v>0</v>
      </c>
    </row>
    <row r="5948" spans="1:5">
      <c r="A5948" s="174" t="s">
        <v>90</v>
      </c>
      <c r="B5948" s="183">
        <v>20</v>
      </c>
      <c r="C5948" s="176">
        <v>43964</v>
      </c>
      <c r="D5948" s="175">
        <v>21</v>
      </c>
      <c r="E5948" s="175">
        <v>0</v>
      </c>
    </row>
    <row r="5949" spans="1:5">
      <c r="A5949" s="174" t="s">
        <v>90</v>
      </c>
      <c r="B5949" s="183">
        <v>20</v>
      </c>
      <c r="C5949" s="176">
        <v>43965</v>
      </c>
      <c r="D5949" s="175">
        <v>23</v>
      </c>
      <c r="E5949" s="175">
        <v>0</v>
      </c>
    </row>
    <row r="5950" spans="1:5">
      <c r="A5950" s="174" t="s">
        <v>90</v>
      </c>
      <c r="B5950" s="177">
        <v>20</v>
      </c>
      <c r="C5950" s="176">
        <v>43966</v>
      </c>
      <c r="D5950" s="175">
        <v>20</v>
      </c>
      <c r="E5950" s="175">
        <v>0.39200000000000002</v>
      </c>
    </row>
    <row r="5951" spans="1:5">
      <c r="A5951" s="174" t="s">
        <v>90</v>
      </c>
      <c r="B5951" s="183">
        <v>20</v>
      </c>
      <c r="C5951" s="176">
        <v>43967</v>
      </c>
      <c r="D5951" s="175">
        <v>19</v>
      </c>
      <c r="E5951" s="175">
        <v>0</v>
      </c>
    </row>
    <row r="5952" spans="1:5">
      <c r="A5952" s="174" t="s">
        <v>90</v>
      </c>
      <c r="B5952" s="183">
        <v>21</v>
      </c>
      <c r="C5952" s="176">
        <v>43968</v>
      </c>
      <c r="D5952" s="175">
        <v>20</v>
      </c>
      <c r="E5952" s="175">
        <v>0.39200000000000002</v>
      </c>
    </row>
    <row r="5953" spans="1:5">
      <c r="A5953" s="174" t="s">
        <v>90</v>
      </c>
      <c r="B5953" s="183">
        <v>21</v>
      </c>
      <c r="C5953" s="176">
        <v>43969</v>
      </c>
      <c r="D5953" s="175">
        <v>20</v>
      </c>
      <c r="E5953" s="175">
        <v>0.19600000000000001</v>
      </c>
    </row>
    <row r="5954" spans="1:5">
      <c r="A5954" s="174" t="s">
        <v>90</v>
      </c>
      <c r="B5954" s="183">
        <v>21</v>
      </c>
      <c r="C5954" s="176">
        <v>43970</v>
      </c>
      <c r="D5954" s="175">
        <v>20</v>
      </c>
      <c r="E5954" s="175">
        <v>0.78300000000000003</v>
      </c>
    </row>
    <row r="5955" spans="1:5">
      <c r="A5955" s="174" t="s">
        <v>90</v>
      </c>
      <c r="B5955" s="183">
        <v>21</v>
      </c>
      <c r="C5955" s="176">
        <v>43971</v>
      </c>
      <c r="D5955" s="175">
        <v>20</v>
      </c>
      <c r="E5955" s="175">
        <v>0.19600000000000001</v>
      </c>
    </row>
    <row r="5956" spans="1:5">
      <c r="A5956" s="174" t="s">
        <v>90</v>
      </c>
      <c r="B5956" s="183">
        <v>21</v>
      </c>
      <c r="C5956" s="176">
        <v>43972</v>
      </c>
      <c r="D5956" s="175">
        <v>23</v>
      </c>
      <c r="E5956" s="175">
        <v>0.58699999999999997</v>
      </c>
    </row>
    <row r="5957" spans="1:5">
      <c r="A5957" s="174" t="s">
        <v>90</v>
      </c>
      <c r="B5957" s="177">
        <v>21</v>
      </c>
      <c r="C5957" s="176">
        <v>43973</v>
      </c>
      <c r="D5957" s="175">
        <v>18</v>
      </c>
      <c r="E5957" s="175">
        <v>0.19600000000000001</v>
      </c>
    </row>
    <row r="5958" spans="1:5">
      <c r="A5958" s="174" t="s">
        <v>90</v>
      </c>
      <c r="B5958" s="183">
        <v>21</v>
      </c>
      <c r="C5958" s="176">
        <v>43974</v>
      </c>
      <c r="D5958" s="175">
        <v>18</v>
      </c>
      <c r="E5958" s="175">
        <v>0.19600000000000001</v>
      </c>
    </row>
    <row r="5959" spans="1:5">
      <c r="A5959" s="174" t="s">
        <v>90</v>
      </c>
      <c r="B5959" s="183">
        <v>22</v>
      </c>
      <c r="C5959" s="176">
        <v>43975</v>
      </c>
      <c r="D5959" s="175">
        <v>26</v>
      </c>
      <c r="E5959" s="175">
        <v>0.78300000000000003</v>
      </c>
    </row>
    <row r="5960" spans="1:5">
      <c r="A5960" s="174" t="s">
        <v>90</v>
      </c>
      <c r="B5960" s="183">
        <v>22</v>
      </c>
      <c r="C5960" s="176">
        <v>43976</v>
      </c>
      <c r="D5960" s="175">
        <v>25</v>
      </c>
      <c r="E5960" s="175">
        <v>0.19600000000000001</v>
      </c>
    </row>
    <row r="5961" spans="1:5">
      <c r="A5961" s="174" t="s">
        <v>90</v>
      </c>
      <c r="B5961" s="183">
        <v>22</v>
      </c>
      <c r="C5961" s="176">
        <v>43977</v>
      </c>
      <c r="D5961" s="175">
        <v>22</v>
      </c>
      <c r="E5961" s="175">
        <v>0</v>
      </c>
    </row>
    <row r="5962" spans="1:5">
      <c r="A5962" s="174" t="s">
        <v>90</v>
      </c>
      <c r="B5962" s="183">
        <v>22</v>
      </c>
      <c r="C5962" s="176">
        <v>43978</v>
      </c>
      <c r="D5962" s="175">
        <v>18</v>
      </c>
      <c r="E5962" s="175">
        <v>0</v>
      </c>
    </row>
    <row r="5963" spans="1:5">
      <c r="A5963" s="174" t="s">
        <v>90</v>
      </c>
      <c r="B5963" s="183">
        <v>22</v>
      </c>
      <c r="C5963" s="176">
        <v>43979</v>
      </c>
      <c r="D5963" s="175">
        <v>21</v>
      </c>
      <c r="E5963" s="175">
        <v>0.19600000000000001</v>
      </c>
    </row>
    <row r="5964" spans="1:5">
      <c r="A5964" s="174" t="s">
        <v>90</v>
      </c>
      <c r="B5964" s="177">
        <v>22</v>
      </c>
      <c r="C5964" s="176">
        <v>43980</v>
      </c>
      <c r="D5964" s="175">
        <v>18</v>
      </c>
      <c r="E5964" s="175">
        <v>0.39200000000000002</v>
      </c>
    </row>
    <row r="5965" spans="1:5">
      <c r="A5965" s="174" t="s">
        <v>90</v>
      </c>
      <c r="B5965" s="183">
        <v>22</v>
      </c>
      <c r="C5965" s="176">
        <v>43981</v>
      </c>
      <c r="D5965" s="175">
        <v>17</v>
      </c>
      <c r="E5965" s="175">
        <v>0</v>
      </c>
    </row>
    <row r="5966" spans="1:5">
      <c r="A5966" s="174" t="s">
        <v>90</v>
      </c>
      <c r="B5966" s="183">
        <v>23</v>
      </c>
      <c r="C5966" s="176">
        <v>43982</v>
      </c>
      <c r="D5966" s="175">
        <v>16</v>
      </c>
      <c r="E5966" s="175">
        <v>0.39200000000000002</v>
      </c>
    </row>
    <row r="5967" spans="1:5">
      <c r="A5967" s="174" t="s">
        <v>90</v>
      </c>
      <c r="B5967" s="183">
        <v>23</v>
      </c>
      <c r="C5967" s="176">
        <v>43983</v>
      </c>
      <c r="D5967" s="175">
        <v>16</v>
      </c>
      <c r="E5967" s="175">
        <v>0.97899999999999998</v>
      </c>
    </row>
    <row r="5968" spans="1:5">
      <c r="A5968" s="174" t="s">
        <v>90</v>
      </c>
      <c r="B5968" s="183">
        <v>23</v>
      </c>
      <c r="C5968" s="176">
        <v>43984</v>
      </c>
      <c r="D5968" s="175">
        <v>16</v>
      </c>
      <c r="E5968" s="175">
        <v>0.58699999999999997</v>
      </c>
    </row>
    <row r="5969" spans="1:5">
      <c r="A5969" s="174" t="s">
        <v>90</v>
      </c>
      <c r="B5969" s="183">
        <v>23</v>
      </c>
      <c r="C5969" s="176">
        <v>43985</v>
      </c>
      <c r="D5969" s="175">
        <v>16</v>
      </c>
      <c r="E5969" s="175">
        <v>1.762</v>
      </c>
    </row>
    <row r="5970" spans="1:5">
      <c r="A5970" s="174" t="s">
        <v>90</v>
      </c>
      <c r="B5970" s="183">
        <v>23</v>
      </c>
      <c r="C5970" s="176">
        <v>43986</v>
      </c>
      <c r="D5970" s="175">
        <v>19</v>
      </c>
      <c r="E5970" s="175">
        <v>1.5669999999999999</v>
      </c>
    </row>
    <row r="5971" spans="1:5">
      <c r="A5971" s="174" t="s">
        <v>90</v>
      </c>
      <c r="B5971" s="177">
        <v>23</v>
      </c>
      <c r="C5971" s="176">
        <v>43987</v>
      </c>
      <c r="D5971" s="175">
        <v>16</v>
      </c>
      <c r="E5971" s="175">
        <v>0</v>
      </c>
    </row>
    <row r="5972" spans="1:5">
      <c r="A5972" s="174" t="s">
        <v>90</v>
      </c>
      <c r="B5972" s="183">
        <v>23</v>
      </c>
      <c r="C5972" s="176">
        <v>43988</v>
      </c>
      <c r="D5972" s="175">
        <v>15</v>
      </c>
      <c r="E5972" s="175">
        <v>0.97899999999999998</v>
      </c>
    </row>
    <row r="5973" spans="1:5">
      <c r="A5973" s="174" t="s">
        <v>90</v>
      </c>
      <c r="B5973" s="183">
        <v>24</v>
      </c>
      <c r="C5973" s="176">
        <v>43989</v>
      </c>
      <c r="D5973" s="175">
        <v>15</v>
      </c>
      <c r="E5973" s="175">
        <v>0</v>
      </c>
    </row>
    <row r="5974" spans="1:5">
      <c r="A5974" s="174" t="s">
        <v>90</v>
      </c>
      <c r="B5974" s="183">
        <v>24</v>
      </c>
      <c r="C5974" s="176">
        <v>43990</v>
      </c>
      <c r="D5974" s="175">
        <v>15</v>
      </c>
      <c r="E5974" s="175">
        <v>0.58699999999999997</v>
      </c>
    </row>
    <row r="5975" spans="1:5">
      <c r="A5975" s="174" t="s">
        <v>90</v>
      </c>
      <c r="B5975" s="183">
        <v>24</v>
      </c>
      <c r="C5975" s="176">
        <v>43991</v>
      </c>
      <c r="D5975" s="175">
        <v>15</v>
      </c>
      <c r="E5975" s="175">
        <v>1.175</v>
      </c>
    </row>
    <row r="5976" spans="1:5">
      <c r="A5976" s="174" t="s">
        <v>90</v>
      </c>
      <c r="B5976" s="183">
        <v>24</v>
      </c>
      <c r="C5976" s="176">
        <v>43992</v>
      </c>
      <c r="D5976" s="175">
        <v>15</v>
      </c>
      <c r="E5976" s="175">
        <v>0.39200000000000002</v>
      </c>
    </row>
    <row r="5977" spans="1:5">
      <c r="A5977" s="174" t="s">
        <v>90</v>
      </c>
      <c r="B5977" s="183">
        <v>24</v>
      </c>
      <c r="C5977" s="176">
        <v>43993</v>
      </c>
      <c r="D5977" s="175">
        <v>17</v>
      </c>
      <c r="E5977" s="175">
        <v>0.19600000000000001</v>
      </c>
    </row>
    <row r="5978" spans="1:5">
      <c r="A5978" s="174" t="s">
        <v>90</v>
      </c>
      <c r="B5978" s="177">
        <v>24</v>
      </c>
      <c r="C5978" s="176">
        <v>43994</v>
      </c>
      <c r="D5978" s="175">
        <v>15</v>
      </c>
      <c r="E5978" s="175">
        <v>0.97899999999999998</v>
      </c>
    </row>
    <row r="5979" spans="1:5">
      <c r="A5979" s="174" t="s">
        <v>90</v>
      </c>
      <c r="B5979" s="183">
        <v>24</v>
      </c>
      <c r="C5979" s="176">
        <v>43995</v>
      </c>
      <c r="D5979" s="175">
        <v>14</v>
      </c>
      <c r="E5979" s="175">
        <v>1.371</v>
      </c>
    </row>
    <row r="5980" spans="1:5">
      <c r="A5980" s="174" t="s">
        <v>90</v>
      </c>
      <c r="B5980" s="183">
        <v>25</v>
      </c>
      <c r="C5980" s="176">
        <v>43996</v>
      </c>
      <c r="D5980" s="175">
        <v>14</v>
      </c>
      <c r="E5980" s="175">
        <v>0.58699999999999997</v>
      </c>
    </row>
    <row r="5981" spans="1:5">
      <c r="A5981" s="174" t="s">
        <v>90</v>
      </c>
      <c r="B5981" s="183">
        <v>25</v>
      </c>
      <c r="C5981" s="176">
        <v>43997</v>
      </c>
      <c r="D5981" s="175">
        <v>14</v>
      </c>
      <c r="E5981" s="175">
        <v>0.97899999999999998</v>
      </c>
    </row>
    <row r="5982" spans="1:5">
      <c r="A5982" s="174" t="s">
        <v>90</v>
      </c>
      <c r="B5982" s="183">
        <v>25</v>
      </c>
      <c r="C5982" s="176">
        <v>43998</v>
      </c>
      <c r="D5982" s="175">
        <v>14</v>
      </c>
      <c r="E5982" s="175">
        <v>0.78300000000000003</v>
      </c>
    </row>
    <row r="5983" spans="1:5">
      <c r="A5983" s="174" t="s">
        <v>90</v>
      </c>
      <c r="B5983" s="183">
        <v>25</v>
      </c>
      <c r="C5983" s="176">
        <v>43999</v>
      </c>
      <c r="D5983" s="175">
        <v>15</v>
      </c>
      <c r="E5983" s="175">
        <v>1.175</v>
      </c>
    </row>
    <row r="5984" spans="1:5">
      <c r="A5984" s="174" t="s">
        <v>90</v>
      </c>
      <c r="B5984" s="183">
        <v>25</v>
      </c>
      <c r="C5984" s="176">
        <v>44000</v>
      </c>
      <c r="D5984" s="175">
        <v>16</v>
      </c>
      <c r="E5984" s="175">
        <v>0.39200000000000002</v>
      </c>
    </row>
    <row r="5985" spans="1:5">
      <c r="A5985" s="174" t="s">
        <v>90</v>
      </c>
      <c r="B5985" s="183">
        <v>25</v>
      </c>
      <c r="C5985" s="176">
        <v>44001</v>
      </c>
      <c r="D5985" s="175">
        <v>15</v>
      </c>
      <c r="E5985" s="175">
        <v>0.58699999999999997</v>
      </c>
    </row>
    <row r="5986" spans="1:5">
      <c r="A5986" s="174" t="s">
        <v>90</v>
      </c>
      <c r="B5986" s="183">
        <v>25</v>
      </c>
      <c r="C5986" s="176">
        <v>44002</v>
      </c>
      <c r="D5986" s="175">
        <v>14</v>
      </c>
      <c r="E5986" s="175">
        <v>1.175</v>
      </c>
    </row>
    <row r="5987" spans="1:5">
      <c r="A5987" s="174" t="s">
        <v>90</v>
      </c>
      <c r="B5987" s="183">
        <v>26</v>
      </c>
      <c r="C5987" s="176">
        <v>44003</v>
      </c>
      <c r="D5987" s="175">
        <v>14</v>
      </c>
      <c r="E5987" s="175">
        <v>0.58699999999999997</v>
      </c>
    </row>
    <row r="5988" spans="1:5">
      <c r="A5988" s="174" t="s">
        <v>90</v>
      </c>
      <c r="B5988" s="183">
        <v>26</v>
      </c>
      <c r="C5988" s="176">
        <v>44004</v>
      </c>
      <c r="D5988" s="175">
        <v>13</v>
      </c>
      <c r="E5988" s="175">
        <v>0.58699999999999997</v>
      </c>
    </row>
    <row r="5989" spans="1:5">
      <c r="A5989" s="174" t="s">
        <v>90</v>
      </c>
      <c r="B5989" s="183">
        <v>26</v>
      </c>
      <c r="C5989" s="176">
        <v>44005</v>
      </c>
      <c r="D5989" s="175">
        <v>13</v>
      </c>
      <c r="E5989" s="175">
        <v>1.175</v>
      </c>
    </row>
    <row r="5990" spans="1:5">
      <c r="A5990" s="174" t="s">
        <v>90</v>
      </c>
      <c r="B5990" s="183">
        <v>26</v>
      </c>
      <c r="C5990" s="176">
        <v>44006</v>
      </c>
      <c r="D5990" s="175">
        <v>13</v>
      </c>
      <c r="E5990" s="175">
        <v>0.58699999999999997</v>
      </c>
    </row>
    <row r="5991" spans="1:5">
      <c r="A5991" s="174" t="s">
        <v>90</v>
      </c>
      <c r="B5991" s="183">
        <v>26</v>
      </c>
      <c r="C5991" s="176">
        <v>44007</v>
      </c>
      <c r="D5991" s="175">
        <v>14</v>
      </c>
      <c r="E5991" s="175">
        <v>0.39200000000000002</v>
      </c>
    </row>
    <row r="5992" spans="1:5">
      <c r="A5992" s="174" t="s">
        <v>90</v>
      </c>
      <c r="B5992" s="177">
        <v>26</v>
      </c>
      <c r="C5992" s="176">
        <v>44008</v>
      </c>
      <c r="D5992" s="175">
        <v>13</v>
      </c>
      <c r="E5992" s="175">
        <v>0.39200000000000002</v>
      </c>
    </row>
    <row r="5993" spans="1:5">
      <c r="A5993" s="174" t="s">
        <v>90</v>
      </c>
      <c r="B5993" s="183">
        <v>26</v>
      </c>
      <c r="C5993" s="176">
        <v>44009</v>
      </c>
      <c r="D5993" s="175">
        <v>12</v>
      </c>
      <c r="E5993" s="175">
        <v>1.762</v>
      </c>
    </row>
    <row r="5994" spans="1:5">
      <c r="A5994" s="174" t="s">
        <v>90</v>
      </c>
      <c r="B5994" s="183">
        <v>27</v>
      </c>
      <c r="C5994" s="176">
        <v>44010</v>
      </c>
      <c r="D5994" s="175">
        <v>12</v>
      </c>
      <c r="E5994" s="175">
        <v>1.175</v>
      </c>
    </row>
    <row r="5995" spans="1:5">
      <c r="A5995" s="174" t="s">
        <v>90</v>
      </c>
      <c r="B5995" s="183">
        <v>27</v>
      </c>
      <c r="C5995" s="176">
        <v>44011</v>
      </c>
      <c r="D5995" s="175">
        <v>12</v>
      </c>
      <c r="E5995" s="175">
        <v>0.78300000000000003</v>
      </c>
    </row>
    <row r="5996" spans="1:5">
      <c r="A5996" s="174" t="s">
        <v>90</v>
      </c>
      <c r="B5996" s="183">
        <v>27</v>
      </c>
      <c r="C5996" s="176">
        <v>44012</v>
      </c>
      <c r="D5996" s="175">
        <v>12</v>
      </c>
      <c r="E5996" s="175">
        <v>1.175</v>
      </c>
    </row>
    <row r="5997" spans="1:5">
      <c r="A5997" s="174" t="s">
        <v>90</v>
      </c>
      <c r="B5997" s="183">
        <v>27</v>
      </c>
      <c r="C5997" s="176">
        <v>44013</v>
      </c>
      <c r="D5997" s="175">
        <v>12</v>
      </c>
      <c r="E5997" s="175">
        <v>1.371</v>
      </c>
    </row>
    <row r="5998" spans="1:5">
      <c r="A5998" s="174" t="s">
        <v>90</v>
      </c>
      <c r="B5998" s="183">
        <v>27</v>
      </c>
      <c r="C5998" s="176">
        <v>44014</v>
      </c>
      <c r="D5998" s="175">
        <v>14</v>
      </c>
      <c r="E5998" s="175">
        <v>1.762</v>
      </c>
    </row>
    <row r="5999" spans="1:5">
      <c r="A5999" s="174" t="s">
        <v>90</v>
      </c>
      <c r="B5999" s="177">
        <v>27</v>
      </c>
      <c r="C5999" s="176">
        <v>44015</v>
      </c>
      <c r="D5999" s="175">
        <v>13</v>
      </c>
      <c r="E5999" s="175">
        <v>0.58699999999999997</v>
      </c>
    </row>
    <row r="6000" spans="1:5">
      <c r="A6000" s="174" t="s">
        <v>90</v>
      </c>
      <c r="B6000" s="183">
        <v>27</v>
      </c>
      <c r="C6000" s="176">
        <v>44016</v>
      </c>
      <c r="D6000" s="175">
        <v>12</v>
      </c>
      <c r="E6000" s="175">
        <v>0.97899999999999998</v>
      </c>
    </row>
    <row r="6001" spans="1:5">
      <c r="A6001" s="174" t="s">
        <v>90</v>
      </c>
      <c r="B6001" s="183">
        <v>28</v>
      </c>
      <c r="C6001" s="176">
        <v>44017</v>
      </c>
      <c r="D6001" s="175">
        <v>11</v>
      </c>
      <c r="E6001" s="175">
        <v>1.958</v>
      </c>
    </row>
    <row r="6002" spans="1:5">
      <c r="A6002" s="174" t="s">
        <v>90</v>
      </c>
      <c r="B6002" s="183">
        <v>28</v>
      </c>
      <c r="C6002" s="176">
        <v>44018</v>
      </c>
      <c r="D6002" s="175">
        <v>12</v>
      </c>
      <c r="E6002" s="175">
        <v>1.958</v>
      </c>
    </row>
    <row r="6003" spans="1:5">
      <c r="A6003" s="174" t="s">
        <v>90</v>
      </c>
      <c r="B6003" s="183">
        <v>28</v>
      </c>
      <c r="C6003" s="176">
        <v>44019</v>
      </c>
      <c r="D6003" s="175">
        <v>12</v>
      </c>
      <c r="E6003" s="175">
        <v>0.97899999999999998</v>
      </c>
    </row>
    <row r="6004" spans="1:5">
      <c r="A6004" s="174" t="s">
        <v>90</v>
      </c>
      <c r="B6004" s="183">
        <v>28</v>
      </c>
      <c r="C6004" s="176">
        <v>44020</v>
      </c>
      <c r="D6004" s="175">
        <v>12</v>
      </c>
      <c r="E6004" s="175">
        <v>1.175</v>
      </c>
    </row>
    <row r="6005" spans="1:5">
      <c r="A6005" s="174" t="s">
        <v>90</v>
      </c>
      <c r="B6005" s="183">
        <v>28</v>
      </c>
      <c r="C6005" s="176">
        <v>44021</v>
      </c>
      <c r="D6005" s="175">
        <v>15</v>
      </c>
      <c r="E6005" s="175">
        <v>1.762</v>
      </c>
    </row>
    <row r="6006" spans="1:5">
      <c r="A6006" s="174" t="s">
        <v>90</v>
      </c>
      <c r="B6006" s="183">
        <v>28</v>
      </c>
      <c r="C6006" s="176">
        <v>44022</v>
      </c>
      <c r="D6006" s="175">
        <v>13</v>
      </c>
      <c r="E6006" s="175">
        <v>0.58699999999999997</v>
      </c>
    </row>
    <row r="6007" spans="1:5">
      <c r="A6007" s="174" t="s">
        <v>90</v>
      </c>
      <c r="B6007" s="177">
        <v>28</v>
      </c>
      <c r="C6007" s="176">
        <v>44023</v>
      </c>
      <c r="D6007" s="175">
        <v>12</v>
      </c>
      <c r="E6007" s="175">
        <v>1.5669999999999999</v>
      </c>
    </row>
    <row r="6008" spans="1:5">
      <c r="A6008" s="174" t="s">
        <v>90</v>
      </c>
      <c r="B6008" s="183">
        <v>29</v>
      </c>
      <c r="C6008" s="176">
        <v>44024</v>
      </c>
      <c r="D6008" s="175">
        <v>12</v>
      </c>
      <c r="E6008" s="175">
        <v>0.78300000000000003</v>
      </c>
    </row>
    <row r="6009" spans="1:5">
      <c r="A6009" s="174" t="s">
        <v>90</v>
      </c>
      <c r="B6009" s="183">
        <v>29</v>
      </c>
      <c r="C6009" s="176">
        <v>44025</v>
      </c>
      <c r="D6009" s="175">
        <v>12</v>
      </c>
      <c r="E6009" s="175">
        <v>1.762</v>
      </c>
    </row>
    <row r="6010" spans="1:5">
      <c r="A6010" s="174" t="s">
        <v>90</v>
      </c>
      <c r="B6010" s="183">
        <v>29</v>
      </c>
      <c r="C6010" s="176">
        <v>44026</v>
      </c>
      <c r="D6010" s="175">
        <v>12</v>
      </c>
      <c r="E6010" s="175">
        <v>0.39200000000000002</v>
      </c>
    </row>
    <row r="6011" spans="1:5">
      <c r="A6011" s="174" t="s">
        <v>90</v>
      </c>
      <c r="B6011" s="183">
        <v>29</v>
      </c>
      <c r="C6011" s="176">
        <v>44027</v>
      </c>
      <c r="D6011" s="175">
        <v>13</v>
      </c>
      <c r="E6011" s="175">
        <v>2.742</v>
      </c>
    </row>
    <row r="6012" spans="1:5">
      <c r="A6012" s="174" t="s">
        <v>90</v>
      </c>
      <c r="B6012" s="183">
        <v>29</v>
      </c>
      <c r="C6012" s="176">
        <v>44028</v>
      </c>
      <c r="D6012" s="175">
        <v>15</v>
      </c>
      <c r="E6012" s="175">
        <v>1.5669999999999999</v>
      </c>
    </row>
    <row r="6013" spans="1:5">
      <c r="A6013" s="174" t="s">
        <v>90</v>
      </c>
      <c r="B6013" s="177">
        <v>29</v>
      </c>
      <c r="C6013" s="176">
        <v>44029</v>
      </c>
      <c r="D6013" s="175">
        <v>13</v>
      </c>
      <c r="E6013" s="175">
        <v>1.762</v>
      </c>
    </row>
    <row r="6014" spans="1:5">
      <c r="A6014" s="174" t="s">
        <v>90</v>
      </c>
      <c r="B6014" s="183">
        <v>29</v>
      </c>
      <c r="C6014" s="176">
        <v>44030</v>
      </c>
      <c r="D6014" s="175">
        <v>12</v>
      </c>
      <c r="E6014" s="175">
        <v>1.5669999999999999</v>
      </c>
    </row>
    <row r="6015" spans="1:5">
      <c r="A6015" s="174" t="s">
        <v>90</v>
      </c>
      <c r="B6015" s="183">
        <v>30</v>
      </c>
      <c r="C6015" s="176">
        <v>44031</v>
      </c>
      <c r="D6015" s="175">
        <v>12</v>
      </c>
      <c r="E6015" s="175">
        <v>1.958</v>
      </c>
    </row>
    <row r="6016" spans="1:5">
      <c r="A6016" s="174" t="s">
        <v>90</v>
      </c>
      <c r="B6016" s="183">
        <v>30</v>
      </c>
      <c r="C6016" s="176">
        <v>44032</v>
      </c>
      <c r="D6016" s="175">
        <v>11</v>
      </c>
      <c r="E6016" s="175">
        <v>1.958</v>
      </c>
    </row>
    <row r="6017" spans="1:5">
      <c r="A6017" s="174" t="s">
        <v>90</v>
      </c>
      <c r="B6017" s="183">
        <v>30</v>
      </c>
      <c r="C6017" s="176">
        <v>44033</v>
      </c>
      <c r="D6017" s="175">
        <v>11</v>
      </c>
      <c r="E6017" s="175">
        <v>1.5669999999999999</v>
      </c>
    </row>
    <row r="6018" spans="1:5">
      <c r="A6018" s="174" t="s">
        <v>90</v>
      </c>
      <c r="B6018" s="183">
        <v>30</v>
      </c>
      <c r="C6018" s="176">
        <v>44034</v>
      </c>
      <c r="D6018" s="175">
        <v>11</v>
      </c>
      <c r="E6018" s="175">
        <v>2.1539999999999999</v>
      </c>
    </row>
    <row r="6019" spans="1:5">
      <c r="A6019" s="174" t="s">
        <v>90</v>
      </c>
      <c r="B6019" s="183">
        <v>30</v>
      </c>
      <c r="C6019" s="176">
        <v>44035</v>
      </c>
      <c r="D6019" s="175">
        <v>12</v>
      </c>
      <c r="E6019" s="175">
        <v>2.35</v>
      </c>
    </row>
    <row r="6020" spans="1:5">
      <c r="A6020" s="174" t="s">
        <v>90</v>
      </c>
      <c r="B6020" s="177">
        <v>30</v>
      </c>
      <c r="C6020" s="176">
        <v>44036</v>
      </c>
      <c r="D6020" s="175">
        <v>10</v>
      </c>
      <c r="E6020" s="175">
        <v>1.175</v>
      </c>
    </row>
    <row r="6021" spans="1:5">
      <c r="A6021" s="174" t="s">
        <v>90</v>
      </c>
      <c r="B6021" s="183">
        <v>30</v>
      </c>
      <c r="C6021" s="176">
        <v>44037</v>
      </c>
      <c r="D6021" s="175">
        <v>16</v>
      </c>
      <c r="E6021" s="175">
        <v>0.78300000000000003</v>
      </c>
    </row>
    <row r="6022" spans="1:5">
      <c r="A6022" s="174" t="s">
        <v>90</v>
      </c>
      <c r="B6022" s="183">
        <v>31</v>
      </c>
      <c r="C6022" s="176">
        <v>44038</v>
      </c>
      <c r="D6022" s="175">
        <v>17</v>
      </c>
      <c r="E6022" s="175">
        <v>2.35</v>
      </c>
    </row>
    <row r="6023" spans="1:5">
      <c r="A6023" s="174" t="s">
        <v>90</v>
      </c>
      <c r="B6023" s="183">
        <v>31</v>
      </c>
      <c r="C6023" s="176">
        <v>44039</v>
      </c>
      <c r="D6023" s="175">
        <v>17</v>
      </c>
      <c r="E6023" s="175">
        <v>2.5459999999999998</v>
      </c>
    </row>
    <row r="6024" spans="1:5">
      <c r="A6024" s="174" t="s">
        <v>90</v>
      </c>
      <c r="B6024" s="183">
        <v>31</v>
      </c>
      <c r="C6024" s="176">
        <v>44040</v>
      </c>
      <c r="D6024" s="175">
        <v>17</v>
      </c>
      <c r="E6024" s="175">
        <v>1.762</v>
      </c>
    </row>
    <row r="6025" spans="1:5">
      <c r="A6025" s="174" t="s">
        <v>90</v>
      </c>
      <c r="B6025" s="183">
        <v>31</v>
      </c>
      <c r="C6025" s="176">
        <v>44041</v>
      </c>
      <c r="D6025" s="175">
        <v>16</v>
      </c>
      <c r="E6025" s="175">
        <v>1.762</v>
      </c>
    </row>
    <row r="6026" spans="1:5">
      <c r="A6026" s="174" t="s">
        <v>90</v>
      </c>
      <c r="B6026" s="183">
        <v>31</v>
      </c>
      <c r="C6026" s="176">
        <v>44042</v>
      </c>
      <c r="D6026" s="175">
        <v>25</v>
      </c>
      <c r="E6026" s="175">
        <v>1.958</v>
      </c>
    </row>
    <row r="6027" spans="1:5">
      <c r="A6027" s="174" t="s">
        <v>90</v>
      </c>
      <c r="B6027" s="177">
        <v>31</v>
      </c>
      <c r="C6027" s="176">
        <v>44043</v>
      </c>
      <c r="D6027" s="175">
        <v>18</v>
      </c>
      <c r="E6027" s="175">
        <v>1.762</v>
      </c>
    </row>
    <row r="6028" spans="1:5">
      <c r="A6028" s="174" t="s">
        <v>90</v>
      </c>
      <c r="B6028" s="183">
        <v>31</v>
      </c>
      <c r="C6028" s="176">
        <v>44044</v>
      </c>
      <c r="D6028" s="175">
        <v>21</v>
      </c>
      <c r="E6028" s="175">
        <v>0</v>
      </c>
    </row>
    <row r="6029" spans="1:5">
      <c r="A6029" s="174" t="s">
        <v>90</v>
      </c>
      <c r="B6029" s="183">
        <v>32</v>
      </c>
      <c r="C6029" s="176">
        <v>44045</v>
      </c>
      <c r="D6029" s="175">
        <v>22</v>
      </c>
      <c r="E6029" s="175">
        <v>0</v>
      </c>
    </row>
    <row r="6030" spans="1:5">
      <c r="A6030" s="174" t="s">
        <v>90</v>
      </c>
      <c r="B6030" s="183">
        <v>32</v>
      </c>
      <c r="C6030" s="176">
        <v>44046</v>
      </c>
      <c r="D6030" s="175">
        <v>21</v>
      </c>
      <c r="E6030" s="175">
        <v>0</v>
      </c>
    </row>
    <row r="6031" spans="1:5">
      <c r="A6031" s="174" t="s">
        <v>90</v>
      </c>
      <c r="B6031" s="183">
        <v>32</v>
      </c>
      <c r="C6031" s="176">
        <v>44047</v>
      </c>
      <c r="D6031" s="175">
        <v>21</v>
      </c>
      <c r="E6031" s="175">
        <v>0</v>
      </c>
    </row>
    <row r="6032" spans="1:5">
      <c r="A6032" s="174" t="s">
        <v>90</v>
      </c>
      <c r="B6032" s="183">
        <v>32</v>
      </c>
      <c r="C6032" s="176">
        <v>44048</v>
      </c>
      <c r="D6032" s="175">
        <v>21</v>
      </c>
      <c r="E6032" s="175">
        <v>0</v>
      </c>
    </row>
    <row r="6033" spans="1:5">
      <c r="A6033" s="174" t="s">
        <v>90</v>
      </c>
      <c r="B6033" s="183">
        <v>32</v>
      </c>
      <c r="C6033" s="176">
        <v>44049</v>
      </c>
      <c r="D6033" s="175">
        <v>24</v>
      </c>
      <c r="E6033" s="175">
        <v>13.12</v>
      </c>
    </row>
    <row r="6034" spans="1:5">
      <c r="A6034" s="174" t="s">
        <v>90</v>
      </c>
      <c r="B6034" s="177">
        <v>32</v>
      </c>
      <c r="C6034" s="176">
        <v>44050</v>
      </c>
      <c r="D6034" s="175">
        <v>16</v>
      </c>
      <c r="E6034" s="175">
        <v>0.78300000000000003</v>
      </c>
    </row>
    <row r="6035" spans="1:5">
      <c r="A6035" s="174" t="s">
        <v>90</v>
      </c>
      <c r="B6035" s="177">
        <v>32</v>
      </c>
      <c r="C6035" s="176">
        <v>44051</v>
      </c>
      <c r="D6035" s="175">
        <v>13</v>
      </c>
      <c r="E6035" s="175">
        <v>1.958</v>
      </c>
    </row>
    <row r="6036" spans="1:5">
      <c r="A6036" s="174" t="s">
        <v>90</v>
      </c>
      <c r="B6036" s="177">
        <v>33</v>
      </c>
      <c r="C6036" s="176">
        <v>44052</v>
      </c>
      <c r="D6036" s="175">
        <v>12</v>
      </c>
      <c r="E6036" s="175">
        <v>1.371</v>
      </c>
    </row>
    <row r="6037" spans="1:5">
      <c r="A6037" s="174" t="s">
        <v>90</v>
      </c>
      <c r="B6037" s="177">
        <v>33</v>
      </c>
      <c r="C6037" s="176">
        <v>44053</v>
      </c>
      <c r="D6037" s="175">
        <v>12</v>
      </c>
      <c r="E6037" s="175">
        <v>0.78300000000000003</v>
      </c>
    </row>
    <row r="6038" spans="1:5">
      <c r="A6038" s="174" t="s">
        <v>90</v>
      </c>
      <c r="B6038" s="177">
        <v>33</v>
      </c>
      <c r="C6038" s="176">
        <v>44054</v>
      </c>
      <c r="D6038" s="175">
        <v>12</v>
      </c>
      <c r="E6038" s="175">
        <v>1.5669999999999999</v>
      </c>
    </row>
    <row r="6039" spans="1:5">
      <c r="A6039" s="174" t="s">
        <v>90</v>
      </c>
      <c r="B6039" s="177">
        <v>33</v>
      </c>
      <c r="C6039" s="176">
        <v>44055</v>
      </c>
      <c r="D6039" s="175">
        <v>12</v>
      </c>
      <c r="E6039" s="175">
        <v>2.35</v>
      </c>
    </row>
    <row r="6040" spans="1:5">
      <c r="A6040" s="174" t="s">
        <v>90</v>
      </c>
      <c r="B6040" s="177">
        <v>33</v>
      </c>
      <c r="C6040" s="176">
        <v>44056</v>
      </c>
      <c r="D6040" s="175">
        <v>14</v>
      </c>
      <c r="E6040" s="175">
        <v>1.175</v>
      </c>
    </row>
    <row r="6041" spans="1:5">
      <c r="A6041" s="174" t="s">
        <v>90</v>
      </c>
      <c r="B6041" s="177">
        <v>33</v>
      </c>
      <c r="C6041" s="176">
        <v>44057</v>
      </c>
      <c r="D6041" s="175">
        <v>12</v>
      </c>
      <c r="E6041" s="175">
        <v>2.35</v>
      </c>
    </row>
    <row r="6042" spans="1:5">
      <c r="A6042" s="174" t="s">
        <v>90</v>
      </c>
      <c r="B6042" s="177">
        <v>33</v>
      </c>
      <c r="C6042" s="176">
        <v>44058</v>
      </c>
      <c r="D6042" s="175">
        <v>10</v>
      </c>
      <c r="E6042" s="175">
        <v>1.175</v>
      </c>
    </row>
    <row r="6043" spans="1:5">
      <c r="A6043" s="174" t="s">
        <v>90</v>
      </c>
      <c r="B6043" s="177">
        <v>34</v>
      </c>
      <c r="C6043" s="176">
        <v>44059</v>
      </c>
      <c r="D6043" s="175">
        <v>10</v>
      </c>
      <c r="E6043" s="175">
        <v>0.97899999999999998</v>
      </c>
    </row>
    <row r="6044" spans="1:5">
      <c r="A6044" s="174" t="s">
        <v>90</v>
      </c>
      <c r="B6044" s="177">
        <v>34</v>
      </c>
      <c r="C6044" s="176">
        <v>44060</v>
      </c>
      <c r="D6044" s="175">
        <v>10</v>
      </c>
      <c r="E6044" s="175">
        <v>1.958</v>
      </c>
    </row>
    <row r="6045" spans="1:5">
      <c r="A6045" s="174" t="s">
        <v>90</v>
      </c>
      <c r="B6045" s="177">
        <v>34</v>
      </c>
      <c r="C6045" s="176">
        <v>44061</v>
      </c>
      <c r="D6045" s="175">
        <v>10</v>
      </c>
      <c r="E6045" s="175">
        <v>3.133</v>
      </c>
    </row>
    <row r="6046" spans="1:5">
      <c r="A6046" s="174" t="s">
        <v>90</v>
      </c>
      <c r="B6046" s="177">
        <v>34</v>
      </c>
      <c r="C6046" s="176">
        <v>44062</v>
      </c>
      <c r="D6046" s="175">
        <v>10</v>
      </c>
      <c r="E6046" s="175">
        <v>1.762</v>
      </c>
    </row>
    <row r="6047" spans="1:5">
      <c r="A6047" s="174" t="s">
        <v>90</v>
      </c>
      <c r="B6047" s="177">
        <v>34</v>
      </c>
      <c r="C6047" s="176">
        <v>44063</v>
      </c>
      <c r="D6047" s="175">
        <v>11</v>
      </c>
      <c r="E6047" s="175">
        <v>1.175</v>
      </c>
    </row>
    <row r="6048" spans="1:5">
      <c r="A6048" s="174" t="s">
        <v>90</v>
      </c>
      <c r="B6048" s="177">
        <v>34</v>
      </c>
      <c r="C6048" s="176">
        <v>44064</v>
      </c>
      <c r="D6048" s="175">
        <v>10</v>
      </c>
      <c r="E6048" s="175">
        <v>1.175</v>
      </c>
    </row>
    <row r="6049" spans="1:5">
      <c r="A6049" s="174" t="s">
        <v>90</v>
      </c>
      <c r="B6049" s="177">
        <v>34</v>
      </c>
      <c r="C6049" s="176">
        <v>44065</v>
      </c>
      <c r="D6049" s="179"/>
      <c r="E6049" s="175">
        <v>0</v>
      </c>
    </row>
    <row r="6050" spans="1:5">
      <c r="A6050" s="174" t="s">
        <v>86</v>
      </c>
      <c r="B6050" s="183">
        <v>8</v>
      </c>
      <c r="C6050" s="176">
        <v>43877</v>
      </c>
      <c r="D6050" s="175">
        <v>0</v>
      </c>
      <c r="E6050" s="175">
        <v>0</v>
      </c>
    </row>
    <row r="6051" spans="1:5">
      <c r="A6051" s="174" t="s">
        <v>86</v>
      </c>
      <c r="B6051" s="183">
        <v>8</v>
      </c>
      <c r="C6051" s="176">
        <v>43878</v>
      </c>
      <c r="D6051" s="175">
        <v>0</v>
      </c>
      <c r="E6051" s="175">
        <v>0</v>
      </c>
    </row>
    <row r="6052" spans="1:5">
      <c r="A6052" s="174" t="s">
        <v>86</v>
      </c>
      <c r="B6052" s="183">
        <v>8</v>
      </c>
      <c r="C6052" s="176">
        <v>43879</v>
      </c>
      <c r="D6052" s="175">
        <v>0</v>
      </c>
      <c r="E6052" s="175">
        <v>0</v>
      </c>
    </row>
    <row r="6053" spans="1:5">
      <c r="A6053" s="174" t="s">
        <v>86</v>
      </c>
      <c r="B6053" s="183">
        <v>8</v>
      </c>
      <c r="C6053" s="176">
        <v>43880</v>
      </c>
      <c r="D6053" s="175">
        <v>1</v>
      </c>
      <c r="E6053" s="175">
        <v>0</v>
      </c>
    </row>
    <row r="6054" spans="1:5">
      <c r="A6054" s="174" t="s">
        <v>86</v>
      </c>
      <c r="B6054" s="183">
        <v>8</v>
      </c>
      <c r="C6054" s="176">
        <v>43881</v>
      </c>
      <c r="D6054" s="175">
        <v>0</v>
      </c>
      <c r="E6054" s="175">
        <v>0</v>
      </c>
    </row>
    <row r="6055" spans="1:5">
      <c r="A6055" s="174" t="s">
        <v>86</v>
      </c>
      <c r="B6055" s="183">
        <v>8</v>
      </c>
      <c r="C6055" s="176">
        <v>43882</v>
      </c>
      <c r="D6055" s="175">
        <v>1</v>
      </c>
      <c r="E6055" s="175">
        <v>0</v>
      </c>
    </row>
    <row r="6056" spans="1:5">
      <c r="A6056" s="174" t="s">
        <v>86</v>
      </c>
      <c r="B6056" s="177">
        <v>8</v>
      </c>
      <c r="C6056" s="176">
        <v>43883</v>
      </c>
      <c r="D6056" s="175">
        <v>0</v>
      </c>
      <c r="E6056" s="175">
        <v>0</v>
      </c>
    </row>
    <row r="6057" spans="1:5">
      <c r="A6057" s="174" t="s">
        <v>86</v>
      </c>
      <c r="B6057" s="183">
        <v>9</v>
      </c>
      <c r="C6057" s="176">
        <v>43884</v>
      </c>
      <c r="D6057" s="175">
        <v>0</v>
      </c>
      <c r="E6057" s="175">
        <v>0</v>
      </c>
    </row>
    <row r="6058" spans="1:5">
      <c r="A6058" s="174" t="s">
        <v>86</v>
      </c>
      <c r="B6058" s="183">
        <v>9</v>
      </c>
      <c r="C6058" s="176">
        <v>43885</v>
      </c>
      <c r="D6058" s="175">
        <v>0</v>
      </c>
      <c r="E6058" s="175">
        <v>0</v>
      </c>
    </row>
    <row r="6059" spans="1:5">
      <c r="A6059" s="174" t="s">
        <v>86</v>
      </c>
      <c r="B6059" s="183">
        <v>9</v>
      </c>
      <c r="C6059" s="176">
        <v>43886</v>
      </c>
      <c r="D6059" s="175">
        <v>0</v>
      </c>
      <c r="E6059" s="175">
        <v>0</v>
      </c>
    </row>
    <row r="6060" spans="1:5">
      <c r="A6060" s="174" t="s">
        <v>86</v>
      </c>
      <c r="B6060" s="183">
        <v>9</v>
      </c>
      <c r="C6060" s="176">
        <v>43887</v>
      </c>
      <c r="D6060" s="175">
        <v>0</v>
      </c>
      <c r="E6060" s="175">
        <v>0</v>
      </c>
    </row>
    <row r="6061" spans="1:5">
      <c r="A6061" s="174" t="s">
        <v>86</v>
      </c>
      <c r="B6061" s="183">
        <v>9</v>
      </c>
      <c r="C6061" s="176">
        <v>43888</v>
      </c>
      <c r="D6061" s="175">
        <v>0</v>
      </c>
      <c r="E6061" s="175">
        <v>0</v>
      </c>
    </row>
    <row r="6062" spans="1:5">
      <c r="A6062" s="174" t="s">
        <v>86</v>
      </c>
      <c r="B6062" s="183">
        <v>9</v>
      </c>
      <c r="C6062" s="176">
        <v>43889</v>
      </c>
      <c r="D6062" s="175">
        <v>0</v>
      </c>
      <c r="E6062" s="175">
        <v>0</v>
      </c>
    </row>
    <row r="6063" spans="1:5">
      <c r="A6063" s="174" t="s">
        <v>86</v>
      </c>
      <c r="B6063" s="177">
        <v>9</v>
      </c>
      <c r="C6063" s="176">
        <v>43890</v>
      </c>
      <c r="D6063" s="175">
        <v>-1</v>
      </c>
      <c r="E6063" s="175">
        <v>0</v>
      </c>
    </row>
    <row r="6064" spans="1:5">
      <c r="A6064" s="174" t="s">
        <v>86</v>
      </c>
      <c r="B6064" s="183">
        <v>10</v>
      </c>
      <c r="C6064" s="176">
        <v>43833</v>
      </c>
      <c r="D6064" s="175">
        <v>0</v>
      </c>
      <c r="E6064" s="175">
        <v>0</v>
      </c>
    </row>
    <row r="6065" spans="1:5">
      <c r="A6065" s="174" t="s">
        <v>86</v>
      </c>
      <c r="B6065" s="183">
        <v>10</v>
      </c>
      <c r="C6065" s="176">
        <v>43864</v>
      </c>
      <c r="D6065" s="175">
        <v>0</v>
      </c>
      <c r="E6065" s="175">
        <v>0</v>
      </c>
    </row>
    <row r="6066" spans="1:5">
      <c r="A6066" s="174" t="s">
        <v>86</v>
      </c>
      <c r="B6066" s="183">
        <v>10</v>
      </c>
      <c r="C6066" s="176">
        <v>43893</v>
      </c>
      <c r="D6066" s="175">
        <v>0</v>
      </c>
      <c r="E6066" s="175">
        <v>0</v>
      </c>
    </row>
    <row r="6067" spans="1:5">
      <c r="A6067" s="174" t="s">
        <v>86</v>
      </c>
      <c r="B6067" s="183">
        <v>10</v>
      </c>
      <c r="C6067" s="176">
        <v>43894</v>
      </c>
      <c r="D6067" s="175">
        <v>0</v>
      </c>
      <c r="E6067" s="175">
        <v>0</v>
      </c>
    </row>
    <row r="6068" spans="1:5">
      <c r="A6068" s="174" t="s">
        <v>86</v>
      </c>
      <c r="B6068" s="183">
        <v>10</v>
      </c>
      <c r="C6068" s="176">
        <v>43895</v>
      </c>
      <c r="D6068" s="175">
        <v>0</v>
      </c>
      <c r="E6068" s="175">
        <v>0</v>
      </c>
    </row>
    <row r="6069" spans="1:5">
      <c r="A6069" s="174" t="s">
        <v>86</v>
      </c>
      <c r="B6069" s="183">
        <v>10</v>
      </c>
      <c r="C6069" s="176">
        <v>43896</v>
      </c>
      <c r="D6069" s="175">
        <v>0</v>
      </c>
      <c r="E6069" s="175">
        <v>0</v>
      </c>
    </row>
    <row r="6070" spans="1:5">
      <c r="A6070" s="174" t="s">
        <v>86</v>
      </c>
      <c r="B6070" s="177">
        <v>10</v>
      </c>
      <c r="C6070" s="176">
        <v>43897</v>
      </c>
      <c r="D6070" s="175">
        <v>0</v>
      </c>
      <c r="E6070" s="175">
        <v>0</v>
      </c>
    </row>
    <row r="6071" spans="1:5">
      <c r="A6071" s="174" t="s">
        <v>86</v>
      </c>
      <c r="B6071" s="183">
        <v>11</v>
      </c>
      <c r="C6071" s="176">
        <v>43898</v>
      </c>
      <c r="D6071" s="175">
        <v>1</v>
      </c>
      <c r="E6071" s="175">
        <v>0</v>
      </c>
    </row>
    <row r="6072" spans="1:5">
      <c r="A6072" s="174" t="s">
        <v>86</v>
      </c>
      <c r="B6072" s="183">
        <v>11</v>
      </c>
      <c r="C6072" s="176">
        <v>43899</v>
      </c>
      <c r="D6072" s="175">
        <v>0</v>
      </c>
      <c r="E6072" s="175">
        <v>0</v>
      </c>
    </row>
    <row r="6073" spans="1:5">
      <c r="A6073" s="174" t="s">
        <v>86</v>
      </c>
      <c r="B6073" s="183">
        <v>11</v>
      </c>
      <c r="C6073" s="176">
        <v>43900</v>
      </c>
      <c r="D6073" s="175">
        <v>0</v>
      </c>
      <c r="E6073" s="175">
        <v>0</v>
      </c>
    </row>
    <row r="6074" spans="1:5">
      <c r="A6074" s="174" t="s">
        <v>86</v>
      </c>
      <c r="B6074" s="183">
        <v>11</v>
      </c>
      <c r="C6074" s="176">
        <v>43901</v>
      </c>
      <c r="D6074" s="175">
        <v>1</v>
      </c>
      <c r="E6074" s="175">
        <v>0</v>
      </c>
    </row>
    <row r="6075" spans="1:5">
      <c r="A6075" s="174" t="s">
        <v>86</v>
      </c>
      <c r="B6075" s="183">
        <v>11</v>
      </c>
      <c r="C6075" s="176">
        <v>43902</v>
      </c>
      <c r="D6075" s="175">
        <v>3</v>
      </c>
      <c r="E6075" s="175">
        <v>0</v>
      </c>
    </row>
    <row r="6076" spans="1:5">
      <c r="A6076" s="174" t="s">
        <v>86</v>
      </c>
      <c r="B6076" s="183">
        <v>11</v>
      </c>
      <c r="C6076" s="176">
        <v>43903</v>
      </c>
      <c r="D6076" s="175">
        <v>4</v>
      </c>
      <c r="E6076" s="175">
        <v>0</v>
      </c>
    </row>
    <row r="6077" spans="1:5">
      <c r="A6077" s="174" t="s">
        <v>86</v>
      </c>
      <c r="B6077" s="177">
        <v>11</v>
      </c>
      <c r="C6077" s="176">
        <v>43904</v>
      </c>
      <c r="D6077" s="175">
        <v>4</v>
      </c>
      <c r="E6077" s="175">
        <v>0</v>
      </c>
    </row>
    <row r="6078" spans="1:5">
      <c r="A6078" s="174" t="s">
        <v>86</v>
      </c>
      <c r="B6078" s="183">
        <v>12</v>
      </c>
      <c r="C6078" s="176">
        <v>43905</v>
      </c>
      <c r="D6078" s="175">
        <v>5</v>
      </c>
      <c r="E6078" s="175">
        <v>0</v>
      </c>
    </row>
    <row r="6079" spans="1:5">
      <c r="A6079" s="174" t="s">
        <v>86</v>
      </c>
      <c r="B6079" s="183">
        <v>12</v>
      </c>
      <c r="C6079" s="176">
        <v>43906</v>
      </c>
      <c r="D6079" s="175">
        <v>19</v>
      </c>
      <c r="E6079" s="175">
        <v>0</v>
      </c>
    </row>
    <row r="6080" spans="1:5">
      <c r="A6080" s="174" t="s">
        <v>86</v>
      </c>
      <c r="B6080" s="183">
        <v>12</v>
      </c>
      <c r="C6080" s="176">
        <v>43907</v>
      </c>
      <c r="D6080" s="175">
        <v>35</v>
      </c>
      <c r="E6080" s="175">
        <v>0</v>
      </c>
    </row>
    <row r="6081" spans="1:5">
      <c r="A6081" s="174" t="s">
        <v>86</v>
      </c>
      <c r="B6081" s="183">
        <v>12</v>
      </c>
      <c r="C6081" s="176">
        <v>43908</v>
      </c>
      <c r="D6081" s="175">
        <v>38</v>
      </c>
      <c r="E6081" s="175">
        <v>0</v>
      </c>
    </row>
    <row r="6082" spans="1:5">
      <c r="A6082" s="174" t="s">
        <v>86</v>
      </c>
      <c r="B6082" s="183">
        <v>12</v>
      </c>
      <c r="C6082" s="176">
        <v>43909</v>
      </c>
      <c r="D6082" s="175">
        <v>40</v>
      </c>
      <c r="E6082" s="175">
        <v>0</v>
      </c>
    </row>
    <row r="6083" spans="1:5">
      <c r="A6083" s="174" t="s">
        <v>86</v>
      </c>
      <c r="B6083" s="177">
        <v>12</v>
      </c>
      <c r="C6083" s="176">
        <v>43910</v>
      </c>
      <c r="D6083" s="175">
        <v>42</v>
      </c>
      <c r="E6083" s="175">
        <v>6.0999999999999999E-2</v>
      </c>
    </row>
    <row r="6084" spans="1:5">
      <c r="A6084" s="174" t="s">
        <v>86</v>
      </c>
      <c r="B6084" s="183">
        <v>12</v>
      </c>
      <c r="C6084" s="176">
        <v>43911</v>
      </c>
      <c r="D6084" s="175">
        <v>36</v>
      </c>
      <c r="E6084" s="175">
        <v>0.03</v>
      </c>
    </row>
    <row r="6085" spans="1:5">
      <c r="A6085" s="174" t="s">
        <v>86</v>
      </c>
      <c r="B6085" s="183">
        <v>13</v>
      </c>
      <c r="C6085" s="176">
        <v>43912</v>
      </c>
      <c r="D6085" s="175">
        <v>29</v>
      </c>
      <c r="E6085" s="175">
        <v>6.0999999999999999E-2</v>
      </c>
    </row>
    <row r="6086" spans="1:5">
      <c r="A6086" s="174" t="s">
        <v>86</v>
      </c>
      <c r="B6086" s="183">
        <v>13</v>
      </c>
      <c r="C6086" s="176">
        <v>43913</v>
      </c>
      <c r="D6086" s="175">
        <v>40</v>
      </c>
      <c r="E6086" s="175">
        <v>0</v>
      </c>
    </row>
    <row r="6087" spans="1:5">
      <c r="A6087" s="174" t="s">
        <v>86</v>
      </c>
      <c r="B6087" s="183">
        <v>13</v>
      </c>
      <c r="C6087" s="176">
        <v>43914</v>
      </c>
      <c r="D6087" s="175">
        <v>40</v>
      </c>
      <c r="E6087" s="175">
        <v>0</v>
      </c>
    </row>
    <row r="6088" spans="1:5">
      <c r="A6088" s="174" t="s">
        <v>86</v>
      </c>
      <c r="B6088" s="183">
        <v>13</v>
      </c>
      <c r="C6088" s="176">
        <v>43915</v>
      </c>
      <c r="D6088" s="175">
        <v>40</v>
      </c>
      <c r="E6088" s="175">
        <v>6.0999999999999999E-2</v>
      </c>
    </row>
    <row r="6089" spans="1:5">
      <c r="A6089" s="174" t="s">
        <v>86</v>
      </c>
      <c r="B6089" s="183">
        <v>13</v>
      </c>
      <c r="C6089" s="176">
        <v>43916</v>
      </c>
      <c r="D6089" s="175">
        <v>40</v>
      </c>
      <c r="E6089" s="175">
        <v>0.03</v>
      </c>
    </row>
    <row r="6090" spans="1:5">
      <c r="A6090" s="174" t="s">
        <v>86</v>
      </c>
      <c r="B6090" s="183">
        <v>13</v>
      </c>
      <c r="C6090" s="176">
        <v>43917</v>
      </c>
      <c r="D6090" s="175">
        <v>41</v>
      </c>
      <c r="E6090" s="175">
        <v>0.03</v>
      </c>
    </row>
    <row r="6091" spans="1:5">
      <c r="A6091" s="174" t="s">
        <v>86</v>
      </c>
      <c r="B6091" s="177">
        <v>13</v>
      </c>
      <c r="C6091" s="176">
        <v>43918</v>
      </c>
      <c r="D6091" s="175">
        <v>35</v>
      </c>
      <c r="E6091" s="175">
        <v>6.0999999999999999E-2</v>
      </c>
    </row>
    <row r="6092" spans="1:5">
      <c r="A6092" s="174" t="s">
        <v>86</v>
      </c>
      <c r="B6092" s="183">
        <v>14</v>
      </c>
      <c r="C6092" s="176">
        <v>43919</v>
      </c>
      <c r="D6092" s="175">
        <v>29</v>
      </c>
      <c r="E6092" s="175">
        <v>0.152</v>
      </c>
    </row>
    <row r="6093" spans="1:5">
      <c r="A6093" s="174" t="s">
        <v>86</v>
      </c>
      <c r="B6093" s="183">
        <v>14</v>
      </c>
      <c r="C6093" s="176">
        <v>43920</v>
      </c>
      <c r="D6093" s="175">
        <v>38</v>
      </c>
      <c r="E6093" s="175">
        <v>6.0999999999999999E-2</v>
      </c>
    </row>
    <row r="6094" spans="1:5">
      <c r="A6094" s="174" t="s">
        <v>86</v>
      </c>
      <c r="B6094" s="183">
        <v>14</v>
      </c>
      <c r="C6094" s="176">
        <v>43921</v>
      </c>
      <c r="D6094" s="175">
        <v>38</v>
      </c>
      <c r="E6094" s="175">
        <v>0.182</v>
      </c>
    </row>
    <row r="6095" spans="1:5">
      <c r="A6095" s="174" t="s">
        <v>86</v>
      </c>
      <c r="B6095" s="183">
        <v>14</v>
      </c>
      <c r="C6095" s="176">
        <v>43922</v>
      </c>
      <c r="D6095" s="175">
        <v>39</v>
      </c>
      <c r="E6095" s="175">
        <v>0.182</v>
      </c>
    </row>
    <row r="6096" spans="1:5">
      <c r="A6096" s="174" t="s">
        <v>86</v>
      </c>
      <c r="B6096" s="183">
        <v>14</v>
      </c>
      <c r="C6096" s="176">
        <v>43923</v>
      </c>
      <c r="D6096" s="175">
        <v>40</v>
      </c>
      <c r="E6096" s="175">
        <v>0.51600000000000001</v>
      </c>
    </row>
    <row r="6097" spans="1:5">
      <c r="A6097" s="174" t="s">
        <v>86</v>
      </c>
      <c r="B6097" s="183">
        <v>14</v>
      </c>
      <c r="C6097" s="176">
        <v>43924</v>
      </c>
      <c r="D6097" s="175">
        <v>41</v>
      </c>
      <c r="E6097" s="175">
        <v>0.24299999999999999</v>
      </c>
    </row>
    <row r="6098" spans="1:5">
      <c r="A6098" s="174" t="s">
        <v>86</v>
      </c>
      <c r="B6098" s="177">
        <v>14</v>
      </c>
      <c r="C6098" s="176">
        <v>43925</v>
      </c>
      <c r="D6098" s="175">
        <v>36</v>
      </c>
      <c r="E6098" s="175">
        <v>0.182</v>
      </c>
    </row>
    <row r="6099" spans="1:5">
      <c r="A6099" s="174" t="s">
        <v>86</v>
      </c>
      <c r="B6099" s="183">
        <v>15</v>
      </c>
      <c r="C6099" s="176">
        <v>43926</v>
      </c>
      <c r="D6099" s="175">
        <v>34</v>
      </c>
      <c r="E6099" s="175">
        <v>0.36399999999999999</v>
      </c>
    </row>
    <row r="6100" spans="1:5">
      <c r="A6100" s="174" t="s">
        <v>86</v>
      </c>
      <c r="B6100" s="183">
        <v>15</v>
      </c>
      <c r="C6100" s="176">
        <v>43927</v>
      </c>
      <c r="D6100" s="175">
        <v>39</v>
      </c>
      <c r="E6100" s="175">
        <v>0.30299999999999999</v>
      </c>
    </row>
    <row r="6101" spans="1:5">
      <c r="A6101" s="174" t="s">
        <v>86</v>
      </c>
      <c r="B6101" s="183">
        <v>15</v>
      </c>
      <c r="C6101" s="176">
        <v>43928</v>
      </c>
      <c r="D6101" s="175">
        <v>39</v>
      </c>
      <c r="E6101" s="175">
        <v>0.27300000000000002</v>
      </c>
    </row>
    <row r="6102" spans="1:5">
      <c r="A6102" s="174" t="s">
        <v>86</v>
      </c>
      <c r="B6102" s="183">
        <v>15</v>
      </c>
      <c r="C6102" s="176">
        <v>43929</v>
      </c>
      <c r="D6102" s="175">
        <v>36</v>
      </c>
      <c r="E6102" s="175">
        <v>0.45500000000000002</v>
      </c>
    </row>
    <row r="6103" spans="1:5">
      <c r="A6103" s="174" t="s">
        <v>86</v>
      </c>
      <c r="B6103" s="183">
        <v>15</v>
      </c>
      <c r="C6103" s="176">
        <v>43930</v>
      </c>
      <c r="D6103" s="175">
        <v>48</v>
      </c>
      <c r="E6103" s="175">
        <v>0.42499999999999999</v>
      </c>
    </row>
    <row r="6104" spans="1:5">
      <c r="A6104" s="174" t="s">
        <v>86</v>
      </c>
      <c r="B6104" s="183">
        <v>15</v>
      </c>
      <c r="C6104" s="176">
        <v>43931</v>
      </c>
      <c r="D6104" s="175">
        <v>51</v>
      </c>
      <c r="E6104" s="175">
        <v>0.51600000000000001</v>
      </c>
    </row>
    <row r="6105" spans="1:5">
      <c r="A6105" s="174" t="s">
        <v>86</v>
      </c>
      <c r="B6105" s="177">
        <v>15</v>
      </c>
      <c r="C6105" s="176">
        <v>43932</v>
      </c>
      <c r="D6105" s="175">
        <v>34</v>
      </c>
      <c r="E6105" s="175">
        <v>0.94</v>
      </c>
    </row>
    <row r="6106" spans="1:5">
      <c r="A6106" s="174" t="s">
        <v>86</v>
      </c>
      <c r="B6106" s="183">
        <v>16</v>
      </c>
      <c r="C6106" s="176">
        <v>43933</v>
      </c>
      <c r="D6106" s="175">
        <v>34</v>
      </c>
      <c r="E6106" s="175">
        <v>0.36399999999999999</v>
      </c>
    </row>
    <row r="6107" spans="1:5">
      <c r="A6107" s="174" t="s">
        <v>86</v>
      </c>
      <c r="B6107" s="183">
        <v>16</v>
      </c>
      <c r="C6107" s="176">
        <v>43934</v>
      </c>
      <c r="D6107" s="175">
        <v>37</v>
      </c>
      <c r="E6107" s="175">
        <v>0.36399999999999999</v>
      </c>
    </row>
    <row r="6108" spans="1:5">
      <c r="A6108" s="174" t="s">
        <v>86</v>
      </c>
      <c r="B6108" s="183">
        <v>16</v>
      </c>
      <c r="C6108" s="176">
        <v>43935</v>
      </c>
      <c r="D6108" s="175">
        <v>38</v>
      </c>
      <c r="E6108" s="175">
        <v>0</v>
      </c>
    </row>
    <row r="6109" spans="1:5">
      <c r="A6109" s="174" t="s">
        <v>86</v>
      </c>
      <c r="B6109" s="183">
        <v>16</v>
      </c>
      <c r="C6109" s="176">
        <v>43936</v>
      </c>
      <c r="D6109" s="175">
        <v>39</v>
      </c>
      <c r="E6109" s="175">
        <v>1.1220000000000001</v>
      </c>
    </row>
    <row r="6110" spans="1:5">
      <c r="A6110" s="174" t="s">
        <v>86</v>
      </c>
      <c r="B6110" s="183">
        <v>16</v>
      </c>
      <c r="C6110" s="176">
        <v>43937</v>
      </c>
      <c r="D6110" s="175">
        <v>40</v>
      </c>
      <c r="E6110" s="175">
        <v>0.72799999999999998</v>
      </c>
    </row>
    <row r="6111" spans="1:5">
      <c r="A6111" s="174" t="s">
        <v>86</v>
      </c>
      <c r="B6111" s="183">
        <v>16</v>
      </c>
      <c r="C6111" s="176">
        <v>43938</v>
      </c>
      <c r="D6111" s="175">
        <v>41</v>
      </c>
      <c r="E6111" s="175">
        <v>0.60699999999999998</v>
      </c>
    </row>
    <row r="6112" spans="1:5">
      <c r="A6112" s="174" t="s">
        <v>86</v>
      </c>
      <c r="B6112" s="177">
        <v>16</v>
      </c>
      <c r="C6112" s="176">
        <v>43939</v>
      </c>
      <c r="D6112" s="175">
        <v>34</v>
      </c>
      <c r="E6112" s="175">
        <v>0.78900000000000003</v>
      </c>
    </row>
    <row r="6113" spans="1:5">
      <c r="A6113" s="174" t="s">
        <v>86</v>
      </c>
      <c r="B6113" s="183">
        <v>17</v>
      </c>
      <c r="C6113" s="176">
        <v>43940</v>
      </c>
      <c r="D6113" s="175">
        <v>34</v>
      </c>
      <c r="E6113" s="175">
        <v>1.456</v>
      </c>
    </row>
    <row r="6114" spans="1:5">
      <c r="A6114" s="174" t="s">
        <v>86</v>
      </c>
      <c r="B6114" s="183">
        <v>17</v>
      </c>
      <c r="C6114" s="176">
        <v>43941</v>
      </c>
      <c r="D6114" s="175">
        <v>37</v>
      </c>
      <c r="E6114" s="175">
        <v>1.577</v>
      </c>
    </row>
    <row r="6115" spans="1:5">
      <c r="A6115" s="174" t="s">
        <v>86</v>
      </c>
      <c r="B6115" s="183">
        <v>17</v>
      </c>
      <c r="C6115" s="176">
        <v>43942</v>
      </c>
      <c r="D6115" s="175">
        <v>39</v>
      </c>
      <c r="E6115" s="175">
        <v>1.365</v>
      </c>
    </row>
    <row r="6116" spans="1:5">
      <c r="A6116" s="174" t="s">
        <v>86</v>
      </c>
      <c r="B6116" s="183">
        <v>17</v>
      </c>
      <c r="C6116" s="176">
        <v>43943</v>
      </c>
      <c r="D6116" s="175">
        <v>39</v>
      </c>
      <c r="E6116" s="175">
        <v>1.1830000000000001</v>
      </c>
    </row>
    <row r="6117" spans="1:5">
      <c r="A6117" s="174" t="s">
        <v>86</v>
      </c>
      <c r="B6117" s="183">
        <v>17</v>
      </c>
      <c r="C6117" s="176">
        <v>43944</v>
      </c>
      <c r="D6117" s="175">
        <v>39</v>
      </c>
      <c r="E6117" s="175">
        <v>1.395</v>
      </c>
    </row>
    <row r="6118" spans="1:5">
      <c r="A6118" s="174" t="s">
        <v>86</v>
      </c>
      <c r="B6118" s="183">
        <v>17</v>
      </c>
      <c r="C6118" s="176">
        <v>43945</v>
      </c>
      <c r="D6118" s="175">
        <v>40</v>
      </c>
      <c r="E6118" s="175">
        <v>1.274</v>
      </c>
    </row>
    <row r="6119" spans="1:5">
      <c r="A6119" s="174" t="s">
        <v>86</v>
      </c>
      <c r="B6119" s="177">
        <v>17</v>
      </c>
      <c r="C6119" s="176">
        <v>43946</v>
      </c>
      <c r="D6119" s="175">
        <v>33</v>
      </c>
      <c r="E6119" s="175">
        <v>1.88</v>
      </c>
    </row>
    <row r="6120" spans="1:5">
      <c r="A6120" s="174" t="s">
        <v>86</v>
      </c>
      <c r="B6120" s="183">
        <v>18</v>
      </c>
      <c r="C6120" s="176">
        <v>43947</v>
      </c>
      <c r="D6120" s="175">
        <v>34</v>
      </c>
      <c r="E6120" s="175">
        <v>2.0019999999999998</v>
      </c>
    </row>
    <row r="6121" spans="1:5">
      <c r="A6121" s="174" t="s">
        <v>86</v>
      </c>
      <c r="B6121" s="183">
        <v>18</v>
      </c>
      <c r="C6121" s="176">
        <v>43948</v>
      </c>
      <c r="D6121" s="175">
        <v>37</v>
      </c>
      <c r="E6121" s="175">
        <v>0.84899999999999998</v>
      </c>
    </row>
    <row r="6122" spans="1:5">
      <c r="A6122" s="174" t="s">
        <v>86</v>
      </c>
      <c r="B6122" s="183">
        <v>18</v>
      </c>
      <c r="C6122" s="176">
        <v>43949</v>
      </c>
      <c r="D6122" s="175">
        <v>33</v>
      </c>
      <c r="E6122" s="175">
        <v>1.6379999999999999</v>
      </c>
    </row>
    <row r="6123" spans="1:5">
      <c r="A6123" s="174" t="s">
        <v>86</v>
      </c>
      <c r="B6123" s="183">
        <v>18</v>
      </c>
      <c r="C6123" s="176">
        <v>43950</v>
      </c>
      <c r="D6123" s="175">
        <v>37</v>
      </c>
      <c r="E6123" s="175">
        <v>2.1840000000000002</v>
      </c>
    </row>
    <row r="6124" spans="1:5">
      <c r="A6124" s="174" t="s">
        <v>86</v>
      </c>
      <c r="B6124" s="183">
        <v>18</v>
      </c>
      <c r="C6124" s="176">
        <v>43951</v>
      </c>
      <c r="D6124" s="175">
        <v>37</v>
      </c>
      <c r="E6124" s="175">
        <v>2.6989999999999998</v>
      </c>
    </row>
    <row r="6125" spans="1:5">
      <c r="A6125" s="174" t="s">
        <v>86</v>
      </c>
      <c r="B6125" s="183">
        <v>18</v>
      </c>
      <c r="C6125" s="176">
        <v>43952</v>
      </c>
      <c r="D6125" s="175">
        <v>42</v>
      </c>
      <c r="E6125" s="175">
        <v>3.2759999999999998</v>
      </c>
    </row>
    <row r="6126" spans="1:5">
      <c r="A6126" s="174" t="s">
        <v>86</v>
      </c>
      <c r="B6126" s="177">
        <v>18</v>
      </c>
      <c r="C6126" s="176">
        <v>43953</v>
      </c>
      <c r="D6126" s="175">
        <v>33</v>
      </c>
      <c r="E6126" s="175">
        <v>2.214</v>
      </c>
    </row>
    <row r="6127" spans="1:5">
      <c r="A6127" s="174" t="s">
        <v>86</v>
      </c>
      <c r="B6127" s="183">
        <v>19</v>
      </c>
      <c r="C6127" s="176">
        <v>43954</v>
      </c>
      <c r="D6127" s="175">
        <v>34</v>
      </c>
      <c r="E6127" s="175">
        <v>2.3050000000000002</v>
      </c>
    </row>
    <row r="6128" spans="1:5">
      <c r="A6128" s="174" t="s">
        <v>86</v>
      </c>
      <c r="B6128" s="183">
        <v>19</v>
      </c>
      <c r="C6128" s="176">
        <v>43955</v>
      </c>
      <c r="D6128" s="175">
        <v>36</v>
      </c>
      <c r="E6128" s="175">
        <v>2.6080000000000001</v>
      </c>
    </row>
    <row r="6129" spans="1:5">
      <c r="A6129" s="174" t="s">
        <v>86</v>
      </c>
      <c r="B6129" s="183">
        <v>19</v>
      </c>
      <c r="C6129" s="176">
        <v>43956</v>
      </c>
      <c r="D6129" s="175">
        <v>36</v>
      </c>
      <c r="E6129" s="175">
        <v>1.7589999999999999</v>
      </c>
    </row>
    <row r="6130" spans="1:5">
      <c r="A6130" s="174" t="s">
        <v>86</v>
      </c>
      <c r="B6130" s="183">
        <v>19</v>
      </c>
      <c r="C6130" s="176">
        <v>43957</v>
      </c>
      <c r="D6130" s="175">
        <v>37</v>
      </c>
      <c r="E6130" s="175">
        <v>3.0329999999999999</v>
      </c>
    </row>
    <row r="6131" spans="1:5">
      <c r="A6131" s="174" t="s">
        <v>86</v>
      </c>
      <c r="B6131" s="183">
        <v>19</v>
      </c>
      <c r="C6131" s="176">
        <v>43958</v>
      </c>
      <c r="D6131" s="175">
        <v>37</v>
      </c>
      <c r="E6131" s="175">
        <v>2.6989999999999998</v>
      </c>
    </row>
    <row r="6132" spans="1:5">
      <c r="A6132" s="174" t="s">
        <v>86</v>
      </c>
      <c r="B6132" s="183">
        <v>19</v>
      </c>
      <c r="C6132" s="176">
        <v>43959</v>
      </c>
      <c r="D6132" s="175">
        <v>38</v>
      </c>
      <c r="E6132" s="175">
        <v>2.851</v>
      </c>
    </row>
    <row r="6133" spans="1:5">
      <c r="A6133" s="174" t="s">
        <v>86</v>
      </c>
      <c r="B6133" s="177">
        <v>19</v>
      </c>
      <c r="C6133" s="176">
        <v>43960</v>
      </c>
      <c r="D6133" s="175">
        <v>30</v>
      </c>
      <c r="E6133" s="175">
        <v>2.6389999999999998</v>
      </c>
    </row>
    <row r="6134" spans="1:5">
      <c r="A6134" s="174" t="s">
        <v>86</v>
      </c>
      <c r="B6134" s="183">
        <v>20</v>
      </c>
      <c r="C6134" s="176">
        <v>43961</v>
      </c>
      <c r="D6134" s="175">
        <v>33</v>
      </c>
      <c r="E6134" s="175">
        <v>3.0329999999999999</v>
      </c>
    </row>
    <row r="6135" spans="1:5">
      <c r="A6135" s="174" t="s">
        <v>86</v>
      </c>
      <c r="B6135" s="183">
        <v>20</v>
      </c>
      <c r="C6135" s="176">
        <v>43962</v>
      </c>
      <c r="D6135" s="175">
        <v>34</v>
      </c>
      <c r="E6135" s="175">
        <v>2.2749999999999999</v>
      </c>
    </row>
    <row r="6136" spans="1:5">
      <c r="A6136" s="174" t="s">
        <v>86</v>
      </c>
      <c r="B6136" s="183">
        <v>20</v>
      </c>
      <c r="C6136" s="176">
        <v>43963</v>
      </c>
      <c r="D6136" s="175">
        <v>35</v>
      </c>
      <c r="E6136" s="175">
        <v>2.1840000000000002</v>
      </c>
    </row>
    <row r="6137" spans="1:5">
      <c r="A6137" s="174" t="s">
        <v>86</v>
      </c>
      <c r="B6137" s="183">
        <v>20</v>
      </c>
      <c r="C6137" s="176">
        <v>43964</v>
      </c>
      <c r="D6137" s="175">
        <v>36</v>
      </c>
      <c r="E6137" s="175">
        <v>2.9119999999999999</v>
      </c>
    </row>
    <row r="6138" spans="1:5">
      <c r="A6138" s="174" t="s">
        <v>86</v>
      </c>
      <c r="B6138" s="183">
        <v>20</v>
      </c>
      <c r="C6138" s="176">
        <v>43965</v>
      </c>
      <c r="D6138" s="175">
        <v>34</v>
      </c>
      <c r="E6138" s="175">
        <v>3.3969999999999998</v>
      </c>
    </row>
    <row r="6139" spans="1:5">
      <c r="A6139" s="174" t="s">
        <v>86</v>
      </c>
      <c r="B6139" s="183">
        <v>20</v>
      </c>
      <c r="C6139" s="176">
        <v>43966</v>
      </c>
      <c r="D6139" s="175">
        <v>37</v>
      </c>
      <c r="E6139" s="175">
        <v>2.972</v>
      </c>
    </row>
    <row r="6140" spans="1:5">
      <c r="A6140" s="174" t="s">
        <v>86</v>
      </c>
      <c r="B6140" s="177">
        <v>20</v>
      </c>
      <c r="C6140" s="176">
        <v>43967</v>
      </c>
      <c r="D6140" s="175">
        <v>30</v>
      </c>
      <c r="E6140" s="175">
        <v>3.8210000000000002</v>
      </c>
    </row>
    <row r="6141" spans="1:5">
      <c r="A6141" s="174" t="s">
        <v>86</v>
      </c>
      <c r="B6141" s="183">
        <v>21</v>
      </c>
      <c r="C6141" s="176">
        <v>43968</v>
      </c>
      <c r="D6141" s="175">
        <v>34</v>
      </c>
      <c r="E6141" s="175">
        <v>3.9430000000000001</v>
      </c>
    </row>
    <row r="6142" spans="1:5">
      <c r="A6142" s="174" t="s">
        <v>86</v>
      </c>
      <c r="B6142" s="183">
        <v>21</v>
      </c>
      <c r="C6142" s="176">
        <v>43969</v>
      </c>
      <c r="D6142" s="175">
        <v>34</v>
      </c>
      <c r="E6142" s="175">
        <v>3.7909999999999999</v>
      </c>
    </row>
    <row r="6143" spans="1:5">
      <c r="A6143" s="174" t="s">
        <v>86</v>
      </c>
      <c r="B6143" s="183">
        <v>21</v>
      </c>
      <c r="C6143" s="176">
        <v>43970</v>
      </c>
      <c r="D6143" s="175">
        <v>35</v>
      </c>
      <c r="E6143" s="175">
        <v>4.2759999999999998</v>
      </c>
    </row>
    <row r="6144" spans="1:5">
      <c r="A6144" s="174" t="s">
        <v>86</v>
      </c>
      <c r="B6144" s="183">
        <v>21</v>
      </c>
      <c r="C6144" s="176">
        <v>43971</v>
      </c>
      <c r="D6144" s="175">
        <v>35</v>
      </c>
      <c r="E6144" s="175">
        <v>3.7909999999999999</v>
      </c>
    </row>
    <row r="6145" spans="1:5">
      <c r="A6145" s="174" t="s">
        <v>86</v>
      </c>
      <c r="B6145" s="183">
        <v>21</v>
      </c>
      <c r="C6145" s="176">
        <v>43972</v>
      </c>
      <c r="D6145" s="175">
        <v>36</v>
      </c>
      <c r="E6145" s="175">
        <v>3.3359999999999999</v>
      </c>
    </row>
    <row r="6146" spans="1:5">
      <c r="A6146" s="174" t="s">
        <v>86</v>
      </c>
      <c r="B6146" s="183">
        <v>21</v>
      </c>
      <c r="C6146" s="176">
        <v>43973</v>
      </c>
      <c r="D6146" s="175">
        <v>36</v>
      </c>
      <c r="E6146" s="175">
        <v>3.7610000000000001</v>
      </c>
    </row>
    <row r="6147" spans="1:5">
      <c r="A6147" s="174" t="s">
        <v>86</v>
      </c>
      <c r="B6147" s="177">
        <v>21</v>
      </c>
      <c r="C6147" s="176">
        <v>43974</v>
      </c>
      <c r="D6147" s="175">
        <v>29</v>
      </c>
      <c r="E6147" s="175">
        <v>2.9119999999999999</v>
      </c>
    </row>
    <row r="6148" spans="1:5">
      <c r="A6148" s="174" t="s">
        <v>86</v>
      </c>
      <c r="B6148" s="183">
        <v>22</v>
      </c>
      <c r="C6148" s="176">
        <v>43975</v>
      </c>
      <c r="D6148" s="175">
        <v>33</v>
      </c>
      <c r="E6148" s="175">
        <v>3.9119999999999999</v>
      </c>
    </row>
    <row r="6149" spans="1:5">
      <c r="A6149" s="174" t="s">
        <v>86</v>
      </c>
      <c r="B6149" s="183">
        <v>22</v>
      </c>
      <c r="C6149" s="176">
        <v>43976</v>
      </c>
      <c r="D6149" s="175">
        <v>32</v>
      </c>
      <c r="E6149" s="175">
        <v>2.5169999999999999</v>
      </c>
    </row>
    <row r="6150" spans="1:5">
      <c r="A6150" s="174" t="s">
        <v>86</v>
      </c>
      <c r="B6150" s="183">
        <v>22</v>
      </c>
      <c r="C6150" s="176">
        <v>43977</v>
      </c>
      <c r="D6150" s="175">
        <v>32</v>
      </c>
      <c r="E6150" s="175">
        <v>5.2469999999999999</v>
      </c>
    </row>
    <row r="6151" spans="1:5">
      <c r="A6151" s="174" t="s">
        <v>86</v>
      </c>
      <c r="B6151" s="183">
        <v>22</v>
      </c>
      <c r="C6151" s="176">
        <v>43978</v>
      </c>
      <c r="D6151" s="175">
        <v>33</v>
      </c>
      <c r="E6151" s="175">
        <v>4.8220000000000001</v>
      </c>
    </row>
    <row r="6152" spans="1:5">
      <c r="A6152" s="174" t="s">
        <v>86</v>
      </c>
      <c r="B6152" s="183">
        <v>22</v>
      </c>
      <c r="C6152" s="176">
        <v>43979</v>
      </c>
      <c r="D6152" s="175">
        <v>33</v>
      </c>
      <c r="E6152" s="175">
        <v>5.9139999999999997</v>
      </c>
    </row>
    <row r="6153" spans="1:5">
      <c r="A6153" s="174" t="s">
        <v>86</v>
      </c>
      <c r="B6153" s="183">
        <v>22</v>
      </c>
      <c r="C6153" s="176">
        <v>43980</v>
      </c>
      <c r="D6153" s="175">
        <v>34</v>
      </c>
      <c r="E6153" s="175">
        <v>3.5179999999999998</v>
      </c>
    </row>
    <row r="6154" spans="1:5">
      <c r="A6154" s="174" t="s">
        <v>86</v>
      </c>
      <c r="B6154" s="177">
        <v>22</v>
      </c>
      <c r="C6154" s="176">
        <v>43981</v>
      </c>
      <c r="D6154" s="175">
        <v>26</v>
      </c>
      <c r="E6154" s="175">
        <v>3.9729999999999999</v>
      </c>
    </row>
    <row r="6155" spans="1:5">
      <c r="A6155" s="174" t="s">
        <v>86</v>
      </c>
      <c r="B6155" s="183">
        <v>23</v>
      </c>
      <c r="C6155" s="176">
        <v>43982</v>
      </c>
      <c r="D6155" s="175">
        <v>33</v>
      </c>
      <c r="E6155" s="175">
        <v>4.2759999999999998</v>
      </c>
    </row>
    <row r="6156" spans="1:5">
      <c r="A6156" s="174" t="s">
        <v>86</v>
      </c>
      <c r="B6156" s="183">
        <v>23</v>
      </c>
      <c r="C6156" s="176">
        <v>43983</v>
      </c>
      <c r="D6156" s="175">
        <v>30</v>
      </c>
      <c r="E6156" s="175">
        <v>4.0940000000000003</v>
      </c>
    </row>
    <row r="6157" spans="1:5">
      <c r="A6157" s="174" t="s">
        <v>86</v>
      </c>
      <c r="B6157" s="183">
        <v>23</v>
      </c>
      <c r="C6157" s="176">
        <v>43984</v>
      </c>
      <c r="D6157" s="175">
        <v>31</v>
      </c>
      <c r="E6157" s="175">
        <v>3.8820000000000001</v>
      </c>
    </row>
    <row r="6158" spans="1:5">
      <c r="A6158" s="174" t="s">
        <v>86</v>
      </c>
      <c r="B6158" s="183">
        <v>23</v>
      </c>
      <c r="C6158" s="176">
        <v>43985</v>
      </c>
      <c r="D6158" s="175">
        <v>32</v>
      </c>
      <c r="E6158" s="175">
        <v>0</v>
      </c>
    </row>
    <row r="6159" spans="1:5">
      <c r="A6159" s="174" t="s">
        <v>86</v>
      </c>
      <c r="B6159" s="183">
        <v>23</v>
      </c>
      <c r="C6159" s="176">
        <v>43986</v>
      </c>
      <c r="D6159" s="175">
        <v>32</v>
      </c>
      <c r="E6159" s="175">
        <v>7.8860000000000001</v>
      </c>
    </row>
    <row r="6160" spans="1:5">
      <c r="A6160" s="174" t="s">
        <v>86</v>
      </c>
      <c r="B6160" s="183">
        <v>23</v>
      </c>
      <c r="C6160" s="176">
        <v>43987</v>
      </c>
      <c r="D6160" s="175">
        <v>33</v>
      </c>
      <c r="E6160" s="175">
        <v>4.1550000000000002</v>
      </c>
    </row>
    <row r="6161" spans="1:5">
      <c r="A6161" s="174" t="s">
        <v>86</v>
      </c>
      <c r="B6161" s="177">
        <v>23</v>
      </c>
      <c r="C6161" s="176">
        <v>43988</v>
      </c>
      <c r="D6161" s="175">
        <v>26</v>
      </c>
      <c r="E6161" s="175">
        <v>3.9729999999999999</v>
      </c>
    </row>
    <row r="6162" spans="1:5">
      <c r="A6162" s="174" t="s">
        <v>86</v>
      </c>
      <c r="B6162" s="183">
        <v>24</v>
      </c>
      <c r="C6162" s="176">
        <v>43989</v>
      </c>
      <c r="D6162" s="175">
        <v>33</v>
      </c>
      <c r="E6162" s="175">
        <v>4.2160000000000002</v>
      </c>
    </row>
    <row r="6163" spans="1:5">
      <c r="A6163" s="174" t="s">
        <v>86</v>
      </c>
      <c r="B6163" s="183">
        <v>24</v>
      </c>
      <c r="C6163" s="176">
        <v>43990</v>
      </c>
      <c r="D6163" s="175">
        <v>29</v>
      </c>
      <c r="E6163" s="175">
        <v>4.9740000000000002</v>
      </c>
    </row>
    <row r="6164" spans="1:5">
      <c r="A6164" s="174" t="s">
        <v>86</v>
      </c>
      <c r="B6164" s="183">
        <v>24</v>
      </c>
      <c r="C6164" s="176">
        <v>43991</v>
      </c>
      <c r="D6164" s="175">
        <v>30</v>
      </c>
      <c r="E6164" s="175">
        <v>3.2149999999999999</v>
      </c>
    </row>
    <row r="6165" spans="1:5">
      <c r="A6165" s="174" t="s">
        <v>86</v>
      </c>
      <c r="B6165" s="183">
        <v>24</v>
      </c>
      <c r="C6165" s="176">
        <v>43992</v>
      </c>
      <c r="D6165" s="175">
        <v>30</v>
      </c>
      <c r="E6165" s="175">
        <v>5.0650000000000004</v>
      </c>
    </row>
    <row r="6166" spans="1:5">
      <c r="A6166" s="174" t="s">
        <v>86</v>
      </c>
      <c r="B6166" s="183">
        <v>24</v>
      </c>
      <c r="C6166" s="176">
        <v>43993</v>
      </c>
      <c r="D6166" s="175">
        <v>31</v>
      </c>
      <c r="E6166" s="175">
        <v>5.0039999999999996</v>
      </c>
    </row>
    <row r="6167" spans="1:5">
      <c r="A6167" s="174" t="s">
        <v>86</v>
      </c>
      <c r="B6167" s="183">
        <v>24</v>
      </c>
      <c r="C6167" s="176">
        <v>43994</v>
      </c>
      <c r="D6167" s="175">
        <v>31</v>
      </c>
      <c r="E6167" s="175">
        <v>6.2480000000000002</v>
      </c>
    </row>
    <row r="6168" spans="1:5">
      <c r="A6168" s="174" t="s">
        <v>86</v>
      </c>
      <c r="B6168" s="177">
        <v>24</v>
      </c>
      <c r="C6168" s="176">
        <v>43995</v>
      </c>
      <c r="D6168" s="175">
        <v>24</v>
      </c>
      <c r="E6168" s="175">
        <v>6.0350000000000001</v>
      </c>
    </row>
    <row r="6169" spans="1:5">
      <c r="A6169" s="174" t="s">
        <v>86</v>
      </c>
      <c r="B6169" s="183">
        <v>25</v>
      </c>
      <c r="C6169" s="176">
        <v>43996</v>
      </c>
      <c r="D6169" s="175">
        <v>33</v>
      </c>
      <c r="E6169" s="175">
        <v>5.7619999999999996</v>
      </c>
    </row>
    <row r="6170" spans="1:5">
      <c r="A6170" s="174" t="s">
        <v>86</v>
      </c>
      <c r="B6170" s="183">
        <v>25</v>
      </c>
      <c r="C6170" s="176">
        <v>43997</v>
      </c>
      <c r="D6170" s="175">
        <v>27</v>
      </c>
      <c r="E6170" s="175">
        <v>5.7619999999999996</v>
      </c>
    </row>
    <row r="6171" spans="1:5">
      <c r="A6171" s="174" t="s">
        <v>86</v>
      </c>
      <c r="B6171" s="183">
        <v>25</v>
      </c>
      <c r="C6171" s="176">
        <v>43998</v>
      </c>
      <c r="D6171" s="175">
        <v>28</v>
      </c>
      <c r="E6171" s="175">
        <v>5.2169999999999996</v>
      </c>
    </row>
    <row r="6172" spans="1:5">
      <c r="A6172" s="174" t="s">
        <v>86</v>
      </c>
      <c r="B6172" s="183">
        <v>25</v>
      </c>
      <c r="C6172" s="176">
        <v>43999</v>
      </c>
      <c r="D6172" s="175">
        <v>29</v>
      </c>
      <c r="E6172" s="175">
        <v>5.944</v>
      </c>
    </row>
    <row r="6173" spans="1:5">
      <c r="A6173" s="174" t="s">
        <v>86</v>
      </c>
      <c r="B6173" s="183">
        <v>25</v>
      </c>
      <c r="C6173" s="176">
        <v>44000</v>
      </c>
      <c r="D6173" s="175">
        <v>29</v>
      </c>
      <c r="E6173" s="175">
        <v>6.0960000000000001</v>
      </c>
    </row>
    <row r="6174" spans="1:5">
      <c r="A6174" s="174" t="s">
        <v>86</v>
      </c>
      <c r="B6174" s="183">
        <v>25</v>
      </c>
      <c r="C6174" s="176">
        <v>44001</v>
      </c>
      <c r="D6174" s="175">
        <v>28</v>
      </c>
      <c r="E6174" s="175">
        <v>6.1870000000000003</v>
      </c>
    </row>
    <row r="6175" spans="1:5">
      <c r="A6175" s="174" t="s">
        <v>86</v>
      </c>
      <c r="B6175" s="183">
        <v>25</v>
      </c>
      <c r="C6175" s="176">
        <v>44002</v>
      </c>
      <c r="D6175" s="175">
        <v>21</v>
      </c>
      <c r="E6175" s="175">
        <v>6.0350000000000001</v>
      </c>
    </row>
    <row r="6176" spans="1:5">
      <c r="A6176" s="174" t="s">
        <v>86</v>
      </c>
      <c r="B6176" s="183">
        <v>26</v>
      </c>
      <c r="C6176" s="176">
        <v>44003</v>
      </c>
      <c r="D6176" s="175">
        <v>31</v>
      </c>
      <c r="E6176" s="175">
        <v>6.0960000000000001</v>
      </c>
    </row>
    <row r="6177" spans="1:5">
      <c r="A6177" s="174" t="s">
        <v>86</v>
      </c>
      <c r="B6177" s="183">
        <v>26</v>
      </c>
      <c r="C6177" s="176">
        <v>44004</v>
      </c>
      <c r="D6177" s="175">
        <v>26</v>
      </c>
      <c r="E6177" s="175">
        <v>5.5810000000000004</v>
      </c>
    </row>
    <row r="6178" spans="1:5">
      <c r="A6178" s="174" t="s">
        <v>86</v>
      </c>
      <c r="B6178" s="183">
        <v>26</v>
      </c>
      <c r="C6178" s="176">
        <v>44005</v>
      </c>
      <c r="D6178" s="175">
        <v>28</v>
      </c>
      <c r="E6178" s="175">
        <v>0</v>
      </c>
    </row>
    <row r="6179" spans="1:5">
      <c r="A6179" s="174" t="s">
        <v>86</v>
      </c>
      <c r="B6179" s="183">
        <v>26</v>
      </c>
      <c r="C6179" s="176">
        <v>44006</v>
      </c>
      <c r="D6179" s="175">
        <v>28</v>
      </c>
      <c r="E6179" s="175">
        <v>10.888</v>
      </c>
    </row>
    <row r="6180" spans="1:5">
      <c r="A6180" s="174" t="s">
        <v>86</v>
      </c>
      <c r="B6180" s="183">
        <v>26</v>
      </c>
      <c r="C6180" s="176">
        <v>44007</v>
      </c>
      <c r="D6180" s="175">
        <v>28</v>
      </c>
      <c r="E6180" s="175">
        <v>5.52</v>
      </c>
    </row>
    <row r="6181" spans="1:5">
      <c r="A6181" s="174" t="s">
        <v>86</v>
      </c>
      <c r="B6181" s="183">
        <v>26</v>
      </c>
      <c r="C6181" s="176">
        <v>44008</v>
      </c>
      <c r="D6181" s="175">
        <v>29</v>
      </c>
      <c r="E6181" s="175">
        <v>5.3079999999999998</v>
      </c>
    </row>
    <row r="6182" spans="1:5">
      <c r="A6182" s="174" t="s">
        <v>86</v>
      </c>
      <c r="B6182" s="177">
        <v>26</v>
      </c>
      <c r="C6182" s="176">
        <v>44009</v>
      </c>
      <c r="D6182" s="175">
        <v>22</v>
      </c>
      <c r="E6182" s="175">
        <v>5.399</v>
      </c>
    </row>
    <row r="6183" spans="1:5">
      <c r="A6183" s="174" t="s">
        <v>86</v>
      </c>
      <c r="B6183" s="183">
        <v>27</v>
      </c>
      <c r="C6183" s="176">
        <v>44010</v>
      </c>
      <c r="D6183" s="175">
        <v>32</v>
      </c>
      <c r="E6183" s="175">
        <v>5.944</v>
      </c>
    </row>
    <row r="6184" spans="1:5">
      <c r="A6184" s="174" t="s">
        <v>86</v>
      </c>
      <c r="B6184" s="183">
        <v>27</v>
      </c>
      <c r="C6184" s="176">
        <v>44011</v>
      </c>
      <c r="D6184" s="175">
        <v>31</v>
      </c>
      <c r="E6184" s="175">
        <v>5.52</v>
      </c>
    </row>
    <row r="6185" spans="1:5">
      <c r="A6185" s="174" t="s">
        <v>86</v>
      </c>
      <c r="B6185" s="183">
        <v>27</v>
      </c>
      <c r="C6185" s="176">
        <v>44012</v>
      </c>
      <c r="D6185" s="175">
        <v>25</v>
      </c>
      <c r="E6185" s="175">
        <v>5.6719999999999997</v>
      </c>
    </row>
    <row r="6186" spans="1:5">
      <c r="A6186" s="174" t="s">
        <v>86</v>
      </c>
      <c r="B6186" s="183">
        <v>27</v>
      </c>
      <c r="C6186" s="176">
        <v>44013</v>
      </c>
      <c r="D6186" s="175">
        <v>26</v>
      </c>
      <c r="E6186" s="175">
        <v>5.2469999999999999</v>
      </c>
    </row>
    <row r="6187" spans="1:5">
      <c r="A6187" s="174" t="s">
        <v>86</v>
      </c>
      <c r="B6187" s="183">
        <v>27</v>
      </c>
      <c r="C6187" s="176">
        <v>44014</v>
      </c>
      <c r="D6187" s="175">
        <v>26</v>
      </c>
      <c r="E6187" s="175">
        <v>5.55</v>
      </c>
    </row>
    <row r="6188" spans="1:5">
      <c r="A6188" s="174" t="s">
        <v>86</v>
      </c>
      <c r="B6188" s="183">
        <v>27</v>
      </c>
      <c r="C6188" s="176">
        <v>44015</v>
      </c>
      <c r="D6188" s="175">
        <v>27</v>
      </c>
      <c r="E6188" s="175">
        <v>5.6109999999999998</v>
      </c>
    </row>
    <row r="6189" spans="1:5">
      <c r="A6189" s="174" t="s">
        <v>86</v>
      </c>
      <c r="B6189" s="177">
        <v>27</v>
      </c>
      <c r="C6189" s="176">
        <v>44016</v>
      </c>
      <c r="D6189" s="175">
        <v>21</v>
      </c>
      <c r="E6189" s="175">
        <v>5.49</v>
      </c>
    </row>
    <row r="6190" spans="1:5">
      <c r="A6190" s="174" t="s">
        <v>86</v>
      </c>
      <c r="B6190" s="183">
        <v>28</v>
      </c>
      <c r="C6190" s="176">
        <v>44017</v>
      </c>
      <c r="D6190" s="175">
        <v>24</v>
      </c>
      <c r="E6190" s="175">
        <v>5.641</v>
      </c>
    </row>
    <row r="6191" spans="1:5">
      <c r="A6191" s="174" t="s">
        <v>86</v>
      </c>
      <c r="B6191" s="183">
        <v>28</v>
      </c>
      <c r="C6191" s="176">
        <v>44018</v>
      </c>
      <c r="D6191" s="175">
        <v>24</v>
      </c>
      <c r="E6191" s="175">
        <v>5.3680000000000003</v>
      </c>
    </row>
    <row r="6192" spans="1:5">
      <c r="A6192" s="174" t="s">
        <v>86</v>
      </c>
      <c r="B6192" s="183">
        <v>28</v>
      </c>
      <c r="C6192" s="176">
        <v>44019</v>
      </c>
      <c r="D6192" s="175">
        <v>25</v>
      </c>
      <c r="E6192" s="175">
        <v>5.55</v>
      </c>
    </row>
    <row r="6193" spans="1:5">
      <c r="A6193" s="174" t="s">
        <v>86</v>
      </c>
      <c r="B6193" s="183">
        <v>28</v>
      </c>
      <c r="C6193" s="176">
        <v>44020</v>
      </c>
      <c r="D6193" s="175">
        <v>25</v>
      </c>
      <c r="E6193" s="175">
        <v>5.4589999999999996</v>
      </c>
    </row>
    <row r="6194" spans="1:5">
      <c r="A6194" s="174" t="s">
        <v>86</v>
      </c>
      <c r="B6194" s="183">
        <v>28</v>
      </c>
      <c r="C6194" s="176">
        <v>44021</v>
      </c>
      <c r="D6194" s="175">
        <v>26</v>
      </c>
      <c r="E6194" s="175">
        <v>5.49</v>
      </c>
    </row>
    <row r="6195" spans="1:5">
      <c r="A6195" s="174" t="s">
        <v>86</v>
      </c>
      <c r="B6195" s="183">
        <v>28</v>
      </c>
      <c r="C6195" s="176">
        <v>44022</v>
      </c>
      <c r="D6195" s="175">
        <v>26</v>
      </c>
      <c r="E6195" s="175">
        <v>5.49</v>
      </c>
    </row>
    <row r="6196" spans="1:5">
      <c r="A6196" s="174" t="s">
        <v>86</v>
      </c>
      <c r="B6196" s="177">
        <v>28</v>
      </c>
      <c r="C6196" s="176">
        <v>44023</v>
      </c>
      <c r="D6196" s="175">
        <v>20</v>
      </c>
      <c r="E6196" s="175">
        <v>5.641</v>
      </c>
    </row>
    <row r="6197" spans="1:5">
      <c r="A6197" s="174" t="s">
        <v>86</v>
      </c>
      <c r="B6197" s="183">
        <v>29</v>
      </c>
      <c r="C6197" s="176">
        <v>44024</v>
      </c>
      <c r="D6197" s="175">
        <v>22</v>
      </c>
      <c r="E6197" s="175">
        <v>5.52</v>
      </c>
    </row>
    <row r="6198" spans="1:5">
      <c r="A6198" s="174" t="s">
        <v>86</v>
      </c>
      <c r="B6198" s="183">
        <v>29</v>
      </c>
      <c r="C6198" s="176">
        <v>44025</v>
      </c>
      <c r="D6198" s="175">
        <v>24</v>
      </c>
      <c r="E6198" s="175">
        <v>5.702</v>
      </c>
    </row>
    <row r="6199" spans="1:5">
      <c r="A6199" s="174" t="s">
        <v>86</v>
      </c>
      <c r="B6199" s="183">
        <v>29</v>
      </c>
      <c r="C6199" s="176">
        <v>44026</v>
      </c>
      <c r="D6199" s="175">
        <v>24</v>
      </c>
      <c r="E6199" s="175">
        <v>5.5810000000000004</v>
      </c>
    </row>
    <row r="6200" spans="1:5">
      <c r="A6200" s="174" t="s">
        <v>86</v>
      </c>
      <c r="B6200" s="183">
        <v>29</v>
      </c>
      <c r="C6200" s="176">
        <v>44027</v>
      </c>
      <c r="D6200" s="175">
        <v>25</v>
      </c>
      <c r="E6200" s="175">
        <v>5.3079999999999998</v>
      </c>
    </row>
    <row r="6201" spans="1:5">
      <c r="A6201" s="174" t="s">
        <v>86</v>
      </c>
      <c r="B6201" s="183">
        <v>29</v>
      </c>
      <c r="C6201" s="176">
        <v>44028</v>
      </c>
      <c r="D6201" s="175">
        <v>25</v>
      </c>
      <c r="E6201" s="175">
        <v>5.702</v>
      </c>
    </row>
    <row r="6202" spans="1:5">
      <c r="A6202" s="174" t="s">
        <v>86</v>
      </c>
      <c r="B6202" s="183">
        <v>29</v>
      </c>
      <c r="C6202" s="176">
        <v>44029</v>
      </c>
      <c r="D6202" s="175">
        <v>25</v>
      </c>
      <c r="E6202" s="175">
        <v>6.0049999999999999</v>
      </c>
    </row>
    <row r="6203" spans="1:5">
      <c r="A6203" s="174" t="s">
        <v>86</v>
      </c>
      <c r="B6203" s="177">
        <v>29</v>
      </c>
      <c r="C6203" s="176">
        <v>44030</v>
      </c>
      <c r="D6203" s="175">
        <v>19</v>
      </c>
      <c r="E6203" s="175">
        <v>5.5810000000000004</v>
      </c>
    </row>
    <row r="6204" spans="1:5">
      <c r="A6204" s="174" t="s">
        <v>86</v>
      </c>
      <c r="B6204" s="183">
        <v>30</v>
      </c>
      <c r="C6204" s="176">
        <v>44031</v>
      </c>
      <c r="D6204" s="175">
        <v>21</v>
      </c>
      <c r="E6204" s="175">
        <v>6.0350000000000001</v>
      </c>
    </row>
    <row r="6205" spans="1:5">
      <c r="A6205" s="174" t="s">
        <v>86</v>
      </c>
      <c r="B6205" s="183">
        <v>30</v>
      </c>
      <c r="C6205" s="176">
        <v>44032</v>
      </c>
      <c r="D6205" s="175">
        <v>23</v>
      </c>
      <c r="E6205" s="175">
        <v>5.7320000000000002</v>
      </c>
    </row>
    <row r="6206" spans="1:5">
      <c r="A6206" s="174" t="s">
        <v>86</v>
      </c>
      <c r="B6206" s="183">
        <v>30</v>
      </c>
      <c r="C6206" s="176">
        <v>44033</v>
      </c>
      <c r="D6206" s="175">
        <v>24</v>
      </c>
      <c r="E6206" s="175">
        <v>5.9749999999999996</v>
      </c>
    </row>
    <row r="6207" spans="1:5">
      <c r="A6207" s="174" t="s">
        <v>86</v>
      </c>
      <c r="B6207" s="183">
        <v>30</v>
      </c>
      <c r="C6207" s="176">
        <v>44034</v>
      </c>
      <c r="D6207" s="175">
        <v>24</v>
      </c>
      <c r="E6207" s="175">
        <v>5.9139999999999997</v>
      </c>
    </row>
    <row r="6208" spans="1:5">
      <c r="A6208" s="174" t="s">
        <v>86</v>
      </c>
      <c r="B6208" s="183">
        <v>30</v>
      </c>
      <c r="C6208" s="176">
        <v>44035</v>
      </c>
      <c r="D6208" s="175">
        <v>24</v>
      </c>
      <c r="E6208" s="175">
        <v>5.702</v>
      </c>
    </row>
    <row r="6209" spans="1:5">
      <c r="A6209" s="174" t="s">
        <v>86</v>
      </c>
      <c r="B6209" s="183">
        <v>30</v>
      </c>
      <c r="C6209" s="176">
        <v>44036</v>
      </c>
      <c r="D6209" s="175">
        <v>25</v>
      </c>
      <c r="E6209" s="175">
        <v>117.88800000000001</v>
      </c>
    </row>
    <row r="6210" spans="1:5">
      <c r="A6210" s="174" t="s">
        <v>86</v>
      </c>
      <c r="B6210" s="177">
        <v>30</v>
      </c>
      <c r="C6210" s="176">
        <v>44037</v>
      </c>
      <c r="D6210" s="175">
        <v>19</v>
      </c>
      <c r="E6210" s="175">
        <v>5.7320000000000002</v>
      </c>
    </row>
    <row r="6211" spans="1:5">
      <c r="A6211" s="174" t="s">
        <v>86</v>
      </c>
      <c r="B6211" s="183">
        <v>31</v>
      </c>
      <c r="C6211" s="176">
        <v>44038</v>
      </c>
      <c r="D6211" s="175">
        <v>21</v>
      </c>
      <c r="E6211" s="175">
        <v>5.6719999999999997</v>
      </c>
    </row>
    <row r="6212" spans="1:5">
      <c r="A6212" s="174" t="s">
        <v>86</v>
      </c>
      <c r="B6212" s="183">
        <v>31</v>
      </c>
      <c r="C6212" s="176">
        <v>44039</v>
      </c>
      <c r="D6212" s="175">
        <v>22</v>
      </c>
      <c r="E6212" s="175">
        <v>6.0350000000000001</v>
      </c>
    </row>
    <row r="6213" spans="1:5">
      <c r="A6213" s="174" t="s">
        <v>86</v>
      </c>
      <c r="B6213" s="183">
        <v>31</v>
      </c>
      <c r="C6213" s="176">
        <v>44040</v>
      </c>
      <c r="D6213" s="175">
        <v>30</v>
      </c>
      <c r="E6213" s="175">
        <v>5.7320000000000002</v>
      </c>
    </row>
    <row r="6214" spans="1:5">
      <c r="A6214" s="174" t="s">
        <v>86</v>
      </c>
      <c r="B6214" s="183">
        <v>31</v>
      </c>
      <c r="C6214" s="176">
        <v>44041</v>
      </c>
      <c r="D6214" s="175">
        <v>24</v>
      </c>
      <c r="E6214" s="175">
        <v>5.8840000000000003</v>
      </c>
    </row>
    <row r="6215" spans="1:5">
      <c r="A6215" s="174" t="s">
        <v>86</v>
      </c>
      <c r="B6215" s="183">
        <v>31</v>
      </c>
      <c r="C6215" s="176">
        <v>44042</v>
      </c>
      <c r="D6215" s="175">
        <v>23</v>
      </c>
      <c r="E6215" s="175">
        <v>6.1870000000000003</v>
      </c>
    </row>
    <row r="6216" spans="1:5">
      <c r="A6216" s="174" t="s">
        <v>86</v>
      </c>
      <c r="B6216" s="183">
        <v>31</v>
      </c>
      <c r="C6216" s="176">
        <v>44043</v>
      </c>
      <c r="D6216" s="175">
        <v>24</v>
      </c>
      <c r="E6216" s="175">
        <v>6.2169999999999996</v>
      </c>
    </row>
    <row r="6217" spans="1:5">
      <c r="A6217" s="174" t="s">
        <v>86</v>
      </c>
      <c r="B6217" s="177">
        <v>31</v>
      </c>
      <c r="C6217" s="176">
        <v>44044</v>
      </c>
      <c r="D6217" s="175">
        <v>19</v>
      </c>
      <c r="E6217" s="175">
        <v>5.944</v>
      </c>
    </row>
    <row r="6218" spans="1:5">
      <c r="A6218" s="174" t="s">
        <v>86</v>
      </c>
      <c r="B6218" s="183">
        <v>32</v>
      </c>
      <c r="C6218" s="176">
        <v>44045</v>
      </c>
      <c r="D6218" s="175">
        <v>21</v>
      </c>
      <c r="E6218" s="175">
        <v>5.7930000000000001</v>
      </c>
    </row>
    <row r="6219" spans="1:5">
      <c r="A6219" s="174" t="s">
        <v>86</v>
      </c>
      <c r="B6219" s="183">
        <v>32</v>
      </c>
      <c r="C6219" s="176">
        <v>44046</v>
      </c>
      <c r="D6219" s="175">
        <v>23</v>
      </c>
      <c r="E6219" s="175">
        <v>6.2480000000000002</v>
      </c>
    </row>
    <row r="6220" spans="1:5">
      <c r="A6220" s="174" t="s">
        <v>86</v>
      </c>
      <c r="B6220" s="183">
        <v>32</v>
      </c>
      <c r="C6220" s="176">
        <v>44047</v>
      </c>
      <c r="D6220" s="175">
        <v>23</v>
      </c>
      <c r="E6220" s="175">
        <v>5.9749999999999996</v>
      </c>
    </row>
    <row r="6221" spans="1:5">
      <c r="A6221" s="174" t="s">
        <v>86</v>
      </c>
      <c r="B6221" s="183">
        <v>32</v>
      </c>
      <c r="C6221" s="176">
        <v>44048</v>
      </c>
      <c r="D6221" s="175">
        <v>24</v>
      </c>
      <c r="E6221" s="175">
        <v>5.944</v>
      </c>
    </row>
    <row r="6222" spans="1:5">
      <c r="A6222" s="174" t="s">
        <v>86</v>
      </c>
      <c r="B6222" s="183">
        <v>32</v>
      </c>
      <c r="C6222" s="176">
        <v>44049</v>
      </c>
      <c r="D6222" s="175">
        <v>24</v>
      </c>
      <c r="E6222" s="175">
        <v>6.7030000000000003</v>
      </c>
    </row>
    <row r="6223" spans="1:5">
      <c r="A6223" s="174" t="s">
        <v>86</v>
      </c>
      <c r="B6223" s="177">
        <v>32</v>
      </c>
      <c r="C6223" s="176">
        <v>44050</v>
      </c>
      <c r="D6223" s="175">
        <v>25</v>
      </c>
      <c r="E6223" s="175">
        <v>5.944</v>
      </c>
    </row>
    <row r="6224" spans="1:5">
      <c r="A6224" s="174" t="s">
        <v>86</v>
      </c>
      <c r="B6224" s="177">
        <v>32</v>
      </c>
      <c r="C6224" s="176">
        <v>44051</v>
      </c>
      <c r="D6224" s="175">
        <v>19</v>
      </c>
      <c r="E6224" s="175">
        <v>6.8239999999999998</v>
      </c>
    </row>
    <row r="6225" spans="1:5">
      <c r="A6225" s="174" t="s">
        <v>86</v>
      </c>
      <c r="B6225" s="177">
        <v>33</v>
      </c>
      <c r="C6225" s="176">
        <v>44052</v>
      </c>
      <c r="D6225" s="175">
        <v>21</v>
      </c>
      <c r="E6225" s="175">
        <v>5.9139999999999997</v>
      </c>
    </row>
    <row r="6226" spans="1:5">
      <c r="A6226" s="174" t="s">
        <v>86</v>
      </c>
      <c r="B6226" s="177">
        <v>33</v>
      </c>
      <c r="C6226" s="176">
        <v>44053</v>
      </c>
      <c r="D6226" s="175">
        <v>22</v>
      </c>
      <c r="E6226" s="175">
        <v>6.915</v>
      </c>
    </row>
    <row r="6227" spans="1:5">
      <c r="A6227" s="174" t="s">
        <v>86</v>
      </c>
      <c r="B6227" s="177">
        <v>33</v>
      </c>
      <c r="C6227" s="176">
        <v>44054</v>
      </c>
      <c r="D6227" s="175">
        <v>23</v>
      </c>
      <c r="E6227" s="175">
        <v>6.1870000000000003</v>
      </c>
    </row>
    <row r="6228" spans="1:5">
      <c r="A6228" s="174" t="s">
        <v>86</v>
      </c>
      <c r="B6228" s="177">
        <v>33</v>
      </c>
      <c r="C6228" s="176">
        <v>44055</v>
      </c>
      <c r="D6228" s="175">
        <v>24</v>
      </c>
      <c r="E6228" s="175">
        <v>6.8239999999999998</v>
      </c>
    </row>
    <row r="6229" spans="1:5">
      <c r="A6229" s="174" t="s">
        <v>86</v>
      </c>
      <c r="B6229" s="177">
        <v>33</v>
      </c>
      <c r="C6229" s="176">
        <v>44056</v>
      </c>
      <c r="D6229" s="175">
        <v>24</v>
      </c>
      <c r="E6229" s="175">
        <v>6.43</v>
      </c>
    </row>
    <row r="6230" spans="1:5">
      <c r="A6230" s="174" t="s">
        <v>86</v>
      </c>
      <c r="B6230" s="177">
        <v>33</v>
      </c>
      <c r="C6230" s="176">
        <v>44057</v>
      </c>
      <c r="D6230" s="175">
        <v>24</v>
      </c>
      <c r="E6230" s="175">
        <v>119.34399999999999</v>
      </c>
    </row>
    <row r="6231" spans="1:5">
      <c r="A6231" s="174" t="s">
        <v>86</v>
      </c>
      <c r="B6231" s="177">
        <v>33</v>
      </c>
      <c r="C6231" s="176">
        <v>44058</v>
      </c>
      <c r="D6231" s="175">
        <v>17</v>
      </c>
      <c r="E6231" s="175">
        <v>6.3079999999999998</v>
      </c>
    </row>
    <row r="6232" spans="1:5">
      <c r="A6232" s="174" t="s">
        <v>86</v>
      </c>
      <c r="B6232" s="177">
        <v>34</v>
      </c>
      <c r="C6232" s="176">
        <v>44059</v>
      </c>
      <c r="D6232" s="175">
        <v>32</v>
      </c>
      <c r="E6232" s="175">
        <v>6.6420000000000003</v>
      </c>
    </row>
    <row r="6233" spans="1:5">
      <c r="A6233" s="174" t="s">
        <v>86</v>
      </c>
      <c r="B6233" s="177">
        <v>34</v>
      </c>
      <c r="C6233" s="176">
        <v>44060</v>
      </c>
      <c r="D6233" s="175">
        <v>21</v>
      </c>
      <c r="E6233" s="175">
        <v>6.2480000000000002</v>
      </c>
    </row>
    <row r="6234" spans="1:5">
      <c r="A6234" s="174" t="s">
        <v>86</v>
      </c>
      <c r="B6234" s="177">
        <v>34</v>
      </c>
      <c r="C6234" s="176">
        <v>44061</v>
      </c>
      <c r="D6234" s="175">
        <v>22</v>
      </c>
      <c r="E6234" s="175">
        <v>6.0659999999999998</v>
      </c>
    </row>
    <row r="6235" spans="1:5">
      <c r="A6235" s="174" t="s">
        <v>86</v>
      </c>
      <c r="B6235" s="177">
        <v>34</v>
      </c>
      <c r="C6235" s="176">
        <v>44062</v>
      </c>
      <c r="D6235" s="175">
        <v>23</v>
      </c>
      <c r="E6235" s="175">
        <v>5.3680000000000003</v>
      </c>
    </row>
    <row r="6236" spans="1:5">
      <c r="A6236" s="174" t="s">
        <v>86</v>
      </c>
      <c r="B6236" s="177">
        <v>34</v>
      </c>
      <c r="C6236" s="176">
        <v>44063</v>
      </c>
      <c r="D6236" s="175">
        <v>23</v>
      </c>
      <c r="E6236" s="175">
        <v>5.3380000000000001</v>
      </c>
    </row>
    <row r="6237" spans="1:5">
      <c r="A6237" s="174" t="s">
        <v>86</v>
      </c>
      <c r="B6237" s="177">
        <v>34</v>
      </c>
      <c r="C6237" s="176">
        <v>44064</v>
      </c>
      <c r="D6237" s="175">
        <v>24</v>
      </c>
      <c r="E6237" s="175">
        <v>6.0659999999999998</v>
      </c>
    </row>
    <row r="6238" spans="1:5">
      <c r="A6238" s="174" t="s">
        <v>86</v>
      </c>
      <c r="B6238" s="177">
        <v>34</v>
      </c>
      <c r="C6238" s="176">
        <v>44065</v>
      </c>
      <c r="D6238" s="179"/>
      <c r="E6238" s="175">
        <v>6.399</v>
      </c>
    </row>
    <row r="6239" spans="1:5">
      <c r="A6239" s="174" t="s">
        <v>82</v>
      </c>
      <c r="B6239" s="183">
        <v>8</v>
      </c>
      <c r="C6239" s="176">
        <v>43877</v>
      </c>
      <c r="D6239" s="175">
        <v>0</v>
      </c>
      <c r="E6239" s="175">
        <v>0</v>
      </c>
    </row>
    <row r="6240" spans="1:5">
      <c r="A6240" s="174" t="s">
        <v>82</v>
      </c>
      <c r="B6240" s="183">
        <v>8</v>
      </c>
      <c r="C6240" s="176">
        <v>43878</v>
      </c>
      <c r="D6240" s="175">
        <v>0</v>
      </c>
      <c r="E6240" s="175">
        <v>0</v>
      </c>
    </row>
    <row r="6241" spans="1:5">
      <c r="A6241" s="174" t="s">
        <v>82</v>
      </c>
      <c r="B6241" s="183">
        <v>8</v>
      </c>
      <c r="C6241" s="176">
        <v>43879</v>
      </c>
      <c r="D6241" s="175">
        <v>1</v>
      </c>
      <c r="E6241" s="175">
        <v>0</v>
      </c>
    </row>
    <row r="6242" spans="1:5">
      <c r="A6242" s="174" t="s">
        <v>82</v>
      </c>
      <c r="B6242" s="183">
        <v>8</v>
      </c>
      <c r="C6242" s="176">
        <v>43880</v>
      </c>
      <c r="D6242" s="175">
        <v>0</v>
      </c>
      <c r="E6242" s="175">
        <v>0</v>
      </c>
    </row>
    <row r="6243" spans="1:5">
      <c r="A6243" s="174" t="s">
        <v>82</v>
      </c>
      <c r="B6243" s="183">
        <v>8</v>
      </c>
      <c r="C6243" s="176">
        <v>43881</v>
      </c>
      <c r="D6243" s="175">
        <v>0</v>
      </c>
      <c r="E6243" s="175">
        <v>0</v>
      </c>
    </row>
    <row r="6244" spans="1:5">
      <c r="A6244" s="174" t="s">
        <v>82</v>
      </c>
      <c r="B6244" s="183">
        <v>8</v>
      </c>
      <c r="C6244" s="176">
        <v>43882</v>
      </c>
      <c r="D6244" s="175">
        <v>0</v>
      </c>
      <c r="E6244" s="175">
        <v>0</v>
      </c>
    </row>
    <row r="6245" spans="1:5">
      <c r="A6245" s="174" t="s">
        <v>82</v>
      </c>
      <c r="B6245" s="177">
        <v>8</v>
      </c>
      <c r="C6245" s="176">
        <v>43883</v>
      </c>
      <c r="D6245" s="175">
        <v>0</v>
      </c>
      <c r="E6245" s="175">
        <v>0</v>
      </c>
    </row>
    <row r="6246" spans="1:5">
      <c r="A6246" s="174" t="s">
        <v>82</v>
      </c>
      <c r="B6246" s="183">
        <v>9</v>
      </c>
      <c r="C6246" s="176">
        <v>43884</v>
      </c>
      <c r="D6246" s="175">
        <v>1</v>
      </c>
      <c r="E6246" s="175">
        <v>0</v>
      </c>
    </row>
    <row r="6247" spans="1:5">
      <c r="A6247" s="174" t="s">
        <v>82</v>
      </c>
      <c r="B6247" s="183">
        <v>9</v>
      </c>
      <c r="C6247" s="176">
        <v>43885</v>
      </c>
      <c r="D6247" s="175">
        <v>-1</v>
      </c>
      <c r="E6247" s="175">
        <v>0</v>
      </c>
    </row>
    <row r="6248" spans="1:5">
      <c r="A6248" s="174" t="s">
        <v>82</v>
      </c>
      <c r="B6248" s="183">
        <v>9</v>
      </c>
      <c r="C6248" s="176">
        <v>43886</v>
      </c>
      <c r="D6248" s="175">
        <v>0</v>
      </c>
      <c r="E6248" s="175">
        <v>0</v>
      </c>
    </row>
    <row r="6249" spans="1:5">
      <c r="A6249" s="174" t="s">
        <v>82</v>
      </c>
      <c r="B6249" s="183">
        <v>9</v>
      </c>
      <c r="C6249" s="176">
        <v>43887</v>
      </c>
      <c r="D6249" s="175">
        <v>0</v>
      </c>
      <c r="E6249" s="175">
        <v>0</v>
      </c>
    </row>
    <row r="6250" spans="1:5">
      <c r="A6250" s="174" t="s">
        <v>82</v>
      </c>
      <c r="B6250" s="183">
        <v>9</v>
      </c>
      <c r="C6250" s="176">
        <v>43888</v>
      </c>
      <c r="D6250" s="175">
        <v>0</v>
      </c>
      <c r="E6250" s="175">
        <v>0</v>
      </c>
    </row>
    <row r="6251" spans="1:5">
      <c r="A6251" s="174" t="s">
        <v>82</v>
      </c>
      <c r="B6251" s="183">
        <v>9</v>
      </c>
      <c r="C6251" s="176">
        <v>43889</v>
      </c>
      <c r="D6251" s="175">
        <v>-1</v>
      </c>
      <c r="E6251" s="175">
        <v>0</v>
      </c>
    </row>
    <row r="6252" spans="1:5">
      <c r="A6252" s="174" t="s">
        <v>82</v>
      </c>
      <c r="B6252" s="177">
        <v>9</v>
      </c>
      <c r="C6252" s="176">
        <v>43890</v>
      </c>
      <c r="D6252" s="175">
        <v>1</v>
      </c>
      <c r="E6252" s="175">
        <v>0</v>
      </c>
    </row>
    <row r="6253" spans="1:5">
      <c r="A6253" s="174" t="s">
        <v>82</v>
      </c>
      <c r="B6253" s="183">
        <v>10</v>
      </c>
      <c r="C6253" s="176">
        <v>43833</v>
      </c>
      <c r="D6253" s="175">
        <v>1</v>
      </c>
      <c r="E6253" s="175">
        <v>0</v>
      </c>
    </row>
    <row r="6254" spans="1:5">
      <c r="A6254" s="174" t="s">
        <v>82</v>
      </c>
      <c r="B6254" s="183">
        <v>10</v>
      </c>
      <c r="C6254" s="176">
        <v>43864</v>
      </c>
      <c r="D6254" s="175">
        <v>-1</v>
      </c>
      <c r="E6254" s="175">
        <v>0</v>
      </c>
    </row>
    <row r="6255" spans="1:5">
      <c r="A6255" s="174" t="s">
        <v>82</v>
      </c>
      <c r="B6255" s="183">
        <v>10</v>
      </c>
      <c r="C6255" s="176">
        <v>43893</v>
      </c>
      <c r="D6255" s="175">
        <v>0</v>
      </c>
      <c r="E6255" s="175">
        <v>0</v>
      </c>
    </row>
    <row r="6256" spans="1:5">
      <c r="A6256" s="174" t="s">
        <v>82</v>
      </c>
      <c r="B6256" s="183">
        <v>10</v>
      </c>
      <c r="C6256" s="176">
        <v>43894</v>
      </c>
      <c r="D6256" s="175">
        <v>0</v>
      </c>
      <c r="E6256" s="175">
        <v>0</v>
      </c>
    </row>
    <row r="6257" spans="1:5">
      <c r="A6257" s="174" t="s">
        <v>82</v>
      </c>
      <c r="B6257" s="183">
        <v>10</v>
      </c>
      <c r="C6257" s="176">
        <v>43895</v>
      </c>
      <c r="D6257" s="175">
        <v>-1</v>
      </c>
      <c r="E6257" s="175">
        <v>0</v>
      </c>
    </row>
    <row r="6258" spans="1:5">
      <c r="A6258" s="174" t="s">
        <v>82</v>
      </c>
      <c r="B6258" s="183">
        <v>10</v>
      </c>
      <c r="C6258" s="176">
        <v>43896</v>
      </c>
      <c r="D6258" s="175">
        <v>-1</v>
      </c>
      <c r="E6258" s="175">
        <v>0</v>
      </c>
    </row>
    <row r="6259" spans="1:5">
      <c r="A6259" s="174" t="s">
        <v>82</v>
      </c>
      <c r="B6259" s="177">
        <v>10</v>
      </c>
      <c r="C6259" s="176">
        <v>43897</v>
      </c>
      <c r="D6259" s="175">
        <v>0</v>
      </c>
      <c r="E6259" s="175">
        <v>0</v>
      </c>
    </row>
    <row r="6260" spans="1:5">
      <c r="A6260" s="174" t="s">
        <v>82</v>
      </c>
      <c r="B6260" s="183">
        <v>11</v>
      </c>
      <c r="C6260" s="176">
        <v>43898</v>
      </c>
      <c r="D6260" s="175">
        <v>0</v>
      </c>
      <c r="E6260" s="175">
        <v>0</v>
      </c>
    </row>
    <row r="6261" spans="1:5">
      <c r="A6261" s="174" t="s">
        <v>82</v>
      </c>
      <c r="B6261" s="183">
        <v>11</v>
      </c>
      <c r="C6261" s="176">
        <v>43899</v>
      </c>
      <c r="D6261" s="175">
        <v>-1</v>
      </c>
      <c r="E6261" s="175">
        <v>0</v>
      </c>
    </row>
    <row r="6262" spans="1:5">
      <c r="A6262" s="174" t="s">
        <v>82</v>
      </c>
      <c r="B6262" s="183">
        <v>11</v>
      </c>
      <c r="C6262" s="176">
        <v>43900</v>
      </c>
      <c r="D6262" s="175">
        <v>0</v>
      </c>
      <c r="E6262" s="175">
        <v>0</v>
      </c>
    </row>
    <row r="6263" spans="1:5">
      <c r="A6263" s="174" t="s">
        <v>82</v>
      </c>
      <c r="B6263" s="183">
        <v>11</v>
      </c>
      <c r="C6263" s="176">
        <v>43901</v>
      </c>
      <c r="D6263" s="175">
        <v>0</v>
      </c>
      <c r="E6263" s="175">
        <v>0</v>
      </c>
    </row>
    <row r="6264" spans="1:5">
      <c r="A6264" s="174" t="s">
        <v>82</v>
      </c>
      <c r="B6264" s="183">
        <v>11</v>
      </c>
      <c r="C6264" s="176">
        <v>43902</v>
      </c>
      <c r="D6264" s="175">
        <v>6</v>
      </c>
      <c r="E6264" s="175">
        <v>0</v>
      </c>
    </row>
    <row r="6265" spans="1:5">
      <c r="A6265" s="174" t="s">
        <v>82</v>
      </c>
      <c r="B6265" s="183">
        <v>11</v>
      </c>
      <c r="C6265" s="176">
        <v>43903</v>
      </c>
      <c r="D6265" s="175">
        <v>10</v>
      </c>
      <c r="E6265" s="175">
        <v>2.5999999999999999E-2</v>
      </c>
    </row>
    <row r="6266" spans="1:5">
      <c r="A6266" s="174" t="s">
        <v>82</v>
      </c>
      <c r="B6266" s="177">
        <v>11</v>
      </c>
      <c r="C6266" s="176">
        <v>43904</v>
      </c>
      <c r="D6266" s="175">
        <v>10</v>
      </c>
      <c r="E6266" s="175">
        <v>2.5999999999999999E-2</v>
      </c>
    </row>
    <row r="6267" spans="1:5">
      <c r="A6267" s="174" t="s">
        <v>82</v>
      </c>
      <c r="B6267" s="183">
        <v>12</v>
      </c>
      <c r="C6267" s="176">
        <v>43905</v>
      </c>
      <c r="D6267" s="175">
        <v>10</v>
      </c>
      <c r="E6267" s="175">
        <v>2.5999999999999999E-2</v>
      </c>
    </row>
    <row r="6268" spans="1:5">
      <c r="A6268" s="174" t="s">
        <v>82</v>
      </c>
      <c r="B6268" s="183">
        <v>12</v>
      </c>
      <c r="C6268" s="176">
        <v>43906</v>
      </c>
      <c r="D6268" s="175">
        <v>15</v>
      </c>
      <c r="E6268" s="175">
        <v>0</v>
      </c>
    </row>
    <row r="6269" spans="1:5">
      <c r="A6269" s="174" t="s">
        <v>82</v>
      </c>
      <c r="B6269" s="183">
        <v>12</v>
      </c>
      <c r="C6269" s="176">
        <v>43907</v>
      </c>
      <c r="D6269" s="175">
        <v>17</v>
      </c>
      <c r="E6269" s="175">
        <v>2.5999999999999999E-2</v>
      </c>
    </row>
    <row r="6270" spans="1:5">
      <c r="A6270" s="174" t="s">
        <v>82</v>
      </c>
      <c r="B6270" s="183">
        <v>12</v>
      </c>
      <c r="C6270" s="176">
        <v>43908</v>
      </c>
      <c r="D6270" s="175">
        <v>16</v>
      </c>
      <c r="E6270" s="175">
        <v>2.5999999999999999E-2</v>
      </c>
    </row>
    <row r="6271" spans="1:5">
      <c r="A6271" s="174" t="s">
        <v>82</v>
      </c>
      <c r="B6271" s="183">
        <v>12</v>
      </c>
      <c r="C6271" s="176">
        <v>43909</v>
      </c>
      <c r="D6271" s="175">
        <v>17</v>
      </c>
      <c r="E6271" s="175">
        <v>0</v>
      </c>
    </row>
    <row r="6272" spans="1:5">
      <c r="A6272" s="174" t="s">
        <v>82</v>
      </c>
      <c r="B6272" s="177">
        <v>12</v>
      </c>
      <c r="C6272" s="176">
        <v>43910</v>
      </c>
      <c r="D6272" s="175">
        <v>19</v>
      </c>
      <c r="E6272" s="175">
        <v>0</v>
      </c>
    </row>
    <row r="6273" spans="1:5">
      <c r="A6273" s="174" t="s">
        <v>82</v>
      </c>
      <c r="B6273" s="183">
        <v>12</v>
      </c>
      <c r="C6273" s="176">
        <v>43911</v>
      </c>
      <c r="D6273" s="175">
        <v>14</v>
      </c>
      <c r="E6273" s="175">
        <v>0</v>
      </c>
    </row>
    <row r="6274" spans="1:5">
      <c r="A6274" s="174" t="s">
        <v>82</v>
      </c>
      <c r="B6274" s="183">
        <v>13</v>
      </c>
      <c r="C6274" s="176">
        <v>43912</v>
      </c>
      <c r="D6274" s="175">
        <v>12</v>
      </c>
      <c r="E6274" s="175">
        <v>0</v>
      </c>
    </row>
    <row r="6275" spans="1:5">
      <c r="A6275" s="174" t="s">
        <v>82</v>
      </c>
      <c r="B6275" s="183">
        <v>13</v>
      </c>
      <c r="C6275" s="176">
        <v>43913</v>
      </c>
      <c r="D6275" s="175">
        <v>18</v>
      </c>
      <c r="E6275" s="175">
        <v>5.2999999999999999E-2</v>
      </c>
    </row>
    <row r="6276" spans="1:5">
      <c r="A6276" s="174" t="s">
        <v>82</v>
      </c>
      <c r="B6276" s="183">
        <v>13</v>
      </c>
      <c r="C6276" s="176">
        <v>43914</v>
      </c>
      <c r="D6276" s="175">
        <v>19</v>
      </c>
      <c r="E6276" s="175">
        <v>2.5999999999999999E-2</v>
      </c>
    </row>
    <row r="6277" spans="1:5">
      <c r="A6277" s="174" t="s">
        <v>82</v>
      </c>
      <c r="B6277" s="183">
        <v>13</v>
      </c>
      <c r="C6277" s="176">
        <v>43915</v>
      </c>
      <c r="D6277" s="175">
        <v>20</v>
      </c>
      <c r="E6277" s="175">
        <v>5.2999999999999999E-2</v>
      </c>
    </row>
    <row r="6278" spans="1:5">
      <c r="A6278" s="174" t="s">
        <v>82</v>
      </c>
      <c r="B6278" s="183">
        <v>13</v>
      </c>
      <c r="C6278" s="176">
        <v>43916</v>
      </c>
      <c r="D6278" s="175">
        <v>20</v>
      </c>
      <c r="E6278" s="175">
        <v>0.106</v>
      </c>
    </row>
    <row r="6279" spans="1:5">
      <c r="A6279" s="174" t="s">
        <v>82</v>
      </c>
      <c r="B6279" s="183">
        <v>13</v>
      </c>
      <c r="C6279" s="176">
        <v>43917</v>
      </c>
      <c r="D6279" s="175">
        <v>21</v>
      </c>
      <c r="E6279" s="175">
        <v>5.2999999999999999E-2</v>
      </c>
    </row>
    <row r="6280" spans="1:5">
      <c r="A6280" s="174" t="s">
        <v>82</v>
      </c>
      <c r="B6280" s="177">
        <v>13</v>
      </c>
      <c r="C6280" s="176">
        <v>43918</v>
      </c>
      <c r="D6280" s="175">
        <v>12</v>
      </c>
      <c r="E6280" s="175">
        <v>0</v>
      </c>
    </row>
    <row r="6281" spans="1:5">
      <c r="A6281" s="174" t="s">
        <v>82</v>
      </c>
      <c r="B6281" s="183">
        <v>14</v>
      </c>
      <c r="C6281" s="176">
        <v>43919</v>
      </c>
      <c r="D6281" s="175">
        <v>13</v>
      </c>
      <c r="E6281" s="175">
        <v>5.2999999999999999E-2</v>
      </c>
    </row>
    <row r="6282" spans="1:5">
      <c r="A6282" s="174" t="s">
        <v>82</v>
      </c>
      <c r="B6282" s="183">
        <v>14</v>
      </c>
      <c r="C6282" s="176">
        <v>43920</v>
      </c>
      <c r="D6282" s="175">
        <v>20</v>
      </c>
      <c r="E6282" s="175">
        <v>0.106</v>
      </c>
    </row>
    <row r="6283" spans="1:5">
      <c r="A6283" s="174" t="s">
        <v>82</v>
      </c>
      <c r="B6283" s="183">
        <v>14</v>
      </c>
      <c r="C6283" s="176">
        <v>43921</v>
      </c>
      <c r="D6283" s="175">
        <v>21</v>
      </c>
      <c r="E6283" s="175">
        <v>0.23799999999999999</v>
      </c>
    </row>
    <row r="6284" spans="1:5">
      <c r="A6284" s="174" t="s">
        <v>82</v>
      </c>
      <c r="B6284" s="183">
        <v>14</v>
      </c>
      <c r="C6284" s="176">
        <v>43922</v>
      </c>
      <c r="D6284" s="175">
        <v>21</v>
      </c>
      <c r="E6284" s="175">
        <v>5.2999999999999999E-2</v>
      </c>
    </row>
    <row r="6285" spans="1:5">
      <c r="A6285" s="174" t="s">
        <v>82</v>
      </c>
      <c r="B6285" s="183">
        <v>14</v>
      </c>
      <c r="C6285" s="176">
        <v>43923</v>
      </c>
      <c r="D6285" s="175">
        <v>21</v>
      </c>
      <c r="E6285" s="175">
        <v>0.26400000000000001</v>
      </c>
    </row>
    <row r="6286" spans="1:5">
      <c r="A6286" s="174" t="s">
        <v>82</v>
      </c>
      <c r="B6286" s="183">
        <v>14</v>
      </c>
      <c r="C6286" s="176">
        <v>43924</v>
      </c>
      <c r="D6286" s="175">
        <v>22</v>
      </c>
      <c r="E6286" s="175">
        <v>0.37</v>
      </c>
    </row>
    <row r="6287" spans="1:5">
      <c r="A6287" s="174" t="s">
        <v>82</v>
      </c>
      <c r="B6287" s="177">
        <v>14</v>
      </c>
      <c r="C6287" s="176">
        <v>43925</v>
      </c>
      <c r="D6287" s="175">
        <v>15</v>
      </c>
      <c r="E6287" s="175">
        <v>0.37</v>
      </c>
    </row>
    <row r="6288" spans="1:5">
      <c r="A6288" s="174" t="s">
        <v>82</v>
      </c>
      <c r="B6288" s="183">
        <v>15</v>
      </c>
      <c r="C6288" s="176">
        <v>43926</v>
      </c>
      <c r="D6288" s="175">
        <v>12</v>
      </c>
      <c r="E6288" s="175">
        <v>0.21099999999999999</v>
      </c>
    </row>
    <row r="6289" spans="1:5">
      <c r="A6289" s="174" t="s">
        <v>82</v>
      </c>
      <c r="B6289" s="183">
        <v>15</v>
      </c>
      <c r="C6289" s="176">
        <v>43927</v>
      </c>
      <c r="D6289" s="175">
        <v>19</v>
      </c>
      <c r="E6289" s="175">
        <v>0.39600000000000002</v>
      </c>
    </row>
    <row r="6290" spans="1:5">
      <c r="A6290" s="174" t="s">
        <v>82</v>
      </c>
      <c r="B6290" s="183">
        <v>15</v>
      </c>
      <c r="C6290" s="176">
        <v>43928</v>
      </c>
      <c r="D6290" s="175">
        <v>20</v>
      </c>
      <c r="E6290" s="175">
        <v>0.34300000000000003</v>
      </c>
    </row>
    <row r="6291" spans="1:5">
      <c r="A6291" s="174" t="s">
        <v>82</v>
      </c>
      <c r="B6291" s="183">
        <v>15</v>
      </c>
      <c r="C6291" s="176">
        <v>43929</v>
      </c>
      <c r="D6291" s="175">
        <v>18</v>
      </c>
      <c r="E6291" s="175">
        <v>0.58099999999999996</v>
      </c>
    </row>
    <row r="6292" spans="1:5">
      <c r="A6292" s="174" t="s">
        <v>82</v>
      </c>
      <c r="B6292" s="183">
        <v>15</v>
      </c>
      <c r="C6292" s="176">
        <v>43930</v>
      </c>
      <c r="D6292" s="175">
        <v>19</v>
      </c>
      <c r="E6292" s="175">
        <v>0.79300000000000004</v>
      </c>
    </row>
    <row r="6293" spans="1:5">
      <c r="A6293" s="174" t="s">
        <v>82</v>
      </c>
      <c r="B6293" s="183">
        <v>15</v>
      </c>
      <c r="C6293" s="176">
        <v>43931</v>
      </c>
      <c r="D6293" s="175">
        <v>23</v>
      </c>
      <c r="E6293" s="175">
        <v>0.39600000000000002</v>
      </c>
    </row>
    <row r="6294" spans="1:5">
      <c r="A6294" s="174" t="s">
        <v>82</v>
      </c>
      <c r="B6294" s="177">
        <v>15</v>
      </c>
      <c r="C6294" s="176">
        <v>43932</v>
      </c>
      <c r="D6294" s="175">
        <v>17</v>
      </c>
      <c r="E6294" s="175">
        <v>0.185</v>
      </c>
    </row>
    <row r="6295" spans="1:5">
      <c r="A6295" s="174" t="s">
        <v>82</v>
      </c>
      <c r="B6295" s="183">
        <v>16</v>
      </c>
      <c r="C6295" s="176">
        <v>43933</v>
      </c>
      <c r="D6295" s="175">
        <v>13</v>
      </c>
      <c r="E6295" s="175">
        <v>0.71299999999999997</v>
      </c>
    </row>
    <row r="6296" spans="1:5">
      <c r="A6296" s="174" t="s">
        <v>82</v>
      </c>
      <c r="B6296" s="183">
        <v>16</v>
      </c>
      <c r="C6296" s="176">
        <v>43934</v>
      </c>
      <c r="D6296" s="175">
        <v>34</v>
      </c>
      <c r="E6296" s="175">
        <v>0.63400000000000001</v>
      </c>
    </row>
    <row r="6297" spans="1:5">
      <c r="A6297" s="174" t="s">
        <v>82</v>
      </c>
      <c r="B6297" s="183">
        <v>16</v>
      </c>
      <c r="C6297" s="176">
        <v>43935</v>
      </c>
      <c r="D6297" s="175">
        <v>21</v>
      </c>
      <c r="E6297" s="175">
        <v>0.34300000000000003</v>
      </c>
    </row>
    <row r="6298" spans="1:5">
      <c r="A6298" s="174" t="s">
        <v>82</v>
      </c>
      <c r="B6298" s="183">
        <v>16</v>
      </c>
      <c r="C6298" s="176">
        <v>43936</v>
      </c>
      <c r="D6298" s="175">
        <v>20</v>
      </c>
      <c r="E6298" s="175">
        <v>0.47599999999999998</v>
      </c>
    </row>
    <row r="6299" spans="1:5">
      <c r="A6299" s="174" t="s">
        <v>82</v>
      </c>
      <c r="B6299" s="183">
        <v>16</v>
      </c>
      <c r="C6299" s="176">
        <v>43937</v>
      </c>
      <c r="D6299" s="175">
        <v>19</v>
      </c>
      <c r="E6299" s="175">
        <v>0.60799999999999998</v>
      </c>
    </row>
    <row r="6300" spans="1:5">
      <c r="A6300" s="174" t="s">
        <v>82</v>
      </c>
      <c r="B6300" s="183">
        <v>16</v>
      </c>
      <c r="C6300" s="176">
        <v>43938</v>
      </c>
      <c r="D6300" s="175">
        <v>20</v>
      </c>
      <c r="E6300" s="175">
        <v>0.74</v>
      </c>
    </row>
    <row r="6301" spans="1:5">
      <c r="A6301" s="174" t="s">
        <v>82</v>
      </c>
      <c r="B6301" s="177">
        <v>16</v>
      </c>
      <c r="C6301" s="176">
        <v>43939</v>
      </c>
      <c r="D6301" s="175">
        <v>12</v>
      </c>
      <c r="E6301" s="175">
        <v>0.47599999999999998</v>
      </c>
    </row>
    <row r="6302" spans="1:5">
      <c r="A6302" s="174" t="s">
        <v>82</v>
      </c>
      <c r="B6302" s="183">
        <v>17</v>
      </c>
      <c r="C6302" s="176">
        <v>43940</v>
      </c>
      <c r="D6302" s="175">
        <v>11</v>
      </c>
      <c r="E6302" s="175">
        <v>0.39600000000000002</v>
      </c>
    </row>
    <row r="6303" spans="1:5">
      <c r="A6303" s="174" t="s">
        <v>82</v>
      </c>
      <c r="B6303" s="183">
        <v>17</v>
      </c>
      <c r="C6303" s="176">
        <v>43941</v>
      </c>
      <c r="D6303" s="175">
        <v>16</v>
      </c>
      <c r="E6303" s="175">
        <v>0.34300000000000003</v>
      </c>
    </row>
    <row r="6304" spans="1:5">
      <c r="A6304" s="174" t="s">
        <v>82</v>
      </c>
      <c r="B6304" s="183">
        <v>17</v>
      </c>
      <c r="C6304" s="176">
        <v>43942</v>
      </c>
      <c r="D6304" s="175">
        <v>17</v>
      </c>
      <c r="E6304" s="175">
        <v>0.52800000000000002</v>
      </c>
    </row>
    <row r="6305" spans="1:5">
      <c r="A6305" s="174" t="s">
        <v>82</v>
      </c>
      <c r="B6305" s="183">
        <v>17</v>
      </c>
      <c r="C6305" s="176">
        <v>43943</v>
      </c>
      <c r="D6305" s="175">
        <v>16</v>
      </c>
      <c r="E6305" s="175">
        <v>0.55500000000000005</v>
      </c>
    </row>
    <row r="6306" spans="1:5">
      <c r="A6306" s="174" t="s">
        <v>82</v>
      </c>
      <c r="B6306" s="183">
        <v>17</v>
      </c>
      <c r="C6306" s="176">
        <v>43944</v>
      </c>
      <c r="D6306" s="175">
        <v>15</v>
      </c>
      <c r="E6306" s="175">
        <v>0.66100000000000003</v>
      </c>
    </row>
    <row r="6307" spans="1:5">
      <c r="A6307" s="174" t="s">
        <v>82</v>
      </c>
      <c r="B6307" s="183">
        <v>17</v>
      </c>
      <c r="C6307" s="176">
        <v>43945</v>
      </c>
      <c r="D6307" s="175">
        <v>15</v>
      </c>
      <c r="E6307" s="175">
        <v>0.74</v>
      </c>
    </row>
    <row r="6308" spans="1:5">
      <c r="A6308" s="174" t="s">
        <v>82</v>
      </c>
      <c r="B6308" s="177">
        <v>17</v>
      </c>
      <c r="C6308" s="176">
        <v>43946</v>
      </c>
      <c r="D6308" s="175">
        <v>10</v>
      </c>
      <c r="E6308" s="175">
        <v>1.0569999999999999</v>
      </c>
    </row>
    <row r="6309" spans="1:5">
      <c r="A6309" s="174" t="s">
        <v>82</v>
      </c>
      <c r="B6309" s="183">
        <v>18</v>
      </c>
      <c r="C6309" s="176">
        <v>43947</v>
      </c>
      <c r="D6309" s="175">
        <v>7</v>
      </c>
      <c r="E6309" s="175">
        <v>0.79300000000000004</v>
      </c>
    </row>
    <row r="6310" spans="1:5">
      <c r="A6310" s="174" t="s">
        <v>82</v>
      </c>
      <c r="B6310" s="183">
        <v>18</v>
      </c>
      <c r="C6310" s="176">
        <v>43948</v>
      </c>
      <c r="D6310" s="175">
        <v>14</v>
      </c>
      <c r="E6310" s="175">
        <v>0.29099999999999998</v>
      </c>
    </row>
    <row r="6311" spans="1:5">
      <c r="A6311" s="174" t="s">
        <v>82</v>
      </c>
      <c r="B6311" s="183">
        <v>18</v>
      </c>
      <c r="C6311" s="176">
        <v>43949</v>
      </c>
      <c r="D6311" s="175">
        <v>12</v>
      </c>
      <c r="E6311" s="175">
        <v>0.71299999999999997</v>
      </c>
    </row>
    <row r="6312" spans="1:5">
      <c r="A6312" s="174" t="s">
        <v>82</v>
      </c>
      <c r="B6312" s="183">
        <v>18</v>
      </c>
      <c r="C6312" s="176">
        <v>43950</v>
      </c>
      <c r="D6312" s="175">
        <v>15</v>
      </c>
      <c r="E6312" s="175">
        <v>0.89800000000000002</v>
      </c>
    </row>
    <row r="6313" spans="1:5">
      <c r="A6313" s="174" t="s">
        <v>82</v>
      </c>
      <c r="B6313" s="183">
        <v>18</v>
      </c>
      <c r="C6313" s="176">
        <v>43951</v>
      </c>
      <c r="D6313" s="175">
        <v>10</v>
      </c>
      <c r="E6313" s="175">
        <v>0.74</v>
      </c>
    </row>
    <row r="6314" spans="1:5">
      <c r="A6314" s="174" t="s">
        <v>82</v>
      </c>
      <c r="B6314" s="183">
        <v>18</v>
      </c>
      <c r="C6314" s="176">
        <v>43952</v>
      </c>
      <c r="D6314" s="175">
        <v>28</v>
      </c>
      <c r="E6314" s="175">
        <v>0.52800000000000002</v>
      </c>
    </row>
    <row r="6315" spans="1:5">
      <c r="A6315" s="174" t="s">
        <v>82</v>
      </c>
      <c r="B6315" s="177">
        <v>18</v>
      </c>
      <c r="C6315" s="176">
        <v>43953</v>
      </c>
      <c r="D6315" s="175">
        <v>8</v>
      </c>
      <c r="E6315" s="175">
        <v>0.185</v>
      </c>
    </row>
    <row r="6316" spans="1:5">
      <c r="A6316" s="174" t="s">
        <v>82</v>
      </c>
      <c r="B6316" s="183">
        <v>19</v>
      </c>
      <c r="C6316" s="176">
        <v>43954</v>
      </c>
      <c r="D6316" s="175">
        <v>6</v>
      </c>
      <c r="E6316" s="175">
        <v>0.34300000000000003</v>
      </c>
    </row>
    <row r="6317" spans="1:5">
      <c r="A6317" s="174" t="s">
        <v>82</v>
      </c>
      <c r="B6317" s="183">
        <v>19</v>
      </c>
      <c r="C6317" s="176">
        <v>43955</v>
      </c>
      <c r="D6317" s="175">
        <v>12</v>
      </c>
      <c r="E6317" s="175">
        <v>0.37</v>
      </c>
    </row>
    <row r="6318" spans="1:5">
      <c r="A6318" s="174" t="s">
        <v>82</v>
      </c>
      <c r="B6318" s="183">
        <v>19</v>
      </c>
      <c r="C6318" s="176">
        <v>43956</v>
      </c>
      <c r="D6318" s="175">
        <v>14</v>
      </c>
      <c r="E6318" s="175">
        <v>0.52800000000000002</v>
      </c>
    </row>
    <row r="6319" spans="1:5">
      <c r="A6319" s="174" t="s">
        <v>82</v>
      </c>
      <c r="B6319" s="183">
        <v>19</v>
      </c>
      <c r="C6319" s="176">
        <v>43957</v>
      </c>
      <c r="D6319" s="175">
        <v>14</v>
      </c>
      <c r="E6319" s="175">
        <v>0.47599999999999998</v>
      </c>
    </row>
    <row r="6320" spans="1:5">
      <c r="A6320" s="174" t="s">
        <v>82</v>
      </c>
      <c r="B6320" s="183">
        <v>19</v>
      </c>
      <c r="C6320" s="176">
        <v>43958</v>
      </c>
      <c r="D6320" s="175">
        <v>12</v>
      </c>
      <c r="E6320" s="175">
        <v>0.44900000000000001</v>
      </c>
    </row>
    <row r="6321" spans="1:5">
      <c r="A6321" s="174" t="s">
        <v>82</v>
      </c>
      <c r="B6321" s="183">
        <v>19</v>
      </c>
      <c r="C6321" s="176">
        <v>43959</v>
      </c>
      <c r="D6321" s="175">
        <v>11</v>
      </c>
      <c r="E6321" s="175">
        <v>0.58099999999999996</v>
      </c>
    </row>
    <row r="6322" spans="1:5">
      <c r="A6322" s="174" t="s">
        <v>82</v>
      </c>
      <c r="B6322" s="177">
        <v>19</v>
      </c>
      <c r="C6322" s="176">
        <v>43960</v>
      </c>
      <c r="D6322" s="175">
        <v>2</v>
      </c>
      <c r="E6322" s="175">
        <v>0.55500000000000005</v>
      </c>
    </row>
    <row r="6323" spans="1:5">
      <c r="A6323" s="174" t="s">
        <v>82</v>
      </c>
      <c r="B6323" s="183">
        <v>20</v>
      </c>
      <c r="C6323" s="176">
        <v>43961</v>
      </c>
      <c r="D6323" s="175">
        <v>1</v>
      </c>
      <c r="E6323" s="175">
        <v>0.23799999999999999</v>
      </c>
    </row>
    <row r="6324" spans="1:5">
      <c r="A6324" s="174" t="s">
        <v>82</v>
      </c>
      <c r="B6324" s="183">
        <v>20</v>
      </c>
      <c r="C6324" s="176">
        <v>43962</v>
      </c>
      <c r="D6324" s="175">
        <v>12</v>
      </c>
      <c r="E6324" s="175">
        <v>0.39600000000000002</v>
      </c>
    </row>
    <row r="6325" spans="1:5">
      <c r="A6325" s="174" t="s">
        <v>82</v>
      </c>
      <c r="B6325" s="183">
        <v>20</v>
      </c>
      <c r="C6325" s="176">
        <v>43963</v>
      </c>
      <c r="D6325" s="175">
        <v>13</v>
      </c>
      <c r="E6325" s="175">
        <v>0.29099999999999998</v>
      </c>
    </row>
    <row r="6326" spans="1:5">
      <c r="A6326" s="174" t="s">
        <v>82</v>
      </c>
      <c r="B6326" s="183">
        <v>20</v>
      </c>
      <c r="C6326" s="176">
        <v>43964</v>
      </c>
      <c r="D6326" s="175">
        <v>12</v>
      </c>
      <c r="E6326" s="175">
        <v>0.74</v>
      </c>
    </row>
    <row r="6327" spans="1:5">
      <c r="A6327" s="174" t="s">
        <v>82</v>
      </c>
      <c r="B6327" s="183">
        <v>20</v>
      </c>
      <c r="C6327" s="176">
        <v>43965</v>
      </c>
      <c r="D6327" s="175">
        <v>11</v>
      </c>
      <c r="E6327" s="175">
        <v>0.58099999999999996</v>
      </c>
    </row>
    <row r="6328" spans="1:5">
      <c r="A6328" s="174" t="s">
        <v>82</v>
      </c>
      <c r="B6328" s="183">
        <v>20</v>
      </c>
      <c r="C6328" s="176">
        <v>43966</v>
      </c>
      <c r="D6328" s="175">
        <v>11</v>
      </c>
      <c r="E6328" s="175">
        <v>0.58099999999999996</v>
      </c>
    </row>
    <row r="6329" spans="1:5">
      <c r="A6329" s="174" t="s">
        <v>82</v>
      </c>
      <c r="B6329" s="177">
        <v>20</v>
      </c>
      <c r="C6329" s="176">
        <v>43967</v>
      </c>
      <c r="D6329" s="175">
        <v>4</v>
      </c>
      <c r="E6329" s="175">
        <v>0.63400000000000001</v>
      </c>
    </row>
    <row r="6330" spans="1:5">
      <c r="A6330" s="174" t="s">
        <v>82</v>
      </c>
      <c r="B6330" s="183">
        <v>21</v>
      </c>
      <c r="C6330" s="176">
        <v>43968</v>
      </c>
      <c r="D6330" s="175">
        <v>3</v>
      </c>
      <c r="E6330" s="175">
        <v>0.21099999999999999</v>
      </c>
    </row>
    <row r="6331" spans="1:5">
      <c r="A6331" s="174" t="s">
        <v>82</v>
      </c>
      <c r="B6331" s="183">
        <v>21</v>
      </c>
      <c r="C6331" s="176">
        <v>43969</v>
      </c>
      <c r="D6331" s="175">
        <v>10</v>
      </c>
      <c r="E6331" s="175">
        <v>0.26400000000000001</v>
      </c>
    </row>
    <row r="6332" spans="1:5">
      <c r="A6332" s="174" t="s">
        <v>82</v>
      </c>
      <c r="B6332" s="183">
        <v>21</v>
      </c>
      <c r="C6332" s="176">
        <v>43970</v>
      </c>
      <c r="D6332" s="175">
        <v>11</v>
      </c>
      <c r="E6332" s="175">
        <v>0.29099999999999998</v>
      </c>
    </row>
    <row r="6333" spans="1:5">
      <c r="A6333" s="174" t="s">
        <v>82</v>
      </c>
      <c r="B6333" s="183">
        <v>21</v>
      </c>
      <c r="C6333" s="176">
        <v>43971</v>
      </c>
      <c r="D6333" s="175">
        <v>9</v>
      </c>
      <c r="E6333" s="175">
        <v>0.317</v>
      </c>
    </row>
    <row r="6334" spans="1:5">
      <c r="A6334" s="174" t="s">
        <v>82</v>
      </c>
      <c r="B6334" s="183">
        <v>21</v>
      </c>
      <c r="C6334" s="176">
        <v>43972</v>
      </c>
      <c r="D6334" s="175">
        <v>9</v>
      </c>
      <c r="E6334" s="175">
        <v>0.37</v>
      </c>
    </row>
    <row r="6335" spans="1:5">
      <c r="A6335" s="174" t="s">
        <v>82</v>
      </c>
      <c r="B6335" s="183">
        <v>21</v>
      </c>
      <c r="C6335" s="176">
        <v>43973</v>
      </c>
      <c r="D6335" s="175">
        <v>9</v>
      </c>
      <c r="E6335" s="175">
        <v>0.26400000000000001</v>
      </c>
    </row>
    <row r="6336" spans="1:5">
      <c r="A6336" s="174" t="s">
        <v>82</v>
      </c>
      <c r="B6336" s="177">
        <v>21</v>
      </c>
      <c r="C6336" s="176">
        <v>43974</v>
      </c>
      <c r="D6336" s="175">
        <v>4</v>
      </c>
      <c r="E6336" s="175">
        <v>0.26400000000000001</v>
      </c>
    </row>
    <row r="6337" spans="1:5">
      <c r="A6337" s="174" t="s">
        <v>82</v>
      </c>
      <c r="B6337" s="183">
        <v>22</v>
      </c>
      <c r="C6337" s="176">
        <v>43975</v>
      </c>
      <c r="D6337" s="175">
        <v>3</v>
      </c>
      <c r="E6337" s="175">
        <v>0.29099999999999998</v>
      </c>
    </row>
    <row r="6338" spans="1:5">
      <c r="A6338" s="174" t="s">
        <v>82</v>
      </c>
      <c r="B6338" s="183">
        <v>22</v>
      </c>
      <c r="C6338" s="176">
        <v>43976</v>
      </c>
      <c r="D6338" s="175">
        <v>10</v>
      </c>
      <c r="E6338" s="175">
        <v>7.9000000000000001E-2</v>
      </c>
    </row>
    <row r="6339" spans="1:5">
      <c r="A6339" s="174" t="s">
        <v>82</v>
      </c>
      <c r="B6339" s="183">
        <v>22</v>
      </c>
      <c r="C6339" s="176">
        <v>43977</v>
      </c>
      <c r="D6339" s="175">
        <v>8</v>
      </c>
      <c r="E6339" s="175">
        <v>0.29099999999999998</v>
      </c>
    </row>
    <row r="6340" spans="1:5">
      <c r="A6340" s="174" t="s">
        <v>82</v>
      </c>
      <c r="B6340" s="183">
        <v>22</v>
      </c>
      <c r="C6340" s="176">
        <v>43978</v>
      </c>
      <c r="D6340" s="175">
        <v>8</v>
      </c>
      <c r="E6340" s="175">
        <v>0.44900000000000001</v>
      </c>
    </row>
    <row r="6341" spans="1:5">
      <c r="A6341" s="174" t="s">
        <v>82</v>
      </c>
      <c r="B6341" s="183">
        <v>22</v>
      </c>
      <c r="C6341" s="176">
        <v>43979</v>
      </c>
      <c r="D6341" s="175">
        <v>9</v>
      </c>
      <c r="E6341" s="175">
        <v>0.106</v>
      </c>
    </row>
    <row r="6342" spans="1:5">
      <c r="A6342" s="174" t="s">
        <v>82</v>
      </c>
      <c r="B6342" s="183">
        <v>22</v>
      </c>
      <c r="C6342" s="176">
        <v>43980</v>
      </c>
      <c r="D6342" s="175">
        <v>8</v>
      </c>
      <c r="E6342" s="175">
        <v>0.26400000000000001</v>
      </c>
    </row>
    <row r="6343" spans="1:5">
      <c r="A6343" s="174" t="s">
        <v>82</v>
      </c>
      <c r="B6343" s="177">
        <v>22</v>
      </c>
      <c r="C6343" s="176">
        <v>43981</v>
      </c>
      <c r="D6343" s="175">
        <v>3</v>
      </c>
      <c r="E6343" s="175">
        <v>0.34300000000000003</v>
      </c>
    </row>
    <row r="6344" spans="1:5">
      <c r="A6344" s="174" t="s">
        <v>82</v>
      </c>
      <c r="B6344" s="183">
        <v>23</v>
      </c>
      <c r="C6344" s="176">
        <v>43982</v>
      </c>
      <c r="D6344" s="175">
        <v>2</v>
      </c>
      <c r="E6344" s="175">
        <v>0.26400000000000001</v>
      </c>
    </row>
    <row r="6345" spans="1:5">
      <c r="A6345" s="174" t="s">
        <v>82</v>
      </c>
      <c r="B6345" s="183">
        <v>23</v>
      </c>
      <c r="C6345" s="176">
        <v>43983</v>
      </c>
      <c r="D6345" s="175">
        <v>5</v>
      </c>
      <c r="E6345" s="175">
        <v>7.9000000000000001E-2</v>
      </c>
    </row>
    <row r="6346" spans="1:5">
      <c r="A6346" s="174" t="s">
        <v>82</v>
      </c>
      <c r="B6346" s="183">
        <v>23</v>
      </c>
      <c r="C6346" s="176">
        <v>43984</v>
      </c>
      <c r="D6346" s="175">
        <v>8</v>
      </c>
      <c r="E6346" s="175">
        <v>0.26400000000000001</v>
      </c>
    </row>
    <row r="6347" spans="1:5">
      <c r="A6347" s="174" t="s">
        <v>82</v>
      </c>
      <c r="B6347" s="183">
        <v>23</v>
      </c>
      <c r="C6347" s="176">
        <v>43985</v>
      </c>
      <c r="D6347" s="175">
        <v>7</v>
      </c>
      <c r="E6347" s="175">
        <v>0.47599999999999998</v>
      </c>
    </row>
    <row r="6348" spans="1:5">
      <c r="A6348" s="174" t="s">
        <v>82</v>
      </c>
      <c r="B6348" s="183">
        <v>23</v>
      </c>
      <c r="C6348" s="176">
        <v>43986</v>
      </c>
      <c r="D6348" s="175">
        <v>6</v>
      </c>
      <c r="E6348" s="175">
        <v>0.60799999999999998</v>
      </c>
    </row>
    <row r="6349" spans="1:5">
      <c r="A6349" s="174" t="s">
        <v>82</v>
      </c>
      <c r="B6349" s="183">
        <v>23</v>
      </c>
      <c r="C6349" s="176">
        <v>43987</v>
      </c>
      <c r="D6349" s="175">
        <v>8</v>
      </c>
      <c r="E6349" s="175">
        <v>5.2999999999999999E-2</v>
      </c>
    </row>
    <row r="6350" spans="1:5">
      <c r="A6350" s="174" t="s">
        <v>82</v>
      </c>
      <c r="B6350" s="177">
        <v>23</v>
      </c>
      <c r="C6350" s="176">
        <v>43988</v>
      </c>
      <c r="D6350" s="175">
        <v>-1</v>
      </c>
      <c r="E6350" s="175">
        <v>0.52800000000000002</v>
      </c>
    </row>
    <row r="6351" spans="1:5">
      <c r="A6351" s="174" t="s">
        <v>82</v>
      </c>
      <c r="B6351" s="183">
        <v>24</v>
      </c>
      <c r="C6351" s="176">
        <v>43989</v>
      </c>
      <c r="D6351" s="175">
        <v>0</v>
      </c>
      <c r="E6351" s="175">
        <v>0.42299999999999999</v>
      </c>
    </row>
    <row r="6352" spans="1:5">
      <c r="A6352" s="174" t="s">
        <v>82</v>
      </c>
      <c r="B6352" s="183">
        <v>24</v>
      </c>
      <c r="C6352" s="176">
        <v>43990</v>
      </c>
      <c r="D6352" s="175">
        <v>6</v>
      </c>
      <c r="E6352" s="175">
        <v>0.106</v>
      </c>
    </row>
    <row r="6353" spans="1:5">
      <c r="A6353" s="174" t="s">
        <v>82</v>
      </c>
      <c r="B6353" s="183">
        <v>24</v>
      </c>
      <c r="C6353" s="176">
        <v>43991</v>
      </c>
      <c r="D6353" s="175">
        <v>6</v>
      </c>
      <c r="E6353" s="175">
        <v>0.23799999999999999</v>
      </c>
    </row>
    <row r="6354" spans="1:5">
      <c r="A6354" s="174" t="s">
        <v>82</v>
      </c>
      <c r="B6354" s="183">
        <v>24</v>
      </c>
      <c r="C6354" s="176">
        <v>43992</v>
      </c>
      <c r="D6354" s="175">
        <v>2</v>
      </c>
      <c r="E6354" s="175">
        <v>0.44900000000000001</v>
      </c>
    </row>
    <row r="6355" spans="1:5">
      <c r="A6355" s="174" t="s">
        <v>82</v>
      </c>
      <c r="B6355" s="183">
        <v>24</v>
      </c>
      <c r="C6355" s="176">
        <v>43993</v>
      </c>
      <c r="D6355" s="175">
        <v>17</v>
      </c>
      <c r="E6355" s="175">
        <v>0.60799999999999998</v>
      </c>
    </row>
    <row r="6356" spans="1:5">
      <c r="A6356" s="174" t="s">
        <v>82</v>
      </c>
      <c r="B6356" s="183">
        <v>24</v>
      </c>
      <c r="C6356" s="176">
        <v>43994</v>
      </c>
      <c r="D6356" s="175">
        <v>8</v>
      </c>
      <c r="E6356" s="175">
        <v>0.23799999999999999</v>
      </c>
    </row>
    <row r="6357" spans="1:5">
      <c r="A6357" s="174" t="s">
        <v>82</v>
      </c>
      <c r="B6357" s="177">
        <v>24</v>
      </c>
      <c r="C6357" s="176">
        <v>43995</v>
      </c>
      <c r="D6357" s="175">
        <v>-2</v>
      </c>
      <c r="E6357" s="175">
        <v>0.185</v>
      </c>
    </row>
    <row r="6358" spans="1:5">
      <c r="A6358" s="174" t="s">
        <v>82</v>
      </c>
      <c r="B6358" s="183">
        <v>25</v>
      </c>
      <c r="C6358" s="176">
        <v>43996</v>
      </c>
      <c r="D6358" s="175">
        <v>-5</v>
      </c>
      <c r="E6358" s="175">
        <v>0.39600000000000002</v>
      </c>
    </row>
    <row r="6359" spans="1:5">
      <c r="A6359" s="174" t="s">
        <v>82</v>
      </c>
      <c r="B6359" s="183">
        <v>25</v>
      </c>
      <c r="C6359" s="176">
        <v>43997</v>
      </c>
      <c r="D6359" s="175">
        <v>4</v>
      </c>
      <c r="E6359" s="175">
        <v>0.26400000000000001</v>
      </c>
    </row>
    <row r="6360" spans="1:5">
      <c r="A6360" s="174" t="s">
        <v>82</v>
      </c>
      <c r="B6360" s="183">
        <v>25</v>
      </c>
      <c r="C6360" s="176">
        <v>43998</v>
      </c>
      <c r="D6360" s="175">
        <v>5</v>
      </c>
      <c r="E6360" s="175">
        <v>0.23799999999999999</v>
      </c>
    </row>
    <row r="6361" spans="1:5">
      <c r="A6361" s="174" t="s">
        <v>82</v>
      </c>
      <c r="B6361" s="183">
        <v>25</v>
      </c>
      <c r="C6361" s="176">
        <v>43999</v>
      </c>
      <c r="D6361" s="175">
        <v>5</v>
      </c>
      <c r="E6361" s="175">
        <v>0.42299999999999999</v>
      </c>
    </row>
    <row r="6362" spans="1:5">
      <c r="A6362" s="174" t="s">
        <v>82</v>
      </c>
      <c r="B6362" s="183">
        <v>25</v>
      </c>
      <c r="C6362" s="176">
        <v>44000</v>
      </c>
      <c r="D6362" s="175">
        <v>5</v>
      </c>
      <c r="E6362" s="175">
        <v>0.37</v>
      </c>
    </row>
    <row r="6363" spans="1:5">
      <c r="A6363" s="174" t="s">
        <v>82</v>
      </c>
      <c r="B6363" s="183">
        <v>25</v>
      </c>
      <c r="C6363" s="176">
        <v>44001</v>
      </c>
      <c r="D6363" s="175">
        <v>5</v>
      </c>
      <c r="E6363" s="175">
        <v>0.79300000000000004</v>
      </c>
    </row>
    <row r="6364" spans="1:5">
      <c r="A6364" s="174" t="s">
        <v>82</v>
      </c>
      <c r="B6364" s="183">
        <v>25</v>
      </c>
      <c r="C6364" s="176">
        <v>44002</v>
      </c>
      <c r="D6364" s="175">
        <v>0</v>
      </c>
      <c r="E6364" s="175">
        <v>0.47599999999999998</v>
      </c>
    </row>
    <row r="6365" spans="1:5">
      <c r="A6365" s="174" t="s">
        <v>82</v>
      </c>
      <c r="B6365" s="183">
        <v>26</v>
      </c>
      <c r="C6365" s="176">
        <v>44003</v>
      </c>
      <c r="D6365" s="175">
        <v>0</v>
      </c>
      <c r="E6365" s="175">
        <v>0.317</v>
      </c>
    </row>
    <row r="6366" spans="1:5">
      <c r="A6366" s="174" t="s">
        <v>82</v>
      </c>
      <c r="B6366" s="183">
        <v>26</v>
      </c>
      <c r="C6366" s="176">
        <v>44004</v>
      </c>
      <c r="D6366" s="175">
        <v>5</v>
      </c>
      <c r="E6366" s="175">
        <v>0.26400000000000001</v>
      </c>
    </row>
    <row r="6367" spans="1:5">
      <c r="A6367" s="174" t="s">
        <v>82</v>
      </c>
      <c r="B6367" s="183">
        <v>26</v>
      </c>
      <c r="C6367" s="176">
        <v>44005</v>
      </c>
      <c r="D6367" s="175">
        <v>4</v>
      </c>
      <c r="E6367" s="175">
        <v>7.9000000000000001E-2</v>
      </c>
    </row>
    <row r="6368" spans="1:5">
      <c r="A6368" s="174" t="s">
        <v>82</v>
      </c>
      <c r="B6368" s="183">
        <v>26</v>
      </c>
      <c r="C6368" s="176">
        <v>44006</v>
      </c>
      <c r="D6368" s="175">
        <v>5</v>
      </c>
      <c r="E6368" s="175">
        <v>0.42299999999999999</v>
      </c>
    </row>
    <row r="6369" spans="1:5">
      <c r="A6369" s="174" t="s">
        <v>82</v>
      </c>
      <c r="B6369" s="183">
        <v>26</v>
      </c>
      <c r="C6369" s="176">
        <v>44007</v>
      </c>
      <c r="D6369" s="175">
        <v>3</v>
      </c>
      <c r="E6369" s="175">
        <v>0.55500000000000005</v>
      </c>
    </row>
    <row r="6370" spans="1:5">
      <c r="A6370" s="174" t="s">
        <v>82</v>
      </c>
      <c r="B6370" s="183">
        <v>26</v>
      </c>
      <c r="C6370" s="176">
        <v>44008</v>
      </c>
      <c r="D6370" s="175">
        <v>3</v>
      </c>
      <c r="E6370" s="175">
        <v>0.42299999999999999</v>
      </c>
    </row>
    <row r="6371" spans="1:5">
      <c r="A6371" s="174" t="s">
        <v>82</v>
      </c>
      <c r="B6371" s="177">
        <v>26</v>
      </c>
      <c r="C6371" s="176">
        <v>44009</v>
      </c>
      <c r="D6371" s="175">
        <v>-3</v>
      </c>
      <c r="E6371" s="175">
        <v>0.44900000000000001</v>
      </c>
    </row>
    <row r="6372" spans="1:5">
      <c r="A6372" s="174" t="s">
        <v>82</v>
      </c>
      <c r="B6372" s="183">
        <v>27</v>
      </c>
      <c r="C6372" s="176">
        <v>44010</v>
      </c>
      <c r="D6372" s="175">
        <v>-7</v>
      </c>
      <c r="E6372" s="175">
        <v>0.159</v>
      </c>
    </row>
    <row r="6373" spans="1:5">
      <c r="A6373" s="174" t="s">
        <v>82</v>
      </c>
      <c r="B6373" s="183">
        <v>27</v>
      </c>
      <c r="C6373" s="176">
        <v>44011</v>
      </c>
      <c r="D6373" s="175">
        <v>5</v>
      </c>
      <c r="E6373" s="175">
        <v>7.9000000000000001E-2</v>
      </c>
    </row>
    <row r="6374" spans="1:5">
      <c r="A6374" s="174" t="s">
        <v>82</v>
      </c>
      <c r="B6374" s="183">
        <v>27</v>
      </c>
      <c r="C6374" s="176">
        <v>44012</v>
      </c>
      <c r="D6374" s="175">
        <v>3</v>
      </c>
      <c r="E6374" s="175">
        <v>0.159</v>
      </c>
    </row>
    <row r="6375" spans="1:5">
      <c r="A6375" s="174" t="s">
        <v>82</v>
      </c>
      <c r="B6375" s="183">
        <v>27</v>
      </c>
      <c r="C6375" s="176">
        <v>44013</v>
      </c>
      <c r="D6375" s="175">
        <v>2</v>
      </c>
      <c r="E6375" s="175">
        <v>0.502</v>
      </c>
    </row>
    <row r="6376" spans="1:5">
      <c r="A6376" s="174" t="s">
        <v>82</v>
      </c>
      <c r="B6376" s="183">
        <v>27</v>
      </c>
      <c r="C6376" s="176">
        <v>44014</v>
      </c>
      <c r="D6376" s="175">
        <v>3</v>
      </c>
      <c r="E6376" s="175">
        <v>0.37</v>
      </c>
    </row>
    <row r="6377" spans="1:5">
      <c r="A6377" s="174" t="s">
        <v>82</v>
      </c>
      <c r="B6377" s="183">
        <v>27</v>
      </c>
      <c r="C6377" s="176">
        <v>44015</v>
      </c>
      <c r="D6377" s="175">
        <v>2</v>
      </c>
      <c r="E6377" s="175">
        <v>0.39600000000000002</v>
      </c>
    </row>
    <row r="6378" spans="1:5">
      <c r="A6378" s="174" t="s">
        <v>82</v>
      </c>
      <c r="B6378" s="177">
        <v>27</v>
      </c>
      <c r="C6378" s="176">
        <v>44016</v>
      </c>
      <c r="D6378" s="175">
        <v>-5</v>
      </c>
      <c r="E6378" s="175">
        <v>0.39600000000000002</v>
      </c>
    </row>
    <row r="6379" spans="1:5">
      <c r="A6379" s="174" t="s">
        <v>82</v>
      </c>
      <c r="B6379" s="183">
        <v>28</v>
      </c>
      <c r="C6379" s="176">
        <v>44017</v>
      </c>
      <c r="D6379" s="175">
        <v>-6</v>
      </c>
      <c r="E6379" s="175">
        <v>0.13200000000000001</v>
      </c>
    </row>
    <row r="6380" spans="1:5">
      <c r="A6380" s="174" t="s">
        <v>82</v>
      </c>
      <c r="B6380" s="183">
        <v>28</v>
      </c>
      <c r="C6380" s="176">
        <v>44018</v>
      </c>
      <c r="D6380" s="175">
        <v>3</v>
      </c>
      <c r="E6380" s="175">
        <v>0.13200000000000001</v>
      </c>
    </row>
    <row r="6381" spans="1:5">
      <c r="A6381" s="174" t="s">
        <v>82</v>
      </c>
      <c r="B6381" s="183">
        <v>28</v>
      </c>
      <c r="C6381" s="176">
        <v>44019</v>
      </c>
      <c r="D6381" s="175">
        <v>3</v>
      </c>
      <c r="E6381" s="175">
        <v>0.106</v>
      </c>
    </row>
    <row r="6382" spans="1:5">
      <c r="A6382" s="174" t="s">
        <v>82</v>
      </c>
      <c r="B6382" s="183">
        <v>28</v>
      </c>
      <c r="C6382" s="176">
        <v>44020</v>
      </c>
      <c r="D6382" s="175">
        <v>3</v>
      </c>
      <c r="E6382" s="175">
        <v>0.185</v>
      </c>
    </row>
    <row r="6383" spans="1:5">
      <c r="A6383" s="174" t="s">
        <v>82</v>
      </c>
      <c r="B6383" s="183">
        <v>28</v>
      </c>
      <c r="C6383" s="176">
        <v>44021</v>
      </c>
      <c r="D6383" s="175">
        <v>3</v>
      </c>
      <c r="E6383" s="175">
        <v>0.37</v>
      </c>
    </row>
    <row r="6384" spans="1:5">
      <c r="A6384" s="174" t="s">
        <v>82</v>
      </c>
      <c r="B6384" s="183">
        <v>28</v>
      </c>
      <c r="C6384" s="176">
        <v>44022</v>
      </c>
      <c r="D6384" s="175">
        <v>1</v>
      </c>
      <c r="E6384" s="175">
        <v>0.23799999999999999</v>
      </c>
    </row>
    <row r="6385" spans="1:5">
      <c r="A6385" s="174" t="s">
        <v>82</v>
      </c>
      <c r="B6385" s="177">
        <v>28</v>
      </c>
      <c r="C6385" s="176">
        <v>44023</v>
      </c>
      <c r="D6385" s="175">
        <v>-2</v>
      </c>
      <c r="E6385" s="175">
        <v>0.29099999999999998</v>
      </c>
    </row>
    <row r="6386" spans="1:5">
      <c r="A6386" s="174" t="s">
        <v>82</v>
      </c>
      <c r="B6386" s="183">
        <v>29</v>
      </c>
      <c r="C6386" s="176">
        <v>44024</v>
      </c>
      <c r="D6386" s="175">
        <v>-6</v>
      </c>
      <c r="E6386" s="175">
        <v>0.159</v>
      </c>
    </row>
    <row r="6387" spans="1:5">
      <c r="A6387" s="174" t="s">
        <v>82</v>
      </c>
      <c r="B6387" s="183">
        <v>29</v>
      </c>
      <c r="C6387" s="176">
        <v>44025</v>
      </c>
      <c r="D6387" s="175">
        <v>3</v>
      </c>
      <c r="E6387" s="175">
        <v>7.9000000000000001E-2</v>
      </c>
    </row>
    <row r="6388" spans="1:5">
      <c r="A6388" s="174" t="s">
        <v>82</v>
      </c>
      <c r="B6388" s="183">
        <v>29</v>
      </c>
      <c r="C6388" s="176">
        <v>44026</v>
      </c>
      <c r="D6388" s="175">
        <v>2</v>
      </c>
      <c r="E6388" s="175">
        <v>0.13200000000000001</v>
      </c>
    </row>
    <row r="6389" spans="1:5">
      <c r="A6389" s="174" t="s">
        <v>82</v>
      </c>
      <c r="B6389" s="183">
        <v>29</v>
      </c>
      <c r="C6389" s="176">
        <v>44027</v>
      </c>
      <c r="D6389" s="175">
        <v>2</v>
      </c>
      <c r="E6389" s="175">
        <v>0.317</v>
      </c>
    </row>
    <row r="6390" spans="1:5">
      <c r="A6390" s="174" t="s">
        <v>82</v>
      </c>
      <c r="B6390" s="183">
        <v>29</v>
      </c>
      <c r="C6390" s="176">
        <v>44028</v>
      </c>
      <c r="D6390" s="175">
        <v>4</v>
      </c>
      <c r="E6390" s="175">
        <v>0.159</v>
      </c>
    </row>
    <row r="6391" spans="1:5">
      <c r="A6391" s="174" t="s">
        <v>82</v>
      </c>
      <c r="B6391" s="183">
        <v>29</v>
      </c>
      <c r="C6391" s="176">
        <v>44029</v>
      </c>
      <c r="D6391" s="175">
        <v>2</v>
      </c>
      <c r="E6391" s="175">
        <v>0.29099999999999998</v>
      </c>
    </row>
    <row r="6392" spans="1:5">
      <c r="A6392" s="174" t="s">
        <v>82</v>
      </c>
      <c r="B6392" s="177">
        <v>29</v>
      </c>
      <c r="C6392" s="176">
        <v>44030</v>
      </c>
      <c r="D6392" s="175">
        <v>-5</v>
      </c>
      <c r="E6392" s="175">
        <v>0.185</v>
      </c>
    </row>
    <row r="6393" spans="1:5">
      <c r="A6393" s="174" t="s">
        <v>82</v>
      </c>
      <c r="B6393" s="183">
        <v>30</v>
      </c>
      <c r="C6393" s="176">
        <v>44031</v>
      </c>
      <c r="D6393" s="175">
        <v>-6</v>
      </c>
      <c r="E6393" s="175">
        <v>0.159</v>
      </c>
    </row>
    <row r="6394" spans="1:5">
      <c r="A6394" s="174" t="s">
        <v>82</v>
      </c>
      <c r="B6394" s="183">
        <v>30</v>
      </c>
      <c r="C6394" s="176">
        <v>44032</v>
      </c>
      <c r="D6394" s="175">
        <v>2</v>
      </c>
      <c r="E6394" s="175">
        <v>0.159</v>
      </c>
    </row>
    <row r="6395" spans="1:5">
      <c r="A6395" s="174" t="s">
        <v>82</v>
      </c>
      <c r="B6395" s="183">
        <v>30</v>
      </c>
      <c r="C6395" s="176">
        <v>44033</v>
      </c>
      <c r="D6395" s="175">
        <v>2</v>
      </c>
      <c r="E6395" s="175">
        <v>7.9000000000000001E-2</v>
      </c>
    </row>
    <row r="6396" spans="1:5">
      <c r="A6396" s="174" t="s">
        <v>82</v>
      </c>
      <c r="B6396" s="183">
        <v>30</v>
      </c>
      <c r="C6396" s="176">
        <v>44034</v>
      </c>
      <c r="D6396" s="175">
        <v>2</v>
      </c>
      <c r="E6396" s="175">
        <v>0.23799999999999999</v>
      </c>
    </row>
    <row r="6397" spans="1:5">
      <c r="A6397" s="174" t="s">
        <v>82</v>
      </c>
      <c r="B6397" s="183">
        <v>30</v>
      </c>
      <c r="C6397" s="176">
        <v>44035</v>
      </c>
      <c r="D6397" s="175">
        <v>2</v>
      </c>
      <c r="E6397" s="175">
        <v>0.159</v>
      </c>
    </row>
    <row r="6398" spans="1:5">
      <c r="A6398" s="174" t="s">
        <v>82</v>
      </c>
      <c r="B6398" s="183">
        <v>30</v>
      </c>
      <c r="C6398" s="176">
        <v>44036</v>
      </c>
      <c r="D6398" s="175">
        <v>1</v>
      </c>
      <c r="E6398" s="175">
        <v>0.23799999999999999</v>
      </c>
    </row>
    <row r="6399" spans="1:5">
      <c r="A6399" s="174" t="s">
        <v>82</v>
      </c>
      <c r="B6399" s="177">
        <v>30</v>
      </c>
      <c r="C6399" s="176">
        <v>44037</v>
      </c>
      <c r="D6399" s="175">
        <v>-6</v>
      </c>
      <c r="E6399" s="175">
        <v>0.106</v>
      </c>
    </row>
    <row r="6400" spans="1:5">
      <c r="A6400" s="174" t="s">
        <v>82</v>
      </c>
      <c r="B6400" s="183">
        <v>31</v>
      </c>
      <c r="C6400" s="176">
        <v>44038</v>
      </c>
      <c r="D6400" s="175">
        <v>-7</v>
      </c>
      <c r="E6400" s="175">
        <v>0.23799999999999999</v>
      </c>
    </row>
    <row r="6401" spans="1:5">
      <c r="A6401" s="174" t="s">
        <v>82</v>
      </c>
      <c r="B6401" s="183">
        <v>31</v>
      </c>
      <c r="C6401" s="176">
        <v>44039</v>
      </c>
      <c r="D6401" s="175">
        <v>2</v>
      </c>
      <c r="E6401" s="175">
        <v>0.185</v>
      </c>
    </row>
    <row r="6402" spans="1:5">
      <c r="A6402" s="174" t="s">
        <v>82</v>
      </c>
      <c r="B6402" s="183">
        <v>31</v>
      </c>
      <c r="C6402" s="176">
        <v>44040</v>
      </c>
      <c r="D6402" s="175">
        <v>3</v>
      </c>
      <c r="E6402" s="175">
        <v>0.13200000000000001</v>
      </c>
    </row>
    <row r="6403" spans="1:5">
      <c r="A6403" s="174" t="s">
        <v>82</v>
      </c>
      <c r="B6403" s="183">
        <v>31</v>
      </c>
      <c r="C6403" s="176">
        <v>44041</v>
      </c>
      <c r="D6403" s="175">
        <v>2</v>
      </c>
      <c r="E6403" s="175">
        <v>0.159</v>
      </c>
    </row>
    <row r="6404" spans="1:5">
      <c r="A6404" s="174" t="s">
        <v>82</v>
      </c>
      <c r="B6404" s="183">
        <v>31</v>
      </c>
      <c r="C6404" s="176">
        <v>44042</v>
      </c>
      <c r="D6404" s="175">
        <v>2</v>
      </c>
      <c r="E6404" s="175">
        <v>0.317</v>
      </c>
    </row>
    <row r="6405" spans="1:5">
      <c r="A6405" s="174" t="s">
        <v>82</v>
      </c>
      <c r="B6405" s="183">
        <v>31</v>
      </c>
      <c r="C6405" s="176">
        <v>44043</v>
      </c>
      <c r="D6405" s="175">
        <v>1</v>
      </c>
      <c r="E6405" s="175">
        <v>0.39600000000000002</v>
      </c>
    </row>
    <row r="6406" spans="1:5">
      <c r="A6406" s="174" t="s">
        <v>82</v>
      </c>
      <c r="B6406" s="177">
        <v>31</v>
      </c>
      <c r="C6406" s="176">
        <v>44044</v>
      </c>
      <c r="D6406" s="175">
        <v>-6</v>
      </c>
      <c r="E6406" s="175">
        <v>0.185</v>
      </c>
    </row>
    <row r="6407" spans="1:5">
      <c r="A6407" s="174" t="s">
        <v>82</v>
      </c>
      <c r="B6407" s="183">
        <v>32</v>
      </c>
      <c r="C6407" s="176">
        <v>44045</v>
      </c>
      <c r="D6407" s="175">
        <v>-7</v>
      </c>
      <c r="E6407" s="175">
        <v>0.13200000000000001</v>
      </c>
    </row>
    <row r="6408" spans="1:5">
      <c r="A6408" s="174" t="s">
        <v>82</v>
      </c>
      <c r="B6408" s="183">
        <v>32</v>
      </c>
      <c r="C6408" s="176">
        <v>44046</v>
      </c>
      <c r="D6408" s="175">
        <v>4</v>
      </c>
      <c r="E6408" s="175">
        <v>0.26400000000000001</v>
      </c>
    </row>
    <row r="6409" spans="1:5">
      <c r="A6409" s="174" t="s">
        <v>82</v>
      </c>
      <c r="B6409" s="183">
        <v>32</v>
      </c>
      <c r="C6409" s="176">
        <v>44047</v>
      </c>
      <c r="D6409" s="175">
        <v>6</v>
      </c>
      <c r="E6409" s="175">
        <v>2.5999999999999999E-2</v>
      </c>
    </row>
    <row r="6410" spans="1:5">
      <c r="A6410" s="174" t="s">
        <v>82</v>
      </c>
      <c r="B6410" s="183">
        <v>32</v>
      </c>
      <c r="C6410" s="176">
        <v>44048</v>
      </c>
      <c r="D6410" s="175">
        <v>3</v>
      </c>
      <c r="E6410" s="175">
        <v>0.159</v>
      </c>
    </row>
    <row r="6411" spans="1:5">
      <c r="A6411" s="174" t="s">
        <v>82</v>
      </c>
      <c r="B6411" s="183">
        <v>32</v>
      </c>
      <c r="C6411" s="176">
        <v>44049</v>
      </c>
      <c r="D6411" s="175">
        <v>2</v>
      </c>
      <c r="E6411" s="175">
        <v>0.47599999999999998</v>
      </c>
    </row>
    <row r="6412" spans="1:5">
      <c r="A6412" s="174" t="s">
        <v>82</v>
      </c>
      <c r="B6412" s="177">
        <v>32</v>
      </c>
      <c r="C6412" s="176">
        <v>44050</v>
      </c>
      <c r="D6412" s="175">
        <v>0</v>
      </c>
      <c r="E6412" s="175">
        <v>0.47599999999999998</v>
      </c>
    </row>
    <row r="6413" spans="1:5">
      <c r="A6413" s="174" t="s">
        <v>82</v>
      </c>
      <c r="B6413" s="177">
        <v>32</v>
      </c>
      <c r="C6413" s="176">
        <v>44051</v>
      </c>
      <c r="D6413" s="175">
        <v>-6</v>
      </c>
      <c r="E6413" s="175">
        <v>0.34300000000000003</v>
      </c>
    </row>
    <row r="6414" spans="1:5">
      <c r="A6414" s="174" t="s">
        <v>82</v>
      </c>
      <c r="B6414" s="177">
        <v>33</v>
      </c>
      <c r="C6414" s="176">
        <v>44052</v>
      </c>
      <c r="D6414" s="175">
        <v>-7</v>
      </c>
      <c r="E6414" s="175">
        <v>0.34300000000000003</v>
      </c>
    </row>
    <row r="6415" spans="1:5">
      <c r="A6415" s="174" t="s">
        <v>82</v>
      </c>
      <c r="B6415" s="177">
        <v>33</v>
      </c>
      <c r="C6415" s="176">
        <v>44053</v>
      </c>
      <c r="D6415" s="175">
        <v>1</v>
      </c>
      <c r="E6415" s="175">
        <v>0.185</v>
      </c>
    </row>
    <row r="6416" spans="1:5">
      <c r="A6416" s="174" t="s">
        <v>82</v>
      </c>
      <c r="B6416" s="177">
        <v>33</v>
      </c>
      <c r="C6416" s="176">
        <v>44054</v>
      </c>
      <c r="D6416" s="175">
        <v>2</v>
      </c>
      <c r="E6416" s="175">
        <v>5.2999999999999999E-2</v>
      </c>
    </row>
    <row r="6417" spans="1:5">
      <c r="A6417" s="174" t="s">
        <v>82</v>
      </c>
      <c r="B6417" s="177">
        <v>33</v>
      </c>
      <c r="C6417" s="176">
        <v>44055</v>
      </c>
      <c r="D6417" s="175">
        <v>1</v>
      </c>
      <c r="E6417" s="175">
        <v>0.317</v>
      </c>
    </row>
    <row r="6418" spans="1:5">
      <c r="A6418" s="174" t="s">
        <v>82</v>
      </c>
      <c r="B6418" s="177">
        <v>33</v>
      </c>
      <c r="C6418" s="176">
        <v>44056</v>
      </c>
      <c r="D6418" s="175">
        <v>1</v>
      </c>
      <c r="E6418" s="175">
        <v>0.23799999999999999</v>
      </c>
    </row>
    <row r="6419" spans="1:5">
      <c r="A6419" s="174" t="s">
        <v>82</v>
      </c>
      <c r="B6419" s="177">
        <v>33</v>
      </c>
      <c r="C6419" s="176">
        <v>44057</v>
      </c>
      <c r="D6419" s="175">
        <v>1</v>
      </c>
      <c r="E6419" s="175">
        <v>0.37</v>
      </c>
    </row>
    <row r="6420" spans="1:5">
      <c r="A6420" s="174" t="s">
        <v>82</v>
      </c>
      <c r="B6420" s="177">
        <v>33</v>
      </c>
      <c r="C6420" s="176">
        <v>44058</v>
      </c>
      <c r="D6420" s="175">
        <v>-2</v>
      </c>
      <c r="E6420" s="175">
        <v>0.37</v>
      </c>
    </row>
    <row r="6421" spans="1:5">
      <c r="A6421" s="174" t="s">
        <v>82</v>
      </c>
      <c r="B6421" s="177">
        <v>34</v>
      </c>
      <c r="C6421" s="176">
        <v>44059</v>
      </c>
      <c r="D6421" s="175">
        <v>-9</v>
      </c>
      <c r="E6421" s="175">
        <v>0.29099999999999998</v>
      </c>
    </row>
    <row r="6422" spans="1:5">
      <c r="A6422" s="174" t="s">
        <v>82</v>
      </c>
      <c r="B6422" s="177">
        <v>34</v>
      </c>
      <c r="C6422" s="176">
        <v>44060</v>
      </c>
      <c r="D6422" s="175">
        <v>1</v>
      </c>
      <c r="E6422" s="175">
        <v>0.21099999999999999</v>
      </c>
    </row>
    <row r="6423" spans="1:5">
      <c r="A6423" s="174" t="s">
        <v>82</v>
      </c>
      <c r="B6423" s="177">
        <v>34</v>
      </c>
      <c r="C6423" s="176">
        <v>44061</v>
      </c>
      <c r="D6423" s="175">
        <v>3</v>
      </c>
      <c r="E6423" s="175">
        <v>0.21099999999999999</v>
      </c>
    </row>
    <row r="6424" spans="1:5">
      <c r="A6424" s="174" t="s">
        <v>82</v>
      </c>
      <c r="B6424" s="177">
        <v>34</v>
      </c>
      <c r="C6424" s="176">
        <v>44062</v>
      </c>
      <c r="D6424" s="175">
        <v>3</v>
      </c>
      <c r="E6424" s="175">
        <v>0.29099999999999998</v>
      </c>
    </row>
    <row r="6425" spans="1:5">
      <c r="A6425" s="174" t="s">
        <v>82</v>
      </c>
      <c r="B6425" s="177">
        <v>34</v>
      </c>
      <c r="C6425" s="176">
        <v>44063</v>
      </c>
      <c r="D6425" s="175">
        <v>1</v>
      </c>
      <c r="E6425" s="175">
        <v>0.44900000000000001</v>
      </c>
    </row>
    <row r="6426" spans="1:5">
      <c r="A6426" s="174" t="s">
        <v>82</v>
      </c>
      <c r="B6426" s="177">
        <v>34</v>
      </c>
      <c r="C6426" s="176">
        <v>44064</v>
      </c>
      <c r="D6426" s="175">
        <v>1</v>
      </c>
      <c r="E6426" s="175">
        <v>0.317</v>
      </c>
    </row>
    <row r="6427" spans="1:5">
      <c r="A6427" s="174" t="s">
        <v>82</v>
      </c>
      <c r="B6427" s="177">
        <v>34</v>
      </c>
      <c r="C6427" s="176">
        <v>44065</v>
      </c>
      <c r="D6427" s="179"/>
      <c r="E6427" s="175">
        <v>0.34300000000000003</v>
      </c>
    </row>
    <row r="6428" spans="1:5">
      <c r="A6428" s="174" t="s">
        <v>78</v>
      </c>
      <c r="B6428" s="183">
        <v>8</v>
      </c>
      <c r="C6428" s="176">
        <v>43877</v>
      </c>
      <c r="D6428" s="175">
        <v>0</v>
      </c>
      <c r="E6428" s="175">
        <v>0</v>
      </c>
    </row>
    <row r="6429" spans="1:5">
      <c r="A6429" s="174" t="s">
        <v>78</v>
      </c>
      <c r="B6429" s="183">
        <v>8</v>
      </c>
      <c r="C6429" s="176">
        <v>43878</v>
      </c>
      <c r="D6429" s="175">
        <v>0</v>
      </c>
      <c r="E6429" s="175">
        <v>0</v>
      </c>
    </row>
    <row r="6430" spans="1:5">
      <c r="A6430" s="174" t="s">
        <v>78</v>
      </c>
      <c r="B6430" s="183">
        <v>8</v>
      </c>
      <c r="C6430" s="176">
        <v>43879</v>
      </c>
      <c r="D6430" s="175">
        <v>0</v>
      </c>
      <c r="E6430" s="175">
        <v>0</v>
      </c>
    </row>
    <row r="6431" spans="1:5">
      <c r="A6431" s="174" t="s">
        <v>78</v>
      </c>
      <c r="B6431" s="183">
        <v>8</v>
      </c>
      <c r="C6431" s="176">
        <v>43880</v>
      </c>
      <c r="D6431" s="175">
        <v>-1</v>
      </c>
      <c r="E6431" s="175">
        <v>0</v>
      </c>
    </row>
    <row r="6432" spans="1:5">
      <c r="A6432" s="174" t="s">
        <v>78</v>
      </c>
      <c r="B6432" s="183">
        <v>8</v>
      </c>
      <c r="C6432" s="176">
        <v>43881</v>
      </c>
      <c r="D6432" s="175">
        <v>-1</v>
      </c>
      <c r="E6432" s="175">
        <v>0</v>
      </c>
    </row>
    <row r="6433" spans="1:5">
      <c r="A6433" s="174" t="s">
        <v>78</v>
      </c>
      <c r="B6433" s="183">
        <v>8</v>
      </c>
      <c r="C6433" s="176">
        <v>43882</v>
      </c>
      <c r="D6433" s="175">
        <v>-2</v>
      </c>
      <c r="E6433" s="175">
        <v>0</v>
      </c>
    </row>
    <row r="6434" spans="1:5">
      <c r="A6434" s="174" t="s">
        <v>78</v>
      </c>
      <c r="B6434" s="177">
        <v>8</v>
      </c>
      <c r="C6434" s="176">
        <v>43883</v>
      </c>
      <c r="D6434" s="175">
        <v>-3</v>
      </c>
      <c r="E6434" s="175">
        <v>0</v>
      </c>
    </row>
    <row r="6435" spans="1:5">
      <c r="A6435" s="174" t="s">
        <v>78</v>
      </c>
      <c r="B6435" s="183">
        <v>9</v>
      </c>
      <c r="C6435" s="176">
        <v>43884</v>
      </c>
      <c r="D6435" s="175">
        <v>-4</v>
      </c>
      <c r="E6435" s="175">
        <v>0</v>
      </c>
    </row>
    <row r="6436" spans="1:5">
      <c r="A6436" s="174" t="s">
        <v>78</v>
      </c>
      <c r="B6436" s="183">
        <v>9</v>
      </c>
      <c r="C6436" s="176">
        <v>43885</v>
      </c>
      <c r="D6436" s="175">
        <v>3</v>
      </c>
      <c r="E6436" s="175">
        <v>0</v>
      </c>
    </row>
    <row r="6437" spans="1:5">
      <c r="A6437" s="174" t="s">
        <v>78</v>
      </c>
      <c r="B6437" s="183">
        <v>9</v>
      </c>
      <c r="C6437" s="176">
        <v>43886</v>
      </c>
      <c r="D6437" s="175">
        <v>16</v>
      </c>
      <c r="E6437" s="175">
        <v>0</v>
      </c>
    </row>
    <row r="6438" spans="1:5">
      <c r="A6438" s="174" t="s">
        <v>78</v>
      </c>
      <c r="B6438" s="183">
        <v>9</v>
      </c>
      <c r="C6438" s="176">
        <v>43887</v>
      </c>
      <c r="D6438" s="175">
        <v>2</v>
      </c>
      <c r="E6438" s="175">
        <v>0</v>
      </c>
    </row>
    <row r="6439" spans="1:5">
      <c r="A6439" s="174" t="s">
        <v>78</v>
      </c>
      <c r="B6439" s="183">
        <v>9</v>
      </c>
      <c r="C6439" s="176">
        <v>43888</v>
      </c>
      <c r="D6439" s="175">
        <v>0</v>
      </c>
      <c r="E6439" s="175">
        <v>0</v>
      </c>
    </row>
    <row r="6440" spans="1:5">
      <c r="A6440" s="174" t="s">
        <v>78</v>
      </c>
      <c r="B6440" s="183">
        <v>9</v>
      </c>
      <c r="C6440" s="176">
        <v>43889</v>
      </c>
      <c r="D6440" s="175">
        <v>-1</v>
      </c>
      <c r="E6440" s="175">
        <v>0</v>
      </c>
    </row>
    <row r="6441" spans="1:5">
      <c r="A6441" s="174" t="s">
        <v>78</v>
      </c>
      <c r="B6441" s="177">
        <v>9</v>
      </c>
      <c r="C6441" s="176">
        <v>43890</v>
      </c>
      <c r="D6441" s="175">
        <v>1</v>
      </c>
      <c r="E6441" s="175">
        <v>0</v>
      </c>
    </row>
    <row r="6442" spans="1:5">
      <c r="A6442" s="174" t="s">
        <v>78</v>
      </c>
      <c r="B6442" s="183">
        <v>10</v>
      </c>
      <c r="C6442" s="176">
        <v>43833</v>
      </c>
      <c r="D6442" s="175">
        <v>2</v>
      </c>
      <c r="E6442" s="175">
        <v>0</v>
      </c>
    </row>
    <row r="6443" spans="1:5">
      <c r="A6443" s="174" t="s">
        <v>78</v>
      </c>
      <c r="B6443" s="183">
        <v>10</v>
      </c>
      <c r="C6443" s="176">
        <v>43864</v>
      </c>
      <c r="D6443" s="175">
        <v>0</v>
      </c>
      <c r="E6443" s="175">
        <v>0</v>
      </c>
    </row>
    <row r="6444" spans="1:5">
      <c r="A6444" s="174" t="s">
        <v>78</v>
      </c>
      <c r="B6444" s="183">
        <v>10</v>
      </c>
      <c r="C6444" s="176">
        <v>43893</v>
      </c>
      <c r="D6444" s="175">
        <v>0</v>
      </c>
      <c r="E6444" s="175">
        <v>0</v>
      </c>
    </row>
    <row r="6445" spans="1:5">
      <c r="A6445" s="174" t="s">
        <v>78</v>
      </c>
      <c r="B6445" s="183">
        <v>10</v>
      </c>
      <c r="C6445" s="176">
        <v>43894</v>
      </c>
      <c r="D6445" s="175">
        <v>0</v>
      </c>
      <c r="E6445" s="175">
        <v>0</v>
      </c>
    </row>
    <row r="6446" spans="1:5">
      <c r="A6446" s="174" t="s">
        <v>78</v>
      </c>
      <c r="B6446" s="183">
        <v>10</v>
      </c>
      <c r="C6446" s="176">
        <v>43895</v>
      </c>
      <c r="D6446" s="175">
        <v>0</v>
      </c>
      <c r="E6446" s="175">
        <v>0</v>
      </c>
    </row>
    <row r="6447" spans="1:5">
      <c r="A6447" s="174" t="s">
        <v>78</v>
      </c>
      <c r="B6447" s="183">
        <v>10</v>
      </c>
      <c r="C6447" s="176">
        <v>43896</v>
      </c>
      <c r="D6447" s="175">
        <v>-1</v>
      </c>
      <c r="E6447" s="175">
        <v>0</v>
      </c>
    </row>
    <row r="6448" spans="1:5">
      <c r="A6448" s="174" t="s">
        <v>78</v>
      </c>
      <c r="B6448" s="177">
        <v>10</v>
      </c>
      <c r="C6448" s="176">
        <v>43897</v>
      </c>
      <c r="D6448" s="175">
        <v>-1</v>
      </c>
      <c r="E6448" s="175">
        <v>0</v>
      </c>
    </row>
    <row r="6449" spans="1:5">
      <c r="A6449" s="174" t="s">
        <v>78</v>
      </c>
      <c r="B6449" s="183">
        <v>11</v>
      </c>
      <c r="C6449" s="176">
        <v>43898</v>
      </c>
      <c r="D6449" s="175">
        <v>0</v>
      </c>
      <c r="E6449" s="175">
        <v>0</v>
      </c>
    </row>
    <row r="6450" spans="1:5">
      <c r="A6450" s="174" t="s">
        <v>78</v>
      </c>
      <c r="B6450" s="183">
        <v>11</v>
      </c>
      <c r="C6450" s="176">
        <v>43899</v>
      </c>
      <c r="D6450" s="175">
        <v>1</v>
      </c>
      <c r="E6450" s="175">
        <v>0</v>
      </c>
    </row>
    <row r="6451" spans="1:5">
      <c r="A6451" s="174" t="s">
        <v>78</v>
      </c>
      <c r="B6451" s="183">
        <v>11</v>
      </c>
      <c r="C6451" s="176">
        <v>43900</v>
      </c>
      <c r="D6451" s="175">
        <v>0</v>
      </c>
      <c r="E6451" s="175">
        <v>0</v>
      </c>
    </row>
    <row r="6452" spans="1:5">
      <c r="A6452" s="174" t="s">
        <v>78</v>
      </c>
      <c r="B6452" s="183">
        <v>11</v>
      </c>
      <c r="C6452" s="176">
        <v>43901</v>
      </c>
      <c r="D6452" s="175">
        <v>1</v>
      </c>
      <c r="E6452" s="175">
        <v>0</v>
      </c>
    </row>
    <row r="6453" spans="1:5">
      <c r="A6453" s="174" t="s">
        <v>78</v>
      </c>
      <c r="B6453" s="183">
        <v>11</v>
      </c>
      <c r="C6453" s="176">
        <v>43902</v>
      </c>
      <c r="D6453" s="175">
        <v>4</v>
      </c>
      <c r="E6453" s="175">
        <v>0</v>
      </c>
    </row>
    <row r="6454" spans="1:5">
      <c r="A6454" s="174" t="s">
        <v>78</v>
      </c>
      <c r="B6454" s="183">
        <v>11</v>
      </c>
      <c r="C6454" s="176">
        <v>43903</v>
      </c>
      <c r="D6454" s="175">
        <v>9</v>
      </c>
      <c r="E6454" s="175">
        <v>0</v>
      </c>
    </row>
    <row r="6455" spans="1:5">
      <c r="A6455" s="174" t="s">
        <v>78</v>
      </c>
      <c r="B6455" s="177">
        <v>11</v>
      </c>
      <c r="C6455" s="176">
        <v>43904</v>
      </c>
      <c r="D6455" s="175">
        <v>13</v>
      </c>
      <c r="E6455" s="175">
        <v>0</v>
      </c>
    </row>
    <row r="6456" spans="1:5">
      <c r="A6456" s="174" t="s">
        <v>78</v>
      </c>
      <c r="B6456" s="183">
        <v>12</v>
      </c>
      <c r="C6456" s="176">
        <v>43905</v>
      </c>
      <c r="D6456" s="175">
        <v>15</v>
      </c>
      <c r="E6456" s="175">
        <v>0</v>
      </c>
    </row>
    <row r="6457" spans="1:5">
      <c r="A6457" s="174" t="s">
        <v>78</v>
      </c>
      <c r="B6457" s="183">
        <v>12</v>
      </c>
      <c r="C6457" s="176">
        <v>43906</v>
      </c>
      <c r="D6457" s="175">
        <v>22</v>
      </c>
      <c r="E6457" s="175">
        <v>0</v>
      </c>
    </row>
    <row r="6458" spans="1:5">
      <c r="A6458" s="174" t="s">
        <v>78</v>
      </c>
      <c r="B6458" s="183">
        <v>12</v>
      </c>
      <c r="C6458" s="176">
        <v>43907</v>
      </c>
      <c r="D6458" s="175">
        <v>24</v>
      </c>
      <c r="E6458" s="175">
        <v>0</v>
      </c>
    </row>
    <row r="6459" spans="1:5">
      <c r="A6459" s="174" t="s">
        <v>78</v>
      </c>
      <c r="B6459" s="183">
        <v>12</v>
      </c>
      <c r="C6459" s="176">
        <v>43908</v>
      </c>
      <c r="D6459" s="175">
        <v>24</v>
      </c>
      <c r="E6459" s="175">
        <v>9.8000000000000004E-2</v>
      </c>
    </row>
    <row r="6460" spans="1:5">
      <c r="A6460" s="174" t="s">
        <v>78</v>
      </c>
      <c r="B6460" s="183">
        <v>12</v>
      </c>
      <c r="C6460" s="176">
        <v>43909</v>
      </c>
      <c r="D6460" s="175">
        <v>30</v>
      </c>
      <c r="E6460" s="175">
        <v>9.8000000000000004E-2</v>
      </c>
    </row>
    <row r="6461" spans="1:5">
      <c r="A6461" s="174" t="s">
        <v>78</v>
      </c>
      <c r="B6461" s="177">
        <v>12</v>
      </c>
      <c r="C6461" s="176">
        <v>43910</v>
      </c>
      <c r="D6461" s="175">
        <v>36</v>
      </c>
      <c r="E6461" s="175">
        <v>9.8000000000000004E-2</v>
      </c>
    </row>
    <row r="6462" spans="1:5">
      <c r="A6462" s="174" t="s">
        <v>78</v>
      </c>
      <c r="B6462" s="183">
        <v>12</v>
      </c>
      <c r="C6462" s="176">
        <v>43911</v>
      </c>
      <c r="D6462" s="175">
        <v>26</v>
      </c>
      <c r="E6462" s="175">
        <v>0.29399999999999998</v>
      </c>
    </row>
    <row r="6463" spans="1:5">
      <c r="A6463" s="174" t="s">
        <v>78</v>
      </c>
      <c r="B6463" s="183">
        <v>13</v>
      </c>
      <c r="C6463" s="176">
        <v>43912</v>
      </c>
      <c r="D6463" s="175">
        <v>22</v>
      </c>
      <c r="E6463" s="175">
        <v>0.58799999999999997</v>
      </c>
    </row>
    <row r="6464" spans="1:5">
      <c r="A6464" s="174" t="s">
        <v>78</v>
      </c>
      <c r="B6464" s="183">
        <v>13</v>
      </c>
      <c r="C6464" s="176">
        <v>43913</v>
      </c>
      <c r="D6464" s="175">
        <v>32</v>
      </c>
      <c r="E6464" s="175">
        <v>0.19600000000000001</v>
      </c>
    </row>
    <row r="6465" spans="1:5">
      <c r="A6465" s="174" t="s">
        <v>78</v>
      </c>
      <c r="B6465" s="183">
        <v>13</v>
      </c>
      <c r="C6465" s="176">
        <v>43914</v>
      </c>
      <c r="D6465" s="175">
        <v>33</v>
      </c>
      <c r="E6465" s="175">
        <v>0.88300000000000001</v>
      </c>
    </row>
    <row r="6466" spans="1:5">
      <c r="A6466" s="174" t="s">
        <v>78</v>
      </c>
      <c r="B6466" s="183">
        <v>13</v>
      </c>
      <c r="C6466" s="176">
        <v>43915</v>
      </c>
      <c r="D6466" s="175">
        <v>32</v>
      </c>
      <c r="E6466" s="175">
        <v>0.98099999999999998</v>
      </c>
    </row>
    <row r="6467" spans="1:5">
      <c r="A6467" s="174" t="s">
        <v>78</v>
      </c>
      <c r="B6467" s="183">
        <v>13</v>
      </c>
      <c r="C6467" s="176">
        <v>43916</v>
      </c>
      <c r="D6467" s="175">
        <v>33</v>
      </c>
      <c r="E6467" s="175">
        <v>0.98099999999999998</v>
      </c>
    </row>
    <row r="6468" spans="1:5">
      <c r="A6468" s="174" t="s">
        <v>78</v>
      </c>
      <c r="B6468" s="183">
        <v>13</v>
      </c>
      <c r="C6468" s="176">
        <v>43917</v>
      </c>
      <c r="D6468" s="175">
        <v>36</v>
      </c>
      <c r="E6468" s="175">
        <v>1.667</v>
      </c>
    </row>
    <row r="6469" spans="1:5">
      <c r="A6469" s="174" t="s">
        <v>78</v>
      </c>
      <c r="B6469" s="177">
        <v>13</v>
      </c>
      <c r="C6469" s="176">
        <v>43918</v>
      </c>
      <c r="D6469" s="175">
        <v>25</v>
      </c>
      <c r="E6469" s="175">
        <v>1.569</v>
      </c>
    </row>
    <row r="6470" spans="1:5">
      <c r="A6470" s="174" t="s">
        <v>78</v>
      </c>
      <c r="B6470" s="183">
        <v>14</v>
      </c>
      <c r="C6470" s="176">
        <v>43919</v>
      </c>
      <c r="D6470" s="175">
        <v>22</v>
      </c>
      <c r="E6470" s="175">
        <v>2.3540000000000001</v>
      </c>
    </row>
    <row r="6471" spans="1:5">
      <c r="A6471" s="174" t="s">
        <v>78</v>
      </c>
      <c r="B6471" s="183">
        <v>14</v>
      </c>
      <c r="C6471" s="176">
        <v>43920</v>
      </c>
      <c r="D6471" s="175">
        <v>33</v>
      </c>
      <c r="E6471" s="175">
        <v>1.863</v>
      </c>
    </row>
    <row r="6472" spans="1:5">
      <c r="A6472" s="174" t="s">
        <v>78</v>
      </c>
      <c r="B6472" s="183">
        <v>14</v>
      </c>
      <c r="C6472" s="176">
        <v>43921</v>
      </c>
      <c r="D6472" s="175">
        <v>33</v>
      </c>
      <c r="E6472" s="175">
        <v>2.0590000000000002</v>
      </c>
    </row>
    <row r="6473" spans="1:5">
      <c r="A6473" s="174" t="s">
        <v>78</v>
      </c>
      <c r="B6473" s="183">
        <v>14</v>
      </c>
      <c r="C6473" s="176">
        <v>43922</v>
      </c>
      <c r="D6473" s="175">
        <v>33</v>
      </c>
      <c r="E6473" s="175">
        <v>1.9610000000000001</v>
      </c>
    </row>
    <row r="6474" spans="1:5">
      <c r="A6474" s="174" t="s">
        <v>78</v>
      </c>
      <c r="B6474" s="183">
        <v>14</v>
      </c>
      <c r="C6474" s="176">
        <v>43923</v>
      </c>
      <c r="D6474" s="175">
        <v>33</v>
      </c>
      <c r="E6474" s="175">
        <v>2.6480000000000001</v>
      </c>
    </row>
    <row r="6475" spans="1:5">
      <c r="A6475" s="174" t="s">
        <v>78</v>
      </c>
      <c r="B6475" s="183">
        <v>14</v>
      </c>
      <c r="C6475" s="176">
        <v>43924</v>
      </c>
      <c r="D6475" s="175">
        <v>36</v>
      </c>
      <c r="E6475" s="175">
        <v>2.1579999999999999</v>
      </c>
    </row>
    <row r="6476" spans="1:5">
      <c r="A6476" s="174" t="s">
        <v>78</v>
      </c>
      <c r="B6476" s="177">
        <v>14</v>
      </c>
      <c r="C6476" s="176">
        <v>43925</v>
      </c>
      <c r="D6476" s="175">
        <v>25</v>
      </c>
      <c r="E6476" s="175">
        <v>3.629</v>
      </c>
    </row>
    <row r="6477" spans="1:5">
      <c r="A6477" s="174" t="s">
        <v>78</v>
      </c>
      <c r="B6477" s="183">
        <v>15</v>
      </c>
      <c r="C6477" s="176">
        <v>43926</v>
      </c>
      <c r="D6477" s="175">
        <v>23</v>
      </c>
      <c r="E6477" s="175">
        <v>1.9610000000000001</v>
      </c>
    </row>
    <row r="6478" spans="1:5">
      <c r="A6478" s="174" t="s">
        <v>78</v>
      </c>
      <c r="B6478" s="183">
        <v>15</v>
      </c>
      <c r="C6478" s="176">
        <v>43927</v>
      </c>
      <c r="D6478" s="175">
        <v>33</v>
      </c>
      <c r="E6478" s="175">
        <v>2.8439999999999999</v>
      </c>
    </row>
    <row r="6479" spans="1:5">
      <c r="A6479" s="174" t="s">
        <v>78</v>
      </c>
      <c r="B6479" s="183">
        <v>15</v>
      </c>
      <c r="C6479" s="176">
        <v>43928</v>
      </c>
      <c r="D6479" s="175">
        <v>32</v>
      </c>
      <c r="E6479" s="175">
        <v>1.569</v>
      </c>
    </row>
    <row r="6480" spans="1:5">
      <c r="A6480" s="174" t="s">
        <v>78</v>
      </c>
      <c r="B6480" s="183">
        <v>15</v>
      </c>
      <c r="C6480" s="176">
        <v>43929</v>
      </c>
      <c r="D6480" s="175">
        <v>30</v>
      </c>
      <c r="E6480" s="175">
        <v>3.3340000000000001</v>
      </c>
    </row>
    <row r="6481" spans="1:5">
      <c r="A6481" s="174" t="s">
        <v>78</v>
      </c>
      <c r="B6481" s="183">
        <v>15</v>
      </c>
      <c r="C6481" s="176">
        <v>43930</v>
      </c>
      <c r="D6481" s="175">
        <v>35</v>
      </c>
      <c r="E6481" s="175">
        <v>3.4319999999999999</v>
      </c>
    </row>
    <row r="6482" spans="1:5">
      <c r="A6482" s="174" t="s">
        <v>78</v>
      </c>
      <c r="B6482" s="183">
        <v>15</v>
      </c>
      <c r="C6482" s="176">
        <v>43931</v>
      </c>
      <c r="D6482" s="175">
        <v>46</v>
      </c>
      <c r="E6482" s="175">
        <v>2.8439999999999999</v>
      </c>
    </row>
    <row r="6483" spans="1:5">
      <c r="A6483" s="174" t="s">
        <v>78</v>
      </c>
      <c r="B6483" s="177">
        <v>15</v>
      </c>
      <c r="C6483" s="176">
        <v>43932</v>
      </c>
      <c r="D6483" s="175">
        <v>26</v>
      </c>
      <c r="E6483" s="175">
        <v>2.5499999999999998</v>
      </c>
    </row>
    <row r="6484" spans="1:5">
      <c r="A6484" s="174" t="s">
        <v>78</v>
      </c>
      <c r="B6484" s="183">
        <v>16</v>
      </c>
      <c r="C6484" s="176">
        <v>43933</v>
      </c>
      <c r="D6484" s="175">
        <v>23</v>
      </c>
      <c r="E6484" s="175">
        <v>3.4319999999999999</v>
      </c>
    </row>
    <row r="6485" spans="1:5">
      <c r="A6485" s="174" t="s">
        <v>78</v>
      </c>
      <c r="B6485" s="183">
        <v>16</v>
      </c>
      <c r="C6485" s="176">
        <v>43934</v>
      </c>
      <c r="D6485" s="175">
        <v>37</v>
      </c>
      <c r="E6485" s="175">
        <v>3.3340000000000001</v>
      </c>
    </row>
    <row r="6486" spans="1:5">
      <c r="A6486" s="174" t="s">
        <v>78</v>
      </c>
      <c r="B6486" s="183">
        <v>16</v>
      </c>
      <c r="C6486" s="176">
        <v>43935</v>
      </c>
      <c r="D6486" s="175">
        <v>31</v>
      </c>
      <c r="E6486" s="175">
        <v>3.04</v>
      </c>
    </row>
    <row r="6487" spans="1:5">
      <c r="A6487" s="174" t="s">
        <v>78</v>
      </c>
      <c r="B6487" s="183">
        <v>16</v>
      </c>
      <c r="C6487" s="176">
        <v>43936</v>
      </c>
      <c r="D6487" s="175">
        <v>32</v>
      </c>
      <c r="E6487" s="175">
        <v>3.1379999999999999</v>
      </c>
    </row>
    <row r="6488" spans="1:5">
      <c r="A6488" s="174" t="s">
        <v>78</v>
      </c>
      <c r="B6488" s="183">
        <v>16</v>
      </c>
      <c r="C6488" s="176">
        <v>43937</v>
      </c>
      <c r="D6488" s="175">
        <v>33</v>
      </c>
      <c r="E6488" s="175">
        <v>3.1379999999999999</v>
      </c>
    </row>
    <row r="6489" spans="1:5">
      <c r="A6489" s="174" t="s">
        <v>78</v>
      </c>
      <c r="B6489" s="183">
        <v>16</v>
      </c>
      <c r="C6489" s="176">
        <v>43938</v>
      </c>
      <c r="D6489" s="175">
        <v>35</v>
      </c>
      <c r="E6489" s="175">
        <v>2.9420000000000002</v>
      </c>
    </row>
    <row r="6490" spans="1:5">
      <c r="A6490" s="174" t="s">
        <v>78</v>
      </c>
      <c r="B6490" s="177">
        <v>16</v>
      </c>
      <c r="C6490" s="176">
        <v>43939</v>
      </c>
      <c r="D6490" s="175">
        <v>22</v>
      </c>
      <c r="E6490" s="175">
        <v>2.746</v>
      </c>
    </row>
    <row r="6491" spans="1:5">
      <c r="A6491" s="174" t="s">
        <v>78</v>
      </c>
      <c r="B6491" s="183">
        <v>17</v>
      </c>
      <c r="C6491" s="176">
        <v>43940</v>
      </c>
      <c r="D6491" s="175">
        <v>20</v>
      </c>
      <c r="E6491" s="175">
        <v>2.9420000000000002</v>
      </c>
    </row>
    <row r="6492" spans="1:5">
      <c r="A6492" s="174" t="s">
        <v>78</v>
      </c>
      <c r="B6492" s="183">
        <v>17</v>
      </c>
      <c r="C6492" s="176">
        <v>43941</v>
      </c>
      <c r="D6492" s="175">
        <v>32</v>
      </c>
      <c r="E6492" s="175">
        <v>2.6480000000000001</v>
      </c>
    </row>
    <row r="6493" spans="1:5">
      <c r="A6493" s="174" t="s">
        <v>78</v>
      </c>
      <c r="B6493" s="183">
        <v>17</v>
      </c>
      <c r="C6493" s="176">
        <v>43942</v>
      </c>
      <c r="D6493" s="175">
        <v>31</v>
      </c>
      <c r="E6493" s="175">
        <v>2.0590000000000002</v>
      </c>
    </row>
    <row r="6494" spans="1:5">
      <c r="A6494" s="174" t="s">
        <v>78</v>
      </c>
      <c r="B6494" s="183">
        <v>17</v>
      </c>
      <c r="C6494" s="176">
        <v>43943</v>
      </c>
      <c r="D6494" s="175">
        <v>30</v>
      </c>
      <c r="E6494" s="175">
        <v>2.6480000000000001</v>
      </c>
    </row>
    <row r="6495" spans="1:5">
      <c r="A6495" s="174" t="s">
        <v>78</v>
      </c>
      <c r="B6495" s="183">
        <v>17</v>
      </c>
      <c r="C6495" s="176">
        <v>43944</v>
      </c>
      <c r="D6495" s="175">
        <v>30</v>
      </c>
      <c r="E6495" s="175">
        <v>2.2559999999999998</v>
      </c>
    </row>
    <row r="6496" spans="1:5">
      <c r="A6496" s="174" t="s">
        <v>78</v>
      </c>
      <c r="B6496" s="183">
        <v>17</v>
      </c>
      <c r="C6496" s="176">
        <v>43945</v>
      </c>
      <c r="D6496" s="175">
        <v>33</v>
      </c>
      <c r="E6496" s="175">
        <v>3.4319999999999999</v>
      </c>
    </row>
    <row r="6497" spans="1:5">
      <c r="A6497" s="174" t="s">
        <v>78</v>
      </c>
      <c r="B6497" s="177">
        <v>17</v>
      </c>
      <c r="C6497" s="176">
        <v>43946</v>
      </c>
      <c r="D6497" s="175">
        <v>23</v>
      </c>
      <c r="E6497" s="175">
        <v>5.8840000000000003</v>
      </c>
    </row>
    <row r="6498" spans="1:5">
      <c r="A6498" s="174" t="s">
        <v>78</v>
      </c>
      <c r="B6498" s="183">
        <v>18</v>
      </c>
      <c r="C6498" s="176">
        <v>43947</v>
      </c>
      <c r="D6498" s="175">
        <v>19</v>
      </c>
      <c r="E6498" s="175">
        <v>2.2559999999999998</v>
      </c>
    </row>
    <row r="6499" spans="1:5">
      <c r="A6499" s="174" t="s">
        <v>78</v>
      </c>
      <c r="B6499" s="183">
        <v>18</v>
      </c>
      <c r="C6499" s="176">
        <v>43948</v>
      </c>
      <c r="D6499" s="175">
        <v>30</v>
      </c>
      <c r="E6499" s="175">
        <v>2.452</v>
      </c>
    </row>
    <row r="6500" spans="1:5">
      <c r="A6500" s="174" t="s">
        <v>78</v>
      </c>
      <c r="B6500" s="183">
        <v>18</v>
      </c>
      <c r="C6500" s="176">
        <v>43949</v>
      </c>
      <c r="D6500" s="175">
        <v>27</v>
      </c>
      <c r="E6500" s="175">
        <v>1.9610000000000001</v>
      </c>
    </row>
    <row r="6501" spans="1:5">
      <c r="A6501" s="174" t="s">
        <v>78</v>
      </c>
      <c r="B6501" s="183">
        <v>18</v>
      </c>
      <c r="C6501" s="176">
        <v>43950</v>
      </c>
      <c r="D6501" s="175">
        <v>29</v>
      </c>
      <c r="E6501" s="175">
        <v>2.452</v>
      </c>
    </row>
    <row r="6502" spans="1:5">
      <c r="A6502" s="174" t="s">
        <v>78</v>
      </c>
      <c r="B6502" s="183">
        <v>18</v>
      </c>
      <c r="C6502" s="176">
        <v>43951</v>
      </c>
      <c r="D6502" s="175">
        <v>27</v>
      </c>
      <c r="E6502" s="175">
        <v>1.569</v>
      </c>
    </row>
    <row r="6503" spans="1:5">
      <c r="A6503" s="174" t="s">
        <v>78</v>
      </c>
      <c r="B6503" s="183">
        <v>18</v>
      </c>
      <c r="C6503" s="176">
        <v>43952</v>
      </c>
      <c r="D6503" s="175">
        <v>43</v>
      </c>
      <c r="E6503" s="175">
        <v>1.7649999999999999</v>
      </c>
    </row>
    <row r="6504" spans="1:5">
      <c r="A6504" s="174" t="s">
        <v>78</v>
      </c>
      <c r="B6504" s="177">
        <v>18</v>
      </c>
      <c r="C6504" s="176">
        <v>43953</v>
      </c>
      <c r="D6504" s="175">
        <v>22</v>
      </c>
      <c r="E6504" s="175">
        <v>0</v>
      </c>
    </row>
    <row r="6505" spans="1:5">
      <c r="A6505" s="174" t="s">
        <v>78</v>
      </c>
      <c r="B6505" s="183">
        <v>19</v>
      </c>
      <c r="C6505" s="176">
        <v>43954</v>
      </c>
      <c r="D6505" s="175">
        <v>17</v>
      </c>
      <c r="E6505" s="175">
        <v>1.569</v>
      </c>
    </row>
    <row r="6506" spans="1:5">
      <c r="A6506" s="174" t="s">
        <v>78</v>
      </c>
      <c r="B6506" s="183">
        <v>19</v>
      </c>
      <c r="C6506" s="176">
        <v>43955</v>
      </c>
      <c r="D6506" s="175">
        <v>26</v>
      </c>
      <c r="E6506" s="175">
        <v>3.923</v>
      </c>
    </row>
    <row r="6507" spans="1:5">
      <c r="A6507" s="174" t="s">
        <v>78</v>
      </c>
      <c r="B6507" s="183">
        <v>19</v>
      </c>
      <c r="C6507" s="176">
        <v>43956</v>
      </c>
      <c r="D6507" s="175">
        <v>25</v>
      </c>
      <c r="E6507" s="175">
        <v>0</v>
      </c>
    </row>
    <row r="6508" spans="1:5">
      <c r="A6508" s="174" t="s">
        <v>78</v>
      </c>
      <c r="B6508" s="183">
        <v>19</v>
      </c>
      <c r="C6508" s="176">
        <v>43957</v>
      </c>
      <c r="D6508" s="175">
        <v>24</v>
      </c>
      <c r="E6508" s="175">
        <v>1.079</v>
      </c>
    </row>
    <row r="6509" spans="1:5">
      <c r="A6509" s="174" t="s">
        <v>78</v>
      </c>
      <c r="B6509" s="183">
        <v>19</v>
      </c>
      <c r="C6509" s="176">
        <v>43958</v>
      </c>
      <c r="D6509" s="175">
        <v>25</v>
      </c>
      <c r="E6509" s="175">
        <v>1.4710000000000001</v>
      </c>
    </row>
    <row r="6510" spans="1:5">
      <c r="A6510" s="174" t="s">
        <v>78</v>
      </c>
      <c r="B6510" s="183">
        <v>19</v>
      </c>
      <c r="C6510" s="176">
        <v>43959</v>
      </c>
      <c r="D6510" s="175">
        <v>27</v>
      </c>
      <c r="E6510" s="175">
        <v>1.569</v>
      </c>
    </row>
    <row r="6511" spans="1:5">
      <c r="A6511" s="174" t="s">
        <v>78</v>
      </c>
      <c r="B6511" s="177">
        <v>19</v>
      </c>
      <c r="C6511" s="176">
        <v>43960</v>
      </c>
      <c r="D6511" s="175">
        <v>18</v>
      </c>
      <c r="E6511" s="175">
        <v>0.88300000000000001</v>
      </c>
    </row>
    <row r="6512" spans="1:5">
      <c r="A6512" s="174" t="s">
        <v>78</v>
      </c>
      <c r="B6512" s="183">
        <v>20</v>
      </c>
      <c r="C6512" s="176">
        <v>43961</v>
      </c>
      <c r="D6512" s="175">
        <v>14</v>
      </c>
      <c r="E6512" s="175">
        <v>1.177</v>
      </c>
    </row>
    <row r="6513" spans="1:5">
      <c r="A6513" s="174" t="s">
        <v>78</v>
      </c>
      <c r="B6513" s="183">
        <v>20</v>
      </c>
      <c r="C6513" s="176">
        <v>43962</v>
      </c>
      <c r="D6513" s="175">
        <v>25</v>
      </c>
      <c r="E6513" s="175">
        <v>0.88300000000000001</v>
      </c>
    </row>
    <row r="6514" spans="1:5">
      <c r="A6514" s="174" t="s">
        <v>78</v>
      </c>
      <c r="B6514" s="183">
        <v>20</v>
      </c>
      <c r="C6514" s="176">
        <v>43963</v>
      </c>
      <c r="D6514" s="175">
        <v>25</v>
      </c>
      <c r="E6514" s="175">
        <v>0.88300000000000001</v>
      </c>
    </row>
    <row r="6515" spans="1:5">
      <c r="A6515" s="174" t="s">
        <v>78</v>
      </c>
      <c r="B6515" s="183">
        <v>20</v>
      </c>
      <c r="C6515" s="176">
        <v>43964</v>
      </c>
      <c r="D6515" s="175">
        <v>25</v>
      </c>
      <c r="E6515" s="175">
        <v>1.863</v>
      </c>
    </row>
    <row r="6516" spans="1:5">
      <c r="A6516" s="174" t="s">
        <v>78</v>
      </c>
      <c r="B6516" s="183">
        <v>20</v>
      </c>
      <c r="C6516" s="176">
        <v>43965</v>
      </c>
      <c r="D6516" s="175">
        <v>24</v>
      </c>
      <c r="E6516" s="175">
        <v>1.177</v>
      </c>
    </row>
    <row r="6517" spans="1:5">
      <c r="A6517" s="174" t="s">
        <v>78</v>
      </c>
      <c r="B6517" s="183">
        <v>20</v>
      </c>
      <c r="C6517" s="176">
        <v>43966</v>
      </c>
      <c r="D6517" s="175">
        <v>26</v>
      </c>
      <c r="E6517" s="175">
        <v>0.88300000000000001</v>
      </c>
    </row>
    <row r="6518" spans="1:5">
      <c r="A6518" s="174" t="s">
        <v>78</v>
      </c>
      <c r="B6518" s="177">
        <v>20</v>
      </c>
      <c r="C6518" s="176">
        <v>43967</v>
      </c>
      <c r="D6518" s="175">
        <v>14</v>
      </c>
      <c r="E6518" s="175">
        <v>0.58799999999999997</v>
      </c>
    </row>
    <row r="6519" spans="1:5">
      <c r="A6519" s="174" t="s">
        <v>78</v>
      </c>
      <c r="B6519" s="183">
        <v>21</v>
      </c>
      <c r="C6519" s="176">
        <v>43968</v>
      </c>
      <c r="D6519" s="175">
        <v>10</v>
      </c>
      <c r="E6519" s="175">
        <v>1.2749999999999999</v>
      </c>
    </row>
    <row r="6520" spans="1:5">
      <c r="A6520" s="174" t="s">
        <v>78</v>
      </c>
      <c r="B6520" s="183">
        <v>21</v>
      </c>
      <c r="C6520" s="176">
        <v>43969</v>
      </c>
      <c r="D6520" s="175">
        <v>21</v>
      </c>
      <c r="E6520" s="175">
        <v>1.4710000000000001</v>
      </c>
    </row>
    <row r="6521" spans="1:5">
      <c r="A6521" s="174" t="s">
        <v>78</v>
      </c>
      <c r="B6521" s="183">
        <v>21</v>
      </c>
      <c r="C6521" s="176">
        <v>43970</v>
      </c>
      <c r="D6521" s="175">
        <v>21</v>
      </c>
      <c r="E6521" s="175">
        <v>1.2749999999999999</v>
      </c>
    </row>
    <row r="6522" spans="1:5">
      <c r="A6522" s="174" t="s">
        <v>78</v>
      </c>
      <c r="B6522" s="183">
        <v>21</v>
      </c>
      <c r="C6522" s="176">
        <v>43971</v>
      </c>
      <c r="D6522" s="175">
        <v>20</v>
      </c>
      <c r="E6522" s="175">
        <v>1.569</v>
      </c>
    </row>
    <row r="6523" spans="1:5">
      <c r="A6523" s="174" t="s">
        <v>78</v>
      </c>
      <c r="B6523" s="183">
        <v>21</v>
      </c>
      <c r="C6523" s="176">
        <v>43972</v>
      </c>
      <c r="D6523" s="175">
        <v>21</v>
      </c>
      <c r="E6523" s="175">
        <v>1.569</v>
      </c>
    </row>
    <row r="6524" spans="1:5">
      <c r="A6524" s="174" t="s">
        <v>78</v>
      </c>
      <c r="B6524" s="183">
        <v>21</v>
      </c>
      <c r="C6524" s="176">
        <v>43973</v>
      </c>
      <c r="D6524" s="175">
        <v>21</v>
      </c>
      <c r="E6524" s="175">
        <v>1.373</v>
      </c>
    </row>
    <row r="6525" spans="1:5">
      <c r="A6525" s="174" t="s">
        <v>78</v>
      </c>
      <c r="B6525" s="177">
        <v>21</v>
      </c>
      <c r="C6525" s="176">
        <v>43974</v>
      </c>
      <c r="D6525" s="175">
        <v>10</v>
      </c>
      <c r="E6525" s="175">
        <v>1.177</v>
      </c>
    </row>
    <row r="6526" spans="1:5">
      <c r="A6526" s="174" t="s">
        <v>78</v>
      </c>
      <c r="B6526" s="183">
        <v>22</v>
      </c>
      <c r="C6526" s="176">
        <v>43975</v>
      </c>
      <c r="D6526" s="175">
        <v>7</v>
      </c>
      <c r="E6526" s="175">
        <v>1.2749999999999999</v>
      </c>
    </row>
    <row r="6527" spans="1:5">
      <c r="A6527" s="174" t="s">
        <v>78</v>
      </c>
      <c r="B6527" s="183">
        <v>22</v>
      </c>
      <c r="C6527" s="176">
        <v>43976</v>
      </c>
      <c r="D6527" s="175">
        <v>19</v>
      </c>
      <c r="E6527" s="175">
        <v>1.373</v>
      </c>
    </row>
    <row r="6528" spans="1:5">
      <c r="A6528" s="174" t="s">
        <v>78</v>
      </c>
      <c r="B6528" s="183">
        <v>22</v>
      </c>
      <c r="C6528" s="176">
        <v>43977</v>
      </c>
      <c r="D6528" s="175">
        <v>19</v>
      </c>
      <c r="E6528" s="175">
        <v>1.373</v>
      </c>
    </row>
    <row r="6529" spans="1:5">
      <c r="A6529" s="174" t="s">
        <v>78</v>
      </c>
      <c r="B6529" s="183">
        <v>22</v>
      </c>
      <c r="C6529" s="176">
        <v>43978</v>
      </c>
      <c r="D6529" s="175">
        <v>18</v>
      </c>
      <c r="E6529" s="175">
        <v>1.177</v>
      </c>
    </row>
    <row r="6530" spans="1:5">
      <c r="A6530" s="174" t="s">
        <v>78</v>
      </c>
      <c r="B6530" s="183">
        <v>22</v>
      </c>
      <c r="C6530" s="176">
        <v>43979</v>
      </c>
      <c r="D6530" s="175">
        <v>18</v>
      </c>
      <c r="E6530" s="175">
        <v>1.373</v>
      </c>
    </row>
    <row r="6531" spans="1:5">
      <c r="A6531" s="174" t="s">
        <v>78</v>
      </c>
      <c r="B6531" s="183">
        <v>22</v>
      </c>
      <c r="C6531" s="176">
        <v>43980</v>
      </c>
      <c r="D6531" s="175">
        <v>18</v>
      </c>
      <c r="E6531" s="175">
        <v>1.2749999999999999</v>
      </c>
    </row>
    <row r="6532" spans="1:5">
      <c r="A6532" s="174" t="s">
        <v>78</v>
      </c>
      <c r="B6532" s="177">
        <v>22</v>
      </c>
      <c r="C6532" s="176">
        <v>43981</v>
      </c>
      <c r="D6532" s="175">
        <v>8</v>
      </c>
      <c r="E6532" s="175">
        <v>1.373</v>
      </c>
    </row>
    <row r="6533" spans="1:5">
      <c r="A6533" s="174" t="s">
        <v>78</v>
      </c>
      <c r="B6533" s="183">
        <v>23</v>
      </c>
      <c r="C6533" s="176">
        <v>43982</v>
      </c>
      <c r="D6533" s="175">
        <v>6</v>
      </c>
      <c r="E6533" s="175">
        <v>1.2749999999999999</v>
      </c>
    </row>
    <row r="6534" spans="1:5">
      <c r="A6534" s="174" t="s">
        <v>78</v>
      </c>
      <c r="B6534" s="183">
        <v>23</v>
      </c>
      <c r="C6534" s="176">
        <v>43983</v>
      </c>
      <c r="D6534" s="175">
        <v>16</v>
      </c>
      <c r="E6534" s="175">
        <v>1.373</v>
      </c>
    </row>
    <row r="6535" spans="1:5">
      <c r="A6535" s="174" t="s">
        <v>78</v>
      </c>
      <c r="B6535" s="183">
        <v>23</v>
      </c>
      <c r="C6535" s="176">
        <v>43984</v>
      </c>
      <c r="D6535" s="175">
        <v>17</v>
      </c>
      <c r="E6535" s="175">
        <v>1.373</v>
      </c>
    </row>
    <row r="6536" spans="1:5">
      <c r="A6536" s="174" t="s">
        <v>78</v>
      </c>
      <c r="B6536" s="183">
        <v>23</v>
      </c>
      <c r="C6536" s="176">
        <v>43985</v>
      </c>
      <c r="D6536" s="175">
        <v>16</v>
      </c>
      <c r="E6536" s="175">
        <v>1.177</v>
      </c>
    </row>
    <row r="6537" spans="1:5">
      <c r="A6537" s="174" t="s">
        <v>78</v>
      </c>
      <c r="B6537" s="183">
        <v>23</v>
      </c>
      <c r="C6537" s="176">
        <v>43986</v>
      </c>
      <c r="D6537" s="175">
        <v>16</v>
      </c>
      <c r="E6537" s="175">
        <v>1.079</v>
      </c>
    </row>
    <row r="6538" spans="1:5">
      <c r="A6538" s="174" t="s">
        <v>78</v>
      </c>
      <c r="B6538" s="183">
        <v>23</v>
      </c>
      <c r="C6538" s="176">
        <v>43987</v>
      </c>
      <c r="D6538" s="175">
        <v>17</v>
      </c>
      <c r="E6538" s="175">
        <v>0.78500000000000003</v>
      </c>
    </row>
    <row r="6539" spans="1:5">
      <c r="A6539" s="174" t="s">
        <v>78</v>
      </c>
      <c r="B6539" s="177">
        <v>23</v>
      </c>
      <c r="C6539" s="176">
        <v>43988</v>
      </c>
      <c r="D6539" s="175">
        <v>8</v>
      </c>
      <c r="E6539" s="175">
        <v>0.98099999999999998</v>
      </c>
    </row>
    <row r="6540" spans="1:5">
      <c r="A6540" s="174" t="s">
        <v>78</v>
      </c>
      <c r="B6540" s="183">
        <v>24</v>
      </c>
      <c r="C6540" s="176">
        <v>43989</v>
      </c>
      <c r="D6540" s="175">
        <v>7</v>
      </c>
      <c r="E6540" s="175">
        <v>0.88300000000000001</v>
      </c>
    </row>
    <row r="6541" spans="1:5">
      <c r="A6541" s="174" t="s">
        <v>78</v>
      </c>
      <c r="B6541" s="183">
        <v>24</v>
      </c>
      <c r="C6541" s="176">
        <v>43990</v>
      </c>
      <c r="D6541" s="175">
        <v>16</v>
      </c>
      <c r="E6541" s="175">
        <v>0.49</v>
      </c>
    </row>
    <row r="6542" spans="1:5">
      <c r="A6542" s="174" t="s">
        <v>78</v>
      </c>
      <c r="B6542" s="183">
        <v>24</v>
      </c>
      <c r="C6542" s="176">
        <v>43991</v>
      </c>
      <c r="D6542" s="175">
        <v>13</v>
      </c>
      <c r="E6542" s="175">
        <v>0.58799999999999997</v>
      </c>
    </row>
    <row r="6543" spans="1:5">
      <c r="A6543" s="174" t="s">
        <v>78</v>
      </c>
      <c r="B6543" s="183">
        <v>24</v>
      </c>
      <c r="C6543" s="176">
        <v>43992</v>
      </c>
      <c r="D6543" s="175">
        <v>19</v>
      </c>
      <c r="E6543" s="175">
        <v>0.68600000000000005</v>
      </c>
    </row>
    <row r="6544" spans="1:5">
      <c r="A6544" s="174" t="s">
        <v>78</v>
      </c>
      <c r="B6544" s="183">
        <v>24</v>
      </c>
      <c r="C6544" s="176">
        <v>43993</v>
      </c>
      <c r="D6544" s="175">
        <v>26</v>
      </c>
      <c r="E6544" s="175">
        <v>0.29399999999999998</v>
      </c>
    </row>
    <row r="6545" spans="1:5">
      <c r="A6545" s="174" t="s">
        <v>78</v>
      </c>
      <c r="B6545" s="183">
        <v>24</v>
      </c>
      <c r="C6545" s="176">
        <v>43994</v>
      </c>
      <c r="D6545" s="175">
        <v>20</v>
      </c>
      <c r="E6545" s="175">
        <v>0.88300000000000001</v>
      </c>
    </row>
    <row r="6546" spans="1:5">
      <c r="A6546" s="174" t="s">
        <v>78</v>
      </c>
      <c r="B6546" s="177">
        <v>24</v>
      </c>
      <c r="C6546" s="176">
        <v>43995</v>
      </c>
      <c r="D6546" s="175">
        <v>8</v>
      </c>
      <c r="E6546" s="175">
        <v>9.8000000000000004E-2</v>
      </c>
    </row>
    <row r="6547" spans="1:5">
      <c r="A6547" s="174" t="s">
        <v>78</v>
      </c>
      <c r="B6547" s="183">
        <v>25</v>
      </c>
      <c r="C6547" s="176">
        <v>43996</v>
      </c>
      <c r="D6547" s="175">
        <v>4</v>
      </c>
      <c r="E6547" s="175">
        <v>0.68600000000000005</v>
      </c>
    </row>
    <row r="6548" spans="1:5">
      <c r="A6548" s="174" t="s">
        <v>78</v>
      </c>
      <c r="B6548" s="183">
        <v>25</v>
      </c>
      <c r="C6548" s="176">
        <v>43997</v>
      </c>
      <c r="D6548" s="175">
        <v>15</v>
      </c>
      <c r="E6548" s="175">
        <v>0.49</v>
      </c>
    </row>
    <row r="6549" spans="1:5">
      <c r="A6549" s="174" t="s">
        <v>78</v>
      </c>
      <c r="B6549" s="183">
        <v>25</v>
      </c>
      <c r="C6549" s="176">
        <v>43998</v>
      </c>
      <c r="D6549" s="175">
        <v>15</v>
      </c>
      <c r="E6549" s="175">
        <v>0.29399999999999998</v>
      </c>
    </row>
    <row r="6550" spans="1:5">
      <c r="A6550" s="174" t="s">
        <v>78</v>
      </c>
      <c r="B6550" s="183">
        <v>25</v>
      </c>
      <c r="C6550" s="176">
        <v>43999</v>
      </c>
      <c r="D6550" s="175">
        <v>14</v>
      </c>
      <c r="E6550" s="175">
        <v>0.19600000000000001</v>
      </c>
    </row>
    <row r="6551" spans="1:5">
      <c r="A6551" s="174" t="s">
        <v>78</v>
      </c>
      <c r="B6551" s="183">
        <v>25</v>
      </c>
      <c r="C6551" s="176">
        <v>44000</v>
      </c>
      <c r="D6551" s="175">
        <v>14</v>
      </c>
      <c r="E6551" s="175">
        <v>9.8000000000000004E-2</v>
      </c>
    </row>
    <row r="6552" spans="1:5">
      <c r="A6552" s="174" t="s">
        <v>78</v>
      </c>
      <c r="B6552" s="183">
        <v>25</v>
      </c>
      <c r="C6552" s="176">
        <v>44001</v>
      </c>
      <c r="D6552" s="175">
        <v>14</v>
      </c>
      <c r="E6552" s="175">
        <v>9.8000000000000004E-2</v>
      </c>
    </row>
    <row r="6553" spans="1:5">
      <c r="A6553" s="174" t="s">
        <v>78</v>
      </c>
      <c r="B6553" s="183">
        <v>25</v>
      </c>
      <c r="C6553" s="176">
        <v>44002</v>
      </c>
      <c r="D6553" s="175">
        <v>5</v>
      </c>
      <c r="E6553" s="175">
        <v>0.29399999999999998</v>
      </c>
    </row>
    <row r="6554" spans="1:5">
      <c r="A6554" s="174" t="s">
        <v>78</v>
      </c>
      <c r="B6554" s="183">
        <v>26</v>
      </c>
      <c r="C6554" s="176">
        <v>44003</v>
      </c>
      <c r="D6554" s="175">
        <v>4</v>
      </c>
      <c r="E6554" s="175">
        <v>9.8000000000000004E-2</v>
      </c>
    </row>
    <row r="6555" spans="1:5">
      <c r="A6555" s="174" t="s">
        <v>78</v>
      </c>
      <c r="B6555" s="183">
        <v>26</v>
      </c>
      <c r="C6555" s="176">
        <v>44004</v>
      </c>
      <c r="D6555" s="175">
        <v>14</v>
      </c>
      <c r="E6555" s="175">
        <v>0.19600000000000001</v>
      </c>
    </row>
    <row r="6556" spans="1:5">
      <c r="A6556" s="174" t="s">
        <v>78</v>
      </c>
      <c r="B6556" s="183">
        <v>26</v>
      </c>
      <c r="C6556" s="176">
        <v>44005</v>
      </c>
      <c r="D6556" s="175">
        <v>13</v>
      </c>
      <c r="E6556" s="175">
        <v>0.39200000000000002</v>
      </c>
    </row>
    <row r="6557" spans="1:5">
      <c r="A6557" s="174" t="s">
        <v>78</v>
      </c>
      <c r="B6557" s="183">
        <v>26</v>
      </c>
      <c r="C6557" s="176">
        <v>44006</v>
      </c>
      <c r="D6557" s="175">
        <v>16</v>
      </c>
      <c r="E6557" s="175">
        <v>0.58799999999999997</v>
      </c>
    </row>
    <row r="6558" spans="1:5">
      <c r="A6558" s="174" t="s">
        <v>78</v>
      </c>
      <c r="B6558" s="183">
        <v>26</v>
      </c>
      <c r="C6558" s="176">
        <v>44007</v>
      </c>
      <c r="D6558" s="175">
        <v>15</v>
      </c>
      <c r="E6558" s="175">
        <v>0.29399999999999998</v>
      </c>
    </row>
    <row r="6559" spans="1:5">
      <c r="A6559" s="174" t="s">
        <v>78</v>
      </c>
      <c r="B6559" s="183">
        <v>26</v>
      </c>
      <c r="C6559" s="176">
        <v>44008</v>
      </c>
      <c r="D6559" s="175">
        <v>14</v>
      </c>
      <c r="E6559" s="175">
        <v>0.58799999999999997</v>
      </c>
    </row>
    <row r="6560" spans="1:5">
      <c r="A6560" s="174" t="s">
        <v>78</v>
      </c>
      <c r="B6560" s="177">
        <v>26</v>
      </c>
      <c r="C6560" s="176">
        <v>44009</v>
      </c>
      <c r="D6560" s="175">
        <v>7</v>
      </c>
      <c r="E6560" s="175">
        <v>0.58799999999999997</v>
      </c>
    </row>
    <row r="6561" spans="1:5">
      <c r="A6561" s="174" t="s">
        <v>78</v>
      </c>
      <c r="B6561" s="183">
        <v>27</v>
      </c>
      <c r="C6561" s="176">
        <v>44010</v>
      </c>
      <c r="D6561" s="175">
        <v>4</v>
      </c>
      <c r="E6561" s="175">
        <v>0.58799999999999997</v>
      </c>
    </row>
    <row r="6562" spans="1:5">
      <c r="A6562" s="174" t="s">
        <v>78</v>
      </c>
      <c r="B6562" s="183">
        <v>27</v>
      </c>
      <c r="C6562" s="176">
        <v>44011</v>
      </c>
      <c r="D6562" s="175">
        <v>13</v>
      </c>
      <c r="E6562" s="175">
        <v>0.29399999999999998</v>
      </c>
    </row>
    <row r="6563" spans="1:5">
      <c r="A6563" s="174" t="s">
        <v>78</v>
      </c>
      <c r="B6563" s="183">
        <v>27</v>
      </c>
      <c r="C6563" s="176">
        <v>44012</v>
      </c>
      <c r="D6563" s="175">
        <v>12</v>
      </c>
      <c r="E6563" s="175">
        <v>0.39200000000000002</v>
      </c>
    </row>
    <row r="6564" spans="1:5">
      <c r="A6564" s="174" t="s">
        <v>78</v>
      </c>
      <c r="B6564" s="183">
        <v>27</v>
      </c>
      <c r="C6564" s="176">
        <v>44013</v>
      </c>
      <c r="D6564" s="175">
        <v>11</v>
      </c>
      <c r="E6564" s="175">
        <v>0.78500000000000003</v>
      </c>
    </row>
    <row r="6565" spans="1:5">
      <c r="A6565" s="174" t="s">
        <v>78</v>
      </c>
      <c r="B6565" s="183">
        <v>27</v>
      </c>
      <c r="C6565" s="176">
        <v>44014</v>
      </c>
      <c r="D6565" s="175">
        <v>12</v>
      </c>
      <c r="E6565" s="175">
        <v>0.29399999999999998</v>
      </c>
    </row>
    <row r="6566" spans="1:5">
      <c r="A6566" s="174" t="s">
        <v>78</v>
      </c>
      <c r="B6566" s="183">
        <v>27</v>
      </c>
      <c r="C6566" s="176">
        <v>44015</v>
      </c>
      <c r="D6566" s="175">
        <v>12</v>
      </c>
      <c r="E6566" s="175">
        <v>0.78500000000000003</v>
      </c>
    </row>
    <row r="6567" spans="1:5">
      <c r="A6567" s="174" t="s">
        <v>78</v>
      </c>
      <c r="B6567" s="177">
        <v>27</v>
      </c>
      <c r="C6567" s="176">
        <v>44016</v>
      </c>
      <c r="D6567" s="175">
        <v>4</v>
      </c>
      <c r="E6567" s="175">
        <v>1.079</v>
      </c>
    </row>
    <row r="6568" spans="1:5">
      <c r="A6568" s="174" t="s">
        <v>78</v>
      </c>
      <c r="B6568" s="183">
        <v>28</v>
      </c>
      <c r="C6568" s="176">
        <v>44017</v>
      </c>
      <c r="D6568" s="175">
        <v>1</v>
      </c>
      <c r="E6568" s="175">
        <v>0.68600000000000005</v>
      </c>
    </row>
    <row r="6569" spans="1:5">
      <c r="A6569" s="174" t="s">
        <v>78</v>
      </c>
      <c r="B6569" s="183">
        <v>28</v>
      </c>
      <c r="C6569" s="176">
        <v>44018</v>
      </c>
      <c r="D6569" s="175">
        <v>11</v>
      </c>
      <c r="E6569" s="175">
        <v>0.88300000000000001</v>
      </c>
    </row>
    <row r="6570" spans="1:5">
      <c r="A6570" s="174" t="s">
        <v>78</v>
      </c>
      <c r="B6570" s="183">
        <v>28</v>
      </c>
      <c r="C6570" s="176">
        <v>44019</v>
      </c>
      <c r="D6570" s="175">
        <v>11</v>
      </c>
      <c r="E6570" s="175">
        <v>0.58799999999999997</v>
      </c>
    </row>
    <row r="6571" spans="1:5">
      <c r="A6571" s="174" t="s">
        <v>78</v>
      </c>
      <c r="B6571" s="183">
        <v>28</v>
      </c>
      <c r="C6571" s="176">
        <v>44020</v>
      </c>
      <c r="D6571" s="175">
        <v>11</v>
      </c>
      <c r="E6571" s="175">
        <v>0.88300000000000001</v>
      </c>
    </row>
    <row r="6572" spans="1:5">
      <c r="A6572" s="174" t="s">
        <v>78</v>
      </c>
      <c r="B6572" s="183">
        <v>28</v>
      </c>
      <c r="C6572" s="176">
        <v>44021</v>
      </c>
      <c r="D6572" s="175">
        <v>11</v>
      </c>
      <c r="E6572" s="175">
        <v>0.19600000000000001</v>
      </c>
    </row>
    <row r="6573" spans="1:5">
      <c r="A6573" s="174" t="s">
        <v>78</v>
      </c>
      <c r="B6573" s="183">
        <v>28</v>
      </c>
      <c r="C6573" s="176">
        <v>44022</v>
      </c>
      <c r="D6573" s="175">
        <v>11</v>
      </c>
      <c r="E6573" s="175">
        <v>1.2749999999999999</v>
      </c>
    </row>
    <row r="6574" spans="1:5">
      <c r="A6574" s="174" t="s">
        <v>78</v>
      </c>
      <c r="B6574" s="177">
        <v>28</v>
      </c>
      <c r="C6574" s="176">
        <v>44023</v>
      </c>
      <c r="D6574" s="175">
        <v>3</v>
      </c>
      <c r="E6574" s="175">
        <v>0.19600000000000001</v>
      </c>
    </row>
    <row r="6575" spans="1:5">
      <c r="A6575" s="174" t="s">
        <v>78</v>
      </c>
      <c r="B6575" s="183">
        <v>29</v>
      </c>
      <c r="C6575" s="176">
        <v>44024</v>
      </c>
      <c r="D6575" s="175">
        <v>1</v>
      </c>
      <c r="E6575" s="175">
        <v>0.78500000000000003</v>
      </c>
    </row>
    <row r="6576" spans="1:5">
      <c r="A6576" s="174" t="s">
        <v>78</v>
      </c>
      <c r="B6576" s="183">
        <v>29</v>
      </c>
      <c r="C6576" s="176">
        <v>44025</v>
      </c>
      <c r="D6576" s="175">
        <v>11</v>
      </c>
      <c r="E6576" s="175">
        <v>0.58799999999999997</v>
      </c>
    </row>
    <row r="6577" spans="1:5">
      <c r="A6577" s="174" t="s">
        <v>78</v>
      </c>
      <c r="B6577" s="183">
        <v>29</v>
      </c>
      <c r="C6577" s="176">
        <v>44026</v>
      </c>
      <c r="D6577" s="175">
        <v>11</v>
      </c>
      <c r="E6577" s="175">
        <v>0.19600000000000001</v>
      </c>
    </row>
    <row r="6578" spans="1:5">
      <c r="A6578" s="174" t="s">
        <v>78</v>
      </c>
      <c r="B6578" s="183">
        <v>29</v>
      </c>
      <c r="C6578" s="176">
        <v>44027</v>
      </c>
      <c r="D6578" s="175">
        <v>10</v>
      </c>
      <c r="E6578" s="175">
        <v>0.58799999999999997</v>
      </c>
    </row>
    <row r="6579" spans="1:5">
      <c r="A6579" s="174" t="s">
        <v>78</v>
      </c>
      <c r="B6579" s="183">
        <v>29</v>
      </c>
      <c r="C6579" s="176">
        <v>44028</v>
      </c>
      <c r="D6579" s="175">
        <v>10</v>
      </c>
      <c r="E6579" s="175">
        <v>0.78500000000000003</v>
      </c>
    </row>
    <row r="6580" spans="1:5">
      <c r="A6580" s="174" t="s">
        <v>78</v>
      </c>
      <c r="B6580" s="183">
        <v>29</v>
      </c>
      <c r="C6580" s="176">
        <v>44029</v>
      </c>
      <c r="D6580" s="175">
        <v>9</v>
      </c>
      <c r="E6580" s="175">
        <v>0.29399999999999998</v>
      </c>
    </row>
    <row r="6581" spans="1:5">
      <c r="A6581" s="174" t="s">
        <v>78</v>
      </c>
      <c r="B6581" s="177">
        <v>29</v>
      </c>
      <c r="C6581" s="176">
        <v>44030</v>
      </c>
      <c r="D6581" s="175">
        <v>2</v>
      </c>
      <c r="E6581" s="175">
        <v>0.29399999999999998</v>
      </c>
    </row>
    <row r="6582" spans="1:5">
      <c r="A6582" s="174" t="s">
        <v>78</v>
      </c>
      <c r="B6582" s="183">
        <v>30</v>
      </c>
      <c r="C6582" s="176">
        <v>44031</v>
      </c>
      <c r="D6582" s="175">
        <v>1</v>
      </c>
      <c r="E6582" s="175">
        <v>0.19600000000000001</v>
      </c>
    </row>
    <row r="6583" spans="1:5">
      <c r="A6583" s="174" t="s">
        <v>78</v>
      </c>
      <c r="B6583" s="183">
        <v>30</v>
      </c>
      <c r="C6583" s="176">
        <v>44032</v>
      </c>
      <c r="D6583" s="175">
        <v>11</v>
      </c>
      <c r="E6583" s="175">
        <v>0.49</v>
      </c>
    </row>
    <row r="6584" spans="1:5">
      <c r="A6584" s="174" t="s">
        <v>78</v>
      </c>
      <c r="B6584" s="183">
        <v>30</v>
      </c>
      <c r="C6584" s="176">
        <v>44033</v>
      </c>
      <c r="D6584" s="175">
        <v>11</v>
      </c>
      <c r="E6584" s="175">
        <v>0.19600000000000001</v>
      </c>
    </row>
    <row r="6585" spans="1:5">
      <c r="A6585" s="174" t="s">
        <v>78</v>
      </c>
      <c r="B6585" s="183">
        <v>30</v>
      </c>
      <c r="C6585" s="176">
        <v>44034</v>
      </c>
      <c r="D6585" s="175">
        <v>10</v>
      </c>
      <c r="E6585" s="175">
        <v>0.58799999999999997</v>
      </c>
    </row>
    <row r="6586" spans="1:5">
      <c r="A6586" s="174" t="s">
        <v>78</v>
      </c>
      <c r="B6586" s="183">
        <v>30</v>
      </c>
      <c r="C6586" s="176">
        <v>44035</v>
      </c>
      <c r="D6586" s="175">
        <v>10</v>
      </c>
      <c r="E6586" s="175">
        <v>0.49</v>
      </c>
    </row>
    <row r="6587" spans="1:5">
      <c r="A6587" s="174" t="s">
        <v>78</v>
      </c>
      <c r="B6587" s="183">
        <v>30</v>
      </c>
      <c r="C6587" s="176">
        <v>44036</v>
      </c>
      <c r="D6587" s="175">
        <v>10</v>
      </c>
      <c r="E6587" s="175">
        <v>0.29399999999999998</v>
      </c>
    </row>
    <row r="6588" spans="1:5">
      <c r="A6588" s="174" t="s">
        <v>78</v>
      </c>
      <c r="B6588" s="177">
        <v>30</v>
      </c>
      <c r="C6588" s="176">
        <v>44037</v>
      </c>
      <c r="D6588" s="175">
        <v>2</v>
      </c>
      <c r="E6588" s="175">
        <v>0.68600000000000005</v>
      </c>
    </row>
    <row r="6589" spans="1:5">
      <c r="A6589" s="174" t="s">
        <v>78</v>
      </c>
      <c r="B6589" s="183">
        <v>31</v>
      </c>
      <c r="C6589" s="176">
        <v>44038</v>
      </c>
      <c r="D6589" s="175">
        <v>0</v>
      </c>
      <c r="E6589" s="175">
        <v>0.39200000000000002</v>
      </c>
    </row>
    <row r="6590" spans="1:5">
      <c r="A6590" s="174" t="s">
        <v>78</v>
      </c>
      <c r="B6590" s="183">
        <v>31</v>
      </c>
      <c r="C6590" s="176">
        <v>44039</v>
      </c>
      <c r="D6590" s="175">
        <v>11</v>
      </c>
      <c r="E6590" s="175">
        <v>9.8000000000000004E-2</v>
      </c>
    </row>
    <row r="6591" spans="1:5">
      <c r="A6591" s="174" t="s">
        <v>78</v>
      </c>
      <c r="B6591" s="183">
        <v>31</v>
      </c>
      <c r="C6591" s="176">
        <v>44040</v>
      </c>
      <c r="D6591" s="175">
        <v>10</v>
      </c>
      <c r="E6591" s="175">
        <v>0.19600000000000001</v>
      </c>
    </row>
    <row r="6592" spans="1:5">
      <c r="A6592" s="174" t="s">
        <v>78</v>
      </c>
      <c r="B6592" s="183">
        <v>31</v>
      </c>
      <c r="C6592" s="176">
        <v>44041</v>
      </c>
      <c r="D6592" s="175">
        <v>9</v>
      </c>
      <c r="E6592" s="175">
        <v>0.29399999999999998</v>
      </c>
    </row>
    <row r="6593" spans="1:5">
      <c r="A6593" s="174" t="s">
        <v>78</v>
      </c>
      <c r="B6593" s="183">
        <v>31</v>
      </c>
      <c r="C6593" s="176">
        <v>44042</v>
      </c>
      <c r="D6593" s="175">
        <v>9</v>
      </c>
      <c r="E6593" s="175">
        <v>0.29399999999999998</v>
      </c>
    </row>
    <row r="6594" spans="1:5">
      <c r="A6594" s="174" t="s">
        <v>78</v>
      </c>
      <c r="B6594" s="183">
        <v>31</v>
      </c>
      <c r="C6594" s="176">
        <v>44043</v>
      </c>
      <c r="D6594" s="175">
        <v>9</v>
      </c>
      <c r="E6594" s="175">
        <v>0.19600000000000001</v>
      </c>
    </row>
    <row r="6595" spans="1:5">
      <c r="A6595" s="174" t="s">
        <v>78</v>
      </c>
      <c r="B6595" s="177">
        <v>31</v>
      </c>
      <c r="C6595" s="176">
        <v>44044</v>
      </c>
      <c r="D6595" s="175">
        <v>1</v>
      </c>
      <c r="E6595" s="175">
        <v>0.78500000000000003</v>
      </c>
    </row>
    <row r="6596" spans="1:5">
      <c r="A6596" s="174" t="s">
        <v>78</v>
      </c>
      <c r="B6596" s="183">
        <v>32</v>
      </c>
      <c r="C6596" s="176">
        <v>44045</v>
      </c>
      <c r="D6596" s="175">
        <v>0</v>
      </c>
      <c r="E6596" s="175">
        <v>0.19600000000000001</v>
      </c>
    </row>
    <row r="6597" spans="1:5">
      <c r="A6597" s="174" t="s">
        <v>78</v>
      </c>
      <c r="B6597" s="183">
        <v>32</v>
      </c>
      <c r="C6597" s="176">
        <v>44046</v>
      </c>
      <c r="D6597" s="175">
        <v>10</v>
      </c>
      <c r="E6597" s="175">
        <v>9.8000000000000004E-2</v>
      </c>
    </row>
    <row r="6598" spans="1:5">
      <c r="A6598" s="174" t="s">
        <v>78</v>
      </c>
      <c r="B6598" s="183">
        <v>32</v>
      </c>
      <c r="C6598" s="176">
        <v>44047</v>
      </c>
      <c r="D6598" s="175">
        <v>10</v>
      </c>
      <c r="E6598" s="175">
        <v>0</v>
      </c>
    </row>
    <row r="6599" spans="1:5">
      <c r="A6599" s="174" t="s">
        <v>78</v>
      </c>
      <c r="B6599" s="183">
        <v>32</v>
      </c>
      <c r="C6599" s="176">
        <v>44048</v>
      </c>
      <c r="D6599" s="175">
        <v>9</v>
      </c>
      <c r="E6599" s="175">
        <v>9.8000000000000004E-2</v>
      </c>
    </row>
    <row r="6600" spans="1:5">
      <c r="A6600" s="174" t="s">
        <v>78</v>
      </c>
      <c r="B6600" s="183">
        <v>32</v>
      </c>
      <c r="C6600" s="176">
        <v>44049</v>
      </c>
      <c r="D6600" s="175">
        <v>9</v>
      </c>
      <c r="E6600" s="175">
        <v>9.8000000000000004E-2</v>
      </c>
    </row>
    <row r="6601" spans="1:5">
      <c r="A6601" s="174" t="s">
        <v>78</v>
      </c>
      <c r="B6601" s="177">
        <v>32</v>
      </c>
      <c r="C6601" s="176">
        <v>44050</v>
      </c>
      <c r="D6601" s="175">
        <v>9</v>
      </c>
      <c r="E6601" s="175">
        <v>0.29399999999999998</v>
      </c>
    </row>
    <row r="6602" spans="1:5">
      <c r="A6602" s="174" t="s">
        <v>78</v>
      </c>
      <c r="B6602" s="177">
        <v>32</v>
      </c>
      <c r="C6602" s="176">
        <v>44051</v>
      </c>
      <c r="D6602" s="175">
        <v>1</v>
      </c>
      <c r="E6602" s="175">
        <v>0.29399999999999998</v>
      </c>
    </row>
    <row r="6603" spans="1:5">
      <c r="A6603" s="174" t="s">
        <v>78</v>
      </c>
      <c r="B6603" s="177">
        <v>33</v>
      </c>
      <c r="C6603" s="176">
        <v>44052</v>
      </c>
      <c r="D6603" s="175">
        <v>-1</v>
      </c>
      <c r="E6603" s="175">
        <v>0.39200000000000002</v>
      </c>
    </row>
    <row r="6604" spans="1:5">
      <c r="A6604" s="174" t="s">
        <v>78</v>
      </c>
      <c r="B6604" s="177">
        <v>33</v>
      </c>
      <c r="C6604" s="176">
        <v>44053</v>
      </c>
      <c r="D6604" s="175">
        <v>10</v>
      </c>
      <c r="E6604" s="175">
        <v>0.58799999999999997</v>
      </c>
    </row>
    <row r="6605" spans="1:5">
      <c r="A6605" s="174" t="s">
        <v>78</v>
      </c>
      <c r="B6605" s="177">
        <v>33</v>
      </c>
      <c r="C6605" s="176">
        <v>44054</v>
      </c>
      <c r="D6605" s="175">
        <v>10</v>
      </c>
      <c r="E6605" s="175">
        <v>0.29399999999999998</v>
      </c>
    </row>
    <row r="6606" spans="1:5">
      <c r="A6606" s="174" t="s">
        <v>78</v>
      </c>
      <c r="B6606" s="177">
        <v>33</v>
      </c>
      <c r="C6606" s="176">
        <v>44055</v>
      </c>
      <c r="D6606" s="175">
        <v>10</v>
      </c>
      <c r="E6606" s="175">
        <v>0.19600000000000001</v>
      </c>
    </row>
    <row r="6607" spans="1:5">
      <c r="A6607" s="174" t="s">
        <v>78</v>
      </c>
      <c r="B6607" s="177">
        <v>33</v>
      </c>
      <c r="C6607" s="176">
        <v>44056</v>
      </c>
      <c r="D6607" s="175">
        <v>9</v>
      </c>
      <c r="E6607" s="175">
        <v>0.29399999999999998</v>
      </c>
    </row>
    <row r="6608" spans="1:5">
      <c r="A6608" s="174" t="s">
        <v>78</v>
      </c>
      <c r="B6608" s="177">
        <v>33</v>
      </c>
      <c r="C6608" s="176">
        <v>44057</v>
      </c>
      <c r="D6608" s="175">
        <v>9</v>
      </c>
      <c r="E6608" s="175">
        <v>0.58799999999999997</v>
      </c>
    </row>
    <row r="6609" spans="1:5">
      <c r="A6609" s="174" t="s">
        <v>78</v>
      </c>
      <c r="B6609" s="177">
        <v>33</v>
      </c>
      <c r="C6609" s="176">
        <v>44058</v>
      </c>
      <c r="D6609" s="175">
        <v>1</v>
      </c>
      <c r="E6609" s="175">
        <v>0.19600000000000001</v>
      </c>
    </row>
    <row r="6610" spans="1:5">
      <c r="A6610" s="174" t="s">
        <v>78</v>
      </c>
      <c r="B6610" s="177">
        <v>34</v>
      </c>
      <c r="C6610" s="176">
        <v>44059</v>
      </c>
      <c r="D6610" s="175">
        <v>-1</v>
      </c>
      <c r="E6610" s="175">
        <v>0.29399999999999998</v>
      </c>
    </row>
    <row r="6611" spans="1:5">
      <c r="A6611" s="174" t="s">
        <v>78</v>
      </c>
      <c r="B6611" s="177">
        <v>34</v>
      </c>
      <c r="C6611" s="176">
        <v>44060</v>
      </c>
      <c r="D6611" s="175">
        <v>11</v>
      </c>
      <c r="E6611" s="175">
        <v>0.29399999999999998</v>
      </c>
    </row>
    <row r="6612" spans="1:5">
      <c r="A6612" s="174" t="s">
        <v>78</v>
      </c>
      <c r="B6612" s="177">
        <v>34</v>
      </c>
      <c r="C6612" s="176">
        <v>44061</v>
      </c>
      <c r="D6612" s="175">
        <v>11</v>
      </c>
      <c r="E6612" s="175">
        <v>9.8000000000000004E-2</v>
      </c>
    </row>
    <row r="6613" spans="1:5">
      <c r="A6613" s="174" t="s">
        <v>78</v>
      </c>
      <c r="B6613" s="177">
        <v>34</v>
      </c>
      <c r="C6613" s="176">
        <v>44062</v>
      </c>
      <c r="D6613" s="175">
        <v>10</v>
      </c>
      <c r="E6613" s="175">
        <v>0.49</v>
      </c>
    </row>
    <row r="6614" spans="1:5">
      <c r="A6614" s="174" t="s">
        <v>78</v>
      </c>
      <c r="B6614" s="177">
        <v>34</v>
      </c>
      <c r="C6614" s="176">
        <v>44063</v>
      </c>
      <c r="D6614" s="175">
        <v>11</v>
      </c>
      <c r="E6614" s="175">
        <v>0.19600000000000001</v>
      </c>
    </row>
    <row r="6615" spans="1:5">
      <c r="A6615" s="174" t="s">
        <v>78</v>
      </c>
      <c r="B6615" s="177">
        <v>34</v>
      </c>
      <c r="C6615" s="176">
        <v>44064</v>
      </c>
      <c r="D6615" s="175">
        <v>11</v>
      </c>
      <c r="E6615" s="175">
        <v>0.19600000000000001</v>
      </c>
    </row>
    <row r="6616" spans="1:5">
      <c r="A6616" s="174" t="s">
        <v>78</v>
      </c>
      <c r="B6616" s="177">
        <v>34</v>
      </c>
      <c r="C6616" s="176">
        <v>44065</v>
      </c>
      <c r="D6616" s="179"/>
      <c r="E6616" s="175">
        <v>0.39200000000000002</v>
      </c>
    </row>
    <row r="6617" spans="1:5">
      <c r="A6617" s="174" t="s">
        <v>70</v>
      </c>
      <c r="B6617" s="183">
        <v>8</v>
      </c>
      <c r="C6617" s="176">
        <v>43877</v>
      </c>
      <c r="D6617" s="175">
        <v>1</v>
      </c>
      <c r="E6617" s="175">
        <v>0</v>
      </c>
    </row>
    <row r="6618" spans="1:5">
      <c r="A6618" s="174" t="s">
        <v>70</v>
      </c>
      <c r="B6618" s="183">
        <v>8</v>
      </c>
      <c r="C6618" s="176">
        <v>43878</v>
      </c>
      <c r="D6618" s="175">
        <v>1</v>
      </c>
      <c r="E6618" s="175">
        <v>0</v>
      </c>
    </row>
    <row r="6619" spans="1:5">
      <c r="A6619" s="174" t="s">
        <v>70</v>
      </c>
      <c r="B6619" s="183">
        <v>8</v>
      </c>
      <c r="C6619" s="176">
        <v>43879</v>
      </c>
      <c r="D6619" s="175">
        <v>1</v>
      </c>
      <c r="E6619" s="175">
        <v>0</v>
      </c>
    </row>
    <row r="6620" spans="1:5">
      <c r="A6620" s="174" t="s">
        <v>70</v>
      </c>
      <c r="B6620" s="183">
        <v>8</v>
      </c>
      <c r="C6620" s="176">
        <v>43880</v>
      </c>
      <c r="D6620" s="175">
        <v>1</v>
      </c>
      <c r="E6620" s="175">
        <v>0</v>
      </c>
    </row>
    <row r="6621" spans="1:5">
      <c r="A6621" s="174" t="s">
        <v>70</v>
      </c>
      <c r="B6621" s="183">
        <v>8</v>
      </c>
      <c r="C6621" s="176">
        <v>43881</v>
      </c>
      <c r="D6621" s="175">
        <v>2</v>
      </c>
      <c r="E6621" s="175">
        <v>0</v>
      </c>
    </row>
    <row r="6622" spans="1:5">
      <c r="A6622" s="174" t="s">
        <v>70</v>
      </c>
      <c r="B6622" s="183">
        <v>8</v>
      </c>
      <c r="C6622" s="176">
        <v>43882</v>
      </c>
      <c r="D6622" s="175">
        <v>1</v>
      </c>
      <c r="E6622" s="175">
        <v>0</v>
      </c>
    </row>
    <row r="6623" spans="1:5">
      <c r="A6623" s="174" t="s">
        <v>70</v>
      </c>
      <c r="B6623" s="177">
        <v>8</v>
      </c>
      <c r="C6623" s="176">
        <v>43883</v>
      </c>
      <c r="D6623" s="175">
        <v>1</v>
      </c>
      <c r="E6623" s="175">
        <v>0</v>
      </c>
    </row>
    <row r="6624" spans="1:5">
      <c r="A6624" s="174" t="s">
        <v>70</v>
      </c>
      <c r="B6624" s="183">
        <v>9</v>
      </c>
      <c r="C6624" s="176">
        <v>43884</v>
      </c>
      <c r="D6624" s="175">
        <v>1</v>
      </c>
      <c r="E6624" s="175">
        <v>0</v>
      </c>
    </row>
    <row r="6625" spans="1:5">
      <c r="A6625" s="174" t="s">
        <v>70</v>
      </c>
      <c r="B6625" s="183">
        <v>9</v>
      </c>
      <c r="C6625" s="176">
        <v>43885</v>
      </c>
      <c r="D6625" s="175">
        <v>1</v>
      </c>
      <c r="E6625" s="175">
        <v>0</v>
      </c>
    </row>
    <row r="6626" spans="1:5">
      <c r="A6626" s="174" t="s">
        <v>70</v>
      </c>
      <c r="B6626" s="183">
        <v>9</v>
      </c>
      <c r="C6626" s="176">
        <v>43886</v>
      </c>
      <c r="D6626" s="175">
        <v>1</v>
      </c>
      <c r="E6626" s="175">
        <v>0</v>
      </c>
    </row>
    <row r="6627" spans="1:5">
      <c r="A6627" s="174" t="s">
        <v>70</v>
      </c>
      <c r="B6627" s="183">
        <v>9</v>
      </c>
      <c r="C6627" s="176">
        <v>43887</v>
      </c>
      <c r="D6627" s="175">
        <v>1</v>
      </c>
      <c r="E6627" s="175">
        <v>0</v>
      </c>
    </row>
    <row r="6628" spans="1:5">
      <c r="A6628" s="174" t="s">
        <v>70</v>
      </c>
      <c r="B6628" s="183">
        <v>9</v>
      </c>
      <c r="C6628" s="176">
        <v>43888</v>
      </c>
      <c r="D6628" s="175">
        <v>1</v>
      </c>
      <c r="E6628" s="175">
        <v>0</v>
      </c>
    </row>
    <row r="6629" spans="1:5">
      <c r="A6629" s="174" t="s">
        <v>70</v>
      </c>
      <c r="B6629" s="183">
        <v>9</v>
      </c>
      <c r="C6629" s="176">
        <v>43889</v>
      </c>
      <c r="D6629" s="175">
        <v>1</v>
      </c>
      <c r="E6629" s="175">
        <v>0</v>
      </c>
    </row>
    <row r="6630" spans="1:5">
      <c r="A6630" s="174" t="s">
        <v>70</v>
      </c>
      <c r="B6630" s="177">
        <v>9</v>
      </c>
      <c r="C6630" s="176">
        <v>43890</v>
      </c>
      <c r="D6630" s="175">
        <v>1</v>
      </c>
      <c r="E6630" s="175">
        <v>0</v>
      </c>
    </row>
    <row r="6631" spans="1:5">
      <c r="A6631" s="174" t="s">
        <v>70</v>
      </c>
      <c r="B6631" s="183">
        <v>10</v>
      </c>
      <c r="C6631" s="176">
        <v>43833</v>
      </c>
      <c r="D6631" s="175">
        <v>1</v>
      </c>
      <c r="E6631" s="175">
        <v>0</v>
      </c>
    </row>
    <row r="6632" spans="1:5">
      <c r="A6632" s="174" t="s">
        <v>70</v>
      </c>
      <c r="B6632" s="183">
        <v>10</v>
      </c>
      <c r="C6632" s="176">
        <v>43864</v>
      </c>
      <c r="D6632" s="175">
        <v>1</v>
      </c>
      <c r="E6632" s="175">
        <v>0</v>
      </c>
    </row>
    <row r="6633" spans="1:5">
      <c r="A6633" s="174" t="s">
        <v>70</v>
      </c>
      <c r="B6633" s="183">
        <v>10</v>
      </c>
      <c r="C6633" s="176">
        <v>43893</v>
      </c>
      <c r="D6633" s="175">
        <v>1</v>
      </c>
      <c r="E6633" s="175">
        <v>0</v>
      </c>
    </row>
    <row r="6634" spans="1:5">
      <c r="A6634" s="174" t="s">
        <v>70</v>
      </c>
      <c r="B6634" s="183">
        <v>10</v>
      </c>
      <c r="C6634" s="176">
        <v>43894</v>
      </c>
      <c r="D6634" s="175">
        <v>2</v>
      </c>
      <c r="E6634" s="175">
        <v>0</v>
      </c>
    </row>
    <row r="6635" spans="1:5">
      <c r="A6635" s="174" t="s">
        <v>70</v>
      </c>
      <c r="B6635" s="183">
        <v>10</v>
      </c>
      <c r="C6635" s="176">
        <v>43895</v>
      </c>
      <c r="D6635" s="175">
        <v>2</v>
      </c>
      <c r="E6635" s="175">
        <v>0</v>
      </c>
    </row>
    <row r="6636" spans="1:5">
      <c r="A6636" s="174" t="s">
        <v>70</v>
      </c>
      <c r="B6636" s="183">
        <v>10</v>
      </c>
      <c r="C6636" s="176">
        <v>43896</v>
      </c>
      <c r="D6636" s="175">
        <v>2</v>
      </c>
      <c r="E6636" s="175">
        <v>0</v>
      </c>
    </row>
    <row r="6637" spans="1:5">
      <c r="A6637" s="174" t="s">
        <v>70</v>
      </c>
      <c r="B6637" s="177">
        <v>10</v>
      </c>
      <c r="C6637" s="176">
        <v>43897</v>
      </c>
      <c r="D6637" s="175">
        <v>2</v>
      </c>
      <c r="E6637" s="175">
        <v>0</v>
      </c>
    </row>
    <row r="6638" spans="1:5">
      <c r="A6638" s="174" t="s">
        <v>70</v>
      </c>
      <c r="B6638" s="183">
        <v>11</v>
      </c>
      <c r="C6638" s="176">
        <v>43898</v>
      </c>
      <c r="D6638" s="175">
        <v>1</v>
      </c>
      <c r="E6638" s="175">
        <v>0</v>
      </c>
    </row>
    <row r="6639" spans="1:5">
      <c r="A6639" s="174" t="s">
        <v>70</v>
      </c>
      <c r="B6639" s="183">
        <v>11</v>
      </c>
      <c r="C6639" s="176">
        <v>43899</v>
      </c>
      <c r="D6639" s="175">
        <v>2</v>
      </c>
      <c r="E6639" s="175">
        <v>0</v>
      </c>
    </row>
    <row r="6640" spans="1:5">
      <c r="A6640" s="174" t="s">
        <v>70</v>
      </c>
      <c r="B6640" s="183">
        <v>11</v>
      </c>
      <c r="C6640" s="176">
        <v>43900</v>
      </c>
      <c r="D6640" s="175">
        <v>4</v>
      </c>
      <c r="E6640" s="175">
        <v>0</v>
      </c>
    </row>
    <row r="6641" spans="1:5">
      <c r="A6641" s="174" t="s">
        <v>70</v>
      </c>
      <c r="B6641" s="183">
        <v>11</v>
      </c>
      <c r="C6641" s="176">
        <v>43901</v>
      </c>
      <c r="D6641" s="175">
        <v>4</v>
      </c>
      <c r="E6641" s="175">
        <v>0</v>
      </c>
    </row>
    <row r="6642" spans="1:5">
      <c r="A6642" s="174" t="s">
        <v>70</v>
      </c>
      <c r="B6642" s="183">
        <v>11</v>
      </c>
      <c r="C6642" s="176">
        <v>43902</v>
      </c>
      <c r="D6642" s="175">
        <v>8</v>
      </c>
      <c r="E6642" s="175">
        <v>0</v>
      </c>
    </row>
    <row r="6643" spans="1:5">
      <c r="A6643" s="174" t="s">
        <v>70</v>
      </c>
      <c r="B6643" s="183">
        <v>11</v>
      </c>
      <c r="C6643" s="176">
        <v>43903</v>
      </c>
      <c r="D6643" s="175">
        <v>10</v>
      </c>
      <c r="E6643" s="175">
        <v>0</v>
      </c>
    </row>
    <row r="6644" spans="1:5">
      <c r="A6644" s="174" t="s">
        <v>70</v>
      </c>
      <c r="B6644" s="177">
        <v>11</v>
      </c>
      <c r="C6644" s="176">
        <v>43904</v>
      </c>
      <c r="D6644" s="175">
        <v>8</v>
      </c>
      <c r="E6644" s="175">
        <v>0</v>
      </c>
    </row>
    <row r="6645" spans="1:5">
      <c r="A6645" s="174" t="s">
        <v>70</v>
      </c>
      <c r="B6645" s="183">
        <v>12</v>
      </c>
      <c r="C6645" s="176">
        <v>43905</v>
      </c>
      <c r="D6645" s="175">
        <v>9</v>
      </c>
      <c r="E6645" s="175">
        <v>0</v>
      </c>
    </row>
    <row r="6646" spans="1:5">
      <c r="A6646" s="174" t="s">
        <v>70</v>
      </c>
      <c r="B6646" s="183">
        <v>12</v>
      </c>
      <c r="C6646" s="176">
        <v>43906</v>
      </c>
      <c r="D6646" s="175">
        <v>10</v>
      </c>
      <c r="E6646" s="175">
        <v>0</v>
      </c>
    </row>
    <row r="6647" spans="1:5">
      <c r="A6647" s="174" t="s">
        <v>70</v>
      </c>
      <c r="B6647" s="183">
        <v>12</v>
      </c>
      <c r="C6647" s="176">
        <v>43907</v>
      </c>
      <c r="D6647" s="175">
        <v>13</v>
      </c>
      <c r="E6647" s="175">
        <v>0</v>
      </c>
    </row>
    <row r="6648" spans="1:5">
      <c r="A6648" s="174" t="s">
        <v>70</v>
      </c>
      <c r="B6648" s="183">
        <v>12</v>
      </c>
      <c r="C6648" s="176">
        <v>43908</v>
      </c>
      <c r="D6648" s="175">
        <v>16</v>
      </c>
      <c r="E6648" s="175">
        <v>0</v>
      </c>
    </row>
    <row r="6649" spans="1:5">
      <c r="A6649" s="174" t="s">
        <v>70</v>
      </c>
      <c r="B6649" s="183">
        <v>12</v>
      </c>
      <c r="C6649" s="176">
        <v>43909</v>
      </c>
      <c r="D6649" s="175">
        <v>19</v>
      </c>
      <c r="E6649" s="175">
        <v>0</v>
      </c>
    </row>
    <row r="6650" spans="1:5">
      <c r="A6650" s="174" t="s">
        <v>70</v>
      </c>
      <c r="B6650" s="177">
        <v>12</v>
      </c>
      <c r="C6650" s="176">
        <v>43910</v>
      </c>
      <c r="D6650" s="175">
        <v>16</v>
      </c>
      <c r="E6650" s="175">
        <v>0</v>
      </c>
    </row>
    <row r="6651" spans="1:5">
      <c r="A6651" s="174" t="s">
        <v>70</v>
      </c>
      <c r="B6651" s="183">
        <v>12</v>
      </c>
      <c r="C6651" s="176">
        <v>43911</v>
      </c>
      <c r="D6651" s="175">
        <v>15</v>
      </c>
      <c r="E6651" s="175">
        <v>0</v>
      </c>
    </row>
    <row r="6652" spans="1:5">
      <c r="A6652" s="174" t="s">
        <v>70</v>
      </c>
      <c r="B6652" s="183">
        <v>13</v>
      </c>
      <c r="C6652" s="176">
        <v>43912</v>
      </c>
      <c r="D6652" s="175">
        <v>20</v>
      </c>
      <c r="E6652" s="175">
        <v>0</v>
      </c>
    </row>
    <row r="6653" spans="1:5">
      <c r="A6653" s="174" t="s">
        <v>70</v>
      </c>
      <c r="B6653" s="183">
        <v>13</v>
      </c>
      <c r="C6653" s="176">
        <v>43913</v>
      </c>
      <c r="D6653" s="175">
        <v>20</v>
      </c>
      <c r="E6653" s="175">
        <v>0</v>
      </c>
    </row>
    <row r="6654" spans="1:5">
      <c r="A6654" s="174" t="s">
        <v>70</v>
      </c>
      <c r="B6654" s="183">
        <v>13</v>
      </c>
      <c r="C6654" s="176">
        <v>43914</v>
      </c>
      <c r="D6654" s="175">
        <v>20</v>
      </c>
      <c r="E6654" s="175">
        <v>0</v>
      </c>
    </row>
    <row r="6655" spans="1:5">
      <c r="A6655" s="174" t="s">
        <v>70</v>
      </c>
      <c r="B6655" s="183">
        <v>13</v>
      </c>
      <c r="C6655" s="176">
        <v>43915</v>
      </c>
      <c r="D6655" s="175">
        <v>21</v>
      </c>
      <c r="E6655" s="175">
        <v>0</v>
      </c>
    </row>
    <row r="6656" spans="1:5">
      <c r="A6656" s="174" t="s">
        <v>70</v>
      </c>
      <c r="B6656" s="183">
        <v>13</v>
      </c>
      <c r="C6656" s="176">
        <v>43916</v>
      </c>
      <c r="D6656" s="175">
        <v>23</v>
      </c>
      <c r="E6656" s="175">
        <v>0</v>
      </c>
    </row>
    <row r="6657" spans="1:5">
      <c r="A6657" s="174" t="s">
        <v>70</v>
      </c>
      <c r="B6657" s="183">
        <v>13</v>
      </c>
      <c r="C6657" s="176">
        <v>43917</v>
      </c>
      <c r="D6657" s="175">
        <v>19</v>
      </c>
      <c r="E6657" s="175">
        <v>0</v>
      </c>
    </row>
    <row r="6658" spans="1:5">
      <c r="A6658" s="174" t="s">
        <v>70</v>
      </c>
      <c r="B6658" s="177">
        <v>13</v>
      </c>
      <c r="C6658" s="176">
        <v>43918</v>
      </c>
      <c r="D6658" s="175">
        <v>19</v>
      </c>
      <c r="E6658" s="175">
        <v>0</v>
      </c>
    </row>
    <row r="6659" spans="1:5">
      <c r="A6659" s="174" t="s">
        <v>70</v>
      </c>
      <c r="B6659" s="183">
        <v>14</v>
      </c>
      <c r="C6659" s="176">
        <v>43919</v>
      </c>
      <c r="D6659" s="175">
        <v>22</v>
      </c>
      <c r="E6659" s="175">
        <v>0.34699999999999998</v>
      </c>
    </row>
    <row r="6660" spans="1:5">
      <c r="A6660" s="174" t="s">
        <v>70</v>
      </c>
      <c r="B6660" s="183">
        <v>14</v>
      </c>
      <c r="C6660" s="176">
        <v>43920</v>
      </c>
      <c r="D6660" s="175">
        <v>21</v>
      </c>
      <c r="E6660" s="175">
        <v>0</v>
      </c>
    </row>
    <row r="6661" spans="1:5">
      <c r="A6661" s="174" t="s">
        <v>70</v>
      </c>
      <c r="B6661" s="183">
        <v>14</v>
      </c>
      <c r="C6661" s="176">
        <v>43921</v>
      </c>
      <c r="D6661" s="175">
        <v>21</v>
      </c>
      <c r="E6661" s="175">
        <v>0</v>
      </c>
    </row>
    <row r="6662" spans="1:5">
      <c r="A6662" s="174" t="s">
        <v>70</v>
      </c>
      <c r="B6662" s="183">
        <v>14</v>
      </c>
      <c r="C6662" s="176">
        <v>43922</v>
      </c>
      <c r="D6662" s="175">
        <v>21</v>
      </c>
      <c r="E6662" s="175">
        <v>0.34699999999999998</v>
      </c>
    </row>
    <row r="6663" spans="1:5">
      <c r="A6663" s="174" t="s">
        <v>70</v>
      </c>
      <c r="B6663" s="183">
        <v>14</v>
      </c>
      <c r="C6663" s="176">
        <v>43923</v>
      </c>
      <c r="D6663" s="175">
        <v>26</v>
      </c>
      <c r="E6663" s="175">
        <v>0</v>
      </c>
    </row>
    <row r="6664" spans="1:5">
      <c r="A6664" s="174" t="s">
        <v>70</v>
      </c>
      <c r="B6664" s="183">
        <v>14</v>
      </c>
      <c r="C6664" s="176">
        <v>43924</v>
      </c>
      <c r="D6664" s="175">
        <v>20</v>
      </c>
      <c r="E6664" s="175">
        <v>0.34699999999999998</v>
      </c>
    </row>
    <row r="6665" spans="1:5">
      <c r="A6665" s="174" t="s">
        <v>70</v>
      </c>
      <c r="B6665" s="177">
        <v>14</v>
      </c>
      <c r="C6665" s="176">
        <v>43925</v>
      </c>
      <c r="D6665" s="175">
        <v>20</v>
      </c>
      <c r="E6665" s="175">
        <v>0</v>
      </c>
    </row>
    <row r="6666" spans="1:5">
      <c r="A6666" s="174" t="s">
        <v>70</v>
      </c>
      <c r="B6666" s="183">
        <v>15</v>
      </c>
      <c r="C6666" s="176">
        <v>43926</v>
      </c>
      <c r="D6666" s="175">
        <v>24</v>
      </c>
      <c r="E6666" s="175">
        <v>0</v>
      </c>
    </row>
    <row r="6667" spans="1:5">
      <c r="A6667" s="174" t="s">
        <v>70</v>
      </c>
      <c r="B6667" s="183">
        <v>15</v>
      </c>
      <c r="C6667" s="176">
        <v>43927</v>
      </c>
      <c r="D6667" s="175">
        <v>24</v>
      </c>
      <c r="E6667" s="175">
        <v>0.34699999999999998</v>
      </c>
    </row>
    <row r="6668" spans="1:5">
      <c r="A6668" s="174" t="s">
        <v>70</v>
      </c>
      <c r="B6668" s="183">
        <v>15</v>
      </c>
      <c r="C6668" s="176">
        <v>43928</v>
      </c>
      <c r="D6668" s="175">
        <v>24</v>
      </c>
      <c r="E6668" s="175">
        <v>0</v>
      </c>
    </row>
    <row r="6669" spans="1:5">
      <c r="A6669" s="174" t="s">
        <v>70</v>
      </c>
      <c r="B6669" s="183">
        <v>15</v>
      </c>
      <c r="C6669" s="176">
        <v>43929</v>
      </c>
      <c r="D6669" s="175">
        <v>24</v>
      </c>
      <c r="E6669" s="175">
        <v>0.69399999999999995</v>
      </c>
    </row>
    <row r="6670" spans="1:5">
      <c r="A6670" s="174" t="s">
        <v>70</v>
      </c>
      <c r="B6670" s="183">
        <v>15</v>
      </c>
      <c r="C6670" s="176">
        <v>43930</v>
      </c>
      <c r="D6670" s="175">
        <v>27</v>
      </c>
      <c r="E6670" s="175">
        <v>0</v>
      </c>
    </row>
    <row r="6671" spans="1:5">
      <c r="A6671" s="174" t="s">
        <v>70</v>
      </c>
      <c r="B6671" s="183">
        <v>15</v>
      </c>
      <c r="C6671" s="176">
        <v>43931</v>
      </c>
      <c r="D6671" s="175">
        <v>21</v>
      </c>
      <c r="E6671" s="175">
        <v>0</v>
      </c>
    </row>
    <row r="6672" spans="1:5">
      <c r="A6672" s="174" t="s">
        <v>70</v>
      </c>
      <c r="B6672" s="177">
        <v>15</v>
      </c>
      <c r="C6672" s="176">
        <v>43932</v>
      </c>
      <c r="D6672" s="175">
        <v>23</v>
      </c>
      <c r="E6672" s="175">
        <v>0</v>
      </c>
    </row>
    <row r="6673" spans="1:5">
      <c r="A6673" s="174" t="s">
        <v>70</v>
      </c>
      <c r="B6673" s="183">
        <v>16</v>
      </c>
      <c r="C6673" s="176">
        <v>43933</v>
      </c>
      <c r="D6673" s="175">
        <v>23</v>
      </c>
      <c r="E6673" s="175">
        <v>0</v>
      </c>
    </row>
    <row r="6674" spans="1:5">
      <c r="A6674" s="174" t="s">
        <v>70</v>
      </c>
      <c r="B6674" s="183">
        <v>16</v>
      </c>
      <c r="C6674" s="176">
        <v>43934</v>
      </c>
      <c r="D6674" s="175">
        <v>24</v>
      </c>
      <c r="E6674" s="175">
        <v>0.34699999999999998</v>
      </c>
    </row>
    <row r="6675" spans="1:5">
      <c r="A6675" s="174" t="s">
        <v>70</v>
      </c>
      <c r="B6675" s="183">
        <v>16</v>
      </c>
      <c r="C6675" s="176">
        <v>43935</v>
      </c>
      <c r="D6675" s="175">
        <v>23</v>
      </c>
      <c r="E6675" s="175">
        <v>0</v>
      </c>
    </row>
    <row r="6676" spans="1:5">
      <c r="A6676" s="174" t="s">
        <v>70</v>
      </c>
      <c r="B6676" s="183">
        <v>16</v>
      </c>
      <c r="C6676" s="176">
        <v>43936</v>
      </c>
      <c r="D6676" s="175">
        <v>26</v>
      </c>
      <c r="E6676" s="175">
        <v>0</v>
      </c>
    </row>
    <row r="6677" spans="1:5">
      <c r="A6677" s="174" t="s">
        <v>70</v>
      </c>
      <c r="B6677" s="183">
        <v>16</v>
      </c>
      <c r="C6677" s="176">
        <v>43937</v>
      </c>
      <c r="D6677" s="175">
        <v>27</v>
      </c>
      <c r="E6677" s="175">
        <v>0</v>
      </c>
    </row>
    <row r="6678" spans="1:5">
      <c r="A6678" s="174" t="s">
        <v>70</v>
      </c>
      <c r="B6678" s="183">
        <v>16</v>
      </c>
      <c r="C6678" s="176">
        <v>43938</v>
      </c>
      <c r="D6678" s="175">
        <v>21</v>
      </c>
      <c r="E6678" s="175">
        <v>0</v>
      </c>
    </row>
    <row r="6679" spans="1:5">
      <c r="A6679" s="174" t="s">
        <v>70</v>
      </c>
      <c r="B6679" s="177">
        <v>16</v>
      </c>
      <c r="C6679" s="176">
        <v>43939</v>
      </c>
      <c r="D6679" s="175">
        <v>22</v>
      </c>
      <c r="E6679" s="175">
        <v>0</v>
      </c>
    </row>
    <row r="6680" spans="1:5">
      <c r="A6680" s="174" t="s">
        <v>70</v>
      </c>
      <c r="B6680" s="183">
        <v>17</v>
      </c>
      <c r="C6680" s="176">
        <v>43940</v>
      </c>
      <c r="D6680" s="175">
        <v>23</v>
      </c>
      <c r="E6680" s="175">
        <v>0.34699999999999998</v>
      </c>
    </row>
    <row r="6681" spans="1:5">
      <c r="A6681" s="174" t="s">
        <v>70</v>
      </c>
      <c r="B6681" s="183">
        <v>17</v>
      </c>
      <c r="C6681" s="176">
        <v>43941</v>
      </c>
      <c r="D6681" s="175">
        <v>23</v>
      </c>
      <c r="E6681" s="175">
        <v>0</v>
      </c>
    </row>
    <row r="6682" spans="1:5">
      <c r="A6682" s="174" t="s">
        <v>70</v>
      </c>
      <c r="B6682" s="183">
        <v>17</v>
      </c>
      <c r="C6682" s="176">
        <v>43942</v>
      </c>
      <c r="D6682" s="175">
        <v>23</v>
      </c>
      <c r="E6682" s="175">
        <v>0.34699999999999998</v>
      </c>
    </row>
    <row r="6683" spans="1:5">
      <c r="A6683" s="174" t="s">
        <v>70</v>
      </c>
      <c r="B6683" s="183">
        <v>17</v>
      </c>
      <c r="C6683" s="176">
        <v>43943</v>
      </c>
      <c r="D6683" s="175">
        <v>23</v>
      </c>
      <c r="E6683" s="175">
        <v>0</v>
      </c>
    </row>
    <row r="6684" spans="1:5">
      <c r="A6684" s="174" t="s">
        <v>70</v>
      </c>
      <c r="B6684" s="183">
        <v>17</v>
      </c>
      <c r="C6684" s="176">
        <v>43944</v>
      </c>
      <c r="D6684" s="175">
        <v>26</v>
      </c>
      <c r="E6684" s="175">
        <v>0.34699999999999998</v>
      </c>
    </row>
    <row r="6685" spans="1:5">
      <c r="A6685" s="174" t="s">
        <v>70</v>
      </c>
      <c r="B6685" s="183">
        <v>17</v>
      </c>
      <c r="C6685" s="176">
        <v>43945</v>
      </c>
      <c r="D6685" s="175">
        <v>22</v>
      </c>
      <c r="E6685" s="175">
        <v>0</v>
      </c>
    </row>
    <row r="6686" spans="1:5">
      <c r="A6686" s="174" t="s">
        <v>70</v>
      </c>
      <c r="B6686" s="177">
        <v>17</v>
      </c>
      <c r="C6686" s="176">
        <v>43946</v>
      </c>
      <c r="D6686" s="175">
        <v>25</v>
      </c>
      <c r="E6686" s="175">
        <v>0</v>
      </c>
    </row>
    <row r="6687" spans="1:5">
      <c r="A6687" s="174" t="s">
        <v>70</v>
      </c>
      <c r="B6687" s="183">
        <v>18</v>
      </c>
      <c r="C6687" s="176">
        <v>43947</v>
      </c>
      <c r="D6687" s="175">
        <v>27</v>
      </c>
      <c r="E6687" s="175">
        <v>0</v>
      </c>
    </row>
    <row r="6688" spans="1:5">
      <c r="A6688" s="174" t="s">
        <v>70</v>
      </c>
      <c r="B6688" s="183">
        <v>18</v>
      </c>
      <c r="C6688" s="176">
        <v>43948</v>
      </c>
      <c r="D6688" s="175">
        <v>28</v>
      </c>
      <c r="E6688" s="175">
        <v>0</v>
      </c>
    </row>
    <row r="6689" spans="1:5">
      <c r="A6689" s="174" t="s">
        <v>70</v>
      </c>
      <c r="B6689" s="183">
        <v>18</v>
      </c>
      <c r="C6689" s="176">
        <v>43949</v>
      </c>
      <c r="D6689" s="175">
        <v>25</v>
      </c>
      <c r="E6689" s="175">
        <v>0</v>
      </c>
    </row>
    <row r="6690" spans="1:5">
      <c r="A6690" s="174" t="s">
        <v>70</v>
      </c>
      <c r="B6690" s="183">
        <v>18</v>
      </c>
      <c r="C6690" s="176">
        <v>43950</v>
      </c>
      <c r="D6690" s="175">
        <v>27</v>
      </c>
      <c r="E6690" s="175">
        <v>0</v>
      </c>
    </row>
    <row r="6691" spans="1:5">
      <c r="A6691" s="174" t="s">
        <v>70</v>
      </c>
      <c r="B6691" s="183">
        <v>18</v>
      </c>
      <c r="C6691" s="176">
        <v>43951</v>
      </c>
      <c r="D6691" s="175">
        <v>29</v>
      </c>
      <c r="E6691" s="175">
        <v>0</v>
      </c>
    </row>
    <row r="6692" spans="1:5">
      <c r="A6692" s="174" t="s">
        <v>70</v>
      </c>
      <c r="B6692" s="183">
        <v>18</v>
      </c>
      <c r="C6692" s="176">
        <v>43952</v>
      </c>
      <c r="D6692" s="175">
        <v>20</v>
      </c>
      <c r="E6692" s="175">
        <v>0</v>
      </c>
    </row>
    <row r="6693" spans="1:5">
      <c r="A6693" s="174" t="s">
        <v>70</v>
      </c>
      <c r="B6693" s="177">
        <v>18</v>
      </c>
      <c r="C6693" s="176">
        <v>43953</v>
      </c>
      <c r="D6693" s="175">
        <v>23</v>
      </c>
      <c r="E6693" s="175">
        <v>0.69399999999999995</v>
      </c>
    </row>
    <row r="6694" spans="1:5">
      <c r="A6694" s="174" t="s">
        <v>70</v>
      </c>
      <c r="B6694" s="183">
        <v>19</v>
      </c>
      <c r="C6694" s="176">
        <v>43954</v>
      </c>
      <c r="D6694" s="175">
        <v>25</v>
      </c>
      <c r="E6694" s="175">
        <v>0</v>
      </c>
    </row>
    <row r="6695" spans="1:5">
      <c r="A6695" s="174" t="s">
        <v>70</v>
      </c>
      <c r="B6695" s="183">
        <v>19</v>
      </c>
      <c r="C6695" s="176">
        <v>43955</v>
      </c>
      <c r="D6695" s="175">
        <v>26</v>
      </c>
      <c r="E6695" s="175">
        <v>0</v>
      </c>
    </row>
    <row r="6696" spans="1:5">
      <c r="A6696" s="174" t="s">
        <v>70</v>
      </c>
      <c r="B6696" s="183">
        <v>19</v>
      </c>
      <c r="C6696" s="176">
        <v>43956</v>
      </c>
      <c r="D6696" s="175">
        <v>26</v>
      </c>
      <c r="E6696" s="175">
        <v>0</v>
      </c>
    </row>
    <row r="6697" spans="1:5">
      <c r="A6697" s="174" t="s">
        <v>70</v>
      </c>
      <c r="B6697" s="183">
        <v>19</v>
      </c>
      <c r="C6697" s="176">
        <v>43957</v>
      </c>
      <c r="D6697" s="175">
        <v>26</v>
      </c>
      <c r="E6697" s="175">
        <v>0</v>
      </c>
    </row>
    <row r="6698" spans="1:5">
      <c r="A6698" s="174" t="s">
        <v>70</v>
      </c>
      <c r="B6698" s="183">
        <v>19</v>
      </c>
      <c r="C6698" s="176">
        <v>43958</v>
      </c>
      <c r="D6698" s="175">
        <v>29</v>
      </c>
      <c r="E6698" s="175">
        <v>0</v>
      </c>
    </row>
    <row r="6699" spans="1:5">
      <c r="A6699" s="174" t="s">
        <v>70</v>
      </c>
      <c r="B6699" s="183">
        <v>19</v>
      </c>
      <c r="C6699" s="176">
        <v>43959</v>
      </c>
      <c r="D6699" s="175">
        <v>20</v>
      </c>
      <c r="E6699" s="175">
        <v>0</v>
      </c>
    </row>
    <row r="6700" spans="1:5">
      <c r="A6700" s="174" t="s">
        <v>70</v>
      </c>
      <c r="B6700" s="177">
        <v>19</v>
      </c>
      <c r="C6700" s="176">
        <v>43960</v>
      </c>
      <c r="D6700" s="175">
        <v>23</v>
      </c>
      <c r="E6700" s="175">
        <v>0</v>
      </c>
    </row>
    <row r="6701" spans="1:5">
      <c r="A6701" s="174" t="s">
        <v>70</v>
      </c>
      <c r="B6701" s="183">
        <v>20</v>
      </c>
      <c r="C6701" s="176">
        <v>43961</v>
      </c>
      <c r="D6701" s="175">
        <v>25</v>
      </c>
      <c r="E6701" s="175">
        <v>0.34699999999999998</v>
      </c>
    </row>
    <row r="6702" spans="1:5">
      <c r="A6702" s="174" t="s">
        <v>70</v>
      </c>
      <c r="B6702" s="183">
        <v>20</v>
      </c>
      <c r="C6702" s="176">
        <v>43962</v>
      </c>
      <c r="D6702" s="175">
        <v>25</v>
      </c>
      <c r="E6702" s="175">
        <v>0.34699999999999998</v>
      </c>
    </row>
    <row r="6703" spans="1:5">
      <c r="A6703" s="174" t="s">
        <v>70</v>
      </c>
      <c r="B6703" s="183">
        <v>20</v>
      </c>
      <c r="C6703" s="176">
        <v>43963</v>
      </c>
      <c r="D6703" s="175">
        <v>25</v>
      </c>
      <c r="E6703" s="175">
        <v>0</v>
      </c>
    </row>
    <row r="6704" spans="1:5">
      <c r="A6704" s="174" t="s">
        <v>70</v>
      </c>
      <c r="B6704" s="183">
        <v>20</v>
      </c>
      <c r="C6704" s="176">
        <v>43964</v>
      </c>
      <c r="D6704" s="175">
        <v>25</v>
      </c>
      <c r="E6704" s="175">
        <v>0</v>
      </c>
    </row>
    <row r="6705" spans="1:5">
      <c r="A6705" s="174" t="s">
        <v>70</v>
      </c>
      <c r="B6705" s="183">
        <v>20</v>
      </c>
      <c r="C6705" s="176">
        <v>43965</v>
      </c>
      <c r="D6705" s="175">
        <v>28</v>
      </c>
      <c r="E6705" s="175">
        <v>0</v>
      </c>
    </row>
    <row r="6706" spans="1:5">
      <c r="A6706" s="174" t="s">
        <v>70</v>
      </c>
      <c r="B6706" s="183">
        <v>20</v>
      </c>
      <c r="C6706" s="176">
        <v>43966</v>
      </c>
      <c r="D6706" s="175">
        <v>20</v>
      </c>
      <c r="E6706" s="175">
        <v>0</v>
      </c>
    </row>
    <row r="6707" spans="1:5">
      <c r="A6707" s="174" t="s">
        <v>70</v>
      </c>
      <c r="B6707" s="177">
        <v>20</v>
      </c>
      <c r="C6707" s="176">
        <v>43967</v>
      </c>
      <c r="D6707" s="175">
        <v>23</v>
      </c>
      <c r="E6707" s="175">
        <v>0</v>
      </c>
    </row>
    <row r="6708" spans="1:5">
      <c r="A6708" s="174" t="s">
        <v>70</v>
      </c>
      <c r="B6708" s="183">
        <v>21</v>
      </c>
      <c r="C6708" s="176">
        <v>43968</v>
      </c>
      <c r="D6708" s="175">
        <v>25</v>
      </c>
      <c r="E6708" s="175">
        <v>0.34699999999999998</v>
      </c>
    </row>
    <row r="6709" spans="1:5">
      <c r="A6709" s="174" t="s">
        <v>70</v>
      </c>
      <c r="B6709" s="183">
        <v>21</v>
      </c>
      <c r="C6709" s="176">
        <v>43969</v>
      </c>
      <c r="D6709" s="175">
        <v>25</v>
      </c>
      <c r="E6709" s="175">
        <v>0</v>
      </c>
    </row>
    <row r="6710" spans="1:5">
      <c r="A6710" s="174" t="s">
        <v>70</v>
      </c>
      <c r="B6710" s="183">
        <v>21</v>
      </c>
      <c r="C6710" s="176">
        <v>43970</v>
      </c>
      <c r="D6710" s="175">
        <v>22</v>
      </c>
      <c r="E6710" s="175">
        <v>0</v>
      </c>
    </row>
    <row r="6711" spans="1:5">
      <c r="A6711" s="174" t="s">
        <v>70</v>
      </c>
      <c r="B6711" s="183">
        <v>21</v>
      </c>
      <c r="C6711" s="176">
        <v>43971</v>
      </c>
      <c r="D6711" s="175">
        <v>24</v>
      </c>
      <c r="E6711" s="175">
        <v>0</v>
      </c>
    </row>
    <row r="6712" spans="1:5">
      <c r="A6712" s="174" t="s">
        <v>70</v>
      </c>
      <c r="B6712" s="183">
        <v>21</v>
      </c>
      <c r="C6712" s="176">
        <v>43972</v>
      </c>
      <c r="D6712" s="175">
        <v>27</v>
      </c>
      <c r="E6712" s="175">
        <v>0.34699999999999998</v>
      </c>
    </row>
    <row r="6713" spans="1:5">
      <c r="A6713" s="174" t="s">
        <v>70</v>
      </c>
      <c r="B6713" s="183">
        <v>21</v>
      </c>
      <c r="C6713" s="176">
        <v>43973</v>
      </c>
      <c r="D6713" s="175">
        <v>17</v>
      </c>
      <c r="E6713" s="175">
        <v>0.34699999999999998</v>
      </c>
    </row>
    <row r="6714" spans="1:5">
      <c r="A6714" s="174" t="s">
        <v>70</v>
      </c>
      <c r="B6714" s="177">
        <v>21</v>
      </c>
      <c r="C6714" s="176">
        <v>43974</v>
      </c>
      <c r="D6714" s="175">
        <v>21</v>
      </c>
      <c r="E6714" s="175">
        <v>0.69399999999999995</v>
      </c>
    </row>
    <row r="6715" spans="1:5">
      <c r="A6715" s="174" t="s">
        <v>70</v>
      </c>
      <c r="B6715" s="183">
        <v>22</v>
      </c>
      <c r="C6715" s="176">
        <v>43975</v>
      </c>
      <c r="D6715" s="175">
        <v>34</v>
      </c>
      <c r="E6715" s="175">
        <v>0.69399999999999995</v>
      </c>
    </row>
    <row r="6716" spans="1:5">
      <c r="A6716" s="174" t="s">
        <v>70</v>
      </c>
      <c r="B6716" s="183">
        <v>22</v>
      </c>
      <c r="C6716" s="176">
        <v>43976</v>
      </c>
      <c r="D6716" s="175">
        <v>33</v>
      </c>
      <c r="E6716" s="175">
        <v>0.69399999999999995</v>
      </c>
    </row>
    <row r="6717" spans="1:5">
      <c r="A6717" s="174" t="s">
        <v>70</v>
      </c>
      <c r="B6717" s="183">
        <v>22</v>
      </c>
      <c r="C6717" s="176">
        <v>43977</v>
      </c>
      <c r="D6717" s="175">
        <v>31</v>
      </c>
      <c r="E6717" s="175">
        <v>1.0409999999999999</v>
      </c>
    </row>
    <row r="6718" spans="1:5">
      <c r="A6718" s="174" t="s">
        <v>70</v>
      </c>
      <c r="B6718" s="183">
        <v>22</v>
      </c>
      <c r="C6718" s="176">
        <v>43978</v>
      </c>
      <c r="D6718" s="175">
        <v>22</v>
      </c>
      <c r="E6718" s="175">
        <v>0.69399999999999995</v>
      </c>
    </row>
    <row r="6719" spans="1:5">
      <c r="A6719" s="174" t="s">
        <v>70</v>
      </c>
      <c r="B6719" s="183">
        <v>22</v>
      </c>
      <c r="C6719" s="176">
        <v>43979</v>
      </c>
      <c r="D6719" s="175">
        <v>26</v>
      </c>
      <c r="E6719" s="175">
        <v>0.69399999999999995</v>
      </c>
    </row>
    <row r="6720" spans="1:5">
      <c r="A6720" s="174" t="s">
        <v>70</v>
      </c>
      <c r="B6720" s="183">
        <v>22</v>
      </c>
      <c r="C6720" s="176">
        <v>43980</v>
      </c>
      <c r="D6720" s="175">
        <v>18</v>
      </c>
      <c r="E6720" s="175">
        <v>1.0409999999999999</v>
      </c>
    </row>
    <row r="6721" spans="1:5">
      <c r="A6721" s="174" t="s">
        <v>70</v>
      </c>
      <c r="B6721" s="177">
        <v>22</v>
      </c>
      <c r="C6721" s="176">
        <v>43981</v>
      </c>
      <c r="D6721" s="175">
        <v>18</v>
      </c>
      <c r="E6721" s="175">
        <v>1.0409999999999999</v>
      </c>
    </row>
    <row r="6722" spans="1:5">
      <c r="A6722" s="174" t="s">
        <v>70</v>
      </c>
      <c r="B6722" s="183">
        <v>23</v>
      </c>
      <c r="C6722" s="176">
        <v>43982</v>
      </c>
      <c r="D6722" s="175">
        <v>18</v>
      </c>
      <c r="E6722" s="175">
        <v>0</v>
      </c>
    </row>
    <row r="6723" spans="1:5">
      <c r="A6723" s="174" t="s">
        <v>70</v>
      </c>
      <c r="B6723" s="183">
        <v>23</v>
      </c>
      <c r="C6723" s="176">
        <v>43983</v>
      </c>
      <c r="D6723" s="175">
        <v>18</v>
      </c>
      <c r="E6723" s="175">
        <v>0.69399999999999995</v>
      </c>
    </row>
    <row r="6724" spans="1:5">
      <c r="A6724" s="174" t="s">
        <v>70</v>
      </c>
      <c r="B6724" s="183">
        <v>23</v>
      </c>
      <c r="C6724" s="176">
        <v>43984</v>
      </c>
      <c r="D6724" s="175">
        <v>18</v>
      </c>
      <c r="E6724" s="175">
        <v>0.69399999999999995</v>
      </c>
    </row>
    <row r="6725" spans="1:5">
      <c r="A6725" s="174" t="s">
        <v>70</v>
      </c>
      <c r="B6725" s="183">
        <v>23</v>
      </c>
      <c r="C6725" s="176">
        <v>43985</v>
      </c>
      <c r="D6725" s="175">
        <v>18</v>
      </c>
      <c r="E6725" s="175">
        <v>1.0409999999999999</v>
      </c>
    </row>
    <row r="6726" spans="1:5">
      <c r="A6726" s="174" t="s">
        <v>70</v>
      </c>
      <c r="B6726" s="183">
        <v>23</v>
      </c>
      <c r="C6726" s="176">
        <v>43986</v>
      </c>
      <c r="D6726" s="175">
        <v>19</v>
      </c>
      <c r="E6726" s="175">
        <v>0.69399999999999995</v>
      </c>
    </row>
    <row r="6727" spans="1:5">
      <c r="A6727" s="174" t="s">
        <v>70</v>
      </c>
      <c r="B6727" s="183">
        <v>23</v>
      </c>
      <c r="C6727" s="176">
        <v>43987</v>
      </c>
      <c r="D6727" s="175">
        <v>16</v>
      </c>
      <c r="E6727" s="175">
        <v>0</v>
      </c>
    </row>
    <row r="6728" spans="1:5">
      <c r="A6728" s="174" t="s">
        <v>70</v>
      </c>
      <c r="B6728" s="177">
        <v>23</v>
      </c>
      <c r="C6728" s="176">
        <v>43988</v>
      </c>
      <c r="D6728" s="175">
        <v>15</v>
      </c>
      <c r="E6728" s="175">
        <v>1.3879999999999999</v>
      </c>
    </row>
    <row r="6729" spans="1:5">
      <c r="A6729" s="174" t="s">
        <v>70</v>
      </c>
      <c r="B6729" s="183">
        <v>24</v>
      </c>
      <c r="C6729" s="176">
        <v>43989</v>
      </c>
      <c r="D6729" s="175">
        <v>15</v>
      </c>
      <c r="E6729" s="175">
        <v>0.69399999999999995</v>
      </c>
    </row>
    <row r="6730" spans="1:5">
      <c r="A6730" s="174" t="s">
        <v>70</v>
      </c>
      <c r="B6730" s="183">
        <v>24</v>
      </c>
      <c r="C6730" s="176">
        <v>43990</v>
      </c>
      <c r="D6730" s="175">
        <v>16</v>
      </c>
      <c r="E6730" s="175">
        <v>1.0409999999999999</v>
      </c>
    </row>
    <row r="6731" spans="1:5">
      <c r="A6731" s="174" t="s">
        <v>70</v>
      </c>
      <c r="B6731" s="183">
        <v>24</v>
      </c>
      <c r="C6731" s="176">
        <v>43991</v>
      </c>
      <c r="D6731" s="175">
        <v>16</v>
      </c>
      <c r="E6731" s="175">
        <v>1.0409999999999999</v>
      </c>
    </row>
    <row r="6732" spans="1:5">
      <c r="A6732" s="174" t="s">
        <v>70</v>
      </c>
      <c r="B6732" s="183">
        <v>24</v>
      </c>
      <c r="C6732" s="176">
        <v>43992</v>
      </c>
      <c r="D6732" s="175">
        <v>16</v>
      </c>
      <c r="E6732" s="175">
        <v>1.7350000000000001</v>
      </c>
    </row>
    <row r="6733" spans="1:5">
      <c r="A6733" s="174" t="s">
        <v>70</v>
      </c>
      <c r="B6733" s="183">
        <v>24</v>
      </c>
      <c r="C6733" s="176">
        <v>43993</v>
      </c>
      <c r="D6733" s="175">
        <v>18</v>
      </c>
      <c r="E6733" s="175">
        <v>1.3879999999999999</v>
      </c>
    </row>
    <row r="6734" spans="1:5">
      <c r="A6734" s="174" t="s">
        <v>70</v>
      </c>
      <c r="B6734" s="183">
        <v>24</v>
      </c>
      <c r="C6734" s="176">
        <v>43994</v>
      </c>
      <c r="D6734" s="175">
        <v>15</v>
      </c>
      <c r="E6734" s="175">
        <v>1.0409999999999999</v>
      </c>
    </row>
    <row r="6735" spans="1:5">
      <c r="A6735" s="174" t="s">
        <v>70</v>
      </c>
      <c r="B6735" s="177">
        <v>24</v>
      </c>
      <c r="C6735" s="176">
        <v>43995</v>
      </c>
      <c r="D6735" s="175">
        <v>15</v>
      </c>
      <c r="E6735" s="175">
        <v>0.34699999999999998</v>
      </c>
    </row>
    <row r="6736" spans="1:5">
      <c r="A6736" s="174" t="s">
        <v>70</v>
      </c>
      <c r="B6736" s="183">
        <v>25</v>
      </c>
      <c r="C6736" s="176">
        <v>43996</v>
      </c>
      <c r="D6736" s="175">
        <v>15</v>
      </c>
      <c r="E6736" s="175">
        <v>0</v>
      </c>
    </row>
    <row r="6737" spans="1:5">
      <c r="A6737" s="174" t="s">
        <v>70</v>
      </c>
      <c r="B6737" s="183">
        <v>25</v>
      </c>
      <c r="C6737" s="176">
        <v>43997</v>
      </c>
      <c r="D6737" s="175">
        <v>15</v>
      </c>
      <c r="E6737" s="175">
        <v>1.0409999999999999</v>
      </c>
    </row>
    <row r="6738" spans="1:5">
      <c r="A6738" s="174" t="s">
        <v>70</v>
      </c>
      <c r="B6738" s="183">
        <v>25</v>
      </c>
      <c r="C6738" s="176">
        <v>43998</v>
      </c>
      <c r="D6738" s="175">
        <v>15</v>
      </c>
      <c r="E6738" s="175">
        <v>1.0409999999999999</v>
      </c>
    </row>
    <row r="6739" spans="1:5">
      <c r="A6739" s="174" t="s">
        <v>70</v>
      </c>
      <c r="B6739" s="183">
        <v>25</v>
      </c>
      <c r="C6739" s="176">
        <v>43999</v>
      </c>
      <c r="D6739" s="175">
        <v>16</v>
      </c>
      <c r="E6739" s="175">
        <v>1.3879999999999999</v>
      </c>
    </row>
    <row r="6740" spans="1:5">
      <c r="A6740" s="174" t="s">
        <v>70</v>
      </c>
      <c r="B6740" s="183">
        <v>25</v>
      </c>
      <c r="C6740" s="176">
        <v>44000</v>
      </c>
      <c r="D6740" s="175">
        <v>17</v>
      </c>
      <c r="E6740" s="175">
        <v>0.69399999999999995</v>
      </c>
    </row>
    <row r="6741" spans="1:5">
      <c r="A6741" s="174" t="s">
        <v>70</v>
      </c>
      <c r="B6741" s="183">
        <v>25</v>
      </c>
      <c r="C6741" s="176">
        <v>44001</v>
      </c>
      <c r="D6741" s="175">
        <v>15</v>
      </c>
      <c r="E6741" s="175">
        <v>1.3879999999999999</v>
      </c>
    </row>
    <row r="6742" spans="1:5">
      <c r="A6742" s="174" t="s">
        <v>70</v>
      </c>
      <c r="B6742" s="183">
        <v>25</v>
      </c>
      <c r="C6742" s="176">
        <v>44002</v>
      </c>
      <c r="D6742" s="175">
        <v>13</v>
      </c>
      <c r="E6742" s="175">
        <v>2.4300000000000002</v>
      </c>
    </row>
    <row r="6743" spans="1:5">
      <c r="A6743" s="174" t="s">
        <v>70</v>
      </c>
      <c r="B6743" s="183">
        <v>26</v>
      </c>
      <c r="C6743" s="176">
        <v>44003</v>
      </c>
      <c r="D6743" s="175">
        <v>14</v>
      </c>
      <c r="E6743" s="175">
        <v>0.34699999999999998</v>
      </c>
    </row>
    <row r="6744" spans="1:5">
      <c r="A6744" s="174" t="s">
        <v>70</v>
      </c>
      <c r="B6744" s="183">
        <v>26</v>
      </c>
      <c r="C6744" s="176">
        <v>44004</v>
      </c>
      <c r="D6744" s="175">
        <v>15</v>
      </c>
      <c r="E6744" s="175">
        <v>1.3879999999999999</v>
      </c>
    </row>
    <row r="6745" spans="1:5">
      <c r="A6745" s="174" t="s">
        <v>70</v>
      </c>
      <c r="B6745" s="183">
        <v>26</v>
      </c>
      <c r="C6745" s="176">
        <v>44005</v>
      </c>
      <c r="D6745" s="175">
        <v>15</v>
      </c>
      <c r="E6745" s="175">
        <v>0.34699999999999998</v>
      </c>
    </row>
    <row r="6746" spans="1:5">
      <c r="A6746" s="174" t="s">
        <v>70</v>
      </c>
      <c r="B6746" s="183">
        <v>26</v>
      </c>
      <c r="C6746" s="176">
        <v>44006</v>
      </c>
      <c r="D6746" s="175">
        <v>15</v>
      </c>
      <c r="E6746" s="175">
        <v>0</v>
      </c>
    </row>
    <row r="6747" spans="1:5">
      <c r="A6747" s="174" t="s">
        <v>70</v>
      </c>
      <c r="B6747" s="183">
        <v>26</v>
      </c>
      <c r="C6747" s="176">
        <v>44007</v>
      </c>
      <c r="D6747" s="175">
        <v>17</v>
      </c>
      <c r="E6747" s="175">
        <v>1.7350000000000001</v>
      </c>
    </row>
    <row r="6748" spans="1:5">
      <c r="A6748" s="174" t="s">
        <v>70</v>
      </c>
      <c r="B6748" s="183">
        <v>26</v>
      </c>
      <c r="C6748" s="176">
        <v>44008</v>
      </c>
      <c r="D6748" s="175">
        <v>14</v>
      </c>
      <c r="E6748" s="175">
        <v>0.69399999999999995</v>
      </c>
    </row>
    <row r="6749" spans="1:5">
      <c r="A6749" s="174" t="s">
        <v>70</v>
      </c>
      <c r="B6749" s="177">
        <v>26</v>
      </c>
      <c r="C6749" s="176">
        <v>44009</v>
      </c>
      <c r="D6749" s="175">
        <v>14</v>
      </c>
      <c r="E6749" s="175">
        <v>1.0409999999999999</v>
      </c>
    </row>
    <row r="6750" spans="1:5">
      <c r="A6750" s="174" t="s">
        <v>70</v>
      </c>
      <c r="B6750" s="183">
        <v>27</v>
      </c>
      <c r="C6750" s="176">
        <v>44010</v>
      </c>
      <c r="D6750" s="175">
        <v>13</v>
      </c>
      <c r="E6750" s="175">
        <v>0.34699999999999998</v>
      </c>
    </row>
    <row r="6751" spans="1:5">
      <c r="A6751" s="174" t="s">
        <v>70</v>
      </c>
      <c r="B6751" s="183">
        <v>27</v>
      </c>
      <c r="C6751" s="176">
        <v>44011</v>
      </c>
      <c r="D6751" s="175">
        <v>13</v>
      </c>
      <c r="E6751" s="175">
        <v>0</v>
      </c>
    </row>
    <row r="6752" spans="1:5">
      <c r="A6752" s="174" t="s">
        <v>70</v>
      </c>
      <c r="B6752" s="183">
        <v>27</v>
      </c>
      <c r="C6752" s="176">
        <v>44012</v>
      </c>
      <c r="D6752" s="175">
        <v>13</v>
      </c>
      <c r="E6752" s="175">
        <v>1.0409999999999999</v>
      </c>
    </row>
    <row r="6753" spans="1:5">
      <c r="A6753" s="174" t="s">
        <v>70</v>
      </c>
      <c r="B6753" s="183">
        <v>27</v>
      </c>
      <c r="C6753" s="176">
        <v>44013</v>
      </c>
      <c r="D6753" s="175">
        <v>12</v>
      </c>
      <c r="E6753" s="175">
        <v>0</v>
      </c>
    </row>
    <row r="6754" spans="1:5">
      <c r="A6754" s="174" t="s">
        <v>70</v>
      </c>
      <c r="B6754" s="183">
        <v>27</v>
      </c>
      <c r="C6754" s="176">
        <v>44014</v>
      </c>
      <c r="D6754" s="175">
        <v>15</v>
      </c>
      <c r="E6754" s="175">
        <v>0.69399999999999995</v>
      </c>
    </row>
    <row r="6755" spans="1:5">
      <c r="A6755" s="174" t="s">
        <v>70</v>
      </c>
      <c r="B6755" s="183">
        <v>27</v>
      </c>
      <c r="C6755" s="176">
        <v>44015</v>
      </c>
      <c r="D6755" s="175">
        <v>13</v>
      </c>
      <c r="E6755" s="175">
        <v>1.0409999999999999</v>
      </c>
    </row>
    <row r="6756" spans="1:5">
      <c r="A6756" s="174" t="s">
        <v>70</v>
      </c>
      <c r="B6756" s="177">
        <v>27</v>
      </c>
      <c r="C6756" s="176">
        <v>44016</v>
      </c>
      <c r="D6756" s="175">
        <v>13</v>
      </c>
      <c r="E6756" s="175">
        <v>1.0409999999999999</v>
      </c>
    </row>
    <row r="6757" spans="1:5">
      <c r="A6757" s="174" t="s">
        <v>70</v>
      </c>
      <c r="B6757" s="183">
        <v>28</v>
      </c>
      <c r="C6757" s="176">
        <v>44017</v>
      </c>
      <c r="D6757" s="175">
        <v>12</v>
      </c>
      <c r="E6757" s="175">
        <v>0.69399999999999995</v>
      </c>
    </row>
    <row r="6758" spans="1:5">
      <c r="A6758" s="174" t="s">
        <v>70</v>
      </c>
      <c r="B6758" s="183">
        <v>28</v>
      </c>
      <c r="C6758" s="176">
        <v>44018</v>
      </c>
      <c r="D6758" s="175">
        <v>12</v>
      </c>
      <c r="E6758" s="175">
        <v>1.7350000000000001</v>
      </c>
    </row>
    <row r="6759" spans="1:5">
      <c r="A6759" s="174" t="s">
        <v>70</v>
      </c>
      <c r="B6759" s="183">
        <v>28</v>
      </c>
      <c r="C6759" s="176">
        <v>44019</v>
      </c>
      <c r="D6759" s="175">
        <v>12</v>
      </c>
      <c r="E6759" s="175">
        <v>1.7350000000000001</v>
      </c>
    </row>
    <row r="6760" spans="1:5">
      <c r="A6760" s="174" t="s">
        <v>70</v>
      </c>
      <c r="B6760" s="183">
        <v>28</v>
      </c>
      <c r="C6760" s="176">
        <v>44020</v>
      </c>
      <c r="D6760" s="175">
        <v>13</v>
      </c>
      <c r="E6760" s="175">
        <v>0.34699999999999998</v>
      </c>
    </row>
    <row r="6761" spans="1:5">
      <c r="A6761" s="174" t="s">
        <v>70</v>
      </c>
      <c r="B6761" s="183">
        <v>28</v>
      </c>
      <c r="C6761" s="176">
        <v>44021</v>
      </c>
      <c r="D6761" s="175">
        <v>15</v>
      </c>
      <c r="E6761" s="175">
        <v>1.3879999999999999</v>
      </c>
    </row>
    <row r="6762" spans="1:5">
      <c r="A6762" s="174" t="s">
        <v>70</v>
      </c>
      <c r="B6762" s="183">
        <v>28</v>
      </c>
      <c r="C6762" s="176">
        <v>44022</v>
      </c>
      <c r="D6762" s="175">
        <v>12</v>
      </c>
      <c r="E6762" s="175">
        <v>1.3879999999999999</v>
      </c>
    </row>
    <row r="6763" spans="1:5">
      <c r="A6763" s="174" t="s">
        <v>70</v>
      </c>
      <c r="B6763" s="177">
        <v>28</v>
      </c>
      <c r="C6763" s="176">
        <v>44023</v>
      </c>
      <c r="D6763" s="175">
        <v>10</v>
      </c>
      <c r="E6763" s="175">
        <v>1.3879999999999999</v>
      </c>
    </row>
    <row r="6764" spans="1:5">
      <c r="A6764" s="174" t="s">
        <v>70</v>
      </c>
      <c r="B6764" s="183">
        <v>29</v>
      </c>
      <c r="C6764" s="176">
        <v>44024</v>
      </c>
      <c r="D6764" s="175">
        <v>12</v>
      </c>
      <c r="E6764" s="175">
        <v>0</v>
      </c>
    </row>
    <row r="6765" spans="1:5">
      <c r="A6765" s="174" t="s">
        <v>70</v>
      </c>
      <c r="B6765" s="183">
        <v>29</v>
      </c>
      <c r="C6765" s="176">
        <v>44025</v>
      </c>
      <c r="D6765" s="175">
        <v>12</v>
      </c>
      <c r="E6765" s="175">
        <v>0.34699999999999998</v>
      </c>
    </row>
    <row r="6766" spans="1:5">
      <c r="A6766" s="174" t="s">
        <v>70</v>
      </c>
      <c r="B6766" s="183">
        <v>29</v>
      </c>
      <c r="C6766" s="176">
        <v>44026</v>
      </c>
      <c r="D6766" s="175">
        <v>12</v>
      </c>
      <c r="E6766" s="175">
        <v>0.69399999999999995</v>
      </c>
    </row>
    <row r="6767" spans="1:5">
      <c r="A6767" s="174" t="s">
        <v>70</v>
      </c>
      <c r="B6767" s="183">
        <v>29</v>
      </c>
      <c r="C6767" s="176">
        <v>44027</v>
      </c>
      <c r="D6767" s="175">
        <v>13</v>
      </c>
      <c r="E6767" s="175">
        <v>0.34699999999999998</v>
      </c>
    </row>
    <row r="6768" spans="1:5">
      <c r="A6768" s="174" t="s">
        <v>70</v>
      </c>
      <c r="B6768" s="183">
        <v>29</v>
      </c>
      <c r="C6768" s="176">
        <v>44028</v>
      </c>
      <c r="D6768" s="175">
        <v>15</v>
      </c>
      <c r="E6768" s="175">
        <v>0.34699999999999998</v>
      </c>
    </row>
    <row r="6769" spans="1:5">
      <c r="A6769" s="174" t="s">
        <v>70</v>
      </c>
      <c r="B6769" s="183">
        <v>29</v>
      </c>
      <c r="C6769" s="176">
        <v>44029</v>
      </c>
      <c r="D6769" s="175">
        <v>12</v>
      </c>
      <c r="E6769" s="175">
        <v>0.34699999999999998</v>
      </c>
    </row>
    <row r="6770" spans="1:5">
      <c r="A6770" s="174" t="s">
        <v>70</v>
      </c>
      <c r="B6770" s="177">
        <v>29</v>
      </c>
      <c r="C6770" s="176">
        <v>44030</v>
      </c>
      <c r="D6770" s="175">
        <v>10</v>
      </c>
      <c r="E6770" s="175">
        <v>0.34699999999999998</v>
      </c>
    </row>
    <row r="6771" spans="1:5">
      <c r="A6771" s="174" t="s">
        <v>70</v>
      </c>
      <c r="B6771" s="183">
        <v>30</v>
      </c>
      <c r="C6771" s="176">
        <v>44031</v>
      </c>
      <c r="D6771" s="175">
        <v>12</v>
      </c>
      <c r="E6771" s="175">
        <v>0.34699999999999998</v>
      </c>
    </row>
    <row r="6772" spans="1:5">
      <c r="A6772" s="174" t="s">
        <v>70</v>
      </c>
      <c r="B6772" s="183">
        <v>30</v>
      </c>
      <c r="C6772" s="176">
        <v>44032</v>
      </c>
      <c r="D6772" s="175">
        <v>12</v>
      </c>
      <c r="E6772" s="175">
        <v>1.0409999999999999</v>
      </c>
    </row>
    <row r="6773" spans="1:5">
      <c r="A6773" s="174" t="s">
        <v>70</v>
      </c>
      <c r="B6773" s="183">
        <v>30</v>
      </c>
      <c r="C6773" s="176">
        <v>44033</v>
      </c>
      <c r="D6773" s="175">
        <v>12</v>
      </c>
      <c r="E6773" s="175">
        <v>0.69399999999999995</v>
      </c>
    </row>
    <row r="6774" spans="1:5">
      <c r="A6774" s="174" t="s">
        <v>70</v>
      </c>
      <c r="B6774" s="183">
        <v>30</v>
      </c>
      <c r="C6774" s="176">
        <v>44034</v>
      </c>
      <c r="D6774" s="175">
        <v>13</v>
      </c>
      <c r="E6774" s="175">
        <v>0.34699999999999998</v>
      </c>
    </row>
    <row r="6775" spans="1:5">
      <c r="A6775" s="174" t="s">
        <v>70</v>
      </c>
      <c r="B6775" s="183">
        <v>30</v>
      </c>
      <c r="C6775" s="176">
        <v>44035</v>
      </c>
      <c r="D6775" s="175">
        <v>14</v>
      </c>
      <c r="E6775" s="175">
        <v>1.0409999999999999</v>
      </c>
    </row>
    <row r="6776" spans="1:5">
      <c r="A6776" s="174" t="s">
        <v>70</v>
      </c>
      <c r="B6776" s="183">
        <v>30</v>
      </c>
      <c r="C6776" s="176">
        <v>44036</v>
      </c>
      <c r="D6776" s="175">
        <v>12</v>
      </c>
      <c r="E6776" s="175">
        <v>0.34699999999999998</v>
      </c>
    </row>
    <row r="6777" spans="1:5">
      <c r="A6777" s="174" t="s">
        <v>70</v>
      </c>
      <c r="B6777" s="177">
        <v>30</v>
      </c>
      <c r="C6777" s="176">
        <v>44037</v>
      </c>
      <c r="D6777" s="175">
        <v>10</v>
      </c>
      <c r="E6777" s="175">
        <v>0</v>
      </c>
    </row>
    <row r="6778" spans="1:5">
      <c r="A6778" s="174" t="s">
        <v>70</v>
      </c>
      <c r="B6778" s="183">
        <v>31</v>
      </c>
      <c r="C6778" s="176">
        <v>44038</v>
      </c>
      <c r="D6778" s="175">
        <v>12</v>
      </c>
      <c r="E6778" s="175">
        <v>0</v>
      </c>
    </row>
    <row r="6779" spans="1:5">
      <c r="A6779" s="174" t="s">
        <v>70</v>
      </c>
      <c r="B6779" s="183">
        <v>31</v>
      </c>
      <c r="C6779" s="176">
        <v>44039</v>
      </c>
      <c r="D6779" s="175">
        <v>11</v>
      </c>
      <c r="E6779" s="175">
        <v>0.34699999999999998</v>
      </c>
    </row>
    <row r="6780" spans="1:5">
      <c r="A6780" s="174" t="s">
        <v>70</v>
      </c>
      <c r="B6780" s="183">
        <v>31</v>
      </c>
      <c r="C6780" s="176">
        <v>44040</v>
      </c>
      <c r="D6780" s="175">
        <v>10</v>
      </c>
      <c r="E6780" s="175">
        <v>0</v>
      </c>
    </row>
    <row r="6781" spans="1:5">
      <c r="A6781" s="174" t="s">
        <v>70</v>
      </c>
      <c r="B6781" s="183">
        <v>31</v>
      </c>
      <c r="C6781" s="176">
        <v>44041</v>
      </c>
      <c r="D6781" s="175">
        <v>9</v>
      </c>
      <c r="E6781" s="175">
        <v>0.69399999999999995</v>
      </c>
    </row>
    <row r="6782" spans="1:5">
      <c r="A6782" s="174" t="s">
        <v>70</v>
      </c>
      <c r="B6782" s="183">
        <v>31</v>
      </c>
      <c r="C6782" s="176">
        <v>44042</v>
      </c>
      <c r="D6782" s="175">
        <v>17</v>
      </c>
      <c r="E6782" s="175">
        <v>0.69399999999999995</v>
      </c>
    </row>
    <row r="6783" spans="1:5">
      <c r="A6783" s="174" t="s">
        <v>70</v>
      </c>
      <c r="B6783" s="183">
        <v>31</v>
      </c>
      <c r="C6783" s="176">
        <v>44043</v>
      </c>
      <c r="D6783" s="175">
        <v>9</v>
      </c>
      <c r="E6783" s="175">
        <v>0.69399999999999995</v>
      </c>
    </row>
    <row r="6784" spans="1:5">
      <c r="A6784" s="174" t="s">
        <v>70</v>
      </c>
      <c r="B6784" s="177">
        <v>31</v>
      </c>
      <c r="C6784" s="176">
        <v>44044</v>
      </c>
      <c r="D6784" s="175">
        <v>19</v>
      </c>
      <c r="E6784" s="175">
        <v>1.0409999999999999</v>
      </c>
    </row>
    <row r="6785" spans="1:5">
      <c r="A6785" s="174" t="s">
        <v>70</v>
      </c>
      <c r="B6785" s="183">
        <v>32</v>
      </c>
      <c r="C6785" s="176">
        <v>44045</v>
      </c>
      <c r="D6785" s="175">
        <v>24</v>
      </c>
      <c r="E6785" s="175">
        <v>0</v>
      </c>
    </row>
    <row r="6786" spans="1:5">
      <c r="A6786" s="174" t="s">
        <v>70</v>
      </c>
      <c r="B6786" s="183">
        <v>32</v>
      </c>
      <c r="C6786" s="176">
        <v>44046</v>
      </c>
      <c r="D6786" s="175">
        <v>21</v>
      </c>
      <c r="E6786" s="175">
        <v>1.0409999999999999</v>
      </c>
    </row>
    <row r="6787" spans="1:5">
      <c r="A6787" s="174" t="s">
        <v>70</v>
      </c>
      <c r="B6787" s="183">
        <v>32</v>
      </c>
      <c r="C6787" s="176">
        <v>44047</v>
      </c>
      <c r="D6787" s="175">
        <v>14</v>
      </c>
      <c r="E6787" s="175">
        <v>0</v>
      </c>
    </row>
    <row r="6788" spans="1:5">
      <c r="A6788" s="174" t="s">
        <v>70</v>
      </c>
      <c r="B6788" s="183">
        <v>32</v>
      </c>
      <c r="C6788" s="176">
        <v>44048</v>
      </c>
      <c r="D6788" s="175">
        <v>12</v>
      </c>
      <c r="E6788" s="175">
        <v>0</v>
      </c>
    </row>
    <row r="6789" spans="1:5">
      <c r="A6789" s="174" t="s">
        <v>70</v>
      </c>
      <c r="B6789" s="183">
        <v>32</v>
      </c>
      <c r="C6789" s="176">
        <v>44049</v>
      </c>
      <c r="D6789" s="175">
        <v>14</v>
      </c>
      <c r="E6789" s="175">
        <v>0.34699999999999998</v>
      </c>
    </row>
    <row r="6790" spans="1:5">
      <c r="A6790" s="174" t="s">
        <v>70</v>
      </c>
      <c r="B6790" s="177">
        <v>32</v>
      </c>
      <c r="C6790" s="176">
        <v>44050</v>
      </c>
      <c r="D6790" s="175">
        <v>10</v>
      </c>
      <c r="E6790" s="175">
        <v>0</v>
      </c>
    </row>
    <row r="6791" spans="1:5">
      <c r="A6791" s="174" t="s">
        <v>70</v>
      </c>
      <c r="B6791" s="177">
        <v>32</v>
      </c>
      <c r="C6791" s="176">
        <v>44051</v>
      </c>
      <c r="D6791" s="175">
        <v>9</v>
      </c>
      <c r="E6791" s="175">
        <v>0.69399999999999995</v>
      </c>
    </row>
    <row r="6792" spans="1:5">
      <c r="A6792" s="174" t="s">
        <v>70</v>
      </c>
      <c r="B6792" s="177">
        <v>33</v>
      </c>
      <c r="C6792" s="176">
        <v>44052</v>
      </c>
      <c r="D6792" s="175">
        <v>10</v>
      </c>
      <c r="E6792" s="175">
        <v>0.69399999999999995</v>
      </c>
    </row>
    <row r="6793" spans="1:5">
      <c r="A6793" s="174" t="s">
        <v>70</v>
      </c>
      <c r="B6793" s="177">
        <v>33</v>
      </c>
      <c r="C6793" s="176">
        <v>44053</v>
      </c>
      <c r="D6793" s="175">
        <v>10</v>
      </c>
      <c r="E6793" s="175">
        <v>0.69399999999999995</v>
      </c>
    </row>
    <row r="6794" spans="1:5">
      <c r="A6794" s="174" t="s">
        <v>70</v>
      </c>
      <c r="B6794" s="177">
        <v>33</v>
      </c>
      <c r="C6794" s="176">
        <v>44054</v>
      </c>
      <c r="D6794" s="175">
        <v>10</v>
      </c>
      <c r="E6794" s="175">
        <v>1.3879999999999999</v>
      </c>
    </row>
    <row r="6795" spans="1:5">
      <c r="A6795" s="174" t="s">
        <v>70</v>
      </c>
      <c r="B6795" s="177">
        <v>33</v>
      </c>
      <c r="C6795" s="176">
        <v>44055</v>
      </c>
      <c r="D6795" s="175">
        <v>10</v>
      </c>
      <c r="E6795" s="175">
        <v>0</v>
      </c>
    </row>
    <row r="6796" spans="1:5">
      <c r="A6796" s="174" t="s">
        <v>70</v>
      </c>
      <c r="B6796" s="177">
        <v>33</v>
      </c>
      <c r="C6796" s="176">
        <v>44056</v>
      </c>
      <c r="D6796" s="175">
        <v>12</v>
      </c>
      <c r="E6796" s="175">
        <v>0.69399999999999995</v>
      </c>
    </row>
    <row r="6797" spans="1:5">
      <c r="A6797" s="174" t="s">
        <v>70</v>
      </c>
      <c r="B6797" s="177">
        <v>33</v>
      </c>
      <c r="C6797" s="176">
        <v>44057</v>
      </c>
      <c r="D6797" s="175">
        <v>9</v>
      </c>
      <c r="E6797" s="175">
        <v>0</v>
      </c>
    </row>
    <row r="6798" spans="1:5">
      <c r="A6798" s="174" t="s">
        <v>70</v>
      </c>
      <c r="B6798" s="177">
        <v>33</v>
      </c>
      <c r="C6798" s="176">
        <v>44058</v>
      </c>
      <c r="D6798" s="175">
        <v>8</v>
      </c>
      <c r="E6798" s="175">
        <v>0</v>
      </c>
    </row>
    <row r="6799" spans="1:5">
      <c r="A6799" s="174" t="s">
        <v>70</v>
      </c>
      <c r="B6799" s="177">
        <v>34</v>
      </c>
      <c r="C6799" s="176">
        <v>44059</v>
      </c>
      <c r="D6799" s="175">
        <v>10</v>
      </c>
      <c r="E6799" s="175">
        <v>0.69399999999999995</v>
      </c>
    </row>
    <row r="6800" spans="1:5">
      <c r="A6800" s="174" t="s">
        <v>70</v>
      </c>
      <c r="B6800" s="177">
        <v>34</v>
      </c>
      <c r="C6800" s="176">
        <v>44060</v>
      </c>
      <c r="D6800" s="175">
        <v>10</v>
      </c>
      <c r="E6800" s="175">
        <v>0.34699999999999998</v>
      </c>
    </row>
    <row r="6801" spans="1:5">
      <c r="A6801" s="174" t="s">
        <v>70</v>
      </c>
      <c r="B6801" s="177">
        <v>34</v>
      </c>
      <c r="C6801" s="176">
        <v>44061</v>
      </c>
      <c r="D6801" s="175">
        <v>10</v>
      </c>
      <c r="E6801" s="175">
        <v>0</v>
      </c>
    </row>
    <row r="6802" spans="1:5">
      <c r="A6802" s="174" t="s">
        <v>70</v>
      </c>
      <c r="B6802" s="177">
        <v>34</v>
      </c>
      <c r="C6802" s="176">
        <v>44062</v>
      </c>
      <c r="D6802" s="175">
        <v>10</v>
      </c>
      <c r="E6802" s="175">
        <v>0</v>
      </c>
    </row>
    <row r="6803" spans="1:5">
      <c r="A6803" s="174" t="s">
        <v>70</v>
      </c>
      <c r="B6803" s="177">
        <v>34</v>
      </c>
      <c r="C6803" s="176">
        <v>44063</v>
      </c>
      <c r="D6803" s="175">
        <v>11</v>
      </c>
      <c r="E6803" s="175">
        <v>0</v>
      </c>
    </row>
    <row r="6804" spans="1:5">
      <c r="A6804" s="174" t="s">
        <v>70</v>
      </c>
      <c r="B6804" s="177">
        <v>34</v>
      </c>
      <c r="C6804" s="176">
        <v>44064</v>
      </c>
      <c r="D6804" s="175">
        <v>9</v>
      </c>
      <c r="E6804" s="175">
        <v>0</v>
      </c>
    </row>
    <row r="6805" spans="1:5">
      <c r="A6805" s="174" t="s">
        <v>70</v>
      </c>
      <c r="B6805" s="177">
        <v>34</v>
      </c>
      <c r="C6805" s="176">
        <v>44065</v>
      </c>
      <c r="D6805" s="179"/>
      <c r="E6805" s="175">
        <v>0</v>
      </c>
    </row>
    <row r="6806" spans="1:5">
      <c r="A6806" s="174" t="s">
        <v>66</v>
      </c>
      <c r="B6806" s="183">
        <v>8</v>
      </c>
      <c r="C6806" s="176">
        <v>43877</v>
      </c>
      <c r="D6806" s="175">
        <v>-2</v>
      </c>
      <c r="E6806" s="175">
        <v>0</v>
      </c>
    </row>
    <row r="6807" spans="1:5">
      <c r="A6807" s="174" t="s">
        <v>66</v>
      </c>
      <c r="B6807" s="183">
        <v>8</v>
      </c>
      <c r="C6807" s="176">
        <v>43878</v>
      </c>
      <c r="D6807" s="175">
        <v>-1</v>
      </c>
      <c r="E6807" s="175">
        <v>0</v>
      </c>
    </row>
    <row r="6808" spans="1:5">
      <c r="A6808" s="174" t="s">
        <v>66</v>
      </c>
      <c r="B6808" s="183">
        <v>8</v>
      </c>
      <c r="C6808" s="176">
        <v>43879</v>
      </c>
      <c r="D6808" s="175">
        <v>-1</v>
      </c>
      <c r="E6808" s="175">
        <v>0</v>
      </c>
    </row>
    <row r="6809" spans="1:5">
      <c r="A6809" s="174" t="s">
        <v>66</v>
      </c>
      <c r="B6809" s="183">
        <v>8</v>
      </c>
      <c r="C6809" s="176">
        <v>43880</v>
      </c>
      <c r="D6809" s="175">
        <v>-1</v>
      </c>
      <c r="E6809" s="175">
        <v>0</v>
      </c>
    </row>
    <row r="6810" spans="1:5">
      <c r="A6810" s="174" t="s">
        <v>66</v>
      </c>
      <c r="B6810" s="183">
        <v>8</v>
      </c>
      <c r="C6810" s="176">
        <v>43881</v>
      </c>
      <c r="D6810" s="175">
        <v>-1</v>
      </c>
      <c r="E6810" s="175">
        <v>0</v>
      </c>
    </row>
    <row r="6811" spans="1:5">
      <c r="A6811" s="174" t="s">
        <v>66</v>
      </c>
      <c r="B6811" s="177">
        <v>8</v>
      </c>
      <c r="C6811" s="176">
        <v>43882</v>
      </c>
      <c r="D6811" s="175">
        <v>-3</v>
      </c>
      <c r="E6811" s="175">
        <v>0</v>
      </c>
    </row>
    <row r="6812" spans="1:5">
      <c r="A6812" s="174" t="s">
        <v>66</v>
      </c>
      <c r="B6812" s="183">
        <v>8</v>
      </c>
      <c r="C6812" s="176">
        <v>43883</v>
      </c>
      <c r="D6812" s="175">
        <v>-1</v>
      </c>
      <c r="E6812" s="175">
        <v>0</v>
      </c>
    </row>
    <row r="6813" spans="1:5">
      <c r="A6813" s="174" t="s">
        <v>66</v>
      </c>
      <c r="B6813" s="183">
        <v>9</v>
      </c>
      <c r="C6813" s="176">
        <v>43884</v>
      </c>
      <c r="D6813" s="175">
        <v>-1</v>
      </c>
      <c r="E6813" s="175">
        <v>0</v>
      </c>
    </row>
    <row r="6814" spans="1:5">
      <c r="A6814" s="174" t="s">
        <v>66</v>
      </c>
      <c r="B6814" s="183">
        <v>9</v>
      </c>
      <c r="C6814" s="176">
        <v>43885</v>
      </c>
      <c r="D6814" s="175">
        <v>-1</v>
      </c>
      <c r="E6814" s="175">
        <v>0</v>
      </c>
    </row>
    <row r="6815" spans="1:5">
      <c r="A6815" s="174" t="s">
        <v>66</v>
      </c>
      <c r="B6815" s="183">
        <v>9</v>
      </c>
      <c r="C6815" s="176">
        <v>43886</v>
      </c>
      <c r="D6815" s="175">
        <v>-1</v>
      </c>
      <c r="E6815" s="175">
        <v>0</v>
      </c>
    </row>
    <row r="6816" spans="1:5">
      <c r="A6816" s="174" t="s">
        <v>66</v>
      </c>
      <c r="B6816" s="183">
        <v>9</v>
      </c>
      <c r="C6816" s="176">
        <v>43887</v>
      </c>
      <c r="D6816" s="175">
        <v>-2</v>
      </c>
      <c r="E6816" s="175">
        <v>0</v>
      </c>
    </row>
    <row r="6817" spans="1:5">
      <c r="A6817" s="174" t="s">
        <v>66</v>
      </c>
      <c r="B6817" s="183">
        <v>9</v>
      </c>
      <c r="C6817" s="176">
        <v>43888</v>
      </c>
      <c r="D6817" s="175">
        <v>0</v>
      </c>
      <c r="E6817" s="175">
        <v>0</v>
      </c>
    </row>
    <row r="6818" spans="1:5">
      <c r="A6818" s="174" t="s">
        <v>66</v>
      </c>
      <c r="B6818" s="177">
        <v>9</v>
      </c>
      <c r="C6818" s="176">
        <v>43889</v>
      </c>
      <c r="D6818" s="175">
        <v>-2</v>
      </c>
      <c r="E6818" s="175">
        <v>0</v>
      </c>
    </row>
    <row r="6819" spans="1:5">
      <c r="A6819" s="174" t="s">
        <v>66</v>
      </c>
      <c r="B6819" s="183">
        <v>9</v>
      </c>
      <c r="C6819" s="176">
        <v>43890</v>
      </c>
      <c r="D6819" s="175">
        <v>0</v>
      </c>
      <c r="E6819" s="175">
        <v>0</v>
      </c>
    </row>
    <row r="6820" spans="1:5">
      <c r="A6820" s="174" t="s">
        <v>66</v>
      </c>
      <c r="B6820" s="183">
        <v>10</v>
      </c>
      <c r="C6820" s="176">
        <v>43833</v>
      </c>
      <c r="D6820" s="175">
        <v>-2</v>
      </c>
      <c r="E6820" s="175">
        <v>0</v>
      </c>
    </row>
    <row r="6821" spans="1:5">
      <c r="A6821" s="174" t="s">
        <v>66</v>
      </c>
      <c r="B6821" s="183">
        <v>10</v>
      </c>
      <c r="C6821" s="176">
        <v>43864</v>
      </c>
      <c r="D6821" s="175">
        <v>-1</v>
      </c>
      <c r="E6821" s="175">
        <v>0</v>
      </c>
    </row>
    <row r="6822" spans="1:5">
      <c r="A6822" s="174" t="s">
        <v>66</v>
      </c>
      <c r="B6822" s="183">
        <v>10</v>
      </c>
      <c r="C6822" s="176">
        <v>43893</v>
      </c>
      <c r="D6822" s="175">
        <v>-1</v>
      </c>
      <c r="E6822" s="175">
        <v>0</v>
      </c>
    </row>
    <row r="6823" spans="1:5">
      <c r="A6823" s="174" t="s">
        <v>66</v>
      </c>
      <c r="B6823" s="183">
        <v>10</v>
      </c>
      <c r="C6823" s="176">
        <v>43894</v>
      </c>
      <c r="D6823" s="175">
        <v>-1</v>
      </c>
      <c r="E6823" s="175">
        <v>0</v>
      </c>
    </row>
    <row r="6824" spans="1:5">
      <c r="A6824" s="174" t="s">
        <v>66</v>
      </c>
      <c r="B6824" s="183">
        <v>10</v>
      </c>
      <c r="C6824" s="176">
        <v>43895</v>
      </c>
      <c r="D6824" s="175">
        <v>0</v>
      </c>
      <c r="E6824" s="175">
        <v>0</v>
      </c>
    </row>
    <row r="6825" spans="1:5">
      <c r="A6825" s="174" t="s">
        <v>66</v>
      </c>
      <c r="B6825" s="177">
        <v>10</v>
      </c>
      <c r="C6825" s="176">
        <v>43896</v>
      </c>
      <c r="D6825" s="175">
        <v>-3</v>
      </c>
      <c r="E6825" s="175">
        <v>0</v>
      </c>
    </row>
    <row r="6826" spans="1:5">
      <c r="A6826" s="174" t="s">
        <v>66</v>
      </c>
      <c r="B6826" s="183">
        <v>10</v>
      </c>
      <c r="C6826" s="176">
        <v>43897</v>
      </c>
      <c r="D6826" s="175">
        <v>-2</v>
      </c>
      <c r="E6826" s="175">
        <v>0</v>
      </c>
    </row>
    <row r="6827" spans="1:5">
      <c r="A6827" s="174" t="s">
        <v>66</v>
      </c>
      <c r="B6827" s="183">
        <v>11</v>
      </c>
      <c r="C6827" s="176">
        <v>43898</v>
      </c>
      <c r="D6827" s="175">
        <v>-2</v>
      </c>
      <c r="E6827" s="175">
        <v>0</v>
      </c>
    </row>
    <row r="6828" spans="1:5">
      <c r="A6828" s="174" t="s">
        <v>66</v>
      </c>
      <c r="B6828" s="183">
        <v>11</v>
      </c>
      <c r="C6828" s="176">
        <v>43899</v>
      </c>
      <c r="D6828" s="175">
        <v>0</v>
      </c>
      <c r="E6828" s="175">
        <v>0</v>
      </c>
    </row>
    <row r="6829" spans="1:5">
      <c r="A6829" s="174" t="s">
        <v>66</v>
      </c>
      <c r="B6829" s="183">
        <v>11</v>
      </c>
      <c r="C6829" s="176">
        <v>43900</v>
      </c>
      <c r="D6829" s="175">
        <v>0</v>
      </c>
      <c r="E6829" s="175">
        <v>0</v>
      </c>
    </row>
    <row r="6830" spans="1:5">
      <c r="A6830" s="174" t="s">
        <v>66</v>
      </c>
      <c r="B6830" s="183">
        <v>11</v>
      </c>
      <c r="C6830" s="176">
        <v>43901</v>
      </c>
      <c r="D6830" s="175">
        <v>3</v>
      </c>
      <c r="E6830" s="175">
        <v>0</v>
      </c>
    </row>
    <row r="6831" spans="1:5">
      <c r="A6831" s="174" t="s">
        <v>66</v>
      </c>
      <c r="B6831" s="183">
        <v>11</v>
      </c>
      <c r="C6831" s="176">
        <v>43902</v>
      </c>
      <c r="D6831" s="175">
        <v>4</v>
      </c>
      <c r="E6831" s="175">
        <v>0</v>
      </c>
    </row>
    <row r="6832" spans="1:5">
      <c r="A6832" s="174" t="s">
        <v>66</v>
      </c>
      <c r="B6832" s="177">
        <v>11</v>
      </c>
      <c r="C6832" s="176">
        <v>43903</v>
      </c>
      <c r="D6832" s="175">
        <v>4</v>
      </c>
      <c r="E6832" s="175">
        <v>0</v>
      </c>
    </row>
    <row r="6833" spans="1:5">
      <c r="A6833" s="174" t="s">
        <v>66</v>
      </c>
      <c r="B6833" s="183">
        <v>11</v>
      </c>
      <c r="C6833" s="176">
        <v>43904</v>
      </c>
      <c r="D6833" s="175">
        <v>4</v>
      </c>
      <c r="E6833" s="175">
        <v>0</v>
      </c>
    </row>
    <row r="6834" spans="1:5">
      <c r="A6834" s="174" t="s">
        <v>66</v>
      </c>
      <c r="B6834" s="183">
        <v>12</v>
      </c>
      <c r="C6834" s="176">
        <v>43905</v>
      </c>
      <c r="D6834" s="175">
        <v>6</v>
      </c>
      <c r="E6834" s="175">
        <v>0</v>
      </c>
    </row>
    <row r="6835" spans="1:5">
      <c r="A6835" s="174" t="s">
        <v>66</v>
      </c>
      <c r="B6835" s="183">
        <v>12</v>
      </c>
      <c r="C6835" s="176">
        <v>43906</v>
      </c>
      <c r="D6835" s="175">
        <v>10</v>
      </c>
      <c r="E6835" s="175">
        <v>0</v>
      </c>
    </row>
    <row r="6836" spans="1:5">
      <c r="A6836" s="174" t="s">
        <v>66</v>
      </c>
      <c r="B6836" s="183">
        <v>12</v>
      </c>
      <c r="C6836" s="176">
        <v>43907</v>
      </c>
      <c r="D6836" s="175">
        <v>10</v>
      </c>
      <c r="E6836" s="175">
        <v>0</v>
      </c>
    </row>
    <row r="6837" spans="1:5">
      <c r="A6837" s="174" t="s">
        <v>66</v>
      </c>
      <c r="B6837" s="183">
        <v>12</v>
      </c>
      <c r="C6837" s="176">
        <v>43908</v>
      </c>
      <c r="D6837" s="175">
        <v>11</v>
      </c>
      <c r="E6837" s="175">
        <v>0</v>
      </c>
    </row>
    <row r="6838" spans="1:5">
      <c r="A6838" s="174" t="s">
        <v>66</v>
      </c>
      <c r="B6838" s="177">
        <v>12</v>
      </c>
      <c r="C6838" s="176">
        <v>43909</v>
      </c>
      <c r="D6838" s="175">
        <v>12</v>
      </c>
      <c r="E6838" s="175">
        <v>0</v>
      </c>
    </row>
    <row r="6839" spans="1:5">
      <c r="A6839" s="174" t="s">
        <v>66</v>
      </c>
      <c r="B6839" s="183">
        <v>12</v>
      </c>
      <c r="C6839" s="176">
        <v>43910</v>
      </c>
      <c r="D6839" s="175">
        <v>11</v>
      </c>
      <c r="E6839" s="175">
        <v>0</v>
      </c>
    </row>
    <row r="6840" spans="1:5">
      <c r="A6840" s="174" t="s">
        <v>66</v>
      </c>
      <c r="B6840" s="183">
        <v>12</v>
      </c>
      <c r="C6840" s="176">
        <v>43911</v>
      </c>
      <c r="D6840" s="175">
        <v>7</v>
      </c>
      <c r="E6840" s="175">
        <v>0</v>
      </c>
    </row>
    <row r="6841" spans="1:5">
      <c r="A6841" s="174" t="s">
        <v>66</v>
      </c>
      <c r="B6841" s="183">
        <v>13</v>
      </c>
      <c r="C6841" s="176">
        <v>43912</v>
      </c>
      <c r="D6841" s="175">
        <v>10</v>
      </c>
      <c r="E6841" s="175">
        <v>0</v>
      </c>
    </row>
    <row r="6842" spans="1:5">
      <c r="A6842" s="174" t="s">
        <v>66</v>
      </c>
      <c r="B6842" s="183">
        <v>13</v>
      </c>
      <c r="C6842" s="176">
        <v>43913</v>
      </c>
      <c r="D6842" s="175">
        <v>19</v>
      </c>
      <c r="E6842" s="175">
        <v>0.104</v>
      </c>
    </row>
    <row r="6843" spans="1:5">
      <c r="A6843" s="174" t="s">
        <v>66</v>
      </c>
      <c r="B6843" s="183">
        <v>13</v>
      </c>
      <c r="C6843" s="176">
        <v>43914</v>
      </c>
      <c r="D6843" s="175">
        <v>19</v>
      </c>
      <c r="E6843" s="175">
        <v>0.26</v>
      </c>
    </row>
    <row r="6844" spans="1:5">
      <c r="A6844" s="174" t="s">
        <v>66</v>
      </c>
      <c r="B6844" s="183">
        <v>13</v>
      </c>
      <c r="C6844" s="176">
        <v>43915</v>
      </c>
      <c r="D6844" s="175">
        <v>22</v>
      </c>
      <c r="E6844" s="175">
        <v>0.20799999999999999</v>
      </c>
    </row>
    <row r="6845" spans="1:5">
      <c r="A6845" s="174" t="s">
        <v>66</v>
      </c>
      <c r="B6845" s="183">
        <v>13</v>
      </c>
      <c r="C6845" s="176">
        <v>43916</v>
      </c>
      <c r="D6845" s="175">
        <v>23</v>
      </c>
      <c r="E6845" s="175">
        <v>0.104</v>
      </c>
    </row>
    <row r="6846" spans="1:5">
      <c r="A6846" s="174" t="s">
        <v>66</v>
      </c>
      <c r="B6846" s="177">
        <v>13</v>
      </c>
      <c r="C6846" s="176">
        <v>43917</v>
      </c>
      <c r="D6846" s="175">
        <v>22</v>
      </c>
      <c r="E6846" s="175">
        <v>0.20799999999999999</v>
      </c>
    </row>
    <row r="6847" spans="1:5">
      <c r="A6847" s="174" t="s">
        <v>66</v>
      </c>
      <c r="B6847" s="183">
        <v>13</v>
      </c>
      <c r="C6847" s="176">
        <v>43918</v>
      </c>
      <c r="D6847" s="175">
        <v>16</v>
      </c>
      <c r="E6847" s="175">
        <v>0.36399999999999999</v>
      </c>
    </row>
    <row r="6848" spans="1:5">
      <c r="A6848" s="174" t="s">
        <v>66</v>
      </c>
      <c r="B6848" s="183">
        <v>14</v>
      </c>
      <c r="C6848" s="176">
        <v>43919</v>
      </c>
      <c r="D6848" s="175">
        <v>15</v>
      </c>
      <c r="E6848" s="175">
        <v>0.26</v>
      </c>
    </row>
    <row r="6849" spans="1:5">
      <c r="A6849" s="174" t="s">
        <v>66</v>
      </c>
      <c r="B6849" s="183">
        <v>14</v>
      </c>
      <c r="C6849" s="176">
        <v>43920</v>
      </c>
      <c r="D6849" s="175">
        <v>21</v>
      </c>
      <c r="E6849" s="175">
        <v>0.57199999999999995</v>
      </c>
    </row>
    <row r="6850" spans="1:5">
      <c r="A6850" s="174" t="s">
        <v>66</v>
      </c>
      <c r="B6850" s="183">
        <v>14</v>
      </c>
      <c r="C6850" s="176">
        <v>43921</v>
      </c>
      <c r="D6850" s="175">
        <v>22</v>
      </c>
      <c r="E6850" s="175">
        <v>0.20799999999999999</v>
      </c>
    </row>
    <row r="6851" spans="1:5">
      <c r="A6851" s="174" t="s">
        <v>66</v>
      </c>
      <c r="B6851" s="183">
        <v>14</v>
      </c>
      <c r="C6851" s="176">
        <v>43922</v>
      </c>
      <c r="D6851" s="175">
        <v>21</v>
      </c>
      <c r="E6851" s="175">
        <v>1.3</v>
      </c>
    </row>
    <row r="6852" spans="1:5">
      <c r="A6852" s="174" t="s">
        <v>66</v>
      </c>
      <c r="B6852" s="183">
        <v>14</v>
      </c>
      <c r="C6852" s="176">
        <v>43923</v>
      </c>
      <c r="D6852" s="175">
        <v>21</v>
      </c>
      <c r="E6852" s="175">
        <v>0.83199999999999996</v>
      </c>
    </row>
    <row r="6853" spans="1:5">
      <c r="A6853" s="174" t="s">
        <v>66</v>
      </c>
      <c r="B6853" s="177">
        <v>14</v>
      </c>
      <c r="C6853" s="176">
        <v>43924</v>
      </c>
      <c r="D6853" s="175">
        <v>20</v>
      </c>
      <c r="E6853" s="175">
        <v>0.46800000000000003</v>
      </c>
    </row>
    <row r="6854" spans="1:5">
      <c r="A6854" s="174" t="s">
        <v>66</v>
      </c>
      <c r="B6854" s="183">
        <v>14</v>
      </c>
      <c r="C6854" s="176">
        <v>43925</v>
      </c>
      <c r="D6854" s="175">
        <v>14</v>
      </c>
      <c r="E6854" s="175">
        <v>2.0270000000000001</v>
      </c>
    </row>
    <row r="6855" spans="1:5">
      <c r="A6855" s="174" t="s">
        <v>66</v>
      </c>
      <c r="B6855" s="183">
        <v>15</v>
      </c>
      <c r="C6855" s="176">
        <v>43926</v>
      </c>
      <c r="D6855" s="175">
        <v>15</v>
      </c>
      <c r="E6855" s="175">
        <v>0.41599999999999998</v>
      </c>
    </row>
    <row r="6856" spans="1:5">
      <c r="A6856" s="174" t="s">
        <v>66</v>
      </c>
      <c r="B6856" s="183">
        <v>15</v>
      </c>
      <c r="C6856" s="176">
        <v>43927</v>
      </c>
      <c r="D6856" s="175">
        <v>20</v>
      </c>
      <c r="E6856" s="175">
        <v>0.36399999999999999</v>
      </c>
    </row>
    <row r="6857" spans="1:5">
      <c r="A6857" s="174" t="s">
        <v>66</v>
      </c>
      <c r="B6857" s="183">
        <v>15</v>
      </c>
      <c r="C6857" s="176">
        <v>43928</v>
      </c>
      <c r="D6857" s="175">
        <v>20</v>
      </c>
      <c r="E6857" s="175">
        <v>0.46800000000000003</v>
      </c>
    </row>
    <row r="6858" spans="1:5">
      <c r="A6858" s="174" t="s">
        <v>66</v>
      </c>
      <c r="B6858" s="183">
        <v>15</v>
      </c>
      <c r="C6858" s="176">
        <v>43929</v>
      </c>
      <c r="D6858" s="175">
        <v>19</v>
      </c>
      <c r="E6858" s="175">
        <v>1.3</v>
      </c>
    </row>
    <row r="6859" spans="1:5">
      <c r="A6859" s="174" t="s">
        <v>66</v>
      </c>
      <c r="B6859" s="183">
        <v>15</v>
      </c>
      <c r="C6859" s="176">
        <v>43930</v>
      </c>
      <c r="D6859" s="175">
        <v>19</v>
      </c>
      <c r="E6859" s="175">
        <v>1.403</v>
      </c>
    </row>
    <row r="6860" spans="1:5">
      <c r="A6860" s="174" t="s">
        <v>66</v>
      </c>
      <c r="B6860" s="177">
        <v>15</v>
      </c>
      <c r="C6860" s="176">
        <v>43931</v>
      </c>
      <c r="D6860" s="175">
        <v>18</v>
      </c>
      <c r="E6860" s="175">
        <v>1.04</v>
      </c>
    </row>
    <row r="6861" spans="1:5">
      <c r="A6861" s="174" t="s">
        <v>66</v>
      </c>
      <c r="B6861" s="183">
        <v>15</v>
      </c>
      <c r="C6861" s="176">
        <v>43932</v>
      </c>
      <c r="D6861" s="175">
        <v>12</v>
      </c>
      <c r="E6861" s="175">
        <v>1.4550000000000001</v>
      </c>
    </row>
    <row r="6862" spans="1:5">
      <c r="A6862" s="174" t="s">
        <v>66</v>
      </c>
      <c r="B6862" s="183">
        <v>16</v>
      </c>
      <c r="C6862" s="176">
        <v>43933</v>
      </c>
      <c r="D6862" s="175">
        <v>13</v>
      </c>
      <c r="E6862" s="175">
        <v>1.3</v>
      </c>
    </row>
    <row r="6863" spans="1:5">
      <c r="A6863" s="174" t="s">
        <v>66</v>
      </c>
      <c r="B6863" s="183">
        <v>16</v>
      </c>
      <c r="C6863" s="176">
        <v>43934</v>
      </c>
      <c r="D6863" s="175">
        <v>19</v>
      </c>
      <c r="E6863" s="175">
        <v>1.248</v>
      </c>
    </row>
    <row r="6864" spans="1:5">
      <c r="A6864" s="174" t="s">
        <v>66</v>
      </c>
      <c r="B6864" s="183">
        <v>16</v>
      </c>
      <c r="C6864" s="176">
        <v>43935</v>
      </c>
      <c r="D6864" s="175">
        <v>19</v>
      </c>
      <c r="E6864" s="175">
        <v>0.624</v>
      </c>
    </row>
    <row r="6865" spans="1:5">
      <c r="A6865" s="174" t="s">
        <v>66</v>
      </c>
      <c r="B6865" s="183">
        <v>16</v>
      </c>
      <c r="C6865" s="176">
        <v>43936</v>
      </c>
      <c r="D6865" s="175">
        <v>18</v>
      </c>
      <c r="E6865" s="175">
        <v>1.3520000000000001</v>
      </c>
    </row>
    <row r="6866" spans="1:5">
      <c r="A6866" s="174" t="s">
        <v>66</v>
      </c>
      <c r="B6866" s="183">
        <v>16</v>
      </c>
      <c r="C6866" s="176">
        <v>43937</v>
      </c>
      <c r="D6866" s="175">
        <v>18</v>
      </c>
      <c r="E6866" s="175">
        <v>1.4550000000000001</v>
      </c>
    </row>
    <row r="6867" spans="1:5">
      <c r="A6867" s="174" t="s">
        <v>66</v>
      </c>
      <c r="B6867" s="177">
        <v>16</v>
      </c>
      <c r="C6867" s="176">
        <v>43938</v>
      </c>
      <c r="D6867" s="175">
        <v>24</v>
      </c>
      <c r="E6867" s="175">
        <v>0.78</v>
      </c>
    </row>
    <row r="6868" spans="1:5">
      <c r="A6868" s="174" t="s">
        <v>66</v>
      </c>
      <c r="B6868" s="183">
        <v>16</v>
      </c>
      <c r="C6868" s="176">
        <v>43939</v>
      </c>
      <c r="D6868" s="175">
        <v>15</v>
      </c>
      <c r="E6868" s="175">
        <v>0.67600000000000005</v>
      </c>
    </row>
    <row r="6869" spans="1:5">
      <c r="A6869" s="174" t="s">
        <v>66</v>
      </c>
      <c r="B6869" s="183">
        <v>17</v>
      </c>
      <c r="C6869" s="176">
        <v>43940</v>
      </c>
      <c r="D6869" s="175">
        <v>18</v>
      </c>
      <c r="E6869" s="175">
        <v>0.88400000000000001</v>
      </c>
    </row>
    <row r="6870" spans="1:5">
      <c r="A6870" s="174" t="s">
        <v>66</v>
      </c>
      <c r="B6870" s="183">
        <v>17</v>
      </c>
      <c r="C6870" s="176">
        <v>43941</v>
      </c>
      <c r="D6870" s="175">
        <v>30</v>
      </c>
      <c r="E6870" s="175">
        <v>0.88400000000000001</v>
      </c>
    </row>
    <row r="6871" spans="1:5">
      <c r="A6871" s="174" t="s">
        <v>66</v>
      </c>
      <c r="B6871" s="183">
        <v>17</v>
      </c>
      <c r="C6871" s="176">
        <v>43942</v>
      </c>
      <c r="D6871" s="175">
        <v>21</v>
      </c>
      <c r="E6871" s="175">
        <v>0.88400000000000001</v>
      </c>
    </row>
    <row r="6872" spans="1:5">
      <c r="A6872" s="174" t="s">
        <v>66</v>
      </c>
      <c r="B6872" s="183">
        <v>17</v>
      </c>
      <c r="C6872" s="176">
        <v>43943</v>
      </c>
      <c r="D6872" s="175">
        <v>18</v>
      </c>
      <c r="E6872" s="175">
        <v>1.663</v>
      </c>
    </row>
    <row r="6873" spans="1:5">
      <c r="A6873" s="174" t="s">
        <v>66</v>
      </c>
      <c r="B6873" s="183">
        <v>17</v>
      </c>
      <c r="C6873" s="176">
        <v>43944</v>
      </c>
      <c r="D6873" s="175">
        <v>19</v>
      </c>
      <c r="E6873" s="175">
        <v>1.3</v>
      </c>
    </row>
    <row r="6874" spans="1:5">
      <c r="A6874" s="174" t="s">
        <v>66</v>
      </c>
      <c r="B6874" s="177">
        <v>17</v>
      </c>
      <c r="C6874" s="176">
        <v>43945</v>
      </c>
      <c r="D6874" s="175">
        <v>18</v>
      </c>
      <c r="E6874" s="175">
        <v>0.98799999999999999</v>
      </c>
    </row>
    <row r="6875" spans="1:5">
      <c r="A6875" s="174" t="s">
        <v>66</v>
      </c>
      <c r="B6875" s="183">
        <v>17</v>
      </c>
      <c r="C6875" s="176">
        <v>43946</v>
      </c>
      <c r="D6875" s="175">
        <v>11</v>
      </c>
      <c r="E6875" s="175">
        <v>1.3</v>
      </c>
    </row>
    <row r="6876" spans="1:5">
      <c r="A6876" s="174" t="s">
        <v>66</v>
      </c>
      <c r="B6876" s="183">
        <v>18</v>
      </c>
      <c r="C6876" s="176">
        <v>43947</v>
      </c>
      <c r="D6876" s="175">
        <v>12</v>
      </c>
      <c r="E6876" s="175">
        <v>1.196</v>
      </c>
    </row>
    <row r="6877" spans="1:5">
      <c r="A6877" s="174" t="s">
        <v>66</v>
      </c>
      <c r="B6877" s="183">
        <v>18</v>
      </c>
      <c r="C6877" s="176">
        <v>43948</v>
      </c>
      <c r="D6877" s="175">
        <v>17</v>
      </c>
      <c r="E6877" s="175">
        <v>1.7150000000000001</v>
      </c>
    </row>
    <row r="6878" spans="1:5">
      <c r="A6878" s="174" t="s">
        <v>66</v>
      </c>
      <c r="B6878" s="183">
        <v>18</v>
      </c>
      <c r="C6878" s="176">
        <v>43949</v>
      </c>
      <c r="D6878" s="175">
        <v>16</v>
      </c>
      <c r="E6878" s="175">
        <v>1.196</v>
      </c>
    </row>
    <row r="6879" spans="1:5">
      <c r="A6879" s="174" t="s">
        <v>66</v>
      </c>
      <c r="B6879" s="183">
        <v>18</v>
      </c>
      <c r="C6879" s="176">
        <v>43950</v>
      </c>
      <c r="D6879" s="175">
        <v>17</v>
      </c>
      <c r="E6879" s="175">
        <v>0.98799999999999999</v>
      </c>
    </row>
    <row r="6880" spans="1:5">
      <c r="A6880" s="174" t="s">
        <v>66</v>
      </c>
      <c r="B6880" s="183">
        <v>18</v>
      </c>
      <c r="C6880" s="176">
        <v>43951</v>
      </c>
      <c r="D6880" s="175">
        <v>16</v>
      </c>
      <c r="E6880" s="175">
        <v>1.3</v>
      </c>
    </row>
    <row r="6881" spans="1:5">
      <c r="A6881" s="174" t="s">
        <v>66</v>
      </c>
      <c r="B6881" s="177">
        <v>18</v>
      </c>
      <c r="C6881" s="176">
        <v>43952</v>
      </c>
      <c r="D6881" s="175">
        <v>23</v>
      </c>
      <c r="E6881" s="175">
        <v>2.1829999999999998</v>
      </c>
    </row>
    <row r="6882" spans="1:5">
      <c r="A6882" s="174" t="s">
        <v>66</v>
      </c>
      <c r="B6882" s="183">
        <v>18</v>
      </c>
      <c r="C6882" s="176">
        <v>43953</v>
      </c>
      <c r="D6882" s="175">
        <v>11</v>
      </c>
      <c r="E6882" s="175">
        <v>1.403</v>
      </c>
    </row>
    <row r="6883" spans="1:5">
      <c r="A6883" s="174" t="s">
        <v>66</v>
      </c>
      <c r="B6883" s="183">
        <v>19</v>
      </c>
      <c r="C6883" s="176">
        <v>43954</v>
      </c>
      <c r="D6883" s="175">
        <v>12</v>
      </c>
      <c r="E6883" s="175">
        <v>1.403</v>
      </c>
    </row>
    <row r="6884" spans="1:5">
      <c r="A6884" s="174" t="s">
        <v>66</v>
      </c>
      <c r="B6884" s="183">
        <v>19</v>
      </c>
      <c r="C6884" s="176">
        <v>43955</v>
      </c>
      <c r="D6884" s="175">
        <v>17</v>
      </c>
      <c r="E6884" s="175">
        <v>0.46800000000000003</v>
      </c>
    </row>
    <row r="6885" spans="1:5">
      <c r="A6885" s="174" t="s">
        <v>66</v>
      </c>
      <c r="B6885" s="183">
        <v>19</v>
      </c>
      <c r="C6885" s="176">
        <v>43956</v>
      </c>
      <c r="D6885" s="175">
        <v>16</v>
      </c>
      <c r="E6885" s="175">
        <v>1.196</v>
      </c>
    </row>
    <row r="6886" spans="1:5">
      <c r="A6886" s="174" t="s">
        <v>66</v>
      </c>
      <c r="B6886" s="183">
        <v>19</v>
      </c>
      <c r="C6886" s="176">
        <v>43957</v>
      </c>
      <c r="D6886" s="175">
        <v>17</v>
      </c>
      <c r="E6886" s="175">
        <v>1.248</v>
      </c>
    </row>
    <row r="6887" spans="1:5">
      <c r="A6887" s="174" t="s">
        <v>66</v>
      </c>
      <c r="B6887" s="183">
        <v>19</v>
      </c>
      <c r="C6887" s="176">
        <v>43958</v>
      </c>
      <c r="D6887" s="175">
        <v>17</v>
      </c>
      <c r="E6887" s="175">
        <v>1.611</v>
      </c>
    </row>
    <row r="6888" spans="1:5">
      <c r="A6888" s="174" t="s">
        <v>66</v>
      </c>
      <c r="B6888" s="177">
        <v>19</v>
      </c>
      <c r="C6888" s="176">
        <v>43959</v>
      </c>
      <c r="D6888" s="175">
        <v>14</v>
      </c>
      <c r="E6888" s="175">
        <v>0.93600000000000005</v>
      </c>
    </row>
    <row r="6889" spans="1:5">
      <c r="A6889" s="174" t="s">
        <v>66</v>
      </c>
      <c r="B6889" s="183">
        <v>19</v>
      </c>
      <c r="C6889" s="176">
        <v>43960</v>
      </c>
      <c r="D6889" s="175">
        <v>8</v>
      </c>
      <c r="E6889" s="175">
        <v>1.1439999999999999</v>
      </c>
    </row>
    <row r="6890" spans="1:5">
      <c r="A6890" s="174" t="s">
        <v>66</v>
      </c>
      <c r="B6890" s="183">
        <v>20</v>
      </c>
      <c r="C6890" s="176">
        <v>43961</v>
      </c>
      <c r="D6890" s="175">
        <v>8</v>
      </c>
      <c r="E6890" s="175">
        <v>1.4550000000000001</v>
      </c>
    </row>
    <row r="6891" spans="1:5">
      <c r="A6891" s="174" t="s">
        <v>66</v>
      </c>
      <c r="B6891" s="183">
        <v>20</v>
      </c>
      <c r="C6891" s="176">
        <v>43962</v>
      </c>
      <c r="D6891" s="175">
        <v>14</v>
      </c>
      <c r="E6891" s="175">
        <v>1.3520000000000001</v>
      </c>
    </row>
    <row r="6892" spans="1:5">
      <c r="A6892" s="174" t="s">
        <v>66</v>
      </c>
      <c r="B6892" s="183">
        <v>20</v>
      </c>
      <c r="C6892" s="176">
        <v>43963</v>
      </c>
      <c r="D6892" s="175">
        <v>15</v>
      </c>
      <c r="E6892" s="175">
        <v>1.04</v>
      </c>
    </row>
    <row r="6893" spans="1:5">
      <c r="A6893" s="174" t="s">
        <v>66</v>
      </c>
      <c r="B6893" s="183">
        <v>20</v>
      </c>
      <c r="C6893" s="176">
        <v>43964</v>
      </c>
      <c r="D6893" s="175">
        <v>14</v>
      </c>
      <c r="E6893" s="175">
        <v>1.5589999999999999</v>
      </c>
    </row>
    <row r="6894" spans="1:5">
      <c r="A6894" s="174" t="s">
        <v>66</v>
      </c>
      <c r="B6894" s="183">
        <v>20</v>
      </c>
      <c r="C6894" s="176">
        <v>43965</v>
      </c>
      <c r="D6894" s="175">
        <v>13</v>
      </c>
      <c r="E6894" s="175">
        <v>0.72799999999999998</v>
      </c>
    </row>
    <row r="6895" spans="1:5">
      <c r="A6895" s="174" t="s">
        <v>66</v>
      </c>
      <c r="B6895" s="177">
        <v>20</v>
      </c>
      <c r="C6895" s="176">
        <v>43966</v>
      </c>
      <c r="D6895" s="175">
        <v>7</v>
      </c>
      <c r="E6895" s="175">
        <v>1.5589999999999999</v>
      </c>
    </row>
    <row r="6896" spans="1:5">
      <c r="A6896" s="174" t="s">
        <v>66</v>
      </c>
      <c r="B6896" s="183">
        <v>20</v>
      </c>
      <c r="C6896" s="176">
        <v>43967</v>
      </c>
      <c r="D6896" s="175">
        <v>1</v>
      </c>
      <c r="E6896" s="175">
        <v>0.52</v>
      </c>
    </row>
    <row r="6897" spans="1:5">
      <c r="A6897" s="174" t="s">
        <v>66</v>
      </c>
      <c r="B6897" s="183">
        <v>21</v>
      </c>
      <c r="C6897" s="176">
        <v>43968</v>
      </c>
      <c r="D6897" s="175">
        <v>2</v>
      </c>
      <c r="E6897" s="175">
        <v>1.3</v>
      </c>
    </row>
    <row r="6898" spans="1:5">
      <c r="A6898" s="174" t="s">
        <v>66</v>
      </c>
      <c r="B6898" s="183">
        <v>21</v>
      </c>
      <c r="C6898" s="176">
        <v>43969</v>
      </c>
      <c r="D6898" s="175">
        <v>8</v>
      </c>
      <c r="E6898" s="175">
        <v>0.83199999999999996</v>
      </c>
    </row>
    <row r="6899" spans="1:5">
      <c r="A6899" s="174" t="s">
        <v>66</v>
      </c>
      <c r="B6899" s="183">
        <v>21</v>
      </c>
      <c r="C6899" s="176">
        <v>43970</v>
      </c>
      <c r="D6899" s="175">
        <v>8</v>
      </c>
      <c r="E6899" s="175">
        <v>0.52</v>
      </c>
    </row>
    <row r="6900" spans="1:5">
      <c r="A6900" s="174" t="s">
        <v>66</v>
      </c>
      <c r="B6900" s="183">
        <v>21</v>
      </c>
      <c r="C6900" s="176">
        <v>43971</v>
      </c>
      <c r="D6900" s="175">
        <v>10</v>
      </c>
      <c r="E6900" s="175">
        <v>0.98799999999999999</v>
      </c>
    </row>
    <row r="6901" spans="1:5">
      <c r="A6901" s="174" t="s">
        <v>66</v>
      </c>
      <c r="B6901" s="183">
        <v>21</v>
      </c>
      <c r="C6901" s="176">
        <v>43972</v>
      </c>
      <c r="D6901" s="175">
        <v>10</v>
      </c>
      <c r="E6901" s="175">
        <v>0.78</v>
      </c>
    </row>
    <row r="6902" spans="1:5">
      <c r="A6902" s="174" t="s">
        <v>66</v>
      </c>
      <c r="B6902" s="177">
        <v>21</v>
      </c>
      <c r="C6902" s="176">
        <v>43973</v>
      </c>
      <c r="D6902" s="175">
        <v>7</v>
      </c>
      <c r="E6902" s="175">
        <v>0.52</v>
      </c>
    </row>
    <row r="6903" spans="1:5">
      <c r="A6903" s="174" t="s">
        <v>66</v>
      </c>
      <c r="B6903" s="183">
        <v>21</v>
      </c>
      <c r="C6903" s="176">
        <v>43974</v>
      </c>
      <c r="D6903" s="175">
        <v>1</v>
      </c>
      <c r="E6903" s="175">
        <v>0.41599999999999998</v>
      </c>
    </row>
    <row r="6904" spans="1:5">
      <c r="A6904" s="174" t="s">
        <v>66</v>
      </c>
      <c r="B6904" s="183">
        <v>22</v>
      </c>
      <c r="C6904" s="176">
        <v>43975</v>
      </c>
      <c r="D6904" s="175">
        <v>4</v>
      </c>
      <c r="E6904" s="175">
        <v>0.57199999999999995</v>
      </c>
    </row>
    <row r="6905" spans="1:5">
      <c r="A6905" s="174" t="s">
        <v>66</v>
      </c>
      <c r="B6905" s="183">
        <v>22</v>
      </c>
      <c r="C6905" s="176">
        <v>43976</v>
      </c>
      <c r="D6905" s="175">
        <v>9</v>
      </c>
      <c r="E6905" s="175">
        <v>0.46800000000000003</v>
      </c>
    </row>
    <row r="6906" spans="1:5">
      <c r="A6906" s="174" t="s">
        <v>66</v>
      </c>
      <c r="B6906" s="183">
        <v>22</v>
      </c>
      <c r="C6906" s="176">
        <v>43977</v>
      </c>
      <c r="D6906" s="175">
        <v>9</v>
      </c>
      <c r="E6906" s="175">
        <v>0.93600000000000005</v>
      </c>
    </row>
    <row r="6907" spans="1:5">
      <c r="A6907" s="174" t="s">
        <v>66</v>
      </c>
      <c r="B6907" s="183">
        <v>22</v>
      </c>
      <c r="C6907" s="176">
        <v>43978</v>
      </c>
      <c r="D6907" s="175">
        <v>9</v>
      </c>
      <c r="E6907" s="175">
        <v>0.67600000000000005</v>
      </c>
    </row>
    <row r="6908" spans="1:5">
      <c r="A6908" s="174" t="s">
        <v>66</v>
      </c>
      <c r="B6908" s="183">
        <v>22</v>
      </c>
      <c r="C6908" s="176">
        <v>43979</v>
      </c>
      <c r="D6908" s="175">
        <v>10</v>
      </c>
      <c r="E6908" s="175">
        <v>0.46800000000000003</v>
      </c>
    </row>
    <row r="6909" spans="1:5">
      <c r="A6909" s="174" t="s">
        <v>66</v>
      </c>
      <c r="B6909" s="177">
        <v>22</v>
      </c>
      <c r="C6909" s="176">
        <v>43980</v>
      </c>
      <c r="D6909" s="175">
        <v>8</v>
      </c>
      <c r="E6909" s="175">
        <v>0.52</v>
      </c>
    </row>
    <row r="6910" spans="1:5">
      <c r="A6910" s="174" t="s">
        <v>66</v>
      </c>
      <c r="B6910" s="183">
        <v>22</v>
      </c>
      <c r="C6910" s="176">
        <v>43981</v>
      </c>
      <c r="D6910" s="175">
        <v>2</v>
      </c>
      <c r="E6910" s="175">
        <v>0.57199999999999995</v>
      </c>
    </row>
    <row r="6911" spans="1:5">
      <c r="A6911" s="174" t="s">
        <v>66</v>
      </c>
      <c r="B6911" s="183">
        <v>23</v>
      </c>
      <c r="C6911" s="176">
        <v>43982</v>
      </c>
      <c r="D6911" s="175">
        <v>2</v>
      </c>
      <c r="E6911" s="175">
        <v>0.67600000000000005</v>
      </c>
    </row>
    <row r="6912" spans="1:5">
      <c r="A6912" s="174" t="s">
        <v>66</v>
      </c>
      <c r="B6912" s="183">
        <v>23</v>
      </c>
      <c r="C6912" s="176">
        <v>43983</v>
      </c>
      <c r="D6912" s="175">
        <v>12</v>
      </c>
      <c r="E6912" s="175">
        <v>0.46800000000000003</v>
      </c>
    </row>
    <row r="6913" spans="1:5">
      <c r="A6913" s="174" t="s">
        <v>66</v>
      </c>
      <c r="B6913" s="183">
        <v>23</v>
      </c>
      <c r="C6913" s="176">
        <v>43984</v>
      </c>
      <c r="D6913" s="175">
        <v>7</v>
      </c>
      <c r="E6913" s="175">
        <v>0.88400000000000001</v>
      </c>
    </row>
    <row r="6914" spans="1:5">
      <c r="A6914" s="174" t="s">
        <v>66</v>
      </c>
      <c r="B6914" s="183">
        <v>23</v>
      </c>
      <c r="C6914" s="176">
        <v>43985</v>
      </c>
      <c r="D6914" s="175">
        <v>6</v>
      </c>
      <c r="E6914" s="175">
        <v>0</v>
      </c>
    </row>
    <row r="6915" spans="1:5">
      <c r="A6915" s="174" t="s">
        <v>66</v>
      </c>
      <c r="B6915" s="183">
        <v>23</v>
      </c>
      <c r="C6915" s="176">
        <v>43986</v>
      </c>
      <c r="D6915" s="175">
        <v>6</v>
      </c>
      <c r="E6915" s="175">
        <v>0.46800000000000003</v>
      </c>
    </row>
    <row r="6916" spans="1:5">
      <c r="A6916" s="174" t="s">
        <v>66</v>
      </c>
      <c r="B6916" s="177">
        <v>23</v>
      </c>
      <c r="C6916" s="176">
        <v>43987</v>
      </c>
      <c r="D6916" s="175">
        <v>3</v>
      </c>
      <c r="E6916" s="175">
        <v>0.57199999999999995</v>
      </c>
    </row>
    <row r="6917" spans="1:5">
      <c r="A6917" s="174" t="s">
        <v>66</v>
      </c>
      <c r="B6917" s="183">
        <v>23</v>
      </c>
      <c r="C6917" s="176">
        <v>43988</v>
      </c>
      <c r="D6917" s="175">
        <v>-2</v>
      </c>
      <c r="E6917" s="175">
        <v>0.46800000000000003</v>
      </c>
    </row>
    <row r="6918" spans="1:5">
      <c r="A6918" s="174" t="s">
        <v>66</v>
      </c>
      <c r="B6918" s="183">
        <v>24</v>
      </c>
      <c r="C6918" s="176">
        <v>43989</v>
      </c>
      <c r="D6918" s="175">
        <v>-3</v>
      </c>
      <c r="E6918" s="175">
        <v>0.52</v>
      </c>
    </row>
    <row r="6919" spans="1:5">
      <c r="A6919" s="174" t="s">
        <v>66</v>
      </c>
      <c r="B6919" s="183">
        <v>24</v>
      </c>
      <c r="C6919" s="176">
        <v>43990</v>
      </c>
      <c r="D6919" s="175">
        <v>9</v>
      </c>
      <c r="E6919" s="175">
        <v>0.41599999999999998</v>
      </c>
    </row>
    <row r="6920" spans="1:5">
      <c r="A6920" s="174" t="s">
        <v>66</v>
      </c>
      <c r="B6920" s="183">
        <v>24</v>
      </c>
      <c r="C6920" s="176">
        <v>43991</v>
      </c>
      <c r="D6920" s="175">
        <v>5</v>
      </c>
      <c r="E6920" s="175">
        <v>0.41599999999999998</v>
      </c>
    </row>
    <row r="6921" spans="1:5">
      <c r="A6921" s="174" t="s">
        <v>66</v>
      </c>
      <c r="B6921" s="183">
        <v>24</v>
      </c>
      <c r="C6921" s="176">
        <v>43992</v>
      </c>
      <c r="D6921" s="175">
        <v>5</v>
      </c>
      <c r="E6921" s="175">
        <v>0.57199999999999995</v>
      </c>
    </row>
    <row r="6922" spans="1:5">
      <c r="A6922" s="174" t="s">
        <v>66</v>
      </c>
      <c r="B6922" s="183">
        <v>24</v>
      </c>
      <c r="C6922" s="176">
        <v>43993</v>
      </c>
      <c r="D6922" s="175">
        <v>5</v>
      </c>
      <c r="E6922" s="175">
        <v>0.78</v>
      </c>
    </row>
    <row r="6923" spans="1:5">
      <c r="A6923" s="174" t="s">
        <v>66</v>
      </c>
      <c r="B6923" s="177">
        <v>24</v>
      </c>
      <c r="C6923" s="176">
        <v>43994</v>
      </c>
      <c r="D6923" s="175">
        <v>3</v>
      </c>
      <c r="E6923" s="175">
        <v>0.46800000000000003</v>
      </c>
    </row>
    <row r="6924" spans="1:5">
      <c r="A6924" s="174" t="s">
        <v>66</v>
      </c>
      <c r="B6924" s="183">
        <v>24</v>
      </c>
      <c r="C6924" s="176">
        <v>43995</v>
      </c>
      <c r="D6924" s="175">
        <v>-1</v>
      </c>
      <c r="E6924" s="175">
        <v>0.57199999999999995</v>
      </c>
    </row>
    <row r="6925" spans="1:5">
      <c r="A6925" s="174" t="s">
        <v>66</v>
      </c>
      <c r="B6925" s="183">
        <v>25</v>
      </c>
      <c r="C6925" s="176">
        <v>43996</v>
      </c>
      <c r="D6925" s="175">
        <v>-1</v>
      </c>
      <c r="E6925" s="175">
        <v>0.57199999999999995</v>
      </c>
    </row>
    <row r="6926" spans="1:5">
      <c r="A6926" s="174" t="s">
        <v>66</v>
      </c>
      <c r="B6926" s="183">
        <v>25</v>
      </c>
      <c r="C6926" s="176">
        <v>43997</v>
      </c>
      <c r="D6926" s="175">
        <v>4</v>
      </c>
      <c r="E6926" s="175">
        <v>0.98799999999999999</v>
      </c>
    </row>
    <row r="6927" spans="1:5">
      <c r="A6927" s="174" t="s">
        <v>66</v>
      </c>
      <c r="B6927" s="183">
        <v>25</v>
      </c>
      <c r="C6927" s="176">
        <v>43998</v>
      </c>
      <c r="D6927" s="175">
        <v>4</v>
      </c>
      <c r="E6927" s="175">
        <v>0.88400000000000001</v>
      </c>
    </row>
    <row r="6928" spans="1:5">
      <c r="A6928" s="174" t="s">
        <v>66</v>
      </c>
      <c r="B6928" s="183">
        <v>25</v>
      </c>
      <c r="C6928" s="176">
        <v>43999</v>
      </c>
      <c r="D6928" s="175">
        <v>4</v>
      </c>
      <c r="E6928" s="175">
        <v>0.52</v>
      </c>
    </row>
    <row r="6929" spans="1:5">
      <c r="A6929" s="174" t="s">
        <v>66</v>
      </c>
      <c r="B6929" s="183">
        <v>25</v>
      </c>
      <c r="C6929" s="176">
        <v>44000</v>
      </c>
      <c r="D6929" s="175">
        <v>4</v>
      </c>
      <c r="E6929" s="175">
        <v>0.72799999999999998</v>
      </c>
    </row>
    <row r="6930" spans="1:5">
      <c r="A6930" s="174" t="s">
        <v>66</v>
      </c>
      <c r="B6930" s="183">
        <v>25</v>
      </c>
      <c r="C6930" s="176">
        <v>44001</v>
      </c>
      <c r="D6930" s="175">
        <v>2</v>
      </c>
      <c r="E6930" s="175">
        <v>1.1439999999999999</v>
      </c>
    </row>
    <row r="6931" spans="1:5">
      <c r="A6931" s="174" t="s">
        <v>66</v>
      </c>
      <c r="B6931" s="183">
        <v>25</v>
      </c>
      <c r="C6931" s="176">
        <v>44002</v>
      </c>
      <c r="D6931" s="175">
        <v>-2</v>
      </c>
      <c r="E6931" s="175">
        <v>0.57199999999999995</v>
      </c>
    </row>
    <row r="6932" spans="1:5">
      <c r="A6932" s="174" t="s">
        <v>66</v>
      </c>
      <c r="B6932" s="183">
        <v>26</v>
      </c>
      <c r="C6932" s="176">
        <v>44003</v>
      </c>
      <c r="D6932" s="175">
        <v>-2</v>
      </c>
      <c r="E6932" s="175">
        <v>0.83199999999999996</v>
      </c>
    </row>
    <row r="6933" spans="1:5">
      <c r="A6933" s="174" t="s">
        <v>66</v>
      </c>
      <c r="B6933" s="183">
        <v>26</v>
      </c>
      <c r="C6933" s="176">
        <v>44004</v>
      </c>
      <c r="D6933" s="175">
        <v>4</v>
      </c>
      <c r="E6933" s="175">
        <v>0.624</v>
      </c>
    </row>
    <row r="6934" spans="1:5">
      <c r="A6934" s="174" t="s">
        <v>66</v>
      </c>
      <c r="B6934" s="183">
        <v>26</v>
      </c>
      <c r="C6934" s="176">
        <v>44005</v>
      </c>
      <c r="D6934" s="175">
        <v>4</v>
      </c>
      <c r="E6934" s="175">
        <v>0.57199999999999995</v>
      </c>
    </row>
    <row r="6935" spans="1:5">
      <c r="A6935" s="174" t="s">
        <v>66</v>
      </c>
      <c r="B6935" s="183">
        <v>26</v>
      </c>
      <c r="C6935" s="176">
        <v>44006</v>
      </c>
      <c r="D6935" s="175">
        <v>2</v>
      </c>
      <c r="E6935" s="175">
        <v>0.83199999999999996</v>
      </c>
    </row>
    <row r="6936" spans="1:5">
      <c r="A6936" s="174" t="s">
        <v>66</v>
      </c>
      <c r="B6936" s="183">
        <v>26</v>
      </c>
      <c r="C6936" s="176">
        <v>44007</v>
      </c>
      <c r="D6936" s="175">
        <v>3</v>
      </c>
      <c r="E6936" s="175">
        <v>0.83199999999999996</v>
      </c>
    </row>
    <row r="6937" spans="1:5">
      <c r="A6937" s="174" t="s">
        <v>66</v>
      </c>
      <c r="B6937" s="177">
        <v>26</v>
      </c>
      <c r="C6937" s="176">
        <v>44008</v>
      </c>
      <c r="D6937" s="175">
        <v>0</v>
      </c>
      <c r="E6937" s="175">
        <v>0.52</v>
      </c>
    </row>
    <row r="6938" spans="1:5">
      <c r="A6938" s="174" t="s">
        <v>66</v>
      </c>
      <c r="B6938" s="183">
        <v>26</v>
      </c>
      <c r="C6938" s="176">
        <v>44009</v>
      </c>
      <c r="D6938" s="175">
        <v>-4</v>
      </c>
      <c r="E6938" s="175">
        <v>0.72799999999999998</v>
      </c>
    </row>
    <row r="6939" spans="1:5">
      <c r="A6939" s="174" t="s">
        <v>66</v>
      </c>
      <c r="B6939" s="183">
        <v>27</v>
      </c>
      <c r="C6939" s="176">
        <v>44010</v>
      </c>
      <c r="D6939" s="175">
        <v>-6</v>
      </c>
      <c r="E6939" s="175">
        <v>0.52</v>
      </c>
    </row>
    <row r="6940" spans="1:5">
      <c r="A6940" s="174" t="s">
        <v>66</v>
      </c>
      <c r="B6940" s="183">
        <v>27</v>
      </c>
      <c r="C6940" s="176">
        <v>44011</v>
      </c>
      <c r="D6940" s="175">
        <v>2</v>
      </c>
      <c r="E6940" s="175">
        <v>1.196</v>
      </c>
    </row>
    <row r="6941" spans="1:5">
      <c r="A6941" s="174" t="s">
        <v>66</v>
      </c>
      <c r="B6941" s="183">
        <v>27</v>
      </c>
      <c r="C6941" s="176">
        <v>44012</v>
      </c>
      <c r="D6941" s="175">
        <v>2</v>
      </c>
      <c r="E6941" s="175">
        <v>1.1439999999999999</v>
      </c>
    </row>
    <row r="6942" spans="1:5">
      <c r="A6942" s="174" t="s">
        <v>66</v>
      </c>
      <c r="B6942" s="183">
        <v>27</v>
      </c>
      <c r="C6942" s="176">
        <v>44013</v>
      </c>
      <c r="D6942" s="175">
        <v>1</v>
      </c>
      <c r="E6942" s="175">
        <v>0.88400000000000001</v>
      </c>
    </row>
    <row r="6943" spans="1:5">
      <c r="A6943" s="174" t="s">
        <v>66</v>
      </c>
      <c r="B6943" s="183">
        <v>27</v>
      </c>
      <c r="C6943" s="176">
        <v>44014</v>
      </c>
      <c r="D6943" s="175">
        <v>2</v>
      </c>
      <c r="E6943" s="175">
        <v>0.83199999999999996</v>
      </c>
    </row>
    <row r="6944" spans="1:5">
      <c r="A6944" s="174" t="s">
        <v>66</v>
      </c>
      <c r="B6944" s="177">
        <v>27</v>
      </c>
      <c r="C6944" s="176">
        <v>44015</v>
      </c>
      <c r="D6944" s="175">
        <v>0</v>
      </c>
      <c r="E6944" s="175">
        <v>1.04</v>
      </c>
    </row>
    <row r="6945" spans="1:5">
      <c r="A6945" s="174" t="s">
        <v>66</v>
      </c>
      <c r="B6945" s="183">
        <v>27</v>
      </c>
      <c r="C6945" s="176">
        <v>44016</v>
      </c>
      <c r="D6945" s="175">
        <v>-3</v>
      </c>
      <c r="E6945" s="175">
        <v>1.0920000000000001</v>
      </c>
    </row>
    <row r="6946" spans="1:5">
      <c r="A6946" s="174" t="s">
        <v>66</v>
      </c>
      <c r="B6946" s="183">
        <v>28</v>
      </c>
      <c r="C6946" s="176">
        <v>44017</v>
      </c>
      <c r="D6946" s="175">
        <v>-5</v>
      </c>
      <c r="E6946" s="175">
        <v>1.196</v>
      </c>
    </row>
    <row r="6947" spans="1:5">
      <c r="A6947" s="174" t="s">
        <v>66</v>
      </c>
      <c r="B6947" s="183">
        <v>28</v>
      </c>
      <c r="C6947" s="176">
        <v>44018</v>
      </c>
      <c r="D6947" s="175">
        <v>2</v>
      </c>
      <c r="E6947" s="175">
        <v>0.98799999999999999</v>
      </c>
    </row>
    <row r="6948" spans="1:5">
      <c r="A6948" s="174" t="s">
        <v>66</v>
      </c>
      <c r="B6948" s="183">
        <v>28</v>
      </c>
      <c r="C6948" s="176">
        <v>44019</v>
      </c>
      <c r="D6948" s="175">
        <v>4</v>
      </c>
      <c r="E6948" s="175">
        <v>0.93600000000000005</v>
      </c>
    </row>
    <row r="6949" spans="1:5">
      <c r="A6949" s="174" t="s">
        <v>66</v>
      </c>
      <c r="B6949" s="183">
        <v>28</v>
      </c>
      <c r="C6949" s="176">
        <v>44020</v>
      </c>
      <c r="D6949" s="175">
        <v>1</v>
      </c>
      <c r="E6949" s="175">
        <v>1.611</v>
      </c>
    </row>
    <row r="6950" spans="1:5">
      <c r="A6950" s="174" t="s">
        <v>66</v>
      </c>
      <c r="B6950" s="183">
        <v>28</v>
      </c>
      <c r="C6950" s="176">
        <v>44021</v>
      </c>
      <c r="D6950" s="175">
        <v>1</v>
      </c>
      <c r="E6950" s="175">
        <v>0.93600000000000005</v>
      </c>
    </row>
    <row r="6951" spans="1:5">
      <c r="A6951" s="174" t="s">
        <v>66</v>
      </c>
      <c r="B6951" s="183">
        <v>28</v>
      </c>
      <c r="C6951" s="176">
        <v>44022</v>
      </c>
      <c r="D6951" s="175">
        <v>-1</v>
      </c>
      <c r="E6951" s="175">
        <v>0.88400000000000001</v>
      </c>
    </row>
    <row r="6952" spans="1:5">
      <c r="A6952" s="174" t="s">
        <v>66</v>
      </c>
      <c r="B6952" s="177">
        <v>28</v>
      </c>
      <c r="C6952" s="176">
        <v>44023</v>
      </c>
      <c r="D6952" s="175">
        <v>-5</v>
      </c>
      <c r="E6952" s="175">
        <v>0.67600000000000005</v>
      </c>
    </row>
    <row r="6953" spans="1:5">
      <c r="A6953" s="174" t="s">
        <v>66</v>
      </c>
      <c r="B6953" s="183">
        <v>29</v>
      </c>
      <c r="C6953" s="176">
        <v>44024</v>
      </c>
      <c r="D6953" s="175">
        <v>-5</v>
      </c>
      <c r="E6953" s="175">
        <v>1.248</v>
      </c>
    </row>
    <row r="6954" spans="1:5">
      <c r="A6954" s="174" t="s">
        <v>66</v>
      </c>
      <c r="B6954" s="183">
        <v>29</v>
      </c>
      <c r="C6954" s="176">
        <v>44025</v>
      </c>
      <c r="D6954" s="175">
        <v>2</v>
      </c>
      <c r="E6954" s="175">
        <v>0.67600000000000005</v>
      </c>
    </row>
    <row r="6955" spans="1:5">
      <c r="A6955" s="174" t="s">
        <v>66</v>
      </c>
      <c r="B6955" s="183">
        <v>29</v>
      </c>
      <c r="C6955" s="176">
        <v>44026</v>
      </c>
      <c r="D6955" s="175">
        <v>1</v>
      </c>
      <c r="E6955" s="175">
        <v>0.88400000000000001</v>
      </c>
    </row>
    <row r="6956" spans="1:5">
      <c r="A6956" s="174" t="s">
        <v>66</v>
      </c>
      <c r="B6956" s="183">
        <v>29</v>
      </c>
      <c r="C6956" s="176">
        <v>44027</v>
      </c>
      <c r="D6956" s="175">
        <v>1</v>
      </c>
      <c r="E6956" s="175">
        <v>1.5589999999999999</v>
      </c>
    </row>
    <row r="6957" spans="1:5">
      <c r="A6957" s="174" t="s">
        <v>66</v>
      </c>
      <c r="B6957" s="183">
        <v>29</v>
      </c>
      <c r="C6957" s="176">
        <v>44028</v>
      </c>
      <c r="D6957" s="175">
        <v>2</v>
      </c>
      <c r="E6957" s="175">
        <v>1.0920000000000001</v>
      </c>
    </row>
    <row r="6958" spans="1:5">
      <c r="A6958" s="174" t="s">
        <v>66</v>
      </c>
      <c r="B6958" s="177">
        <v>29</v>
      </c>
      <c r="C6958" s="176">
        <v>44029</v>
      </c>
      <c r="D6958" s="175">
        <v>0</v>
      </c>
      <c r="E6958" s="175">
        <v>0.98799999999999999</v>
      </c>
    </row>
    <row r="6959" spans="1:5">
      <c r="A6959" s="174" t="s">
        <v>66</v>
      </c>
      <c r="B6959" s="183">
        <v>29</v>
      </c>
      <c r="C6959" s="176">
        <v>44030</v>
      </c>
      <c r="D6959" s="175">
        <v>-3</v>
      </c>
      <c r="E6959" s="175">
        <v>0.88400000000000001</v>
      </c>
    </row>
    <row r="6960" spans="1:5">
      <c r="A6960" s="174" t="s">
        <v>66</v>
      </c>
      <c r="B6960" s="183">
        <v>30</v>
      </c>
      <c r="C6960" s="176">
        <v>44031</v>
      </c>
      <c r="D6960" s="175">
        <v>-3</v>
      </c>
      <c r="E6960" s="175">
        <v>1.0920000000000001</v>
      </c>
    </row>
    <row r="6961" spans="1:5">
      <c r="A6961" s="174" t="s">
        <v>66</v>
      </c>
      <c r="B6961" s="183">
        <v>30</v>
      </c>
      <c r="C6961" s="176">
        <v>44032</v>
      </c>
      <c r="D6961" s="175">
        <v>2</v>
      </c>
      <c r="E6961" s="175">
        <v>0.88400000000000001</v>
      </c>
    </row>
    <row r="6962" spans="1:5">
      <c r="A6962" s="174" t="s">
        <v>66</v>
      </c>
      <c r="B6962" s="183">
        <v>30</v>
      </c>
      <c r="C6962" s="176">
        <v>44033</v>
      </c>
      <c r="D6962" s="175">
        <v>2</v>
      </c>
      <c r="E6962" s="175">
        <v>0.624</v>
      </c>
    </row>
    <row r="6963" spans="1:5">
      <c r="A6963" s="174" t="s">
        <v>66</v>
      </c>
      <c r="B6963" s="183">
        <v>30</v>
      </c>
      <c r="C6963" s="176">
        <v>44034</v>
      </c>
      <c r="D6963" s="175">
        <v>2</v>
      </c>
      <c r="E6963" s="175">
        <v>1.871</v>
      </c>
    </row>
    <row r="6964" spans="1:5">
      <c r="A6964" s="174" t="s">
        <v>66</v>
      </c>
      <c r="B6964" s="183">
        <v>30</v>
      </c>
      <c r="C6964" s="176">
        <v>44035</v>
      </c>
      <c r="D6964" s="175">
        <v>2</v>
      </c>
      <c r="E6964" s="175">
        <v>1.403</v>
      </c>
    </row>
    <row r="6965" spans="1:5">
      <c r="A6965" s="174" t="s">
        <v>66</v>
      </c>
      <c r="B6965" s="177">
        <v>30</v>
      </c>
      <c r="C6965" s="176">
        <v>44036</v>
      </c>
      <c r="D6965" s="175">
        <v>0</v>
      </c>
      <c r="E6965" s="175">
        <v>1.3</v>
      </c>
    </row>
    <row r="6966" spans="1:5">
      <c r="A6966" s="174" t="s">
        <v>66</v>
      </c>
      <c r="B6966" s="183">
        <v>30</v>
      </c>
      <c r="C6966" s="176">
        <v>44037</v>
      </c>
      <c r="D6966" s="175">
        <v>-3</v>
      </c>
      <c r="E6966" s="175">
        <v>1.248</v>
      </c>
    </row>
    <row r="6967" spans="1:5">
      <c r="A6967" s="174" t="s">
        <v>66</v>
      </c>
      <c r="B6967" s="183">
        <v>31</v>
      </c>
      <c r="C6967" s="176">
        <v>44038</v>
      </c>
      <c r="D6967" s="175">
        <v>-5</v>
      </c>
      <c r="E6967" s="175">
        <v>0.78</v>
      </c>
    </row>
    <row r="6968" spans="1:5">
      <c r="A6968" s="174" t="s">
        <v>66</v>
      </c>
      <c r="B6968" s="183">
        <v>31</v>
      </c>
      <c r="C6968" s="176">
        <v>44039</v>
      </c>
      <c r="D6968" s="175">
        <v>2</v>
      </c>
      <c r="E6968" s="175">
        <v>1.1439999999999999</v>
      </c>
    </row>
    <row r="6969" spans="1:5">
      <c r="A6969" s="174" t="s">
        <v>66</v>
      </c>
      <c r="B6969" s="183">
        <v>31</v>
      </c>
      <c r="C6969" s="176">
        <v>44040</v>
      </c>
      <c r="D6969" s="175">
        <v>3</v>
      </c>
      <c r="E6969" s="175">
        <v>0.98799999999999999</v>
      </c>
    </row>
    <row r="6970" spans="1:5">
      <c r="A6970" s="174" t="s">
        <v>66</v>
      </c>
      <c r="B6970" s="183">
        <v>31</v>
      </c>
      <c r="C6970" s="176">
        <v>44041</v>
      </c>
      <c r="D6970" s="175">
        <v>2</v>
      </c>
      <c r="E6970" s="175">
        <v>1.7150000000000001</v>
      </c>
    </row>
    <row r="6971" spans="1:5">
      <c r="A6971" s="174" t="s">
        <v>66</v>
      </c>
      <c r="B6971" s="183">
        <v>31</v>
      </c>
      <c r="C6971" s="176">
        <v>44042</v>
      </c>
      <c r="D6971" s="175">
        <v>2</v>
      </c>
      <c r="E6971" s="175">
        <v>1.5589999999999999</v>
      </c>
    </row>
    <row r="6972" spans="1:5">
      <c r="A6972" s="174" t="s">
        <v>66</v>
      </c>
      <c r="B6972" s="177">
        <v>31</v>
      </c>
      <c r="C6972" s="176">
        <v>44043</v>
      </c>
      <c r="D6972" s="175">
        <v>0</v>
      </c>
      <c r="E6972" s="175">
        <v>1.819</v>
      </c>
    </row>
    <row r="6973" spans="1:5">
      <c r="A6973" s="174" t="s">
        <v>66</v>
      </c>
      <c r="B6973" s="183">
        <v>31</v>
      </c>
      <c r="C6973" s="176">
        <v>44044</v>
      </c>
      <c r="D6973" s="175">
        <v>-4</v>
      </c>
      <c r="E6973" s="175">
        <v>2.0270000000000001</v>
      </c>
    </row>
    <row r="6974" spans="1:5">
      <c r="A6974" s="174" t="s">
        <v>66</v>
      </c>
      <c r="B6974" s="183">
        <v>32</v>
      </c>
      <c r="C6974" s="176">
        <v>44045</v>
      </c>
      <c r="D6974" s="175">
        <v>-6</v>
      </c>
      <c r="E6974" s="175">
        <v>1.871</v>
      </c>
    </row>
    <row r="6975" spans="1:5">
      <c r="A6975" s="174" t="s">
        <v>66</v>
      </c>
      <c r="B6975" s="183">
        <v>32</v>
      </c>
      <c r="C6975" s="176">
        <v>44046</v>
      </c>
      <c r="D6975" s="175">
        <v>2</v>
      </c>
      <c r="E6975" s="175">
        <v>1.7669999999999999</v>
      </c>
    </row>
    <row r="6976" spans="1:5">
      <c r="A6976" s="174" t="s">
        <v>66</v>
      </c>
      <c r="B6976" s="183">
        <v>32</v>
      </c>
      <c r="C6976" s="176">
        <v>44047</v>
      </c>
      <c r="D6976" s="175">
        <v>3</v>
      </c>
      <c r="E6976" s="175">
        <v>0.98799999999999999</v>
      </c>
    </row>
    <row r="6977" spans="1:5">
      <c r="A6977" s="174" t="s">
        <v>66</v>
      </c>
      <c r="B6977" s="183">
        <v>32</v>
      </c>
      <c r="C6977" s="176">
        <v>44048</v>
      </c>
      <c r="D6977" s="175">
        <v>2</v>
      </c>
      <c r="E6977" s="175">
        <v>2.4950000000000001</v>
      </c>
    </row>
    <row r="6978" spans="1:5">
      <c r="A6978" s="174" t="s">
        <v>66</v>
      </c>
      <c r="B6978" s="183">
        <v>32</v>
      </c>
      <c r="C6978" s="176">
        <v>44049</v>
      </c>
      <c r="D6978" s="175">
        <v>2</v>
      </c>
      <c r="E6978" s="175">
        <v>2.1309999999999998</v>
      </c>
    </row>
    <row r="6979" spans="1:5">
      <c r="A6979" s="174" t="s">
        <v>66</v>
      </c>
      <c r="B6979" s="177">
        <v>32</v>
      </c>
      <c r="C6979" s="176">
        <v>44050</v>
      </c>
      <c r="D6979" s="175">
        <v>0</v>
      </c>
      <c r="E6979" s="175">
        <v>2.339</v>
      </c>
    </row>
    <row r="6980" spans="1:5">
      <c r="A6980" s="174" t="s">
        <v>66</v>
      </c>
      <c r="B6980" s="177">
        <v>32</v>
      </c>
      <c r="C6980" s="176">
        <v>44051</v>
      </c>
      <c r="D6980" s="175">
        <v>-4</v>
      </c>
      <c r="E6980" s="175">
        <v>2.5990000000000002</v>
      </c>
    </row>
    <row r="6981" spans="1:5">
      <c r="A6981" s="174" t="s">
        <v>66</v>
      </c>
      <c r="B6981" s="177">
        <v>33</v>
      </c>
      <c r="C6981" s="176">
        <v>44052</v>
      </c>
      <c r="D6981" s="175">
        <v>-6</v>
      </c>
      <c r="E6981" s="175">
        <v>2.2349999999999999</v>
      </c>
    </row>
    <row r="6982" spans="1:5">
      <c r="A6982" s="174" t="s">
        <v>66</v>
      </c>
      <c r="B6982" s="177">
        <v>33</v>
      </c>
      <c r="C6982" s="176">
        <v>44053</v>
      </c>
      <c r="D6982" s="175">
        <v>2</v>
      </c>
      <c r="E6982" s="175">
        <v>2.1309999999999998</v>
      </c>
    </row>
    <row r="6983" spans="1:5">
      <c r="A6983" s="174" t="s">
        <v>66</v>
      </c>
      <c r="B6983" s="177">
        <v>33</v>
      </c>
      <c r="C6983" s="176">
        <v>44054</v>
      </c>
      <c r="D6983" s="175">
        <v>2</v>
      </c>
      <c r="E6983" s="175">
        <v>1.5069999999999999</v>
      </c>
    </row>
    <row r="6984" spans="1:5">
      <c r="A6984" s="174" t="s">
        <v>66</v>
      </c>
      <c r="B6984" s="177">
        <v>33</v>
      </c>
      <c r="C6984" s="176">
        <v>44055</v>
      </c>
      <c r="D6984" s="175">
        <v>2</v>
      </c>
      <c r="E6984" s="175">
        <v>1.819</v>
      </c>
    </row>
    <row r="6985" spans="1:5">
      <c r="A6985" s="174" t="s">
        <v>66</v>
      </c>
      <c r="B6985" s="177">
        <v>33</v>
      </c>
      <c r="C6985" s="176">
        <v>44056</v>
      </c>
      <c r="D6985" s="175">
        <v>2</v>
      </c>
      <c r="E6985" s="175">
        <v>2.2349999999999999</v>
      </c>
    </row>
    <row r="6986" spans="1:5">
      <c r="A6986" s="174" t="s">
        <v>66</v>
      </c>
      <c r="B6986" s="177">
        <v>33</v>
      </c>
      <c r="C6986" s="176">
        <v>44057</v>
      </c>
      <c r="D6986" s="175">
        <v>-1</v>
      </c>
      <c r="E6986" s="175">
        <v>2.7549999999999999</v>
      </c>
    </row>
    <row r="6987" spans="1:5">
      <c r="A6987" s="174" t="s">
        <v>66</v>
      </c>
      <c r="B6987" s="177">
        <v>33</v>
      </c>
      <c r="C6987" s="176">
        <v>44058</v>
      </c>
      <c r="D6987" s="175">
        <v>-4</v>
      </c>
      <c r="E6987" s="175">
        <v>2.2869999999999999</v>
      </c>
    </row>
    <row r="6988" spans="1:5">
      <c r="A6988" s="174" t="s">
        <v>66</v>
      </c>
      <c r="B6988" s="177">
        <v>34</v>
      </c>
      <c r="C6988" s="176">
        <v>44059</v>
      </c>
      <c r="D6988" s="175">
        <v>-6</v>
      </c>
      <c r="E6988" s="175">
        <v>2.5990000000000002</v>
      </c>
    </row>
    <row r="6989" spans="1:5">
      <c r="A6989" s="174" t="s">
        <v>66</v>
      </c>
      <c r="B6989" s="177">
        <v>34</v>
      </c>
      <c r="C6989" s="176">
        <v>44060</v>
      </c>
      <c r="D6989" s="175">
        <v>1</v>
      </c>
      <c r="E6989" s="175">
        <v>1.923</v>
      </c>
    </row>
    <row r="6990" spans="1:5">
      <c r="A6990" s="174" t="s">
        <v>66</v>
      </c>
      <c r="B6990" s="177">
        <v>34</v>
      </c>
      <c r="C6990" s="176">
        <v>44061</v>
      </c>
      <c r="D6990" s="175">
        <v>2</v>
      </c>
      <c r="E6990" s="175">
        <v>1.9750000000000001</v>
      </c>
    </row>
    <row r="6991" spans="1:5">
      <c r="A6991" s="174" t="s">
        <v>66</v>
      </c>
      <c r="B6991" s="177">
        <v>34</v>
      </c>
      <c r="C6991" s="176">
        <v>44062</v>
      </c>
      <c r="D6991" s="175">
        <v>3</v>
      </c>
      <c r="E6991" s="175">
        <v>2.339</v>
      </c>
    </row>
    <row r="6992" spans="1:5">
      <c r="A6992" s="174" t="s">
        <v>66</v>
      </c>
      <c r="B6992" s="177">
        <v>34</v>
      </c>
      <c r="C6992" s="176">
        <v>44063</v>
      </c>
      <c r="D6992" s="175">
        <v>2</v>
      </c>
      <c r="E6992" s="175">
        <v>1.663</v>
      </c>
    </row>
    <row r="6993" spans="1:5">
      <c r="A6993" s="174" t="s">
        <v>66</v>
      </c>
      <c r="B6993" s="177">
        <v>34</v>
      </c>
      <c r="C6993" s="176">
        <v>44064</v>
      </c>
      <c r="D6993" s="175">
        <v>-1</v>
      </c>
      <c r="E6993" s="175">
        <v>2.4950000000000001</v>
      </c>
    </row>
    <row r="6994" spans="1:5">
      <c r="A6994" s="174" t="s">
        <v>66</v>
      </c>
      <c r="B6994" s="177">
        <v>34</v>
      </c>
      <c r="C6994" s="176">
        <v>44065</v>
      </c>
      <c r="D6994" s="179"/>
      <c r="E6994" s="175">
        <v>2.1829999999999998</v>
      </c>
    </row>
    <row r="6995" spans="1:5">
      <c r="A6995" s="174" t="s">
        <v>62</v>
      </c>
      <c r="B6995" s="183">
        <v>8</v>
      </c>
      <c r="C6995" s="176">
        <v>43877</v>
      </c>
      <c r="D6995" s="175">
        <v>0</v>
      </c>
      <c r="E6995" s="175">
        <v>0</v>
      </c>
    </row>
    <row r="6996" spans="1:5">
      <c r="A6996" s="174" t="s">
        <v>62</v>
      </c>
      <c r="B6996" s="183">
        <v>8</v>
      </c>
      <c r="C6996" s="176">
        <v>43878</v>
      </c>
      <c r="D6996" s="175">
        <v>1</v>
      </c>
      <c r="E6996" s="175">
        <v>0</v>
      </c>
    </row>
    <row r="6997" spans="1:5">
      <c r="A6997" s="174" t="s">
        <v>62</v>
      </c>
      <c r="B6997" s="183">
        <v>8</v>
      </c>
      <c r="C6997" s="176">
        <v>43879</v>
      </c>
      <c r="D6997" s="175">
        <v>0</v>
      </c>
      <c r="E6997" s="175">
        <v>0</v>
      </c>
    </row>
    <row r="6998" spans="1:5">
      <c r="A6998" s="174" t="s">
        <v>62</v>
      </c>
      <c r="B6998" s="183">
        <v>8</v>
      </c>
      <c r="C6998" s="176">
        <v>43880</v>
      </c>
      <c r="D6998" s="175">
        <v>0</v>
      </c>
      <c r="E6998" s="175">
        <v>0</v>
      </c>
    </row>
    <row r="6999" spans="1:5">
      <c r="A6999" s="174" t="s">
        <v>62</v>
      </c>
      <c r="B6999" s="183">
        <v>8</v>
      </c>
      <c r="C6999" s="176">
        <v>43881</v>
      </c>
      <c r="D6999" s="175">
        <v>-1</v>
      </c>
      <c r="E6999" s="175">
        <v>0</v>
      </c>
    </row>
    <row r="7000" spans="1:5">
      <c r="A7000" s="174" t="s">
        <v>62</v>
      </c>
      <c r="B7000" s="183">
        <v>8</v>
      </c>
      <c r="C7000" s="176">
        <v>43882</v>
      </c>
      <c r="D7000" s="175">
        <v>-1</v>
      </c>
      <c r="E7000" s="175">
        <v>0</v>
      </c>
    </row>
    <row r="7001" spans="1:5">
      <c r="A7001" s="174" t="s">
        <v>62</v>
      </c>
      <c r="B7001" s="177">
        <v>8</v>
      </c>
      <c r="C7001" s="176">
        <v>43883</v>
      </c>
      <c r="D7001" s="175">
        <v>-2</v>
      </c>
      <c r="E7001" s="175">
        <v>0</v>
      </c>
    </row>
    <row r="7002" spans="1:5">
      <c r="A7002" s="174" t="s">
        <v>62</v>
      </c>
      <c r="B7002" s="183">
        <v>9</v>
      </c>
      <c r="C7002" s="176">
        <v>43884</v>
      </c>
      <c r="D7002" s="175">
        <v>-2</v>
      </c>
      <c r="E7002" s="175">
        <v>0</v>
      </c>
    </row>
    <row r="7003" spans="1:5">
      <c r="A7003" s="174" t="s">
        <v>62</v>
      </c>
      <c r="B7003" s="183">
        <v>9</v>
      </c>
      <c r="C7003" s="176">
        <v>43885</v>
      </c>
      <c r="D7003" s="175">
        <v>13</v>
      </c>
      <c r="E7003" s="175">
        <v>0</v>
      </c>
    </row>
    <row r="7004" spans="1:5">
      <c r="A7004" s="174" t="s">
        <v>62</v>
      </c>
      <c r="B7004" s="183">
        <v>9</v>
      </c>
      <c r="C7004" s="176">
        <v>43886</v>
      </c>
      <c r="D7004" s="175">
        <v>0</v>
      </c>
      <c r="E7004" s="175">
        <v>0</v>
      </c>
    </row>
    <row r="7005" spans="1:5">
      <c r="A7005" s="174" t="s">
        <v>62</v>
      </c>
      <c r="B7005" s="183">
        <v>9</v>
      </c>
      <c r="C7005" s="176">
        <v>43887</v>
      </c>
      <c r="D7005" s="175">
        <v>-1</v>
      </c>
      <c r="E7005" s="175">
        <v>0</v>
      </c>
    </row>
    <row r="7006" spans="1:5">
      <c r="A7006" s="174" t="s">
        <v>62</v>
      </c>
      <c r="B7006" s="183">
        <v>9</v>
      </c>
      <c r="C7006" s="176">
        <v>43888</v>
      </c>
      <c r="D7006" s="175">
        <v>-1</v>
      </c>
      <c r="E7006" s="175">
        <v>0</v>
      </c>
    </row>
    <row r="7007" spans="1:5">
      <c r="A7007" s="174" t="s">
        <v>62</v>
      </c>
      <c r="B7007" s="183">
        <v>9</v>
      </c>
      <c r="C7007" s="176">
        <v>43889</v>
      </c>
      <c r="D7007" s="175">
        <v>0</v>
      </c>
      <c r="E7007" s="175">
        <v>0</v>
      </c>
    </row>
    <row r="7008" spans="1:5">
      <c r="A7008" s="174" t="s">
        <v>62</v>
      </c>
      <c r="B7008" s="177">
        <v>9</v>
      </c>
      <c r="C7008" s="176">
        <v>43890</v>
      </c>
      <c r="D7008" s="175">
        <v>0</v>
      </c>
      <c r="E7008" s="175">
        <v>0</v>
      </c>
    </row>
    <row r="7009" spans="1:5">
      <c r="A7009" s="174" t="s">
        <v>62</v>
      </c>
      <c r="B7009" s="183">
        <v>10</v>
      </c>
      <c r="C7009" s="176">
        <v>43833</v>
      </c>
      <c r="D7009" s="175">
        <v>-1</v>
      </c>
      <c r="E7009" s="175">
        <v>0</v>
      </c>
    </row>
    <row r="7010" spans="1:5">
      <c r="A7010" s="174" t="s">
        <v>62</v>
      </c>
      <c r="B7010" s="183">
        <v>10</v>
      </c>
      <c r="C7010" s="176">
        <v>43864</v>
      </c>
      <c r="D7010" s="175">
        <v>0</v>
      </c>
      <c r="E7010" s="175">
        <v>0</v>
      </c>
    </row>
    <row r="7011" spans="1:5">
      <c r="A7011" s="174" t="s">
        <v>62</v>
      </c>
      <c r="B7011" s="183">
        <v>10</v>
      </c>
      <c r="C7011" s="176">
        <v>43893</v>
      </c>
      <c r="D7011" s="175">
        <v>-1</v>
      </c>
      <c r="E7011" s="175">
        <v>0</v>
      </c>
    </row>
    <row r="7012" spans="1:5">
      <c r="A7012" s="174" t="s">
        <v>62</v>
      </c>
      <c r="B7012" s="183">
        <v>10</v>
      </c>
      <c r="C7012" s="176">
        <v>43894</v>
      </c>
      <c r="D7012" s="175">
        <v>-1</v>
      </c>
      <c r="E7012" s="175">
        <v>0</v>
      </c>
    </row>
    <row r="7013" spans="1:5">
      <c r="A7013" s="174" t="s">
        <v>62</v>
      </c>
      <c r="B7013" s="183">
        <v>10</v>
      </c>
      <c r="C7013" s="176">
        <v>43895</v>
      </c>
      <c r="D7013" s="175">
        <v>-2</v>
      </c>
      <c r="E7013" s="175">
        <v>0</v>
      </c>
    </row>
    <row r="7014" spans="1:5">
      <c r="A7014" s="174" t="s">
        <v>62</v>
      </c>
      <c r="B7014" s="183">
        <v>10</v>
      </c>
      <c r="C7014" s="176">
        <v>43896</v>
      </c>
      <c r="D7014" s="175">
        <v>-2</v>
      </c>
      <c r="E7014" s="175">
        <v>0</v>
      </c>
    </row>
    <row r="7015" spans="1:5">
      <c r="A7015" s="174" t="s">
        <v>62</v>
      </c>
      <c r="B7015" s="177">
        <v>10</v>
      </c>
      <c r="C7015" s="176">
        <v>43897</v>
      </c>
      <c r="D7015" s="175">
        <v>-2</v>
      </c>
      <c r="E7015" s="175">
        <v>0</v>
      </c>
    </row>
    <row r="7016" spans="1:5">
      <c r="A7016" s="174" t="s">
        <v>62</v>
      </c>
      <c r="B7016" s="183">
        <v>11</v>
      </c>
      <c r="C7016" s="176">
        <v>43898</v>
      </c>
      <c r="D7016" s="175">
        <v>-4</v>
      </c>
      <c r="E7016" s="175">
        <v>0</v>
      </c>
    </row>
    <row r="7017" spans="1:5">
      <c r="A7017" s="174" t="s">
        <v>62</v>
      </c>
      <c r="B7017" s="183">
        <v>11</v>
      </c>
      <c r="C7017" s="176">
        <v>43899</v>
      </c>
      <c r="D7017" s="175">
        <v>12</v>
      </c>
      <c r="E7017" s="175">
        <v>0</v>
      </c>
    </row>
    <row r="7018" spans="1:5">
      <c r="A7018" s="174" t="s">
        <v>62</v>
      </c>
      <c r="B7018" s="183">
        <v>11</v>
      </c>
      <c r="C7018" s="176">
        <v>43900</v>
      </c>
      <c r="D7018" s="175">
        <v>-1</v>
      </c>
      <c r="E7018" s="175">
        <v>0</v>
      </c>
    </row>
    <row r="7019" spans="1:5">
      <c r="A7019" s="174" t="s">
        <v>62</v>
      </c>
      <c r="B7019" s="183">
        <v>11</v>
      </c>
      <c r="C7019" s="176">
        <v>43901</v>
      </c>
      <c r="D7019" s="175">
        <v>-1</v>
      </c>
      <c r="E7019" s="175">
        <v>0</v>
      </c>
    </row>
    <row r="7020" spans="1:5">
      <c r="A7020" s="174" t="s">
        <v>62</v>
      </c>
      <c r="B7020" s="183">
        <v>11</v>
      </c>
      <c r="C7020" s="176">
        <v>43902</v>
      </c>
      <c r="D7020" s="175">
        <v>-1</v>
      </c>
      <c r="E7020" s="175">
        <v>0</v>
      </c>
    </row>
    <row r="7021" spans="1:5">
      <c r="A7021" s="174" t="s">
        <v>62</v>
      </c>
      <c r="B7021" s="183">
        <v>11</v>
      </c>
      <c r="C7021" s="176">
        <v>43903</v>
      </c>
      <c r="D7021" s="175">
        <v>0</v>
      </c>
      <c r="E7021" s="175">
        <v>0</v>
      </c>
    </row>
    <row r="7022" spans="1:5">
      <c r="A7022" s="174" t="s">
        <v>62</v>
      </c>
      <c r="B7022" s="177">
        <v>11</v>
      </c>
      <c r="C7022" s="176">
        <v>43904</v>
      </c>
      <c r="D7022" s="175">
        <v>-1</v>
      </c>
      <c r="E7022" s="175">
        <v>0</v>
      </c>
    </row>
    <row r="7023" spans="1:5">
      <c r="A7023" s="174" t="s">
        <v>62</v>
      </c>
      <c r="B7023" s="183">
        <v>12</v>
      </c>
      <c r="C7023" s="176">
        <v>43905</v>
      </c>
      <c r="D7023" s="175">
        <v>0</v>
      </c>
      <c r="E7023" s="175">
        <v>0</v>
      </c>
    </row>
    <row r="7024" spans="1:5">
      <c r="A7024" s="174" t="s">
        <v>62</v>
      </c>
      <c r="B7024" s="183">
        <v>12</v>
      </c>
      <c r="C7024" s="176">
        <v>43906</v>
      </c>
      <c r="D7024" s="175">
        <v>0</v>
      </c>
      <c r="E7024" s="175">
        <v>0</v>
      </c>
    </row>
    <row r="7025" spans="1:5">
      <c r="A7025" s="174" t="s">
        <v>62</v>
      </c>
      <c r="B7025" s="183">
        <v>12</v>
      </c>
      <c r="C7025" s="176">
        <v>43907</v>
      </c>
      <c r="D7025" s="175">
        <v>1</v>
      </c>
      <c r="E7025" s="175">
        <v>0</v>
      </c>
    </row>
    <row r="7026" spans="1:5">
      <c r="A7026" s="174" t="s">
        <v>62</v>
      </c>
      <c r="B7026" s="183">
        <v>12</v>
      </c>
      <c r="C7026" s="176">
        <v>43908</v>
      </c>
      <c r="D7026" s="175">
        <v>1</v>
      </c>
      <c r="E7026" s="175">
        <v>0</v>
      </c>
    </row>
    <row r="7027" spans="1:5">
      <c r="A7027" s="174" t="s">
        <v>62</v>
      </c>
      <c r="B7027" s="183">
        <v>12</v>
      </c>
      <c r="C7027" s="176">
        <v>43909</v>
      </c>
      <c r="D7027" s="175">
        <v>2</v>
      </c>
      <c r="E7027" s="175">
        <v>0</v>
      </c>
    </row>
    <row r="7028" spans="1:5">
      <c r="A7028" s="174" t="s">
        <v>62</v>
      </c>
      <c r="B7028" s="177">
        <v>12</v>
      </c>
      <c r="C7028" s="176">
        <v>43910</v>
      </c>
      <c r="D7028" s="175">
        <v>3</v>
      </c>
      <c r="E7028" s="175">
        <v>0</v>
      </c>
    </row>
    <row r="7029" spans="1:5">
      <c r="A7029" s="174" t="s">
        <v>62</v>
      </c>
      <c r="B7029" s="183">
        <v>12</v>
      </c>
      <c r="C7029" s="176">
        <v>43911</v>
      </c>
      <c r="D7029" s="175">
        <v>2</v>
      </c>
      <c r="E7029" s="175">
        <v>0</v>
      </c>
    </row>
    <row r="7030" spans="1:5">
      <c r="A7030" s="174" t="s">
        <v>62</v>
      </c>
      <c r="B7030" s="183">
        <v>13</v>
      </c>
      <c r="C7030" s="176">
        <v>43912</v>
      </c>
      <c r="D7030" s="175">
        <v>1</v>
      </c>
      <c r="E7030" s="175">
        <v>0</v>
      </c>
    </row>
    <row r="7031" spans="1:5">
      <c r="A7031" s="174" t="s">
        <v>62</v>
      </c>
      <c r="B7031" s="183">
        <v>13</v>
      </c>
      <c r="C7031" s="176">
        <v>43913</v>
      </c>
      <c r="D7031" s="175">
        <v>4</v>
      </c>
      <c r="E7031" s="175">
        <v>0</v>
      </c>
    </row>
    <row r="7032" spans="1:5">
      <c r="A7032" s="174" t="s">
        <v>62</v>
      </c>
      <c r="B7032" s="183">
        <v>13</v>
      </c>
      <c r="C7032" s="176">
        <v>43914</v>
      </c>
      <c r="D7032" s="175">
        <v>4</v>
      </c>
      <c r="E7032" s="175">
        <v>0</v>
      </c>
    </row>
    <row r="7033" spans="1:5">
      <c r="A7033" s="174" t="s">
        <v>62</v>
      </c>
      <c r="B7033" s="183">
        <v>13</v>
      </c>
      <c r="C7033" s="176">
        <v>43915</v>
      </c>
      <c r="D7033" s="175">
        <v>4</v>
      </c>
      <c r="E7033" s="175">
        <v>0</v>
      </c>
    </row>
    <row r="7034" spans="1:5">
      <c r="A7034" s="174" t="s">
        <v>62</v>
      </c>
      <c r="B7034" s="183">
        <v>13</v>
      </c>
      <c r="C7034" s="176">
        <v>43916</v>
      </c>
      <c r="D7034" s="175">
        <v>4</v>
      </c>
      <c r="E7034" s="175">
        <v>0</v>
      </c>
    </row>
    <row r="7035" spans="1:5">
      <c r="A7035" s="174" t="s">
        <v>62</v>
      </c>
      <c r="B7035" s="183">
        <v>13</v>
      </c>
      <c r="C7035" s="176">
        <v>43917</v>
      </c>
      <c r="D7035" s="175">
        <v>4</v>
      </c>
      <c r="E7035" s="175">
        <v>1.4E-2</v>
      </c>
    </row>
    <row r="7036" spans="1:5">
      <c r="A7036" s="174" t="s">
        <v>62</v>
      </c>
      <c r="B7036" s="177">
        <v>13</v>
      </c>
      <c r="C7036" s="176">
        <v>43918</v>
      </c>
      <c r="D7036" s="175">
        <v>4</v>
      </c>
      <c r="E7036" s="175">
        <v>1.4E-2</v>
      </c>
    </row>
    <row r="7037" spans="1:5">
      <c r="A7037" s="174" t="s">
        <v>62</v>
      </c>
      <c r="B7037" s="183">
        <v>14</v>
      </c>
      <c r="C7037" s="176">
        <v>43919</v>
      </c>
      <c r="D7037" s="175">
        <v>4</v>
      </c>
      <c r="E7037" s="175">
        <v>7.0000000000000001E-3</v>
      </c>
    </row>
    <row r="7038" spans="1:5">
      <c r="A7038" s="174" t="s">
        <v>62</v>
      </c>
      <c r="B7038" s="183">
        <v>14</v>
      </c>
      <c r="C7038" s="176">
        <v>43920</v>
      </c>
      <c r="D7038" s="175">
        <v>16</v>
      </c>
      <c r="E7038" s="175">
        <v>2.1000000000000001E-2</v>
      </c>
    </row>
    <row r="7039" spans="1:5">
      <c r="A7039" s="174" t="s">
        <v>62</v>
      </c>
      <c r="B7039" s="183">
        <v>14</v>
      </c>
      <c r="C7039" s="176">
        <v>43921</v>
      </c>
      <c r="D7039" s="175">
        <v>18</v>
      </c>
      <c r="E7039" s="175">
        <v>1.4E-2</v>
      </c>
    </row>
    <row r="7040" spans="1:5">
      <c r="A7040" s="174" t="s">
        <v>62</v>
      </c>
      <c r="B7040" s="183">
        <v>14</v>
      </c>
      <c r="C7040" s="176">
        <v>43922</v>
      </c>
      <c r="D7040" s="175">
        <v>20</v>
      </c>
      <c r="E7040" s="175">
        <v>4.8000000000000001E-2</v>
      </c>
    </row>
    <row r="7041" spans="1:5">
      <c r="A7041" s="174" t="s">
        <v>62</v>
      </c>
      <c r="B7041" s="183">
        <v>14</v>
      </c>
      <c r="C7041" s="176">
        <v>43923</v>
      </c>
      <c r="D7041" s="175">
        <v>22</v>
      </c>
      <c r="E7041" s="175">
        <v>4.8000000000000001E-2</v>
      </c>
    </row>
    <row r="7042" spans="1:5">
      <c r="A7042" s="174" t="s">
        <v>62</v>
      </c>
      <c r="B7042" s="183">
        <v>14</v>
      </c>
      <c r="C7042" s="176">
        <v>43924</v>
      </c>
      <c r="D7042" s="175">
        <v>23</v>
      </c>
      <c r="E7042" s="175">
        <v>4.1000000000000002E-2</v>
      </c>
    </row>
    <row r="7043" spans="1:5">
      <c r="A7043" s="174" t="s">
        <v>62</v>
      </c>
      <c r="B7043" s="177">
        <v>14</v>
      </c>
      <c r="C7043" s="176">
        <v>43925</v>
      </c>
      <c r="D7043" s="175">
        <v>13</v>
      </c>
      <c r="E7043" s="175">
        <v>2.7E-2</v>
      </c>
    </row>
    <row r="7044" spans="1:5">
      <c r="A7044" s="174" t="s">
        <v>62</v>
      </c>
      <c r="B7044" s="183">
        <v>15</v>
      </c>
      <c r="C7044" s="176">
        <v>43926</v>
      </c>
      <c r="D7044" s="175">
        <v>9</v>
      </c>
      <c r="E7044" s="175">
        <v>6.2E-2</v>
      </c>
    </row>
    <row r="7045" spans="1:5">
      <c r="A7045" s="174" t="s">
        <v>62</v>
      </c>
      <c r="B7045" s="183">
        <v>15</v>
      </c>
      <c r="C7045" s="176">
        <v>43927</v>
      </c>
      <c r="D7045" s="175">
        <v>17</v>
      </c>
      <c r="E7045" s="175">
        <v>1.4E-2</v>
      </c>
    </row>
    <row r="7046" spans="1:5">
      <c r="A7046" s="174" t="s">
        <v>62</v>
      </c>
      <c r="B7046" s="183">
        <v>15</v>
      </c>
      <c r="C7046" s="176">
        <v>43928</v>
      </c>
      <c r="D7046" s="175">
        <v>17</v>
      </c>
      <c r="E7046" s="175">
        <v>1.4E-2</v>
      </c>
    </row>
    <row r="7047" spans="1:5">
      <c r="A7047" s="174" t="s">
        <v>62</v>
      </c>
      <c r="B7047" s="183">
        <v>15</v>
      </c>
      <c r="C7047" s="176">
        <v>43929</v>
      </c>
      <c r="D7047" s="175">
        <v>16</v>
      </c>
      <c r="E7047" s="175">
        <v>7.4999999999999997E-2</v>
      </c>
    </row>
    <row r="7048" spans="1:5">
      <c r="A7048" s="174" t="s">
        <v>62</v>
      </c>
      <c r="B7048" s="183">
        <v>15</v>
      </c>
      <c r="C7048" s="176">
        <v>43930</v>
      </c>
      <c r="D7048" s="175">
        <v>15</v>
      </c>
      <c r="E7048" s="175">
        <v>3.4000000000000002E-2</v>
      </c>
    </row>
    <row r="7049" spans="1:5">
      <c r="A7049" s="174" t="s">
        <v>62</v>
      </c>
      <c r="B7049" s="183">
        <v>15</v>
      </c>
      <c r="C7049" s="176">
        <v>43931</v>
      </c>
      <c r="D7049" s="175">
        <v>16</v>
      </c>
      <c r="E7049" s="175">
        <v>8.8999999999999996E-2</v>
      </c>
    </row>
    <row r="7050" spans="1:5">
      <c r="A7050" s="174" t="s">
        <v>62</v>
      </c>
      <c r="B7050" s="177">
        <v>15</v>
      </c>
      <c r="C7050" s="176">
        <v>43932</v>
      </c>
      <c r="D7050" s="175">
        <v>9</v>
      </c>
      <c r="E7050" s="175">
        <v>0.123</v>
      </c>
    </row>
    <row r="7051" spans="1:5">
      <c r="A7051" s="174" t="s">
        <v>62</v>
      </c>
      <c r="B7051" s="183">
        <v>16</v>
      </c>
      <c r="C7051" s="176">
        <v>43933</v>
      </c>
      <c r="D7051" s="175">
        <v>6</v>
      </c>
      <c r="E7051" s="175">
        <v>8.2000000000000003E-2</v>
      </c>
    </row>
    <row r="7052" spans="1:5">
      <c r="A7052" s="174" t="s">
        <v>62</v>
      </c>
      <c r="B7052" s="183">
        <v>16</v>
      </c>
      <c r="C7052" s="176">
        <v>43934</v>
      </c>
      <c r="D7052" s="175">
        <v>15</v>
      </c>
      <c r="E7052" s="175">
        <v>0.16400000000000001</v>
      </c>
    </row>
    <row r="7053" spans="1:5">
      <c r="A7053" s="174" t="s">
        <v>62</v>
      </c>
      <c r="B7053" s="183">
        <v>16</v>
      </c>
      <c r="C7053" s="176">
        <v>43935</v>
      </c>
      <c r="D7053" s="175">
        <v>15</v>
      </c>
      <c r="E7053" s="175">
        <v>0.123</v>
      </c>
    </row>
    <row r="7054" spans="1:5">
      <c r="A7054" s="174" t="s">
        <v>62</v>
      </c>
      <c r="B7054" s="183">
        <v>16</v>
      </c>
      <c r="C7054" s="176">
        <v>43936</v>
      </c>
      <c r="D7054" s="175">
        <v>15</v>
      </c>
      <c r="E7054" s="175">
        <v>0.151</v>
      </c>
    </row>
    <row r="7055" spans="1:5">
      <c r="A7055" s="174" t="s">
        <v>62</v>
      </c>
      <c r="B7055" s="183">
        <v>16</v>
      </c>
      <c r="C7055" s="176">
        <v>43937</v>
      </c>
      <c r="D7055" s="175">
        <v>16</v>
      </c>
      <c r="E7055" s="175">
        <v>0.192</v>
      </c>
    </row>
    <row r="7056" spans="1:5">
      <c r="A7056" s="174" t="s">
        <v>62</v>
      </c>
      <c r="B7056" s="183">
        <v>16</v>
      </c>
      <c r="C7056" s="176">
        <v>43938</v>
      </c>
      <c r="D7056" s="175">
        <v>17</v>
      </c>
      <c r="E7056" s="175">
        <v>0.23300000000000001</v>
      </c>
    </row>
    <row r="7057" spans="1:5">
      <c r="A7057" s="174" t="s">
        <v>62</v>
      </c>
      <c r="B7057" s="177">
        <v>16</v>
      </c>
      <c r="C7057" s="176">
        <v>43939</v>
      </c>
      <c r="D7057" s="175">
        <v>10</v>
      </c>
      <c r="E7057" s="175">
        <v>0.28100000000000003</v>
      </c>
    </row>
    <row r="7058" spans="1:5">
      <c r="A7058" s="174" t="s">
        <v>62</v>
      </c>
      <c r="B7058" s="183">
        <v>17</v>
      </c>
      <c r="C7058" s="176">
        <v>43940</v>
      </c>
      <c r="D7058" s="175">
        <v>6</v>
      </c>
      <c r="E7058" s="175">
        <v>0.27400000000000002</v>
      </c>
    </row>
    <row r="7059" spans="1:5">
      <c r="A7059" s="174" t="s">
        <v>62</v>
      </c>
      <c r="B7059" s="183">
        <v>17</v>
      </c>
      <c r="C7059" s="176">
        <v>43941</v>
      </c>
      <c r="D7059" s="175">
        <v>15</v>
      </c>
      <c r="E7059" s="175">
        <v>0.32900000000000001</v>
      </c>
    </row>
    <row r="7060" spans="1:5">
      <c r="A7060" s="174" t="s">
        <v>62</v>
      </c>
      <c r="B7060" s="183">
        <v>17</v>
      </c>
      <c r="C7060" s="176">
        <v>43942</v>
      </c>
      <c r="D7060" s="175">
        <v>15</v>
      </c>
      <c r="E7060" s="175">
        <v>0.30199999999999999</v>
      </c>
    </row>
    <row r="7061" spans="1:5">
      <c r="A7061" s="174" t="s">
        <v>62</v>
      </c>
      <c r="B7061" s="183">
        <v>17</v>
      </c>
      <c r="C7061" s="176">
        <v>43943</v>
      </c>
      <c r="D7061" s="175">
        <v>15</v>
      </c>
      <c r="E7061" s="175">
        <v>0.34899999999999998</v>
      </c>
    </row>
    <row r="7062" spans="1:5">
      <c r="A7062" s="174" t="s">
        <v>62</v>
      </c>
      <c r="B7062" s="183">
        <v>17</v>
      </c>
      <c r="C7062" s="176">
        <v>43944</v>
      </c>
      <c r="D7062" s="175">
        <v>15</v>
      </c>
      <c r="E7062" s="175">
        <v>0.39100000000000001</v>
      </c>
    </row>
    <row r="7063" spans="1:5">
      <c r="A7063" s="174" t="s">
        <v>62</v>
      </c>
      <c r="B7063" s="183">
        <v>17</v>
      </c>
      <c r="C7063" s="176">
        <v>43945</v>
      </c>
      <c r="D7063" s="175">
        <v>15</v>
      </c>
      <c r="E7063" s="175">
        <v>0.28799999999999998</v>
      </c>
    </row>
    <row r="7064" spans="1:5">
      <c r="A7064" s="174" t="s">
        <v>62</v>
      </c>
      <c r="B7064" s="177">
        <v>17</v>
      </c>
      <c r="C7064" s="176">
        <v>43946</v>
      </c>
      <c r="D7064" s="175">
        <v>8</v>
      </c>
      <c r="E7064" s="175">
        <v>0.41099999999999998</v>
      </c>
    </row>
    <row r="7065" spans="1:5">
      <c r="A7065" s="174" t="s">
        <v>62</v>
      </c>
      <c r="B7065" s="183">
        <v>18</v>
      </c>
      <c r="C7065" s="176">
        <v>43947</v>
      </c>
      <c r="D7065" s="175">
        <v>4</v>
      </c>
      <c r="E7065" s="175">
        <v>0.45200000000000001</v>
      </c>
    </row>
    <row r="7066" spans="1:5">
      <c r="A7066" s="174" t="s">
        <v>62</v>
      </c>
      <c r="B7066" s="183">
        <v>18</v>
      </c>
      <c r="C7066" s="176">
        <v>43948</v>
      </c>
      <c r="D7066" s="175">
        <v>13</v>
      </c>
      <c r="E7066" s="175">
        <v>0.45200000000000001</v>
      </c>
    </row>
    <row r="7067" spans="1:5">
      <c r="A7067" s="174" t="s">
        <v>62</v>
      </c>
      <c r="B7067" s="183">
        <v>18</v>
      </c>
      <c r="C7067" s="176">
        <v>43949</v>
      </c>
      <c r="D7067" s="175">
        <v>13</v>
      </c>
      <c r="E7067" s="175">
        <v>0.32900000000000001</v>
      </c>
    </row>
    <row r="7068" spans="1:5">
      <c r="A7068" s="174" t="s">
        <v>62</v>
      </c>
      <c r="B7068" s="183">
        <v>18</v>
      </c>
      <c r="C7068" s="176">
        <v>43950</v>
      </c>
      <c r="D7068" s="175">
        <v>12</v>
      </c>
      <c r="E7068" s="175">
        <v>0.49299999999999999</v>
      </c>
    </row>
    <row r="7069" spans="1:5">
      <c r="A7069" s="174" t="s">
        <v>62</v>
      </c>
      <c r="B7069" s="183">
        <v>18</v>
      </c>
      <c r="C7069" s="176">
        <v>43951</v>
      </c>
      <c r="D7069" s="175">
        <v>10</v>
      </c>
      <c r="E7069" s="175">
        <v>0.72</v>
      </c>
    </row>
    <row r="7070" spans="1:5">
      <c r="A7070" s="174" t="s">
        <v>62</v>
      </c>
      <c r="B7070" s="183">
        <v>18</v>
      </c>
      <c r="C7070" s="176">
        <v>43952</v>
      </c>
      <c r="D7070" s="175">
        <v>17</v>
      </c>
      <c r="E7070" s="175">
        <v>0.69199999999999995</v>
      </c>
    </row>
    <row r="7071" spans="1:5">
      <c r="A7071" s="174" t="s">
        <v>62</v>
      </c>
      <c r="B7071" s="177">
        <v>18</v>
      </c>
      <c r="C7071" s="176">
        <v>43953</v>
      </c>
      <c r="D7071" s="175">
        <v>6</v>
      </c>
      <c r="E7071" s="175">
        <v>0.65800000000000003</v>
      </c>
    </row>
    <row r="7072" spans="1:5">
      <c r="A7072" s="174" t="s">
        <v>62</v>
      </c>
      <c r="B7072" s="183">
        <v>19</v>
      </c>
      <c r="C7072" s="176">
        <v>43954</v>
      </c>
      <c r="D7072" s="175">
        <v>1</v>
      </c>
      <c r="E7072" s="175">
        <v>0.36299999999999999</v>
      </c>
    </row>
    <row r="7073" spans="1:5">
      <c r="A7073" s="174" t="s">
        <v>62</v>
      </c>
      <c r="B7073" s="183">
        <v>19</v>
      </c>
      <c r="C7073" s="176">
        <v>43955</v>
      </c>
      <c r="D7073" s="175">
        <v>15</v>
      </c>
      <c r="E7073" s="175">
        <v>0.39700000000000002</v>
      </c>
    </row>
    <row r="7074" spans="1:5">
      <c r="A7074" s="174" t="s">
        <v>62</v>
      </c>
      <c r="B7074" s="183">
        <v>19</v>
      </c>
      <c r="C7074" s="176">
        <v>43956</v>
      </c>
      <c r="D7074" s="175">
        <v>14</v>
      </c>
      <c r="E7074" s="175">
        <v>0.52100000000000002</v>
      </c>
    </row>
    <row r="7075" spans="1:5">
      <c r="A7075" s="174" t="s">
        <v>62</v>
      </c>
      <c r="B7075" s="183">
        <v>19</v>
      </c>
      <c r="C7075" s="176">
        <v>43957</v>
      </c>
      <c r="D7075" s="175">
        <v>11</v>
      </c>
      <c r="E7075" s="175">
        <v>0.65100000000000002</v>
      </c>
    </row>
    <row r="7076" spans="1:5">
      <c r="A7076" s="174" t="s">
        <v>62</v>
      </c>
      <c r="B7076" s="183">
        <v>19</v>
      </c>
      <c r="C7076" s="176">
        <v>43958</v>
      </c>
      <c r="D7076" s="175">
        <v>11</v>
      </c>
      <c r="E7076" s="175">
        <v>0.58899999999999997</v>
      </c>
    </row>
    <row r="7077" spans="1:5">
      <c r="A7077" s="174" t="s">
        <v>62</v>
      </c>
      <c r="B7077" s="183">
        <v>19</v>
      </c>
      <c r="C7077" s="176">
        <v>43959</v>
      </c>
      <c r="D7077" s="175">
        <v>11</v>
      </c>
      <c r="E7077" s="175">
        <v>0.60299999999999998</v>
      </c>
    </row>
    <row r="7078" spans="1:5">
      <c r="A7078" s="174" t="s">
        <v>62</v>
      </c>
      <c r="B7078" s="177">
        <v>19</v>
      </c>
      <c r="C7078" s="176">
        <v>43960</v>
      </c>
      <c r="D7078" s="175">
        <v>4</v>
      </c>
      <c r="E7078" s="175">
        <v>0.67200000000000004</v>
      </c>
    </row>
    <row r="7079" spans="1:5">
      <c r="A7079" s="174" t="s">
        <v>62</v>
      </c>
      <c r="B7079" s="183">
        <v>20</v>
      </c>
      <c r="C7079" s="176">
        <v>43961</v>
      </c>
      <c r="D7079" s="175">
        <v>0</v>
      </c>
      <c r="E7079" s="175">
        <v>0.71299999999999997</v>
      </c>
    </row>
    <row r="7080" spans="1:5">
      <c r="A7080" s="174" t="s">
        <v>62</v>
      </c>
      <c r="B7080" s="183">
        <v>20</v>
      </c>
      <c r="C7080" s="176">
        <v>43962</v>
      </c>
      <c r="D7080" s="175">
        <v>12</v>
      </c>
      <c r="E7080" s="175">
        <v>0.60299999999999998</v>
      </c>
    </row>
    <row r="7081" spans="1:5">
      <c r="A7081" s="174" t="s">
        <v>62</v>
      </c>
      <c r="B7081" s="183">
        <v>20</v>
      </c>
      <c r="C7081" s="176">
        <v>43963</v>
      </c>
      <c r="D7081" s="175">
        <v>9</v>
      </c>
      <c r="E7081" s="175">
        <v>0.64400000000000002</v>
      </c>
    </row>
    <row r="7082" spans="1:5">
      <c r="A7082" s="174" t="s">
        <v>62</v>
      </c>
      <c r="B7082" s="183">
        <v>20</v>
      </c>
      <c r="C7082" s="176">
        <v>43964</v>
      </c>
      <c r="D7082" s="175">
        <v>9</v>
      </c>
      <c r="E7082" s="175">
        <v>0.73299999999999998</v>
      </c>
    </row>
    <row r="7083" spans="1:5">
      <c r="A7083" s="174" t="s">
        <v>62</v>
      </c>
      <c r="B7083" s="183">
        <v>20</v>
      </c>
      <c r="C7083" s="176">
        <v>43965</v>
      </c>
      <c r="D7083" s="175">
        <v>9</v>
      </c>
      <c r="E7083" s="175">
        <v>0.65800000000000003</v>
      </c>
    </row>
    <row r="7084" spans="1:5">
      <c r="A7084" s="174" t="s">
        <v>62</v>
      </c>
      <c r="B7084" s="183">
        <v>20</v>
      </c>
      <c r="C7084" s="176">
        <v>43966</v>
      </c>
      <c r="D7084" s="175">
        <v>9</v>
      </c>
      <c r="E7084" s="175">
        <v>0.63700000000000001</v>
      </c>
    </row>
    <row r="7085" spans="1:5">
      <c r="A7085" s="174" t="s">
        <v>62</v>
      </c>
      <c r="B7085" s="177">
        <v>20</v>
      </c>
      <c r="C7085" s="176">
        <v>43967</v>
      </c>
      <c r="D7085" s="175">
        <v>3</v>
      </c>
      <c r="E7085" s="175">
        <v>0.77400000000000002</v>
      </c>
    </row>
    <row r="7086" spans="1:5">
      <c r="A7086" s="174" t="s">
        <v>62</v>
      </c>
      <c r="B7086" s="183">
        <v>21</v>
      </c>
      <c r="C7086" s="176">
        <v>43968</v>
      </c>
      <c r="D7086" s="175">
        <v>-1</v>
      </c>
      <c r="E7086" s="175">
        <v>0.81499999999999995</v>
      </c>
    </row>
    <row r="7087" spans="1:5">
      <c r="A7087" s="174" t="s">
        <v>62</v>
      </c>
      <c r="B7087" s="183">
        <v>21</v>
      </c>
      <c r="C7087" s="176">
        <v>43969</v>
      </c>
      <c r="D7087" s="175">
        <v>9</v>
      </c>
      <c r="E7087" s="175">
        <v>0.64400000000000002</v>
      </c>
    </row>
    <row r="7088" spans="1:5">
      <c r="A7088" s="174" t="s">
        <v>62</v>
      </c>
      <c r="B7088" s="183">
        <v>21</v>
      </c>
      <c r="C7088" s="176">
        <v>43970</v>
      </c>
      <c r="D7088" s="175">
        <v>9</v>
      </c>
      <c r="E7088" s="175">
        <v>0.624</v>
      </c>
    </row>
    <row r="7089" spans="1:5">
      <c r="A7089" s="174" t="s">
        <v>62</v>
      </c>
      <c r="B7089" s="183">
        <v>21</v>
      </c>
      <c r="C7089" s="176">
        <v>43971</v>
      </c>
      <c r="D7089" s="175">
        <v>8</v>
      </c>
      <c r="E7089" s="175">
        <v>0.78800000000000003</v>
      </c>
    </row>
    <row r="7090" spans="1:5">
      <c r="A7090" s="174" t="s">
        <v>62</v>
      </c>
      <c r="B7090" s="183">
        <v>21</v>
      </c>
      <c r="C7090" s="176">
        <v>43972</v>
      </c>
      <c r="D7090" s="175">
        <v>9</v>
      </c>
      <c r="E7090" s="175">
        <v>0.92500000000000004</v>
      </c>
    </row>
    <row r="7091" spans="1:5">
      <c r="A7091" s="174" t="s">
        <v>62</v>
      </c>
      <c r="B7091" s="183">
        <v>21</v>
      </c>
      <c r="C7091" s="176">
        <v>43973</v>
      </c>
      <c r="D7091" s="175">
        <v>9</v>
      </c>
      <c r="E7091" s="175">
        <v>0.87</v>
      </c>
    </row>
    <row r="7092" spans="1:5">
      <c r="A7092" s="174" t="s">
        <v>62</v>
      </c>
      <c r="B7092" s="177">
        <v>21</v>
      </c>
      <c r="C7092" s="176">
        <v>43974</v>
      </c>
      <c r="D7092" s="175">
        <v>2</v>
      </c>
      <c r="E7092" s="175">
        <v>1.028</v>
      </c>
    </row>
    <row r="7093" spans="1:5">
      <c r="A7093" s="174" t="s">
        <v>62</v>
      </c>
      <c r="B7093" s="183">
        <v>22</v>
      </c>
      <c r="C7093" s="176">
        <v>43975</v>
      </c>
      <c r="D7093" s="175">
        <v>-2</v>
      </c>
      <c r="E7093" s="175">
        <v>0.95199999999999996</v>
      </c>
    </row>
    <row r="7094" spans="1:5">
      <c r="A7094" s="174" t="s">
        <v>62</v>
      </c>
      <c r="B7094" s="183">
        <v>22</v>
      </c>
      <c r="C7094" s="176">
        <v>43976</v>
      </c>
      <c r="D7094" s="175">
        <v>7</v>
      </c>
      <c r="E7094" s="175">
        <v>1.048</v>
      </c>
    </row>
    <row r="7095" spans="1:5">
      <c r="A7095" s="174" t="s">
        <v>62</v>
      </c>
      <c r="B7095" s="183">
        <v>22</v>
      </c>
      <c r="C7095" s="176">
        <v>43977</v>
      </c>
      <c r="D7095" s="175">
        <v>7</v>
      </c>
      <c r="E7095" s="175">
        <v>0.63</v>
      </c>
    </row>
    <row r="7096" spans="1:5">
      <c r="A7096" s="174" t="s">
        <v>62</v>
      </c>
      <c r="B7096" s="183">
        <v>22</v>
      </c>
      <c r="C7096" s="176">
        <v>43978</v>
      </c>
      <c r="D7096" s="175">
        <v>6</v>
      </c>
      <c r="E7096" s="175">
        <v>1.1919999999999999</v>
      </c>
    </row>
    <row r="7097" spans="1:5">
      <c r="A7097" s="174" t="s">
        <v>62</v>
      </c>
      <c r="B7097" s="183">
        <v>22</v>
      </c>
      <c r="C7097" s="176">
        <v>43979</v>
      </c>
      <c r="D7097" s="175">
        <v>5</v>
      </c>
      <c r="E7097" s="175">
        <v>1.103</v>
      </c>
    </row>
    <row r="7098" spans="1:5">
      <c r="A7098" s="174" t="s">
        <v>62</v>
      </c>
      <c r="B7098" s="183">
        <v>22</v>
      </c>
      <c r="C7098" s="176">
        <v>43980</v>
      </c>
      <c r="D7098" s="175">
        <v>6</v>
      </c>
      <c r="E7098" s="175">
        <v>1.1919999999999999</v>
      </c>
    </row>
    <row r="7099" spans="1:5">
      <c r="A7099" s="174" t="s">
        <v>62</v>
      </c>
      <c r="B7099" s="177">
        <v>22</v>
      </c>
      <c r="C7099" s="176">
        <v>43981</v>
      </c>
      <c r="D7099" s="175">
        <v>-1</v>
      </c>
      <c r="E7099" s="175">
        <v>1.59</v>
      </c>
    </row>
    <row r="7100" spans="1:5">
      <c r="A7100" s="174" t="s">
        <v>62</v>
      </c>
      <c r="B7100" s="183">
        <v>23</v>
      </c>
      <c r="C7100" s="176">
        <v>43982</v>
      </c>
      <c r="D7100" s="175">
        <v>-3</v>
      </c>
      <c r="E7100" s="175">
        <v>1.24</v>
      </c>
    </row>
    <row r="7101" spans="1:5">
      <c r="A7101" s="174" t="s">
        <v>62</v>
      </c>
      <c r="B7101" s="183">
        <v>23</v>
      </c>
      <c r="C7101" s="176">
        <v>43983</v>
      </c>
      <c r="D7101" s="175">
        <v>5</v>
      </c>
      <c r="E7101" s="175">
        <v>0.94599999999999995</v>
      </c>
    </row>
    <row r="7102" spans="1:5">
      <c r="A7102" s="174" t="s">
        <v>62</v>
      </c>
      <c r="B7102" s="183">
        <v>23</v>
      </c>
      <c r="C7102" s="176">
        <v>43984</v>
      </c>
      <c r="D7102" s="175">
        <v>6</v>
      </c>
      <c r="E7102" s="175">
        <v>1.1100000000000001</v>
      </c>
    </row>
    <row r="7103" spans="1:5">
      <c r="A7103" s="174" t="s">
        <v>62</v>
      </c>
      <c r="B7103" s="183">
        <v>23</v>
      </c>
      <c r="C7103" s="176">
        <v>43985</v>
      </c>
      <c r="D7103" s="175">
        <v>5</v>
      </c>
      <c r="E7103" s="175">
        <v>1.2470000000000001</v>
      </c>
    </row>
    <row r="7104" spans="1:5">
      <c r="A7104" s="174" t="s">
        <v>62</v>
      </c>
      <c r="B7104" s="183">
        <v>23</v>
      </c>
      <c r="C7104" s="176">
        <v>43986</v>
      </c>
      <c r="D7104" s="175">
        <v>5</v>
      </c>
      <c r="E7104" s="175">
        <v>1.22</v>
      </c>
    </row>
    <row r="7105" spans="1:5">
      <c r="A7105" s="174" t="s">
        <v>62</v>
      </c>
      <c r="B7105" s="183">
        <v>23</v>
      </c>
      <c r="C7105" s="176">
        <v>43987</v>
      </c>
      <c r="D7105" s="175">
        <v>5</v>
      </c>
      <c r="E7105" s="175">
        <v>1.1579999999999999</v>
      </c>
    </row>
    <row r="7106" spans="1:5">
      <c r="A7106" s="174" t="s">
        <v>62</v>
      </c>
      <c r="B7106" s="177">
        <v>23</v>
      </c>
      <c r="C7106" s="176">
        <v>43988</v>
      </c>
      <c r="D7106" s="175">
        <v>-2</v>
      </c>
      <c r="E7106" s="175">
        <v>0.98699999999999999</v>
      </c>
    </row>
    <row r="7107" spans="1:5">
      <c r="A7107" s="174" t="s">
        <v>62</v>
      </c>
      <c r="B7107" s="183">
        <v>24</v>
      </c>
      <c r="C7107" s="176">
        <v>43989</v>
      </c>
      <c r="D7107" s="175">
        <v>-6</v>
      </c>
      <c r="E7107" s="175">
        <v>1.35</v>
      </c>
    </row>
    <row r="7108" spans="1:5">
      <c r="A7108" s="174" t="s">
        <v>62</v>
      </c>
      <c r="B7108" s="183">
        <v>24</v>
      </c>
      <c r="C7108" s="176">
        <v>43990</v>
      </c>
      <c r="D7108" s="175">
        <v>3</v>
      </c>
      <c r="E7108" s="175">
        <v>0.91800000000000004</v>
      </c>
    </row>
    <row r="7109" spans="1:5">
      <c r="A7109" s="174" t="s">
        <v>62</v>
      </c>
      <c r="B7109" s="183">
        <v>24</v>
      </c>
      <c r="C7109" s="176">
        <v>43991</v>
      </c>
      <c r="D7109" s="175">
        <v>2</v>
      </c>
      <c r="E7109" s="175">
        <v>0.76700000000000002</v>
      </c>
    </row>
    <row r="7110" spans="1:5">
      <c r="A7110" s="174" t="s">
        <v>62</v>
      </c>
      <c r="B7110" s="183">
        <v>24</v>
      </c>
      <c r="C7110" s="176">
        <v>43992</v>
      </c>
      <c r="D7110" s="175">
        <v>2</v>
      </c>
      <c r="E7110" s="175">
        <v>1.165</v>
      </c>
    </row>
    <row r="7111" spans="1:5">
      <c r="A7111" s="174" t="s">
        <v>62</v>
      </c>
      <c r="B7111" s="183">
        <v>24</v>
      </c>
      <c r="C7111" s="176">
        <v>43993</v>
      </c>
      <c r="D7111" s="175">
        <v>0</v>
      </c>
      <c r="E7111" s="175">
        <v>1.4870000000000001</v>
      </c>
    </row>
    <row r="7112" spans="1:5">
      <c r="A7112" s="174" t="s">
        <v>62</v>
      </c>
      <c r="B7112" s="183">
        <v>24</v>
      </c>
      <c r="C7112" s="176">
        <v>43994</v>
      </c>
      <c r="D7112" s="175">
        <v>7</v>
      </c>
      <c r="E7112" s="175">
        <v>1.1919999999999999</v>
      </c>
    </row>
    <row r="7113" spans="1:5">
      <c r="A7113" s="174" t="s">
        <v>62</v>
      </c>
      <c r="B7113" s="177">
        <v>24</v>
      </c>
      <c r="C7113" s="176">
        <v>43995</v>
      </c>
      <c r="D7113" s="175">
        <v>-2</v>
      </c>
      <c r="E7113" s="175">
        <v>1.254</v>
      </c>
    </row>
    <row r="7114" spans="1:5">
      <c r="A7114" s="174" t="s">
        <v>62</v>
      </c>
      <c r="B7114" s="183">
        <v>25</v>
      </c>
      <c r="C7114" s="176">
        <v>43996</v>
      </c>
      <c r="D7114" s="175">
        <v>-7</v>
      </c>
      <c r="E7114" s="175">
        <v>0.78100000000000003</v>
      </c>
    </row>
    <row r="7115" spans="1:5">
      <c r="A7115" s="174" t="s">
        <v>62</v>
      </c>
      <c r="B7115" s="183">
        <v>25</v>
      </c>
      <c r="C7115" s="176">
        <v>43997</v>
      </c>
      <c r="D7115" s="175">
        <v>1</v>
      </c>
      <c r="E7115" s="175">
        <v>0.81499999999999995</v>
      </c>
    </row>
    <row r="7116" spans="1:5">
      <c r="A7116" s="174" t="s">
        <v>62</v>
      </c>
      <c r="B7116" s="183">
        <v>25</v>
      </c>
      <c r="C7116" s="176">
        <v>43998</v>
      </c>
      <c r="D7116" s="175">
        <v>1</v>
      </c>
      <c r="E7116" s="175">
        <v>0.98</v>
      </c>
    </row>
    <row r="7117" spans="1:5">
      <c r="A7117" s="174" t="s">
        <v>62</v>
      </c>
      <c r="B7117" s="183">
        <v>25</v>
      </c>
      <c r="C7117" s="176">
        <v>43999</v>
      </c>
      <c r="D7117" s="175">
        <v>1</v>
      </c>
      <c r="E7117" s="175">
        <v>1.323</v>
      </c>
    </row>
    <row r="7118" spans="1:5">
      <c r="A7118" s="174" t="s">
        <v>62</v>
      </c>
      <c r="B7118" s="183">
        <v>25</v>
      </c>
      <c r="C7118" s="176">
        <v>44000</v>
      </c>
      <c r="D7118" s="175">
        <v>1</v>
      </c>
      <c r="E7118" s="175">
        <v>1.329</v>
      </c>
    </row>
    <row r="7119" spans="1:5">
      <c r="A7119" s="174" t="s">
        <v>62</v>
      </c>
      <c r="B7119" s="183">
        <v>25</v>
      </c>
      <c r="C7119" s="176">
        <v>44001</v>
      </c>
      <c r="D7119" s="175">
        <v>1</v>
      </c>
      <c r="E7119" s="175">
        <v>2.1379999999999999</v>
      </c>
    </row>
    <row r="7120" spans="1:5">
      <c r="A7120" s="174" t="s">
        <v>62</v>
      </c>
      <c r="B7120" s="183">
        <v>25</v>
      </c>
      <c r="C7120" s="176">
        <v>44002</v>
      </c>
      <c r="D7120" s="175">
        <v>-4</v>
      </c>
      <c r="E7120" s="175">
        <v>1.2470000000000001</v>
      </c>
    </row>
    <row r="7121" spans="1:5">
      <c r="A7121" s="174" t="s">
        <v>62</v>
      </c>
      <c r="B7121" s="183">
        <v>26</v>
      </c>
      <c r="C7121" s="176">
        <v>44003</v>
      </c>
      <c r="D7121" s="175">
        <v>-6</v>
      </c>
      <c r="E7121" s="175">
        <v>0.20599999999999999</v>
      </c>
    </row>
    <row r="7122" spans="1:5">
      <c r="A7122" s="174" t="s">
        <v>62</v>
      </c>
      <c r="B7122" s="183">
        <v>26</v>
      </c>
      <c r="C7122" s="176">
        <v>44004</v>
      </c>
      <c r="D7122" s="175">
        <v>2</v>
      </c>
      <c r="E7122" s="175">
        <v>0.747</v>
      </c>
    </row>
    <row r="7123" spans="1:5">
      <c r="A7123" s="174" t="s">
        <v>62</v>
      </c>
      <c r="B7123" s="183">
        <v>26</v>
      </c>
      <c r="C7123" s="176">
        <v>44005</v>
      </c>
      <c r="D7123" s="175">
        <v>0</v>
      </c>
      <c r="E7123" s="175">
        <v>0.65100000000000002</v>
      </c>
    </row>
    <row r="7124" spans="1:5">
      <c r="A7124" s="174" t="s">
        <v>62</v>
      </c>
      <c r="B7124" s="183">
        <v>26</v>
      </c>
      <c r="C7124" s="176">
        <v>44006</v>
      </c>
      <c r="D7124" s="175">
        <v>7</v>
      </c>
      <c r="E7124" s="175">
        <v>1.048</v>
      </c>
    </row>
    <row r="7125" spans="1:5">
      <c r="A7125" s="174" t="s">
        <v>62</v>
      </c>
      <c r="B7125" s="183">
        <v>26</v>
      </c>
      <c r="C7125" s="176">
        <v>44007</v>
      </c>
      <c r="D7125" s="175">
        <v>1</v>
      </c>
      <c r="E7125" s="175">
        <v>1.0549999999999999</v>
      </c>
    </row>
    <row r="7126" spans="1:5">
      <c r="A7126" s="174" t="s">
        <v>62</v>
      </c>
      <c r="B7126" s="183">
        <v>26</v>
      </c>
      <c r="C7126" s="176">
        <v>44008</v>
      </c>
      <c r="D7126" s="175">
        <v>0</v>
      </c>
      <c r="E7126" s="175">
        <v>0.63</v>
      </c>
    </row>
    <row r="7127" spans="1:5">
      <c r="A7127" s="174" t="s">
        <v>62</v>
      </c>
      <c r="B7127" s="177">
        <v>26</v>
      </c>
      <c r="C7127" s="176">
        <v>44009</v>
      </c>
      <c r="D7127" s="175">
        <v>-5</v>
      </c>
      <c r="E7127" s="175">
        <v>1.206</v>
      </c>
    </row>
    <row r="7128" spans="1:5">
      <c r="A7128" s="174" t="s">
        <v>62</v>
      </c>
      <c r="B7128" s="183">
        <v>27</v>
      </c>
      <c r="C7128" s="176">
        <v>44010</v>
      </c>
      <c r="D7128" s="175">
        <v>-7</v>
      </c>
      <c r="E7128" s="175">
        <v>1.288</v>
      </c>
    </row>
    <row r="7129" spans="1:5">
      <c r="A7129" s="174" t="s">
        <v>62</v>
      </c>
      <c r="B7129" s="183">
        <v>27</v>
      </c>
      <c r="C7129" s="176">
        <v>44011</v>
      </c>
      <c r="D7129" s="175">
        <v>1</v>
      </c>
      <c r="E7129" s="175">
        <v>0.71299999999999997</v>
      </c>
    </row>
    <row r="7130" spans="1:5">
      <c r="A7130" s="174" t="s">
        <v>62</v>
      </c>
      <c r="B7130" s="183">
        <v>27</v>
      </c>
      <c r="C7130" s="176">
        <v>44012</v>
      </c>
      <c r="D7130" s="175">
        <v>0</v>
      </c>
      <c r="E7130" s="175">
        <v>0.63700000000000001</v>
      </c>
    </row>
    <row r="7131" spans="1:5">
      <c r="A7131" s="174" t="s">
        <v>62</v>
      </c>
      <c r="B7131" s="183">
        <v>27</v>
      </c>
      <c r="C7131" s="176">
        <v>44013</v>
      </c>
      <c r="D7131" s="175">
        <v>6</v>
      </c>
      <c r="E7131" s="175">
        <v>1.0549999999999999</v>
      </c>
    </row>
    <row r="7132" spans="1:5">
      <c r="A7132" s="174" t="s">
        <v>62</v>
      </c>
      <c r="B7132" s="183">
        <v>27</v>
      </c>
      <c r="C7132" s="176">
        <v>44014</v>
      </c>
      <c r="D7132" s="175">
        <v>0</v>
      </c>
      <c r="E7132" s="175">
        <v>1.48</v>
      </c>
    </row>
    <row r="7133" spans="1:5">
      <c r="A7133" s="174" t="s">
        <v>62</v>
      </c>
      <c r="B7133" s="183">
        <v>27</v>
      </c>
      <c r="C7133" s="176">
        <v>44015</v>
      </c>
      <c r="D7133" s="175">
        <v>-1</v>
      </c>
      <c r="E7133" s="175">
        <v>1.0069999999999999</v>
      </c>
    </row>
    <row r="7134" spans="1:5">
      <c r="A7134" s="174" t="s">
        <v>62</v>
      </c>
      <c r="B7134" s="177">
        <v>27</v>
      </c>
      <c r="C7134" s="176">
        <v>44016</v>
      </c>
      <c r="D7134" s="175">
        <v>-6</v>
      </c>
      <c r="E7134" s="175">
        <v>1.206</v>
      </c>
    </row>
    <row r="7135" spans="1:5">
      <c r="A7135" s="174" t="s">
        <v>62</v>
      </c>
      <c r="B7135" s="183">
        <v>28</v>
      </c>
      <c r="C7135" s="176">
        <v>44017</v>
      </c>
      <c r="D7135" s="175">
        <v>-9</v>
      </c>
      <c r="E7135" s="175">
        <v>1.151</v>
      </c>
    </row>
    <row r="7136" spans="1:5">
      <c r="A7136" s="174" t="s">
        <v>62</v>
      </c>
      <c r="B7136" s="183">
        <v>28</v>
      </c>
      <c r="C7136" s="176">
        <v>44018</v>
      </c>
      <c r="D7136" s="175">
        <v>-1</v>
      </c>
      <c r="E7136" s="175">
        <v>0.91800000000000004</v>
      </c>
    </row>
    <row r="7137" spans="1:5">
      <c r="A7137" s="174" t="s">
        <v>62</v>
      </c>
      <c r="B7137" s="183">
        <v>28</v>
      </c>
      <c r="C7137" s="176">
        <v>44019</v>
      </c>
      <c r="D7137" s="175">
        <v>-1</v>
      </c>
      <c r="E7137" s="175">
        <v>0.92500000000000004</v>
      </c>
    </row>
    <row r="7138" spans="1:5">
      <c r="A7138" s="174" t="s">
        <v>62</v>
      </c>
      <c r="B7138" s="183">
        <v>28</v>
      </c>
      <c r="C7138" s="176">
        <v>44020</v>
      </c>
      <c r="D7138" s="175">
        <v>-1</v>
      </c>
      <c r="E7138" s="175">
        <v>1.357</v>
      </c>
    </row>
    <row r="7139" spans="1:5">
      <c r="A7139" s="174" t="s">
        <v>62</v>
      </c>
      <c r="B7139" s="183">
        <v>28</v>
      </c>
      <c r="C7139" s="176">
        <v>44021</v>
      </c>
      <c r="D7139" s="175">
        <v>-1</v>
      </c>
      <c r="E7139" s="175">
        <v>1.1850000000000001</v>
      </c>
    </row>
    <row r="7140" spans="1:5">
      <c r="A7140" s="174" t="s">
        <v>62</v>
      </c>
      <c r="B7140" s="183">
        <v>28</v>
      </c>
      <c r="C7140" s="176">
        <v>44022</v>
      </c>
      <c r="D7140" s="175">
        <v>-2</v>
      </c>
      <c r="E7140" s="175">
        <v>1.206</v>
      </c>
    </row>
    <row r="7141" spans="1:5">
      <c r="A7141" s="174" t="s">
        <v>62</v>
      </c>
      <c r="B7141" s="177">
        <v>28</v>
      </c>
      <c r="C7141" s="176">
        <v>44023</v>
      </c>
      <c r="D7141" s="175">
        <v>-7</v>
      </c>
      <c r="E7141" s="175">
        <v>1.1919999999999999</v>
      </c>
    </row>
    <row r="7142" spans="1:5">
      <c r="A7142" s="174" t="s">
        <v>62</v>
      </c>
      <c r="B7142" s="183">
        <v>29</v>
      </c>
      <c r="C7142" s="176">
        <v>44024</v>
      </c>
      <c r="D7142" s="175">
        <v>-10</v>
      </c>
      <c r="E7142" s="175">
        <v>1.288</v>
      </c>
    </row>
    <row r="7143" spans="1:5">
      <c r="A7143" s="174" t="s">
        <v>62</v>
      </c>
      <c r="B7143" s="183">
        <v>29</v>
      </c>
      <c r="C7143" s="176">
        <v>44025</v>
      </c>
      <c r="D7143" s="175">
        <v>-1</v>
      </c>
      <c r="E7143" s="175">
        <v>0.89100000000000001</v>
      </c>
    </row>
    <row r="7144" spans="1:5">
      <c r="A7144" s="174" t="s">
        <v>62</v>
      </c>
      <c r="B7144" s="183">
        <v>29</v>
      </c>
      <c r="C7144" s="176">
        <v>44026</v>
      </c>
      <c r="D7144" s="175">
        <v>0</v>
      </c>
      <c r="E7144" s="175">
        <v>0.71299999999999997</v>
      </c>
    </row>
    <row r="7145" spans="1:5">
      <c r="A7145" s="174" t="s">
        <v>62</v>
      </c>
      <c r="B7145" s="183">
        <v>29</v>
      </c>
      <c r="C7145" s="176">
        <v>44027</v>
      </c>
      <c r="D7145" s="175">
        <v>-1</v>
      </c>
      <c r="E7145" s="175">
        <v>1.1990000000000001</v>
      </c>
    </row>
    <row r="7146" spans="1:5">
      <c r="A7146" s="174" t="s">
        <v>62</v>
      </c>
      <c r="B7146" s="183">
        <v>29</v>
      </c>
      <c r="C7146" s="176">
        <v>44028</v>
      </c>
      <c r="D7146" s="175">
        <v>-1</v>
      </c>
      <c r="E7146" s="175">
        <v>1.069</v>
      </c>
    </row>
    <row r="7147" spans="1:5">
      <c r="A7147" s="174" t="s">
        <v>62</v>
      </c>
      <c r="B7147" s="183">
        <v>29</v>
      </c>
      <c r="C7147" s="176">
        <v>44029</v>
      </c>
      <c r="D7147" s="175">
        <v>-1</v>
      </c>
      <c r="E7147" s="175">
        <v>1.1439999999999999</v>
      </c>
    </row>
    <row r="7148" spans="1:5">
      <c r="A7148" s="174" t="s">
        <v>62</v>
      </c>
      <c r="B7148" s="177">
        <v>29</v>
      </c>
      <c r="C7148" s="176">
        <v>44030</v>
      </c>
      <c r="D7148" s="175">
        <v>-7</v>
      </c>
      <c r="E7148" s="175">
        <v>2.1240000000000001</v>
      </c>
    </row>
    <row r="7149" spans="1:5">
      <c r="A7149" s="174" t="s">
        <v>62</v>
      </c>
      <c r="B7149" s="183">
        <v>30</v>
      </c>
      <c r="C7149" s="176">
        <v>44031</v>
      </c>
      <c r="D7149" s="175">
        <v>-10</v>
      </c>
      <c r="E7149" s="175">
        <v>0.65100000000000002</v>
      </c>
    </row>
    <row r="7150" spans="1:5">
      <c r="A7150" s="174" t="s">
        <v>62</v>
      </c>
      <c r="B7150" s="183">
        <v>30</v>
      </c>
      <c r="C7150" s="176">
        <v>44032</v>
      </c>
      <c r="D7150" s="175">
        <v>-1</v>
      </c>
      <c r="E7150" s="175">
        <v>0</v>
      </c>
    </row>
    <row r="7151" spans="1:5">
      <c r="A7151" s="174" t="s">
        <v>62</v>
      </c>
      <c r="B7151" s="183">
        <v>30</v>
      </c>
      <c r="C7151" s="176">
        <v>44033</v>
      </c>
      <c r="D7151" s="175">
        <v>0</v>
      </c>
      <c r="E7151" s="175">
        <v>0.58199999999999996</v>
      </c>
    </row>
    <row r="7152" spans="1:5">
      <c r="A7152" s="174" t="s">
        <v>62</v>
      </c>
      <c r="B7152" s="183">
        <v>30</v>
      </c>
      <c r="C7152" s="176">
        <v>44034</v>
      </c>
      <c r="D7152" s="175">
        <v>0</v>
      </c>
      <c r="E7152" s="175">
        <v>1.048</v>
      </c>
    </row>
    <row r="7153" spans="1:5">
      <c r="A7153" s="174" t="s">
        <v>62</v>
      </c>
      <c r="B7153" s="183">
        <v>30</v>
      </c>
      <c r="C7153" s="176">
        <v>44035</v>
      </c>
      <c r="D7153" s="175">
        <v>0</v>
      </c>
      <c r="E7153" s="175">
        <v>1.131</v>
      </c>
    </row>
    <row r="7154" spans="1:5">
      <c r="A7154" s="174" t="s">
        <v>62</v>
      </c>
      <c r="B7154" s="183">
        <v>30</v>
      </c>
      <c r="C7154" s="176">
        <v>44036</v>
      </c>
      <c r="D7154" s="175">
        <v>-1</v>
      </c>
      <c r="E7154" s="175">
        <v>1.0069999999999999</v>
      </c>
    </row>
    <row r="7155" spans="1:5">
      <c r="A7155" s="174" t="s">
        <v>62</v>
      </c>
      <c r="B7155" s="177">
        <v>30</v>
      </c>
      <c r="C7155" s="176">
        <v>44037</v>
      </c>
      <c r="D7155" s="175">
        <v>-6</v>
      </c>
      <c r="E7155" s="175">
        <v>1.0549999999999999</v>
      </c>
    </row>
    <row r="7156" spans="1:5">
      <c r="A7156" s="174" t="s">
        <v>62</v>
      </c>
      <c r="B7156" s="183">
        <v>31</v>
      </c>
      <c r="C7156" s="176">
        <v>44038</v>
      </c>
      <c r="D7156" s="175">
        <v>-9</v>
      </c>
      <c r="E7156" s="175">
        <v>1</v>
      </c>
    </row>
    <row r="7157" spans="1:5">
      <c r="A7157" s="174" t="s">
        <v>62</v>
      </c>
      <c r="B7157" s="183">
        <v>31</v>
      </c>
      <c r="C7157" s="176">
        <v>44039</v>
      </c>
      <c r="D7157" s="175">
        <v>0</v>
      </c>
      <c r="E7157" s="175">
        <v>0.52800000000000002</v>
      </c>
    </row>
    <row r="7158" spans="1:5">
      <c r="A7158" s="174" t="s">
        <v>62</v>
      </c>
      <c r="B7158" s="183">
        <v>31</v>
      </c>
      <c r="C7158" s="176">
        <v>44040</v>
      </c>
      <c r="D7158" s="175">
        <v>0</v>
      </c>
      <c r="E7158" s="175">
        <v>0.58199999999999996</v>
      </c>
    </row>
    <row r="7159" spans="1:5">
      <c r="A7159" s="174" t="s">
        <v>62</v>
      </c>
      <c r="B7159" s="183">
        <v>31</v>
      </c>
      <c r="C7159" s="176">
        <v>44041</v>
      </c>
      <c r="D7159" s="175">
        <v>-1</v>
      </c>
      <c r="E7159" s="175">
        <v>1.028</v>
      </c>
    </row>
    <row r="7160" spans="1:5">
      <c r="A7160" s="174" t="s">
        <v>62</v>
      </c>
      <c r="B7160" s="183">
        <v>31</v>
      </c>
      <c r="C7160" s="176">
        <v>44042</v>
      </c>
      <c r="D7160" s="175">
        <v>-1</v>
      </c>
      <c r="E7160" s="175">
        <v>1.1579999999999999</v>
      </c>
    </row>
    <row r="7161" spans="1:5">
      <c r="A7161" s="174" t="s">
        <v>62</v>
      </c>
      <c r="B7161" s="183">
        <v>31</v>
      </c>
      <c r="C7161" s="176">
        <v>44043</v>
      </c>
      <c r="D7161" s="175">
        <v>0</v>
      </c>
      <c r="E7161" s="175">
        <v>0.88400000000000001</v>
      </c>
    </row>
    <row r="7162" spans="1:5">
      <c r="A7162" s="174" t="s">
        <v>62</v>
      </c>
      <c r="B7162" s="177">
        <v>31</v>
      </c>
      <c r="C7162" s="176">
        <v>44044</v>
      </c>
      <c r="D7162" s="175">
        <v>-5</v>
      </c>
      <c r="E7162" s="175">
        <v>1.103</v>
      </c>
    </row>
    <row r="7163" spans="1:5">
      <c r="A7163" s="174" t="s">
        <v>62</v>
      </c>
      <c r="B7163" s="183">
        <v>32</v>
      </c>
      <c r="C7163" s="176">
        <v>44045</v>
      </c>
      <c r="D7163" s="175">
        <v>-8</v>
      </c>
      <c r="E7163" s="175">
        <v>0.65100000000000002</v>
      </c>
    </row>
    <row r="7164" spans="1:5">
      <c r="A7164" s="174" t="s">
        <v>62</v>
      </c>
      <c r="B7164" s="183">
        <v>32</v>
      </c>
      <c r="C7164" s="176">
        <v>44046</v>
      </c>
      <c r="D7164" s="175">
        <v>0</v>
      </c>
      <c r="E7164" s="175">
        <v>0.48</v>
      </c>
    </row>
    <row r="7165" spans="1:5">
      <c r="A7165" s="174" t="s">
        <v>62</v>
      </c>
      <c r="B7165" s="183">
        <v>32</v>
      </c>
      <c r="C7165" s="176">
        <v>44047</v>
      </c>
      <c r="D7165" s="175">
        <v>0</v>
      </c>
      <c r="E7165" s="175">
        <v>0.54100000000000004</v>
      </c>
    </row>
    <row r="7166" spans="1:5">
      <c r="A7166" s="174" t="s">
        <v>62</v>
      </c>
      <c r="B7166" s="183">
        <v>32</v>
      </c>
      <c r="C7166" s="176">
        <v>44048</v>
      </c>
      <c r="D7166" s="175">
        <v>-1</v>
      </c>
      <c r="E7166" s="175">
        <v>0.98699999999999999</v>
      </c>
    </row>
    <row r="7167" spans="1:5">
      <c r="A7167" s="174" t="s">
        <v>62</v>
      </c>
      <c r="B7167" s="183">
        <v>32</v>
      </c>
      <c r="C7167" s="176">
        <v>44049</v>
      </c>
      <c r="D7167" s="175">
        <v>-2</v>
      </c>
      <c r="E7167" s="175">
        <v>1.24</v>
      </c>
    </row>
    <row r="7168" spans="1:5">
      <c r="A7168" s="174" t="s">
        <v>62</v>
      </c>
      <c r="B7168" s="177">
        <v>32</v>
      </c>
      <c r="C7168" s="176">
        <v>44050</v>
      </c>
      <c r="D7168" s="175">
        <v>-2</v>
      </c>
      <c r="E7168" s="175">
        <v>0.50700000000000001</v>
      </c>
    </row>
    <row r="7169" spans="1:5">
      <c r="A7169" s="174" t="s">
        <v>62</v>
      </c>
      <c r="B7169" s="177">
        <v>32</v>
      </c>
      <c r="C7169" s="176">
        <v>44051</v>
      </c>
      <c r="D7169" s="175">
        <v>-7</v>
      </c>
      <c r="E7169" s="175">
        <v>0.81499999999999995</v>
      </c>
    </row>
    <row r="7170" spans="1:5">
      <c r="A7170" s="174" t="s">
        <v>62</v>
      </c>
      <c r="B7170" s="177">
        <v>33</v>
      </c>
      <c r="C7170" s="176">
        <v>44052</v>
      </c>
      <c r="D7170" s="175">
        <v>-9</v>
      </c>
      <c r="E7170" s="175">
        <v>0.88400000000000001</v>
      </c>
    </row>
    <row r="7171" spans="1:5">
      <c r="A7171" s="174" t="s">
        <v>62</v>
      </c>
      <c r="B7171" s="177">
        <v>33</v>
      </c>
      <c r="C7171" s="176">
        <v>44053</v>
      </c>
      <c r="D7171" s="175">
        <v>-1</v>
      </c>
      <c r="E7171" s="175">
        <v>0.52800000000000002</v>
      </c>
    </row>
    <row r="7172" spans="1:5">
      <c r="A7172" s="174" t="s">
        <v>62</v>
      </c>
      <c r="B7172" s="177">
        <v>33</v>
      </c>
      <c r="C7172" s="176">
        <v>44054</v>
      </c>
      <c r="D7172" s="175">
        <v>-1</v>
      </c>
      <c r="E7172" s="175">
        <v>0.89100000000000001</v>
      </c>
    </row>
    <row r="7173" spans="1:5">
      <c r="A7173" s="174" t="s">
        <v>62</v>
      </c>
      <c r="B7173" s="177">
        <v>33</v>
      </c>
      <c r="C7173" s="176">
        <v>44055</v>
      </c>
      <c r="D7173" s="175">
        <v>-1</v>
      </c>
      <c r="E7173" s="175">
        <v>0.48</v>
      </c>
    </row>
    <row r="7174" spans="1:5">
      <c r="A7174" s="174" t="s">
        <v>62</v>
      </c>
      <c r="B7174" s="177">
        <v>33</v>
      </c>
      <c r="C7174" s="176">
        <v>44056</v>
      </c>
      <c r="D7174" s="175">
        <v>-1</v>
      </c>
      <c r="E7174" s="175">
        <v>0.88400000000000001</v>
      </c>
    </row>
    <row r="7175" spans="1:5">
      <c r="A7175" s="174" t="s">
        <v>62</v>
      </c>
      <c r="B7175" s="177">
        <v>33</v>
      </c>
      <c r="C7175" s="176">
        <v>44057</v>
      </c>
      <c r="D7175" s="175">
        <v>-1</v>
      </c>
      <c r="E7175" s="175">
        <v>0.85</v>
      </c>
    </row>
    <row r="7176" spans="1:5">
      <c r="A7176" s="174" t="s">
        <v>62</v>
      </c>
      <c r="B7176" s="177">
        <v>33</v>
      </c>
      <c r="C7176" s="176">
        <v>44058</v>
      </c>
      <c r="D7176" s="175">
        <v>-5</v>
      </c>
      <c r="E7176" s="175">
        <v>0.78100000000000003</v>
      </c>
    </row>
    <row r="7177" spans="1:5">
      <c r="A7177" s="174" t="s">
        <v>62</v>
      </c>
      <c r="B7177" s="177">
        <v>34</v>
      </c>
      <c r="C7177" s="176">
        <v>44059</v>
      </c>
      <c r="D7177" s="175">
        <v>-8</v>
      </c>
      <c r="E7177" s="175">
        <v>0.81499999999999995</v>
      </c>
    </row>
    <row r="7178" spans="1:5">
      <c r="A7178" s="174" t="s">
        <v>62</v>
      </c>
      <c r="B7178" s="177">
        <v>34</v>
      </c>
      <c r="C7178" s="176">
        <v>44060</v>
      </c>
      <c r="D7178" s="175">
        <v>-1</v>
      </c>
      <c r="E7178" s="175">
        <v>0.46600000000000003</v>
      </c>
    </row>
    <row r="7179" spans="1:5">
      <c r="A7179" s="174" t="s">
        <v>62</v>
      </c>
      <c r="B7179" s="177">
        <v>34</v>
      </c>
      <c r="C7179" s="176">
        <v>44061</v>
      </c>
      <c r="D7179" s="175">
        <v>-1</v>
      </c>
      <c r="E7179" s="175">
        <v>0.377</v>
      </c>
    </row>
    <row r="7180" spans="1:5">
      <c r="A7180" s="174" t="s">
        <v>62</v>
      </c>
      <c r="B7180" s="177">
        <v>34</v>
      </c>
      <c r="C7180" s="176">
        <v>44062</v>
      </c>
      <c r="D7180" s="175">
        <v>-1</v>
      </c>
      <c r="E7180" s="175">
        <v>0.90500000000000003</v>
      </c>
    </row>
    <row r="7181" spans="1:5">
      <c r="A7181" s="174" t="s">
        <v>62</v>
      </c>
      <c r="B7181" s="177">
        <v>34</v>
      </c>
      <c r="C7181" s="176">
        <v>44063</v>
      </c>
      <c r="D7181" s="175">
        <v>-1</v>
      </c>
      <c r="E7181" s="175">
        <v>0.80200000000000005</v>
      </c>
    </row>
    <row r="7182" spans="1:5">
      <c r="A7182" s="174" t="s">
        <v>62</v>
      </c>
      <c r="B7182" s="177">
        <v>34</v>
      </c>
      <c r="C7182" s="176">
        <v>44064</v>
      </c>
      <c r="D7182" s="175">
        <v>-1</v>
      </c>
      <c r="E7182" s="175">
        <v>0.754</v>
      </c>
    </row>
    <row r="7183" spans="1:5">
      <c r="A7183" s="174" t="s">
        <v>62</v>
      </c>
      <c r="B7183" s="177">
        <v>34</v>
      </c>
      <c r="C7183" s="176">
        <v>44065</v>
      </c>
      <c r="D7183" s="179"/>
      <c r="E7183" s="175">
        <v>0.61699999999999999</v>
      </c>
    </row>
    <row r="7184" spans="1:5">
      <c r="A7184" s="174" t="s">
        <v>58</v>
      </c>
      <c r="B7184" s="183">
        <v>8</v>
      </c>
      <c r="C7184" s="176">
        <v>43877</v>
      </c>
      <c r="D7184" s="175">
        <v>2</v>
      </c>
      <c r="E7184" s="175">
        <v>0</v>
      </c>
    </row>
    <row r="7185" spans="1:5">
      <c r="A7185" s="174" t="s">
        <v>58</v>
      </c>
      <c r="B7185" s="183">
        <v>8</v>
      </c>
      <c r="C7185" s="176">
        <v>43878</v>
      </c>
      <c r="D7185" s="175">
        <v>2</v>
      </c>
      <c r="E7185" s="175">
        <v>0</v>
      </c>
    </row>
    <row r="7186" spans="1:5">
      <c r="A7186" s="174" t="s">
        <v>58</v>
      </c>
      <c r="B7186" s="183">
        <v>8</v>
      </c>
      <c r="C7186" s="176">
        <v>43879</v>
      </c>
      <c r="D7186" s="175">
        <v>2</v>
      </c>
      <c r="E7186" s="175">
        <v>0</v>
      </c>
    </row>
    <row r="7187" spans="1:5">
      <c r="A7187" s="174" t="s">
        <v>58</v>
      </c>
      <c r="B7187" s="183">
        <v>8</v>
      </c>
      <c r="C7187" s="176">
        <v>43880</v>
      </c>
      <c r="D7187" s="175">
        <v>1</v>
      </c>
      <c r="E7187" s="175">
        <v>0</v>
      </c>
    </row>
    <row r="7188" spans="1:5">
      <c r="A7188" s="174" t="s">
        <v>58</v>
      </c>
      <c r="B7188" s="183">
        <v>8</v>
      </c>
      <c r="C7188" s="176">
        <v>43881</v>
      </c>
      <c r="D7188" s="175">
        <v>2</v>
      </c>
      <c r="E7188" s="175">
        <v>0</v>
      </c>
    </row>
    <row r="7189" spans="1:5">
      <c r="A7189" s="174" t="s">
        <v>58</v>
      </c>
      <c r="B7189" s="183">
        <v>8</v>
      </c>
      <c r="C7189" s="176">
        <v>43882</v>
      </c>
      <c r="D7189" s="175">
        <v>2</v>
      </c>
      <c r="E7189" s="175">
        <v>0</v>
      </c>
    </row>
    <row r="7190" spans="1:5">
      <c r="A7190" s="174" t="s">
        <v>58</v>
      </c>
      <c r="B7190" s="177">
        <v>8</v>
      </c>
      <c r="C7190" s="176">
        <v>43883</v>
      </c>
      <c r="D7190" s="175">
        <v>2</v>
      </c>
      <c r="E7190" s="175">
        <v>0</v>
      </c>
    </row>
    <row r="7191" spans="1:5">
      <c r="A7191" s="174" t="s">
        <v>58</v>
      </c>
      <c r="B7191" s="183">
        <v>9</v>
      </c>
      <c r="C7191" s="176">
        <v>43884</v>
      </c>
      <c r="D7191" s="175">
        <v>2</v>
      </c>
      <c r="E7191" s="175">
        <v>0</v>
      </c>
    </row>
    <row r="7192" spans="1:5">
      <c r="A7192" s="174" t="s">
        <v>58</v>
      </c>
      <c r="B7192" s="183">
        <v>9</v>
      </c>
      <c r="C7192" s="176">
        <v>43885</v>
      </c>
      <c r="D7192" s="175">
        <v>2</v>
      </c>
      <c r="E7192" s="175">
        <v>0</v>
      </c>
    </row>
    <row r="7193" spans="1:5">
      <c r="A7193" s="174" t="s">
        <v>58</v>
      </c>
      <c r="B7193" s="183">
        <v>9</v>
      </c>
      <c r="C7193" s="176">
        <v>43886</v>
      </c>
      <c r="D7193" s="175">
        <v>1</v>
      </c>
      <c r="E7193" s="175">
        <v>0</v>
      </c>
    </row>
    <row r="7194" spans="1:5">
      <c r="A7194" s="174" t="s">
        <v>58</v>
      </c>
      <c r="B7194" s="183">
        <v>9</v>
      </c>
      <c r="C7194" s="176">
        <v>43887</v>
      </c>
      <c r="D7194" s="175">
        <v>2</v>
      </c>
      <c r="E7194" s="175">
        <v>0</v>
      </c>
    </row>
    <row r="7195" spans="1:5">
      <c r="A7195" s="174" t="s">
        <v>58</v>
      </c>
      <c r="B7195" s="183">
        <v>9</v>
      </c>
      <c r="C7195" s="176">
        <v>43888</v>
      </c>
      <c r="D7195" s="175">
        <v>1</v>
      </c>
      <c r="E7195" s="175">
        <v>0</v>
      </c>
    </row>
    <row r="7196" spans="1:5">
      <c r="A7196" s="174" t="s">
        <v>58</v>
      </c>
      <c r="B7196" s="183">
        <v>9</v>
      </c>
      <c r="C7196" s="176">
        <v>43889</v>
      </c>
      <c r="D7196" s="175">
        <v>2</v>
      </c>
      <c r="E7196" s="175">
        <v>0</v>
      </c>
    </row>
    <row r="7197" spans="1:5">
      <c r="A7197" s="174" t="s">
        <v>58</v>
      </c>
      <c r="B7197" s="177">
        <v>9</v>
      </c>
      <c r="C7197" s="176">
        <v>43890</v>
      </c>
      <c r="D7197" s="175">
        <v>1</v>
      </c>
      <c r="E7197" s="175">
        <v>0</v>
      </c>
    </row>
    <row r="7198" spans="1:5">
      <c r="A7198" s="174" t="s">
        <v>58</v>
      </c>
      <c r="B7198" s="183">
        <v>10</v>
      </c>
      <c r="C7198" s="176">
        <v>43833</v>
      </c>
      <c r="D7198" s="175">
        <v>1</v>
      </c>
      <c r="E7198" s="175">
        <v>0</v>
      </c>
    </row>
    <row r="7199" spans="1:5">
      <c r="A7199" s="174" t="s">
        <v>58</v>
      </c>
      <c r="B7199" s="183">
        <v>10</v>
      </c>
      <c r="C7199" s="176">
        <v>43864</v>
      </c>
      <c r="D7199" s="175">
        <v>1</v>
      </c>
      <c r="E7199" s="175">
        <v>0</v>
      </c>
    </row>
    <row r="7200" spans="1:5">
      <c r="A7200" s="174" t="s">
        <v>58</v>
      </c>
      <c r="B7200" s="183">
        <v>10</v>
      </c>
      <c r="C7200" s="176">
        <v>43893</v>
      </c>
      <c r="D7200" s="175">
        <v>1</v>
      </c>
      <c r="E7200" s="175">
        <v>0</v>
      </c>
    </row>
    <row r="7201" spans="1:5">
      <c r="A7201" s="174" t="s">
        <v>58</v>
      </c>
      <c r="B7201" s="183">
        <v>10</v>
      </c>
      <c r="C7201" s="176">
        <v>43894</v>
      </c>
      <c r="D7201" s="175">
        <v>1</v>
      </c>
      <c r="E7201" s="175">
        <v>0</v>
      </c>
    </row>
    <row r="7202" spans="1:5">
      <c r="A7202" s="174" t="s">
        <v>58</v>
      </c>
      <c r="B7202" s="183">
        <v>10</v>
      </c>
      <c r="C7202" s="176">
        <v>43895</v>
      </c>
      <c r="D7202" s="175">
        <v>1</v>
      </c>
      <c r="E7202" s="175">
        <v>0</v>
      </c>
    </row>
    <row r="7203" spans="1:5">
      <c r="A7203" s="174" t="s">
        <v>58</v>
      </c>
      <c r="B7203" s="183">
        <v>10</v>
      </c>
      <c r="C7203" s="176">
        <v>43896</v>
      </c>
      <c r="D7203" s="175">
        <v>2</v>
      </c>
      <c r="E7203" s="175">
        <v>0</v>
      </c>
    </row>
    <row r="7204" spans="1:5">
      <c r="A7204" s="174" t="s">
        <v>58</v>
      </c>
      <c r="B7204" s="177">
        <v>10</v>
      </c>
      <c r="C7204" s="176">
        <v>43897</v>
      </c>
      <c r="D7204" s="175">
        <v>2</v>
      </c>
      <c r="E7204" s="182"/>
    </row>
    <row r="7205" spans="1:5">
      <c r="A7205" s="174" t="s">
        <v>58</v>
      </c>
      <c r="B7205" s="183">
        <v>11</v>
      </c>
      <c r="C7205" s="176">
        <v>43898</v>
      </c>
      <c r="D7205" s="175">
        <v>2</v>
      </c>
      <c r="E7205" s="175">
        <v>0</v>
      </c>
    </row>
    <row r="7206" spans="1:5">
      <c r="A7206" s="174" t="s">
        <v>58</v>
      </c>
      <c r="B7206" s="183">
        <v>11</v>
      </c>
      <c r="C7206" s="176">
        <v>43899</v>
      </c>
      <c r="D7206" s="175">
        <v>2</v>
      </c>
      <c r="E7206" s="175">
        <v>0</v>
      </c>
    </row>
    <row r="7207" spans="1:5">
      <c r="A7207" s="174" t="s">
        <v>58</v>
      </c>
      <c r="B7207" s="183">
        <v>11</v>
      </c>
      <c r="C7207" s="176">
        <v>43900</v>
      </c>
      <c r="D7207" s="175">
        <v>5</v>
      </c>
      <c r="E7207" s="175">
        <v>0</v>
      </c>
    </row>
    <row r="7208" spans="1:5">
      <c r="A7208" s="174" t="s">
        <v>58</v>
      </c>
      <c r="B7208" s="183">
        <v>11</v>
      </c>
      <c r="C7208" s="176">
        <v>43901</v>
      </c>
      <c r="D7208" s="175">
        <v>5</v>
      </c>
      <c r="E7208" s="175">
        <v>0</v>
      </c>
    </row>
    <row r="7209" spans="1:5">
      <c r="A7209" s="174" t="s">
        <v>58</v>
      </c>
      <c r="B7209" s="183">
        <v>11</v>
      </c>
      <c r="C7209" s="176">
        <v>43902</v>
      </c>
      <c r="D7209" s="175">
        <v>5</v>
      </c>
      <c r="E7209" s="175">
        <v>0</v>
      </c>
    </row>
    <row r="7210" spans="1:5">
      <c r="A7210" s="174" t="s">
        <v>58</v>
      </c>
      <c r="B7210" s="183">
        <v>11</v>
      </c>
      <c r="C7210" s="176">
        <v>43903</v>
      </c>
      <c r="D7210" s="175">
        <v>7</v>
      </c>
      <c r="E7210" s="175">
        <v>0</v>
      </c>
    </row>
    <row r="7211" spans="1:5">
      <c r="A7211" s="174" t="s">
        <v>58</v>
      </c>
      <c r="B7211" s="177">
        <v>11</v>
      </c>
      <c r="C7211" s="176">
        <v>43904</v>
      </c>
      <c r="D7211" s="175">
        <v>6</v>
      </c>
      <c r="E7211" s="175">
        <v>0</v>
      </c>
    </row>
    <row r="7212" spans="1:5">
      <c r="A7212" s="174" t="s">
        <v>58</v>
      </c>
      <c r="B7212" s="183">
        <v>12</v>
      </c>
      <c r="C7212" s="176">
        <v>43905</v>
      </c>
      <c r="D7212" s="175">
        <v>5</v>
      </c>
      <c r="E7212" s="175">
        <v>0</v>
      </c>
    </row>
    <row r="7213" spans="1:5">
      <c r="A7213" s="174" t="s">
        <v>58</v>
      </c>
      <c r="B7213" s="183">
        <v>12</v>
      </c>
      <c r="C7213" s="176">
        <v>43906</v>
      </c>
      <c r="D7213" s="175">
        <v>7</v>
      </c>
      <c r="E7213" s="175">
        <v>0</v>
      </c>
    </row>
    <row r="7214" spans="1:5">
      <c r="A7214" s="174" t="s">
        <v>58</v>
      </c>
      <c r="B7214" s="183">
        <v>12</v>
      </c>
      <c r="C7214" s="176">
        <v>43907</v>
      </c>
      <c r="D7214" s="175">
        <v>9</v>
      </c>
      <c r="E7214" s="175">
        <v>0</v>
      </c>
    </row>
    <row r="7215" spans="1:5">
      <c r="A7215" s="174" t="s">
        <v>58</v>
      </c>
      <c r="B7215" s="183">
        <v>12</v>
      </c>
      <c r="C7215" s="176">
        <v>43908</v>
      </c>
      <c r="D7215" s="175">
        <v>11</v>
      </c>
      <c r="E7215" s="175">
        <v>0</v>
      </c>
    </row>
    <row r="7216" spans="1:5">
      <c r="A7216" s="174" t="s">
        <v>58</v>
      </c>
      <c r="B7216" s="183">
        <v>12</v>
      </c>
      <c r="C7216" s="176">
        <v>43909</v>
      </c>
      <c r="D7216" s="175">
        <v>13</v>
      </c>
      <c r="E7216" s="175">
        <v>0</v>
      </c>
    </row>
    <row r="7217" spans="1:5">
      <c r="A7217" s="174" t="s">
        <v>58</v>
      </c>
      <c r="B7217" s="177">
        <v>12</v>
      </c>
      <c r="C7217" s="176">
        <v>43910</v>
      </c>
      <c r="D7217" s="175">
        <v>16</v>
      </c>
      <c r="E7217" s="175">
        <v>0</v>
      </c>
    </row>
    <row r="7218" spans="1:5">
      <c r="A7218" s="174" t="s">
        <v>58</v>
      </c>
      <c r="B7218" s="183">
        <v>12</v>
      </c>
      <c r="C7218" s="176">
        <v>43911</v>
      </c>
      <c r="D7218" s="175">
        <v>14</v>
      </c>
      <c r="E7218" s="175">
        <v>0</v>
      </c>
    </row>
    <row r="7219" spans="1:5">
      <c r="A7219" s="174" t="s">
        <v>58</v>
      </c>
      <c r="B7219" s="183">
        <v>13</v>
      </c>
      <c r="C7219" s="176">
        <v>43912</v>
      </c>
      <c r="D7219" s="175">
        <v>14</v>
      </c>
      <c r="E7219" s="175">
        <v>0</v>
      </c>
    </row>
    <row r="7220" spans="1:5">
      <c r="A7220" s="174" t="s">
        <v>58</v>
      </c>
      <c r="B7220" s="183">
        <v>13</v>
      </c>
      <c r="C7220" s="176">
        <v>43913</v>
      </c>
      <c r="D7220" s="175">
        <v>18</v>
      </c>
      <c r="E7220" s="175">
        <v>0</v>
      </c>
    </row>
    <row r="7221" spans="1:5">
      <c r="A7221" s="174" t="s">
        <v>58</v>
      </c>
      <c r="B7221" s="183">
        <v>13</v>
      </c>
      <c r="C7221" s="176">
        <v>43914</v>
      </c>
      <c r="D7221" s="175">
        <v>21</v>
      </c>
      <c r="E7221" s="175">
        <v>0</v>
      </c>
    </row>
    <row r="7222" spans="1:5">
      <c r="A7222" s="174" t="s">
        <v>58</v>
      </c>
      <c r="B7222" s="183">
        <v>13</v>
      </c>
      <c r="C7222" s="176">
        <v>43915</v>
      </c>
      <c r="D7222" s="175">
        <v>22</v>
      </c>
      <c r="E7222" s="175">
        <v>2.9000000000000001E-2</v>
      </c>
    </row>
    <row r="7223" spans="1:5">
      <c r="A7223" s="174" t="s">
        <v>58</v>
      </c>
      <c r="B7223" s="183">
        <v>13</v>
      </c>
      <c r="C7223" s="176">
        <v>43916</v>
      </c>
      <c r="D7223" s="175">
        <v>21</v>
      </c>
      <c r="E7223" s="175">
        <v>2.9000000000000001E-2</v>
      </c>
    </row>
    <row r="7224" spans="1:5">
      <c r="A7224" s="174" t="s">
        <v>58</v>
      </c>
      <c r="B7224" s="183">
        <v>13</v>
      </c>
      <c r="C7224" s="176">
        <v>43917</v>
      </c>
      <c r="D7224" s="175">
        <v>26</v>
      </c>
      <c r="E7224" s="175">
        <v>2.9000000000000001E-2</v>
      </c>
    </row>
    <row r="7225" spans="1:5">
      <c r="A7225" s="174" t="s">
        <v>58</v>
      </c>
      <c r="B7225" s="177">
        <v>13</v>
      </c>
      <c r="C7225" s="176">
        <v>43918</v>
      </c>
      <c r="D7225" s="175">
        <v>21</v>
      </c>
      <c r="E7225" s="175">
        <v>0</v>
      </c>
    </row>
    <row r="7226" spans="1:5">
      <c r="A7226" s="174" t="s">
        <v>58</v>
      </c>
      <c r="B7226" s="183">
        <v>14</v>
      </c>
      <c r="C7226" s="176">
        <v>43919</v>
      </c>
      <c r="D7226" s="175">
        <v>19</v>
      </c>
      <c r="E7226" s="175">
        <v>2.9000000000000001E-2</v>
      </c>
    </row>
    <row r="7227" spans="1:5">
      <c r="A7227" s="174" t="s">
        <v>58</v>
      </c>
      <c r="B7227" s="183">
        <v>14</v>
      </c>
      <c r="C7227" s="176">
        <v>43920</v>
      </c>
      <c r="D7227" s="175">
        <v>23</v>
      </c>
      <c r="E7227" s="175">
        <v>0.115</v>
      </c>
    </row>
    <row r="7228" spans="1:5">
      <c r="A7228" s="174" t="s">
        <v>58</v>
      </c>
      <c r="B7228" s="183">
        <v>14</v>
      </c>
      <c r="C7228" s="176">
        <v>43921</v>
      </c>
      <c r="D7228" s="175">
        <v>22</v>
      </c>
      <c r="E7228" s="175">
        <v>0</v>
      </c>
    </row>
    <row r="7229" spans="1:5">
      <c r="A7229" s="174" t="s">
        <v>58</v>
      </c>
      <c r="B7229" s="183">
        <v>14</v>
      </c>
      <c r="C7229" s="176">
        <v>43922</v>
      </c>
      <c r="D7229" s="175">
        <v>22</v>
      </c>
      <c r="E7229" s="175">
        <v>5.7000000000000002E-2</v>
      </c>
    </row>
    <row r="7230" spans="1:5">
      <c r="A7230" s="174" t="s">
        <v>58</v>
      </c>
      <c r="B7230" s="183">
        <v>14</v>
      </c>
      <c r="C7230" s="176">
        <v>43923</v>
      </c>
      <c r="D7230" s="175">
        <v>22</v>
      </c>
      <c r="E7230" s="175">
        <v>0.17199999999999999</v>
      </c>
    </row>
    <row r="7231" spans="1:5">
      <c r="A7231" s="174" t="s">
        <v>58</v>
      </c>
      <c r="B7231" s="183">
        <v>14</v>
      </c>
      <c r="C7231" s="176">
        <v>43924</v>
      </c>
      <c r="D7231" s="175">
        <v>26</v>
      </c>
      <c r="E7231" s="175">
        <v>0.14399999999999999</v>
      </c>
    </row>
    <row r="7232" spans="1:5">
      <c r="A7232" s="174" t="s">
        <v>58</v>
      </c>
      <c r="B7232" s="177">
        <v>14</v>
      </c>
      <c r="C7232" s="176">
        <v>43925</v>
      </c>
      <c r="D7232" s="175">
        <v>21</v>
      </c>
      <c r="E7232" s="175">
        <v>0</v>
      </c>
    </row>
    <row r="7233" spans="1:5">
      <c r="A7233" s="174" t="s">
        <v>58</v>
      </c>
      <c r="B7233" s="183">
        <v>15</v>
      </c>
      <c r="C7233" s="176">
        <v>43926</v>
      </c>
      <c r="D7233" s="175">
        <v>20</v>
      </c>
      <c r="E7233" s="175">
        <v>0.23</v>
      </c>
    </row>
    <row r="7234" spans="1:5">
      <c r="A7234" s="174" t="s">
        <v>58</v>
      </c>
      <c r="B7234" s="183">
        <v>15</v>
      </c>
      <c r="C7234" s="176">
        <v>43927</v>
      </c>
      <c r="D7234" s="175">
        <v>23</v>
      </c>
      <c r="E7234" s="175">
        <v>0.14399999999999999</v>
      </c>
    </row>
    <row r="7235" spans="1:5">
      <c r="A7235" s="174" t="s">
        <v>58</v>
      </c>
      <c r="B7235" s="183">
        <v>15</v>
      </c>
      <c r="C7235" s="176">
        <v>43928</v>
      </c>
      <c r="D7235" s="175">
        <v>22</v>
      </c>
      <c r="E7235" s="175">
        <v>0.115</v>
      </c>
    </row>
    <row r="7236" spans="1:5">
      <c r="A7236" s="174" t="s">
        <v>58</v>
      </c>
      <c r="B7236" s="183">
        <v>15</v>
      </c>
      <c r="C7236" s="176">
        <v>43929</v>
      </c>
      <c r="D7236" s="175">
        <v>29</v>
      </c>
      <c r="E7236" s="175">
        <v>8.5999999999999993E-2</v>
      </c>
    </row>
    <row r="7237" spans="1:5">
      <c r="A7237" s="174" t="s">
        <v>58</v>
      </c>
      <c r="B7237" s="183">
        <v>15</v>
      </c>
      <c r="C7237" s="176">
        <v>43930</v>
      </c>
      <c r="D7237" s="175">
        <v>29</v>
      </c>
      <c r="E7237" s="175">
        <v>0</v>
      </c>
    </row>
    <row r="7238" spans="1:5">
      <c r="A7238" s="174" t="s">
        <v>58</v>
      </c>
      <c r="B7238" s="183">
        <v>15</v>
      </c>
      <c r="C7238" s="176">
        <v>43931</v>
      </c>
      <c r="D7238" s="175">
        <v>32</v>
      </c>
      <c r="E7238" s="175">
        <v>8.5999999999999993E-2</v>
      </c>
    </row>
    <row r="7239" spans="1:5">
      <c r="A7239" s="174" t="s">
        <v>58</v>
      </c>
      <c r="B7239" s="177">
        <v>15</v>
      </c>
      <c r="C7239" s="176">
        <v>43932</v>
      </c>
      <c r="D7239" s="175">
        <v>24</v>
      </c>
      <c r="E7239" s="175">
        <v>8.5999999999999993E-2</v>
      </c>
    </row>
    <row r="7240" spans="1:5">
      <c r="A7240" s="174" t="s">
        <v>58</v>
      </c>
      <c r="B7240" s="183">
        <v>16</v>
      </c>
      <c r="C7240" s="176">
        <v>43933</v>
      </c>
      <c r="D7240" s="175">
        <v>25</v>
      </c>
      <c r="E7240" s="175">
        <v>0.14399999999999999</v>
      </c>
    </row>
    <row r="7241" spans="1:5">
      <c r="A7241" s="174" t="s">
        <v>58</v>
      </c>
      <c r="B7241" s="183">
        <v>16</v>
      </c>
      <c r="C7241" s="176">
        <v>43934</v>
      </c>
      <c r="D7241" s="175">
        <v>28</v>
      </c>
      <c r="E7241" s="175">
        <v>0.20100000000000001</v>
      </c>
    </row>
    <row r="7242" spans="1:5">
      <c r="A7242" s="174" t="s">
        <v>58</v>
      </c>
      <c r="B7242" s="183">
        <v>16</v>
      </c>
      <c r="C7242" s="176">
        <v>43935</v>
      </c>
      <c r="D7242" s="175">
        <v>28</v>
      </c>
      <c r="E7242" s="175">
        <v>0.17199999999999999</v>
      </c>
    </row>
    <row r="7243" spans="1:5">
      <c r="A7243" s="174" t="s">
        <v>58</v>
      </c>
      <c r="B7243" s="183">
        <v>16</v>
      </c>
      <c r="C7243" s="176">
        <v>43936</v>
      </c>
      <c r="D7243" s="175">
        <v>29</v>
      </c>
      <c r="E7243" s="175">
        <v>0.23</v>
      </c>
    </row>
    <row r="7244" spans="1:5">
      <c r="A7244" s="174" t="s">
        <v>58</v>
      </c>
      <c r="B7244" s="183">
        <v>16</v>
      </c>
      <c r="C7244" s="176">
        <v>43937</v>
      </c>
      <c r="D7244" s="175">
        <v>30</v>
      </c>
      <c r="E7244" s="175">
        <v>0.17199999999999999</v>
      </c>
    </row>
    <row r="7245" spans="1:5">
      <c r="A7245" s="174" t="s">
        <v>58</v>
      </c>
      <c r="B7245" s="183">
        <v>16</v>
      </c>
      <c r="C7245" s="176">
        <v>43938</v>
      </c>
      <c r="D7245" s="175">
        <v>33</v>
      </c>
      <c r="E7245" s="175">
        <v>0.115</v>
      </c>
    </row>
    <row r="7246" spans="1:5">
      <c r="A7246" s="174" t="s">
        <v>58</v>
      </c>
      <c r="B7246" s="177">
        <v>16</v>
      </c>
      <c r="C7246" s="176">
        <v>43939</v>
      </c>
      <c r="D7246" s="175">
        <v>24</v>
      </c>
      <c r="E7246" s="175">
        <v>0.115</v>
      </c>
    </row>
    <row r="7247" spans="1:5">
      <c r="A7247" s="174" t="s">
        <v>58</v>
      </c>
      <c r="B7247" s="183">
        <v>17</v>
      </c>
      <c r="C7247" s="176">
        <v>43940</v>
      </c>
      <c r="D7247" s="175">
        <v>25</v>
      </c>
      <c r="E7247" s="175">
        <v>0.14399999999999999</v>
      </c>
    </row>
    <row r="7248" spans="1:5">
      <c r="A7248" s="174" t="s">
        <v>58</v>
      </c>
      <c r="B7248" s="183">
        <v>17</v>
      </c>
      <c r="C7248" s="176">
        <v>43941</v>
      </c>
      <c r="D7248" s="175">
        <v>28</v>
      </c>
      <c r="E7248" s="175">
        <v>0.14399999999999999</v>
      </c>
    </row>
    <row r="7249" spans="1:5">
      <c r="A7249" s="174" t="s">
        <v>58</v>
      </c>
      <c r="B7249" s="183">
        <v>17</v>
      </c>
      <c r="C7249" s="176">
        <v>43942</v>
      </c>
      <c r="D7249" s="175">
        <v>28</v>
      </c>
      <c r="E7249" s="175">
        <v>0.17199999999999999</v>
      </c>
    </row>
    <row r="7250" spans="1:5">
      <c r="A7250" s="174" t="s">
        <v>58</v>
      </c>
      <c r="B7250" s="183">
        <v>17</v>
      </c>
      <c r="C7250" s="176">
        <v>43943</v>
      </c>
      <c r="D7250" s="175">
        <v>28</v>
      </c>
      <c r="E7250" s="175">
        <v>0.17199999999999999</v>
      </c>
    </row>
    <row r="7251" spans="1:5">
      <c r="A7251" s="174" t="s">
        <v>58</v>
      </c>
      <c r="B7251" s="183">
        <v>17</v>
      </c>
      <c r="C7251" s="176">
        <v>43944</v>
      </c>
      <c r="D7251" s="175">
        <v>28</v>
      </c>
      <c r="E7251" s="175">
        <v>0.14399999999999999</v>
      </c>
    </row>
    <row r="7252" spans="1:5">
      <c r="A7252" s="174" t="s">
        <v>58</v>
      </c>
      <c r="B7252" s="183">
        <v>17</v>
      </c>
      <c r="C7252" s="176">
        <v>43945</v>
      </c>
      <c r="D7252" s="175">
        <v>31</v>
      </c>
      <c r="E7252" s="175">
        <v>0.20100000000000001</v>
      </c>
    </row>
    <row r="7253" spans="1:5">
      <c r="A7253" s="174" t="s">
        <v>58</v>
      </c>
      <c r="B7253" s="177">
        <v>17</v>
      </c>
      <c r="C7253" s="176">
        <v>43946</v>
      </c>
      <c r="D7253" s="175">
        <v>25</v>
      </c>
      <c r="E7253" s="175">
        <v>0.17199999999999999</v>
      </c>
    </row>
    <row r="7254" spans="1:5">
      <c r="A7254" s="174" t="s">
        <v>58</v>
      </c>
      <c r="B7254" s="183">
        <v>18</v>
      </c>
      <c r="C7254" s="176">
        <v>43947</v>
      </c>
      <c r="D7254" s="175">
        <v>27</v>
      </c>
      <c r="E7254" s="175">
        <v>0.25900000000000001</v>
      </c>
    </row>
    <row r="7255" spans="1:5">
      <c r="A7255" s="174" t="s">
        <v>58</v>
      </c>
      <c r="B7255" s="183">
        <v>18</v>
      </c>
      <c r="C7255" s="176">
        <v>43948</v>
      </c>
      <c r="D7255" s="175">
        <v>29</v>
      </c>
      <c r="E7255" s="175">
        <v>8.5999999999999993E-2</v>
      </c>
    </row>
    <row r="7256" spans="1:5">
      <c r="A7256" s="174" t="s">
        <v>58</v>
      </c>
      <c r="B7256" s="183">
        <v>18</v>
      </c>
      <c r="C7256" s="176">
        <v>43949</v>
      </c>
      <c r="D7256" s="175">
        <v>27</v>
      </c>
      <c r="E7256" s="175">
        <v>0.14399999999999999</v>
      </c>
    </row>
    <row r="7257" spans="1:5">
      <c r="A7257" s="174" t="s">
        <v>58</v>
      </c>
      <c r="B7257" s="183">
        <v>18</v>
      </c>
      <c r="C7257" s="176">
        <v>43950</v>
      </c>
      <c r="D7257" s="175">
        <v>26</v>
      </c>
      <c r="E7257" s="175">
        <v>0.23</v>
      </c>
    </row>
    <row r="7258" spans="1:5">
      <c r="A7258" s="174" t="s">
        <v>58</v>
      </c>
      <c r="B7258" s="183">
        <v>18</v>
      </c>
      <c r="C7258" s="176">
        <v>43951</v>
      </c>
      <c r="D7258" s="175">
        <v>26</v>
      </c>
      <c r="E7258" s="175">
        <v>0.14399999999999999</v>
      </c>
    </row>
    <row r="7259" spans="1:5">
      <c r="A7259" s="174" t="s">
        <v>58</v>
      </c>
      <c r="B7259" s="183">
        <v>18</v>
      </c>
      <c r="C7259" s="176">
        <v>43952</v>
      </c>
      <c r="D7259" s="175">
        <v>29</v>
      </c>
      <c r="E7259" s="175">
        <v>0.14399999999999999</v>
      </c>
    </row>
    <row r="7260" spans="1:5">
      <c r="A7260" s="174" t="s">
        <v>58</v>
      </c>
      <c r="B7260" s="177">
        <v>18</v>
      </c>
      <c r="C7260" s="176">
        <v>43953</v>
      </c>
      <c r="D7260" s="175">
        <v>21</v>
      </c>
      <c r="E7260" s="175">
        <v>0.20100000000000001</v>
      </c>
    </row>
    <row r="7261" spans="1:5">
      <c r="A7261" s="174" t="s">
        <v>58</v>
      </c>
      <c r="B7261" s="183">
        <v>19</v>
      </c>
      <c r="C7261" s="176">
        <v>43954</v>
      </c>
      <c r="D7261" s="175">
        <v>21</v>
      </c>
      <c r="E7261" s="175">
        <v>0.20100000000000001</v>
      </c>
    </row>
    <row r="7262" spans="1:5">
      <c r="A7262" s="174" t="s">
        <v>58</v>
      </c>
      <c r="B7262" s="183">
        <v>19</v>
      </c>
      <c r="C7262" s="176">
        <v>43955</v>
      </c>
      <c r="D7262" s="175">
        <v>25</v>
      </c>
      <c r="E7262" s="175">
        <v>0.23</v>
      </c>
    </row>
    <row r="7263" spans="1:5">
      <c r="A7263" s="174" t="s">
        <v>58</v>
      </c>
      <c r="B7263" s="183">
        <v>19</v>
      </c>
      <c r="C7263" s="176">
        <v>43956</v>
      </c>
      <c r="D7263" s="175">
        <v>25</v>
      </c>
      <c r="E7263" s="175">
        <v>0.20100000000000001</v>
      </c>
    </row>
    <row r="7264" spans="1:5">
      <c r="A7264" s="174" t="s">
        <v>58</v>
      </c>
      <c r="B7264" s="183">
        <v>19</v>
      </c>
      <c r="C7264" s="176">
        <v>43957</v>
      </c>
      <c r="D7264" s="175">
        <v>25</v>
      </c>
      <c r="E7264" s="175">
        <v>0.25900000000000001</v>
      </c>
    </row>
    <row r="7265" spans="1:5">
      <c r="A7265" s="174" t="s">
        <v>58</v>
      </c>
      <c r="B7265" s="183">
        <v>19</v>
      </c>
      <c r="C7265" s="176">
        <v>43958</v>
      </c>
      <c r="D7265" s="175">
        <v>25</v>
      </c>
      <c r="E7265" s="175">
        <v>0.25900000000000001</v>
      </c>
    </row>
    <row r="7266" spans="1:5">
      <c r="A7266" s="174" t="s">
        <v>58</v>
      </c>
      <c r="B7266" s="183">
        <v>19</v>
      </c>
      <c r="C7266" s="176">
        <v>43959</v>
      </c>
      <c r="D7266" s="175">
        <v>28</v>
      </c>
      <c r="E7266" s="175">
        <v>0.28699999999999998</v>
      </c>
    </row>
    <row r="7267" spans="1:5">
      <c r="A7267" s="174" t="s">
        <v>58</v>
      </c>
      <c r="B7267" s="177">
        <v>19</v>
      </c>
      <c r="C7267" s="176">
        <v>43960</v>
      </c>
      <c r="D7267" s="175">
        <v>21</v>
      </c>
      <c r="E7267" s="175">
        <v>0.28699999999999998</v>
      </c>
    </row>
    <row r="7268" spans="1:5">
      <c r="A7268" s="174" t="s">
        <v>58</v>
      </c>
      <c r="B7268" s="183">
        <v>20</v>
      </c>
      <c r="C7268" s="176">
        <v>43961</v>
      </c>
      <c r="D7268" s="175">
        <v>21</v>
      </c>
      <c r="E7268" s="175">
        <v>0.28699999999999998</v>
      </c>
    </row>
    <row r="7269" spans="1:5">
      <c r="A7269" s="174" t="s">
        <v>58</v>
      </c>
      <c r="B7269" s="183">
        <v>20</v>
      </c>
      <c r="C7269" s="176">
        <v>43962</v>
      </c>
      <c r="D7269" s="175">
        <v>24</v>
      </c>
      <c r="E7269" s="175">
        <v>0.20100000000000001</v>
      </c>
    </row>
    <row r="7270" spans="1:5">
      <c r="A7270" s="174" t="s">
        <v>58</v>
      </c>
      <c r="B7270" s="183">
        <v>20</v>
      </c>
      <c r="C7270" s="176">
        <v>43963</v>
      </c>
      <c r="D7270" s="175">
        <v>24</v>
      </c>
      <c r="E7270" s="175">
        <v>0.25900000000000001</v>
      </c>
    </row>
    <row r="7271" spans="1:5">
      <c r="A7271" s="174" t="s">
        <v>58</v>
      </c>
      <c r="B7271" s="183">
        <v>20</v>
      </c>
      <c r="C7271" s="176">
        <v>43964</v>
      </c>
      <c r="D7271" s="175">
        <v>24</v>
      </c>
      <c r="E7271" s="175">
        <v>0.25900000000000001</v>
      </c>
    </row>
    <row r="7272" spans="1:5">
      <c r="A7272" s="174" t="s">
        <v>58</v>
      </c>
      <c r="B7272" s="183">
        <v>20</v>
      </c>
      <c r="C7272" s="176">
        <v>43965</v>
      </c>
      <c r="D7272" s="175">
        <v>25</v>
      </c>
      <c r="E7272" s="175">
        <v>0.25900000000000001</v>
      </c>
    </row>
    <row r="7273" spans="1:5">
      <c r="A7273" s="174" t="s">
        <v>58</v>
      </c>
      <c r="B7273" s="183">
        <v>20</v>
      </c>
      <c r="C7273" s="176">
        <v>43966</v>
      </c>
      <c r="D7273" s="175">
        <v>28</v>
      </c>
      <c r="E7273" s="175">
        <v>0.28699999999999998</v>
      </c>
    </row>
    <row r="7274" spans="1:5">
      <c r="A7274" s="174" t="s">
        <v>58</v>
      </c>
      <c r="B7274" s="177">
        <v>20</v>
      </c>
      <c r="C7274" s="176">
        <v>43967</v>
      </c>
      <c r="D7274" s="175">
        <v>21</v>
      </c>
      <c r="E7274" s="175">
        <v>0.25900000000000001</v>
      </c>
    </row>
    <row r="7275" spans="1:5">
      <c r="A7275" s="174" t="s">
        <v>58</v>
      </c>
      <c r="B7275" s="183">
        <v>21</v>
      </c>
      <c r="C7275" s="176">
        <v>43968</v>
      </c>
      <c r="D7275" s="175">
        <v>21</v>
      </c>
      <c r="E7275" s="175">
        <v>0.28699999999999998</v>
      </c>
    </row>
    <row r="7276" spans="1:5">
      <c r="A7276" s="174" t="s">
        <v>58</v>
      </c>
      <c r="B7276" s="183">
        <v>21</v>
      </c>
      <c r="C7276" s="176">
        <v>43969</v>
      </c>
      <c r="D7276" s="175">
        <v>25</v>
      </c>
      <c r="E7276" s="175">
        <v>0.28699999999999998</v>
      </c>
    </row>
    <row r="7277" spans="1:5">
      <c r="A7277" s="174" t="s">
        <v>58</v>
      </c>
      <c r="B7277" s="183">
        <v>21</v>
      </c>
      <c r="C7277" s="176">
        <v>43970</v>
      </c>
      <c r="D7277" s="175">
        <v>25</v>
      </c>
      <c r="E7277" s="175">
        <v>0.23</v>
      </c>
    </row>
    <row r="7278" spans="1:5">
      <c r="A7278" s="174" t="s">
        <v>58</v>
      </c>
      <c r="B7278" s="183">
        <v>21</v>
      </c>
      <c r="C7278" s="176">
        <v>43971</v>
      </c>
      <c r="D7278" s="175">
        <v>25</v>
      </c>
      <c r="E7278" s="175">
        <v>0.25900000000000001</v>
      </c>
    </row>
    <row r="7279" spans="1:5">
      <c r="A7279" s="174" t="s">
        <v>58</v>
      </c>
      <c r="B7279" s="183">
        <v>21</v>
      </c>
      <c r="C7279" s="176">
        <v>43972</v>
      </c>
      <c r="D7279" s="175">
        <v>25</v>
      </c>
      <c r="E7279" s="175">
        <v>0.28699999999999998</v>
      </c>
    </row>
    <row r="7280" spans="1:5">
      <c r="A7280" s="174" t="s">
        <v>58</v>
      </c>
      <c r="B7280" s="183">
        <v>21</v>
      </c>
      <c r="C7280" s="176">
        <v>43973</v>
      </c>
      <c r="D7280" s="175">
        <v>27</v>
      </c>
      <c r="E7280" s="175">
        <v>0.34499999999999997</v>
      </c>
    </row>
    <row r="7281" spans="1:5">
      <c r="A7281" s="174" t="s">
        <v>58</v>
      </c>
      <c r="B7281" s="177">
        <v>21</v>
      </c>
      <c r="C7281" s="176">
        <v>43974</v>
      </c>
      <c r="D7281" s="175">
        <v>17</v>
      </c>
      <c r="E7281" s="175">
        <v>0.373</v>
      </c>
    </row>
    <row r="7282" spans="1:5">
      <c r="A7282" s="174" t="s">
        <v>58</v>
      </c>
      <c r="B7282" s="183">
        <v>22</v>
      </c>
      <c r="C7282" s="176">
        <v>43975</v>
      </c>
      <c r="D7282" s="175">
        <v>30</v>
      </c>
      <c r="E7282" s="175">
        <v>0.43099999999999999</v>
      </c>
    </row>
    <row r="7283" spans="1:5">
      <c r="A7283" s="174" t="s">
        <v>58</v>
      </c>
      <c r="B7283" s="183">
        <v>22</v>
      </c>
      <c r="C7283" s="176">
        <v>43976</v>
      </c>
      <c r="D7283" s="175">
        <v>35</v>
      </c>
      <c r="E7283" s="175">
        <v>0.316</v>
      </c>
    </row>
    <row r="7284" spans="1:5">
      <c r="A7284" s="174" t="s">
        <v>58</v>
      </c>
      <c r="B7284" s="183">
        <v>22</v>
      </c>
      <c r="C7284" s="176">
        <v>43977</v>
      </c>
      <c r="D7284" s="175">
        <v>34</v>
      </c>
      <c r="E7284" s="175">
        <v>0.25900000000000001</v>
      </c>
    </row>
    <row r="7285" spans="1:5">
      <c r="A7285" s="174" t="s">
        <v>58</v>
      </c>
      <c r="B7285" s="183">
        <v>22</v>
      </c>
      <c r="C7285" s="176">
        <v>43978</v>
      </c>
      <c r="D7285" s="175">
        <v>34</v>
      </c>
      <c r="E7285" s="175">
        <v>0.34499999999999997</v>
      </c>
    </row>
    <row r="7286" spans="1:5">
      <c r="A7286" s="174" t="s">
        <v>58</v>
      </c>
      <c r="B7286" s="183">
        <v>22</v>
      </c>
      <c r="C7286" s="176">
        <v>43979</v>
      </c>
      <c r="D7286" s="175">
        <v>33</v>
      </c>
      <c r="E7286" s="175">
        <v>0.40200000000000002</v>
      </c>
    </row>
    <row r="7287" spans="1:5">
      <c r="A7287" s="174" t="s">
        <v>58</v>
      </c>
      <c r="B7287" s="183">
        <v>22</v>
      </c>
      <c r="C7287" s="176">
        <v>43980</v>
      </c>
      <c r="D7287" s="175">
        <v>26</v>
      </c>
      <c r="E7287" s="175">
        <v>0.46</v>
      </c>
    </row>
    <row r="7288" spans="1:5">
      <c r="A7288" s="174" t="s">
        <v>58</v>
      </c>
      <c r="B7288" s="177">
        <v>22</v>
      </c>
      <c r="C7288" s="176">
        <v>43981</v>
      </c>
      <c r="D7288" s="175">
        <v>19</v>
      </c>
      <c r="E7288" s="175">
        <v>0.48799999999999999</v>
      </c>
    </row>
    <row r="7289" spans="1:5">
      <c r="A7289" s="174" t="s">
        <v>58</v>
      </c>
      <c r="B7289" s="183">
        <v>23</v>
      </c>
      <c r="C7289" s="176">
        <v>43982</v>
      </c>
      <c r="D7289" s="175">
        <v>19</v>
      </c>
      <c r="E7289" s="175">
        <v>0.63200000000000001</v>
      </c>
    </row>
    <row r="7290" spans="1:5">
      <c r="A7290" s="174" t="s">
        <v>58</v>
      </c>
      <c r="B7290" s="183">
        <v>23</v>
      </c>
      <c r="C7290" s="176">
        <v>43983</v>
      </c>
      <c r="D7290" s="175">
        <v>15</v>
      </c>
      <c r="E7290" s="175">
        <v>0.66100000000000003</v>
      </c>
    </row>
    <row r="7291" spans="1:5">
      <c r="A7291" s="174" t="s">
        <v>58</v>
      </c>
      <c r="B7291" s="183">
        <v>23</v>
      </c>
      <c r="C7291" s="176">
        <v>43984</v>
      </c>
      <c r="D7291" s="175">
        <v>15</v>
      </c>
      <c r="E7291" s="175">
        <v>0.63200000000000001</v>
      </c>
    </row>
    <row r="7292" spans="1:5">
      <c r="A7292" s="174" t="s">
        <v>58</v>
      </c>
      <c r="B7292" s="183">
        <v>23</v>
      </c>
      <c r="C7292" s="176">
        <v>43985</v>
      </c>
      <c r="D7292" s="175">
        <v>15</v>
      </c>
      <c r="E7292" s="175">
        <v>0.68899999999999995</v>
      </c>
    </row>
    <row r="7293" spans="1:5">
      <c r="A7293" s="174" t="s">
        <v>58</v>
      </c>
      <c r="B7293" s="183">
        <v>23</v>
      </c>
      <c r="C7293" s="176">
        <v>43986</v>
      </c>
      <c r="D7293" s="175">
        <v>16</v>
      </c>
      <c r="E7293" s="175">
        <v>0.86199999999999999</v>
      </c>
    </row>
    <row r="7294" spans="1:5">
      <c r="A7294" s="174" t="s">
        <v>58</v>
      </c>
      <c r="B7294" s="183">
        <v>23</v>
      </c>
      <c r="C7294" s="176">
        <v>43987</v>
      </c>
      <c r="D7294" s="175">
        <v>19</v>
      </c>
      <c r="E7294" s="175">
        <v>0.91900000000000004</v>
      </c>
    </row>
    <row r="7295" spans="1:5">
      <c r="A7295" s="174" t="s">
        <v>58</v>
      </c>
      <c r="B7295" s="177">
        <v>23</v>
      </c>
      <c r="C7295" s="176">
        <v>43988</v>
      </c>
      <c r="D7295" s="175">
        <v>16</v>
      </c>
      <c r="E7295" s="175">
        <v>0.89</v>
      </c>
    </row>
    <row r="7296" spans="1:5">
      <c r="A7296" s="174" t="s">
        <v>58</v>
      </c>
      <c r="B7296" s="183">
        <v>24</v>
      </c>
      <c r="C7296" s="176">
        <v>43989</v>
      </c>
      <c r="D7296" s="175">
        <v>15</v>
      </c>
      <c r="E7296" s="175">
        <v>0.97699999999999998</v>
      </c>
    </row>
    <row r="7297" spans="1:5">
      <c r="A7297" s="174" t="s">
        <v>58</v>
      </c>
      <c r="B7297" s="183">
        <v>24</v>
      </c>
      <c r="C7297" s="176">
        <v>43990</v>
      </c>
      <c r="D7297" s="175">
        <v>17</v>
      </c>
      <c r="E7297" s="175">
        <v>1.034</v>
      </c>
    </row>
    <row r="7298" spans="1:5">
      <c r="A7298" s="174" t="s">
        <v>58</v>
      </c>
      <c r="B7298" s="183">
        <v>24</v>
      </c>
      <c r="C7298" s="176">
        <v>43991</v>
      </c>
      <c r="D7298" s="175">
        <v>17</v>
      </c>
      <c r="E7298" s="175">
        <v>0.97699999999999998</v>
      </c>
    </row>
    <row r="7299" spans="1:5">
      <c r="A7299" s="174" t="s">
        <v>58</v>
      </c>
      <c r="B7299" s="183">
        <v>24</v>
      </c>
      <c r="C7299" s="176">
        <v>43992</v>
      </c>
      <c r="D7299" s="175">
        <v>17</v>
      </c>
      <c r="E7299" s="175">
        <v>1.0629999999999999</v>
      </c>
    </row>
    <row r="7300" spans="1:5">
      <c r="A7300" s="174" t="s">
        <v>58</v>
      </c>
      <c r="B7300" s="183">
        <v>24</v>
      </c>
      <c r="C7300" s="176">
        <v>43993</v>
      </c>
      <c r="D7300" s="175">
        <v>17</v>
      </c>
      <c r="E7300" s="175">
        <v>1.034</v>
      </c>
    </row>
    <row r="7301" spans="1:5">
      <c r="A7301" s="174" t="s">
        <v>58</v>
      </c>
      <c r="B7301" s="183">
        <v>24</v>
      </c>
      <c r="C7301" s="176">
        <v>43994</v>
      </c>
      <c r="D7301" s="175">
        <v>20</v>
      </c>
      <c r="E7301" s="175">
        <v>1.0920000000000001</v>
      </c>
    </row>
    <row r="7302" spans="1:5">
      <c r="A7302" s="174" t="s">
        <v>58</v>
      </c>
      <c r="B7302" s="177">
        <v>24</v>
      </c>
      <c r="C7302" s="176">
        <v>43995</v>
      </c>
      <c r="D7302" s="175">
        <v>16</v>
      </c>
      <c r="E7302" s="175">
        <v>1.034</v>
      </c>
    </row>
    <row r="7303" spans="1:5">
      <c r="A7303" s="174" t="s">
        <v>58</v>
      </c>
      <c r="B7303" s="183">
        <v>25</v>
      </c>
      <c r="C7303" s="176">
        <v>43996</v>
      </c>
      <c r="D7303" s="175">
        <v>15</v>
      </c>
      <c r="E7303" s="175">
        <v>1.1200000000000001</v>
      </c>
    </row>
    <row r="7304" spans="1:5">
      <c r="A7304" s="174" t="s">
        <v>58</v>
      </c>
      <c r="B7304" s="183">
        <v>25</v>
      </c>
      <c r="C7304" s="176">
        <v>43997</v>
      </c>
      <c r="D7304" s="175">
        <v>17</v>
      </c>
      <c r="E7304" s="175">
        <v>1.149</v>
      </c>
    </row>
    <row r="7305" spans="1:5">
      <c r="A7305" s="174" t="s">
        <v>58</v>
      </c>
      <c r="B7305" s="183">
        <v>25</v>
      </c>
      <c r="C7305" s="176">
        <v>43998</v>
      </c>
      <c r="D7305" s="175">
        <v>17</v>
      </c>
      <c r="E7305" s="175">
        <v>1.1200000000000001</v>
      </c>
    </row>
    <row r="7306" spans="1:5">
      <c r="A7306" s="174" t="s">
        <v>58</v>
      </c>
      <c r="B7306" s="183">
        <v>25</v>
      </c>
      <c r="C7306" s="176">
        <v>43999</v>
      </c>
      <c r="D7306" s="175">
        <v>17</v>
      </c>
      <c r="E7306" s="175">
        <v>1.1779999999999999</v>
      </c>
    </row>
    <row r="7307" spans="1:5">
      <c r="A7307" s="174" t="s">
        <v>58</v>
      </c>
      <c r="B7307" s="183">
        <v>25</v>
      </c>
      <c r="C7307" s="176">
        <v>44000</v>
      </c>
      <c r="D7307" s="175">
        <v>17</v>
      </c>
      <c r="E7307" s="175">
        <v>1.1200000000000001</v>
      </c>
    </row>
    <row r="7308" spans="1:5">
      <c r="A7308" s="174" t="s">
        <v>58</v>
      </c>
      <c r="B7308" s="183">
        <v>25</v>
      </c>
      <c r="C7308" s="176">
        <v>44001</v>
      </c>
      <c r="D7308" s="175">
        <v>20</v>
      </c>
      <c r="E7308" s="175">
        <v>1.379</v>
      </c>
    </row>
    <row r="7309" spans="1:5">
      <c r="A7309" s="174" t="s">
        <v>58</v>
      </c>
      <c r="B7309" s="183">
        <v>25</v>
      </c>
      <c r="C7309" s="176">
        <v>44002</v>
      </c>
      <c r="D7309" s="175">
        <v>16</v>
      </c>
      <c r="E7309" s="175">
        <v>1.2929999999999999</v>
      </c>
    </row>
    <row r="7310" spans="1:5">
      <c r="A7310" s="174" t="s">
        <v>58</v>
      </c>
      <c r="B7310" s="183">
        <v>26</v>
      </c>
      <c r="C7310" s="176">
        <v>44003</v>
      </c>
      <c r="D7310" s="175">
        <v>14</v>
      </c>
      <c r="E7310" s="175">
        <v>1.321</v>
      </c>
    </row>
    <row r="7311" spans="1:5">
      <c r="A7311" s="174" t="s">
        <v>58</v>
      </c>
      <c r="B7311" s="183">
        <v>26</v>
      </c>
      <c r="C7311" s="176">
        <v>44004</v>
      </c>
      <c r="D7311" s="175">
        <v>13</v>
      </c>
      <c r="E7311" s="175">
        <v>1.0629999999999999</v>
      </c>
    </row>
    <row r="7312" spans="1:5">
      <c r="A7312" s="174" t="s">
        <v>58</v>
      </c>
      <c r="B7312" s="183">
        <v>26</v>
      </c>
      <c r="C7312" s="176">
        <v>44005</v>
      </c>
      <c r="D7312" s="175">
        <v>12</v>
      </c>
      <c r="E7312" s="175">
        <v>1.149</v>
      </c>
    </row>
    <row r="7313" spans="1:5">
      <c r="A7313" s="174" t="s">
        <v>58</v>
      </c>
      <c r="B7313" s="183">
        <v>26</v>
      </c>
      <c r="C7313" s="176">
        <v>44006</v>
      </c>
      <c r="D7313" s="175">
        <v>13</v>
      </c>
      <c r="E7313" s="175">
        <v>1.1200000000000001</v>
      </c>
    </row>
    <row r="7314" spans="1:5">
      <c r="A7314" s="174" t="s">
        <v>58</v>
      </c>
      <c r="B7314" s="183">
        <v>26</v>
      </c>
      <c r="C7314" s="176">
        <v>44007</v>
      </c>
      <c r="D7314" s="175">
        <v>13</v>
      </c>
      <c r="E7314" s="175">
        <v>1.1779999999999999</v>
      </c>
    </row>
    <row r="7315" spans="1:5">
      <c r="A7315" s="174" t="s">
        <v>58</v>
      </c>
      <c r="B7315" s="183">
        <v>26</v>
      </c>
      <c r="C7315" s="176">
        <v>44008</v>
      </c>
      <c r="D7315" s="175">
        <v>15</v>
      </c>
      <c r="E7315" s="175">
        <v>1.1779999999999999</v>
      </c>
    </row>
    <row r="7316" spans="1:5">
      <c r="A7316" s="174" t="s">
        <v>58</v>
      </c>
      <c r="B7316" s="177">
        <v>26</v>
      </c>
      <c r="C7316" s="176">
        <v>44009</v>
      </c>
      <c r="D7316" s="175">
        <v>12</v>
      </c>
      <c r="E7316" s="175">
        <v>1.321</v>
      </c>
    </row>
    <row r="7317" spans="1:5">
      <c r="A7317" s="174" t="s">
        <v>58</v>
      </c>
      <c r="B7317" s="183">
        <v>27</v>
      </c>
      <c r="C7317" s="176">
        <v>44010</v>
      </c>
      <c r="D7317" s="175">
        <v>9</v>
      </c>
      <c r="E7317" s="175">
        <v>1.0629999999999999</v>
      </c>
    </row>
    <row r="7318" spans="1:5">
      <c r="A7318" s="174" t="s">
        <v>58</v>
      </c>
      <c r="B7318" s="183">
        <v>27</v>
      </c>
      <c r="C7318" s="176">
        <v>44011</v>
      </c>
      <c r="D7318" s="175">
        <v>11</v>
      </c>
      <c r="E7318" s="175">
        <v>1.149</v>
      </c>
    </row>
    <row r="7319" spans="1:5">
      <c r="A7319" s="174" t="s">
        <v>58</v>
      </c>
      <c r="B7319" s="183">
        <v>27</v>
      </c>
      <c r="C7319" s="176">
        <v>44012</v>
      </c>
      <c r="D7319" s="175">
        <v>11</v>
      </c>
      <c r="E7319" s="175">
        <v>1.379</v>
      </c>
    </row>
    <row r="7320" spans="1:5">
      <c r="A7320" s="174" t="s">
        <v>58</v>
      </c>
      <c r="B7320" s="183">
        <v>27</v>
      </c>
      <c r="C7320" s="176">
        <v>44013</v>
      </c>
      <c r="D7320" s="175">
        <v>10</v>
      </c>
      <c r="E7320" s="175">
        <v>1.4359999999999999</v>
      </c>
    </row>
    <row r="7321" spans="1:5">
      <c r="A7321" s="174" t="s">
        <v>58</v>
      </c>
      <c r="B7321" s="183">
        <v>27</v>
      </c>
      <c r="C7321" s="176">
        <v>44014</v>
      </c>
      <c r="D7321" s="175">
        <v>11</v>
      </c>
      <c r="E7321" s="175">
        <v>1.407</v>
      </c>
    </row>
    <row r="7322" spans="1:5">
      <c r="A7322" s="174" t="s">
        <v>58</v>
      </c>
      <c r="B7322" s="183">
        <v>27</v>
      </c>
      <c r="C7322" s="176">
        <v>44015</v>
      </c>
      <c r="D7322" s="175">
        <v>14</v>
      </c>
      <c r="E7322" s="175">
        <v>1.5509999999999999</v>
      </c>
    </row>
    <row r="7323" spans="1:5">
      <c r="A7323" s="174" t="s">
        <v>58</v>
      </c>
      <c r="B7323" s="177">
        <v>27</v>
      </c>
      <c r="C7323" s="176">
        <v>44016</v>
      </c>
      <c r="D7323" s="175">
        <v>11</v>
      </c>
      <c r="E7323" s="175">
        <v>1.4359999999999999</v>
      </c>
    </row>
    <row r="7324" spans="1:5">
      <c r="A7324" s="174" t="s">
        <v>58</v>
      </c>
      <c r="B7324" s="183">
        <v>28</v>
      </c>
      <c r="C7324" s="176">
        <v>44017</v>
      </c>
      <c r="D7324" s="175">
        <v>9</v>
      </c>
      <c r="E7324" s="175">
        <v>1.609</v>
      </c>
    </row>
    <row r="7325" spans="1:5">
      <c r="A7325" s="174" t="s">
        <v>58</v>
      </c>
      <c r="B7325" s="183">
        <v>28</v>
      </c>
      <c r="C7325" s="176">
        <v>44018</v>
      </c>
      <c r="D7325" s="175">
        <v>11</v>
      </c>
      <c r="E7325" s="175">
        <v>1.6659999999999999</v>
      </c>
    </row>
    <row r="7326" spans="1:5">
      <c r="A7326" s="174" t="s">
        <v>58</v>
      </c>
      <c r="B7326" s="183">
        <v>28</v>
      </c>
      <c r="C7326" s="176">
        <v>44019</v>
      </c>
      <c r="D7326" s="175">
        <v>11</v>
      </c>
      <c r="E7326" s="175">
        <v>1.494</v>
      </c>
    </row>
    <row r="7327" spans="1:5">
      <c r="A7327" s="174" t="s">
        <v>58</v>
      </c>
      <c r="B7327" s="183">
        <v>28</v>
      </c>
      <c r="C7327" s="176">
        <v>44020</v>
      </c>
      <c r="D7327" s="175">
        <v>11</v>
      </c>
      <c r="E7327" s="175">
        <v>1.407</v>
      </c>
    </row>
    <row r="7328" spans="1:5">
      <c r="A7328" s="174" t="s">
        <v>58</v>
      </c>
      <c r="B7328" s="183">
        <v>28</v>
      </c>
      <c r="C7328" s="176">
        <v>44021</v>
      </c>
      <c r="D7328" s="175">
        <v>11</v>
      </c>
      <c r="E7328" s="175">
        <v>1.206</v>
      </c>
    </row>
    <row r="7329" spans="1:5">
      <c r="A7329" s="174" t="s">
        <v>58</v>
      </c>
      <c r="B7329" s="183">
        <v>28</v>
      </c>
      <c r="C7329" s="176">
        <v>44022</v>
      </c>
      <c r="D7329" s="175">
        <v>13</v>
      </c>
      <c r="E7329" s="175">
        <v>1.1779999999999999</v>
      </c>
    </row>
    <row r="7330" spans="1:5">
      <c r="A7330" s="174" t="s">
        <v>58</v>
      </c>
      <c r="B7330" s="177">
        <v>28</v>
      </c>
      <c r="C7330" s="176">
        <v>44023</v>
      </c>
      <c r="D7330" s="175">
        <v>11</v>
      </c>
      <c r="E7330" s="175">
        <v>1.4650000000000001</v>
      </c>
    </row>
    <row r="7331" spans="1:5">
      <c r="A7331" s="174" t="s">
        <v>58</v>
      </c>
      <c r="B7331" s="183">
        <v>29</v>
      </c>
      <c r="C7331" s="176">
        <v>44024</v>
      </c>
      <c r="D7331" s="175">
        <v>9</v>
      </c>
      <c r="E7331" s="175">
        <v>0.86199999999999999</v>
      </c>
    </row>
    <row r="7332" spans="1:5">
      <c r="A7332" s="174" t="s">
        <v>58</v>
      </c>
      <c r="B7332" s="183">
        <v>29</v>
      </c>
      <c r="C7332" s="176">
        <v>44025</v>
      </c>
      <c r="D7332" s="175">
        <v>11</v>
      </c>
      <c r="E7332" s="175">
        <v>1.206</v>
      </c>
    </row>
    <row r="7333" spans="1:5">
      <c r="A7333" s="174" t="s">
        <v>58</v>
      </c>
      <c r="B7333" s="183">
        <v>29</v>
      </c>
      <c r="C7333" s="176">
        <v>44026</v>
      </c>
      <c r="D7333" s="175">
        <v>11</v>
      </c>
      <c r="E7333" s="175">
        <v>0.57399999999999995</v>
      </c>
    </row>
    <row r="7334" spans="1:5">
      <c r="A7334" s="174" t="s">
        <v>58</v>
      </c>
      <c r="B7334" s="183">
        <v>29</v>
      </c>
      <c r="C7334" s="176">
        <v>44027</v>
      </c>
      <c r="D7334" s="175">
        <v>11</v>
      </c>
      <c r="E7334" s="175">
        <v>1.149</v>
      </c>
    </row>
    <row r="7335" spans="1:5">
      <c r="A7335" s="174" t="s">
        <v>58</v>
      </c>
      <c r="B7335" s="183">
        <v>29</v>
      </c>
      <c r="C7335" s="176">
        <v>44028</v>
      </c>
      <c r="D7335" s="175">
        <v>11</v>
      </c>
      <c r="E7335" s="175">
        <v>1.206</v>
      </c>
    </row>
    <row r="7336" spans="1:5">
      <c r="A7336" s="174" t="s">
        <v>58</v>
      </c>
      <c r="B7336" s="183">
        <v>29</v>
      </c>
      <c r="C7336" s="176">
        <v>44029</v>
      </c>
      <c r="D7336" s="175">
        <v>13</v>
      </c>
      <c r="E7336" s="175">
        <v>1.2929999999999999</v>
      </c>
    </row>
    <row r="7337" spans="1:5">
      <c r="A7337" s="174" t="s">
        <v>58</v>
      </c>
      <c r="B7337" s="177">
        <v>29</v>
      </c>
      <c r="C7337" s="176">
        <v>44030</v>
      </c>
      <c r="D7337" s="175">
        <v>11</v>
      </c>
      <c r="E7337" s="175">
        <v>1.0629999999999999</v>
      </c>
    </row>
    <row r="7338" spans="1:5">
      <c r="A7338" s="174" t="s">
        <v>58</v>
      </c>
      <c r="B7338" s="183">
        <v>30</v>
      </c>
      <c r="C7338" s="176">
        <v>44031</v>
      </c>
      <c r="D7338" s="175">
        <v>9</v>
      </c>
      <c r="E7338" s="175">
        <v>1.149</v>
      </c>
    </row>
    <row r="7339" spans="1:5">
      <c r="A7339" s="174" t="s">
        <v>58</v>
      </c>
      <c r="B7339" s="183">
        <v>30</v>
      </c>
      <c r="C7339" s="176">
        <v>44032</v>
      </c>
      <c r="D7339" s="175">
        <v>11</v>
      </c>
      <c r="E7339" s="175">
        <v>1.1200000000000001</v>
      </c>
    </row>
    <row r="7340" spans="1:5">
      <c r="A7340" s="174" t="s">
        <v>58</v>
      </c>
      <c r="B7340" s="183">
        <v>30</v>
      </c>
      <c r="C7340" s="176">
        <v>44033</v>
      </c>
      <c r="D7340" s="175">
        <v>11</v>
      </c>
      <c r="E7340" s="175">
        <v>1.0629999999999999</v>
      </c>
    </row>
    <row r="7341" spans="1:5">
      <c r="A7341" s="174" t="s">
        <v>58</v>
      </c>
      <c r="B7341" s="183">
        <v>30</v>
      </c>
      <c r="C7341" s="176">
        <v>44034</v>
      </c>
      <c r="D7341" s="175">
        <v>11</v>
      </c>
      <c r="E7341" s="175">
        <v>0.97699999999999998</v>
      </c>
    </row>
    <row r="7342" spans="1:5">
      <c r="A7342" s="174" t="s">
        <v>58</v>
      </c>
      <c r="B7342" s="183">
        <v>30</v>
      </c>
      <c r="C7342" s="176">
        <v>44035</v>
      </c>
      <c r="D7342" s="175">
        <v>11</v>
      </c>
      <c r="E7342" s="175">
        <v>1.264</v>
      </c>
    </row>
    <row r="7343" spans="1:5">
      <c r="A7343" s="174" t="s">
        <v>58</v>
      </c>
      <c r="B7343" s="183">
        <v>30</v>
      </c>
      <c r="C7343" s="176">
        <v>44036</v>
      </c>
      <c r="D7343" s="175">
        <v>14</v>
      </c>
      <c r="E7343" s="175">
        <v>0.97699999999999998</v>
      </c>
    </row>
    <row r="7344" spans="1:5">
      <c r="A7344" s="174" t="s">
        <v>58</v>
      </c>
      <c r="B7344" s="177">
        <v>30</v>
      </c>
      <c r="C7344" s="176">
        <v>44037</v>
      </c>
      <c r="D7344" s="175">
        <v>11</v>
      </c>
      <c r="E7344" s="175">
        <v>1.0629999999999999</v>
      </c>
    </row>
    <row r="7345" spans="1:5">
      <c r="A7345" s="174" t="s">
        <v>58</v>
      </c>
      <c r="B7345" s="183">
        <v>31</v>
      </c>
      <c r="C7345" s="176">
        <v>44038</v>
      </c>
      <c r="D7345" s="175">
        <v>9</v>
      </c>
      <c r="E7345" s="175">
        <v>0.89</v>
      </c>
    </row>
    <row r="7346" spans="1:5">
      <c r="A7346" s="174" t="s">
        <v>58</v>
      </c>
      <c r="B7346" s="183">
        <v>31</v>
      </c>
      <c r="C7346" s="176">
        <v>44039</v>
      </c>
      <c r="D7346" s="175">
        <v>11</v>
      </c>
      <c r="E7346" s="175">
        <v>0.86199999999999999</v>
      </c>
    </row>
    <row r="7347" spans="1:5">
      <c r="A7347" s="174" t="s">
        <v>58</v>
      </c>
      <c r="B7347" s="183">
        <v>31</v>
      </c>
      <c r="C7347" s="176">
        <v>44040</v>
      </c>
      <c r="D7347" s="175">
        <v>9</v>
      </c>
      <c r="E7347" s="175">
        <v>0.77600000000000002</v>
      </c>
    </row>
    <row r="7348" spans="1:5">
      <c r="A7348" s="174" t="s">
        <v>58</v>
      </c>
      <c r="B7348" s="183">
        <v>31</v>
      </c>
      <c r="C7348" s="176">
        <v>44041</v>
      </c>
      <c r="D7348" s="175">
        <v>9</v>
      </c>
      <c r="E7348" s="175">
        <v>0.83299999999999996</v>
      </c>
    </row>
    <row r="7349" spans="1:5">
      <c r="A7349" s="174" t="s">
        <v>58</v>
      </c>
      <c r="B7349" s="183">
        <v>31</v>
      </c>
      <c r="C7349" s="176">
        <v>44042</v>
      </c>
      <c r="D7349" s="175">
        <v>9</v>
      </c>
      <c r="E7349" s="175">
        <v>0.77600000000000002</v>
      </c>
    </row>
    <row r="7350" spans="1:5">
      <c r="A7350" s="174" t="s">
        <v>58</v>
      </c>
      <c r="B7350" s="183">
        <v>31</v>
      </c>
      <c r="C7350" s="176">
        <v>44043</v>
      </c>
      <c r="D7350" s="175">
        <v>21</v>
      </c>
      <c r="E7350" s="175">
        <v>1.4359999999999999</v>
      </c>
    </row>
    <row r="7351" spans="1:5">
      <c r="A7351" s="174" t="s">
        <v>58</v>
      </c>
      <c r="B7351" s="177">
        <v>31</v>
      </c>
      <c r="C7351" s="176">
        <v>44044</v>
      </c>
      <c r="D7351" s="175">
        <v>8</v>
      </c>
      <c r="E7351" s="175">
        <v>0</v>
      </c>
    </row>
    <row r="7352" spans="1:5">
      <c r="A7352" s="174" t="s">
        <v>58</v>
      </c>
      <c r="B7352" s="183">
        <v>32</v>
      </c>
      <c r="C7352" s="176">
        <v>44045</v>
      </c>
      <c r="D7352" s="175">
        <v>12</v>
      </c>
      <c r="E7352" s="175">
        <v>2.9000000000000001E-2</v>
      </c>
    </row>
    <row r="7353" spans="1:5">
      <c r="A7353" s="174" t="s">
        <v>58</v>
      </c>
      <c r="B7353" s="183">
        <v>32</v>
      </c>
      <c r="C7353" s="176">
        <v>44046</v>
      </c>
      <c r="D7353" s="175">
        <v>15</v>
      </c>
      <c r="E7353" s="175">
        <v>1.4359999999999999</v>
      </c>
    </row>
    <row r="7354" spans="1:5">
      <c r="A7354" s="174" t="s">
        <v>58</v>
      </c>
      <c r="B7354" s="183">
        <v>32</v>
      </c>
      <c r="C7354" s="176">
        <v>44047</v>
      </c>
      <c r="D7354" s="175">
        <v>14</v>
      </c>
      <c r="E7354" s="175">
        <v>0.91900000000000004</v>
      </c>
    </row>
    <row r="7355" spans="1:5">
      <c r="A7355" s="174" t="s">
        <v>58</v>
      </c>
      <c r="B7355" s="183">
        <v>32</v>
      </c>
      <c r="C7355" s="176">
        <v>44048</v>
      </c>
      <c r="D7355" s="175">
        <v>12</v>
      </c>
      <c r="E7355" s="175">
        <v>1.0049999999999999</v>
      </c>
    </row>
    <row r="7356" spans="1:5">
      <c r="A7356" s="174" t="s">
        <v>58</v>
      </c>
      <c r="B7356" s="183">
        <v>32</v>
      </c>
      <c r="C7356" s="176">
        <v>44049</v>
      </c>
      <c r="D7356" s="175">
        <v>11</v>
      </c>
      <c r="E7356" s="175">
        <v>1.034</v>
      </c>
    </row>
    <row r="7357" spans="1:5">
      <c r="A7357" s="174" t="s">
        <v>58</v>
      </c>
      <c r="B7357" s="177">
        <v>32</v>
      </c>
      <c r="C7357" s="176">
        <v>44050</v>
      </c>
      <c r="D7357" s="175">
        <v>13</v>
      </c>
      <c r="E7357" s="175">
        <v>1.0049999999999999</v>
      </c>
    </row>
    <row r="7358" spans="1:5">
      <c r="A7358" s="174" t="s">
        <v>58</v>
      </c>
      <c r="B7358" s="177">
        <v>32</v>
      </c>
      <c r="C7358" s="176">
        <v>44051</v>
      </c>
      <c r="D7358" s="175">
        <v>9</v>
      </c>
      <c r="E7358" s="175">
        <v>1.0920000000000001</v>
      </c>
    </row>
    <row r="7359" spans="1:5">
      <c r="A7359" s="174" t="s">
        <v>58</v>
      </c>
      <c r="B7359" s="177">
        <v>33</v>
      </c>
      <c r="C7359" s="176">
        <v>44052</v>
      </c>
      <c r="D7359" s="175">
        <v>8</v>
      </c>
      <c r="E7359" s="175">
        <v>1.0629999999999999</v>
      </c>
    </row>
    <row r="7360" spans="1:5">
      <c r="A7360" s="174" t="s">
        <v>58</v>
      </c>
      <c r="B7360" s="177">
        <v>33</v>
      </c>
      <c r="C7360" s="176">
        <v>44053</v>
      </c>
      <c r="D7360" s="175">
        <v>9</v>
      </c>
      <c r="E7360" s="175">
        <v>1.0629999999999999</v>
      </c>
    </row>
    <row r="7361" spans="1:5">
      <c r="A7361" s="174" t="s">
        <v>58</v>
      </c>
      <c r="B7361" s="177">
        <v>33</v>
      </c>
      <c r="C7361" s="176">
        <v>44054</v>
      </c>
      <c r="D7361" s="175">
        <v>9</v>
      </c>
      <c r="E7361" s="175">
        <v>0.91900000000000004</v>
      </c>
    </row>
    <row r="7362" spans="1:5">
      <c r="A7362" s="174" t="s">
        <v>58</v>
      </c>
      <c r="B7362" s="177">
        <v>33</v>
      </c>
      <c r="C7362" s="176">
        <v>44055</v>
      </c>
      <c r="D7362" s="175">
        <v>9</v>
      </c>
      <c r="E7362" s="175">
        <v>0.97699999999999998</v>
      </c>
    </row>
    <row r="7363" spans="1:5">
      <c r="A7363" s="174" t="s">
        <v>58</v>
      </c>
      <c r="B7363" s="177">
        <v>33</v>
      </c>
      <c r="C7363" s="176">
        <v>44056</v>
      </c>
      <c r="D7363" s="175">
        <v>9</v>
      </c>
      <c r="E7363" s="175">
        <v>1.034</v>
      </c>
    </row>
    <row r="7364" spans="1:5">
      <c r="A7364" s="174" t="s">
        <v>58</v>
      </c>
      <c r="B7364" s="177">
        <v>33</v>
      </c>
      <c r="C7364" s="176">
        <v>44057</v>
      </c>
      <c r="D7364" s="175">
        <v>11</v>
      </c>
      <c r="E7364" s="175">
        <v>0.97699999999999998</v>
      </c>
    </row>
    <row r="7365" spans="1:5">
      <c r="A7365" s="174" t="s">
        <v>58</v>
      </c>
      <c r="B7365" s="177">
        <v>33</v>
      </c>
      <c r="C7365" s="176">
        <v>44058</v>
      </c>
      <c r="D7365" s="175">
        <v>9</v>
      </c>
      <c r="E7365" s="175">
        <v>1.0049999999999999</v>
      </c>
    </row>
    <row r="7366" spans="1:5">
      <c r="A7366" s="174" t="s">
        <v>58</v>
      </c>
      <c r="B7366" s="177">
        <v>34</v>
      </c>
      <c r="C7366" s="176">
        <v>44059</v>
      </c>
      <c r="D7366" s="175">
        <v>8</v>
      </c>
      <c r="E7366" s="175">
        <v>0.89</v>
      </c>
    </row>
    <row r="7367" spans="1:5">
      <c r="A7367" s="174" t="s">
        <v>58</v>
      </c>
      <c r="B7367" s="177">
        <v>34</v>
      </c>
      <c r="C7367" s="176">
        <v>44060</v>
      </c>
      <c r="D7367" s="175">
        <v>9</v>
      </c>
      <c r="E7367" s="175">
        <v>1.1200000000000001</v>
      </c>
    </row>
    <row r="7368" spans="1:5">
      <c r="A7368" s="174" t="s">
        <v>58</v>
      </c>
      <c r="B7368" s="177">
        <v>34</v>
      </c>
      <c r="C7368" s="176">
        <v>44061</v>
      </c>
      <c r="D7368" s="175">
        <v>9</v>
      </c>
      <c r="E7368" s="175">
        <v>0.80400000000000005</v>
      </c>
    </row>
    <row r="7369" spans="1:5">
      <c r="A7369" s="174" t="s">
        <v>58</v>
      </c>
      <c r="B7369" s="177">
        <v>34</v>
      </c>
      <c r="C7369" s="176">
        <v>44062</v>
      </c>
      <c r="D7369" s="175">
        <v>9</v>
      </c>
      <c r="E7369" s="175">
        <v>0.97699999999999998</v>
      </c>
    </row>
    <row r="7370" spans="1:5">
      <c r="A7370" s="174" t="s">
        <v>58</v>
      </c>
      <c r="B7370" s="177">
        <v>34</v>
      </c>
      <c r="C7370" s="176">
        <v>44063</v>
      </c>
      <c r="D7370" s="175">
        <v>9</v>
      </c>
      <c r="E7370" s="175">
        <v>1.034</v>
      </c>
    </row>
    <row r="7371" spans="1:5">
      <c r="A7371" s="174" t="s">
        <v>58</v>
      </c>
      <c r="B7371" s="177">
        <v>34</v>
      </c>
      <c r="C7371" s="176">
        <v>44064</v>
      </c>
      <c r="D7371" s="175">
        <v>11</v>
      </c>
      <c r="E7371" s="175">
        <v>1.206</v>
      </c>
    </row>
    <row r="7372" spans="1:5">
      <c r="A7372" s="174" t="s">
        <v>58</v>
      </c>
      <c r="B7372" s="177">
        <v>34</v>
      </c>
      <c r="C7372" s="176">
        <v>44065</v>
      </c>
      <c r="D7372" s="175">
        <v>9</v>
      </c>
      <c r="E7372" s="175">
        <v>0.91900000000000004</v>
      </c>
    </row>
    <row r="7373" spans="1:5">
      <c r="A7373" s="174" t="s">
        <v>54</v>
      </c>
      <c r="B7373" s="183">
        <v>8</v>
      </c>
      <c r="C7373" s="176">
        <v>43877</v>
      </c>
      <c r="D7373" s="175">
        <v>-3</v>
      </c>
      <c r="E7373" s="175">
        <v>0</v>
      </c>
    </row>
    <row r="7374" spans="1:5">
      <c r="A7374" s="174" t="s">
        <v>54</v>
      </c>
      <c r="B7374" s="183">
        <v>8</v>
      </c>
      <c r="C7374" s="176">
        <v>43878</v>
      </c>
      <c r="D7374" s="175">
        <v>6</v>
      </c>
      <c r="E7374" s="175">
        <v>0</v>
      </c>
    </row>
    <row r="7375" spans="1:5">
      <c r="A7375" s="174" t="s">
        <v>54</v>
      </c>
      <c r="B7375" s="183">
        <v>8</v>
      </c>
      <c r="C7375" s="176">
        <v>43879</v>
      </c>
      <c r="D7375" s="175">
        <v>0</v>
      </c>
      <c r="E7375" s="175">
        <v>0</v>
      </c>
    </row>
    <row r="7376" spans="1:5">
      <c r="A7376" s="174" t="s">
        <v>54</v>
      </c>
      <c r="B7376" s="183">
        <v>8</v>
      </c>
      <c r="C7376" s="176">
        <v>43880</v>
      </c>
      <c r="D7376" s="175">
        <v>0</v>
      </c>
      <c r="E7376" s="175">
        <v>0</v>
      </c>
    </row>
    <row r="7377" spans="1:5">
      <c r="A7377" s="174" t="s">
        <v>54</v>
      </c>
      <c r="B7377" s="183">
        <v>8</v>
      </c>
      <c r="C7377" s="176">
        <v>43881</v>
      </c>
      <c r="D7377" s="175">
        <v>1</v>
      </c>
      <c r="E7377" s="175">
        <v>0</v>
      </c>
    </row>
    <row r="7378" spans="1:5">
      <c r="A7378" s="174" t="s">
        <v>54</v>
      </c>
      <c r="B7378" s="183">
        <v>8</v>
      </c>
      <c r="C7378" s="176">
        <v>43882</v>
      </c>
      <c r="D7378" s="175">
        <v>1</v>
      </c>
      <c r="E7378" s="175">
        <v>0</v>
      </c>
    </row>
    <row r="7379" spans="1:5">
      <c r="A7379" s="174" t="s">
        <v>54</v>
      </c>
      <c r="B7379" s="177">
        <v>8</v>
      </c>
      <c r="C7379" s="176">
        <v>43883</v>
      </c>
      <c r="D7379" s="175">
        <v>-2</v>
      </c>
      <c r="E7379" s="175">
        <v>0</v>
      </c>
    </row>
    <row r="7380" spans="1:5">
      <c r="A7380" s="174" t="s">
        <v>54</v>
      </c>
      <c r="B7380" s="183">
        <v>9</v>
      </c>
      <c r="C7380" s="176">
        <v>43884</v>
      </c>
      <c r="D7380" s="175">
        <v>-2</v>
      </c>
      <c r="E7380" s="175">
        <v>0</v>
      </c>
    </row>
    <row r="7381" spans="1:5">
      <c r="A7381" s="174" t="s">
        <v>54</v>
      </c>
      <c r="B7381" s="183">
        <v>9</v>
      </c>
      <c r="C7381" s="176">
        <v>43885</v>
      </c>
      <c r="D7381" s="175">
        <v>-2</v>
      </c>
      <c r="E7381" s="175">
        <v>0</v>
      </c>
    </row>
    <row r="7382" spans="1:5">
      <c r="A7382" s="174" t="s">
        <v>54</v>
      </c>
      <c r="B7382" s="183">
        <v>9</v>
      </c>
      <c r="C7382" s="176">
        <v>43886</v>
      </c>
      <c r="D7382" s="175">
        <v>-3</v>
      </c>
      <c r="E7382" s="175">
        <v>0</v>
      </c>
    </row>
    <row r="7383" spans="1:5">
      <c r="A7383" s="174" t="s">
        <v>54</v>
      </c>
      <c r="B7383" s="183">
        <v>9</v>
      </c>
      <c r="C7383" s="176">
        <v>43887</v>
      </c>
      <c r="D7383" s="175">
        <v>-2</v>
      </c>
      <c r="E7383" s="175">
        <v>0</v>
      </c>
    </row>
    <row r="7384" spans="1:5">
      <c r="A7384" s="174" t="s">
        <v>54</v>
      </c>
      <c r="B7384" s="183">
        <v>9</v>
      </c>
      <c r="C7384" s="176">
        <v>43888</v>
      </c>
      <c r="D7384" s="175">
        <v>-1</v>
      </c>
      <c r="E7384" s="175">
        <v>0</v>
      </c>
    </row>
    <row r="7385" spans="1:5">
      <c r="A7385" s="174" t="s">
        <v>54</v>
      </c>
      <c r="B7385" s="183">
        <v>9</v>
      </c>
      <c r="C7385" s="176">
        <v>43889</v>
      </c>
      <c r="D7385" s="175">
        <v>0</v>
      </c>
      <c r="E7385" s="175">
        <v>0</v>
      </c>
    </row>
    <row r="7386" spans="1:5">
      <c r="A7386" s="174" t="s">
        <v>54</v>
      </c>
      <c r="B7386" s="177">
        <v>9</v>
      </c>
      <c r="C7386" s="176">
        <v>43890</v>
      </c>
      <c r="D7386" s="175">
        <v>-2</v>
      </c>
      <c r="E7386" s="175">
        <v>0</v>
      </c>
    </row>
    <row r="7387" spans="1:5">
      <c r="A7387" s="174" t="s">
        <v>54</v>
      </c>
      <c r="B7387" s="183">
        <v>10</v>
      </c>
      <c r="C7387" s="176">
        <v>43833</v>
      </c>
      <c r="D7387" s="175">
        <v>-2</v>
      </c>
      <c r="E7387" s="175">
        <v>0</v>
      </c>
    </row>
    <row r="7388" spans="1:5">
      <c r="A7388" s="174" t="s">
        <v>54</v>
      </c>
      <c r="B7388" s="183">
        <v>10</v>
      </c>
      <c r="C7388" s="176">
        <v>43864</v>
      </c>
      <c r="D7388" s="175">
        <v>-3</v>
      </c>
      <c r="E7388" s="175">
        <v>0</v>
      </c>
    </row>
    <row r="7389" spans="1:5">
      <c r="A7389" s="174" t="s">
        <v>54</v>
      </c>
      <c r="B7389" s="183">
        <v>10</v>
      </c>
      <c r="C7389" s="176">
        <v>43893</v>
      </c>
      <c r="D7389" s="175">
        <v>-2</v>
      </c>
      <c r="E7389" s="175">
        <v>0</v>
      </c>
    </row>
    <row r="7390" spans="1:5">
      <c r="A7390" s="174" t="s">
        <v>54</v>
      </c>
      <c r="B7390" s="183">
        <v>10</v>
      </c>
      <c r="C7390" s="176">
        <v>43894</v>
      </c>
      <c r="D7390" s="175">
        <v>-1</v>
      </c>
      <c r="E7390" s="175">
        <v>0</v>
      </c>
    </row>
    <row r="7391" spans="1:5">
      <c r="A7391" s="174" t="s">
        <v>54</v>
      </c>
      <c r="B7391" s="183">
        <v>10</v>
      </c>
      <c r="C7391" s="176">
        <v>43895</v>
      </c>
      <c r="D7391" s="175">
        <v>-2</v>
      </c>
      <c r="E7391" s="175">
        <v>0</v>
      </c>
    </row>
    <row r="7392" spans="1:5">
      <c r="A7392" s="174" t="s">
        <v>54</v>
      </c>
      <c r="B7392" s="183">
        <v>10</v>
      </c>
      <c r="C7392" s="176">
        <v>43896</v>
      </c>
      <c r="D7392" s="175">
        <v>-1</v>
      </c>
      <c r="E7392" s="175">
        <v>0</v>
      </c>
    </row>
    <row r="7393" spans="1:5">
      <c r="A7393" s="174" t="s">
        <v>54</v>
      </c>
      <c r="B7393" s="177">
        <v>10</v>
      </c>
      <c r="C7393" s="176">
        <v>43897</v>
      </c>
      <c r="D7393" s="175">
        <v>-1</v>
      </c>
      <c r="E7393" s="175">
        <v>0</v>
      </c>
    </row>
    <row r="7394" spans="1:5">
      <c r="A7394" s="174" t="s">
        <v>54</v>
      </c>
      <c r="B7394" s="183">
        <v>11</v>
      </c>
      <c r="C7394" s="176">
        <v>43898</v>
      </c>
      <c r="D7394" s="175">
        <v>-2</v>
      </c>
      <c r="E7394" s="175">
        <v>0</v>
      </c>
    </row>
    <row r="7395" spans="1:5">
      <c r="A7395" s="174" t="s">
        <v>54</v>
      </c>
      <c r="B7395" s="183">
        <v>11</v>
      </c>
      <c r="C7395" s="176">
        <v>43899</v>
      </c>
      <c r="D7395" s="175">
        <v>-2</v>
      </c>
      <c r="E7395" s="175">
        <v>0</v>
      </c>
    </row>
    <row r="7396" spans="1:5">
      <c r="A7396" s="174" t="s">
        <v>54</v>
      </c>
      <c r="B7396" s="183">
        <v>11</v>
      </c>
      <c r="C7396" s="176">
        <v>43900</v>
      </c>
      <c r="D7396" s="175">
        <v>-1</v>
      </c>
      <c r="E7396" s="175">
        <v>0</v>
      </c>
    </row>
    <row r="7397" spans="1:5">
      <c r="A7397" s="174" t="s">
        <v>54</v>
      </c>
      <c r="B7397" s="183">
        <v>11</v>
      </c>
      <c r="C7397" s="176">
        <v>43901</v>
      </c>
      <c r="D7397" s="175">
        <v>-2</v>
      </c>
      <c r="E7397" s="175">
        <v>0</v>
      </c>
    </row>
    <row r="7398" spans="1:5">
      <c r="A7398" s="174" t="s">
        <v>54</v>
      </c>
      <c r="B7398" s="183">
        <v>11</v>
      </c>
      <c r="C7398" s="176">
        <v>43902</v>
      </c>
      <c r="D7398" s="175">
        <v>-2</v>
      </c>
      <c r="E7398" s="175">
        <v>0</v>
      </c>
    </row>
    <row r="7399" spans="1:5">
      <c r="A7399" s="174" t="s">
        <v>54</v>
      </c>
      <c r="B7399" s="183">
        <v>11</v>
      </c>
      <c r="C7399" s="176">
        <v>43903</v>
      </c>
      <c r="D7399" s="175">
        <v>1</v>
      </c>
      <c r="E7399" s="175">
        <v>0</v>
      </c>
    </row>
    <row r="7400" spans="1:5">
      <c r="A7400" s="174" t="s">
        <v>54</v>
      </c>
      <c r="B7400" s="177">
        <v>11</v>
      </c>
      <c r="C7400" s="176">
        <v>43904</v>
      </c>
      <c r="D7400" s="175">
        <v>2</v>
      </c>
      <c r="E7400" s="175">
        <v>0</v>
      </c>
    </row>
    <row r="7401" spans="1:5">
      <c r="A7401" s="174" t="s">
        <v>54</v>
      </c>
      <c r="B7401" s="183">
        <v>12</v>
      </c>
      <c r="C7401" s="176">
        <v>43905</v>
      </c>
      <c r="D7401" s="175">
        <v>3</v>
      </c>
      <c r="E7401" s="175">
        <v>0</v>
      </c>
    </row>
    <row r="7402" spans="1:5">
      <c r="A7402" s="174" t="s">
        <v>54</v>
      </c>
      <c r="B7402" s="183">
        <v>12</v>
      </c>
      <c r="C7402" s="176">
        <v>43906</v>
      </c>
      <c r="D7402" s="175">
        <v>8</v>
      </c>
      <c r="E7402" s="175">
        <v>0</v>
      </c>
    </row>
    <row r="7403" spans="1:5">
      <c r="A7403" s="174" t="s">
        <v>54</v>
      </c>
      <c r="B7403" s="183">
        <v>12</v>
      </c>
      <c r="C7403" s="176">
        <v>43907</v>
      </c>
      <c r="D7403" s="175">
        <v>10</v>
      </c>
      <c r="E7403" s="175">
        <v>0</v>
      </c>
    </row>
    <row r="7404" spans="1:5">
      <c r="A7404" s="174" t="s">
        <v>54</v>
      </c>
      <c r="B7404" s="183">
        <v>12</v>
      </c>
      <c r="C7404" s="176">
        <v>43908</v>
      </c>
      <c r="D7404" s="175">
        <v>13</v>
      </c>
      <c r="E7404" s="175">
        <v>0</v>
      </c>
    </row>
    <row r="7405" spans="1:5">
      <c r="A7405" s="174" t="s">
        <v>54</v>
      </c>
      <c r="B7405" s="183">
        <v>12</v>
      </c>
      <c r="C7405" s="176">
        <v>43909</v>
      </c>
      <c r="D7405" s="175">
        <v>15</v>
      </c>
      <c r="E7405" s="175">
        <v>0</v>
      </c>
    </row>
    <row r="7406" spans="1:5">
      <c r="A7406" s="174" t="s">
        <v>54</v>
      </c>
      <c r="B7406" s="177">
        <v>12</v>
      </c>
      <c r="C7406" s="176">
        <v>43910</v>
      </c>
      <c r="D7406" s="175">
        <v>17</v>
      </c>
      <c r="E7406" s="175">
        <v>0</v>
      </c>
    </row>
    <row r="7407" spans="1:5">
      <c r="A7407" s="174" t="s">
        <v>54</v>
      </c>
      <c r="B7407" s="183">
        <v>12</v>
      </c>
      <c r="C7407" s="176">
        <v>43911</v>
      </c>
      <c r="D7407" s="175">
        <v>11</v>
      </c>
      <c r="E7407" s="175">
        <v>0.14699999999999999</v>
      </c>
    </row>
    <row r="7408" spans="1:5">
      <c r="A7408" s="174" t="s">
        <v>54</v>
      </c>
      <c r="B7408" s="183">
        <v>13</v>
      </c>
      <c r="C7408" s="176">
        <v>43912</v>
      </c>
      <c r="D7408" s="175">
        <v>14</v>
      </c>
      <c r="E7408" s="175">
        <v>0</v>
      </c>
    </row>
    <row r="7409" spans="1:5">
      <c r="A7409" s="174" t="s">
        <v>54</v>
      </c>
      <c r="B7409" s="183">
        <v>13</v>
      </c>
      <c r="C7409" s="176">
        <v>43913</v>
      </c>
      <c r="D7409" s="175">
        <v>21</v>
      </c>
      <c r="E7409" s="175">
        <v>0</v>
      </c>
    </row>
    <row r="7410" spans="1:5">
      <c r="A7410" s="174" t="s">
        <v>54</v>
      </c>
      <c r="B7410" s="183">
        <v>13</v>
      </c>
      <c r="C7410" s="176">
        <v>43914</v>
      </c>
      <c r="D7410" s="175">
        <v>24</v>
      </c>
      <c r="E7410" s="175">
        <v>0</v>
      </c>
    </row>
    <row r="7411" spans="1:5">
      <c r="A7411" s="174" t="s">
        <v>54</v>
      </c>
      <c r="B7411" s="183">
        <v>13</v>
      </c>
      <c r="C7411" s="176">
        <v>43915</v>
      </c>
      <c r="D7411" s="175">
        <v>24</v>
      </c>
      <c r="E7411" s="175">
        <v>0</v>
      </c>
    </row>
    <row r="7412" spans="1:5">
      <c r="A7412" s="174" t="s">
        <v>54</v>
      </c>
      <c r="B7412" s="183">
        <v>13</v>
      </c>
      <c r="C7412" s="176">
        <v>43916</v>
      </c>
      <c r="D7412" s="175">
        <v>25</v>
      </c>
      <c r="E7412" s="175">
        <v>0.14699999999999999</v>
      </c>
    </row>
    <row r="7413" spans="1:5">
      <c r="A7413" s="174" t="s">
        <v>54</v>
      </c>
      <c r="B7413" s="183">
        <v>13</v>
      </c>
      <c r="C7413" s="176">
        <v>43917</v>
      </c>
      <c r="D7413" s="175">
        <v>26</v>
      </c>
      <c r="E7413" s="175">
        <v>0.14699999999999999</v>
      </c>
    </row>
    <row r="7414" spans="1:5">
      <c r="A7414" s="174" t="s">
        <v>54</v>
      </c>
      <c r="B7414" s="177">
        <v>13</v>
      </c>
      <c r="C7414" s="176">
        <v>43918</v>
      </c>
      <c r="D7414" s="175">
        <v>17</v>
      </c>
      <c r="E7414" s="175">
        <v>0.441</v>
      </c>
    </row>
    <row r="7415" spans="1:5">
      <c r="A7415" s="174" t="s">
        <v>54</v>
      </c>
      <c r="B7415" s="183">
        <v>14</v>
      </c>
      <c r="C7415" s="176">
        <v>43919</v>
      </c>
      <c r="D7415" s="175">
        <v>15</v>
      </c>
      <c r="E7415" s="175">
        <v>0.58799999999999997</v>
      </c>
    </row>
    <row r="7416" spans="1:5">
      <c r="A7416" s="174" t="s">
        <v>54</v>
      </c>
      <c r="B7416" s="183">
        <v>14</v>
      </c>
      <c r="C7416" s="176">
        <v>43920</v>
      </c>
      <c r="D7416" s="175">
        <v>22</v>
      </c>
      <c r="E7416" s="175">
        <v>0.441</v>
      </c>
    </row>
    <row r="7417" spans="1:5">
      <c r="A7417" s="174" t="s">
        <v>54</v>
      </c>
      <c r="B7417" s="183">
        <v>14</v>
      </c>
      <c r="C7417" s="176">
        <v>43921</v>
      </c>
      <c r="D7417" s="175">
        <v>22</v>
      </c>
      <c r="E7417" s="175">
        <v>0.441</v>
      </c>
    </row>
    <row r="7418" spans="1:5">
      <c r="A7418" s="174" t="s">
        <v>54</v>
      </c>
      <c r="B7418" s="183">
        <v>14</v>
      </c>
      <c r="C7418" s="176">
        <v>43922</v>
      </c>
      <c r="D7418" s="175">
        <v>23</v>
      </c>
      <c r="E7418" s="175">
        <v>1.0289999999999999</v>
      </c>
    </row>
    <row r="7419" spans="1:5">
      <c r="A7419" s="174" t="s">
        <v>54</v>
      </c>
      <c r="B7419" s="183">
        <v>14</v>
      </c>
      <c r="C7419" s="176">
        <v>43923</v>
      </c>
      <c r="D7419" s="175">
        <v>24</v>
      </c>
      <c r="E7419" s="175">
        <v>0</v>
      </c>
    </row>
    <row r="7420" spans="1:5">
      <c r="A7420" s="174" t="s">
        <v>54</v>
      </c>
      <c r="B7420" s="183">
        <v>14</v>
      </c>
      <c r="C7420" s="176">
        <v>43924</v>
      </c>
      <c r="D7420" s="175">
        <v>24</v>
      </c>
      <c r="E7420" s="175">
        <v>1.1759999999999999</v>
      </c>
    </row>
    <row r="7421" spans="1:5">
      <c r="A7421" s="174" t="s">
        <v>54</v>
      </c>
      <c r="B7421" s="177">
        <v>14</v>
      </c>
      <c r="C7421" s="176">
        <v>43925</v>
      </c>
      <c r="D7421" s="175">
        <v>19</v>
      </c>
      <c r="E7421" s="175">
        <v>1.1759999999999999</v>
      </c>
    </row>
    <row r="7422" spans="1:5">
      <c r="A7422" s="174" t="s">
        <v>54</v>
      </c>
      <c r="B7422" s="183">
        <v>15</v>
      </c>
      <c r="C7422" s="176">
        <v>43926</v>
      </c>
      <c r="D7422" s="175">
        <v>22</v>
      </c>
      <c r="E7422" s="175">
        <v>0.73499999999999999</v>
      </c>
    </row>
    <row r="7423" spans="1:5">
      <c r="A7423" s="174" t="s">
        <v>54</v>
      </c>
      <c r="B7423" s="183">
        <v>15</v>
      </c>
      <c r="C7423" s="176">
        <v>43927</v>
      </c>
      <c r="D7423" s="175">
        <v>20</v>
      </c>
      <c r="E7423" s="175">
        <v>1.0289999999999999</v>
      </c>
    </row>
    <row r="7424" spans="1:5">
      <c r="A7424" s="174" t="s">
        <v>54</v>
      </c>
      <c r="B7424" s="183">
        <v>15</v>
      </c>
      <c r="C7424" s="176">
        <v>43928</v>
      </c>
      <c r="D7424" s="175">
        <v>22</v>
      </c>
      <c r="E7424" s="175">
        <v>1.0289999999999999</v>
      </c>
    </row>
    <row r="7425" spans="1:5">
      <c r="A7425" s="174" t="s">
        <v>54</v>
      </c>
      <c r="B7425" s="183">
        <v>15</v>
      </c>
      <c r="C7425" s="176">
        <v>43929</v>
      </c>
      <c r="D7425" s="175">
        <v>21</v>
      </c>
      <c r="E7425" s="175">
        <v>0.441</v>
      </c>
    </row>
    <row r="7426" spans="1:5">
      <c r="A7426" s="174" t="s">
        <v>54</v>
      </c>
      <c r="B7426" s="183">
        <v>15</v>
      </c>
      <c r="C7426" s="176">
        <v>43930</v>
      </c>
      <c r="D7426" s="175">
        <v>21</v>
      </c>
      <c r="E7426" s="175">
        <v>0.58799999999999997</v>
      </c>
    </row>
    <row r="7427" spans="1:5">
      <c r="A7427" s="174" t="s">
        <v>54</v>
      </c>
      <c r="B7427" s="183">
        <v>15</v>
      </c>
      <c r="C7427" s="176">
        <v>43931</v>
      </c>
      <c r="D7427" s="175">
        <v>19</v>
      </c>
      <c r="E7427" s="175">
        <v>0.14699999999999999</v>
      </c>
    </row>
    <row r="7428" spans="1:5">
      <c r="A7428" s="174" t="s">
        <v>54</v>
      </c>
      <c r="B7428" s="177">
        <v>15</v>
      </c>
      <c r="C7428" s="176">
        <v>43932</v>
      </c>
      <c r="D7428" s="175">
        <v>26</v>
      </c>
      <c r="E7428" s="175">
        <v>0.73499999999999999</v>
      </c>
    </row>
    <row r="7429" spans="1:5">
      <c r="A7429" s="174" t="s">
        <v>54</v>
      </c>
      <c r="B7429" s="183">
        <v>16</v>
      </c>
      <c r="C7429" s="176">
        <v>43933</v>
      </c>
      <c r="D7429" s="175">
        <v>21</v>
      </c>
      <c r="E7429" s="175">
        <v>0.441</v>
      </c>
    </row>
    <row r="7430" spans="1:5">
      <c r="A7430" s="174" t="s">
        <v>54</v>
      </c>
      <c r="B7430" s="183">
        <v>16</v>
      </c>
      <c r="C7430" s="176">
        <v>43934</v>
      </c>
      <c r="D7430" s="175">
        <v>17</v>
      </c>
      <c r="E7430" s="175">
        <v>0.88200000000000001</v>
      </c>
    </row>
    <row r="7431" spans="1:5">
      <c r="A7431" s="174" t="s">
        <v>54</v>
      </c>
      <c r="B7431" s="183">
        <v>16</v>
      </c>
      <c r="C7431" s="176">
        <v>43935</v>
      </c>
      <c r="D7431" s="175">
        <v>21</v>
      </c>
      <c r="E7431" s="175">
        <v>0.73499999999999999</v>
      </c>
    </row>
    <row r="7432" spans="1:5">
      <c r="A7432" s="174" t="s">
        <v>54</v>
      </c>
      <c r="B7432" s="183">
        <v>16</v>
      </c>
      <c r="C7432" s="176">
        <v>43936</v>
      </c>
      <c r="D7432" s="175">
        <v>19</v>
      </c>
      <c r="E7432" s="175">
        <v>1.323</v>
      </c>
    </row>
    <row r="7433" spans="1:5">
      <c r="A7433" s="174" t="s">
        <v>54</v>
      </c>
      <c r="B7433" s="183">
        <v>16</v>
      </c>
      <c r="C7433" s="176">
        <v>43937</v>
      </c>
      <c r="D7433" s="175">
        <v>18</v>
      </c>
      <c r="E7433" s="175">
        <v>0.73499999999999999</v>
      </c>
    </row>
    <row r="7434" spans="1:5">
      <c r="A7434" s="174" t="s">
        <v>54</v>
      </c>
      <c r="B7434" s="183">
        <v>16</v>
      </c>
      <c r="C7434" s="176">
        <v>43938</v>
      </c>
      <c r="D7434" s="175">
        <v>23</v>
      </c>
      <c r="E7434" s="175">
        <v>0.58799999999999997</v>
      </c>
    </row>
    <row r="7435" spans="1:5">
      <c r="A7435" s="174" t="s">
        <v>54</v>
      </c>
      <c r="B7435" s="177">
        <v>16</v>
      </c>
      <c r="C7435" s="176">
        <v>43939</v>
      </c>
      <c r="D7435" s="175">
        <v>26</v>
      </c>
      <c r="E7435" s="175">
        <v>1.0289999999999999</v>
      </c>
    </row>
    <row r="7436" spans="1:5">
      <c r="A7436" s="174" t="s">
        <v>54</v>
      </c>
      <c r="B7436" s="183">
        <v>17</v>
      </c>
      <c r="C7436" s="176">
        <v>43940</v>
      </c>
      <c r="D7436" s="175">
        <v>21</v>
      </c>
      <c r="E7436" s="175">
        <v>1.0289999999999999</v>
      </c>
    </row>
    <row r="7437" spans="1:5">
      <c r="A7437" s="174" t="s">
        <v>54</v>
      </c>
      <c r="B7437" s="183">
        <v>17</v>
      </c>
      <c r="C7437" s="176">
        <v>43941</v>
      </c>
      <c r="D7437" s="175">
        <v>35</v>
      </c>
      <c r="E7437" s="175">
        <v>0.73499999999999999</v>
      </c>
    </row>
    <row r="7438" spans="1:5">
      <c r="A7438" s="174" t="s">
        <v>54</v>
      </c>
      <c r="B7438" s="183">
        <v>17</v>
      </c>
      <c r="C7438" s="176">
        <v>43942</v>
      </c>
      <c r="D7438" s="175">
        <v>15</v>
      </c>
      <c r="E7438" s="175">
        <v>0.441</v>
      </c>
    </row>
    <row r="7439" spans="1:5">
      <c r="A7439" s="174" t="s">
        <v>54</v>
      </c>
      <c r="B7439" s="183">
        <v>17</v>
      </c>
      <c r="C7439" s="176">
        <v>43943</v>
      </c>
      <c r="D7439" s="175">
        <v>17</v>
      </c>
      <c r="E7439" s="175">
        <v>0</v>
      </c>
    </row>
    <row r="7440" spans="1:5">
      <c r="A7440" s="174" t="s">
        <v>54</v>
      </c>
      <c r="B7440" s="183">
        <v>17</v>
      </c>
      <c r="C7440" s="176">
        <v>43944</v>
      </c>
      <c r="D7440" s="175">
        <v>17</v>
      </c>
      <c r="E7440" s="175">
        <v>1.323</v>
      </c>
    </row>
    <row r="7441" spans="1:5">
      <c r="A7441" s="174" t="s">
        <v>54</v>
      </c>
      <c r="B7441" s="183">
        <v>17</v>
      </c>
      <c r="C7441" s="176">
        <v>43945</v>
      </c>
      <c r="D7441" s="175">
        <v>14</v>
      </c>
      <c r="E7441" s="175">
        <v>0.73499999999999999</v>
      </c>
    </row>
    <row r="7442" spans="1:5">
      <c r="A7442" s="174" t="s">
        <v>54</v>
      </c>
      <c r="B7442" s="177">
        <v>17</v>
      </c>
      <c r="C7442" s="176">
        <v>43946</v>
      </c>
      <c r="D7442" s="175">
        <v>25</v>
      </c>
      <c r="E7442" s="175">
        <v>0.73499999999999999</v>
      </c>
    </row>
    <row r="7443" spans="1:5">
      <c r="A7443" s="174" t="s">
        <v>54</v>
      </c>
      <c r="B7443" s="183">
        <v>18</v>
      </c>
      <c r="C7443" s="176">
        <v>43947</v>
      </c>
      <c r="D7443" s="175">
        <v>20</v>
      </c>
      <c r="E7443" s="175">
        <v>1.0289999999999999</v>
      </c>
    </row>
    <row r="7444" spans="1:5">
      <c r="A7444" s="174" t="s">
        <v>54</v>
      </c>
      <c r="B7444" s="183">
        <v>18</v>
      </c>
      <c r="C7444" s="176">
        <v>43948</v>
      </c>
      <c r="D7444" s="175">
        <v>12</v>
      </c>
      <c r="E7444" s="175">
        <v>0.73499999999999999</v>
      </c>
    </row>
    <row r="7445" spans="1:5">
      <c r="A7445" s="174" t="s">
        <v>54</v>
      </c>
      <c r="B7445" s="183">
        <v>18</v>
      </c>
      <c r="C7445" s="176">
        <v>43949</v>
      </c>
      <c r="D7445" s="175">
        <v>13</v>
      </c>
      <c r="E7445" s="175">
        <v>0.88200000000000001</v>
      </c>
    </row>
    <row r="7446" spans="1:5">
      <c r="A7446" s="174" t="s">
        <v>54</v>
      </c>
      <c r="B7446" s="183">
        <v>18</v>
      </c>
      <c r="C7446" s="176">
        <v>43950</v>
      </c>
      <c r="D7446" s="175">
        <v>14</v>
      </c>
      <c r="E7446" s="175">
        <v>0.88200000000000001</v>
      </c>
    </row>
    <row r="7447" spans="1:5">
      <c r="A7447" s="174" t="s">
        <v>54</v>
      </c>
      <c r="B7447" s="183">
        <v>18</v>
      </c>
      <c r="C7447" s="176">
        <v>43951</v>
      </c>
      <c r="D7447" s="175">
        <v>10</v>
      </c>
      <c r="E7447" s="175">
        <v>0.73499999999999999</v>
      </c>
    </row>
    <row r="7448" spans="1:5">
      <c r="A7448" s="174" t="s">
        <v>54</v>
      </c>
      <c r="B7448" s="183">
        <v>18</v>
      </c>
      <c r="C7448" s="176">
        <v>43952</v>
      </c>
      <c r="D7448" s="175">
        <v>37</v>
      </c>
      <c r="E7448" s="175">
        <v>0.88200000000000001</v>
      </c>
    </row>
    <row r="7449" spans="1:5">
      <c r="A7449" s="174" t="s">
        <v>54</v>
      </c>
      <c r="B7449" s="177">
        <v>18</v>
      </c>
      <c r="C7449" s="176">
        <v>43953</v>
      </c>
      <c r="D7449" s="175">
        <v>14</v>
      </c>
      <c r="E7449" s="175">
        <v>0.88200000000000001</v>
      </c>
    </row>
    <row r="7450" spans="1:5">
      <c r="A7450" s="174" t="s">
        <v>54</v>
      </c>
      <c r="B7450" s="183">
        <v>19</v>
      </c>
      <c r="C7450" s="176">
        <v>43954</v>
      </c>
      <c r="D7450" s="175">
        <v>9</v>
      </c>
      <c r="E7450" s="175">
        <v>0.58799999999999997</v>
      </c>
    </row>
    <row r="7451" spans="1:5">
      <c r="A7451" s="174" t="s">
        <v>54</v>
      </c>
      <c r="B7451" s="183">
        <v>19</v>
      </c>
      <c r="C7451" s="176">
        <v>43955</v>
      </c>
      <c r="D7451" s="175">
        <v>12</v>
      </c>
      <c r="E7451" s="175">
        <v>0.58799999999999997</v>
      </c>
    </row>
    <row r="7452" spans="1:5">
      <c r="A7452" s="174" t="s">
        <v>54</v>
      </c>
      <c r="B7452" s="183">
        <v>19</v>
      </c>
      <c r="C7452" s="176">
        <v>43956</v>
      </c>
      <c r="D7452" s="175">
        <v>13</v>
      </c>
      <c r="E7452" s="175">
        <v>0.58799999999999997</v>
      </c>
    </row>
    <row r="7453" spans="1:5">
      <c r="A7453" s="174" t="s">
        <v>54</v>
      </c>
      <c r="B7453" s="183">
        <v>19</v>
      </c>
      <c r="C7453" s="176">
        <v>43957</v>
      </c>
      <c r="D7453" s="175">
        <v>15</v>
      </c>
      <c r="E7453" s="175">
        <v>0.441</v>
      </c>
    </row>
    <row r="7454" spans="1:5">
      <c r="A7454" s="174" t="s">
        <v>54</v>
      </c>
      <c r="B7454" s="183">
        <v>19</v>
      </c>
      <c r="C7454" s="176">
        <v>43958</v>
      </c>
      <c r="D7454" s="175">
        <v>9</v>
      </c>
      <c r="E7454" s="175">
        <v>0.441</v>
      </c>
    </row>
    <row r="7455" spans="1:5">
      <c r="A7455" s="174" t="s">
        <v>54</v>
      </c>
      <c r="B7455" s="183">
        <v>19</v>
      </c>
      <c r="C7455" s="176">
        <v>43959</v>
      </c>
      <c r="D7455" s="175">
        <v>9</v>
      </c>
      <c r="E7455" s="175">
        <v>0.441</v>
      </c>
    </row>
    <row r="7456" spans="1:5">
      <c r="A7456" s="174" t="s">
        <v>54</v>
      </c>
      <c r="B7456" s="177">
        <v>19</v>
      </c>
      <c r="C7456" s="176">
        <v>43960</v>
      </c>
      <c r="D7456" s="175">
        <v>1</v>
      </c>
      <c r="E7456" s="175">
        <v>0.441</v>
      </c>
    </row>
    <row r="7457" spans="1:5">
      <c r="A7457" s="174" t="s">
        <v>54</v>
      </c>
      <c r="B7457" s="183">
        <v>20</v>
      </c>
      <c r="C7457" s="176">
        <v>43961</v>
      </c>
      <c r="D7457" s="175">
        <v>-1</v>
      </c>
      <c r="E7457" s="175">
        <v>0.58799999999999997</v>
      </c>
    </row>
    <row r="7458" spans="1:5">
      <c r="A7458" s="174" t="s">
        <v>54</v>
      </c>
      <c r="B7458" s="183">
        <v>20</v>
      </c>
      <c r="C7458" s="176">
        <v>43962</v>
      </c>
      <c r="D7458" s="175">
        <v>5</v>
      </c>
      <c r="E7458" s="175">
        <v>0.29399999999999998</v>
      </c>
    </row>
    <row r="7459" spans="1:5">
      <c r="A7459" s="174" t="s">
        <v>54</v>
      </c>
      <c r="B7459" s="183">
        <v>20</v>
      </c>
      <c r="C7459" s="176">
        <v>43963</v>
      </c>
      <c r="D7459" s="175">
        <v>7</v>
      </c>
      <c r="E7459" s="175">
        <v>0.441</v>
      </c>
    </row>
    <row r="7460" spans="1:5">
      <c r="A7460" s="174" t="s">
        <v>54</v>
      </c>
      <c r="B7460" s="183">
        <v>20</v>
      </c>
      <c r="C7460" s="176">
        <v>43964</v>
      </c>
      <c r="D7460" s="175">
        <v>5</v>
      </c>
      <c r="E7460" s="175">
        <v>0.29399999999999998</v>
      </c>
    </row>
    <row r="7461" spans="1:5">
      <c r="A7461" s="174" t="s">
        <v>54</v>
      </c>
      <c r="B7461" s="183">
        <v>20</v>
      </c>
      <c r="C7461" s="176">
        <v>43965</v>
      </c>
      <c r="D7461" s="175">
        <v>5</v>
      </c>
      <c r="E7461" s="175">
        <v>0.29399999999999998</v>
      </c>
    </row>
    <row r="7462" spans="1:5">
      <c r="A7462" s="174" t="s">
        <v>54</v>
      </c>
      <c r="B7462" s="183">
        <v>20</v>
      </c>
      <c r="C7462" s="176">
        <v>43966</v>
      </c>
      <c r="D7462" s="175">
        <v>5</v>
      </c>
      <c r="E7462" s="175">
        <v>0.29399999999999998</v>
      </c>
    </row>
    <row r="7463" spans="1:5">
      <c r="A7463" s="174" t="s">
        <v>54</v>
      </c>
      <c r="B7463" s="177">
        <v>20</v>
      </c>
      <c r="C7463" s="176">
        <v>43967</v>
      </c>
      <c r="D7463" s="175">
        <v>0</v>
      </c>
      <c r="E7463" s="175">
        <v>0.14699999999999999</v>
      </c>
    </row>
    <row r="7464" spans="1:5">
      <c r="A7464" s="174" t="s">
        <v>54</v>
      </c>
      <c r="B7464" s="183">
        <v>21</v>
      </c>
      <c r="C7464" s="176">
        <v>43968</v>
      </c>
      <c r="D7464" s="175">
        <v>0</v>
      </c>
      <c r="E7464" s="175">
        <v>0.441</v>
      </c>
    </row>
    <row r="7465" spans="1:5">
      <c r="A7465" s="174" t="s">
        <v>54</v>
      </c>
      <c r="B7465" s="183">
        <v>21</v>
      </c>
      <c r="C7465" s="176">
        <v>43969</v>
      </c>
      <c r="D7465" s="175">
        <v>4</v>
      </c>
      <c r="E7465" s="175">
        <v>0.29399999999999998</v>
      </c>
    </row>
    <row r="7466" spans="1:5">
      <c r="A7466" s="174" t="s">
        <v>54</v>
      </c>
      <c r="B7466" s="183">
        <v>21</v>
      </c>
      <c r="C7466" s="176">
        <v>43970</v>
      </c>
      <c r="D7466" s="175">
        <v>5</v>
      </c>
      <c r="E7466" s="175">
        <v>0.14699999999999999</v>
      </c>
    </row>
    <row r="7467" spans="1:5">
      <c r="A7467" s="174" t="s">
        <v>54</v>
      </c>
      <c r="B7467" s="183">
        <v>21</v>
      </c>
      <c r="C7467" s="176">
        <v>43971</v>
      </c>
      <c r="D7467" s="175">
        <v>5</v>
      </c>
      <c r="E7467" s="175">
        <v>0.441</v>
      </c>
    </row>
    <row r="7468" spans="1:5">
      <c r="A7468" s="174" t="s">
        <v>54</v>
      </c>
      <c r="B7468" s="183">
        <v>21</v>
      </c>
      <c r="C7468" s="176">
        <v>43972</v>
      </c>
      <c r="D7468" s="175">
        <v>0</v>
      </c>
      <c r="E7468" s="175">
        <v>0.14699999999999999</v>
      </c>
    </row>
    <row r="7469" spans="1:5">
      <c r="A7469" s="174" t="s">
        <v>54</v>
      </c>
      <c r="B7469" s="183">
        <v>21</v>
      </c>
      <c r="C7469" s="176">
        <v>43973</v>
      </c>
      <c r="D7469" s="175">
        <v>0</v>
      </c>
      <c r="E7469" s="175">
        <v>0.29399999999999998</v>
      </c>
    </row>
    <row r="7470" spans="1:5">
      <c r="A7470" s="174" t="s">
        <v>54</v>
      </c>
      <c r="B7470" s="177">
        <v>21</v>
      </c>
      <c r="C7470" s="176">
        <v>43974</v>
      </c>
      <c r="D7470" s="175">
        <v>4</v>
      </c>
      <c r="E7470" s="175">
        <v>0</v>
      </c>
    </row>
    <row r="7471" spans="1:5">
      <c r="A7471" s="174" t="s">
        <v>54</v>
      </c>
      <c r="B7471" s="183">
        <v>22</v>
      </c>
      <c r="C7471" s="176">
        <v>43975</v>
      </c>
      <c r="D7471" s="175">
        <v>4</v>
      </c>
      <c r="E7471" s="175">
        <v>0.14699999999999999</v>
      </c>
    </row>
    <row r="7472" spans="1:5">
      <c r="A7472" s="174" t="s">
        <v>54</v>
      </c>
      <c r="B7472" s="183">
        <v>22</v>
      </c>
      <c r="C7472" s="176">
        <v>43976</v>
      </c>
      <c r="D7472" s="175">
        <v>4</v>
      </c>
      <c r="E7472" s="175">
        <v>0</v>
      </c>
    </row>
    <row r="7473" spans="1:5">
      <c r="A7473" s="174" t="s">
        <v>54</v>
      </c>
      <c r="B7473" s="183">
        <v>22</v>
      </c>
      <c r="C7473" s="176">
        <v>43977</v>
      </c>
      <c r="D7473" s="175">
        <v>4</v>
      </c>
      <c r="E7473" s="175">
        <v>0.14699999999999999</v>
      </c>
    </row>
    <row r="7474" spans="1:5">
      <c r="A7474" s="174" t="s">
        <v>54</v>
      </c>
      <c r="B7474" s="183">
        <v>22</v>
      </c>
      <c r="C7474" s="176">
        <v>43978</v>
      </c>
      <c r="D7474" s="175">
        <v>4</v>
      </c>
      <c r="E7474" s="175">
        <v>0</v>
      </c>
    </row>
    <row r="7475" spans="1:5">
      <c r="A7475" s="174" t="s">
        <v>54</v>
      </c>
      <c r="B7475" s="183">
        <v>22</v>
      </c>
      <c r="C7475" s="176">
        <v>43979</v>
      </c>
      <c r="D7475" s="175">
        <v>4</v>
      </c>
      <c r="E7475" s="175">
        <v>0.14699999999999999</v>
      </c>
    </row>
    <row r="7476" spans="1:5">
      <c r="A7476" s="174" t="s">
        <v>54</v>
      </c>
      <c r="B7476" s="183">
        <v>22</v>
      </c>
      <c r="C7476" s="176">
        <v>43980</v>
      </c>
      <c r="D7476" s="175">
        <v>4</v>
      </c>
      <c r="E7476" s="175">
        <v>0.14699999999999999</v>
      </c>
    </row>
    <row r="7477" spans="1:5">
      <c r="A7477" s="174" t="s">
        <v>54</v>
      </c>
      <c r="B7477" s="177">
        <v>22</v>
      </c>
      <c r="C7477" s="176">
        <v>43981</v>
      </c>
      <c r="D7477" s="175">
        <v>4</v>
      </c>
      <c r="E7477" s="175">
        <v>0.14699999999999999</v>
      </c>
    </row>
    <row r="7478" spans="1:5">
      <c r="A7478" s="174" t="s">
        <v>54</v>
      </c>
      <c r="B7478" s="183">
        <v>23</v>
      </c>
      <c r="C7478" s="176">
        <v>43982</v>
      </c>
      <c r="D7478" s="175">
        <v>4</v>
      </c>
      <c r="E7478" s="175">
        <v>0</v>
      </c>
    </row>
    <row r="7479" spans="1:5">
      <c r="A7479" s="174" t="s">
        <v>54</v>
      </c>
      <c r="B7479" s="183">
        <v>23</v>
      </c>
      <c r="C7479" s="176">
        <v>43983</v>
      </c>
      <c r="D7479" s="175">
        <v>4</v>
      </c>
      <c r="E7479" s="175">
        <v>0.14699999999999999</v>
      </c>
    </row>
    <row r="7480" spans="1:5">
      <c r="A7480" s="174" t="s">
        <v>54</v>
      </c>
      <c r="B7480" s="183">
        <v>23</v>
      </c>
      <c r="C7480" s="176">
        <v>43984</v>
      </c>
      <c r="D7480" s="175">
        <v>4</v>
      </c>
      <c r="E7480" s="175">
        <v>0.14699999999999999</v>
      </c>
    </row>
    <row r="7481" spans="1:5">
      <c r="A7481" s="174" t="s">
        <v>54</v>
      </c>
      <c r="B7481" s="183">
        <v>23</v>
      </c>
      <c r="C7481" s="176">
        <v>43985</v>
      </c>
      <c r="D7481" s="175">
        <v>4</v>
      </c>
      <c r="E7481" s="175">
        <v>0.14699999999999999</v>
      </c>
    </row>
    <row r="7482" spans="1:5">
      <c r="A7482" s="174" t="s">
        <v>54</v>
      </c>
      <c r="B7482" s="183">
        <v>23</v>
      </c>
      <c r="C7482" s="176">
        <v>43986</v>
      </c>
      <c r="D7482" s="175">
        <v>4</v>
      </c>
      <c r="E7482" s="175">
        <v>0</v>
      </c>
    </row>
    <row r="7483" spans="1:5">
      <c r="A7483" s="174" t="s">
        <v>54</v>
      </c>
      <c r="B7483" s="183">
        <v>23</v>
      </c>
      <c r="C7483" s="176">
        <v>43987</v>
      </c>
      <c r="D7483" s="175">
        <v>4</v>
      </c>
      <c r="E7483" s="175">
        <v>0.14699999999999999</v>
      </c>
    </row>
    <row r="7484" spans="1:5">
      <c r="A7484" s="174" t="s">
        <v>54</v>
      </c>
      <c r="B7484" s="177">
        <v>23</v>
      </c>
      <c r="C7484" s="176">
        <v>43988</v>
      </c>
      <c r="D7484" s="175">
        <v>4</v>
      </c>
      <c r="E7484" s="175">
        <v>0.14699999999999999</v>
      </c>
    </row>
    <row r="7485" spans="1:5">
      <c r="A7485" s="174" t="s">
        <v>54</v>
      </c>
      <c r="B7485" s="183">
        <v>24</v>
      </c>
      <c r="C7485" s="176">
        <v>43989</v>
      </c>
      <c r="D7485" s="175">
        <v>4</v>
      </c>
      <c r="E7485" s="175">
        <v>0.14699999999999999</v>
      </c>
    </row>
    <row r="7486" spans="1:5">
      <c r="A7486" s="174" t="s">
        <v>54</v>
      </c>
      <c r="B7486" s="183">
        <v>24</v>
      </c>
      <c r="C7486" s="176">
        <v>43990</v>
      </c>
      <c r="D7486" s="175">
        <v>4</v>
      </c>
      <c r="E7486" s="175">
        <v>0.14699999999999999</v>
      </c>
    </row>
    <row r="7487" spans="1:5">
      <c r="A7487" s="174" t="s">
        <v>54</v>
      </c>
      <c r="B7487" s="183">
        <v>24</v>
      </c>
      <c r="C7487" s="176">
        <v>43991</v>
      </c>
      <c r="D7487" s="175">
        <v>4</v>
      </c>
      <c r="E7487" s="175">
        <v>0.14699999999999999</v>
      </c>
    </row>
    <row r="7488" spans="1:5">
      <c r="A7488" s="174" t="s">
        <v>54</v>
      </c>
      <c r="B7488" s="183">
        <v>24</v>
      </c>
      <c r="C7488" s="176">
        <v>43992</v>
      </c>
      <c r="D7488" s="175">
        <v>4</v>
      </c>
      <c r="E7488" s="175">
        <v>0</v>
      </c>
    </row>
    <row r="7489" spans="1:5">
      <c r="A7489" s="174" t="s">
        <v>54</v>
      </c>
      <c r="B7489" s="183">
        <v>24</v>
      </c>
      <c r="C7489" s="176">
        <v>43993</v>
      </c>
      <c r="D7489" s="175">
        <v>4</v>
      </c>
      <c r="E7489" s="175">
        <v>0.14699999999999999</v>
      </c>
    </row>
    <row r="7490" spans="1:5">
      <c r="A7490" s="174" t="s">
        <v>54</v>
      </c>
      <c r="B7490" s="183">
        <v>24</v>
      </c>
      <c r="C7490" s="176">
        <v>43994</v>
      </c>
      <c r="D7490" s="175">
        <v>4</v>
      </c>
      <c r="E7490" s="175">
        <v>0.14699999999999999</v>
      </c>
    </row>
    <row r="7491" spans="1:5">
      <c r="A7491" s="174" t="s">
        <v>54</v>
      </c>
      <c r="B7491" s="177">
        <v>24</v>
      </c>
      <c r="C7491" s="176">
        <v>43995</v>
      </c>
      <c r="D7491" s="175">
        <v>4</v>
      </c>
      <c r="E7491" s="175">
        <v>0</v>
      </c>
    </row>
    <row r="7492" spans="1:5">
      <c r="A7492" s="174" t="s">
        <v>54</v>
      </c>
      <c r="B7492" s="183">
        <v>25</v>
      </c>
      <c r="C7492" s="176">
        <v>43996</v>
      </c>
      <c r="D7492" s="175">
        <v>4</v>
      </c>
      <c r="E7492" s="175">
        <v>0.14699999999999999</v>
      </c>
    </row>
    <row r="7493" spans="1:5">
      <c r="A7493" s="174" t="s">
        <v>54</v>
      </c>
      <c r="B7493" s="183">
        <v>25</v>
      </c>
      <c r="C7493" s="176">
        <v>43997</v>
      </c>
      <c r="D7493" s="175">
        <v>4</v>
      </c>
      <c r="E7493" s="175">
        <v>0.14699999999999999</v>
      </c>
    </row>
    <row r="7494" spans="1:5">
      <c r="A7494" s="174" t="s">
        <v>54</v>
      </c>
      <c r="B7494" s="183">
        <v>25</v>
      </c>
      <c r="C7494" s="176">
        <v>43998</v>
      </c>
      <c r="D7494" s="175">
        <v>4</v>
      </c>
      <c r="E7494" s="175">
        <v>0.14699999999999999</v>
      </c>
    </row>
    <row r="7495" spans="1:5">
      <c r="A7495" s="174" t="s">
        <v>54</v>
      </c>
      <c r="B7495" s="183">
        <v>25</v>
      </c>
      <c r="C7495" s="176">
        <v>43999</v>
      </c>
      <c r="D7495" s="175">
        <v>4</v>
      </c>
      <c r="E7495" s="175">
        <v>0.14699999999999999</v>
      </c>
    </row>
    <row r="7496" spans="1:5">
      <c r="A7496" s="174" t="s">
        <v>54</v>
      </c>
      <c r="B7496" s="183">
        <v>25</v>
      </c>
      <c r="C7496" s="176">
        <v>44000</v>
      </c>
      <c r="D7496" s="175">
        <v>4</v>
      </c>
      <c r="E7496" s="175">
        <v>0.14699999999999999</v>
      </c>
    </row>
    <row r="7497" spans="1:5">
      <c r="A7497" s="174" t="s">
        <v>54</v>
      </c>
      <c r="B7497" s="183">
        <v>25</v>
      </c>
      <c r="C7497" s="176">
        <v>44001</v>
      </c>
      <c r="D7497" s="175">
        <v>4</v>
      </c>
      <c r="E7497" s="175">
        <v>0.14699999999999999</v>
      </c>
    </row>
    <row r="7498" spans="1:5">
      <c r="A7498" s="174" t="s">
        <v>54</v>
      </c>
      <c r="B7498" s="183">
        <v>25</v>
      </c>
      <c r="C7498" s="176">
        <v>44002</v>
      </c>
      <c r="D7498" s="175">
        <v>4</v>
      </c>
      <c r="E7498" s="175">
        <v>0.14699999999999999</v>
      </c>
    </row>
    <row r="7499" spans="1:5">
      <c r="A7499" s="174" t="s">
        <v>54</v>
      </c>
      <c r="B7499" s="183">
        <v>26</v>
      </c>
      <c r="C7499" s="176">
        <v>44003</v>
      </c>
      <c r="D7499" s="175">
        <v>4</v>
      </c>
      <c r="E7499" s="175">
        <v>0.14699999999999999</v>
      </c>
    </row>
    <row r="7500" spans="1:5">
      <c r="A7500" s="174" t="s">
        <v>54</v>
      </c>
      <c r="B7500" s="183">
        <v>26</v>
      </c>
      <c r="C7500" s="176">
        <v>44004</v>
      </c>
      <c r="D7500" s="175">
        <v>4</v>
      </c>
      <c r="E7500" s="175">
        <v>0.14699999999999999</v>
      </c>
    </row>
    <row r="7501" spans="1:5">
      <c r="A7501" s="174" t="s">
        <v>54</v>
      </c>
      <c r="B7501" s="183">
        <v>26</v>
      </c>
      <c r="C7501" s="176">
        <v>44005</v>
      </c>
      <c r="D7501" s="175">
        <v>4</v>
      </c>
      <c r="E7501" s="175">
        <v>0.14699999999999999</v>
      </c>
    </row>
    <row r="7502" spans="1:5">
      <c r="A7502" s="174" t="s">
        <v>54</v>
      </c>
      <c r="B7502" s="183">
        <v>26</v>
      </c>
      <c r="C7502" s="176">
        <v>44006</v>
      </c>
      <c r="D7502" s="175">
        <v>4</v>
      </c>
      <c r="E7502" s="175">
        <v>0.14699999999999999</v>
      </c>
    </row>
    <row r="7503" spans="1:5">
      <c r="A7503" s="174" t="s">
        <v>54</v>
      </c>
      <c r="B7503" s="183">
        <v>26</v>
      </c>
      <c r="C7503" s="176">
        <v>44007</v>
      </c>
      <c r="D7503" s="175">
        <v>4</v>
      </c>
      <c r="E7503" s="175">
        <v>0</v>
      </c>
    </row>
    <row r="7504" spans="1:5">
      <c r="A7504" s="174" t="s">
        <v>54</v>
      </c>
      <c r="B7504" s="183">
        <v>26</v>
      </c>
      <c r="C7504" s="176">
        <v>44008</v>
      </c>
      <c r="D7504" s="175">
        <v>4</v>
      </c>
      <c r="E7504" s="175">
        <v>0.14699999999999999</v>
      </c>
    </row>
    <row r="7505" spans="1:5">
      <c r="A7505" s="174" t="s">
        <v>54</v>
      </c>
      <c r="B7505" s="177">
        <v>26</v>
      </c>
      <c r="C7505" s="176">
        <v>44009</v>
      </c>
      <c r="D7505" s="175">
        <v>4</v>
      </c>
      <c r="E7505" s="175">
        <v>0.14699999999999999</v>
      </c>
    </row>
    <row r="7506" spans="1:5">
      <c r="A7506" s="174" t="s">
        <v>54</v>
      </c>
      <c r="B7506" s="183">
        <v>27</v>
      </c>
      <c r="C7506" s="176">
        <v>44010</v>
      </c>
      <c r="D7506" s="175">
        <v>4</v>
      </c>
      <c r="E7506" s="175">
        <v>0.29399999999999998</v>
      </c>
    </row>
    <row r="7507" spans="1:5">
      <c r="A7507" s="174" t="s">
        <v>54</v>
      </c>
      <c r="B7507" s="183">
        <v>27</v>
      </c>
      <c r="C7507" s="176">
        <v>44011</v>
      </c>
      <c r="D7507" s="175">
        <v>4</v>
      </c>
      <c r="E7507" s="175">
        <v>0.441</v>
      </c>
    </row>
    <row r="7508" spans="1:5">
      <c r="A7508" s="174" t="s">
        <v>54</v>
      </c>
      <c r="B7508" s="183">
        <v>27</v>
      </c>
      <c r="C7508" s="176">
        <v>44012</v>
      </c>
      <c r="D7508" s="175">
        <v>4</v>
      </c>
      <c r="E7508" s="175">
        <v>0.58799999999999997</v>
      </c>
    </row>
    <row r="7509" spans="1:5">
      <c r="A7509" s="174" t="s">
        <v>54</v>
      </c>
      <c r="B7509" s="183">
        <v>27</v>
      </c>
      <c r="C7509" s="176">
        <v>44013</v>
      </c>
      <c r="D7509" s="175">
        <v>4</v>
      </c>
      <c r="E7509" s="175">
        <v>0.441</v>
      </c>
    </row>
    <row r="7510" spans="1:5">
      <c r="A7510" s="174" t="s">
        <v>54</v>
      </c>
      <c r="B7510" s="183">
        <v>27</v>
      </c>
      <c r="C7510" s="176">
        <v>44014</v>
      </c>
      <c r="D7510" s="175">
        <v>4</v>
      </c>
      <c r="E7510" s="175">
        <v>0.58799999999999997</v>
      </c>
    </row>
    <row r="7511" spans="1:5">
      <c r="A7511" s="174" t="s">
        <v>54</v>
      </c>
      <c r="B7511" s="183">
        <v>27</v>
      </c>
      <c r="C7511" s="176">
        <v>44015</v>
      </c>
      <c r="D7511" s="175">
        <v>4</v>
      </c>
      <c r="E7511" s="175">
        <v>0.88200000000000001</v>
      </c>
    </row>
    <row r="7512" spans="1:5">
      <c r="A7512" s="174" t="s">
        <v>54</v>
      </c>
      <c r="B7512" s="177">
        <v>27</v>
      </c>
      <c r="C7512" s="176">
        <v>44016</v>
      </c>
      <c r="D7512" s="175">
        <v>-1</v>
      </c>
      <c r="E7512" s="175">
        <v>1.617</v>
      </c>
    </row>
    <row r="7513" spans="1:5">
      <c r="A7513" s="174" t="s">
        <v>54</v>
      </c>
      <c r="B7513" s="183">
        <v>28</v>
      </c>
      <c r="C7513" s="176">
        <v>44017</v>
      </c>
      <c r="D7513" s="175">
        <v>-2</v>
      </c>
      <c r="E7513" s="175">
        <v>1.1759999999999999</v>
      </c>
    </row>
    <row r="7514" spans="1:5">
      <c r="A7514" s="174" t="s">
        <v>54</v>
      </c>
      <c r="B7514" s="183">
        <v>28</v>
      </c>
      <c r="C7514" s="176">
        <v>44018</v>
      </c>
      <c r="D7514" s="175">
        <v>2</v>
      </c>
      <c r="E7514" s="175">
        <v>0.73499999999999999</v>
      </c>
    </row>
    <row r="7515" spans="1:5">
      <c r="A7515" s="174" t="s">
        <v>54</v>
      </c>
      <c r="B7515" s="183">
        <v>28</v>
      </c>
      <c r="C7515" s="176">
        <v>44019</v>
      </c>
      <c r="D7515" s="175">
        <v>4</v>
      </c>
      <c r="E7515" s="175">
        <v>0.88200000000000001</v>
      </c>
    </row>
    <row r="7516" spans="1:5">
      <c r="A7516" s="174" t="s">
        <v>54</v>
      </c>
      <c r="B7516" s="183">
        <v>28</v>
      </c>
      <c r="C7516" s="176">
        <v>44020</v>
      </c>
      <c r="D7516" s="175">
        <v>3</v>
      </c>
      <c r="E7516" s="175">
        <v>1.91</v>
      </c>
    </row>
    <row r="7517" spans="1:5">
      <c r="A7517" s="174" t="s">
        <v>54</v>
      </c>
      <c r="B7517" s="183">
        <v>28</v>
      </c>
      <c r="C7517" s="176">
        <v>44021</v>
      </c>
      <c r="D7517" s="175">
        <v>3</v>
      </c>
      <c r="E7517" s="175">
        <v>1.617</v>
      </c>
    </row>
    <row r="7518" spans="1:5">
      <c r="A7518" s="174" t="s">
        <v>54</v>
      </c>
      <c r="B7518" s="183">
        <v>28</v>
      </c>
      <c r="C7518" s="176">
        <v>44022</v>
      </c>
      <c r="D7518" s="175">
        <v>4</v>
      </c>
      <c r="E7518" s="175">
        <v>1.617</v>
      </c>
    </row>
    <row r="7519" spans="1:5">
      <c r="A7519" s="174" t="s">
        <v>54</v>
      </c>
      <c r="B7519" s="177">
        <v>28</v>
      </c>
      <c r="C7519" s="176">
        <v>44023</v>
      </c>
      <c r="D7519" s="175">
        <v>0</v>
      </c>
      <c r="E7519" s="175">
        <v>2.645</v>
      </c>
    </row>
    <row r="7520" spans="1:5">
      <c r="A7520" s="174" t="s">
        <v>54</v>
      </c>
      <c r="B7520" s="183">
        <v>29</v>
      </c>
      <c r="C7520" s="176">
        <v>44024</v>
      </c>
      <c r="D7520" s="175">
        <v>0</v>
      </c>
      <c r="E7520" s="175">
        <v>1.764</v>
      </c>
    </row>
    <row r="7521" spans="1:5">
      <c r="A7521" s="174" t="s">
        <v>54</v>
      </c>
      <c r="B7521" s="183">
        <v>29</v>
      </c>
      <c r="C7521" s="176">
        <v>44025</v>
      </c>
      <c r="D7521" s="175">
        <v>3</v>
      </c>
      <c r="E7521" s="175">
        <v>1.617</v>
      </c>
    </row>
    <row r="7522" spans="1:5">
      <c r="A7522" s="174" t="s">
        <v>54</v>
      </c>
      <c r="B7522" s="183">
        <v>29</v>
      </c>
      <c r="C7522" s="176">
        <v>44026</v>
      </c>
      <c r="D7522" s="175">
        <v>3</v>
      </c>
      <c r="E7522" s="175">
        <v>1.764</v>
      </c>
    </row>
    <row r="7523" spans="1:5">
      <c r="A7523" s="174" t="s">
        <v>54</v>
      </c>
      <c r="B7523" s="183">
        <v>29</v>
      </c>
      <c r="C7523" s="176">
        <v>44027</v>
      </c>
      <c r="D7523" s="175">
        <v>3</v>
      </c>
      <c r="E7523" s="175">
        <v>1.91</v>
      </c>
    </row>
    <row r="7524" spans="1:5">
      <c r="A7524" s="174" t="s">
        <v>54</v>
      </c>
      <c r="B7524" s="183">
        <v>29</v>
      </c>
      <c r="C7524" s="176">
        <v>44028</v>
      </c>
      <c r="D7524" s="175">
        <v>4</v>
      </c>
      <c r="E7524" s="175">
        <v>1.617</v>
      </c>
    </row>
    <row r="7525" spans="1:5">
      <c r="A7525" s="174" t="s">
        <v>54</v>
      </c>
      <c r="B7525" s="183">
        <v>29</v>
      </c>
      <c r="C7525" s="176">
        <v>44029</v>
      </c>
      <c r="D7525" s="175">
        <v>8</v>
      </c>
      <c r="E7525" s="175">
        <v>1.91</v>
      </c>
    </row>
    <row r="7526" spans="1:5">
      <c r="A7526" s="174" t="s">
        <v>54</v>
      </c>
      <c r="B7526" s="177">
        <v>29</v>
      </c>
      <c r="C7526" s="176">
        <v>44030</v>
      </c>
      <c r="D7526" s="175">
        <v>3</v>
      </c>
      <c r="E7526" s="175">
        <v>1.47</v>
      </c>
    </row>
    <row r="7527" spans="1:5">
      <c r="A7527" s="174" t="s">
        <v>54</v>
      </c>
      <c r="B7527" s="183">
        <v>30</v>
      </c>
      <c r="C7527" s="176">
        <v>44031</v>
      </c>
      <c r="D7527" s="175">
        <v>2</v>
      </c>
      <c r="E7527" s="175">
        <v>1.323</v>
      </c>
    </row>
    <row r="7528" spans="1:5">
      <c r="A7528" s="174" t="s">
        <v>54</v>
      </c>
      <c r="B7528" s="183">
        <v>30</v>
      </c>
      <c r="C7528" s="176">
        <v>44032</v>
      </c>
      <c r="D7528" s="175">
        <v>3</v>
      </c>
      <c r="E7528" s="175">
        <v>1.617</v>
      </c>
    </row>
    <row r="7529" spans="1:5">
      <c r="A7529" s="174" t="s">
        <v>54</v>
      </c>
      <c r="B7529" s="183">
        <v>30</v>
      </c>
      <c r="C7529" s="176">
        <v>44033</v>
      </c>
      <c r="D7529" s="175">
        <v>3</v>
      </c>
      <c r="E7529" s="175">
        <v>1.47</v>
      </c>
    </row>
    <row r="7530" spans="1:5">
      <c r="A7530" s="174" t="s">
        <v>54</v>
      </c>
      <c r="B7530" s="183">
        <v>30</v>
      </c>
      <c r="C7530" s="176">
        <v>44034</v>
      </c>
      <c r="D7530" s="175">
        <v>3</v>
      </c>
      <c r="E7530" s="175">
        <v>1.323</v>
      </c>
    </row>
    <row r="7531" spans="1:5">
      <c r="A7531" s="174" t="s">
        <v>54</v>
      </c>
      <c r="B7531" s="183">
        <v>30</v>
      </c>
      <c r="C7531" s="176">
        <v>44035</v>
      </c>
      <c r="D7531" s="175">
        <v>4</v>
      </c>
      <c r="E7531" s="175">
        <v>1.1759999999999999</v>
      </c>
    </row>
    <row r="7532" spans="1:5">
      <c r="A7532" s="174" t="s">
        <v>54</v>
      </c>
      <c r="B7532" s="183">
        <v>30</v>
      </c>
      <c r="C7532" s="176">
        <v>44036</v>
      </c>
      <c r="D7532" s="175">
        <v>5</v>
      </c>
      <c r="E7532" s="175">
        <v>1.323</v>
      </c>
    </row>
    <row r="7533" spans="1:5">
      <c r="A7533" s="174" t="s">
        <v>54</v>
      </c>
      <c r="B7533" s="177">
        <v>30</v>
      </c>
      <c r="C7533" s="176">
        <v>44037</v>
      </c>
      <c r="D7533" s="175">
        <v>2</v>
      </c>
      <c r="E7533" s="175">
        <v>1.47</v>
      </c>
    </row>
    <row r="7534" spans="1:5">
      <c r="A7534" s="174" t="s">
        <v>54</v>
      </c>
      <c r="B7534" s="183">
        <v>31</v>
      </c>
      <c r="C7534" s="176">
        <v>44038</v>
      </c>
      <c r="D7534" s="175">
        <v>-1</v>
      </c>
      <c r="E7534" s="175">
        <v>1.1759999999999999</v>
      </c>
    </row>
    <row r="7535" spans="1:5">
      <c r="A7535" s="174" t="s">
        <v>54</v>
      </c>
      <c r="B7535" s="183">
        <v>31</v>
      </c>
      <c r="C7535" s="176">
        <v>44039</v>
      </c>
      <c r="D7535" s="175">
        <v>3</v>
      </c>
      <c r="E7535" s="175">
        <v>1.1759999999999999</v>
      </c>
    </row>
    <row r="7536" spans="1:5">
      <c r="A7536" s="174" t="s">
        <v>54</v>
      </c>
      <c r="B7536" s="183">
        <v>31</v>
      </c>
      <c r="C7536" s="176">
        <v>44040</v>
      </c>
      <c r="D7536" s="175">
        <v>3</v>
      </c>
      <c r="E7536" s="175">
        <v>1.323</v>
      </c>
    </row>
    <row r="7537" spans="1:5">
      <c r="A7537" s="174" t="s">
        <v>54</v>
      </c>
      <c r="B7537" s="183">
        <v>31</v>
      </c>
      <c r="C7537" s="176">
        <v>44041</v>
      </c>
      <c r="D7537" s="175">
        <v>3</v>
      </c>
      <c r="E7537" s="175">
        <v>1.1759999999999999</v>
      </c>
    </row>
    <row r="7538" spans="1:5">
      <c r="A7538" s="174" t="s">
        <v>54</v>
      </c>
      <c r="B7538" s="183">
        <v>31</v>
      </c>
      <c r="C7538" s="176">
        <v>44042</v>
      </c>
      <c r="D7538" s="175">
        <v>3</v>
      </c>
      <c r="E7538" s="175">
        <v>1.0289999999999999</v>
      </c>
    </row>
    <row r="7539" spans="1:5">
      <c r="A7539" s="174" t="s">
        <v>54</v>
      </c>
      <c r="B7539" s="183">
        <v>31</v>
      </c>
      <c r="C7539" s="176">
        <v>44043</v>
      </c>
      <c r="D7539" s="175">
        <v>4</v>
      </c>
      <c r="E7539" s="175">
        <v>1.0289999999999999</v>
      </c>
    </row>
    <row r="7540" spans="1:5">
      <c r="A7540" s="174" t="s">
        <v>54</v>
      </c>
      <c r="B7540" s="177">
        <v>31</v>
      </c>
      <c r="C7540" s="176">
        <v>44044</v>
      </c>
      <c r="D7540" s="175">
        <v>-2</v>
      </c>
      <c r="E7540" s="175">
        <v>1.1759999999999999</v>
      </c>
    </row>
    <row r="7541" spans="1:5">
      <c r="A7541" s="174" t="s">
        <v>54</v>
      </c>
      <c r="B7541" s="183">
        <v>32</v>
      </c>
      <c r="C7541" s="176">
        <v>44045</v>
      </c>
      <c r="D7541" s="175">
        <v>-5</v>
      </c>
      <c r="E7541" s="175">
        <v>1.323</v>
      </c>
    </row>
    <row r="7542" spans="1:5">
      <c r="A7542" s="174" t="s">
        <v>54</v>
      </c>
      <c r="B7542" s="183">
        <v>32</v>
      </c>
      <c r="C7542" s="176">
        <v>44046</v>
      </c>
      <c r="D7542" s="175">
        <v>2</v>
      </c>
      <c r="E7542" s="175">
        <v>1.1759999999999999</v>
      </c>
    </row>
    <row r="7543" spans="1:5">
      <c r="A7543" s="174" t="s">
        <v>54</v>
      </c>
      <c r="B7543" s="183">
        <v>32</v>
      </c>
      <c r="C7543" s="176">
        <v>44047</v>
      </c>
      <c r="D7543" s="175">
        <v>3</v>
      </c>
      <c r="E7543" s="175">
        <v>1.1759999999999999</v>
      </c>
    </row>
    <row r="7544" spans="1:5">
      <c r="A7544" s="174" t="s">
        <v>54</v>
      </c>
      <c r="B7544" s="183">
        <v>32</v>
      </c>
      <c r="C7544" s="176">
        <v>44048</v>
      </c>
      <c r="D7544" s="175">
        <v>6</v>
      </c>
      <c r="E7544" s="175">
        <v>1.0289999999999999</v>
      </c>
    </row>
    <row r="7545" spans="1:5">
      <c r="A7545" s="174" t="s">
        <v>54</v>
      </c>
      <c r="B7545" s="183">
        <v>32</v>
      </c>
      <c r="C7545" s="176">
        <v>44049</v>
      </c>
      <c r="D7545" s="175">
        <v>3</v>
      </c>
      <c r="E7545" s="175">
        <v>1.323</v>
      </c>
    </row>
    <row r="7546" spans="1:5">
      <c r="A7546" s="174" t="s">
        <v>54</v>
      </c>
      <c r="B7546" s="177">
        <v>32</v>
      </c>
      <c r="C7546" s="176">
        <v>44050</v>
      </c>
      <c r="D7546" s="175">
        <v>3</v>
      </c>
      <c r="E7546" s="175">
        <v>1.0289999999999999</v>
      </c>
    </row>
    <row r="7547" spans="1:5">
      <c r="A7547" s="174" t="s">
        <v>54</v>
      </c>
      <c r="B7547" s="177">
        <v>32</v>
      </c>
      <c r="C7547" s="176">
        <v>44051</v>
      </c>
      <c r="D7547" s="175">
        <v>-2</v>
      </c>
      <c r="E7547" s="175">
        <v>0.73499999999999999</v>
      </c>
    </row>
    <row r="7548" spans="1:5">
      <c r="A7548" s="174" t="s">
        <v>54</v>
      </c>
      <c r="B7548" s="177">
        <v>33</v>
      </c>
      <c r="C7548" s="176">
        <v>44052</v>
      </c>
      <c r="D7548" s="175">
        <v>-4</v>
      </c>
      <c r="E7548" s="175">
        <v>0.88200000000000001</v>
      </c>
    </row>
    <row r="7549" spans="1:5">
      <c r="A7549" s="174" t="s">
        <v>54</v>
      </c>
      <c r="B7549" s="177">
        <v>33</v>
      </c>
      <c r="C7549" s="176">
        <v>44053</v>
      </c>
      <c r="D7549" s="175">
        <v>1</v>
      </c>
      <c r="E7549" s="175">
        <v>1.323</v>
      </c>
    </row>
    <row r="7550" spans="1:5">
      <c r="A7550" s="174" t="s">
        <v>54</v>
      </c>
      <c r="B7550" s="177">
        <v>33</v>
      </c>
      <c r="C7550" s="176">
        <v>44054</v>
      </c>
      <c r="D7550" s="175">
        <v>1</v>
      </c>
      <c r="E7550" s="175">
        <v>0.73499999999999999</v>
      </c>
    </row>
    <row r="7551" spans="1:5">
      <c r="A7551" s="174" t="s">
        <v>54</v>
      </c>
      <c r="B7551" s="177">
        <v>33</v>
      </c>
      <c r="C7551" s="176">
        <v>44055</v>
      </c>
      <c r="D7551" s="175">
        <v>1</v>
      </c>
      <c r="E7551" s="175">
        <v>0.88200000000000001</v>
      </c>
    </row>
    <row r="7552" spans="1:5">
      <c r="A7552" s="174" t="s">
        <v>54</v>
      </c>
      <c r="B7552" s="177">
        <v>33</v>
      </c>
      <c r="C7552" s="176">
        <v>44056</v>
      </c>
      <c r="D7552" s="175">
        <v>1</v>
      </c>
      <c r="E7552" s="175">
        <v>0.88200000000000001</v>
      </c>
    </row>
    <row r="7553" spans="1:5">
      <c r="A7553" s="174" t="s">
        <v>54</v>
      </c>
      <c r="B7553" s="177">
        <v>33</v>
      </c>
      <c r="C7553" s="176">
        <v>44057</v>
      </c>
      <c r="D7553" s="175">
        <v>2</v>
      </c>
      <c r="E7553" s="175">
        <v>0.441</v>
      </c>
    </row>
    <row r="7554" spans="1:5">
      <c r="A7554" s="174" t="s">
        <v>54</v>
      </c>
      <c r="B7554" s="177">
        <v>33</v>
      </c>
      <c r="C7554" s="176">
        <v>44058</v>
      </c>
      <c r="D7554" s="175">
        <v>-2</v>
      </c>
      <c r="E7554" s="175">
        <v>0.58799999999999997</v>
      </c>
    </row>
    <row r="7555" spans="1:5">
      <c r="A7555" s="174" t="s">
        <v>54</v>
      </c>
      <c r="B7555" s="177">
        <v>34</v>
      </c>
      <c r="C7555" s="176">
        <v>44059</v>
      </c>
      <c r="D7555" s="175">
        <v>-5</v>
      </c>
      <c r="E7555" s="175">
        <v>0.73499999999999999</v>
      </c>
    </row>
    <row r="7556" spans="1:5">
      <c r="A7556" s="174" t="s">
        <v>54</v>
      </c>
      <c r="B7556" s="177">
        <v>34</v>
      </c>
      <c r="C7556" s="176">
        <v>44060</v>
      </c>
      <c r="D7556" s="175">
        <v>0</v>
      </c>
      <c r="E7556" s="175">
        <v>0.58799999999999997</v>
      </c>
    </row>
    <row r="7557" spans="1:5">
      <c r="A7557" s="174" t="s">
        <v>54</v>
      </c>
      <c r="B7557" s="177">
        <v>34</v>
      </c>
      <c r="C7557" s="176">
        <v>44061</v>
      </c>
      <c r="D7557" s="175">
        <v>3</v>
      </c>
      <c r="E7557" s="175">
        <v>0.441</v>
      </c>
    </row>
    <row r="7558" spans="1:5">
      <c r="A7558" s="174" t="s">
        <v>54</v>
      </c>
      <c r="B7558" s="177">
        <v>34</v>
      </c>
      <c r="C7558" s="176">
        <v>44062</v>
      </c>
      <c r="D7558" s="175">
        <v>1</v>
      </c>
      <c r="E7558" s="175">
        <v>0.58799999999999997</v>
      </c>
    </row>
    <row r="7559" spans="1:5">
      <c r="A7559" s="174" t="s">
        <v>54</v>
      </c>
      <c r="B7559" s="177">
        <v>34</v>
      </c>
      <c r="C7559" s="176">
        <v>44063</v>
      </c>
      <c r="D7559" s="175">
        <v>0</v>
      </c>
      <c r="E7559" s="175">
        <v>0.441</v>
      </c>
    </row>
    <row r="7560" spans="1:5">
      <c r="A7560" s="174" t="s">
        <v>54</v>
      </c>
      <c r="B7560" s="177">
        <v>34</v>
      </c>
      <c r="C7560" s="176">
        <v>44064</v>
      </c>
      <c r="D7560" s="175">
        <v>1</v>
      </c>
      <c r="E7560" s="175">
        <v>0.73499999999999999</v>
      </c>
    </row>
    <row r="7561" spans="1:5">
      <c r="A7561" s="174" t="s">
        <v>54</v>
      </c>
      <c r="B7561" s="177">
        <v>34</v>
      </c>
      <c r="C7561" s="176">
        <v>44065</v>
      </c>
      <c r="D7561" s="179"/>
      <c r="E7561" s="175">
        <v>0.441</v>
      </c>
    </row>
    <row r="7562" spans="1:5">
      <c r="A7562" s="174" t="s">
        <v>43</v>
      </c>
      <c r="B7562" s="183">
        <v>8</v>
      </c>
      <c r="C7562" s="176">
        <v>43877</v>
      </c>
      <c r="D7562" s="175">
        <v>-3</v>
      </c>
      <c r="E7562" s="175">
        <v>0</v>
      </c>
    </row>
    <row r="7563" spans="1:5">
      <c r="A7563" s="174" t="s">
        <v>43</v>
      </c>
      <c r="B7563" s="183">
        <v>8</v>
      </c>
      <c r="C7563" s="176">
        <v>43878</v>
      </c>
      <c r="D7563" s="175">
        <v>1</v>
      </c>
      <c r="E7563" s="175">
        <v>0</v>
      </c>
    </row>
    <row r="7564" spans="1:5">
      <c r="A7564" s="174" t="s">
        <v>43</v>
      </c>
      <c r="B7564" s="183">
        <v>8</v>
      </c>
      <c r="C7564" s="176">
        <v>43879</v>
      </c>
      <c r="D7564" s="175">
        <v>1</v>
      </c>
      <c r="E7564" s="175">
        <v>0</v>
      </c>
    </row>
    <row r="7565" spans="1:5">
      <c r="A7565" s="174" t="s">
        <v>43</v>
      </c>
      <c r="B7565" s="183">
        <v>8</v>
      </c>
      <c r="C7565" s="176">
        <v>43880</v>
      </c>
      <c r="D7565" s="175">
        <v>0</v>
      </c>
      <c r="E7565" s="175">
        <v>0</v>
      </c>
    </row>
    <row r="7566" spans="1:5">
      <c r="A7566" s="174" t="s">
        <v>43</v>
      </c>
      <c r="B7566" s="183">
        <v>8</v>
      </c>
      <c r="C7566" s="176">
        <v>43881</v>
      </c>
      <c r="D7566" s="175">
        <v>0</v>
      </c>
      <c r="E7566" s="175">
        <v>0</v>
      </c>
    </row>
    <row r="7567" spans="1:5">
      <c r="A7567" s="174" t="s">
        <v>43</v>
      </c>
      <c r="B7567" s="183">
        <v>8</v>
      </c>
      <c r="C7567" s="176">
        <v>43882</v>
      </c>
      <c r="D7567" s="175">
        <v>0</v>
      </c>
      <c r="E7567" s="175">
        <v>0</v>
      </c>
    </row>
    <row r="7568" spans="1:5">
      <c r="A7568" s="174" t="s">
        <v>43</v>
      </c>
      <c r="B7568" s="177">
        <v>8</v>
      </c>
      <c r="C7568" s="176">
        <v>43883</v>
      </c>
      <c r="D7568" s="175">
        <v>-4</v>
      </c>
      <c r="E7568" s="175">
        <v>0</v>
      </c>
    </row>
    <row r="7569" spans="1:5">
      <c r="A7569" s="174" t="s">
        <v>43</v>
      </c>
      <c r="B7569" s="183">
        <v>9</v>
      </c>
      <c r="C7569" s="176">
        <v>43884</v>
      </c>
      <c r="D7569" s="175">
        <v>-3</v>
      </c>
      <c r="E7569" s="175">
        <v>0</v>
      </c>
    </row>
    <row r="7570" spans="1:5">
      <c r="A7570" s="174" t="s">
        <v>43</v>
      </c>
      <c r="B7570" s="183">
        <v>9</v>
      </c>
      <c r="C7570" s="176">
        <v>43885</v>
      </c>
      <c r="D7570" s="175">
        <v>1</v>
      </c>
      <c r="E7570" s="175">
        <v>0</v>
      </c>
    </row>
    <row r="7571" spans="1:5">
      <c r="A7571" s="174" t="s">
        <v>43</v>
      </c>
      <c r="B7571" s="183">
        <v>9</v>
      </c>
      <c r="C7571" s="176">
        <v>43886</v>
      </c>
      <c r="D7571" s="175">
        <v>1</v>
      </c>
      <c r="E7571" s="175">
        <v>0</v>
      </c>
    </row>
    <row r="7572" spans="1:5">
      <c r="A7572" s="174" t="s">
        <v>43</v>
      </c>
      <c r="B7572" s="183">
        <v>9</v>
      </c>
      <c r="C7572" s="176">
        <v>43887</v>
      </c>
      <c r="D7572" s="175">
        <v>4</v>
      </c>
      <c r="E7572" s="175">
        <v>0</v>
      </c>
    </row>
    <row r="7573" spans="1:5">
      <c r="A7573" s="174" t="s">
        <v>43</v>
      </c>
      <c r="B7573" s="183">
        <v>9</v>
      </c>
      <c r="C7573" s="176">
        <v>43888</v>
      </c>
      <c r="D7573" s="175">
        <v>2</v>
      </c>
      <c r="E7573" s="175">
        <v>0</v>
      </c>
    </row>
    <row r="7574" spans="1:5">
      <c r="A7574" s="174" t="s">
        <v>43</v>
      </c>
      <c r="B7574" s="183">
        <v>9</v>
      </c>
      <c r="C7574" s="176">
        <v>43889</v>
      </c>
      <c r="D7574" s="175">
        <v>1</v>
      </c>
      <c r="E7574" s="175">
        <v>0</v>
      </c>
    </row>
    <row r="7575" spans="1:5">
      <c r="A7575" s="174" t="s">
        <v>43</v>
      </c>
      <c r="B7575" s="177">
        <v>9</v>
      </c>
      <c r="C7575" s="176">
        <v>43890</v>
      </c>
      <c r="D7575" s="175">
        <v>0</v>
      </c>
      <c r="E7575" s="175">
        <v>0</v>
      </c>
    </row>
    <row r="7576" spans="1:5">
      <c r="A7576" s="174" t="s">
        <v>43</v>
      </c>
      <c r="B7576" s="183">
        <v>10</v>
      </c>
      <c r="C7576" s="176">
        <v>43833</v>
      </c>
      <c r="D7576" s="175">
        <v>2</v>
      </c>
      <c r="E7576" s="175">
        <v>0</v>
      </c>
    </row>
    <row r="7577" spans="1:5">
      <c r="A7577" s="174" t="s">
        <v>43</v>
      </c>
      <c r="B7577" s="183">
        <v>10</v>
      </c>
      <c r="C7577" s="176">
        <v>43864</v>
      </c>
      <c r="D7577" s="175">
        <v>0</v>
      </c>
      <c r="E7577" s="175">
        <v>0</v>
      </c>
    </row>
    <row r="7578" spans="1:5">
      <c r="A7578" s="174" t="s">
        <v>43</v>
      </c>
      <c r="B7578" s="183">
        <v>10</v>
      </c>
      <c r="C7578" s="176">
        <v>43893</v>
      </c>
      <c r="D7578" s="175">
        <v>1</v>
      </c>
      <c r="E7578" s="175">
        <v>0</v>
      </c>
    </row>
    <row r="7579" spans="1:5">
      <c r="A7579" s="174" t="s">
        <v>43</v>
      </c>
      <c r="B7579" s="183">
        <v>10</v>
      </c>
      <c r="C7579" s="176">
        <v>43894</v>
      </c>
      <c r="D7579" s="175">
        <v>0</v>
      </c>
      <c r="E7579" s="175">
        <v>0</v>
      </c>
    </row>
    <row r="7580" spans="1:5">
      <c r="A7580" s="174" t="s">
        <v>43</v>
      </c>
      <c r="B7580" s="183">
        <v>10</v>
      </c>
      <c r="C7580" s="176">
        <v>43895</v>
      </c>
      <c r="D7580" s="175">
        <v>-1</v>
      </c>
      <c r="E7580" s="175">
        <v>0</v>
      </c>
    </row>
    <row r="7581" spans="1:5">
      <c r="A7581" s="174" t="s">
        <v>43</v>
      </c>
      <c r="B7581" s="183">
        <v>10</v>
      </c>
      <c r="C7581" s="176">
        <v>43896</v>
      </c>
      <c r="D7581" s="175">
        <v>1</v>
      </c>
      <c r="E7581" s="175">
        <v>0</v>
      </c>
    </row>
    <row r="7582" spans="1:5">
      <c r="A7582" s="174" t="s">
        <v>43</v>
      </c>
      <c r="B7582" s="177">
        <v>10</v>
      </c>
      <c r="C7582" s="176">
        <v>43897</v>
      </c>
      <c r="D7582" s="175">
        <v>0</v>
      </c>
      <c r="E7582" s="175">
        <v>0</v>
      </c>
    </row>
    <row r="7583" spans="1:5">
      <c r="A7583" s="174" t="s">
        <v>43</v>
      </c>
      <c r="B7583" s="183">
        <v>11</v>
      </c>
      <c r="C7583" s="176">
        <v>43898</v>
      </c>
      <c r="D7583" s="175">
        <v>-2</v>
      </c>
      <c r="E7583" s="175">
        <v>0</v>
      </c>
    </row>
    <row r="7584" spans="1:5">
      <c r="A7584" s="174" t="s">
        <v>43</v>
      </c>
      <c r="B7584" s="183">
        <v>11</v>
      </c>
      <c r="C7584" s="176">
        <v>43899</v>
      </c>
      <c r="D7584" s="175">
        <v>1</v>
      </c>
      <c r="E7584" s="175">
        <v>0</v>
      </c>
    </row>
    <row r="7585" spans="1:5">
      <c r="A7585" s="174" t="s">
        <v>43</v>
      </c>
      <c r="B7585" s="183">
        <v>11</v>
      </c>
      <c r="C7585" s="176">
        <v>43900</v>
      </c>
      <c r="D7585" s="175">
        <v>1</v>
      </c>
      <c r="E7585" s="175">
        <v>0</v>
      </c>
    </row>
    <row r="7586" spans="1:5">
      <c r="A7586" s="174" t="s">
        <v>43</v>
      </c>
      <c r="B7586" s="183">
        <v>11</v>
      </c>
      <c r="C7586" s="176">
        <v>43901</v>
      </c>
      <c r="D7586" s="175">
        <v>1</v>
      </c>
      <c r="E7586" s="175">
        <v>0</v>
      </c>
    </row>
    <row r="7587" spans="1:5">
      <c r="A7587" s="174" t="s">
        <v>43</v>
      </c>
      <c r="B7587" s="183">
        <v>11</v>
      </c>
      <c r="C7587" s="176">
        <v>43902</v>
      </c>
      <c r="D7587" s="175">
        <v>2</v>
      </c>
      <c r="E7587" s="175">
        <v>0</v>
      </c>
    </row>
    <row r="7588" spans="1:5">
      <c r="A7588" s="174" t="s">
        <v>43</v>
      </c>
      <c r="B7588" s="183">
        <v>11</v>
      </c>
      <c r="C7588" s="176">
        <v>43903</v>
      </c>
      <c r="D7588" s="175">
        <v>11</v>
      </c>
      <c r="E7588" s="175">
        <v>0</v>
      </c>
    </row>
    <row r="7589" spans="1:5">
      <c r="A7589" s="174" t="s">
        <v>43</v>
      </c>
      <c r="B7589" s="177">
        <v>11</v>
      </c>
      <c r="C7589" s="176">
        <v>43904</v>
      </c>
      <c r="D7589" s="175">
        <v>11</v>
      </c>
      <c r="E7589" s="175">
        <v>0</v>
      </c>
    </row>
    <row r="7590" spans="1:5">
      <c r="A7590" s="174" t="s">
        <v>43</v>
      </c>
      <c r="B7590" s="183">
        <v>12</v>
      </c>
      <c r="C7590" s="176">
        <v>43905</v>
      </c>
      <c r="D7590" s="175">
        <v>8</v>
      </c>
      <c r="E7590" s="175">
        <v>0</v>
      </c>
    </row>
    <row r="7591" spans="1:5">
      <c r="A7591" s="174" t="s">
        <v>43</v>
      </c>
      <c r="B7591" s="183">
        <v>12</v>
      </c>
      <c r="C7591" s="176">
        <v>43906</v>
      </c>
      <c r="D7591" s="175">
        <v>20</v>
      </c>
      <c r="E7591" s="175">
        <v>0</v>
      </c>
    </row>
    <row r="7592" spans="1:5">
      <c r="A7592" s="174" t="s">
        <v>43</v>
      </c>
      <c r="B7592" s="183">
        <v>12</v>
      </c>
      <c r="C7592" s="176">
        <v>43907</v>
      </c>
      <c r="D7592" s="175">
        <v>22</v>
      </c>
      <c r="E7592" s="175">
        <v>0</v>
      </c>
    </row>
    <row r="7593" spans="1:5">
      <c r="A7593" s="174" t="s">
        <v>43</v>
      </c>
      <c r="B7593" s="183">
        <v>12</v>
      </c>
      <c r="C7593" s="176">
        <v>43908</v>
      </c>
      <c r="D7593" s="175">
        <v>23</v>
      </c>
      <c r="E7593" s="175">
        <v>0.48099999999999998</v>
      </c>
    </row>
    <row r="7594" spans="1:5">
      <c r="A7594" s="174" t="s">
        <v>43</v>
      </c>
      <c r="B7594" s="183">
        <v>12</v>
      </c>
      <c r="C7594" s="176">
        <v>43909</v>
      </c>
      <c r="D7594" s="175">
        <v>23</v>
      </c>
      <c r="E7594" s="175">
        <v>0</v>
      </c>
    </row>
    <row r="7595" spans="1:5">
      <c r="A7595" s="174" t="s">
        <v>43</v>
      </c>
      <c r="B7595" s="177">
        <v>12</v>
      </c>
      <c r="C7595" s="176">
        <v>43910</v>
      </c>
      <c r="D7595" s="175">
        <v>26</v>
      </c>
      <c r="E7595" s="175">
        <v>0</v>
      </c>
    </row>
    <row r="7596" spans="1:5">
      <c r="A7596" s="174" t="s">
        <v>43</v>
      </c>
      <c r="B7596" s="183">
        <v>12</v>
      </c>
      <c r="C7596" s="176">
        <v>43911</v>
      </c>
      <c r="D7596" s="175">
        <v>16</v>
      </c>
      <c r="E7596" s="175">
        <v>0</v>
      </c>
    </row>
    <row r="7597" spans="1:5">
      <c r="A7597" s="174" t="s">
        <v>43</v>
      </c>
      <c r="B7597" s="183">
        <v>13</v>
      </c>
      <c r="C7597" s="176">
        <v>43912</v>
      </c>
      <c r="D7597" s="175">
        <v>15</v>
      </c>
      <c r="E7597" s="175">
        <v>0</v>
      </c>
    </row>
    <row r="7598" spans="1:5">
      <c r="A7598" s="174" t="s">
        <v>43</v>
      </c>
      <c r="B7598" s="183">
        <v>13</v>
      </c>
      <c r="C7598" s="176">
        <v>43913</v>
      </c>
      <c r="D7598" s="175">
        <v>26</v>
      </c>
      <c r="E7598" s="175">
        <v>0</v>
      </c>
    </row>
    <row r="7599" spans="1:5">
      <c r="A7599" s="174" t="s">
        <v>43</v>
      </c>
      <c r="B7599" s="183">
        <v>13</v>
      </c>
      <c r="C7599" s="176">
        <v>43914</v>
      </c>
      <c r="D7599" s="175">
        <v>28</v>
      </c>
      <c r="E7599" s="175">
        <v>0</v>
      </c>
    </row>
    <row r="7600" spans="1:5">
      <c r="A7600" s="174" t="s">
        <v>43</v>
      </c>
      <c r="B7600" s="183">
        <v>13</v>
      </c>
      <c r="C7600" s="176">
        <v>43915</v>
      </c>
      <c r="D7600" s="175">
        <v>28</v>
      </c>
      <c r="E7600" s="175">
        <v>0.96199999999999997</v>
      </c>
    </row>
    <row r="7601" spans="1:5">
      <c r="A7601" s="174" t="s">
        <v>43</v>
      </c>
      <c r="B7601" s="183">
        <v>13</v>
      </c>
      <c r="C7601" s="176">
        <v>43916</v>
      </c>
      <c r="D7601" s="175">
        <v>29</v>
      </c>
      <c r="E7601" s="175">
        <v>0.48099999999999998</v>
      </c>
    </row>
    <row r="7602" spans="1:5">
      <c r="A7602" s="174" t="s">
        <v>43</v>
      </c>
      <c r="B7602" s="183">
        <v>13</v>
      </c>
      <c r="C7602" s="176">
        <v>43917</v>
      </c>
      <c r="D7602" s="175">
        <v>29</v>
      </c>
      <c r="E7602" s="175">
        <v>0.48099999999999998</v>
      </c>
    </row>
    <row r="7603" spans="1:5">
      <c r="A7603" s="174" t="s">
        <v>43</v>
      </c>
      <c r="B7603" s="177">
        <v>13</v>
      </c>
      <c r="C7603" s="176">
        <v>43918</v>
      </c>
      <c r="D7603" s="175">
        <v>15</v>
      </c>
      <c r="E7603" s="175">
        <v>1.9239999999999999</v>
      </c>
    </row>
    <row r="7604" spans="1:5">
      <c r="A7604" s="174" t="s">
        <v>43</v>
      </c>
      <c r="B7604" s="183">
        <v>14</v>
      </c>
      <c r="C7604" s="176">
        <v>43919</v>
      </c>
      <c r="D7604" s="175">
        <v>13</v>
      </c>
      <c r="E7604" s="175">
        <v>0</v>
      </c>
    </row>
    <row r="7605" spans="1:5">
      <c r="A7605" s="174" t="s">
        <v>43</v>
      </c>
      <c r="B7605" s="183">
        <v>14</v>
      </c>
      <c r="C7605" s="176">
        <v>43920</v>
      </c>
      <c r="D7605" s="175">
        <v>28</v>
      </c>
      <c r="E7605" s="175">
        <v>0.96199999999999997</v>
      </c>
    </row>
    <row r="7606" spans="1:5">
      <c r="A7606" s="174" t="s">
        <v>43</v>
      </c>
      <c r="B7606" s="183">
        <v>14</v>
      </c>
      <c r="C7606" s="176">
        <v>43921</v>
      </c>
      <c r="D7606" s="175">
        <v>27</v>
      </c>
      <c r="E7606" s="175">
        <v>0</v>
      </c>
    </row>
    <row r="7607" spans="1:5">
      <c r="A7607" s="174" t="s">
        <v>43</v>
      </c>
      <c r="B7607" s="183">
        <v>14</v>
      </c>
      <c r="C7607" s="176">
        <v>43922</v>
      </c>
      <c r="D7607" s="175">
        <v>26</v>
      </c>
      <c r="E7607" s="175">
        <v>0.96199999999999997</v>
      </c>
    </row>
    <row r="7608" spans="1:5">
      <c r="A7608" s="174" t="s">
        <v>43</v>
      </c>
      <c r="B7608" s="183">
        <v>14</v>
      </c>
      <c r="C7608" s="176">
        <v>43923</v>
      </c>
      <c r="D7608" s="175">
        <v>25</v>
      </c>
      <c r="E7608" s="175">
        <v>0.96199999999999997</v>
      </c>
    </row>
    <row r="7609" spans="1:5">
      <c r="A7609" s="174" t="s">
        <v>43</v>
      </c>
      <c r="B7609" s="183">
        <v>14</v>
      </c>
      <c r="C7609" s="176">
        <v>43924</v>
      </c>
      <c r="D7609" s="175">
        <v>28</v>
      </c>
      <c r="E7609" s="175">
        <v>0.48099999999999998</v>
      </c>
    </row>
    <row r="7610" spans="1:5">
      <c r="A7610" s="174" t="s">
        <v>43</v>
      </c>
      <c r="B7610" s="177">
        <v>14</v>
      </c>
      <c r="C7610" s="176">
        <v>43925</v>
      </c>
      <c r="D7610" s="175">
        <v>16</v>
      </c>
      <c r="E7610" s="175">
        <v>1.9239999999999999</v>
      </c>
    </row>
    <row r="7611" spans="1:5">
      <c r="A7611" s="174" t="s">
        <v>43</v>
      </c>
      <c r="B7611" s="183">
        <v>15</v>
      </c>
      <c r="C7611" s="176">
        <v>43926</v>
      </c>
      <c r="D7611" s="175">
        <v>13</v>
      </c>
      <c r="E7611" s="175">
        <v>0.96199999999999997</v>
      </c>
    </row>
    <row r="7612" spans="1:5">
      <c r="A7612" s="174" t="s">
        <v>43</v>
      </c>
      <c r="B7612" s="183">
        <v>15</v>
      </c>
      <c r="C7612" s="176">
        <v>43927</v>
      </c>
      <c r="D7612" s="175">
        <v>23</v>
      </c>
      <c r="E7612" s="175">
        <v>2.8860000000000001</v>
      </c>
    </row>
    <row r="7613" spans="1:5">
      <c r="A7613" s="174" t="s">
        <v>43</v>
      </c>
      <c r="B7613" s="183">
        <v>15</v>
      </c>
      <c r="C7613" s="176">
        <v>43928</v>
      </c>
      <c r="D7613" s="175">
        <v>23</v>
      </c>
      <c r="E7613" s="175">
        <v>0.96199999999999997</v>
      </c>
    </row>
    <row r="7614" spans="1:5">
      <c r="A7614" s="174" t="s">
        <v>43</v>
      </c>
      <c r="B7614" s="183">
        <v>15</v>
      </c>
      <c r="C7614" s="176">
        <v>43929</v>
      </c>
      <c r="D7614" s="175">
        <v>23</v>
      </c>
      <c r="E7614" s="175">
        <v>2.8860000000000001</v>
      </c>
    </row>
    <row r="7615" spans="1:5">
      <c r="A7615" s="174" t="s">
        <v>43</v>
      </c>
      <c r="B7615" s="183">
        <v>15</v>
      </c>
      <c r="C7615" s="176">
        <v>43930</v>
      </c>
      <c r="D7615" s="175">
        <v>22</v>
      </c>
      <c r="E7615" s="175">
        <v>1.9239999999999999</v>
      </c>
    </row>
    <row r="7616" spans="1:5">
      <c r="A7616" s="174" t="s">
        <v>43</v>
      </c>
      <c r="B7616" s="183">
        <v>15</v>
      </c>
      <c r="C7616" s="176">
        <v>43931</v>
      </c>
      <c r="D7616" s="175">
        <v>26</v>
      </c>
      <c r="E7616" s="175">
        <v>1.4430000000000001</v>
      </c>
    </row>
    <row r="7617" spans="1:5">
      <c r="A7617" s="174" t="s">
        <v>43</v>
      </c>
      <c r="B7617" s="177">
        <v>15</v>
      </c>
      <c r="C7617" s="176">
        <v>43932</v>
      </c>
      <c r="D7617" s="175">
        <v>15</v>
      </c>
      <c r="E7617" s="175">
        <v>0.96199999999999997</v>
      </c>
    </row>
    <row r="7618" spans="1:5">
      <c r="A7618" s="174" t="s">
        <v>43</v>
      </c>
      <c r="B7618" s="183">
        <v>16</v>
      </c>
      <c r="C7618" s="176">
        <v>43933</v>
      </c>
      <c r="D7618" s="175">
        <v>11</v>
      </c>
      <c r="E7618" s="175">
        <v>2.4049999999999998</v>
      </c>
    </row>
    <row r="7619" spans="1:5">
      <c r="A7619" s="174" t="s">
        <v>43</v>
      </c>
      <c r="B7619" s="183">
        <v>16</v>
      </c>
      <c r="C7619" s="176">
        <v>43934</v>
      </c>
      <c r="D7619" s="175">
        <v>33</v>
      </c>
      <c r="E7619" s="175">
        <v>1.4430000000000001</v>
      </c>
    </row>
    <row r="7620" spans="1:5">
      <c r="A7620" s="174" t="s">
        <v>43</v>
      </c>
      <c r="B7620" s="183">
        <v>16</v>
      </c>
      <c r="C7620" s="176">
        <v>43935</v>
      </c>
      <c r="D7620" s="175">
        <v>25</v>
      </c>
      <c r="E7620" s="175">
        <v>0.96199999999999997</v>
      </c>
    </row>
    <row r="7621" spans="1:5">
      <c r="A7621" s="174" t="s">
        <v>43</v>
      </c>
      <c r="B7621" s="183">
        <v>16</v>
      </c>
      <c r="C7621" s="176">
        <v>43936</v>
      </c>
      <c r="D7621" s="175">
        <v>22</v>
      </c>
      <c r="E7621" s="175">
        <v>0.48099999999999998</v>
      </c>
    </row>
    <row r="7622" spans="1:5">
      <c r="A7622" s="174" t="s">
        <v>43</v>
      </c>
      <c r="B7622" s="183">
        <v>16</v>
      </c>
      <c r="C7622" s="176">
        <v>43937</v>
      </c>
      <c r="D7622" s="175">
        <v>21</v>
      </c>
      <c r="E7622" s="175">
        <v>2.4049999999999998</v>
      </c>
    </row>
    <row r="7623" spans="1:5">
      <c r="A7623" s="174" t="s">
        <v>43</v>
      </c>
      <c r="B7623" s="183">
        <v>16</v>
      </c>
      <c r="C7623" s="176">
        <v>43938</v>
      </c>
      <c r="D7623" s="175">
        <v>23</v>
      </c>
      <c r="E7623" s="175">
        <v>0</v>
      </c>
    </row>
    <row r="7624" spans="1:5">
      <c r="A7624" s="174" t="s">
        <v>43</v>
      </c>
      <c r="B7624" s="177">
        <v>16</v>
      </c>
      <c r="C7624" s="176">
        <v>43939</v>
      </c>
      <c r="D7624" s="175">
        <v>11</v>
      </c>
      <c r="E7624" s="175">
        <v>2.4049999999999998</v>
      </c>
    </row>
    <row r="7625" spans="1:5">
      <c r="A7625" s="174" t="s">
        <v>43</v>
      </c>
      <c r="B7625" s="183">
        <v>17</v>
      </c>
      <c r="C7625" s="176">
        <v>43940</v>
      </c>
      <c r="D7625" s="175">
        <v>10</v>
      </c>
      <c r="E7625" s="175">
        <v>1.9239999999999999</v>
      </c>
    </row>
    <row r="7626" spans="1:5">
      <c r="A7626" s="174" t="s">
        <v>43</v>
      </c>
      <c r="B7626" s="183">
        <v>17</v>
      </c>
      <c r="C7626" s="176">
        <v>43941</v>
      </c>
      <c r="D7626" s="175">
        <v>21</v>
      </c>
      <c r="E7626" s="175">
        <v>1.9239999999999999</v>
      </c>
    </row>
    <row r="7627" spans="1:5">
      <c r="A7627" s="174" t="s">
        <v>43</v>
      </c>
      <c r="B7627" s="183">
        <v>17</v>
      </c>
      <c r="C7627" s="176">
        <v>43942</v>
      </c>
      <c r="D7627" s="175">
        <v>20</v>
      </c>
      <c r="E7627" s="175">
        <v>0</v>
      </c>
    </row>
    <row r="7628" spans="1:5">
      <c r="A7628" s="174" t="s">
        <v>43</v>
      </c>
      <c r="B7628" s="183">
        <v>17</v>
      </c>
      <c r="C7628" s="176">
        <v>43943</v>
      </c>
      <c r="D7628" s="175">
        <v>19</v>
      </c>
      <c r="E7628" s="175">
        <v>1.4430000000000001</v>
      </c>
    </row>
    <row r="7629" spans="1:5">
      <c r="A7629" s="174" t="s">
        <v>43</v>
      </c>
      <c r="B7629" s="183">
        <v>17</v>
      </c>
      <c r="C7629" s="176">
        <v>43944</v>
      </c>
      <c r="D7629" s="175">
        <v>18</v>
      </c>
      <c r="E7629" s="175">
        <v>0.96199999999999997</v>
      </c>
    </row>
    <row r="7630" spans="1:5">
      <c r="A7630" s="174" t="s">
        <v>43</v>
      </c>
      <c r="B7630" s="183">
        <v>17</v>
      </c>
      <c r="C7630" s="176">
        <v>43945</v>
      </c>
      <c r="D7630" s="175">
        <v>20</v>
      </c>
      <c r="E7630" s="175">
        <v>0</v>
      </c>
    </row>
    <row r="7631" spans="1:5">
      <c r="A7631" s="174" t="s">
        <v>43</v>
      </c>
      <c r="B7631" s="177">
        <v>17</v>
      </c>
      <c r="C7631" s="176">
        <v>43946</v>
      </c>
      <c r="D7631" s="175">
        <v>9</v>
      </c>
      <c r="E7631" s="175">
        <v>0.48099999999999998</v>
      </c>
    </row>
    <row r="7632" spans="1:5">
      <c r="A7632" s="174" t="s">
        <v>43</v>
      </c>
      <c r="B7632" s="183">
        <v>18</v>
      </c>
      <c r="C7632" s="176">
        <v>43947</v>
      </c>
      <c r="D7632" s="175">
        <v>8</v>
      </c>
      <c r="E7632" s="175">
        <v>0.48099999999999998</v>
      </c>
    </row>
    <row r="7633" spans="1:5">
      <c r="A7633" s="174" t="s">
        <v>43</v>
      </c>
      <c r="B7633" s="183">
        <v>18</v>
      </c>
      <c r="C7633" s="176">
        <v>43948</v>
      </c>
      <c r="D7633" s="175">
        <v>28</v>
      </c>
      <c r="E7633" s="175">
        <v>0.48099999999999998</v>
      </c>
    </row>
    <row r="7634" spans="1:5">
      <c r="A7634" s="174" t="s">
        <v>43</v>
      </c>
      <c r="B7634" s="183">
        <v>18</v>
      </c>
      <c r="C7634" s="176">
        <v>43949</v>
      </c>
      <c r="D7634" s="175">
        <v>16</v>
      </c>
      <c r="E7634" s="175">
        <v>0.48099999999999998</v>
      </c>
    </row>
    <row r="7635" spans="1:5">
      <c r="A7635" s="174" t="s">
        <v>43</v>
      </c>
      <c r="B7635" s="183">
        <v>18</v>
      </c>
      <c r="C7635" s="176">
        <v>43950</v>
      </c>
      <c r="D7635" s="175">
        <v>21</v>
      </c>
      <c r="E7635" s="175">
        <v>1.4430000000000001</v>
      </c>
    </row>
    <row r="7636" spans="1:5">
      <c r="A7636" s="174" t="s">
        <v>43</v>
      </c>
      <c r="B7636" s="183">
        <v>18</v>
      </c>
      <c r="C7636" s="176">
        <v>43951</v>
      </c>
      <c r="D7636" s="175">
        <v>14</v>
      </c>
      <c r="E7636" s="175">
        <v>1.4430000000000001</v>
      </c>
    </row>
    <row r="7637" spans="1:5">
      <c r="A7637" s="174" t="s">
        <v>43</v>
      </c>
      <c r="B7637" s="183">
        <v>18</v>
      </c>
      <c r="C7637" s="176">
        <v>43952</v>
      </c>
      <c r="D7637" s="175">
        <v>31</v>
      </c>
      <c r="E7637" s="175">
        <v>0.96199999999999997</v>
      </c>
    </row>
    <row r="7638" spans="1:5">
      <c r="A7638" s="174" t="s">
        <v>43</v>
      </c>
      <c r="B7638" s="177">
        <v>18</v>
      </c>
      <c r="C7638" s="176">
        <v>43953</v>
      </c>
      <c r="D7638" s="175">
        <v>11</v>
      </c>
      <c r="E7638" s="175">
        <v>0.96199999999999997</v>
      </c>
    </row>
    <row r="7639" spans="1:5">
      <c r="A7639" s="174" t="s">
        <v>43</v>
      </c>
      <c r="B7639" s="183">
        <v>19</v>
      </c>
      <c r="C7639" s="176">
        <v>43954</v>
      </c>
      <c r="D7639" s="175">
        <v>3</v>
      </c>
      <c r="E7639" s="175">
        <v>0.48099999999999998</v>
      </c>
    </row>
    <row r="7640" spans="1:5">
      <c r="A7640" s="174" t="s">
        <v>43</v>
      </c>
      <c r="B7640" s="183">
        <v>19</v>
      </c>
      <c r="C7640" s="176">
        <v>43955</v>
      </c>
      <c r="D7640" s="175">
        <v>12</v>
      </c>
      <c r="E7640" s="175">
        <v>0.96199999999999997</v>
      </c>
    </row>
    <row r="7641" spans="1:5">
      <c r="A7641" s="174" t="s">
        <v>43</v>
      </c>
      <c r="B7641" s="183">
        <v>19</v>
      </c>
      <c r="C7641" s="176">
        <v>43956</v>
      </c>
      <c r="D7641" s="175">
        <v>15</v>
      </c>
      <c r="E7641" s="175">
        <v>0.48099999999999998</v>
      </c>
    </row>
    <row r="7642" spans="1:5">
      <c r="A7642" s="174" t="s">
        <v>43</v>
      </c>
      <c r="B7642" s="183">
        <v>19</v>
      </c>
      <c r="C7642" s="176">
        <v>43957</v>
      </c>
      <c r="D7642" s="175">
        <v>13</v>
      </c>
      <c r="E7642" s="175">
        <v>0.48099999999999998</v>
      </c>
    </row>
    <row r="7643" spans="1:5">
      <c r="A7643" s="174" t="s">
        <v>43</v>
      </c>
      <c r="B7643" s="183">
        <v>19</v>
      </c>
      <c r="C7643" s="176">
        <v>43958</v>
      </c>
      <c r="D7643" s="175">
        <v>12</v>
      </c>
      <c r="E7643" s="175">
        <v>0.48099999999999998</v>
      </c>
    </row>
    <row r="7644" spans="1:5">
      <c r="A7644" s="174" t="s">
        <v>43</v>
      </c>
      <c r="B7644" s="183">
        <v>19</v>
      </c>
      <c r="C7644" s="176">
        <v>43959</v>
      </c>
      <c r="D7644" s="175">
        <v>13</v>
      </c>
      <c r="E7644" s="175">
        <v>0</v>
      </c>
    </row>
    <row r="7645" spans="1:5">
      <c r="A7645" s="174" t="s">
        <v>43</v>
      </c>
      <c r="B7645" s="177">
        <v>19</v>
      </c>
      <c r="C7645" s="176">
        <v>43960</v>
      </c>
      <c r="D7645" s="175">
        <v>2</v>
      </c>
      <c r="E7645" s="175">
        <v>0.48099999999999998</v>
      </c>
    </row>
    <row r="7646" spans="1:5">
      <c r="A7646" s="174" t="s">
        <v>43</v>
      </c>
      <c r="B7646" s="183">
        <v>20</v>
      </c>
      <c r="C7646" s="176">
        <v>43961</v>
      </c>
      <c r="D7646" s="175">
        <v>2</v>
      </c>
      <c r="E7646" s="175">
        <v>0.48099999999999998</v>
      </c>
    </row>
    <row r="7647" spans="1:5">
      <c r="A7647" s="174" t="s">
        <v>43</v>
      </c>
      <c r="B7647" s="183">
        <v>20</v>
      </c>
      <c r="C7647" s="176">
        <v>43962</v>
      </c>
      <c r="D7647" s="175">
        <v>13</v>
      </c>
      <c r="E7647" s="175">
        <v>0.48099999999999998</v>
      </c>
    </row>
    <row r="7648" spans="1:5">
      <c r="A7648" s="174" t="s">
        <v>43</v>
      </c>
      <c r="B7648" s="183">
        <v>20</v>
      </c>
      <c r="C7648" s="176">
        <v>43963</v>
      </c>
      <c r="D7648" s="175">
        <v>16</v>
      </c>
      <c r="E7648" s="175">
        <v>0</v>
      </c>
    </row>
    <row r="7649" spans="1:5">
      <c r="A7649" s="174" t="s">
        <v>43</v>
      </c>
      <c r="B7649" s="183">
        <v>20</v>
      </c>
      <c r="C7649" s="176">
        <v>43964</v>
      </c>
      <c r="D7649" s="175">
        <v>13</v>
      </c>
      <c r="E7649" s="175">
        <v>0</v>
      </c>
    </row>
    <row r="7650" spans="1:5">
      <c r="A7650" s="174" t="s">
        <v>43</v>
      </c>
      <c r="B7650" s="183">
        <v>20</v>
      </c>
      <c r="C7650" s="176">
        <v>43965</v>
      </c>
      <c r="D7650" s="175">
        <v>11</v>
      </c>
      <c r="E7650" s="175">
        <v>0.48099999999999998</v>
      </c>
    </row>
    <row r="7651" spans="1:5">
      <c r="A7651" s="174" t="s">
        <v>43</v>
      </c>
      <c r="B7651" s="183">
        <v>20</v>
      </c>
      <c r="C7651" s="176">
        <v>43966</v>
      </c>
      <c r="D7651" s="175">
        <v>13</v>
      </c>
      <c r="E7651" s="175">
        <v>0</v>
      </c>
    </row>
    <row r="7652" spans="1:5">
      <c r="A7652" s="174" t="s">
        <v>43</v>
      </c>
      <c r="B7652" s="177">
        <v>20</v>
      </c>
      <c r="C7652" s="176">
        <v>43967</v>
      </c>
      <c r="D7652" s="175">
        <v>4</v>
      </c>
      <c r="E7652" s="175">
        <v>0</v>
      </c>
    </row>
    <row r="7653" spans="1:5">
      <c r="A7653" s="174" t="s">
        <v>43</v>
      </c>
      <c r="B7653" s="183">
        <v>21</v>
      </c>
      <c r="C7653" s="176">
        <v>43968</v>
      </c>
      <c r="D7653" s="175">
        <v>3</v>
      </c>
      <c r="E7653" s="175">
        <v>0</v>
      </c>
    </row>
    <row r="7654" spans="1:5">
      <c r="A7654" s="174" t="s">
        <v>43</v>
      </c>
      <c r="B7654" s="183">
        <v>21</v>
      </c>
      <c r="C7654" s="176">
        <v>43969</v>
      </c>
      <c r="D7654" s="175">
        <v>8</v>
      </c>
      <c r="E7654" s="175">
        <v>0.48099999999999998</v>
      </c>
    </row>
    <row r="7655" spans="1:5">
      <c r="A7655" s="174" t="s">
        <v>43</v>
      </c>
      <c r="B7655" s="183">
        <v>21</v>
      </c>
      <c r="C7655" s="176">
        <v>43970</v>
      </c>
      <c r="D7655" s="175">
        <v>11</v>
      </c>
      <c r="E7655" s="175">
        <v>0</v>
      </c>
    </row>
    <row r="7656" spans="1:5">
      <c r="A7656" s="174" t="s">
        <v>43</v>
      </c>
      <c r="B7656" s="183">
        <v>21</v>
      </c>
      <c r="C7656" s="176">
        <v>43971</v>
      </c>
      <c r="D7656" s="175">
        <v>9</v>
      </c>
      <c r="E7656" s="175">
        <v>0</v>
      </c>
    </row>
    <row r="7657" spans="1:5">
      <c r="A7657" s="174" t="s">
        <v>43</v>
      </c>
      <c r="B7657" s="183">
        <v>21</v>
      </c>
      <c r="C7657" s="176">
        <v>43972</v>
      </c>
      <c r="D7657" s="175">
        <v>7</v>
      </c>
      <c r="E7657" s="175">
        <v>0.96199999999999997</v>
      </c>
    </row>
    <row r="7658" spans="1:5">
      <c r="A7658" s="174" t="s">
        <v>43</v>
      </c>
      <c r="B7658" s="183">
        <v>21</v>
      </c>
      <c r="C7658" s="176">
        <v>43973</v>
      </c>
      <c r="D7658" s="175">
        <v>7</v>
      </c>
      <c r="E7658" s="175">
        <v>0</v>
      </c>
    </row>
    <row r="7659" spans="1:5">
      <c r="A7659" s="174" t="s">
        <v>43</v>
      </c>
      <c r="B7659" s="177">
        <v>21</v>
      </c>
      <c r="C7659" s="176">
        <v>43974</v>
      </c>
      <c r="D7659" s="175">
        <v>-1</v>
      </c>
      <c r="E7659" s="175">
        <v>0</v>
      </c>
    </row>
    <row r="7660" spans="1:5">
      <c r="A7660" s="174" t="s">
        <v>43</v>
      </c>
      <c r="B7660" s="183">
        <v>22</v>
      </c>
      <c r="C7660" s="176">
        <v>43975</v>
      </c>
      <c r="D7660" s="175">
        <v>-1</v>
      </c>
      <c r="E7660" s="175">
        <v>0</v>
      </c>
    </row>
    <row r="7661" spans="1:5">
      <c r="A7661" s="174" t="s">
        <v>43</v>
      </c>
      <c r="B7661" s="183">
        <v>22</v>
      </c>
      <c r="C7661" s="176">
        <v>43976</v>
      </c>
      <c r="D7661" s="175">
        <v>7</v>
      </c>
      <c r="E7661" s="175">
        <v>0</v>
      </c>
    </row>
    <row r="7662" spans="1:5">
      <c r="A7662" s="174" t="s">
        <v>43</v>
      </c>
      <c r="B7662" s="183">
        <v>22</v>
      </c>
      <c r="C7662" s="176">
        <v>43977</v>
      </c>
      <c r="D7662" s="175">
        <v>7</v>
      </c>
      <c r="E7662" s="175">
        <v>0</v>
      </c>
    </row>
    <row r="7663" spans="1:5">
      <c r="A7663" s="174" t="s">
        <v>43</v>
      </c>
      <c r="B7663" s="183">
        <v>22</v>
      </c>
      <c r="C7663" s="176">
        <v>43978</v>
      </c>
      <c r="D7663" s="175">
        <v>6</v>
      </c>
      <c r="E7663" s="175">
        <v>0</v>
      </c>
    </row>
    <row r="7664" spans="1:5">
      <c r="A7664" s="174" t="s">
        <v>43</v>
      </c>
      <c r="B7664" s="183">
        <v>22</v>
      </c>
      <c r="C7664" s="176">
        <v>43979</v>
      </c>
      <c r="D7664" s="175">
        <v>7</v>
      </c>
      <c r="E7664" s="175">
        <v>0.48099999999999998</v>
      </c>
    </row>
    <row r="7665" spans="1:5">
      <c r="A7665" s="174" t="s">
        <v>43</v>
      </c>
      <c r="B7665" s="183">
        <v>22</v>
      </c>
      <c r="C7665" s="176">
        <v>43980</v>
      </c>
      <c r="D7665" s="175">
        <v>6</v>
      </c>
      <c r="E7665" s="175">
        <v>0.48099999999999998</v>
      </c>
    </row>
    <row r="7666" spans="1:5">
      <c r="A7666" s="174" t="s">
        <v>43</v>
      </c>
      <c r="B7666" s="177">
        <v>22</v>
      </c>
      <c r="C7666" s="176">
        <v>43981</v>
      </c>
      <c r="D7666" s="175">
        <v>0</v>
      </c>
      <c r="E7666" s="175">
        <v>0</v>
      </c>
    </row>
    <row r="7667" spans="1:5">
      <c r="A7667" s="174" t="s">
        <v>43</v>
      </c>
      <c r="B7667" s="183">
        <v>23</v>
      </c>
      <c r="C7667" s="176">
        <v>43982</v>
      </c>
      <c r="D7667" s="175">
        <v>0</v>
      </c>
      <c r="E7667" s="175">
        <v>0</v>
      </c>
    </row>
    <row r="7668" spans="1:5">
      <c r="A7668" s="174" t="s">
        <v>43</v>
      </c>
      <c r="B7668" s="183">
        <v>23</v>
      </c>
      <c r="C7668" s="176">
        <v>43983</v>
      </c>
      <c r="D7668" s="175">
        <v>4</v>
      </c>
      <c r="E7668" s="175">
        <v>0</v>
      </c>
    </row>
    <row r="7669" spans="1:5">
      <c r="A7669" s="174" t="s">
        <v>43</v>
      </c>
      <c r="B7669" s="183">
        <v>23</v>
      </c>
      <c r="C7669" s="176">
        <v>43984</v>
      </c>
      <c r="D7669" s="175">
        <v>4</v>
      </c>
      <c r="E7669" s="175">
        <v>0</v>
      </c>
    </row>
    <row r="7670" spans="1:5">
      <c r="A7670" s="174" t="s">
        <v>43</v>
      </c>
      <c r="B7670" s="183">
        <v>23</v>
      </c>
      <c r="C7670" s="176">
        <v>43985</v>
      </c>
      <c r="D7670" s="175">
        <v>3</v>
      </c>
      <c r="E7670" s="175">
        <v>0</v>
      </c>
    </row>
    <row r="7671" spans="1:5">
      <c r="A7671" s="174" t="s">
        <v>43</v>
      </c>
      <c r="B7671" s="183">
        <v>23</v>
      </c>
      <c r="C7671" s="176">
        <v>43986</v>
      </c>
      <c r="D7671" s="175">
        <v>5</v>
      </c>
      <c r="E7671" s="175">
        <v>0</v>
      </c>
    </row>
    <row r="7672" spans="1:5">
      <c r="A7672" s="174" t="s">
        <v>43</v>
      </c>
      <c r="B7672" s="183">
        <v>23</v>
      </c>
      <c r="C7672" s="176">
        <v>43987</v>
      </c>
      <c r="D7672" s="175">
        <v>5</v>
      </c>
      <c r="E7672" s="175">
        <v>0</v>
      </c>
    </row>
    <row r="7673" spans="1:5">
      <c r="A7673" s="174" t="s">
        <v>43</v>
      </c>
      <c r="B7673" s="177">
        <v>23</v>
      </c>
      <c r="C7673" s="176">
        <v>43988</v>
      </c>
      <c r="D7673" s="175">
        <v>-2</v>
      </c>
      <c r="E7673" s="175">
        <v>0</v>
      </c>
    </row>
    <row r="7674" spans="1:5">
      <c r="A7674" s="174" t="s">
        <v>43</v>
      </c>
      <c r="B7674" s="183">
        <v>24</v>
      </c>
      <c r="C7674" s="176">
        <v>43989</v>
      </c>
      <c r="D7674" s="175">
        <v>-2</v>
      </c>
      <c r="E7674" s="175">
        <v>0</v>
      </c>
    </row>
    <row r="7675" spans="1:5">
      <c r="A7675" s="174" t="s">
        <v>43</v>
      </c>
      <c r="B7675" s="183">
        <v>24</v>
      </c>
      <c r="C7675" s="176">
        <v>43990</v>
      </c>
      <c r="D7675" s="175">
        <v>6</v>
      </c>
      <c r="E7675" s="175">
        <v>0</v>
      </c>
    </row>
    <row r="7676" spans="1:5">
      <c r="A7676" s="174" t="s">
        <v>43</v>
      </c>
      <c r="B7676" s="183">
        <v>24</v>
      </c>
      <c r="C7676" s="176">
        <v>43991</v>
      </c>
      <c r="D7676" s="175">
        <v>4</v>
      </c>
      <c r="E7676" s="175">
        <v>0</v>
      </c>
    </row>
    <row r="7677" spans="1:5">
      <c r="A7677" s="174" t="s">
        <v>43</v>
      </c>
      <c r="B7677" s="183">
        <v>24</v>
      </c>
      <c r="C7677" s="176">
        <v>43992</v>
      </c>
      <c r="D7677" s="175">
        <v>3</v>
      </c>
      <c r="E7677" s="175">
        <v>0</v>
      </c>
    </row>
    <row r="7678" spans="1:5">
      <c r="A7678" s="174" t="s">
        <v>43</v>
      </c>
      <c r="B7678" s="183">
        <v>24</v>
      </c>
      <c r="C7678" s="176">
        <v>43993</v>
      </c>
      <c r="D7678" s="175">
        <v>2</v>
      </c>
      <c r="E7678" s="175">
        <v>0.48099999999999998</v>
      </c>
    </row>
    <row r="7679" spans="1:5">
      <c r="A7679" s="174" t="s">
        <v>43</v>
      </c>
      <c r="B7679" s="183">
        <v>24</v>
      </c>
      <c r="C7679" s="176">
        <v>43994</v>
      </c>
      <c r="D7679" s="175">
        <v>0</v>
      </c>
      <c r="E7679" s="175">
        <v>0</v>
      </c>
    </row>
    <row r="7680" spans="1:5">
      <c r="A7680" s="174" t="s">
        <v>43</v>
      </c>
      <c r="B7680" s="177">
        <v>24</v>
      </c>
      <c r="C7680" s="176">
        <v>43995</v>
      </c>
      <c r="D7680" s="175">
        <v>-6</v>
      </c>
      <c r="E7680" s="175">
        <v>0</v>
      </c>
    </row>
    <row r="7681" spans="1:5">
      <c r="A7681" s="174" t="s">
        <v>43</v>
      </c>
      <c r="B7681" s="183">
        <v>25</v>
      </c>
      <c r="C7681" s="176">
        <v>43996</v>
      </c>
      <c r="D7681" s="175">
        <v>-3</v>
      </c>
      <c r="E7681" s="175">
        <v>0</v>
      </c>
    </row>
    <row r="7682" spans="1:5">
      <c r="A7682" s="174" t="s">
        <v>43</v>
      </c>
      <c r="B7682" s="183">
        <v>25</v>
      </c>
      <c r="C7682" s="176">
        <v>43997</v>
      </c>
      <c r="D7682" s="175">
        <v>4</v>
      </c>
      <c r="E7682" s="175">
        <v>0</v>
      </c>
    </row>
    <row r="7683" spans="1:5">
      <c r="A7683" s="174" t="s">
        <v>43</v>
      </c>
      <c r="B7683" s="183">
        <v>25</v>
      </c>
      <c r="C7683" s="176">
        <v>43998</v>
      </c>
      <c r="D7683" s="175">
        <v>2</v>
      </c>
      <c r="E7683" s="175">
        <v>0</v>
      </c>
    </row>
    <row r="7684" spans="1:5">
      <c r="A7684" s="174" t="s">
        <v>43</v>
      </c>
      <c r="B7684" s="183">
        <v>25</v>
      </c>
      <c r="C7684" s="176">
        <v>43999</v>
      </c>
      <c r="D7684" s="175">
        <v>2</v>
      </c>
      <c r="E7684" s="175">
        <v>0</v>
      </c>
    </row>
    <row r="7685" spans="1:5">
      <c r="A7685" s="174" t="s">
        <v>43</v>
      </c>
      <c r="B7685" s="183">
        <v>25</v>
      </c>
      <c r="C7685" s="176">
        <v>44000</v>
      </c>
      <c r="D7685" s="175">
        <v>1</v>
      </c>
      <c r="E7685" s="175">
        <v>0</v>
      </c>
    </row>
    <row r="7686" spans="1:5">
      <c r="A7686" s="174" t="s">
        <v>43</v>
      </c>
      <c r="B7686" s="183">
        <v>25</v>
      </c>
      <c r="C7686" s="176">
        <v>44001</v>
      </c>
      <c r="D7686" s="175">
        <v>0</v>
      </c>
      <c r="E7686" s="175">
        <v>0</v>
      </c>
    </row>
    <row r="7687" spans="1:5">
      <c r="A7687" s="174" t="s">
        <v>43</v>
      </c>
      <c r="B7687" s="183">
        <v>25</v>
      </c>
      <c r="C7687" s="176">
        <v>44002</v>
      </c>
      <c r="D7687" s="175">
        <v>-4</v>
      </c>
      <c r="E7687" s="175">
        <v>0</v>
      </c>
    </row>
    <row r="7688" spans="1:5">
      <c r="A7688" s="174" t="s">
        <v>43</v>
      </c>
      <c r="B7688" s="183">
        <v>26</v>
      </c>
      <c r="C7688" s="176">
        <v>44003</v>
      </c>
      <c r="D7688" s="175">
        <v>-2</v>
      </c>
      <c r="E7688" s="175">
        <v>0</v>
      </c>
    </row>
    <row r="7689" spans="1:5">
      <c r="A7689" s="174" t="s">
        <v>43</v>
      </c>
      <c r="B7689" s="183">
        <v>26</v>
      </c>
      <c r="C7689" s="176">
        <v>44004</v>
      </c>
      <c r="D7689" s="175">
        <v>0</v>
      </c>
      <c r="E7689" s="175">
        <v>0</v>
      </c>
    </row>
    <row r="7690" spans="1:5">
      <c r="A7690" s="174" t="s">
        <v>43</v>
      </c>
      <c r="B7690" s="183">
        <v>26</v>
      </c>
      <c r="C7690" s="176">
        <v>44005</v>
      </c>
      <c r="D7690" s="175">
        <v>0</v>
      </c>
      <c r="E7690" s="175">
        <v>0</v>
      </c>
    </row>
    <row r="7691" spans="1:5">
      <c r="A7691" s="174" t="s">
        <v>43</v>
      </c>
      <c r="B7691" s="183">
        <v>26</v>
      </c>
      <c r="C7691" s="176">
        <v>44006</v>
      </c>
      <c r="D7691" s="175">
        <v>-4</v>
      </c>
      <c r="E7691" s="175">
        <v>0.96199999999999997</v>
      </c>
    </row>
    <row r="7692" spans="1:5">
      <c r="A7692" s="174" t="s">
        <v>43</v>
      </c>
      <c r="B7692" s="183">
        <v>26</v>
      </c>
      <c r="C7692" s="176">
        <v>44007</v>
      </c>
      <c r="D7692" s="175">
        <v>16</v>
      </c>
      <c r="E7692" s="175">
        <v>0</v>
      </c>
    </row>
    <row r="7693" spans="1:5">
      <c r="A7693" s="174" t="s">
        <v>43</v>
      </c>
      <c r="B7693" s="183">
        <v>26</v>
      </c>
      <c r="C7693" s="176">
        <v>44008</v>
      </c>
      <c r="D7693" s="175">
        <v>6</v>
      </c>
      <c r="E7693" s="175">
        <v>0</v>
      </c>
    </row>
    <row r="7694" spans="1:5">
      <c r="A7694" s="174" t="s">
        <v>43</v>
      </c>
      <c r="B7694" s="177">
        <v>26</v>
      </c>
      <c r="C7694" s="176">
        <v>44009</v>
      </c>
      <c r="D7694" s="175">
        <v>-6</v>
      </c>
      <c r="E7694" s="175">
        <v>0</v>
      </c>
    </row>
    <row r="7695" spans="1:5">
      <c r="A7695" s="174" t="s">
        <v>43</v>
      </c>
      <c r="B7695" s="183">
        <v>27</v>
      </c>
      <c r="C7695" s="176">
        <v>44010</v>
      </c>
      <c r="D7695" s="175">
        <v>-8</v>
      </c>
      <c r="E7695" s="175">
        <v>0</v>
      </c>
    </row>
    <row r="7696" spans="1:5">
      <c r="A7696" s="174" t="s">
        <v>43</v>
      </c>
      <c r="B7696" s="183">
        <v>27</v>
      </c>
      <c r="C7696" s="176">
        <v>44011</v>
      </c>
      <c r="D7696" s="175">
        <v>3</v>
      </c>
      <c r="E7696" s="175">
        <v>0</v>
      </c>
    </row>
    <row r="7697" spans="1:5">
      <c r="A7697" s="174" t="s">
        <v>43</v>
      </c>
      <c r="B7697" s="183">
        <v>27</v>
      </c>
      <c r="C7697" s="176">
        <v>44012</v>
      </c>
      <c r="D7697" s="175">
        <v>1</v>
      </c>
      <c r="E7697" s="175">
        <v>0</v>
      </c>
    </row>
    <row r="7698" spans="1:5">
      <c r="A7698" s="174" t="s">
        <v>43</v>
      </c>
      <c r="B7698" s="183">
        <v>27</v>
      </c>
      <c r="C7698" s="176">
        <v>44013</v>
      </c>
      <c r="D7698" s="175">
        <v>1</v>
      </c>
      <c r="E7698" s="175">
        <v>0</v>
      </c>
    </row>
    <row r="7699" spans="1:5">
      <c r="A7699" s="174" t="s">
        <v>43</v>
      </c>
      <c r="B7699" s="183">
        <v>27</v>
      </c>
      <c r="C7699" s="176">
        <v>44014</v>
      </c>
      <c r="D7699" s="175">
        <v>1</v>
      </c>
      <c r="E7699" s="175">
        <v>0</v>
      </c>
    </row>
    <row r="7700" spans="1:5">
      <c r="A7700" s="174" t="s">
        <v>43</v>
      </c>
      <c r="B7700" s="183">
        <v>27</v>
      </c>
      <c r="C7700" s="176">
        <v>44015</v>
      </c>
      <c r="D7700" s="175">
        <v>2</v>
      </c>
      <c r="E7700" s="175">
        <v>0</v>
      </c>
    </row>
    <row r="7701" spans="1:5">
      <c r="A7701" s="174" t="s">
        <v>43</v>
      </c>
      <c r="B7701" s="177">
        <v>27</v>
      </c>
      <c r="C7701" s="176">
        <v>44016</v>
      </c>
      <c r="D7701" s="175">
        <v>-5</v>
      </c>
      <c r="E7701" s="175">
        <v>0</v>
      </c>
    </row>
    <row r="7702" spans="1:5">
      <c r="A7702" s="174" t="s">
        <v>43</v>
      </c>
      <c r="B7702" s="183">
        <v>28</v>
      </c>
      <c r="C7702" s="176">
        <v>44017</v>
      </c>
      <c r="D7702" s="175">
        <v>-7</v>
      </c>
      <c r="E7702" s="175">
        <v>0</v>
      </c>
    </row>
    <row r="7703" spans="1:5">
      <c r="A7703" s="174" t="s">
        <v>43</v>
      </c>
      <c r="B7703" s="183">
        <v>28</v>
      </c>
      <c r="C7703" s="176">
        <v>44018</v>
      </c>
      <c r="D7703" s="175">
        <v>1</v>
      </c>
      <c r="E7703" s="175">
        <v>0</v>
      </c>
    </row>
    <row r="7704" spans="1:5">
      <c r="A7704" s="174" t="s">
        <v>43</v>
      </c>
      <c r="B7704" s="183">
        <v>28</v>
      </c>
      <c r="C7704" s="176">
        <v>44019</v>
      </c>
      <c r="D7704" s="175">
        <v>1</v>
      </c>
      <c r="E7704" s="175">
        <v>0</v>
      </c>
    </row>
    <row r="7705" spans="1:5">
      <c r="A7705" s="174" t="s">
        <v>43</v>
      </c>
      <c r="B7705" s="183">
        <v>28</v>
      </c>
      <c r="C7705" s="176">
        <v>44020</v>
      </c>
      <c r="D7705" s="175">
        <v>0</v>
      </c>
      <c r="E7705" s="175">
        <v>0</v>
      </c>
    </row>
    <row r="7706" spans="1:5">
      <c r="A7706" s="174" t="s">
        <v>43</v>
      </c>
      <c r="B7706" s="183">
        <v>28</v>
      </c>
      <c r="C7706" s="176">
        <v>44021</v>
      </c>
      <c r="D7706" s="175">
        <v>1</v>
      </c>
      <c r="E7706" s="175">
        <v>0</v>
      </c>
    </row>
    <row r="7707" spans="1:5">
      <c r="A7707" s="174" t="s">
        <v>43</v>
      </c>
      <c r="B7707" s="183">
        <v>28</v>
      </c>
      <c r="C7707" s="176">
        <v>44022</v>
      </c>
      <c r="D7707" s="175">
        <v>0</v>
      </c>
      <c r="E7707" s="175">
        <v>0</v>
      </c>
    </row>
    <row r="7708" spans="1:5">
      <c r="A7708" s="174" t="s">
        <v>43</v>
      </c>
      <c r="B7708" s="177">
        <v>28</v>
      </c>
      <c r="C7708" s="176">
        <v>44023</v>
      </c>
      <c r="D7708" s="175">
        <v>0</v>
      </c>
      <c r="E7708" s="175">
        <v>0</v>
      </c>
    </row>
    <row r="7709" spans="1:5">
      <c r="A7709" s="174" t="s">
        <v>43</v>
      </c>
      <c r="B7709" s="183">
        <v>29</v>
      </c>
      <c r="C7709" s="176">
        <v>44024</v>
      </c>
      <c r="D7709" s="175">
        <v>-5</v>
      </c>
      <c r="E7709" s="175">
        <v>0</v>
      </c>
    </row>
    <row r="7710" spans="1:5">
      <c r="A7710" s="174" t="s">
        <v>43</v>
      </c>
      <c r="B7710" s="183">
        <v>29</v>
      </c>
      <c r="C7710" s="176">
        <v>44025</v>
      </c>
      <c r="D7710" s="175">
        <v>1</v>
      </c>
      <c r="E7710" s="175">
        <v>0</v>
      </c>
    </row>
    <row r="7711" spans="1:5">
      <c r="A7711" s="174" t="s">
        <v>43</v>
      </c>
      <c r="B7711" s="183">
        <v>29</v>
      </c>
      <c r="C7711" s="176">
        <v>44026</v>
      </c>
      <c r="D7711" s="175">
        <v>1</v>
      </c>
      <c r="E7711" s="175">
        <v>0</v>
      </c>
    </row>
    <row r="7712" spans="1:5">
      <c r="A7712" s="174" t="s">
        <v>43</v>
      </c>
      <c r="B7712" s="183">
        <v>29</v>
      </c>
      <c r="C7712" s="176">
        <v>44027</v>
      </c>
      <c r="D7712" s="175">
        <v>1</v>
      </c>
      <c r="E7712" s="175">
        <v>0</v>
      </c>
    </row>
    <row r="7713" spans="1:5">
      <c r="A7713" s="174" t="s">
        <v>43</v>
      </c>
      <c r="B7713" s="183">
        <v>29</v>
      </c>
      <c r="C7713" s="176">
        <v>44028</v>
      </c>
      <c r="D7713" s="175">
        <v>2</v>
      </c>
      <c r="E7713" s="175">
        <v>0</v>
      </c>
    </row>
    <row r="7714" spans="1:5">
      <c r="A7714" s="174" t="s">
        <v>43</v>
      </c>
      <c r="B7714" s="183">
        <v>29</v>
      </c>
      <c r="C7714" s="176">
        <v>44029</v>
      </c>
      <c r="D7714" s="175">
        <v>3</v>
      </c>
      <c r="E7714" s="175">
        <v>0</v>
      </c>
    </row>
    <row r="7715" spans="1:5">
      <c r="A7715" s="174" t="s">
        <v>43</v>
      </c>
      <c r="B7715" s="177">
        <v>29</v>
      </c>
      <c r="C7715" s="176">
        <v>44030</v>
      </c>
      <c r="D7715" s="175">
        <v>-3</v>
      </c>
      <c r="E7715" s="175">
        <v>0</v>
      </c>
    </row>
    <row r="7716" spans="1:5">
      <c r="A7716" s="174" t="s">
        <v>43</v>
      </c>
      <c r="B7716" s="183">
        <v>30</v>
      </c>
      <c r="C7716" s="176">
        <v>44031</v>
      </c>
      <c r="D7716" s="175">
        <v>-6</v>
      </c>
      <c r="E7716" s="175">
        <v>0</v>
      </c>
    </row>
    <row r="7717" spans="1:5">
      <c r="A7717" s="174" t="s">
        <v>43</v>
      </c>
      <c r="B7717" s="183">
        <v>30</v>
      </c>
      <c r="C7717" s="176">
        <v>44032</v>
      </c>
      <c r="D7717" s="175">
        <v>0</v>
      </c>
      <c r="E7717" s="175">
        <v>0</v>
      </c>
    </row>
    <row r="7718" spans="1:5">
      <c r="A7718" s="174" t="s">
        <v>43</v>
      </c>
      <c r="B7718" s="183">
        <v>30</v>
      </c>
      <c r="C7718" s="176">
        <v>44033</v>
      </c>
      <c r="D7718" s="175">
        <v>1</v>
      </c>
      <c r="E7718" s="175">
        <v>0</v>
      </c>
    </row>
    <row r="7719" spans="1:5">
      <c r="A7719" s="174" t="s">
        <v>43</v>
      </c>
      <c r="B7719" s="183">
        <v>30</v>
      </c>
      <c r="C7719" s="176">
        <v>44034</v>
      </c>
      <c r="D7719" s="175">
        <v>4</v>
      </c>
      <c r="E7719" s="175">
        <v>0</v>
      </c>
    </row>
    <row r="7720" spans="1:5">
      <c r="A7720" s="174" t="s">
        <v>43</v>
      </c>
      <c r="B7720" s="183">
        <v>30</v>
      </c>
      <c r="C7720" s="176">
        <v>44035</v>
      </c>
      <c r="D7720" s="175">
        <v>2</v>
      </c>
      <c r="E7720" s="175">
        <v>1.9239999999999999</v>
      </c>
    </row>
    <row r="7721" spans="1:5">
      <c r="A7721" s="174" t="s">
        <v>43</v>
      </c>
      <c r="B7721" s="183">
        <v>30</v>
      </c>
      <c r="C7721" s="176">
        <v>44036</v>
      </c>
      <c r="D7721" s="175">
        <v>4</v>
      </c>
      <c r="E7721" s="175">
        <v>0</v>
      </c>
    </row>
    <row r="7722" spans="1:5">
      <c r="A7722" s="174" t="s">
        <v>43</v>
      </c>
      <c r="B7722" s="177">
        <v>30</v>
      </c>
      <c r="C7722" s="176">
        <v>44037</v>
      </c>
      <c r="D7722" s="175">
        <v>-3</v>
      </c>
      <c r="E7722" s="175">
        <v>0</v>
      </c>
    </row>
    <row r="7723" spans="1:5">
      <c r="A7723" s="174" t="s">
        <v>43</v>
      </c>
      <c r="B7723" s="183">
        <v>31</v>
      </c>
      <c r="C7723" s="176">
        <v>44038</v>
      </c>
      <c r="D7723" s="175">
        <v>-6</v>
      </c>
      <c r="E7723" s="175">
        <v>0</v>
      </c>
    </row>
    <row r="7724" spans="1:5">
      <c r="A7724" s="174" t="s">
        <v>43</v>
      </c>
      <c r="B7724" s="183">
        <v>31</v>
      </c>
      <c r="C7724" s="176">
        <v>44039</v>
      </c>
      <c r="D7724" s="175">
        <v>1</v>
      </c>
      <c r="E7724" s="175">
        <v>0</v>
      </c>
    </row>
    <row r="7725" spans="1:5">
      <c r="A7725" s="174" t="s">
        <v>43</v>
      </c>
      <c r="B7725" s="183">
        <v>31</v>
      </c>
      <c r="C7725" s="176">
        <v>44040</v>
      </c>
      <c r="D7725" s="175">
        <v>2</v>
      </c>
      <c r="E7725" s="175">
        <v>0.96199999999999997</v>
      </c>
    </row>
    <row r="7726" spans="1:5">
      <c r="A7726" s="174" t="s">
        <v>43</v>
      </c>
      <c r="B7726" s="183">
        <v>31</v>
      </c>
      <c r="C7726" s="176">
        <v>44041</v>
      </c>
      <c r="D7726" s="175">
        <v>3</v>
      </c>
      <c r="E7726" s="175">
        <v>0</v>
      </c>
    </row>
    <row r="7727" spans="1:5">
      <c r="A7727" s="174" t="s">
        <v>43</v>
      </c>
      <c r="B7727" s="183">
        <v>31</v>
      </c>
      <c r="C7727" s="176">
        <v>44042</v>
      </c>
      <c r="D7727" s="175">
        <v>2</v>
      </c>
      <c r="E7727" s="175">
        <v>0</v>
      </c>
    </row>
    <row r="7728" spans="1:5">
      <c r="A7728" s="174" t="s">
        <v>43</v>
      </c>
      <c r="B7728" s="183">
        <v>31</v>
      </c>
      <c r="C7728" s="176">
        <v>44043</v>
      </c>
      <c r="D7728" s="175">
        <v>2</v>
      </c>
      <c r="E7728" s="175">
        <v>0</v>
      </c>
    </row>
    <row r="7729" spans="1:5">
      <c r="A7729" s="174" t="s">
        <v>43</v>
      </c>
      <c r="B7729" s="177">
        <v>31</v>
      </c>
      <c r="C7729" s="176">
        <v>44044</v>
      </c>
      <c r="D7729" s="175">
        <v>-6</v>
      </c>
      <c r="E7729" s="175">
        <v>0</v>
      </c>
    </row>
    <row r="7730" spans="1:5">
      <c r="A7730" s="174" t="s">
        <v>43</v>
      </c>
      <c r="B7730" s="183">
        <v>32</v>
      </c>
      <c r="C7730" s="176">
        <v>44045</v>
      </c>
      <c r="D7730" s="175">
        <v>-4</v>
      </c>
      <c r="E7730" s="175">
        <v>0</v>
      </c>
    </row>
    <row r="7731" spans="1:5">
      <c r="A7731" s="174" t="s">
        <v>43</v>
      </c>
      <c r="B7731" s="183">
        <v>32</v>
      </c>
      <c r="C7731" s="176">
        <v>44046</v>
      </c>
      <c r="D7731" s="175">
        <v>5</v>
      </c>
      <c r="E7731" s="175">
        <v>0</v>
      </c>
    </row>
    <row r="7732" spans="1:5">
      <c r="A7732" s="174" t="s">
        <v>43</v>
      </c>
      <c r="B7732" s="183">
        <v>32</v>
      </c>
      <c r="C7732" s="176">
        <v>44047</v>
      </c>
      <c r="D7732" s="175">
        <v>6</v>
      </c>
      <c r="E7732" s="175">
        <v>0</v>
      </c>
    </row>
    <row r="7733" spans="1:5">
      <c r="A7733" s="174" t="s">
        <v>43</v>
      </c>
      <c r="B7733" s="183">
        <v>32</v>
      </c>
      <c r="C7733" s="176">
        <v>44048</v>
      </c>
      <c r="D7733" s="175">
        <v>5</v>
      </c>
      <c r="E7733" s="175">
        <v>0.48099999999999998</v>
      </c>
    </row>
    <row r="7734" spans="1:5">
      <c r="A7734" s="174" t="s">
        <v>43</v>
      </c>
      <c r="B7734" s="183">
        <v>32</v>
      </c>
      <c r="C7734" s="176">
        <v>44049</v>
      </c>
      <c r="D7734" s="175">
        <v>3</v>
      </c>
      <c r="E7734" s="175">
        <v>0</v>
      </c>
    </row>
    <row r="7735" spans="1:5">
      <c r="A7735" s="174" t="s">
        <v>43</v>
      </c>
      <c r="B7735" s="177">
        <v>32</v>
      </c>
      <c r="C7735" s="176">
        <v>44050</v>
      </c>
      <c r="D7735" s="175">
        <v>2</v>
      </c>
      <c r="E7735" s="175">
        <v>0</v>
      </c>
    </row>
    <row r="7736" spans="1:5">
      <c r="A7736" s="174" t="s">
        <v>43</v>
      </c>
      <c r="B7736" s="177">
        <v>32</v>
      </c>
      <c r="C7736" s="176">
        <v>44051</v>
      </c>
      <c r="D7736" s="175">
        <v>-6</v>
      </c>
      <c r="E7736" s="175">
        <v>0.48099999999999998</v>
      </c>
    </row>
    <row r="7737" spans="1:5">
      <c r="A7737" s="174" t="s">
        <v>43</v>
      </c>
      <c r="B7737" s="177">
        <v>33</v>
      </c>
      <c r="C7737" s="176">
        <v>44052</v>
      </c>
      <c r="D7737" s="175">
        <v>-8</v>
      </c>
      <c r="E7737" s="175">
        <v>0.48099999999999998</v>
      </c>
    </row>
    <row r="7738" spans="1:5">
      <c r="A7738" s="174" t="s">
        <v>43</v>
      </c>
      <c r="B7738" s="177">
        <v>33</v>
      </c>
      <c r="C7738" s="176">
        <v>44053</v>
      </c>
      <c r="D7738" s="175">
        <v>1</v>
      </c>
      <c r="E7738" s="175">
        <v>0</v>
      </c>
    </row>
    <row r="7739" spans="1:5">
      <c r="A7739" s="174" t="s">
        <v>43</v>
      </c>
      <c r="B7739" s="177">
        <v>33</v>
      </c>
      <c r="C7739" s="176">
        <v>44054</v>
      </c>
      <c r="D7739" s="175">
        <v>3</v>
      </c>
      <c r="E7739" s="175">
        <v>0</v>
      </c>
    </row>
    <row r="7740" spans="1:5">
      <c r="A7740" s="174" t="s">
        <v>43</v>
      </c>
      <c r="B7740" s="177">
        <v>33</v>
      </c>
      <c r="C7740" s="176">
        <v>44055</v>
      </c>
      <c r="D7740" s="175">
        <v>3</v>
      </c>
      <c r="E7740" s="175">
        <v>0</v>
      </c>
    </row>
    <row r="7741" spans="1:5">
      <c r="A7741" s="174" t="s">
        <v>43</v>
      </c>
      <c r="B7741" s="177">
        <v>33</v>
      </c>
      <c r="C7741" s="176">
        <v>44056</v>
      </c>
      <c r="D7741" s="175">
        <v>2</v>
      </c>
      <c r="E7741" s="175">
        <v>1.4430000000000001</v>
      </c>
    </row>
    <row r="7742" spans="1:5">
      <c r="A7742" s="174" t="s">
        <v>43</v>
      </c>
      <c r="B7742" s="177">
        <v>33</v>
      </c>
      <c r="C7742" s="176">
        <v>44057</v>
      </c>
      <c r="D7742" s="175">
        <v>3</v>
      </c>
      <c r="E7742" s="175">
        <v>0.48099999999999998</v>
      </c>
    </row>
    <row r="7743" spans="1:5">
      <c r="A7743" s="174" t="s">
        <v>43</v>
      </c>
      <c r="B7743" s="177">
        <v>33</v>
      </c>
      <c r="C7743" s="176">
        <v>44058</v>
      </c>
      <c r="D7743" s="175">
        <v>-2</v>
      </c>
      <c r="E7743" s="175">
        <v>0</v>
      </c>
    </row>
    <row r="7744" spans="1:5">
      <c r="A7744" s="174" t="s">
        <v>43</v>
      </c>
      <c r="B7744" s="177">
        <v>34</v>
      </c>
      <c r="C7744" s="176">
        <v>44059</v>
      </c>
      <c r="D7744" s="175">
        <v>-7</v>
      </c>
      <c r="E7744" s="175">
        <v>0</v>
      </c>
    </row>
    <row r="7745" spans="1:5">
      <c r="A7745" s="174" t="s">
        <v>43</v>
      </c>
      <c r="B7745" s="177">
        <v>34</v>
      </c>
      <c r="C7745" s="176">
        <v>44060</v>
      </c>
      <c r="D7745" s="175">
        <v>2</v>
      </c>
      <c r="E7745" s="175">
        <v>0</v>
      </c>
    </row>
    <row r="7746" spans="1:5">
      <c r="A7746" s="174" t="s">
        <v>43</v>
      </c>
      <c r="B7746" s="177">
        <v>34</v>
      </c>
      <c r="C7746" s="176">
        <v>44061</v>
      </c>
      <c r="D7746" s="175">
        <v>3</v>
      </c>
      <c r="E7746" s="175">
        <v>0</v>
      </c>
    </row>
    <row r="7747" spans="1:5">
      <c r="A7747" s="174" t="s">
        <v>43</v>
      </c>
      <c r="B7747" s="177">
        <v>34</v>
      </c>
      <c r="C7747" s="176">
        <v>44062</v>
      </c>
      <c r="D7747" s="175">
        <v>2</v>
      </c>
      <c r="E7747" s="175">
        <v>0</v>
      </c>
    </row>
    <row r="7748" spans="1:5">
      <c r="A7748" s="174" t="s">
        <v>43</v>
      </c>
      <c r="B7748" s="177">
        <v>34</v>
      </c>
      <c r="C7748" s="176">
        <v>44063</v>
      </c>
      <c r="D7748" s="175">
        <v>0</v>
      </c>
      <c r="E7748" s="175">
        <v>0.48099999999999998</v>
      </c>
    </row>
    <row r="7749" spans="1:5">
      <c r="A7749" s="174" t="s">
        <v>43</v>
      </c>
      <c r="B7749" s="177">
        <v>34</v>
      </c>
      <c r="C7749" s="176">
        <v>44064</v>
      </c>
      <c r="D7749" s="175">
        <v>1</v>
      </c>
      <c r="E7749" s="175">
        <v>0</v>
      </c>
    </row>
    <row r="7750" spans="1:5">
      <c r="A7750" s="174" t="s">
        <v>43</v>
      </c>
      <c r="B7750" s="177">
        <v>34</v>
      </c>
      <c r="C7750" s="176">
        <v>44065</v>
      </c>
      <c r="D7750" s="179"/>
      <c r="E7750" s="175">
        <v>0.96199999999999997</v>
      </c>
    </row>
    <row r="7751" spans="1:5">
      <c r="A7751" s="174" t="s">
        <v>40</v>
      </c>
      <c r="B7751" s="183">
        <v>8</v>
      </c>
      <c r="C7751" s="176">
        <v>43877</v>
      </c>
      <c r="D7751" s="175">
        <v>4</v>
      </c>
      <c r="E7751" s="175">
        <v>0</v>
      </c>
    </row>
    <row r="7752" spans="1:5">
      <c r="A7752" s="174" t="s">
        <v>40</v>
      </c>
      <c r="B7752" s="183">
        <v>8</v>
      </c>
      <c r="C7752" s="176">
        <v>43878</v>
      </c>
      <c r="D7752" s="175">
        <v>5</v>
      </c>
      <c r="E7752" s="175">
        <v>0</v>
      </c>
    </row>
    <row r="7753" spans="1:5">
      <c r="A7753" s="174" t="s">
        <v>40</v>
      </c>
      <c r="B7753" s="183">
        <v>8</v>
      </c>
      <c r="C7753" s="176">
        <v>43879</v>
      </c>
      <c r="D7753" s="175">
        <v>2</v>
      </c>
      <c r="E7753" s="175">
        <v>0</v>
      </c>
    </row>
    <row r="7754" spans="1:5">
      <c r="A7754" s="174" t="s">
        <v>40</v>
      </c>
      <c r="B7754" s="183">
        <v>8</v>
      </c>
      <c r="C7754" s="176">
        <v>43880</v>
      </c>
      <c r="D7754" s="175">
        <v>2</v>
      </c>
      <c r="E7754" s="175">
        <v>0</v>
      </c>
    </row>
    <row r="7755" spans="1:5">
      <c r="A7755" s="174" t="s">
        <v>40</v>
      </c>
      <c r="B7755" s="183">
        <v>8</v>
      </c>
      <c r="C7755" s="176">
        <v>43881</v>
      </c>
      <c r="D7755" s="175">
        <v>2</v>
      </c>
      <c r="E7755" s="175">
        <v>0</v>
      </c>
    </row>
    <row r="7756" spans="1:5">
      <c r="A7756" s="174" t="s">
        <v>40</v>
      </c>
      <c r="B7756" s="183">
        <v>8</v>
      </c>
      <c r="C7756" s="176">
        <v>43882</v>
      </c>
      <c r="D7756" s="175">
        <v>5</v>
      </c>
      <c r="E7756" s="175">
        <v>0.02</v>
      </c>
    </row>
    <row r="7757" spans="1:5">
      <c r="A7757" s="174" t="s">
        <v>40</v>
      </c>
      <c r="B7757" s="177">
        <v>8</v>
      </c>
      <c r="C7757" s="176">
        <v>43883</v>
      </c>
      <c r="D7757" s="175">
        <v>9</v>
      </c>
      <c r="E7757" s="175">
        <v>0.02</v>
      </c>
    </row>
    <row r="7758" spans="1:5">
      <c r="A7758" s="174" t="s">
        <v>40</v>
      </c>
      <c r="B7758" s="183">
        <v>9</v>
      </c>
      <c r="C7758" s="176">
        <v>43884</v>
      </c>
      <c r="D7758" s="175">
        <v>8</v>
      </c>
      <c r="E7758" s="175">
        <v>5.8999999999999997E-2</v>
      </c>
    </row>
    <row r="7759" spans="1:5">
      <c r="A7759" s="174" t="s">
        <v>40</v>
      </c>
      <c r="B7759" s="183">
        <v>9</v>
      </c>
      <c r="C7759" s="176">
        <v>43885</v>
      </c>
      <c r="D7759" s="175">
        <v>8</v>
      </c>
      <c r="E7759" s="175">
        <v>3.9E-2</v>
      </c>
    </row>
    <row r="7760" spans="1:5">
      <c r="A7760" s="174" t="s">
        <v>40</v>
      </c>
      <c r="B7760" s="183">
        <v>9</v>
      </c>
      <c r="C7760" s="176">
        <v>43886</v>
      </c>
      <c r="D7760" s="175">
        <v>10</v>
      </c>
      <c r="E7760" s="175">
        <v>0.02</v>
      </c>
    </row>
    <row r="7761" spans="1:5">
      <c r="A7761" s="174" t="s">
        <v>40</v>
      </c>
      <c r="B7761" s="183">
        <v>9</v>
      </c>
      <c r="C7761" s="176">
        <v>43887</v>
      </c>
      <c r="D7761" s="175">
        <v>9</v>
      </c>
      <c r="E7761" s="175">
        <v>5.8999999999999997E-2</v>
      </c>
    </row>
    <row r="7762" spans="1:5">
      <c r="A7762" s="174" t="s">
        <v>40</v>
      </c>
      <c r="B7762" s="183">
        <v>9</v>
      </c>
      <c r="C7762" s="176">
        <v>43888</v>
      </c>
      <c r="D7762" s="175">
        <v>9</v>
      </c>
      <c r="E7762" s="175">
        <v>0.02</v>
      </c>
    </row>
    <row r="7763" spans="1:5">
      <c r="A7763" s="174" t="s">
        <v>40</v>
      </c>
      <c r="B7763" s="183">
        <v>9</v>
      </c>
      <c r="C7763" s="176">
        <v>43889</v>
      </c>
      <c r="D7763" s="175">
        <v>13</v>
      </c>
      <c r="E7763" s="175">
        <v>0.02</v>
      </c>
    </row>
    <row r="7764" spans="1:5">
      <c r="A7764" s="174" t="s">
        <v>40</v>
      </c>
      <c r="B7764" s="177">
        <v>9</v>
      </c>
      <c r="C7764" s="176">
        <v>43890</v>
      </c>
      <c r="D7764" s="175">
        <v>12</v>
      </c>
      <c r="E7764" s="175">
        <v>5.8999999999999997E-2</v>
      </c>
    </row>
    <row r="7765" spans="1:5">
      <c r="A7765" s="174" t="s">
        <v>40</v>
      </c>
      <c r="B7765" s="183">
        <v>10</v>
      </c>
      <c r="C7765" s="176">
        <v>43833</v>
      </c>
      <c r="D7765" s="175">
        <v>11</v>
      </c>
      <c r="E7765" s="175">
        <v>0.02</v>
      </c>
    </row>
    <row r="7766" spans="1:5">
      <c r="A7766" s="174" t="s">
        <v>40</v>
      </c>
      <c r="B7766" s="183">
        <v>10</v>
      </c>
      <c r="C7766" s="176">
        <v>43864</v>
      </c>
      <c r="D7766" s="175">
        <v>9</v>
      </c>
      <c r="E7766" s="175">
        <v>9.8000000000000004E-2</v>
      </c>
    </row>
    <row r="7767" spans="1:5">
      <c r="A7767" s="174" t="s">
        <v>40</v>
      </c>
      <c r="B7767" s="183">
        <v>10</v>
      </c>
      <c r="C7767" s="176">
        <v>43893</v>
      </c>
      <c r="D7767" s="175">
        <v>8</v>
      </c>
      <c r="E7767" s="175">
        <v>0.11700000000000001</v>
      </c>
    </row>
    <row r="7768" spans="1:5">
      <c r="A7768" s="174" t="s">
        <v>40</v>
      </c>
      <c r="B7768" s="183">
        <v>10</v>
      </c>
      <c r="C7768" s="176">
        <v>43894</v>
      </c>
      <c r="D7768" s="175">
        <v>10</v>
      </c>
      <c r="E7768" s="175">
        <v>7.8E-2</v>
      </c>
    </row>
    <row r="7769" spans="1:5">
      <c r="A7769" s="174" t="s">
        <v>40</v>
      </c>
      <c r="B7769" s="183">
        <v>10</v>
      </c>
      <c r="C7769" s="176">
        <v>43895</v>
      </c>
      <c r="D7769" s="175">
        <v>9</v>
      </c>
      <c r="E7769" s="175">
        <v>5.8999999999999997E-2</v>
      </c>
    </row>
    <row r="7770" spans="1:5">
      <c r="A7770" s="174" t="s">
        <v>40</v>
      </c>
      <c r="B7770" s="183">
        <v>10</v>
      </c>
      <c r="C7770" s="176">
        <v>43896</v>
      </c>
      <c r="D7770" s="175">
        <v>10</v>
      </c>
      <c r="E7770" s="175">
        <v>0.13700000000000001</v>
      </c>
    </row>
    <row r="7771" spans="1:5">
      <c r="A7771" s="174" t="s">
        <v>40</v>
      </c>
      <c r="B7771" s="177">
        <v>10</v>
      </c>
      <c r="C7771" s="176">
        <v>43897</v>
      </c>
      <c r="D7771" s="175">
        <v>11</v>
      </c>
      <c r="E7771" s="175">
        <v>3.9E-2</v>
      </c>
    </row>
    <row r="7772" spans="1:5">
      <c r="A7772" s="174" t="s">
        <v>40</v>
      </c>
      <c r="B7772" s="183">
        <v>11</v>
      </c>
      <c r="C7772" s="176">
        <v>43898</v>
      </c>
      <c r="D7772" s="175">
        <v>9</v>
      </c>
      <c r="E7772" s="175">
        <v>0.11700000000000001</v>
      </c>
    </row>
    <row r="7773" spans="1:5">
      <c r="A7773" s="174" t="s">
        <v>40</v>
      </c>
      <c r="B7773" s="183">
        <v>11</v>
      </c>
      <c r="C7773" s="176">
        <v>43899</v>
      </c>
      <c r="D7773" s="175">
        <v>8</v>
      </c>
      <c r="E7773" s="175">
        <v>0.02</v>
      </c>
    </row>
    <row r="7774" spans="1:5">
      <c r="A7774" s="174" t="s">
        <v>40</v>
      </c>
      <c r="B7774" s="183">
        <v>11</v>
      </c>
      <c r="C7774" s="176">
        <v>43900</v>
      </c>
      <c r="D7774" s="175">
        <v>9</v>
      </c>
      <c r="E7774" s="175">
        <v>5.8999999999999997E-2</v>
      </c>
    </row>
    <row r="7775" spans="1:5">
      <c r="A7775" s="174" t="s">
        <v>40</v>
      </c>
      <c r="B7775" s="183">
        <v>11</v>
      </c>
      <c r="C7775" s="176">
        <v>43901</v>
      </c>
      <c r="D7775" s="175">
        <v>8</v>
      </c>
      <c r="E7775" s="175">
        <v>0.11700000000000001</v>
      </c>
    </row>
    <row r="7776" spans="1:5">
      <c r="A7776" s="174" t="s">
        <v>40</v>
      </c>
      <c r="B7776" s="183">
        <v>11</v>
      </c>
      <c r="C7776" s="176">
        <v>43902</v>
      </c>
      <c r="D7776" s="175">
        <v>8</v>
      </c>
      <c r="E7776" s="175">
        <v>0.11700000000000001</v>
      </c>
    </row>
    <row r="7777" spans="1:5">
      <c r="A7777" s="174" t="s">
        <v>40</v>
      </c>
      <c r="B7777" s="183">
        <v>11</v>
      </c>
      <c r="C7777" s="176">
        <v>43903</v>
      </c>
      <c r="D7777" s="175">
        <v>9</v>
      </c>
      <c r="E7777" s="175">
        <v>0.02</v>
      </c>
    </row>
    <row r="7778" spans="1:5">
      <c r="A7778" s="174" t="s">
        <v>40</v>
      </c>
      <c r="B7778" s="177">
        <v>11</v>
      </c>
      <c r="C7778" s="176">
        <v>43904</v>
      </c>
      <c r="D7778" s="175">
        <v>9</v>
      </c>
      <c r="E7778" s="175">
        <v>9.8000000000000004E-2</v>
      </c>
    </row>
    <row r="7779" spans="1:5">
      <c r="A7779" s="174" t="s">
        <v>40</v>
      </c>
      <c r="B7779" s="183">
        <v>12</v>
      </c>
      <c r="C7779" s="176">
        <v>43905</v>
      </c>
      <c r="D7779" s="175">
        <v>9</v>
      </c>
      <c r="E7779" s="175">
        <v>5.8999999999999997E-2</v>
      </c>
    </row>
    <row r="7780" spans="1:5">
      <c r="A7780" s="174" t="s">
        <v>40</v>
      </c>
      <c r="B7780" s="183">
        <v>12</v>
      </c>
      <c r="C7780" s="176">
        <v>43906</v>
      </c>
      <c r="D7780" s="175">
        <v>8</v>
      </c>
      <c r="E7780" s="175">
        <v>0</v>
      </c>
    </row>
    <row r="7781" spans="1:5">
      <c r="A7781" s="174" t="s">
        <v>40</v>
      </c>
      <c r="B7781" s="183">
        <v>12</v>
      </c>
      <c r="C7781" s="176">
        <v>43907</v>
      </c>
      <c r="D7781" s="175">
        <v>6</v>
      </c>
      <c r="E7781" s="175">
        <v>0.11700000000000001</v>
      </c>
    </row>
    <row r="7782" spans="1:5">
      <c r="A7782" s="174" t="s">
        <v>40</v>
      </c>
      <c r="B7782" s="183">
        <v>12</v>
      </c>
      <c r="C7782" s="176">
        <v>43908</v>
      </c>
      <c r="D7782" s="175">
        <v>7</v>
      </c>
      <c r="E7782" s="175">
        <v>9.8000000000000004E-2</v>
      </c>
    </row>
    <row r="7783" spans="1:5">
      <c r="A7783" s="174" t="s">
        <v>40</v>
      </c>
      <c r="B7783" s="183">
        <v>12</v>
      </c>
      <c r="C7783" s="176">
        <v>43909</v>
      </c>
      <c r="D7783" s="175">
        <v>9</v>
      </c>
      <c r="E7783" s="175">
        <v>9.8000000000000004E-2</v>
      </c>
    </row>
    <row r="7784" spans="1:5">
      <c r="A7784" s="174" t="s">
        <v>40</v>
      </c>
      <c r="B7784" s="177">
        <v>12</v>
      </c>
      <c r="C7784" s="176">
        <v>43910</v>
      </c>
      <c r="D7784" s="175">
        <v>8</v>
      </c>
      <c r="E7784" s="175">
        <v>0.17599999999999999</v>
      </c>
    </row>
    <row r="7785" spans="1:5">
      <c r="A7785" s="174" t="s">
        <v>40</v>
      </c>
      <c r="B7785" s="183">
        <v>12</v>
      </c>
      <c r="C7785" s="176">
        <v>43911</v>
      </c>
      <c r="D7785" s="175">
        <v>7</v>
      </c>
      <c r="E7785" s="175">
        <v>5.8999999999999997E-2</v>
      </c>
    </row>
    <row r="7786" spans="1:5">
      <c r="A7786" s="174" t="s">
        <v>40</v>
      </c>
      <c r="B7786" s="183">
        <v>13</v>
      </c>
      <c r="C7786" s="176">
        <v>43912</v>
      </c>
      <c r="D7786" s="175">
        <v>7</v>
      </c>
      <c r="E7786" s="175">
        <v>0.02</v>
      </c>
    </row>
    <row r="7787" spans="1:5">
      <c r="A7787" s="174" t="s">
        <v>40</v>
      </c>
      <c r="B7787" s="183">
        <v>13</v>
      </c>
      <c r="C7787" s="176">
        <v>43913</v>
      </c>
      <c r="D7787" s="175">
        <v>7</v>
      </c>
      <c r="E7787" s="175">
        <v>0.17599999999999999</v>
      </c>
    </row>
    <row r="7788" spans="1:5">
      <c r="A7788" s="174" t="s">
        <v>40</v>
      </c>
      <c r="B7788" s="183">
        <v>13</v>
      </c>
      <c r="C7788" s="176">
        <v>43914</v>
      </c>
      <c r="D7788" s="175">
        <v>5</v>
      </c>
      <c r="E7788" s="175">
        <v>0.13700000000000001</v>
      </c>
    </row>
    <row r="7789" spans="1:5">
      <c r="A7789" s="174" t="s">
        <v>40</v>
      </c>
      <c r="B7789" s="183">
        <v>13</v>
      </c>
      <c r="C7789" s="176">
        <v>43915</v>
      </c>
      <c r="D7789" s="175">
        <v>7</v>
      </c>
      <c r="E7789" s="175">
        <v>0.11700000000000001</v>
      </c>
    </row>
    <row r="7790" spans="1:5">
      <c r="A7790" s="174" t="s">
        <v>40</v>
      </c>
      <c r="B7790" s="183">
        <v>13</v>
      </c>
      <c r="C7790" s="176">
        <v>43916</v>
      </c>
      <c r="D7790" s="175">
        <v>8</v>
      </c>
      <c r="E7790" s="175">
        <v>9.8000000000000004E-2</v>
      </c>
    </row>
    <row r="7791" spans="1:5">
      <c r="A7791" s="174" t="s">
        <v>40</v>
      </c>
      <c r="B7791" s="183">
        <v>13</v>
      </c>
      <c r="C7791" s="176">
        <v>43917</v>
      </c>
      <c r="D7791" s="175">
        <v>10</v>
      </c>
      <c r="E7791" s="175">
        <v>0.156</v>
      </c>
    </row>
    <row r="7792" spans="1:5">
      <c r="A7792" s="174" t="s">
        <v>40</v>
      </c>
      <c r="B7792" s="177">
        <v>13</v>
      </c>
      <c r="C7792" s="176">
        <v>43918</v>
      </c>
      <c r="D7792" s="175">
        <v>8</v>
      </c>
      <c r="E7792" s="175">
        <v>9.8000000000000004E-2</v>
      </c>
    </row>
    <row r="7793" spans="1:5">
      <c r="A7793" s="174" t="s">
        <v>40</v>
      </c>
      <c r="B7793" s="183">
        <v>14</v>
      </c>
      <c r="C7793" s="176">
        <v>43919</v>
      </c>
      <c r="D7793" s="175">
        <v>6</v>
      </c>
      <c r="E7793" s="175">
        <v>0.156</v>
      </c>
    </row>
    <row r="7794" spans="1:5">
      <c r="A7794" s="174" t="s">
        <v>40</v>
      </c>
      <c r="B7794" s="183">
        <v>14</v>
      </c>
      <c r="C7794" s="176">
        <v>43920</v>
      </c>
      <c r="D7794" s="175">
        <v>7</v>
      </c>
      <c r="E7794" s="175">
        <v>0.11700000000000001</v>
      </c>
    </row>
    <row r="7795" spans="1:5">
      <c r="A7795" s="174" t="s">
        <v>40</v>
      </c>
      <c r="B7795" s="183">
        <v>14</v>
      </c>
      <c r="C7795" s="176">
        <v>43921</v>
      </c>
      <c r="D7795" s="175">
        <v>5</v>
      </c>
      <c r="E7795" s="175">
        <v>9.8000000000000004E-2</v>
      </c>
    </row>
    <row r="7796" spans="1:5">
      <c r="A7796" s="174" t="s">
        <v>40</v>
      </c>
      <c r="B7796" s="183">
        <v>14</v>
      </c>
      <c r="C7796" s="176">
        <v>43922</v>
      </c>
      <c r="D7796" s="175">
        <v>7</v>
      </c>
      <c r="E7796" s="175">
        <v>0</v>
      </c>
    </row>
    <row r="7797" spans="1:5">
      <c r="A7797" s="174" t="s">
        <v>40</v>
      </c>
      <c r="B7797" s="183">
        <v>14</v>
      </c>
      <c r="C7797" s="176">
        <v>43923</v>
      </c>
      <c r="D7797" s="175">
        <v>7</v>
      </c>
      <c r="E7797" s="175">
        <v>0.11700000000000001</v>
      </c>
    </row>
    <row r="7798" spans="1:5">
      <c r="A7798" s="174" t="s">
        <v>40</v>
      </c>
      <c r="B7798" s="183">
        <v>14</v>
      </c>
      <c r="C7798" s="176">
        <v>43924</v>
      </c>
      <c r="D7798" s="175">
        <v>7</v>
      </c>
      <c r="E7798" s="175">
        <v>9.8000000000000004E-2</v>
      </c>
    </row>
    <row r="7799" spans="1:5">
      <c r="A7799" s="174" t="s">
        <v>40</v>
      </c>
      <c r="B7799" s="177">
        <v>14</v>
      </c>
      <c r="C7799" s="176">
        <v>43925</v>
      </c>
      <c r="D7799" s="175">
        <v>7</v>
      </c>
      <c r="E7799" s="175">
        <v>5.8999999999999997E-2</v>
      </c>
    </row>
    <row r="7800" spans="1:5">
      <c r="A7800" s="174" t="s">
        <v>40</v>
      </c>
      <c r="B7800" s="183">
        <v>15</v>
      </c>
      <c r="C7800" s="176">
        <v>43926</v>
      </c>
      <c r="D7800" s="175">
        <v>6</v>
      </c>
      <c r="E7800" s="175">
        <v>0.11700000000000001</v>
      </c>
    </row>
    <row r="7801" spans="1:5">
      <c r="A7801" s="174" t="s">
        <v>40</v>
      </c>
      <c r="B7801" s="183">
        <v>15</v>
      </c>
      <c r="C7801" s="176">
        <v>43927</v>
      </c>
      <c r="D7801" s="175">
        <v>6</v>
      </c>
      <c r="E7801" s="175">
        <v>5.8999999999999997E-2</v>
      </c>
    </row>
    <row r="7802" spans="1:5">
      <c r="A7802" s="174" t="s">
        <v>40</v>
      </c>
      <c r="B7802" s="183">
        <v>15</v>
      </c>
      <c r="C7802" s="176">
        <v>43928</v>
      </c>
      <c r="D7802" s="175">
        <v>5</v>
      </c>
      <c r="E7802" s="175">
        <v>0.11700000000000001</v>
      </c>
    </row>
    <row r="7803" spans="1:5">
      <c r="A7803" s="174" t="s">
        <v>40</v>
      </c>
      <c r="B7803" s="183">
        <v>15</v>
      </c>
      <c r="C7803" s="176">
        <v>43929</v>
      </c>
      <c r="D7803" s="175">
        <v>6</v>
      </c>
      <c r="E7803" s="175">
        <v>0.156</v>
      </c>
    </row>
    <row r="7804" spans="1:5">
      <c r="A7804" s="174" t="s">
        <v>40</v>
      </c>
      <c r="B7804" s="183">
        <v>15</v>
      </c>
      <c r="C7804" s="176">
        <v>43930</v>
      </c>
      <c r="D7804" s="175">
        <v>6</v>
      </c>
      <c r="E7804" s="175">
        <v>7.8E-2</v>
      </c>
    </row>
    <row r="7805" spans="1:5">
      <c r="A7805" s="174" t="s">
        <v>40</v>
      </c>
      <c r="B7805" s="183">
        <v>15</v>
      </c>
      <c r="C7805" s="176">
        <v>43931</v>
      </c>
      <c r="D7805" s="175">
        <v>7</v>
      </c>
      <c r="E7805" s="175">
        <v>7.8E-2</v>
      </c>
    </row>
    <row r="7806" spans="1:5">
      <c r="A7806" s="174" t="s">
        <v>40</v>
      </c>
      <c r="B7806" s="177">
        <v>15</v>
      </c>
      <c r="C7806" s="176">
        <v>43932</v>
      </c>
      <c r="D7806" s="175">
        <v>6</v>
      </c>
      <c r="E7806" s="175">
        <v>0</v>
      </c>
    </row>
    <row r="7807" spans="1:5">
      <c r="A7807" s="174" t="s">
        <v>40</v>
      </c>
      <c r="B7807" s="183">
        <v>16</v>
      </c>
      <c r="C7807" s="176">
        <v>43933</v>
      </c>
      <c r="D7807" s="175">
        <v>7</v>
      </c>
      <c r="E7807" s="175">
        <v>0.11700000000000001</v>
      </c>
    </row>
    <row r="7808" spans="1:5">
      <c r="A7808" s="174" t="s">
        <v>40</v>
      </c>
      <c r="B7808" s="183">
        <v>16</v>
      </c>
      <c r="C7808" s="176">
        <v>43934</v>
      </c>
      <c r="D7808" s="175">
        <v>6</v>
      </c>
      <c r="E7808" s="175">
        <v>5.8999999999999997E-2</v>
      </c>
    </row>
    <row r="7809" spans="1:5">
      <c r="A7809" s="174" t="s">
        <v>40</v>
      </c>
      <c r="B7809" s="183">
        <v>16</v>
      </c>
      <c r="C7809" s="176">
        <v>43935</v>
      </c>
      <c r="D7809" s="175">
        <v>2</v>
      </c>
      <c r="E7809" s="175">
        <v>9.8000000000000004E-2</v>
      </c>
    </row>
    <row r="7810" spans="1:5">
      <c r="A7810" s="174" t="s">
        <v>40</v>
      </c>
      <c r="B7810" s="183">
        <v>16</v>
      </c>
      <c r="C7810" s="176">
        <v>43936</v>
      </c>
      <c r="D7810" s="175">
        <v>17</v>
      </c>
      <c r="E7810" s="175">
        <v>5.8999999999999997E-2</v>
      </c>
    </row>
    <row r="7811" spans="1:5">
      <c r="A7811" s="174" t="s">
        <v>40</v>
      </c>
      <c r="B7811" s="183">
        <v>16</v>
      </c>
      <c r="C7811" s="176">
        <v>43937</v>
      </c>
      <c r="D7811" s="175">
        <v>6</v>
      </c>
      <c r="E7811" s="175">
        <v>7.8E-2</v>
      </c>
    </row>
    <row r="7812" spans="1:5">
      <c r="A7812" s="174" t="s">
        <v>40</v>
      </c>
      <c r="B7812" s="183">
        <v>16</v>
      </c>
      <c r="C7812" s="176">
        <v>43938</v>
      </c>
      <c r="D7812" s="175">
        <v>9</v>
      </c>
      <c r="E7812" s="175">
        <v>0.02</v>
      </c>
    </row>
    <row r="7813" spans="1:5">
      <c r="A7813" s="174" t="s">
        <v>40</v>
      </c>
      <c r="B7813" s="177">
        <v>16</v>
      </c>
      <c r="C7813" s="176">
        <v>43939</v>
      </c>
      <c r="D7813" s="175">
        <v>6</v>
      </c>
      <c r="E7813" s="175">
        <v>3.9E-2</v>
      </c>
    </row>
    <row r="7814" spans="1:5">
      <c r="A7814" s="174" t="s">
        <v>40</v>
      </c>
      <c r="B7814" s="183">
        <v>17</v>
      </c>
      <c r="C7814" s="176">
        <v>43940</v>
      </c>
      <c r="D7814" s="175">
        <v>7</v>
      </c>
      <c r="E7814" s="175">
        <v>3.9E-2</v>
      </c>
    </row>
    <row r="7815" spans="1:5">
      <c r="A7815" s="174" t="s">
        <v>40</v>
      </c>
      <c r="B7815" s="183">
        <v>17</v>
      </c>
      <c r="C7815" s="176">
        <v>43941</v>
      </c>
      <c r="D7815" s="175">
        <v>6</v>
      </c>
      <c r="E7815" s="175">
        <v>3.9E-2</v>
      </c>
    </row>
    <row r="7816" spans="1:5">
      <c r="A7816" s="174" t="s">
        <v>40</v>
      </c>
      <c r="B7816" s="183">
        <v>17</v>
      </c>
      <c r="C7816" s="176">
        <v>43942</v>
      </c>
      <c r="D7816" s="175">
        <v>4</v>
      </c>
      <c r="E7816" s="175">
        <v>0.02</v>
      </c>
    </row>
    <row r="7817" spans="1:5">
      <c r="A7817" s="174" t="s">
        <v>40</v>
      </c>
      <c r="B7817" s="183">
        <v>17</v>
      </c>
      <c r="C7817" s="176">
        <v>43943</v>
      </c>
      <c r="D7817" s="175">
        <v>6</v>
      </c>
      <c r="E7817" s="175">
        <v>0.02</v>
      </c>
    </row>
    <row r="7818" spans="1:5">
      <c r="A7818" s="174" t="s">
        <v>40</v>
      </c>
      <c r="B7818" s="183">
        <v>17</v>
      </c>
      <c r="C7818" s="176">
        <v>43944</v>
      </c>
      <c r="D7818" s="175">
        <v>5</v>
      </c>
      <c r="E7818" s="175">
        <v>3.9E-2</v>
      </c>
    </row>
    <row r="7819" spans="1:5">
      <c r="A7819" s="174" t="s">
        <v>40</v>
      </c>
      <c r="B7819" s="183">
        <v>17</v>
      </c>
      <c r="C7819" s="176">
        <v>43945</v>
      </c>
      <c r="D7819" s="175">
        <v>6</v>
      </c>
      <c r="E7819" s="175">
        <v>0</v>
      </c>
    </row>
    <row r="7820" spans="1:5">
      <c r="A7820" s="174" t="s">
        <v>40</v>
      </c>
      <c r="B7820" s="177">
        <v>17</v>
      </c>
      <c r="C7820" s="176">
        <v>43946</v>
      </c>
      <c r="D7820" s="175">
        <v>5</v>
      </c>
      <c r="E7820" s="175">
        <v>0</v>
      </c>
    </row>
    <row r="7821" spans="1:5">
      <c r="A7821" s="174" t="s">
        <v>40</v>
      </c>
      <c r="B7821" s="183">
        <v>18</v>
      </c>
      <c r="C7821" s="176">
        <v>43947</v>
      </c>
      <c r="D7821" s="175">
        <v>3</v>
      </c>
      <c r="E7821" s="175">
        <v>3.9E-2</v>
      </c>
    </row>
    <row r="7822" spans="1:5">
      <c r="A7822" s="174" t="s">
        <v>40</v>
      </c>
      <c r="B7822" s="183">
        <v>18</v>
      </c>
      <c r="C7822" s="176">
        <v>43948</v>
      </c>
      <c r="D7822" s="175">
        <v>4</v>
      </c>
      <c r="E7822" s="175">
        <v>0.02</v>
      </c>
    </row>
    <row r="7823" spans="1:5">
      <c r="A7823" s="174" t="s">
        <v>40</v>
      </c>
      <c r="B7823" s="183">
        <v>18</v>
      </c>
      <c r="C7823" s="176">
        <v>43949</v>
      </c>
      <c r="D7823" s="175">
        <v>1</v>
      </c>
      <c r="E7823" s="175">
        <v>0.02</v>
      </c>
    </row>
    <row r="7824" spans="1:5">
      <c r="A7824" s="174" t="s">
        <v>40</v>
      </c>
      <c r="B7824" s="183">
        <v>18</v>
      </c>
      <c r="C7824" s="176">
        <v>43950</v>
      </c>
      <c r="D7824" s="175">
        <v>-2</v>
      </c>
      <c r="E7824" s="175">
        <v>3.9E-2</v>
      </c>
    </row>
    <row r="7825" spans="1:5">
      <c r="A7825" s="174" t="s">
        <v>40</v>
      </c>
      <c r="B7825" s="183">
        <v>18</v>
      </c>
      <c r="C7825" s="176">
        <v>43951</v>
      </c>
      <c r="D7825" s="175">
        <v>11</v>
      </c>
      <c r="E7825" s="175">
        <v>0.02</v>
      </c>
    </row>
    <row r="7826" spans="1:5">
      <c r="A7826" s="174" t="s">
        <v>40</v>
      </c>
      <c r="B7826" s="183">
        <v>18</v>
      </c>
      <c r="C7826" s="176">
        <v>43952</v>
      </c>
      <c r="D7826" s="175">
        <v>13</v>
      </c>
      <c r="E7826" s="175">
        <v>0.02</v>
      </c>
    </row>
    <row r="7827" spans="1:5">
      <c r="A7827" s="174" t="s">
        <v>40</v>
      </c>
      <c r="B7827" s="177">
        <v>18</v>
      </c>
      <c r="C7827" s="176">
        <v>43953</v>
      </c>
      <c r="D7827" s="175">
        <v>2</v>
      </c>
      <c r="E7827" s="175">
        <v>3.9E-2</v>
      </c>
    </row>
    <row r="7828" spans="1:5">
      <c r="A7828" s="174" t="s">
        <v>40</v>
      </c>
      <c r="B7828" s="183">
        <v>19</v>
      </c>
      <c r="C7828" s="176">
        <v>43954</v>
      </c>
      <c r="D7828" s="175">
        <v>1</v>
      </c>
      <c r="E7828" s="175">
        <v>0</v>
      </c>
    </row>
    <row r="7829" spans="1:5">
      <c r="A7829" s="174" t="s">
        <v>40</v>
      </c>
      <c r="B7829" s="183">
        <v>19</v>
      </c>
      <c r="C7829" s="176">
        <v>43955</v>
      </c>
      <c r="D7829" s="175">
        <v>5</v>
      </c>
      <c r="E7829" s="175">
        <v>3.9E-2</v>
      </c>
    </row>
    <row r="7830" spans="1:5">
      <c r="A7830" s="174" t="s">
        <v>40</v>
      </c>
      <c r="B7830" s="183">
        <v>19</v>
      </c>
      <c r="C7830" s="176">
        <v>43956</v>
      </c>
      <c r="D7830" s="175">
        <v>14</v>
      </c>
      <c r="E7830" s="175">
        <v>3.9E-2</v>
      </c>
    </row>
    <row r="7831" spans="1:5">
      <c r="A7831" s="174" t="s">
        <v>40</v>
      </c>
      <c r="B7831" s="183">
        <v>19</v>
      </c>
      <c r="C7831" s="176">
        <v>43957</v>
      </c>
      <c r="D7831" s="175">
        <v>3</v>
      </c>
      <c r="E7831" s="175">
        <v>0.02</v>
      </c>
    </row>
    <row r="7832" spans="1:5">
      <c r="A7832" s="174" t="s">
        <v>40</v>
      </c>
      <c r="B7832" s="183">
        <v>19</v>
      </c>
      <c r="C7832" s="176">
        <v>43958</v>
      </c>
      <c r="D7832" s="175">
        <v>2</v>
      </c>
      <c r="E7832" s="175">
        <v>0.02</v>
      </c>
    </row>
    <row r="7833" spans="1:5">
      <c r="A7833" s="174" t="s">
        <v>40</v>
      </c>
      <c r="B7833" s="183">
        <v>19</v>
      </c>
      <c r="C7833" s="176">
        <v>43959</v>
      </c>
      <c r="D7833" s="175">
        <v>3</v>
      </c>
      <c r="E7833" s="175">
        <v>0</v>
      </c>
    </row>
    <row r="7834" spans="1:5">
      <c r="A7834" s="174" t="s">
        <v>40</v>
      </c>
      <c r="B7834" s="177">
        <v>19</v>
      </c>
      <c r="C7834" s="176">
        <v>43960</v>
      </c>
      <c r="D7834" s="175">
        <v>7</v>
      </c>
      <c r="E7834" s="175">
        <v>0</v>
      </c>
    </row>
    <row r="7835" spans="1:5">
      <c r="A7835" s="174" t="s">
        <v>40</v>
      </c>
      <c r="B7835" s="183">
        <v>20</v>
      </c>
      <c r="C7835" s="176">
        <v>43961</v>
      </c>
      <c r="D7835" s="175">
        <v>3</v>
      </c>
      <c r="E7835" s="175">
        <v>0</v>
      </c>
    </row>
    <row r="7836" spans="1:5">
      <c r="A7836" s="174" t="s">
        <v>40</v>
      </c>
      <c r="B7836" s="183">
        <v>20</v>
      </c>
      <c r="C7836" s="176">
        <v>43962</v>
      </c>
      <c r="D7836" s="175">
        <v>3</v>
      </c>
      <c r="E7836" s="175">
        <v>0</v>
      </c>
    </row>
    <row r="7837" spans="1:5">
      <c r="A7837" s="174" t="s">
        <v>40</v>
      </c>
      <c r="B7837" s="183">
        <v>20</v>
      </c>
      <c r="C7837" s="176">
        <v>43963</v>
      </c>
      <c r="D7837" s="175">
        <v>2</v>
      </c>
      <c r="E7837" s="175">
        <v>3.9E-2</v>
      </c>
    </row>
    <row r="7838" spans="1:5">
      <c r="A7838" s="174" t="s">
        <v>40</v>
      </c>
      <c r="B7838" s="183">
        <v>20</v>
      </c>
      <c r="C7838" s="176">
        <v>43964</v>
      </c>
      <c r="D7838" s="175">
        <v>3</v>
      </c>
      <c r="E7838" s="175">
        <v>0.02</v>
      </c>
    </row>
    <row r="7839" spans="1:5">
      <c r="A7839" s="174" t="s">
        <v>40</v>
      </c>
      <c r="B7839" s="183">
        <v>20</v>
      </c>
      <c r="C7839" s="176">
        <v>43965</v>
      </c>
      <c r="D7839" s="175">
        <v>2</v>
      </c>
      <c r="E7839" s="175">
        <v>0.02</v>
      </c>
    </row>
    <row r="7840" spans="1:5">
      <c r="A7840" s="174" t="s">
        <v>40</v>
      </c>
      <c r="B7840" s="183">
        <v>20</v>
      </c>
      <c r="C7840" s="176">
        <v>43966</v>
      </c>
      <c r="D7840" s="175">
        <v>5</v>
      </c>
      <c r="E7840" s="175">
        <v>0</v>
      </c>
    </row>
    <row r="7841" spans="1:5">
      <c r="A7841" s="174" t="s">
        <v>40</v>
      </c>
      <c r="B7841" s="177">
        <v>20</v>
      </c>
      <c r="C7841" s="176">
        <v>43967</v>
      </c>
      <c r="D7841" s="175">
        <v>4</v>
      </c>
      <c r="E7841" s="175">
        <v>3.9E-2</v>
      </c>
    </row>
    <row r="7842" spans="1:5">
      <c r="A7842" s="174" t="s">
        <v>40</v>
      </c>
      <c r="B7842" s="183">
        <v>21</v>
      </c>
      <c r="C7842" s="176">
        <v>43968</v>
      </c>
      <c r="D7842" s="175">
        <v>2</v>
      </c>
      <c r="E7842" s="175">
        <v>0</v>
      </c>
    </row>
    <row r="7843" spans="1:5">
      <c r="A7843" s="174" t="s">
        <v>40</v>
      </c>
      <c r="B7843" s="183">
        <v>21</v>
      </c>
      <c r="C7843" s="176">
        <v>43969</v>
      </c>
      <c r="D7843" s="175">
        <v>5</v>
      </c>
      <c r="E7843" s="175">
        <v>0.02</v>
      </c>
    </row>
    <row r="7844" spans="1:5">
      <c r="A7844" s="174" t="s">
        <v>40</v>
      </c>
      <c r="B7844" s="183">
        <v>21</v>
      </c>
      <c r="C7844" s="176">
        <v>43970</v>
      </c>
      <c r="D7844" s="175">
        <v>3</v>
      </c>
      <c r="E7844" s="175">
        <v>0</v>
      </c>
    </row>
    <row r="7845" spans="1:5">
      <c r="A7845" s="174" t="s">
        <v>40</v>
      </c>
      <c r="B7845" s="183">
        <v>21</v>
      </c>
      <c r="C7845" s="176">
        <v>43971</v>
      </c>
      <c r="D7845" s="175">
        <v>2</v>
      </c>
      <c r="E7845" s="175">
        <v>0</v>
      </c>
    </row>
    <row r="7846" spans="1:5">
      <c r="A7846" s="174" t="s">
        <v>40</v>
      </c>
      <c r="B7846" s="183">
        <v>21</v>
      </c>
      <c r="C7846" s="176">
        <v>43972</v>
      </c>
      <c r="D7846" s="175">
        <v>2</v>
      </c>
      <c r="E7846" s="175">
        <v>0.02</v>
      </c>
    </row>
    <row r="7847" spans="1:5">
      <c r="A7847" s="174" t="s">
        <v>40</v>
      </c>
      <c r="B7847" s="183">
        <v>21</v>
      </c>
      <c r="C7847" s="176">
        <v>43973</v>
      </c>
      <c r="D7847" s="175">
        <v>3</v>
      </c>
      <c r="E7847" s="175">
        <v>0</v>
      </c>
    </row>
    <row r="7848" spans="1:5">
      <c r="A7848" s="174" t="s">
        <v>40</v>
      </c>
      <c r="B7848" s="177">
        <v>21</v>
      </c>
      <c r="C7848" s="176">
        <v>43974</v>
      </c>
      <c r="D7848" s="175">
        <v>2</v>
      </c>
      <c r="E7848" s="175">
        <v>3.9E-2</v>
      </c>
    </row>
    <row r="7849" spans="1:5">
      <c r="A7849" s="174" t="s">
        <v>40</v>
      </c>
      <c r="B7849" s="183">
        <v>22</v>
      </c>
      <c r="C7849" s="176">
        <v>43975</v>
      </c>
      <c r="D7849" s="175">
        <v>3</v>
      </c>
      <c r="E7849" s="175">
        <v>0</v>
      </c>
    </row>
    <row r="7850" spans="1:5">
      <c r="A7850" s="174" t="s">
        <v>40</v>
      </c>
      <c r="B7850" s="183">
        <v>22</v>
      </c>
      <c r="C7850" s="176">
        <v>43976</v>
      </c>
      <c r="D7850" s="175">
        <v>3</v>
      </c>
      <c r="E7850" s="175">
        <v>0.02</v>
      </c>
    </row>
    <row r="7851" spans="1:5">
      <c r="A7851" s="174" t="s">
        <v>40</v>
      </c>
      <c r="B7851" s="183">
        <v>22</v>
      </c>
      <c r="C7851" s="176">
        <v>43977</v>
      </c>
      <c r="D7851" s="175">
        <v>1</v>
      </c>
      <c r="E7851" s="175">
        <v>3.9E-2</v>
      </c>
    </row>
    <row r="7852" spans="1:5">
      <c r="A7852" s="174" t="s">
        <v>40</v>
      </c>
      <c r="B7852" s="183">
        <v>22</v>
      </c>
      <c r="C7852" s="176">
        <v>43978</v>
      </c>
      <c r="D7852" s="175">
        <v>1</v>
      </c>
      <c r="E7852" s="175">
        <v>0</v>
      </c>
    </row>
    <row r="7853" spans="1:5">
      <c r="A7853" s="174" t="s">
        <v>40</v>
      </c>
      <c r="B7853" s="183">
        <v>22</v>
      </c>
      <c r="C7853" s="176">
        <v>43979</v>
      </c>
      <c r="D7853" s="175">
        <v>2</v>
      </c>
      <c r="E7853" s="175">
        <v>0</v>
      </c>
    </row>
    <row r="7854" spans="1:5">
      <c r="A7854" s="174" t="s">
        <v>40</v>
      </c>
      <c r="B7854" s="183">
        <v>22</v>
      </c>
      <c r="C7854" s="176">
        <v>43980</v>
      </c>
      <c r="D7854" s="175">
        <v>2</v>
      </c>
      <c r="E7854" s="175">
        <v>0</v>
      </c>
    </row>
    <row r="7855" spans="1:5">
      <c r="A7855" s="174" t="s">
        <v>40</v>
      </c>
      <c r="B7855" s="177">
        <v>22</v>
      </c>
      <c r="C7855" s="176">
        <v>43981</v>
      </c>
      <c r="D7855" s="175">
        <v>2</v>
      </c>
      <c r="E7855" s="175">
        <v>0</v>
      </c>
    </row>
    <row r="7856" spans="1:5">
      <c r="A7856" s="174" t="s">
        <v>40</v>
      </c>
      <c r="B7856" s="183">
        <v>23</v>
      </c>
      <c r="C7856" s="176">
        <v>43982</v>
      </c>
      <c r="D7856" s="175">
        <v>2</v>
      </c>
      <c r="E7856" s="175">
        <v>0.02</v>
      </c>
    </row>
    <row r="7857" spans="1:5">
      <c r="A7857" s="174" t="s">
        <v>40</v>
      </c>
      <c r="B7857" s="183">
        <v>23</v>
      </c>
      <c r="C7857" s="176">
        <v>43983</v>
      </c>
      <c r="D7857" s="175">
        <v>2</v>
      </c>
      <c r="E7857" s="175">
        <v>0.02</v>
      </c>
    </row>
    <row r="7858" spans="1:5">
      <c r="A7858" s="174" t="s">
        <v>40</v>
      </c>
      <c r="B7858" s="183">
        <v>23</v>
      </c>
      <c r="C7858" s="176">
        <v>43984</v>
      </c>
      <c r="D7858" s="175">
        <v>1</v>
      </c>
      <c r="E7858" s="175">
        <v>0.02</v>
      </c>
    </row>
    <row r="7859" spans="1:5">
      <c r="A7859" s="174" t="s">
        <v>40</v>
      </c>
      <c r="B7859" s="183">
        <v>23</v>
      </c>
      <c r="C7859" s="176">
        <v>43985</v>
      </c>
      <c r="D7859" s="175">
        <v>2</v>
      </c>
      <c r="E7859" s="175">
        <v>0.02</v>
      </c>
    </row>
    <row r="7860" spans="1:5">
      <c r="A7860" s="174" t="s">
        <v>40</v>
      </c>
      <c r="B7860" s="183">
        <v>23</v>
      </c>
      <c r="C7860" s="176">
        <v>43986</v>
      </c>
      <c r="D7860" s="175">
        <v>2</v>
      </c>
      <c r="E7860" s="175">
        <v>0</v>
      </c>
    </row>
    <row r="7861" spans="1:5">
      <c r="A7861" s="174" t="s">
        <v>40</v>
      </c>
      <c r="B7861" s="183">
        <v>23</v>
      </c>
      <c r="C7861" s="176">
        <v>43987</v>
      </c>
      <c r="D7861" s="175">
        <v>2</v>
      </c>
      <c r="E7861" s="175">
        <v>0</v>
      </c>
    </row>
    <row r="7862" spans="1:5">
      <c r="A7862" s="174" t="s">
        <v>40</v>
      </c>
      <c r="B7862" s="177">
        <v>23</v>
      </c>
      <c r="C7862" s="176">
        <v>43988</v>
      </c>
      <c r="D7862" s="175">
        <v>3</v>
      </c>
      <c r="E7862" s="175">
        <v>0</v>
      </c>
    </row>
    <row r="7863" spans="1:5">
      <c r="A7863" s="174" t="s">
        <v>40</v>
      </c>
      <c r="B7863" s="183">
        <v>24</v>
      </c>
      <c r="C7863" s="176">
        <v>43989</v>
      </c>
      <c r="D7863" s="175">
        <v>1</v>
      </c>
      <c r="E7863" s="175">
        <v>0</v>
      </c>
    </row>
    <row r="7864" spans="1:5">
      <c r="A7864" s="174" t="s">
        <v>40</v>
      </c>
      <c r="B7864" s="183">
        <v>24</v>
      </c>
      <c r="C7864" s="176">
        <v>43990</v>
      </c>
      <c r="D7864" s="175">
        <v>1</v>
      </c>
      <c r="E7864" s="175">
        <v>0</v>
      </c>
    </row>
    <row r="7865" spans="1:5">
      <c r="A7865" s="174" t="s">
        <v>40</v>
      </c>
      <c r="B7865" s="183">
        <v>24</v>
      </c>
      <c r="C7865" s="176">
        <v>43991</v>
      </c>
      <c r="D7865" s="175">
        <v>0</v>
      </c>
      <c r="E7865" s="175">
        <v>0.02</v>
      </c>
    </row>
    <row r="7866" spans="1:5">
      <c r="A7866" s="174" t="s">
        <v>40</v>
      </c>
      <c r="B7866" s="183">
        <v>24</v>
      </c>
      <c r="C7866" s="176">
        <v>43992</v>
      </c>
      <c r="D7866" s="175">
        <v>2</v>
      </c>
      <c r="E7866" s="175">
        <v>3.9E-2</v>
      </c>
    </row>
    <row r="7867" spans="1:5">
      <c r="A7867" s="174" t="s">
        <v>40</v>
      </c>
      <c r="B7867" s="183">
        <v>24</v>
      </c>
      <c r="C7867" s="176">
        <v>43993</v>
      </c>
      <c r="D7867" s="175">
        <v>2</v>
      </c>
      <c r="E7867" s="175">
        <v>0</v>
      </c>
    </row>
    <row r="7868" spans="1:5">
      <c r="A7868" s="174" t="s">
        <v>40</v>
      </c>
      <c r="B7868" s="183">
        <v>24</v>
      </c>
      <c r="C7868" s="176">
        <v>43994</v>
      </c>
      <c r="D7868" s="175">
        <v>2</v>
      </c>
      <c r="E7868" s="175">
        <v>0.02</v>
      </c>
    </row>
    <row r="7869" spans="1:5">
      <c r="A7869" s="174" t="s">
        <v>40</v>
      </c>
      <c r="B7869" s="177">
        <v>24</v>
      </c>
      <c r="C7869" s="176">
        <v>43995</v>
      </c>
      <c r="D7869" s="175">
        <v>4</v>
      </c>
      <c r="E7869" s="175">
        <v>0</v>
      </c>
    </row>
    <row r="7870" spans="1:5">
      <c r="A7870" s="174" t="s">
        <v>40</v>
      </c>
      <c r="B7870" s="183">
        <v>25</v>
      </c>
      <c r="C7870" s="176">
        <v>43996</v>
      </c>
      <c r="D7870" s="175">
        <v>3</v>
      </c>
      <c r="E7870" s="175">
        <v>0</v>
      </c>
    </row>
    <row r="7871" spans="1:5">
      <c r="A7871" s="174" t="s">
        <v>40</v>
      </c>
      <c r="B7871" s="183">
        <v>25</v>
      </c>
      <c r="C7871" s="176">
        <v>43997</v>
      </c>
      <c r="D7871" s="175">
        <v>1</v>
      </c>
      <c r="E7871" s="175">
        <v>0</v>
      </c>
    </row>
    <row r="7872" spans="1:5">
      <c r="A7872" s="174" t="s">
        <v>40</v>
      </c>
      <c r="B7872" s="183">
        <v>25</v>
      </c>
      <c r="C7872" s="176">
        <v>43998</v>
      </c>
      <c r="D7872" s="175">
        <v>0</v>
      </c>
      <c r="E7872" s="175">
        <v>0.02</v>
      </c>
    </row>
    <row r="7873" spans="1:5">
      <c r="A7873" s="174" t="s">
        <v>40</v>
      </c>
      <c r="B7873" s="183">
        <v>25</v>
      </c>
      <c r="C7873" s="176">
        <v>43999</v>
      </c>
      <c r="D7873" s="175">
        <v>1</v>
      </c>
      <c r="E7873" s="175">
        <v>0.02</v>
      </c>
    </row>
    <row r="7874" spans="1:5">
      <c r="A7874" s="174" t="s">
        <v>40</v>
      </c>
      <c r="B7874" s="183">
        <v>25</v>
      </c>
      <c r="C7874" s="176">
        <v>44000</v>
      </c>
      <c r="D7874" s="175">
        <v>2</v>
      </c>
      <c r="E7874" s="175">
        <v>0.02</v>
      </c>
    </row>
    <row r="7875" spans="1:5">
      <c r="A7875" s="174" t="s">
        <v>40</v>
      </c>
      <c r="B7875" s="183">
        <v>25</v>
      </c>
      <c r="C7875" s="176">
        <v>44001</v>
      </c>
      <c r="D7875" s="175">
        <v>1</v>
      </c>
      <c r="E7875" s="175">
        <v>0</v>
      </c>
    </row>
    <row r="7876" spans="1:5">
      <c r="A7876" s="174" t="s">
        <v>40</v>
      </c>
      <c r="B7876" s="183">
        <v>25</v>
      </c>
      <c r="C7876" s="176">
        <v>44002</v>
      </c>
      <c r="D7876" s="175">
        <v>1</v>
      </c>
      <c r="E7876" s="175">
        <v>0</v>
      </c>
    </row>
    <row r="7877" spans="1:5">
      <c r="A7877" s="174" t="s">
        <v>40</v>
      </c>
      <c r="B7877" s="183">
        <v>26</v>
      </c>
      <c r="C7877" s="176">
        <v>44003</v>
      </c>
      <c r="D7877" s="175">
        <v>1</v>
      </c>
      <c r="E7877" s="175">
        <v>0</v>
      </c>
    </row>
    <row r="7878" spans="1:5">
      <c r="A7878" s="174" t="s">
        <v>40</v>
      </c>
      <c r="B7878" s="183">
        <v>26</v>
      </c>
      <c r="C7878" s="176">
        <v>44004</v>
      </c>
      <c r="D7878" s="175">
        <v>1</v>
      </c>
      <c r="E7878" s="175">
        <v>0</v>
      </c>
    </row>
    <row r="7879" spans="1:5">
      <c r="A7879" s="174" t="s">
        <v>40</v>
      </c>
      <c r="B7879" s="183">
        <v>26</v>
      </c>
      <c r="C7879" s="176">
        <v>44005</v>
      </c>
      <c r="D7879" s="175">
        <v>-1</v>
      </c>
      <c r="E7879" s="175">
        <v>0.02</v>
      </c>
    </row>
    <row r="7880" spans="1:5">
      <c r="A7880" s="174" t="s">
        <v>40</v>
      </c>
      <c r="B7880" s="183">
        <v>26</v>
      </c>
      <c r="C7880" s="176">
        <v>44006</v>
      </c>
      <c r="D7880" s="175">
        <v>3</v>
      </c>
      <c r="E7880" s="175">
        <v>0</v>
      </c>
    </row>
    <row r="7881" spans="1:5">
      <c r="A7881" s="174" t="s">
        <v>40</v>
      </c>
      <c r="B7881" s="183">
        <v>26</v>
      </c>
      <c r="C7881" s="176">
        <v>44007</v>
      </c>
      <c r="D7881" s="175">
        <v>3</v>
      </c>
      <c r="E7881" s="175">
        <v>0.02</v>
      </c>
    </row>
    <row r="7882" spans="1:5">
      <c r="A7882" s="174" t="s">
        <v>40</v>
      </c>
      <c r="B7882" s="183">
        <v>26</v>
      </c>
      <c r="C7882" s="176">
        <v>44008</v>
      </c>
      <c r="D7882" s="175">
        <v>1</v>
      </c>
      <c r="E7882" s="175">
        <v>0</v>
      </c>
    </row>
    <row r="7883" spans="1:5">
      <c r="A7883" s="174" t="s">
        <v>40</v>
      </c>
      <c r="B7883" s="177">
        <v>26</v>
      </c>
      <c r="C7883" s="176">
        <v>44009</v>
      </c>
      <c r="D7883" s="175">
        <v>1</v>
      </c>
      <c r="E7883" s="175">
        <v>0</v>
      </c>
    </row>
    <row r="7884" spans="1:5">
      <c r="A7884" s="174" t="s">
        <v>40</v>
      </c>
      <c r="B7884" s="183">
        <v>27</v>
      </c>
      <c r="C7884" s="176">
        <v>44010</v>
      </c>
      <c r="D7884" s="175">
        <v>1</v>
      </c>
      <c r="E7884" s="175">
        <v>0</v>
      </c>
    </row>
    <row r="7885" spans="1:5">
      <c r="A7885" s="174" t="s">
        <v>40</v>
      </c>
      <c r="B7885" s="183">
        <v>27</v>
      </c>
      <c r="C7885" s="176">
        <v>44011</v>
      </c>
      <c r="D7885" s="175">
        <v>2</v>
      </c>
      <c r="E7885" s="175">
        <v>0</v>
      </c>
    </row>
    <row r="7886" spans="1:5">
      <c r="A7886" s="174" t="s">
        <v>40</v>
      </c>
      <c r="B7886" s="183">
        <v>27</v>
      </c>
      <c r="C7886" s="176">
        <v>44012</v>
      </c>
      <c r="D7886" s="175">
        <v>2</v>
      </c>
      <c r="E7886" s="175">
        <v>0</v>
      </c>
    </row>
    <row r="7887" spans="1:5">
      <c r="A7887" s="174" t="s">
        <v>40</v>
      </c>
      <c r="B7887" s="183">
        <v>27</v>
      </c>
      <c r="C7887" s="176">
        <v>44013</v>
      </c>
      <c r="D7887" s="175">
        <v>1</v>
      </c>
      <c r="E7887" s="175">
        <v>0</v>
      </c>
    </row>
    <row r="7888" spans="1:5">
      <c r="A7888" s="174" t="s">
        <v>40</v>
      </c>
      <c r="B7888" s="183">
        <v>27</v>
      </c>
      <c r="C7888" s="176">
        <v>44014</v>
      </c>
      <c r="D7888" s="175">
        <v>1</v>
      </c>
      <c r="E7888" s="175">
        <v>0</v>
      </c>
    </row>
    <row r="7889" spans="1:5">
      <c r="A7889" s="174" t="s">
        <v>40</v>
      </c>
      <c r="B7889" s="183">
        <v>27</v>
      </c>
      <c r="C7889" s="176">
        <v>44015</v>
      </c>
      <c r="D7889" s="175">
        <v>2</v>
      </c>
      <c r="E7889" s="175">
        <v>0</v>
      </c>
    </row>
    <row r="7890" spans="1:5">
      <c r="A7890" s="174" t="s">
        <v>40</v>
      </c>
      <c r="B7890" s="177">
        <v>27</v>
      </c>
      <c r="C7890" s="176">
        <v>44016</v>
      </c>
      <c r="D7890" s="175">
        <v>2</v>
      </c>
      <c r="E7890" s="175">
        <v>0.02</v>
      </c>
    </row>
    <row r="7891" spans="1:5">
      <c r="A7891" s="174" t="s">
        <v>40</v>
      </c>
      <c r="B7891" s="183">
        <v>28</v>
      </c>
      <c r="C7891" s="176">
        <v>44017</v>
      </c>
      <c r="D7891" s="175">
        <v>1</v>
      </c>
      <c r="E7891" s="175">
        <v>0</v>
      </c>
    </row>
    <row r="7892" spans="1:5">
      <c r="A7892" s="174" t="s">
        <v>40</v>
      </c>
      <c r="B7892" s="183">
        <v>28</v>
      </c>
      <c r="C7892" s="176">
        <v>44018</v>
      </c>
      <c r="D7892" s="175">
        <v>2</v>
      </c>
      <c r="E7892" s="175">
        <v>0</v>
      </c>
    </row>
    <row r="7893" spans="1:5">
      <c r="A7893" s="174" t="s">
        <v>40</v>
      </c>
      <c r="B7893" s="183">
        <v>28</v>
      </c>
      <c r="C7893" s="176">
        <v>44019</v>
      </c>
      <c r="D7893" s="175">
        <v>0</v>
      </c>
      <c r="E7893" s="175">
        <v>3.9E-2</v>
      </c>
    </row>
    <row r="7894" spans="1:5">
      <c r="A7894" s="174" t="s">
        <v>40</v>
      </c>
      <c r="B7894" s="183">
        <v>28</v>
      </c>
      <c r="C7894" s="176">
        <v>44020</v>
      </c>
      <c r="D7894" s="175">
        <v>1</v>
      </c>
      <c r="E7894" s="175">
        <v>0</v>
      </c>
    </row>
    <row r="7895" spans="1:5">
      <c r="A7895" s="174" t="s">
        <v>40</v>
      </c>
      <c r="B7895" s="183">
        <v>28</v>
      </c>
      <c r="C7895" s="176">
        <v>44021</v>
      </c>
      <c r="D7895" s="175">
        <v>1</v>
      </c>
      <c r="E7895" s="175">
        <v>3.9E-2</v>
      </c>
    </row>
    <row r="7896" spans="1:5">
      <c r="A7896" s="174" t="s">
        <v>40</v>
      </c>
      <c r="B7896" s="183">
        <v>28</v>
      </c>
      <c r="C7896" s="176">
        <v>44022</v>
      </c>
      <c r="D7896" s="175">
        <v>3</v>
      </c>
      <c r="E7896" s="175">
        <v>0.02</v>
      </c>
    </row>
    <row r="7897" spans="1:5">
      <c r="A7897" s="174" t="s">
        <v>40</v>
      </c>
      <c r="B7897" s="177">
        <v>28</v>
      </c>
      <c r="C7897" s="176">
        <v>44023</v>
      </c>
      <c r="D7897" s="175">
        <v>2</v>
      </c>
      <c r="E7897" s="175">
        <v>0</v>
      </c>
    </row>
    <row r="7898" spans="1:5">
      <c r="A7898" s="174" t="s">
        <v>40</v>
      </c>
      <c r="B7898" s="183">
        <v>29</v>
      </c>
      <c r="C7898" s="176">
        <v>44024</v>
      </c>
      <c r="D7898" s="175">
        <v>3</v>
      </c>
      <c r="E7898" s="175">
        <v>0.02</v>
      </c>
    </row>
    <row r="7899" spans="1:5">
      <c r="A7899" s="174" t="s">
        <v>40</v>
      </c>
      <c r="B7899" s="183">
        <v>29</v>
      </c>
      <c r="C7899" s="176">
        <v>44025</v>
      </c>
      <c r="D7899" s="175">
        <v>5</v>
      </c>
      <c r="E7899" s="175">
        <v>0</v>
      </c>
    </row>
    <row r="7900" spans="1:5">
      <c r="A7900" s="174" t="s">
        <v>40</v>
      </c>
      <c r="B7900" s="183">
        <v>29</v>
      </c>
      <c r="C7900" s="176">
        <v>44026</v>
      </c>
      <c r="D7900" s="175">
        <v>1</v>
      </c>
      <c r="E7900" s="175">
        <v>0</v>
      </c>
    </row>
    <row r="7901" spans="1:5">
      <c r="A7901" s="174" t="s">
        <v>40</v>
      </c>
      <c r="B7901" s="183">
        <v>29</v>
      </c>
      <c r="C7901" s="176">
        <v>44027</v>
      </c>
      <c r="D7901" s="175">
        <v>1</v>
      </c>
      <c r="E7901" s="175">
        <v>0</v>
      </c>
    </row>
    <row r="7902" spans="1:5">
      <c r="A7902" s="174" t="s">
        <v>40</v>
      </c>
      <c r="B7902" s="183">
        <v>29</v>
      </c>
      <c r="C7902" s="176">
        <v>44028</v>
      </c>
      <c r="D7902" s="175">
        <v>0</v>
      </c>
      <c r="E7902" s="175">
        <v>3.9E-2</v>
      </c>
    </row>
    <row r="7903" spans="1:5">
      <c r="A7903" s="174" t="s">
        <v>40</v>
      </c>
      <c r="B7903" s="183">
        <v>29</v>
      </c>
      <c r="C7903" s="176">
        <v>44029</v>
      </c>
      <c r="D7903" s="175">
        <v>1</v>
      </c>
      <c r="E7903" s="175">
        <v>3.9E-2</v>
      </c>
    </row>
    <row r="7904" spans="1:5">
      <c r="A7904" s="174" t="s">
        <v>40</v>
      </c>
      <c r="B7904" s="177">
        <v>29</v>
      </c>
      <c r="C7904" s="176">
        <v>44030</v>
      </c>
      <c r="D7904" s="175">
        <v>1</v>
      </c>
      <c r="E7904" s="175">
        <v>0.02</v>
      </c>
    </row>
    <row r="7905" spans="1:5">
      <c r="A7905" s="174" t="s">
        <v>40</v>
      </c>
      <c r="B7905" s="183">
        <v>30</v>
      </c>
      <c r="C7905" s="176">
        <v>44031</v>
      </c>
      <c r="D7905" s="175">
        <v>3</v>
      </c>
      <c r="E7905" s="175">
        <v>0.02</v>
      </c>
    </row>
    <row r="7906" spans="1:5">
      <c r="A7906" s="174" t="s">
        <v>40</v>
      </c>
      <c r="B7906" s="183">
        <v>30</v>
      </c>
      <c r="C7906" s="176">
        <v>44032</v>
      </c>
      <c r="D7906" s="175">
        <v>3</v>
      </c>
      <c r="E7906" s="175">
        <v>0.02</v>
      </c>
    </row>
    <row r="7907" spans="1:5">
      <c r="A7907" s="174" t="s">
        <v>40</v>
      </c>
      <c r="B7907" s="183">
        <v>30</v>
      </c>
      <c r="C7907" s="176">
        <v>44033</v>
      </c>
      <c r="D7907" s="175">
        <v>-1</v>
      </c>
      <c r="E7907" s="175">
        <v>0</v>
      </c>
    </row>
    <row r="7908" spans="1:5">
      <c r="A7908" s="174" t="s">
        <v>40</v>
      </c>
      <c r="B7908" s="183">
        <v>30</v>
      </c>
      <c r="C7908" s="176">
        <v>44034</v>
      </c>
      <c r="D7908" s="175">
        <v>3</v>
      </c>
      <c r="E7908" s="175">
        <v>0.02</v>
      </c>
    </row>
    <row r="7909" spans="1:5">
      <c r="A7909" s="174" t="s">
        <v>40</v>
      </c>
      <c r="B7909" s="183">
        <v>30</v>
      </c>
      <c r="C7909" s="176">
        <v>44035</v>
      </c>
      <c r="D7909" s="175">
        <v>4</v>
      </c>
      <c r="E7909" s="175">
        <v>0</v>
      </c>
    </row>
    <row r="7910" spans="1:5">
      <c r="A7910" s="174" t="s">
        <v>40</v>
      </c>
      <c r="B7910" s="183">
        <v>30</v>
      </c>
      <c r="C7910" s="176">
        <v>44036</v>
      </c>
      <c r="D7910" s="175">
        <v>3</v>
      </c>
      <c r="E7910" s="175">
        <v>0.02</v>
      </c>
    </row>
    <row r="7911" spans="1:5">
      <c r="A7911" s="174" t="s">
        <v>40</v>
      </c>
      <c r="B7911" s="177">
        <v>30</v>
      </c>
      <c r="C7911" s="176">
        <v>44037</v>
      </c>
      <c r="D7911" s="175">
        <v>3</v>
      </c>
      <c r="E7911" s="175">
        <v>0</v>
      </c>
    </row>
    <row r="7912" spans="1:5">
      <c r="A7912" s="174" t="s">
        <v>40</v>
      </c>
      <c r="B7912" s="183">
        <v>31</v>
      </c>
      <c r="C7912" s="176">
        <v>44038</v>
      </c>
      <c r="D7912" s="175">
        <v>1</v>
      </c>
      <c r="E7912" s="175">
        <v>0</v>
      </c>
    </row>
    <row r="7913" spans="1:5">
      <c r="A7913" s="174" t="s">
        <v>40</v>
      </c>
      <c r="B7913" s="183">
        <v>31</v>
      </c>
      <c r="C7913" s="176">
        <v>44039</v>
      </c>
      <c r="D7913" s="175">
        <v>3</v>
      </c>
      <c r="E7913" s="175">
        <v>0.02</v>
      </c>
    </row>
    <row r="7914" spans="1:5">
      <c r="A7914" s="174" t="s">
        <v>40</v>
      </c>
      <c r="B7914" s="183">
        <v>31</v>
      </c>
      <c r="C7914" s="176">
        <v>44040</v>
      </c>
      <c r="D7914" s="175">
        <v>1</v>
      </c>
      <c r="E7914" s="175">
        <v>0.02</v>
      </c>
    </row>
    <row r="7915" spans="1:5">
      <c r="A7915" s="174" t="s">
        <v>40</v>
      </c>
      <c r="B7915" s="183">
        <v>31</v>
      </c>
      <c r="C7915" s="176">
        <v>44041</v>
      </c>
      <c r="D7915" s="175">
        <v>3</v>
      </c>
      <c r="E7915" s="175">
        <v>0</v>
      </c>
    </row>
    <row r="7916" spans="1:5">
      <c r="A7916" s="174" t="s">
        <v>40</v>
      </c>
      <c r="B7916" s="183">
        <v>31</v>
      </c>
      <c r="C7916" s="176">
        <v>44042</v>
      </c>
      <c r="D7916" s="175">
        <v>2</v>
      </c>
      <c r="E7916" s="175">
        <v>0</v>
      </c>
    </row>
    <row r="7917" spans="1:5">
      <c r="A7917" s="174" t="s">
        <v>40</v>
      </c>
      <c r="B7917" s="183">
        <v>31</v>
      </c>
      <c r="C7917" s="176">
        <v>44043</v>
      </c>
      <c r="D7917" s="175">
        <v>2</v>
      </c>
      <c r="E7917" s="175">
        <v>0.02</v>
      </c>
    </row>
    <row r="7918" spans="1:5">
      <c r="A7918" s="174" t="s">
        <v>40</v>
      </c>
      <c r="B7918" s="177">
        <v>31</v>
      </c>
      <c r="C7918" s="176">
        <v>44044</v>
      </c>
      <c r="D7918" s="175">
        <v>3</v>
      </c>
      <c r="E7918" s="175">
        <v>0</v>
      </c>
    </row>
    <row r="7919" spans="1:5">
      <c r="A7919" s="174" t="s">
        <v>40</v>
      </c>
      <c r="B7919" s="183">
        <v>32</v>
      </c>
      <c r="C7919" s="176">
        <v>44045</v>
      </c>
      <c r="D7919" s="175">
        <v>2</v>
      </c>
      <c r="E7919" s="175">
        <v>0</v>
      </c>
    </row>
    <row r="7920" spans="1:5">
      <c r="A7920" s="174" t="s">
        <v>40</v>
      </c>
      <c r="B7920" s="183">
        <v>32</v>
      </c>
      <c r="C7920" s="176">
        <v>44046</v>
      </c>
      <c r="D7920" s="175">
        <v>5</v>
      </c>
      <c r="E7920" s="175">
        <v>0</v>
      </c>
    </row>
    <row r="7921" spans="1:5">
      <c r="A7921" s="174" t="s">
        <v>40</v>
      </c>
      <c r="B7921" s="183">
        <v>32</v>
      </c>
      <c r="C7921" s="176">
        <v>44047</v>
      </c>
      <c r="D7921" s="175">
        <v>3</v>
      </c>
      <c r="E7921" s="175">
        <v>0</v>
      </c>
    </row>
    <row r="7922" spans="1:5">
      <c r="A7922" s="174" t="s">
        <v>40</v>
      </c>
      <c r="B7922" s="183">
        <v>32</v>
      </c>
      <c r="C7922" s="176">
        <v>44048</v>
      </c>
      <c r="D7922" s="175">
        <v>4</v>
      </c>
      <c r="E7922" s="175">
        <v>0.02</v>
      </c>
    </row>
    <row r="7923" spans="1:5">
      <c r="A7923" s="174" t="s">
        <v>40</v>
      </c>
      <c r="B7923" s="183">
        <v>32</v>
      </c>
      <c r="C7923" s="176">
        <v>44049</v>
      </c>
      <c r="D7923" s="175">
        <v>5</v>
      </c>
      <c r="E7923" s="175">
        <v>0</v>
      </c>
    </row>
    <row r="7924" spans="1:5">
      <c r="A7924" s="174" t="s">
        <v>40</v>
      </c>
      <c r="B7924" s="177">
        <v>32</v>
      </c>
      <c r="C7924" s="176">
        <v>44050</v>
      </c>
      <c r="D7924" s="175">
        <v>5</v>
      </c>
      <c r="E7924" s="175">
        <v>0.02</v>
      </c>
    </row>
    <row r="7925" spans="1:5">
      <c r="A7925" s="174" t="s">
        <v>40</v>
      </c>
      <c r="B7925" s="177">
        <v>32</v>
      </c>
      <c r="C7925" s="176">
        <v>44051</v>
      </c>
      <c r="D7925" s="175">
        <v>6</v>
      </c>
      <c r="E7925" s="175">
        <v>0.02</v>
      </c>
    </row>
    <row r="7926" spans="1:5">
      <c r="A7926" s="174" t="s">
        <v>40</v>
      </c>
      <c r="B7926" s="177">
        <v>33</v>
      </c>
      <c r="C7926" s="176">
        <v>44052</v>
      </c>
      <c r="D7926" s="175">
        <v>5</v>
      </c>
      <c r="E7926" s="175">
        <v>0.02</v>
      </c>
    </row>
    <row r="7927" spans="1:5">
      <c r="A7927" s="174" t="s">
        <v>40</v>
      </c>
      <c r="B7927" s="177">
        <v>33</v>
      </c>
      <c r="C7927" s="176">
        <v>44053</v>
      </c>
      <c r="D7927" s="175">
        <v>4</v>
      </c>
      <c r="E7927" s="175">
        <v>0</v>
      </c>
    </row>
    <row r="7928" spans="1:5">
      <c r="A7928" s="174" t="s">
        <v>40</v>
      </c>
      <c r="B7928" s="177">
        <v>33</v>
      </c>
      <c r="C7928" s="176">
        <v>44054</v>
      </c>
      <c r="D7928" s="175">
        <v>2</v>
      </c>
      <c r="E7928" s="175">
        <v>0</v>
      </c>
    </row>
    <row r="7929" spans="1:5">
      <c r="A7929" s="174" t="s">
        <v>40</v>
      </c>
      <c r="B7929" s="177">
        <v>33</v>
      </c>
      <c r="C7929" s="176">
        <v>44055</v>
      </c>
      <c r="D7929" s="175">
        <v>1</v>
      </c>
      <c r="E7929" s="175">
        <v>0</v>
      </c>
    </row>
    <row r="7930" spans="1:5">
      <c r="A7930" s="174" t="s">
        <v>40</v>
      </c>
      <c r="B7930" s="177">
        <v>33</v>
      </c>
      <c r="C7930" s="176">
        <v>44056</v>
      </c>
      <c r="D7930" s="175">
        <v>1</v>
      </c>
      <c r="E7930" s="175">
        <v>0</v>
      </c>
    </row>
    <row r="7931" spans="1:5">
      <c r="A7931" s="174" t="s">
        <v>40</v>
      </c>
      <c r="B7931" s="177">
        <v>33</v>
      </c>
      <c r="C7931" s="176">
        <v>44057</v>
      </c>
      <c r="D7931" s="175">
        <v>2</v>
      </c>
      <c r="E7931" s="175">
        <v>0</v>
      </c>
    </row>
    <row r="7932" spans="1:5">
      <c r="A7932" s="174" t="s">
        <v>40</v>
      </c>
      <c r="B7932" s="177">
        <v>33</v>
      </c>
      <c r="C7932" s="176">
        <v>44058</v>
      </c>
      <c r="D7932" s="175">
        <v>3</v>
      </c>
      <c r="E7932" s="175">
        <v>0</v>
      </c>
    </row>
    <row r="7933" spans="1:5">
      <c r="A7933" s="174" t="s">
        <v>40</v>
      </c>
      <c r="B7933" s="177">
        <v>34</v>
      </c>
      <c r="C7933" s="176">
        <v>44059</v>
      </c>
      <c r="D7933" s="175">
        <v>-1</v>
      </c>
      <c r="E7933" s="175">
        <v>0</v>
      </c>
    </row>
    <row r="7934" spans="1:5">
      <c r="A7934" s="174" t="s">
        <v>40</v>
      </c>
      <c r="B7934" s="177">
        <v>34</v>
      </c>
      <c r="C7934" s="176">
        <v>44060</v>
      </c>
      <c r="D7934" s="175">
        <v>10</v>
      </c>
      <c r="E7934" s="175">
        <v>0</v>
      </c>
    </row>
    <row r="7935" spans="1:5">
      <c r="A7935" s="174" t="s">
        <v>40</v>
      </c>
      <c r="B7935" s="177">
        <v>34</v>
      </c>
      <c r="C7935" s="176">
        <v>44061</v>
      </c>
      <c r="D7935" s="175">
        <v>1</v>
      </c>
      <c r="E7935" s="175">
        <v>0.02</v>
      </c>
    </row>
    <row r="7936" spans="1:5">
      <c r="A7936" s="174" t="s">
        <v>40</v>
      </c>
      <c r="B7936" s="177">
        <v>34</v>
      </c>
      <c r="C7936" s="176">
        <v>44062</v>
      </c>
      <c r="D7936" s="175">
        <v>3</v>
      </c>
      <c r="E7936" s="175">
        <v>0</v>
      </c>
    </row>
    <row r="7937" spans="1:5">
      <c r="A7937" s="174" t="s">
        <v>40</v>
      </c>
      <c r="B7937" s="177">
        <v>34</v>
      </c>
      <c r="C7937" s="176">
        <v>44063</v>
      </c>
      <c r="D7937" s="175">
        <v>3</v>
      </c>
      <c r="E7937" s="175">
        <v>0.02</v>
      </c>
    </row>
    <row r="7938" spans="1:5">
      <c r="A7938" s="174" t="s">
        <v>40</v>
      </c>
      <c r="B7938" s="177">
        <v>34</v>
      </c>
      <c r="C7938" s="176">
        <v>44064</v>
      </c>
      <c r="D7938" s="175">
        <v>5</v>
      </c>
      <c r="E7938" s="175">
        <v>3.9E-2</v>
      </c>
    </row>
    <row r="7939" spans="1:5">
      <c r="A7939" s="174" t="s">
        <v>40</v>
      </c>
      <c r="B7939" s="177">
        <v>34</v>
      </c>
      <c r="C7939" s="176">
        <v>44065</v>
      </c>
      <c r="D7939" s="179"/>
      <c r="E7939" s="175">
        <v>0</v>
      </c>
    </row>
    <row r="7940" spans="1:5">
      <c r="A7940" s="174" t="s">
        <v>37</v>
      </c>
      <c r="B7940" s="183">
        <v>8</v>
      </c>
      <c r="C7940" s="176">
        <v>43877</v>
      </c>
      <c r="D7940" s="175">
        <v>-2</v>
      </c>
      <c r="E7940" s="175">
        <v>0</v>
      </c>
    </row>
    <row r="7941" spans="1:5">
      <c r="A7941" s="174" t="s">
        <v>37</v>
      </c>
      <c r="B7941" s="183">
        <v>8</v>
      </c>
      <c r="C7941" s="176">
        <v>43878</v>
      </c>
      <c r="D7941" s="175">
        <v>-1</v>
      </c>
      <c r="E7941" s="175">
        <v>0</v>
      </c>
    </row>
    <row r="7942" spans="1:5">
      <c r="A7942" s="174" t="s">
        <v>37</v>
      </c>
      <c r="B7942" s="183">
        <v>8</v>
      </c>
      <c r="C7942" s="176">
        <v>43879</v>
      </c>
      <c r="D7942" s="175">
        <v>0</v>
      </c>
      <c r="E7942" s="175">
        <v>0</v>
      </c>
    </row>
    <row r="7943" spans="1:5">
      <c r="A7943" s="174" t="s">
        <v>37</v>
      </c>
      <c r="B7943" s="183">
        <v>8</v>
      </c>
      <c r="C7943" s="176">
        <v>43880</v>
      </c>
      <c r="D7943" s="175">
        <v>-1</v>
      </c>
      <c r="E7943" s="175">
        <v>0</v>
      </c>
    </row>
    <row r="7944" spans="1:5">
      <c r="A7944" s="174" t="s">
        <v>37</v>
      </c>
      <c r="B7944" s="183">
        <v>8</v>
      </c>
      <c r="C7944" s="176">
        <v>43881</v>
      </c>
      <c r="D7944" s="175">
        <v>-1</v>
      </c>
      <c r="E7944" s="175">
        <v>0</v>
      </c>
    </row>
    <row r="7945" spans="1:5">
      <c r="A7945" s="174" t="s">
        <v>37</v>
      </c>
      <c r="B7945" s="183">
        <v>8</v>
      </c>
      <c r="C7945" s="176">
        <v>43882</v>
      </c>
      <c r="D7945" s="175">
        <v>-2</v>
      </c>
      <c r="E7945" s="175">
        <v>0</v>
      </c>
    </row>
    <row r="7946" spans="1:5">
      <c r="A7946" s="174" t="s">
        <v>37</v>
      </c>
      <c r="B7946" s="177">
        <v>8</v>
      </c>
      <c r="C7946" s="176">
        <v>43883</v>
      </c>
      <c r="D7946" s="175">
        <v>-2</v>
      </c>
      <c r="E7946" s="175">
        <v>0</v>
      </c>
    </row>
    <row r="7947" spans="1:5">
      <c r="A7947" s="174" t="s">
        <v>37</v>
      </c>
      <c r="B7947" s="183">
        <v>9</v>
      </c>
      <c r="C7947" s="176">
        <v>43884</v>
      </c>
      <c r="D7947" s="175">
        <v>-3</v>
      </c>
      <c r="E7947" s="175">
        <v>0</v>
      </c>
    </row>
    <row r="7948" spans="1:5">
      <c r="A7948" s="174" t="s">
        <v>37</v>
      </c>
      <c r="B7948" s="183">
        <v>9</v>
      </c>
      <c r="C7948" s="176">
        <v>43885</v>
      </c>
      <c r="D7948" s="175">
        <v>0</v>
      </c>
      <c r="E7948" s="175">
        <v>0</v>
      </c>
    </row>
    <row r="7949" spans="1:5">
      <c r="A7949" s="174" t="s">
        <v>37</v>
      </c>
      <c r="B7949" s="183">
        <v>9</v>
      </c>
      <c r="C7949" s="176">
        <v>43886</v>
      </c>
      <c r="D7949" s="175">
        <v>1</v>
      </c>
      <c r="E7949" s="175">
        <v>0</v>
      </c>
    </row>
    <row r="7950" spans="1:5">
      <c r="A7950" s="174" t="s">
        <v>37</v>
      </c>
      <c r="B7950" s="183">
        <v>9</v>
      </c>
      <c r="C7950" s="176">
        <v>43887</v>
      </c>
      <c r="D7950" s="175">
        <v>0</v>
      </c>
      <c r="E7950" s="175">
        <v>0</v>
      </c>
    </row>
    <row r="7951" spans="1:5">
      <c r="A7951" s="174" t="s">
        <v>37</v>
      </c>
      <c r="B7951" s="183">
        <v>9</v>
      </c>
      <c r="C7951" s="176">
        <v>43888</v>
      </c>
      <c r="D7951" s="175">
        <v>-2</v>
      </c>
      <c r="E7951" s="175">
        <v>0</v>
      </c>
    </row>
    <row r="7952" spans="1:5">
      <c r="A7952" s="174" t="s">
        <v>37</v>
      </c>
      <c r="B7952" s="183">
        <v>9</v>
      </c>
      <c r="C7952" s="176">
        <v>43889</v>
      </c>
      <c r="D7952" s="175">
        <v>0</v>
      </c>
      <c r="E7952" s="175">
        <v>0</v>
      </c>
    </row>
    <row r="7953" spans="1:5">
      <c r="A7953" s="174" t="s">
        <v>37</v>
      </c>
      <c r="B7953" s="177">
        <v>9</v>
      </c>
      <c r="C7953" s="176">
        <v>43890</v>
      </c>
      <c r="D7953" s="175">
        <v>-1</v>
      </c>
      <c r="E7953" s="175">
        <v>0</v>
      </c>
    </row>
    <row r="7954" spans="1:5">
      <c r="A7954" s="174" t="s">
        <v>37</v>
      </c>
      <c r="B7954" s="183">
        <v>10</v>
      </c>
      <c r="C7954" s="176">
        <v>43833</v>
      </c>
      <c r="D7954" s="175">
        <v>-2</v>
      </c>
      <c r="E7954" s="175">
        <v>0</v>
      </c>
    </row>
    <row r="7955" spans="1:5">
      <c r="A7955" s="174" t="s">
        <v>37</v>
      </c>
      <c r="B7955" s="183">
        <v>10</v>
      </c>
      <c r="C7955" s="176">
        <v>43864</v>
      </c>
      <c r="D7955" s="175">
        <v>1</v>
      </c>
      <c r="E7955" s="175">
        <v>0</v>
      </c>
    </row>
    <row r="7956" spans="1:5">
      <c r="A7956" s="174" t="s">
        <v>37</v>
      </c>
      <c r="B7956" s="183">
        <v>10</v>
      </c>
      <c r="C7956" s="176">
        <v>43893</v>
      </c>
      <c r="D7956" s="175">
        <v>0</v>
      </c>
      <c r="E7956" s="175">
        <v>0</v>
      </c>
    </row>
    <row r="7957" spans="1:5">
      <c r="A7957" s="174" t="s">
        <v>37</v>
      </c>
      <c r="B7957" s="183">
        <v>10</v>
      </c>
      <c r="C7957" s="176">
        <v>43894</v>
      </c>
      <c r="D7957" s="175">
        <v>0</v>
      </c>
      <c r="E7957" s="175">
        <v>0</v>
      </c>
    </row>
    <row r="7958" spans="1:5">
      <c r="A7958" s="174" t="s">
        <v>37</v>
      </c>
      <c r="B7958" s="183">
        <v>10</v>
      </c>
      <c r="C7958" s="176">
        <v>43895</v>
      </c>
      <c r="D7958" s="175">
        <v>0</v>
      </c>
      <c r="E7958" s="175">
        <v>2.1000000000000001E-2</v>
      </c>
    </row>
    <row r="7959" spans="1:5">
      <c r="A7959" s="174" t="s">
        <v>37</v>
      </c>
      <c r="B7959" s="183">
        <v>10</v>
      </c>
      <c r="C7959" s="176">
        <v>43896</v>
      </c>
      <c r="D7959" s="175">
        <v>0</v>
      </c>
      <c r="E7959" s="175">
        <v>4.2999999999999997E-2</v>
      </c>
    </row>
    <row r="7960" spans="1:5">
      <c r="A7960" s="174" t="s">
        <v>37</v>
      </c>
      <c r="B7960" s="177">
        <v>10</v>
      </c>
      <c r="C7960" s="176">
        <v>43897</v>
      </c>
      <c r="D7960" s="175">
        <v>-1</v>
      </c>
      <c r="E7960" s="175">
        <v>4.2999999999999997E-2</v>
      </c>
    </row>
    <row r="7961" spans="1:5">
      <c r="A7961" s="174" t="s">
        <v>37</v>
      </c>
      <c r="B7961" s="183">
        <v>11</v>
      </c>
      <c r="C7961" s="176">
        <v>43898</v>
      </c>
      <c r="D7961" s="175">
        <v>-2</v>
      </c>
      <c r="E7961" s="175">
        <v>0</v>
      </c>
    </row>
    <row r="7962" spans="1:5">
      <c r="A7962" s="174" t="s">
        <v>37</v>
      </c>
      <c r="B7962" s="183">
        <v>11</v>
      </c>
      <c r="C7962" s="176">
        <v>43899</v>
      </c>
      <c r="D7962" s="175">
        <v>-1</v>
      </c>
      <c r="E7962" s="175">
        <v>0</v>
      </c>
    </row>
    <row r="7963" spans="1:5">
      <c r="A7963" s="174" t="s">
        <v>37</v>
      </c>
      <c r="B7963" s="183">
        <v>11</v>
      </c>
      <c r="C7963" s="176">
        <v>43900</v>
      </c>
      <c r="D7963" s="175">
        <v>0</v>
      </c>
      <c r="E7963" s="175">
        <v>0.49199999999999999</v>
      </c>
    </row>
    <row r="7964" spans="1:5">
      <c r="A7964" s="174" t="s">
        <v>37</v>
      </c>
      <c r="B7964" s="183">
        <v>11</v>
      </c>
      <c r="C7964" s="176">
        <v>43901</v>
      </c>
      <c r="D7964" s="175">
        <v>1</v>
      </c>
      <c r="E7964" s="175">
        <v>0.15</v>
      </c>
    </row>
    <row r="7965" spans="1:5">
      <c r="A7965" s="174" t="s">
        <v>37</v>
      </c>
      <c r="B7965" s="183">
        <v>11</v>
      </c>
      <c r="C7965" s="176">
        <v>43902</v>
      </c>
      <c r="D7965" s="175">
        <v>3</v>
      </c>
      <c r="E7965" s="175">
        <v>0.25700000000000001</v>
      </c>
    </row>
    <row r="7966" spans="1:5">
      <c r="A7966" s="174" t="s">
        <v>37</v>
      </c>
      <c r="B7966" s="183">
        <v>11</v>
      </c>
      <c r="C7966" s="176">
        <v>43903</v>
      </c>
      <c r="D7966" s="175">
        <v>8</v>
      </c>
      <c r="E7966" s="175">
        <v>0.79100000000000004</v>
      </c>
    </row>
    <row r="7967" spans="1:5">
      <c r="A7967" s="174" t="s">
        <v>37</v>
      </c>
      <c r="B7967" s="177">
        <v>11</v>
      </c>
      <c r="C7967" s="176">
        <v>43904</v>
      </c>
      <c r="D7967" s="175">
        <v>14</v>
      </c>
      <c r="E7967" s="175">
        <v>0.79100000000000004</v>
      </c>
    </row>
    <row r="7968" spans="1:5">
      <c r="A7968" s="174" t="s">
        <v>37</v>
      </c>
      <c r="B7968" s="183">
        <v>12</v>
      </c>
      <c r="C7968" s="176">
        <v>43905</v>
      </c>
      <c r="D7968" s="175">
        <v>17</v>
      </c>
      <c r="E7968" s="175">
        <v>0.32100000000000001</v>
      </c>
    </row>
    <row r="7969" spans="1:5">
      <c r="A7969" s="174" t="s">
        <v>37</v>
      </c>
      <c r="B7969" s="183">
        <v>12</v>
      </c>
      <c r="C7969" s="176">
        <v>43906</v>
      </c>
      <c r="D7969" s="175">
        <v>23</v>
      </c>
      <c r="E7969" s="175">
        <v>3.2509999999999999</v>
      </c>
    </row>
    <row r="7970" spans="1:5">
      <c r="A7970" s="174" t="s">
        <v>37</v>
      </c>
      <c r="B7970" s="183">
        <v>12</v>
      </c>
      <c r="C7970" s="176">
        <v>43907</v>
      </c>
      <c r="D7970" s="175">
        <v>25</v>
      </c>
      <c r="E7970" s="175">
        <v>0.44900000000000001</v>
      </c>
    </row>
    <row r="7971" spans="1:5">
      <c r="A7971" s="174" t="s">
        <v>37</v>
      </c>
      <c r="B7971" s="183">
        <v>12</v>
      </c>
      <c r="C7971" s="176">
        <v>43908</v>
      </c>
      <c r="D7971" s="175">
        <v>26</v>
      </c>
      <c r="E7971" s="175">
        <v>3.8929999999999998</v>
      </c>
    </row>
    <row r="7972" spans="1:5">
      <c r="A7972" s="174" t="s">
        <v>37</v>
      </c>
      <c r="B7972" s="183">
        <v>12</v>
      </c>
      <c r="C7972" s="176">
        <v>43909</v>
      </c>
      <c r="D7972" s="175">
        <v>31</v>
      </c>
      <c r="E7972" s="175">
        <v>2.2890000000000001</v>
      </c>
    </row>
    <row r="7973" spans="1:5">
      <c r="A7973" s="174" t="s">
        <v>37</v>
      </c>
      <c r="B7973" s="177">
        <v>12</v>
      </c>
      <c r="C7973" s="176">
        <v>43910</v>
      </c>
      <c r="D7973" s="175">
        <v>32</v>
      </c>
      <c r="E7973" s="175">
        <v>3.6150000000000002</v>
      </c>
    </row>
    <row r="7974" spans="1:5">
      <c r="A7974" s="174" t="s">
        <v>37</v>
      </c>
      <c r="B7974" s="183">
        <v>12</v>
      </c>
      <c r="C7974" s="176">
        <v>43911</v>
      </c>
      <c r="D7974" s="175">
        <v>26</v>
      </c>
      <c r="E7974" s="175">
        <v>5.0259999999999998</v>
      </c>
    </row>
    <row r="7975" spans="1:5">
      <c r="A7975" s="174" t="s">
        <v>37</v>
      </c>
      <c r="B7975" s="183">
        <v>13</v>
      </c>
      <c r="C7975" s="176">
        <v>43912</v>
      </c>
      <c r="D7975" s="175">
        <v>22</v>
      </c>
      <c r="E7975" s="175">
        <v>6.93</v>
      </c>
    </row>
    <row r="7976" spans="1:5">
      <c r="A7976" s="174" t="s">
        <v>37</v>
      </c>
      <c r="B7976" s="183">
        <v>13</v>
      </c>
      <c r="C7976" s="176">
        <v>43913</v>
      </c>
      <c r="D7976" s="175">
        <v>28</v>
      </c>
      <c r="E7976" s="175">
        <v>8.4269999999999996</v>
      </c>
    </row>
    <row r="7977" spans="1:5">
      <c r="A7977" s="174" t="s">
        <v>37</v>
      </c>
      <c r="B7977" s="183">
        <v>13</v>
      </c>
      <c r="C7977" s="176">
        <v>43914</v>
      </c>
      <c r="D7977" s="175">
        <v>29</v>
      </c>
      <c r="E7977" s="175">
        <v>9.8810000000000002</v>
      </c>
    </row>
    <row r="7978" spans="1:5">
      <c r="A7978" s="174" t="s">
        <v>37</v>
      </c>
      <c r="B7978" s="183">
        <v>13</v>
      </c>
      <c r="C7978" s="176">
        <v>43915</v>
      </c>
      <c r="D7978" s="175">
        <v>30</v>
      </c>
      <c r="E7978" s="175">
        <v>10.994</v>
      </c>
    </row>
    <row r="7979" spans="1:5">
      <c r="A7979" s="174" t="s">
        <v>37</v>
      </c>
      <c r="B7979" s="183">
        <v>13</v>
      </c>
      <c r="C7979" s="176">
        <v>43916</v>
      </c>
      <c r="D7979" s="175">
        <v>30</v>
      </c>
      <c r="E7979" s="175">
        <v>15.784000000000001</v>
      </c>
    </row>
    <row r="7980" spans="1:5">
      <c r="A7980" s="174" t="s">
        <v>37</v>
      </c>
      <c r="B7980" s="183">
        <v>13</v>
      </c>
      <c r="C7980" s="176">
        <v>43917</v>
      </c>
      <c r="D7980" s="175">
        <v>33</v>
      </c>
      <c r="E7980" s="175">
        <v>14.009</v>
      </c>
    </row>
    <row r="7981" spans="1:5">
      <c r="A7981" s="174" t="s">
        <v>37</v>
      </c>
      <c r="B7981" s="177">
        <v>13</v>
      </c>
      <c r="C7981" s="176">
        <v>43918</v>
      </c>
      <c r="D7981" s="175">
        <v>26</v>
      </c>
      <c r="E7981" s="175">
        <v>16.448</v>
      </c>
    </row>
    <row r="7982" spans="1:5">
      <c r="A7982" s="174" t="s">
        <v>37</v>
      </c>
      <c r="B7982" s="183">
        <v>14</v>
      </c>
      <c r="C7982" s="176">
        <v>43919</v>
      </c>
      <c r="D7982" s="175">
        <v>22</v>
      </c>
      <c r="E7982" s="175">
        <v>17.795000000000002</v>
      </c>
    </row>
    <row r="7983" spans="1:5">
      <c r="A7983" s="174" t="s">
        <v>37</v>
      </c>
      <c r="B7983" s="183">
        <v>14</v>
      </c>
      <c r="C7983" s="176">
        <v>43920</v>
      </c>
      <c r="D7983" s="175">
        <v>31</v>
      </c>
      <c r="E7983" s="175">
        <v>17.922999999999998</v>
      </c>
    </row>
    <row r="7984" spans="1:5">
      <c r="A7984" s="174" t="s">
        <v>37</v>
      </c>
      <c r="B7984" s="183">
        <v>14</v>
      </c>
      <c r="C7984" s="176">
        <v>43921</v>
      </c>
      <c r="D7984" s="175">
        <v>32</v>
      </c>
      <c r="E7984" s="175">
        <v>17.367000000000001</v>
      </c>
    </row>
    <row r="7985" spans="1:5">
      <c r="A7985" s="174" t="s">
        <v>37</v>
      </c>
      <c r="B7985" s="183">
        <v>14</v>
      </c>
      <c r="C7985" s="176">
        <v>43922</v>
      </c>
      <c r="D7985" s="175">
        <v>33</v>
      </c>
      <c r="E7985" s="175">
        <v>18.158999999999999</v>
      </c>
    </row>
    <row r="7986" spans="1:5">
      <c r="A7986" s="174" t="s">
        <v>37</v>
      </c>
      <c r="B7986" s="183">
        <v>14</v>
      </c>
      <c r="C7986" s="176">
        <v>43923</v>
      </c>
      <c r="D7986" s="175">
        <v>33</v>
      </c>
      <c r="E7986" s="175">
        <v>18.478999999999999</v>
      </c>
    </row>
    <row r="7987" spans="1:5">
      <c r="A7987" s="174" t="s">
        <v>37</v>
      </c>
      <c r="B7987" s="183">
        <v>14</v>
      </c>
      <c r="C7987" s="176">
        <v>43924</v>
      </c>
      <c r="D7987" s="175">
        <v>36</v>
      </c>
      <c r="E7987" s="175">
        <v>20.318999999999999</v>
      </c>
    </row>
    <row r="7988" spans="1:5">
      <c r="A7988" s="174" t="s">
        <v>37</v>
      </c>
      <c r="B7988" s="177">
        <v>14</v>
      </c>
      <c r="C7988" s="176">
        <v>43925</v>
      </c>
      <c r="D7988" s="175">
        <v>26</v>
      </c>
      <c r="E7988" s="175">
        <v>19.934000000000001</v>
      </c>
    </row>
    <row r="7989" spans="1:5">
      <c r="A7989" s="174" t="s">
        <v>37</v>
      </c>
      <c r="B7989" s="183">
        <v>15</v>
      </c>
      <c r="C7989" s="176">
        <v>43926</v>
      </c>
      <c r="D7989" s="175">
        <v>23</v>
      </c>
      <c r="E7989" s="175">
        <v>17.303000000000001</v>
      </c>
    </row>
    <row r="7990" spans="1:5">
      <c r="A7990" s="174" t="s">
        <v>37</v>
      </c>
      <c r="B7990" s="183">
        <v>15</v>
      </c>
      <c r="C7990" s="176">
        <v>43927</v>
      </c>
      <c r="D7990" s="175">
        <v>31</v>
      </c>
      <c r="E7990" s="175">
        <v>14.416</v>
      </c>
    </row>
    <row r="7991" spans="1:5">
      <c r="A7991" s="174" t="s">
        <v>37</v>
      </c>
      <c r="B7991" s="183">
        <v>15</v>
      </c>
      <c r="C7991" s="176">
        <v>43928</v>
      </c>
      <c r="D7991" s="175">
        <v>31</v>
      </c>
      <c r="E7991" s="175">
        <v>13.624000000000001</v>
      </c>
    </row>
    <row r="7992" spans="1:5">
      <c r="A7992" s="174" t="s">
        <v>37</v>
      </c>
      <c r="B7992" s="183">
        <v>15</v>
      </c>
      <c r="C7992" s="176">
        <v>43929</v>
      </c>
      <c r="D7992" s="175">
        <v>30</v>
      </c>
      <c r="E7992" s="175">
        <v>15.891</v>
      </c>
    </row>
    <row r="7993" spans="1:5">
      <c r="A7993" s="174" t="s">
        <v>37</v>
      </c>
      <c r="B7993" s="183">
        <v>15</v>
      </c>
      <c r="C7993" s="176">
        <v>43930</v>
      </c>
      <c r="D7993" s="175">
        <v>36</v>
      </c>
      <c r="E7993" s="175">
        <v>16.190999999999999</v>
      </c>
    </row>
    <row r="7994" spans="1:5">
      <c r="A7994" s="174" t="s">
        <v>37</v>
      </c>
      <c r="B7994" s="183">
        <v>15</v>
      </c>
      <c r="C7994" s="176">
        <v>43931</v>
      </c>
      <c r="D7994" s="175">
        <v>42</v>
      </c>
      <c r="E7994" s="175">
        <v>14.608000000000001</v>
      </c>
    </row>
    <row r="7995" spans="1:5">
      <c r="A7995" s="174" t="s">
        <v>37</v>
      </c>
      <c r="B7995" s="177">
        <v>15</v>
      </c>
      <c r="C7995" s="176">
        <v>43932</v>
      </c>
      <c r="D7995" s="175">
        <v>26</v>
      </c>
      <c r="E7995" s="175">
        <v>12.94</v>
      </c>
    </row>
    <row r="7996" spans="1:5">
      <c r="A7996" s="174" t="s">
        <v>37</v>
      </c>
      <c r="B7996" s="183">
        <v>16</v>
      </c>
      <c r="C7996" s="176">
        <v>43933</v>
      </c>
      <c r="D7996" s="175">
        <v>23</v>
      </c>
      <c r="E7996" s="175">
        <v>10.907999999999999</v>
      </c>
    </row>
    <row r="7997" spans="1:5">
      <c r="A7997" s="174" t="s">
        <v>37</v>
      </c>
      <c r="B7997" s="183">
        <v>16</v>
      </c>
      <c r="C7997" s="176">
        <v>43934</v>
      </c>
      <c r="D7997" s="175">
        <v>32</v>
      </c>
      <c r="E7997" s="175">
        <v>13.239000000000001</v>
      </c>
    </row>
    <row r="7998" spans="1:5">
      <c r="A7998" s="174" t="s">
        <v>37</v>
      </c>
      <c r="B7998" s="183">
        <v>16</v>
      </c>
      <c r="C7998" s="176">
        <v>43935</v>
      </c>
      <c r="D7998" s="175">
        <v>29</v>
      </c>
      <c r="E7998" s="175">
        <v>11.058</v>
      </c>
    </row>
    <row r="7999" spans="1:5">
      <c r="A7999" s="174" t="s">
        <v>37</v>
      </c>
      <c r="B7999" s="183">
        <v>16</v>
      </c>
      <c r="C7999" s="176">
        <v>43936</v>
      </c>
      <c r="D7999" s="175">
        <v>30</v>
      </c>
      <c r="E7999" s="175">
        <v>16.832999999999998</v>
      </c>
    </row>
    <row r="8000" spans="1:5">
      <c r="A8000" s="174" t="s">
        <v>37</v>
      </c>
      <c r="B8000" s="183">
        <v>16</v>
      </c>
      <c r="C8000" s="176">
        <v>43937</v>
      </c>
      <c r="D8000" s="175">
        <v>30</v>
      </c>
      <c r="E8000" s="175">
        <v>13.196999999999999</v>
      </c>
    </row>
    <row r="8001" spans="1:5">
      <c r="A8001" s="174" t="s">
        <v>37</v>
      </c>
      <c r="B8001" s="183">
        <v>16</v>
      </c>
      <c r="C8001" s="176">
        <v>43938</v>
      </c>
      <c r="D8001" s="175">
        <v>33</v>
      </c>
      <c r="E8001" s="175">
        <v>12.512</v>
      </c>
    </row>
    <row r="8002" spans="1:5">
      <c r="A8002" s="174" t="s">
        <v>37</v>
      </c>
      <c r="B8002" s="177">
        <v>16</v>
      </c>
      <c r="C8002" s="176">
        <v>43939</v>
      </c>
      <c r="D8002" s="175">
        <v>25</v>
      </c>
      <c r="E8002" s="175">
        <v>12.084</v>
      </c>
    </row>
    <row r="8003" spans="1:5">
      <c r="A8003" s="174" t="s">
        <v>37</v>
      </c>
      <c r="B8003" s="183">
        <v>17</v>
      </c>
      <c r="C8003" s="176">
        <v>43940</v>
      </c>
      <c r="D8003" s="175">
        <v>22</v>
      </c>
      <c r="E8003" s="175">
        <v>8.7690000000000001</v>
      </c>
    </row>
    <row r="8004" spans="1:5">
      <c r="A8004" s="174" t="s">
        <v>37</v>
      </c>
      <c r="B8004" s="183">
        <v>17</v>
      </c>
      <c r="C8004" s="176">
        <v>43941</v>
      </c>
      <c r="D8004" s="175">
        <v>28</v>
      </c>
      <c r="E8004" s="175">
        <v>8.5340000000000007</v>
      </c>
    </row>
    <row r="8005" spans="1:5">
      <c r="A8005" s="174" t="s">
        <v>37</v>
      </c>
      <c r="B8005" s="183">
        <v>17</v>
      </c>
      <c r="C8005" s="176">
        <v>43942</v>
      </c>
      <c r="D8005" s="175">
        <v>29</v>
      </c>
      <c r="E8005" s="175">
        <v>9.1969999999999992</v>
      </c>
    </row>
    <row r="8006" spans="1:5">
      <c r="A8006" s="174" t="s">
        <v>37</v>
      </c>
      <c r="B8006" s="183">
        <v>17</v>
      </c>
      <c r="C8006" s="176">
        <v>43943</v>
      </c>
      <c r="D8006" s="175">
        <v>29</v>
      </c>
      <c r="E8006" s="175">
        <v>9.3040000000000003</v>
      </c>
    </row>
    <row r="8007" spans="1:5">
      <c r="A8007" s="174" t="s">
        <v>37</v>
      </c>
      <c r="B8007" s="183">
        <v>17</v>
      </c>
      <c r="C8007" s="176">
        <v>43944</v>
      </c>
      <c r="D8007" s="175">
        <v>30</v>
      </c>
      <c r="E8007" s="175">
        <v>9.4109999999999996</v>
      </c>
    </row>
    <row r="8008" spans="1:5">
      <c r="A8008" s="174" t="s">
        <v>37</v>
      </c>
      <c r="B8008" s="183">
        <v>17</v>
      </c>
      <c r="C8008" s="176">
        <v>43945</v>
      </c>
      <c r="D8008" s="175">
        <v>32</v>
      </c>
      <c r="E8008" s="175">
        <v>7.8490000000000002</v>
      </c>
    </row>
    <row r="8009" spans="1:5">
      <c r="A8009" s="174" t="s">
        <v>37</v>
      </c>
      <c r="B8009" s="177">
        <v>17</v>
      </c>
      <c r="C8009" s="176">
        <v>43946</v>
      </c>
      <c r="D8009" s="175">
        <v>25</v>
      </c>
      <c r="E8009" s="175">
        <v>8.0850000000000009</v>
      </c>
    </row>
    <row r="8010" spans="1:5">
      <c r="A8010" s="174" t="s">
        <v>37</v>
      </c>
      <c r="B8010" s="183">
        <v>18</v>
      </c>
      <c r="C8010" s="176">
        <v>43947</v>
      </c>
      <c r="D8010" s="175">
        <v>21</v>
      </c>
      <c r="E8010" s="175">
        <v>6.16</v>
      </c>
    </row>
    <row r="8011" spans="1:5">
      <c r="A8011" s="174" t="s">
        <v>37</v>
      </c>
      <c r="B8011" s="183">
        <v>18</v>
      </c>
      <c r="C8011" s="176">
        <v>43948</v>
      </c>
      <c r="D8011" s="175">
        <v>27</v>
      </c>
      <c r="E8011" s="175">
        <v>0</v>
      </c>
    </row>
    <row r="8012" spans="1:5">
      <c r="A8012" s="174" t="s">
        <v>37</v>
      </c>
      <c r="B8012" s="183">
        <v>18</v>
      </c>
      <c r="C8012" s="176">
        <v>43949</v>
      </c>
      <c r="D8012" s="175">
        <v>26</v>
      </c>
      <c r="E8012" s="175">
        <v>13.516999999999999</v>
      </c>
    </row>
    <row r="8013" spans="1:5">
      <c r="A8013" s="174" t="s">
        <v>37</v>
      </c>
      <c r="B8013" s="183">
        <v>18</v>
      </c>
      <c r="C8013" s="176">
        <v>43950</v>
      </c>
      <c r="D8013" s="175">
        <v>28</v>
      </c>
      <c r="E8013" s="175">
        <v>9.6890000000000001</v>
      </c>
    </row>
    <row r="8014" spans="1:5">
      <c r="A8014" s="174" t="s">
        <v>37</v>
      </c>
      <c r="B8014" s="183">
        <v>18</v>
      </c>
      <c r="C8014" s="176">
        <v>43951</v>
      </c>
      <c r="D8014" s="175">
        <v>27</v>
      </c>
      <c r="E8014" s="175">
        <v>5.7320000000000002</v>
      </c>
    </row>
    <row r="8015" spans="1:5">
      <c r="A8015" s="174" t="s">
        <v>37</v>
      </c>
      <c r="B8015" s="183">
        <v>18</v>
      </c>
      <c r="C8015" s="176">
        <v>43952</v>
      </c>
      <c r="D8015" s="175">
        <v>40</v>
      </c>
      <c r="E8015" s="175">
        <v>6.01</v>
      </c>
    </row>
    <row r="8016" spans="1:5">
      <c r="A8016" s="174" t="s">
        <v>37</v>
      </c>
      <c r="B8016" s="177">
        <v>18</v>
      </c>
      <c r="C8016" s="176">
        <v>43953</v>
      </c>
      <c r="D8016" s="175">
        <v>21</v>
      </c>
      <c r="E8016" s="175">
        <v>5.9029999999999996</v>
      </c>
    </row>
    <row r="8017" spans="1:5">
      <c r="A8017" s="174" t="s">
        <v>37</v>
      </c>
      <c r="B8017" s="183">
        <v>19</v>
      </c>
      <c r="C8017" s="176">
        <v>43954</v>
      </c>
      <c r="D8017" s="175">
        <v>18</v>
      </c>
      <c r="E8017" s="175">
        <v>3.508</v>
      </c>
    </row>
    <row r="8018" spans="1:5">
      <c r="A8018" s="174" t="s">
        <v>37</v>
      </c>
      <c r="B8018" s="183">
        <v>19</v>
      </c>
      <c r="C8018" s="176">
        <v>43955</v>
      </c>
      <c r="D8018" s="175">
        <v>23</v>
      </c>
      <c r="E8018" s="175">
        <v>3.508</v>
      </c>
    </row>
    <row r="8019" spans="1:5">
      <c r="A8019" s="174" t="s">
        <v>37</v>
      </c>
      <c r="B8019" s="183">
        <v>19</v>
      </c>
      <c r="C8019" s="176">
        <v>43956</v>
      </c>
      <c r="D8019" s="175">
        <v>23</v>
      </c>
      <c r="E8019" s="175">
        <v>3.9569999999999999</v>
      </c>
    </row>
    <row r="8020" spans="1:5">
      <c r="A8020" s="174" t="s">
        <v>37</v>
      </c>
      <c r="B8020" s="183">
        <v>19</v>
      </c>
      <c r="C8020" s="176">
        <v>43957</v>
      </c>
      <c r="D8020" s="175">
        <v>24</v>
      </c>
      <c r="E8020" s="175">
        <v>5.2190000000000003</v>
      </c>
    </row>
    <row r="8021" spans="1:5">
      <c r="A8021" s="174" t="s">
        <v>37</v>
      </c>
      <c r="B8021" s="183">
        <v>19</v>
      </c>
      <c r="C8021" s="176">
        <v>43958</v>
      </c>
      <c r="D8021" s="175">
        <v>24</v>
      </c>
      <c r="E8021" s="175">
        <v>4.556</v>
      </c>
    </row>
    <row r="8022" spans="1:5">
      <c r="A8022" s="174" t="s">
        <v>37</v>
      </c>
      <c r="B8022" s="183">
        <v>19</v>
      </c>
      <c r="C8022" s="176">
        <v>43959</v>
      </c>
      <c r="D8022" s="175">
        <v>27</v>
      </c>
      <c r="E8022" s="175">
        <v>3.871</v>
      </c>
    </row>
    <row r="8023" spans="1:5">
      <c r="A8023" s="174" t="s">
        <v>37</v>
      </c>
      <c r="B8023" s="177">
        <v>19</v>
      </c>
      <c r="C8023" s="176">
        <v>43960</v>
      </c>
      <c r="D8023" s="175">
        <v>21</v>
      </c>
      <c r="E8023" s="175">
        <v>4.8550000000000004</v>
      </c>
    </row>
    <row r="8024" spans="1:5">
      <c r="A8024" s="174" t="s">
        <v>37</v>
      </c>
      <c r="B8024" s="183">
        <v>20</v>
      </c>
      <c r="C8024" s="176">
        <v>43961</v>
      </c>
      <c r="D8024" s="175">
        <v>19</v>
      </c>
      <c r="E8024" s="175">
        <v>3.0590000000000002</v>
      </c>
    </row>
    <row r="8025" spans="1:5">
      <c r="A8025" s="174" t="s">
        <v>37</v>
      </c>
      <c r="B8025" s="183">
        <v>20</v>
      </c>
      <c r="C8025" s="176">
        <v>43962</v>
      </c>
      <c r="D8025" s="175">
        <v>20</v>
      </c>
      <c r="E8025" s="175">
        <v>2.6309999999999998</v>
      </c>
    </row>
    <row r="8026" spans="1:5">
      <c r="A8026" s="174" t="s">
        <v>37</v>
      </c>
      <c r="B8026" s="183">
        <v>20</v>
      </c>
      <c r="C8026" s="176">
        <v>43963</v>
      </c>
      <c r="D8026" s="175">
        <v>21</v>
      </c>
      <c r="E8026" s="175">
        <v>3.7639999999999998</v>
      </c>
    </row>
    <row r="8027" spans="1:5">
      <c r="A8027" s="174" t="s">
        <v>37</v>
      </c>
      <c r="B8027" s="183">
        <v>20</v>
      </c>
      <c r="C8027" s="176">
        <v>43964</v>
      </c>
      <c r="D8027" s="175">
        <v>21</v>
      </c>
      <c r="E8027" s="175">
        <v>3.9350000000000001</v>
      </c>
    </row>
    <row r="8028" spans="1:5">
      <c r="A8028" s="174" t="s">
        <v>37</v>
      </c>
      <c r="B8028" s="183">
        <v>20</v>
      </c>
      <c r="C8028" s="176">
        <v>43965</v>
      </c>
      <c r="D8028" s="175">
        <v>22</v>
      </c>
      <c r="E8028" s="175">
        <v>4.641</v>
      </c>
    </row>
    <row r="8029" spans="1:5">
      <c r="A8029" s="174" t="s">
        <v>37</v>
      </c>
      <c r="B8029" s="183">
        <v>20</v>
      </c>
      <c r="C8029" s="176">
        <v>43966</v>
      </c>
      <c r="D8029" s="175">
        <v>25</v>
      </c>
      <c r="E8029" s="175">
        <v>2.952</v>
      </c>
    </row>
    <row r="8030" spans="1:5">
      <c r="A8030" s="174" t="s">
        <v>37</v>
      </c>
      <c r="B8030" s="177">
        <v>20</v>
      </c>
      <c r="C8030" s="176">
        <v>43967</v>
      </c>
      <c r="D8030" s="175">
        <v>17</v>
      </c>
      <c r="E8030" s="175">
        <v>2.2240000000000002</v>
      </c>
    </row>
    <row r="8031" spans="1:5">
      <c r="A8031" s="174" t="s">
        <v>37</v>
      </c>
      <c r="B8031" s="183">
        <v>21</v>
      </c>
      <c r="C8031" s="176">
        <v>43968</v>
      </c>
      <c r="D8031" s="175">
        <v>14</v>
      </c>
      <c r="E8031" s="175">
        <v>1.861</v>
      </c>
    </row>
    <row r="8032" spans="1:5">
      <c r="A8032" s="174" t="s">
        <v>37</v>
      </c>
      <c r="B8032" s="183">
        <v>21</v>
      </c>
      <c r="C8032" s="176">
        <v>43969</v>
      </c>
      <c r="D8032" s="175">
        <v>17</v>
      </c>
      <c r="E8032" s="175">
        <v>1.262</v>
      </c>
    </row>
    <row r="8033" spans="1:5">
      <c r="A8033" s="174" t="s">
        <v>37</v>
      </c>
      <c r="B8033" s="183">
        <v>21</v>
      </c>
      <c r="C8033" s="176">
        <v>43970</v>
      </c>
      <c r="D8033" s="175">
        <v>18</v>
      </c>
      <c r="E8033" s="175">
        <v>1.476</v>
      </c>
    </row>
    <row r="8034" spans="1:5">
      <c r="A8034" s="174" t="s">
        <v>37</v>
      </c>
      <c r="B8034" s="183">
        <v>21</v>
      </c>
      <c r="C8034" s="176">
        <v>43971</v>
      </c>
      <c r="D8034" s="175">
        <v>18</v>
      </c>
      <c r="E8034" s="175">
        <v>2.3530000000000002</v>
      </c>
    </row>
    <row r="8035" spans="1:5">
      <c r="A8035" s="174" t="s">
        <v>37</v>
      </c>
      <c r="B8035" s="183">
        <v>21</v>
      </c>
      <c r="C8035" s="176">
        <v>43972</v>
      </c>
      <c r="D8035" s="175">
        <v>19</v>
      </c>
      <c r="E8035" s="175">
        <v>1.1120000000000001</v>
      </c>
    </row>
    <row r="8036" spans="1:5">
      <c r="A8036" s="174" t="s">
        <v>37</v>
      </c>
      <c r="B8036" s="183">
        <v>21</v>
      </c>
      <c r="C8036" s="176">
        <v>43973</v>
      </c>
      <c r="D8036" s="175">
        <v>20</v>
      </c>
      <c r="E8036" s="175">
        <v>14.715</v>
      </c>
    </row>
    <row r="8037" spans="1:5">
      <c r="A8037" s="174" t="s">
        <v>37</v>
      </c>
      <c r="B8037" s="177">
        <v>21</v>
      </c>
      <c r="C8037" s="176">
        <v>43974</v>
      </c>
      <c r="D8037" s="175">
        <v>13</v>
      </c>
      <c r="E8037" s="175">
        <v>1.069</v>
      </c>
    </row>
    <row r="8038" spans="1:5">
      <c r="A8038" s="174" t="s">
        <v>37</v>
      </c>
      <c r="B8038" s="183">
        <v>22</v>
      </c>
      <c r="C8038" s="176">
        <v>43975</v>
      </c>
      <c r="D8038" s="175">
        <v>11</v>
      </c>
      <c r="E8038" s="175">
        <v>1.583</v>
      </c>
    </row>
    <row r="8039" spans="1:5">
      <c r="A8039" s="174" t="s">
        <v>37</v>
      </c>
      <c r="B8039" s="183">
        <v>22</v>
      </c>
      <c r="C8039" s="176">
        <v>43976</v>
      </c>
      <c r="D8039" s="175">
        <v>15</v>
      </c>
      <c r="E8039" s="175">
        <v>-41.023000000000003</v>
      </c>
    </row>
    <row r="8040" spans="1:5">
      <c r="A8040" s="174" t="s">
        <v>37</v>
      </c>
      <c r="B8040" s="183">
        <v>22</v>
      </c>
      <c r="C8040" s="176">
        <v>43977</v>
      </c>
      <c r="D8040" s="175">
        <v>15</v>
      </c>
      <c r="E8040" s="175">
        <v>6.0529999999999999</v>
      </c>
    </row>
    <row r="8041" spans="1:5">
      <c r="A8041" s="174" t="s">
        <v>37</v>
      </c>
      <c r="B8041" s="183">
        <v>22</v>
      </c>
      <c r="C8041" s="176">
        <v>43978</v>
      </c>
      <c r="D8041" s="175">
        <v>15</v>
      </c>
      <c r="E8041" s="175">
        <v>2.1000000000000001E-2</v>
      </c>
    </row>
    <row r="8042" spans="1:5">
      <c r="A8042" s="174" t="s">
        <v>37</v>
      </c>
      <c r="B8042" s="183">
        <v>22</v>
      </c>
      <c r="C8042" s="176">
        <v>43979</v>
      </c>
      <c r="D8042" s="175">
        <v>15</v>
      </c>
      <c r="E8042" s="175">
        <v>2.1000000000000001E-2</v>
      </c>
    </row>
    <row r="8043" spans="1:5">
      <c r="A8043" s="174" t="s">
        <v>37</v>
      </c>
      <c r="B8043" s="183">
        <v>22</v>
      </c>
      <c r="C8043" s="176">
        <v>43980</v>
      </c>
      <c r="D8043" s="175">
        <v>16</v>
      </c>
      <c r="E8043" s="175">
        <v>4.2999999999999997E-2</v>
      </c>
    </row>
    <row r="8044" spans="1:5">
      <c r="A8044" s="174" t="s">
        <v>37</v>
      </c>
      <c r="B8044" s="177">
        <v>22</v>
      </c>
      <c r="C8044" s="176">
        <v>43981</v>
      </c>
      <c r="D8044" s="175">
        <v>8</v>
      </c>
      <c r="E8044" s="175">
        <v>8.5999999999999993E-2</v>
      </c>
    </row>
    <row r="8045" spans="1:5">
      <c r="A8045" s="174" t="s">
        <v>37</v>
      </c>
      <c r="B8045" s="183">
        <v>23</v>
      </c>
      <c r="C8045" s="176">
        <v>43982</v>
      </c>
      <c r="D8045" s="175">
        <v>7</v>
      </c>
      <c r="E8045" s="175">
        <v>4.2999999999999997E-2</v>
      </c>
    </row>
    <row r="8046" spans="1:5">
      <c r="A8046" s="174" t="s">
        <v>37</v>
      </c>
      <c r="B8046" s="183">
        <v>23</v>
      </c>
      <c r="C8046" s="176">
        <v>43983</v>
      </c>
      <c r="D8046" s="175">
        <v>14</v>
      </c>
      <c r="E8046" s="175">
        <v>0</v>
      </c>
    </row>
    <row r="8047" spans="1:5">
      <c r="A8047" s="174" t="s">
        <v>37</v>
      </c>
      <c r="B8047" s="183">
        <v>23</v>
      </c>
      <c r="C8047" s="176">
        <v>43984</v>
      </c>
      <c r="D8047" s="175">
        <v>13</v>
      </c>
      <c r="E8047" s="175">
        <v>0</v>
      </c>
    </row>
    <row r="8048" spans="1:5">
      <c r="A8048" s="174" t="s">
        <v>37</v>
      </c>
      <c r="B8048" s="183">
        <v>23</v>
      </c>
      <c r="C8048" s="176">
        <v>43985</v>
      </c>
      <c r="D8048" s="175">
        <v>14</v>
      </c>
      <c r="E8048" s="175">
        <v>2.1000000000000001E-2</v>
      </c>
    </row>
    <row r="8049" spans="1:5">
      <c r="A8049" s="174" t="s">
        <v>37</v>
      </c>
      <c r="B8049" s="183">
        <v>23</v>
      </c>
      <c r="C8049" s="176">
        <v>43986</v>
      </c>
      <c r="D8049" s="175">
        <v>14</v>
      </c>
      <c r="E8049" s="175">
        <v>0.107</v>
      </c>
    </row>
    <row r="8050" spans="1:5">
      <c r="A8050" s="174" t="s">
        <v>37</v>
      </c>
      <c r="B8050" s="183">
        <v>23</v>
      </c>
      <c r="C8050" s="176">
        <v>43987</v>
      </c>
      <c r="D8050" s="175">
        <v>13</v>
      </c>
      <c r="E8050" s="175">
        <v>2.1000000000000001E-2</v>
      </c>
    </row>
    <row r="8051" spans="1:5">
      <c r="A8051" s="174" t="s">
        <v>37</v>
      </c>
      <c r="B8051" s="177">
        <v>23</v>
      </c>
      <c r="C8051" s="176">
        <v>43988</v>
      </c>
      <c r="D8051" s="175">
        <v>7</v>
      </c>
      <c r="E8051" s="175">
        <v>2.1000000000000001E-2</v>
      </c>
    </row>
    <row r="8052" spans="1:5">
      <c r="A8052" s="174" t="s">
        <v>37</v>
      </c>
      <c r="B8052" s="183">
        <v>24</v>
      </c>
      <c r="C8052" s="176">
        <v>43989</v>
      </c>
      <c r="D8052" s="175">
        <v>8</v>
      </c>
      <c r="E8052" s="175">
        <v>2.1000000000000001E-2</v>
      </c>
    </row>
    <row r="8053" spans="1:5">
      <c r="A8053" s="174" t="s">
        <v>37</v>
      </c>
      <c r="B8053" s="183">
        <v>24</v>
      </c>
      <c r="C8053" s="176">
        <v>43990</v>
      </c>
      <c r="D8053" s="175">
        <v>12</v>
      </c>
      <c r="E8053" s="175">
        <v>0</v>
      </c>
    </row>
    <row r="8054" spans="1:5">
      <c r="A8054" s="174" t="s">
        <v>37</v>
      </c>
      <c r="B8054" s="183">
        <v>24</v>
      </c>
      <c r="C8054" s="176">
        <v>43991</v>
      </c>
      <c r="D8054" s="175">
        <v>12</v>
      </c>
      <c r="E8054" s="175">
        <v>0</v>
      </c>
    </row>
    <row r="8055" spans="1:5">
      <c r="A8055" s="174" t="s">
        <v>37</v>
      </c>
      <c r="B8055" s="183">
        <v>24</v>
      </c>
      <c r="C8055" s="176">
        <v>43992</v>
      </c>
      <c r="D8055" s="175">
        <v>11</v>
      </c>
      <c r="E8055" s="175">
        <v>0</v>
      </c>
    </row>
    <row r="8056" spans="1:5">
      <c r="A8056" s="174" t="s">
        <v>37</v>
      </c>
      <c r="B8056" s="183">
        <v>24</v>
      </c>
      <c r="C8056" s="176">
        <v>43993</v>
      </c>
      <c r="D8056" s="175">
        <v>13</v>
      </c>
      <c r="E8056" s="175">
        <v>0</v>
      </c>
    </row>
    <row r="8057" spans="1:5">
      <c r="A8057" s="174" t="s">
        <v>37</v>
      </c>
      <c r="B8057" s="183">
        <v>24</v>
      </c>
      <c r="C8057" s="176">
        <v>43994</v>
      </c>
      <c r="D8057" s="175">
        <v>12</v>
      </c>
      <c r="E8057" s="175">
        <v>0</v>
      </c>
    </row>
    <row r="8058" spans="1:5">
      <c r="A8058" s="174" t="s">
        <v>37</v>
      </c>
      <c r="B8058" s="177">
        <v>24</v>
      </c>
      <c r="C8058" s="176">
        <v>43995</v>
      </c>
      <c r="D8058" s="175">
        <v>5</v>
      </c>
      <c r="E8058" s="175">
        <v>0</v>
      </c>
    </row>
    <row r="8059" spans="1:5">
      <c r="A8059" s="174" t="s">
        <v>37</v>
      </c>
      <c r="B8059" s="183">
        <v>25</v>
      </c>
      <c r="C8059" s="176">
        <v>43996</v>
      </c>
      <c r="D8059" s="175">
        <v>4</v>
      </c>
      <c r="E8059" s="175">
        <v>0</v>
      </c>
    </row>
    <row r="8060" spans="1:5">
      <c r="A8060" s="174" t="s">
        <v>37</v>
      </c>
      <c r="B8060" s="183">
        <v>25</v>
      </c>
      <c r="C8060" s="176">
        <v>43997</v>
      </c>
      <c r="D8060" s="175">
        <v>10</v>
      </c>
      <c r="E8060" s="175">
        <v>0</v>
      </c>
    </row>
    <row r="8061" spans="1:5">
      <c r="A8061" s="174" t="s">
        <v>37</v>
      </c>
      <c r="B8061" s="183">
        <v>25</v>
      </c>
      <c r="C8061" s="176">
        <v>43998</v>
      </c>
      <c r="D8061" s="175">
        <v>11</v>
      </c>
      <c r="E8061" s="175">
        <v>0</v>
      </c>
    </row>
    <row r="8062" spans="1:5">
      <c r="A8062" s="174" t="s">
        <v>37</v>
      </c>
      <c r="B8062" s="183">
        <v>25</v>
      </c>
      <c r="C8062" s="176">
        <v>43999</v>
      </c>
      <c r="D8062" s="175">
        <v>10</v>
      </c>
      <c r="E8062" s="175">
        <v>0</v>
      </c>
    </row>
    <row r="8063" spans="1:5">
      <c r="A8063" s="174" t="s">
        <v>37</v>
      </c>
      <c r="B8063" s="183">
        <v>25</v>
      </c>
      <c r="C8063" s="176">
        <v>44000</v>
      </c>
      <c r="D8063" s="175">
        <v>10</v>
      </c>
      <c r="E8063" s="175">
        <v>0</v>
      </c>
    </row>
    <row r="8064" spans="1:5">
      <c r="A8064" s="174" t="s">
        <v>37</v>
      </c>
      <c r="B8064" s="183">
        <v>25</v>
      </c>
      <c r="C8064" s="176">
        <v>44001</v>
      </c>
      <c r="D8064" s="175">
        <v>9</v>
      </c>
      <c r="E8064" s="175">
        <v>25.216999999999999</v>
      </c>
    </row>
    <row r="8065" spans="1:5">
      <c r="A8065" s="174" t="s">
        <v>37</v>
      </c>
      <c r="B8065" s="183">
        <v>25</v>
      </c>
      <c r="C8065" s="176">
        <v>44002</v>
      </c>
      <c r="D8065" s="175">
        <v>2</v>
      </c>
      <c r="E8065" s="175">
        <v>0.15</v>
      </c>
    </row>
    <row r="8066" spans="1:5">
      <c r="A8066" s="174" t="s">
        <v>37</v>
      </c>
      <c r="B8066" s="183">
        <v>26</v>
      </c>
      <c r="C8066" s="176">
        <v>44003</v>
      </c>
      <c r="D8066" s="175">
        <v>0</v>
      </c>
      <c r="E8066" s="175">
        <v>2.1000000000000001E-2</v>
      </c>
    </row>
    <row r="8067" spans="1:5">
      <c r="A8067" s="174" t="s">
        <v>37</v>
      </c>
      <c r="B8067" s="183">
        <v>26</v>
      </c>
      <c r="C8067" s="176">
        <v>44004</v>
      </c>
      <c r="D8067" s="175">
        <v>7</v>
      </c>
      <c r="E8067" s="175">
        <v>2.1000000000000001E-2</v>
      </c>
    </row>
    <row r="8068" spans="1:5">
      <c r="A8068" s="174" t="s">
        <v>37</v>
      </c>
      <c r="B8068" s="183">
        <v>26</v>
      </c>
      <c r="C8068" s="176">
        <v>44005</v>
      </c>
      <c r="D8068" s="175">
        <v>5</v>
      </c>
      <c r="E8068" s="175">
        <v>2.1000000000000001E-2</v>
      </c>
    </row>
    <row r="8069" spans="1:5">
      <c r="A8069" s="174" t="s">
        <v>37</v>
      </c>
      <c r="B8069" s="183">
        <v>26</v>
      </c>
      <c r="C8069" s="176">
        <v>44006</v>
      </c>
      <c r="D8069" s="175">
        <v>10</v>
      </c>
      <c r="E8069" s="175">
        <v>4.2999999999999997E-2</v>
      </c>
    </row>
    <row r="8070" spans="1:5">
      <c r="A8070" s="174" t="s">
        <v>37</v>
      </c>
      <c r="B8070" s="183">
        <v>26</v>
      </c>
      <c r="C8070" s="176">
        <v>44007</v>
      </c>
      <c r="D8070" s="175">
        <v>7</v>
      </c>
      <c r="E8070" s="175">
        <v>6.4000000000000001E-2</v>
      </c>
    </row>
    <row r="8071" spans="1:5">
      <c r="A8071" s="174" t="s">
        <v>37</v>
      </c>
      <c r="B8071" s="183">
        <v>26</v>
      </c>
      <c r="C8071" s="176">
        <v>44008</v>
      </c>
      <c r="D8071" s="175">
        <v>6</v>
      </c>
      <c r="E8071" s="175">
        <v>0.17100000000000001</v>
      </c>
    </row>
    <row r="8072" spans="1:5">
      <c r="A8072" s="174" t="s">
        <v>37</v>
      </c>
      <c r="B8072" s="177">
        <v>26</v>
      </c>
      <c r="C8072" s="176">
        <v>44009</v>
      </c>
      <c r="D8072" s="175">
        <v>0</v>
      </c>
      <c r="E8072" s="175">
        <v>6.4000000000000001E-2</v>
      </c>
    </row>
    <row r="8073" spans="1:5">
      <c r="A8073" s="174" t="s">
        <v>37</v>
      </c>
      <c r="B8073" s="183">
        <v>27</v>
      </c>
      <c r="C8073" s="176">
        <v>44010</v>
      </c>
      <c r="D8073" s="175">
        <v>-2</v>
      </c>
      <c r="E8073" s="175">
        <v>4.2999999999999997E-2</v>
      </c>
    </row>
    <row r="8074" spans="1:5">
      <c r="A8074" s="174" t="s">
        <v>37</v>
      </c>
      <c r="B8074" s="183">
        <v>27</v>
      </c>
      <c r="C8074" s="176">
        <v>44011</v>
      </c>
      <c r="D8074" s="175">
        <v>6</v>
      </c>
      <c r="E8074" s="175">
        <v>6.4000000000000001E-2</v>
      </c>
    </row>
    <row r="8075" spans="1:5">
      <c r="A8075" s="174" t="s">
        <v>37</v>
      </c>
      <c r="B8075" s="183">
        <v>27</v>
      </c>
      <c r="C8075" s="176">
        <v>44012</v>
      </c>
      <c r="D8075" s="175">
        <v>6</v>
      </c>
      <c r="E8075" s="175">
        <v>0.192</v>
      </c>
    </row>
    <row r="8076" spans="1:5">
      <c r="A8076" s="174" t="s">
        <v>37</v>
      </c>
      <c r="B8076" s="183">
        <v>27</v>
      </c>
      <c r="C8076" s="176">
        <v>44013</v>
      </c>
      <c r="D8076" s="175">
        <v>6</v>
      </c>
      <c r="E8076" s="175">
        <v>0.17100000000000001</v>
      </c>
    </row>
    <row r="8077" spans="1:5">
      <c r="A8077" s="174" t="s">
        <v>37</v>
      </c>
      <c r="B8077" s="183">
        <v>27</v>
      </c>
      <c r="C8077" s="176">
        <v>44014</v>
      </c>
      <c r="D8077" s="175">
        <v>6</v>
      </c>
      <c r="E8077" s="175">
        <v>0.107</v>
      </c>
    </row>
    <row r="8078" spans="1:5">
      <c r="A8078" s="174" t="s">
        <v>37</v>
      </c>
      <c r="B8078" s="183">
        <v>27</v>
      </c>
      <c r="C8078" s="176">
        <v>44015</v>
      </c>
      <c r="D8078" s="175">
        <v>4</v>
      </c>
      <c r="E8078" s="175">
        <v>0.36399999999999999</v>
      </c>
    </row>
    <row r="8079" spans="1:5">
      <c r="A8079" s="174" t="s">
        <v>37</v>
      </c>
      <c r="B8079" s="177">
        <v>27</v>
      </c>
      <c r="C8079" s="176">
        <v>44016</v>
      </c>
      <c r="D8079" s="175">
        <v>-1</v>
      </c>
      <c r="E8079" s="175">
        <v>0</v>
      </c>
    </row>
    <row r="8080" spans="1:5">
      <c r="A8080" s="174" t="s">
        <v>37</v>
      </c>
      <c r="B8080" s="183">
        <v>28</v>
      </c>
      <c r="C8080" s="176">
        <v>44017</v>
      </c>
      <c r="D8080" s="175">
        <v>-3</v>
      </c>
      <c r="E8080" s="175">
        <v>0</v>
      </c>
    </row>
    <row r="8081" spans="1:5">
      <c r="A8081" s="174" t="s">
        <v>37</v>
      </c>
      <c r="B8081" s="183">
        <v>28</v>
      </c>
      <c r="C8081" s="176">
        <v>44018</v>
      </c>
      <c r="D8081" s="175">
        <v>5</v>
      </c>
      <c r="E8081" s="175">
        <v>6.4000000000000001E-2</v>
      </c>
    </row>
    <row r="8082" spans="1:5">
      <c r="A8082" s="174" t="s">
        <v>37</v>
      </c>
      <c r="B8082" s="183">
        <v>28</v>
      </c>
      <c r="C8082" s="176">
        <v>44019</v>
      </c>
      <c r="D8082" s="175">
        <v>5</v>
      </c>
      <c r="E8082" s="175">
        <v>8.5999999999999993E-2</v>
      </c>
    </row>
    <row r="8083" spans="1:5">
      <c r="A8083" s="174" t="s">
        <v>37</v>
      </c>
      <c r="B8083" s="183">
        <v>28</v>
      </c>
      <c r="C8083" s="176">
        <v>44020</v>
      </c>
      <c r="D8083" s="175">
        <v>5</v>
      </c>
      <c r="E8083" s="175">
        <v>8.5999999999999993E-2</v>
      </c>
    </row>
    <row r="8084" spans="1:5">
      <c r="A8084" s="174" t="s">
        <v>37</v>
      </c>
      <c r="B8084" s="183">
        <v>28</v>
      </c>
      <c r="C8084" s="176">
        <v>44021</v>
      </c>
      <c r="D8084" s="175">
        <v>5</v>
      </c>
      <c r="E8084" s="175">
        <v>0.107</v>
      </c>
    </row>
    <row r="8085" spans="1:5">
      <c r="A8085" s="174" t="s">
        <v>37</v>
      </c>
      <c r="B8085" s="183">
        <v>28</v>
      </c>
      <c r="C8085" s="176">
        <v>44022</v>
      </c>
      <c r="D8085" s="175">
        <v>4</v>
      </c>
      <c r="E8085" s="175">
        <v>4.2999999999999997E-2</v>
      </c>
    </row>
    <row r="8086" spans="1:5">
      <c r="A8086" s="174" t="s">
        <v>37</v>
      </c>
      <c r="B8086" s="177">
        <v>28</v>
      </c>
      <c r="C8086" s="176">
        <v>44023</v>
      </c>
      <c r="D8086" s="175">
        <v>-1</v>
      </c>
      <c r="E8086" s="175">
        <v>0</v>
      </c>
    </row>
    <row r="8087" spans="1:5">
      <c r="A8087" s="174" t="s">
        <v>37</v>
      </c>
      <c r="B8087" s="183">
        <v>29</v>
      </c>
      <c r="C8087" s="176">
        <v>44024</v>
      </c>
      <c r="D8087" s="175">
        <v>-3</v>
      </c>
      <c r="E8087" s="175">
        <v>0</v>
      </c>
    </row>
    <row r="8088" spans="1:5">
      <c r="A8088" s="174" t="s">
        <v>37</v>
      </c>
      <c r="B8088" s="183">
        <v>29</v>
      </c>
      <c r="C8088" s="176">
        <v>44025</v>
      </c>
      <c r="D8088" s="175">
        <v>4</v>
      </c>
      <c r="E8088" s="175">
        <v>6.4000000000000001E-2</v>
      </c>
    </row>
    <row r="8089" spans="1:5">
      <c r="A8089" s="174" t="s">
        <v>37</v>
      </c>
      <c r="B8089" s="183">
        <v>29</v>
      </c>
      <c r="C8089" s="176">
        <v>44026</v>
      </c>
      <c r="D8089" s="175">
        <v>5</v>
      </c>
      <c r="E8089" s="175">
        <v>6.4000000000000001E-2</v>
      </c>
    </row>
    <row r="8090" spans="1:5">
      <c r="A8090" s="174" t="s">
        <v>37</v>
      </c>
      <c r="B8090" s="183">
        <v>29</v>
      </c>
      <c r="C8090" s="176">
        <v>44027</v>
      </c>
      <c r="D8090" s="175">
        <v>4</v>
      </c>
      <c r="E8090" s="175">
        <v>8.5999999999999993E-2</v>
      </c>
    </row>
    <row r="8091" spans="1:5">
      <c r="A8091" s="174" t="s">
        <v>37</v>
      </c>
      <c r="B8091" s="183">
        <v>29</v>
      </c>
      <c r="C8091" s="176">
        <v>44028</v>
      </c>
      <c r="D8091" s="175">
        <v>5</v>
      </c>
      <c r="E8091" s="175">
        <v>6.4000000000000001E-2</v>
      </c>
    </row>
    <row r="8092" spans="1:5">
      <c r="A8092" s="174" t="s">
        <v>37</v>
      </c>
      <c r="B8092" s="183">
        <v>29</v>
      </c>
      <c r="C8092" s="176">
        <v>44029</v>
      </c>
      <c r="D8092" s="175">
        <v>4</v>
      </c>
      <c r="E8092" s="175">
        <v>8.5999999999999993E-2</v>
      </c>
    </row>
    <row r="8093" spans="1:5">
      <c r="A8093" s="174" t="s">
        <v>37</v>
      </c>
      <c r="B8093" s="177">
        <v>29</v>
      </c>
      <c r="C8093" s="176">
        <v>44030</v>
      </c>
      <c r="D8093" s="175">
        <v>-1</v>
      </c>
      <c r="E8093" s="175">
        <v>0</v>
      </c>
    </row>
    <row r="8094" spans="1:5">
      <c r="A8094" s="174" t="s">
        <v>37</v>
      </c>
      <c r="B8094" s="183">
        <v>30</v>
      </c>
      <c r="C8094" s="176">
        <v>44031</v>
      </c>
      <c r="D8094" s="175">
        <v>-3</v>
      </c>
      <c r="E8094" s="175">
        <v>0</v>
      </c>
    </row>
    <row r="8095" spans="1:5">
      <c r="A8095" s="174" t="s">
        <v>37</v>
      </c>
      <c r="B8095" s="183">
        <v>30</v>
      </c>
      <c r="C8095" s="176">
        <v>44032</v>
      </c>
      <c r="D8095" s="175">
        <v>4</v>
      </c>
      <c r="E8095" s="175">
        <v>4.2999999999999997E-2</v>
      </c>
    </row>
    <row r="8096" spans="1:5">
      <c r="A8096" s="174" t="s">
        <v>37</v>
      </c>
      <c r="B8096" s="183">
        <v>30</v>
      </c>
      <c r="C8096" s="176">
        <v>44033</v>
      </c>
      <c r="D8096" s="175">
        <v>5</v>
      </c>
      <c r="E8096" s="175">
        <v>4.2999999999999997E-2</v>
      </c>
    </row>
    <row r="8097" spans="1:5">
      <c r="A8097" s="174" t="s">
        <v>37</v>
      </c>
      <c r="B8097" s="183">
        <v>30</v>
      </c>
      <c r="C8097" s="176">
        <v>44034</v>
      </c>
      <c r="D8097" s="175">
        <v>5</v>
      </c>
      <c r="E8097" s="175">
        <v>4.2999999999999997E-2</v>
      </c>
    </row>
    <row r="8098" spans="1:5">
      <c r="A8098" s="174" t="s">
        <v>37</v>
      </c>
      <c r="B8098" s="183">
        <v>30</v>
      </c>
      <c r="C8098" s="176">
        <v>44035</v>
      </c>
      <c r="D8098" s="175">
        <v>5</v>
      </c>
      <c r="E8098" s="175">
        <v>6.4000000000000001E-2</v>
      </c>
    </row>
    <row r="8099" spans="1:5">
      <c r="A8099" s="174" t="s">
        <v>37</v>
      </c>
      <c r="B8099" s="183">
        <v>30</v>
      </c>
      <c r="C8099" s="176">
        <v>44036</v>
      </c>
      <c r="D8099" s="175">
        <v>4</v>
      </c>
      <c r="E8099" s="175">
        <v>6.4000000000000001E-2</v>
      </c>
    </row>
    <row r="8100" spans="1:5">
      <c r="A8100" s="174" t="s">
        <v>37</v>
      </c>
      <c r="B8100" s="177">
        <v>30</v>
      </c>
      <c r="C8100" s="176">
        <v>44037</v>
      </c>
      <c r="D8100" s="175">
        <v>-1</v>
      </c>
      <c r="E8100" s="175">
        <v>0</v>
      </c>
    </row>
    <row r="8101" spans="1:5">
      <c r="A8101" s="174" t="s">
        <v>37</v>
      </c>
      <c r="B8101" s="183">
        <v>31</v>
      </c>
      <c r="C8101" s="176">
        <v>44038</v>
      </c>
      <c r="D8101" s="175">
        <v>-3</v>
      </c>
      <c r="E8101" s="175">
        <v>0</v>
      </c>
    </row>
    <row r="8102" spans="1:5">
      <c r="A8102" s="174" t="s">
        <v>37</v>
      </c>
      <c r="B8102" s="183">
        <v>31</v>
      </c>
      <c r="C8102" s="176">
        <v>44039</v>
      </c>
      <c r="D8102" s="175">
        <v>4</v>
      </c>
      <c r="E8102" s="175">
        <v>4.2999999999999997E-2</v>
      </c>
    </row>
    <row r="8103" spans="1:5">
      <c r="A8103" s="174" t="s">
        <v>37</v>
      </c>
      <c r="B8103" s="183">
        <v>31</v>
      </c>
      <c r="C8103" s="176">
        <v>44040</v>
      </c>
      <c r="D8103" s="175">
        <v>5</v>
      </c>
      <c r="E8103" s="175">
        <v>4.2999999999999997E-2</v>
      </c>
    </row>
    <row r="8104" spans="1:5">
      <c r="A8104" s="174" t="s">
        <v>37</v>
      </c>
      <c r="B8104" s="183">
        <v>31</v>
      </c>
      <c r="C8104" s="176">
        <v>44041</v>
      </c>
      <c r="D8104" s="175">
        <v>5</v>
      </c>
      <c r="E8104" s="175">
        <v>0.107</v>
      </c>
    </row>
    <row r="8105" spans="1:5">
      <c r="A8105" s="174" t="s">
        <v>37</v>
      </c>
      <c r="B8105" s="183">
        <v>31</v>
      </c>
      <c r="C8105" s="176">
        <v>44042</v>
      </c>
      <c r="D8105" s="175">
        <v>4</v>
      </c>
      <c r="E8105" s="175">
        <v>4.2999999999999997E-2</v>
      </c>
    </row>
    <row r="8106" spans="1:5">
      <c r="A8106" s="174" t="s">
        <v>37</v>
      </c>
      <c r="B8106" s="183">
        <v>31</v>
      </c>
      <c r="C8106" s="176">
        <v>44043</v>
      </c>
      <c r="D8106" s="175">
        <v>4</v>
      </c>
      <c r="E8106" s="175">
        <v>4.2999999999999997E-2</v>
      </c>
    </row>
    <row r="8107" spans="1:5">
      <c r="A8107" s="174" t="s">
        <v>37</v>
      </c>
      <c r="B8107" s="177">
        <v>31</v>
      </c>
      <c r="C8107" s="176">
        <v>44044</v>
      </c>
      <c r="D8107" s="175">
        <v>-1</v>
      </c>
      <c r="E8107" s="175">
        <v>0</v>
      </c>
    </row>
    <row r="8108" spans="1:5">
      <c r="A8108" s="174" t="s">
        <v>37</v>
      </c>
      <c r="B8108" s="183">
        <v>32</v>
      </c>
      <c r="C8108" s="176">
        <v>44045</v>
      </c>
      <c r="D8108" s="175">
        <v>-2</v>
      </c>
      <c r="E8108" s="175">
        <v>0</v>
      </c>
    </row>
    <row r="8109" spans="1:5">
      <c r="A8109" s="174" t="s">
        <v>37</v>
      </c>
      <c r="B8109" s="183">
        <v>32</v>
      </c>
      <c r="C8109" s="176">
        <v>44046</v>
      </c>
      <c r="D8109" s="175">
        <v>4</v>
      </c>
      <c r="E8109" s="175">
        <v>0.57699999999999996</v>
      </c>
    </row>
    <row r="8110" spans="1:5">
      <c r="A8110" s="174" t="s">
        <v>37</v>
      </c>
      <c r="B8110" s="183">
        <v>32</v>
      </c>
      <c r="C8110" s="176">
        <v>44047</v>
      </c>
      <c r="D8110" s="175">
        <v>5</v>
      </c>
      <c r="E8110" s="175">
        <v>0.55600000000000005</v>
      </c>
    </row>
    <row r="8111" spans="1:5">
      <c r="A8111" s="174" t="s">
        <v>37</v>
      </c>
      <c r="B8111" s="183">
        <v>32</v>
      </c>
      <c r="C8111" s="176">
        <v>44048</v>
      </c>
      <c r="D8111" s="175">
        <v>5</v>
      </c>
      <c r="E8111" s="175">
        <v>2.1000000000000001E-2</v>
      </c>
    </row>
    <row r="8112" spans="1:5">
      <c r="A8112" s="174" t="s">
        <v>37</v>
      </c>
      <c r="B8112" s="183">
        <v>32</v>
      </c>
      <c r="C8112" s="176">
        <v>44049</v>
      </c>
      <c r="D8112" s="175">
        <v>5</v>
      </c>
      <c r="E8112" s="175">
        <v>2.1000000000000001E-2</v>
      </c>
    </row>
    <row r="8113" spans="1:5">
      <c r="A8113" s="174" t="s">
        <v>37</v>
      </c>
      <c r="B8113" s="177">
        <v>32</v>
      </c>
      <c r="C8113" s="176">
        <v>44050</v>
      </c>
      <c r="D8113" s="175">
        <v>5</v>
      </c>
      <c r="E8113" s="175">
        <v>6.4000000000000001E-2</v>
      </c>
    </row>
    <row r="8114" spans="1:5">
      <c r="A8114" s="174" t="s">
        <v>37</v>
      </c>
      <c r="B8114" s="177">
        <v>32</v>
      </c>
      <c r="C8114" s="176">
        <v>44051</v>
      </c>
      <c r="D8114" s="175">
        <v>-1</v>
      </c>
      <c r="E8114" s="175">
        <v>0</v>
      </c>
    </row>
    <row r="8115" spans="1:5">
      <c r="A8115" s="174" t="s">
        <v>37</v>
      </c>
      <c r="B8115" s="177">
        <v>33</v>
      </c>
      <c r="C8115" s="176">
        <v>44052</v>
      </c>
      <c r="D8115" s="175">
        <v>-3</v>
      </c>
      <c r="E8115" s="175">
        <v>0</v>
      </c>
    </row>
    <row r="8116" spans="1:5">
      <c r="A8116" s="174" t="s">
        <v>37</v>
      </c>
      <c r="B8116" s="177">
        <v>33</v>
      </c>
      <c r="C8116" s="176">
        <v>44053</v>
      </c>
      <c r="D8116" s="175">
        <v>5</v>
      </c>
      <c r="E8116" s="175">
        <v>1.5609999999999999</v>
      </c>
    </row>
    <row r="8117" spans="1:5">
      <c r="A8117" s="174" t="s">
        <v>37</v>
      </c>
      <c r="B8117" s="177">
        <v>33</v>
      </c>
      <c r="C8117" s="176">
        <v>44054</v>
      </c>
      <c r="D8117" s="175">
        <v>6</v>
      </c>
      <c r="E8117" s="175">
        <v>0.107</v>
      </c>
    </row>
    <row r="8118" spans="1:5">
      <c r="A8118" s="174" t="s">
        <v>37</v>
      </c>
      <c r="B8118" s="177">
        <v>33</v>
      </c>
      <c r="C8118" s="176">
        <v>44055</v>
      </c>
      <c r="D8118" s="175">
        <v>6</v>
      </c>
      <c r="E8118" s="175">
        <v>-4.2999999999999997E-2</v>
      </c>
    </row>
    <row r="8119" spans="1:5">
      <c r="A8119" s="174" t="s">
        <v>37</v>
      </c>
      <c r="B8119" s="177">
        <v>33</v>
      </c>
      <c r="C8119" s="176">
        <v>44056</v>
      </c>
      <c r="D8119" s="175">
        <v>5</v>
      </c>
      <c r="E8119" s="175">
        <v>0.55600000000000005</v>
      </c>
    </row>
    <row r="8120" spans="1:5">
      <c r="A8120" s="174" t="s">
        <v>37</v>
      </c>
      <c r="B8120" s="177">
        <v>33</v>
      </c>
      <c r="C8120" s="176">
        <v>44057</v>
      </c>
      <c r="D8120" s="175">
        <v>5</v>
      </c>
      <c r="E8120" s="175">
        <v>0.25700000000000001</v>
      </c>
    </row>
    <row r="8121" spans="1:5">
      <c r="A8121" s="174" t="s">
        <v>37</v>
      </c>
      <c r="B8121" s="177">
        <v>33</v>
      </c>
      <c r="C8121" s="176">
        <v>44058</v>
      </c>
      <c r="D8121" s="175">
        <v>1</v>
      </c>
      <c r="E8121" s="175">
        <v>0</v>
      </c>
    </row>
    <row r="8122" spans="1:5">
      <c r="A8122" s="174" t="s">
        <v>37</v>
      </c>
      <c r="B8122" s="177">
        <v>34</v>
      </c>
      <c r="C8122" s="176">
        <v>44059</v>
      </c>
      <c r="D8122" s="175">
        <v>-3</v>
      </c>
      <c r="E8122" s="175">
        <v>0</v>
      </c>
    </row>
    <row r="8123" spans="1:5">
      <c r="A8123" s="174" t="s">
        <v>37</v>
      </c>
      <c r="B8123" s="177">
        <v>34</v>
      </c>
      <c r="C8123" s="176">
        <v>44060</v>
      </c>
      <c r="D8123" s="175">
        <v>5</v>
      </c>
      <c r="E8123" s="175">
        <v>0.62</v>
      </c>
    </row>
    <row r="8124" spans="1:5">
      <c r="A8124" s="174" t="s">
        <v>37</v>
      </c>
      <c r="B8124" s="177">
        <v>34</v>
      </c>
      <c r="C8124" s="176">
        <v>44061</v>
      </c>
      <c r="D8124" s="175">
        <v>6</v>
      </c>
      <c r="E8124" s="175">
        <v>0.51300000000000001</v>
      </c>
    </row>
    <row r="8125" spans="1:5">
      <c r="A8125" s="174" t="s">
        <v>37</v>
      </c>
      <c r="B8125" s="177">
        <v>34</v>
      </c>
      <c r="C8125" s="176">
        <v>44062</v>
      </c>
      <c r="D8125" s="175">
        <v>6</v>
      </c>
      <c r="E8125" s="175">
        <v>2.7160000000000002</v>
      </c>
    </row>
    <row r="8126" spans="1:5">
      <c r="A8126" s="174" t="s">
        <v>37</v>
      </c>
      <c r="B8126" s="177">
        <v>34</v>
      </c>
      <c r="C8126" s="176">
        <v>44063</v>
      </c>
      <c r="D8126" s="175">
        <v>6</v>
      </c>
      <c r="E8126" s="175">
        <v>0.34200000000000003</v>
      </c>
    </row>
    <row r="8127" spans="1:5">
      <c r="A8127" s="174" t="s">
        <v>37</v>
      </c>
      <c r="B8127" s="177">
        <v>34</v>
      </c>
      <c r="C8127" s="176">
        <v>44064</v>
      </c>
      <c r="D8127" s="175">
        <v>7</v>
      </c>
      <c r="E8127" s="175">
        <v>0.53500000000000003</v>
      </c>
    </row>
    <row r="8128" spans="1:5">
      <c r="A8128" s="174" t="s">
        <v>37</v>
      </c>
      <c r="B8128" s="177">
        <v>34</v>
      </c>
      <c r="C8128" s="176">
        <v>44065</v>
      </c>
      <c r="D8128" s="179"/>
      <c r="E8128" s="175">
        <v>0</v>
      </c>
    </row>
    <row r="8129" spans="1:5">
      <c r="A8129" s="174" t="s">
        <v>31</v>
      </c>
      <c r="B8129" s="183">
        <v>8</v>
      </c>
      <c r="C8129" s="176">
        <v>43877</v>
      </c>
      <c r="D8129" s="175">
        <v>2</v>
      </c>
      <c r="E8129" s="175">
        <v>0</v>
      </c>
    </row>
    <row r="8130" spans="1:5">
      <c r="A8130" s="174" t="s">
        <v>31</v>
      </c>
      <c r="B8130" s="183">
        <v>8</v>
      </c>
      <c r="C8130" s="176">
        <v>43878</v>
      </c>
      <c r="D8130" s="175">
        <v>2</v>
      </c>
      <c r="E8130" s="175">
        <v>0</v>
      </c>
    </row>
    <row r="8131" spans="1:5">
      <c r="A8131" s="174" t="s">
        <v>31</v>
      </c>
      <c r="B8131" s="183">
        <v>8</v>
      </c>
      <c r="C8131" s="176">
        <v>43879</v>
      </c>
      <c r="D8131" s="175">
        <v>1</v>
      </c>
      <c r="E8131" s="175">
        <v>0</v>
      </c>
    </row>
    <row r="8132" spans="1:5">
      <c r="A8132" s="174" t="s">
        <v>31</v>
      </c>
      <c r="B8132" s="183">
        <v>8</v>
      </c>
      <c r="C8132" s="176">
        <v>43880</v>
      </c>
      <c r="D8132" s="175">
        <v>1</v>
      </c>
      <c r="E8132" s="175">
        <v>0</v>
      </c>
    </row>
    <row r="8133" spans="1:5">
      <c r="A8133" s="174" t="s">
        <v>31</v>
      </c>
      <c r="B8133" s="183">
        <v>8</v>
      </c>
      <c r="C8133" s="176">
        <v>43881</v>
      </c>
      <c r="D8133" s="175">
        <v>1</v>
      </c>
      <c r="E8133" s="175">
        <v>0</v>
      </c>
    </row>
    <row r="8134" spans="1:5">
      <c r="A8134" s="174" t="s">
        <v>31</v>
      </c>
      <c r="B8134" s="183">
        <v>8</v>
      </c>
      <c r="C8134" s="176">
        <v>43882</v>
      </c>
      <c r="D8134" s="175">
        <v>1</v>
      </c>
      <c r="E8134" s="175">
        <v>0</v>
      </c>
    </row>
    <row r="8135" spans="1:5">
      <c r="A8135" s="174" t="s">
        <v>31</v>
      </c>
      <c r="B8135" s="177">
        <v>8</v>
      </c>
      <c r="C8135" s="176">
        <v>43883</v>
      </c>
      <c r="D8135" s="175">
        <v>1</v>
      </c>
      <c r="E8135" s="175">
        <v>0</v>
      </c>
    </row>
    <row r="8136" spans="1:5">
      <c r="A8136" s="174" t="s">
        <v>31</v>
      </c>
      <c r="B8136" s="183">
        <v>9</v>
      </c>
      <c r="C8136" s="176">
        <v>43884</v>
      </c>
      <c r="D8136" s="175">
        <v>0</v>
      </c>
      <c r="E8136" s="175">
        <v>0</v>
      </c>
    </row>
    <row r="8137" spans="1:5">
      <c r="A8137" s="174" t="s">
        <v>31</v>
      </c>
      <c r="B8137" s="183">
        <v>9</v>
      </c>
      <c r="C8137" s="176">
        <v>43885</v>
      </c>
      <c r="D8137" s="175">
        <v>1</v>
      </c>
      <c r="E8137" s="175">
        <v>0</v>
      </c>
    </row>
    <row r="8138" spans="1:5">
      <c r="A8138" s="174" t="s">
        <v>31</v>
      </c>
      <c r="B8138" s="183">
        <v>9</v>
      </c>
      <c r="C8138" s="176">
        <v>43886</v>
      </c>
      <c r="D8138" s="175">
        <v>1</v>
      </c>
      <c r="E8138" s="175">
        <v>0</v>
      </c>
    </row>
    <row r="8139" spans="1:5">
      <c r="A8139" s="174" t="s">
        <v>31</v>
      </c>
      <c r="B8139" s="183">
        <v>9</v>
      </c>
      <c r="C8139" s="176">
        <v>43887</v>
      </c>
      <c r="D8139" s="175">
        <v>1</v>
      </c>
      <c r="E8139" s="175">
        <v>0</v>
      </c>
    </row>
    <row r="8140" spans="1:5">
      <c r="A8140" s="174" t="s">
        <v>31</v>
      </c>
      <c r="B8140" s="183">
        <v>9</v>
      </c>
      <c r="C8140" s="176">
        <v>43888</v>
      </c>
      <c r="D8140" s="175">
        <v>1</v>
      </c>
      <c r="E8140" s="175">
        <v>0</v>
      </c>
    </row>
    <row r="8141" spans="1:5">
      <c r="A8141" s="174" t="s">
        <v>31</v>
      </c>
      <c r="B8141" s="183">
        <v>9</v>
      </c>
      <c r="C8141" s="176">
        <v>43889</v>
      </c>
      <c r="D8141" s="175">
        <v>1</v>
      </c>
      <c r="E8141" s="175">
        <v>0</v>
      </c>
    </row>
    <row r="8142" spans="1:5">
      <c r="A8142" s="174" t="s">
        <v>31</v>
      </c>
      <c r="B8142" s="177">
        <v>9</v>
      </c>
      <c r="C8142" s="176">
        <v>43890</v>
      </c>
      <c r="D8142" s="175">
        <v>0</v>
      </c>
      <c r="E8142" s="175">
        <v>0</v>
      </c>
    </row>
    <row r="8143" spans="1:5">
      <c r="A8143" s="174" t="s">
        <v>31</v>
      </c>
      <c r="B8143" s="183">
        <v>10</v>
      </c>
      <c r="C8143" s="176">
        <v>43833</v>
      </c>
      <c r="D8143" s="175">
        <v>1</v>
      </c>
      <c r="E8143" s="175">
        <v>0</v>
      </c>
    </row>
    <row r="8144" spans="1:5">
      <c r="A8144" s="174" t="s">
        <v>31</v>
      </c>
      <c r="B8144" s="183">
        <v>10</v>
      </c>
      <c r="C8144" s="176">
        <v>43864</v>
      </c>
      <c r="D8144" s="175">
        <v>1</v>
      </c>
      <c r="E8144" s="175">
        <v>0</v>
      </c>
    </row>
    <row r="8145" spans="1:5">
      <c r="A8145" s="174" t="s">
        <v>31</v>
      </c>
      <c r="B8145" s="183">
        <v>10</v>
      </c>
      <c r="C8145" s="176">
        <v>43893</v>
      </c>
      <c r="D8145" s="175">
        <v>1</v>
      </c>
      <c r="E8145" s="175">
        <v>0</v>
      </c>
    </row>
    <row r="8146" spans="1:5">
      <c r="A8146" s="174" t="s">
        <v>31</v>
      </c>
      <c r="B8146" s="183">
        <v>10</v>
      </c>
      <c r="C8146" s="176">
        <v>43894</v>
      </c>
      <c r="D8146" s="175">
        <v>1</v>
      </c>
      <c r="E8146" s="175">
        <v>0</v>
      </c>
    </row>
    <row r="8147" spans="1:5">
      <c r="A8147" s="174" t="s">
        <v>31</v>
      </c>
      <c r="B8147" s="183">
        <v>10</v>
      </c>
      <c r="C8147" s="176">
        <v>43895</v>
      </c>
      <c r="D8147" s="175">
        <v>1</v>
      </c>
      <c r="E8147" s="175">
        <v>0</v>
      </c>
    </row>
    <row r="8148" spans="1:5">
      <c r="A8148" s="174" t="s">
        <v>31</v>
      </c>
      <c r="B8148" s="183">
        <v>10</v>
      </c>
      <c r="C8148" s="176">
        <v>43896</v>
      </c>
      <c r="D8148" s="175">
        <v>1</v>
      </c>
      <c r="E8148" s="175">
        <v>0</v>
      </c>
    </row>
    <row r="8149" spans="1:5">
      <c r="A8149" s="174" t="s">
        <v>31</v>
      </c>
      <c r="B8149" s="177">
        <v>10</v>
      </c>
      <c r="C8149" s="176">
        <v>43897</v>
      </c>
      <c r="D8149" s="175">
        <v>0</v>
      </c>
      <c r="E8149" s="175">
        <v>0</v>
      </c>
    </row>
    <row r="8150" spans="1:5">
      <c r="A8150" s="174" t="s">
        <v>31</v>
      </c>
      <c r="B8150" s="183">
        <v>11</v>
      </c>
      <c r="C8150" s="176">
        <v>43898</v>
      </c>
      <c r="D8150" s="175">
        <v>1</v>
      </c>
      <c r="E8150" s="175">
        <v>0</v>
      </c>
    </row>
    <row r="8151" spans="1:5">
      <c r="A8151" s="174" t="s">
        <v>31</v>
      </c>
      <c r="B8151" s="183">
        <v>11</v>
      </c>
      <c r="C8151" s="176">
        <v>43899</v>
      </c>
      <c r="D8151" s="175">
        <v>1</v>
      </c>
      <c r="E8151" s="175">
        <v>0</v>
      </c>
    </row>
    <row r="8152" spans="1:5">
      <c r="A8152" s="174" t="s">
        <v>31</v>
      </c>
      <c r="B8152" s="183">
        <v>11</v>
      </c>
      <c r="C8152" s="176">
        <v>43900</v>
      </c>
      <c r="D8152" s="175">
        <v>1</v>
      </c>
      <c r="E8152" s="175">
        <v>0</v>
      </c>
    </row>
    <row r="8153" spans="1:5">
      <c r="A8153" s="174" t="s">
        <v>31</v>
      </c>
      <c r="B8153" s="183">
        <v>11</v>
      </c>
      <c r="C8153" s="176">
        <v>43901</v>
      </c>
      <c r="D8153" s="175">
        <v>2</v>
      </c>
      <c r="E8153" s="175">
        <v>0</v>
      </c>
    </row>
    <row r="8154" spans="1:5">
      <c r="A8154" s="174" t="s">
        <v>31</v>
      </c>
      <c r="B8154" s="183">
        <v>11</v>
      </c>
      <c r="C8154" s="176">
        <v>43902</v>
      </c>
      <c r="D8154" s="175">
        <v>4</v>
      </c>
      <c r="E8154" s="175">
        <v>9.9000000000000005E-2</v>
      </c>
    </row>
    <row r="8155" spans="1:5">
      <c r="A8155" s="174" t="s">
        <v>31</v>
      </c>
      <c r="B8155" s="183">
        <v>11</v>
      </c>
      <c r="C8155" s="176">
        <v>43903</v>
      </c>
      <c r="D8155" s="175">
        <v>6</v>
      </c>
      <c r="E8155" s="175">
        <v>0</v>
      </c>
    </row>
    <row r="8156" spans="1:5">
      <c r="A8156" s="174" t="s">
        <v>31</v>
      </c>
      <c r="B8156" s="177">
        <v>11</v>
      </c>
      <c r="C8156" s="176">
        <v>43904</v>
      </c>
      <c r="D8156" s="175">
        <v>3</v>
      </c>
      <c r="E8156" s="175">
        <v>0</v>
      </c>
    </row>
    <row r="8157" spans="1:5">
      <c r="A8157" s="174" t="s">
        <v>31</v>
      </c>
      <c r="B8157" s="183">
        <v>12</v>
      </c>
      <c r="C8157" s="176">
        <v>43905</v>
      </c>
      <c r="D8157" s="175">
        <v>5</v>
      </c>
      <c r="E8157" s="175">
        <v>0</v>
      </c>
    </row>
    <row r="8158" spans="1:5">
      <c r="A8158" s="174" t="s">
        <v>31</v>
      </c>
      <c r="B8158" s="183">
        <v>12</v>
      </c>
      <c r="C8158" s="176">
        <v>43906</v>
      </c>
      <c r="D8158" s="175">
        <v>8</v>
      </c>
      <c r="E8158" s="175">
        <v>0.19800000000000001</v>
      </c>
    </row>
    <row r="8159" spans="1:5">
      <c r="A8159" s="174" t="s">
        <v>31</v>
      </c>
      <c r="B8159" s="183">
        <v>12</v>
      </c>
      <c r="C8159" s="176">
        <v>43907</v>
      </c>
      <c r="D8159" s="175">
        <v>9</v>
      </c>
      <c r="E8159" s="175">
        <v>0.39600000000000002</v>
      </c>
    </row>
    <row r="8160" spans="1:5">
      <c r="A8160" s="174" t="s">
        <v>31</v>
      </c>
      <c r="B8160" s="183">
        <v>12</v>
      </c>
      <c r="C8160" s="176">
        <v>43908</v>
      </c>
      <c r="D8160" s="175">
        <v>11</v>
      </c>
      <c r="E8160" s="175">
        <v>9.9000000000000005E-2</v>
      </c>
    </row>
    <row r="8161" spans="1:5">
      <c r="A8161" s="174" t="s">
        <v>31</v>
      </c>
      <c r="B8161" s="183">
        <v>12</v>
      </c>
      <c r="C8161" s="176">
        <v>43909</v>
      </c>
      <c r="D8161" s="175">
        <v>11</v>
      </c>
      <c r="E8161" s="175">
        <v>0.19800000000000001</v>
      </c>
    </row>
    <row r="8162" spans="1:5">
      <c r="A8162" s="174" t="s">
        <v>31</v>
      </c>
      <c r="B8162" s="177">
        <v>12</v>
      </c>
      <c r="C8162" s="176">
        <v>43910</v>
      </c>
      <c r="D8162" s="175">
        <v>12</v>
      </c>
      <c r="E8162" s="175">
        <v>0</v>
      </c>
    </row>
    <row r="8163" spans="1:5">
      <c r="A8163" s="174" t="s">
        <v>31</v>
      </c>
      <c r="B8163" s="183">
        <v>12</v>
      </c>
      <c r="C8163" s="176">
        <v>43911</v>
      </c>
      <c r="D8163" s="175">
        <v>6</v>
      </c>
      <c r="E8163" s="175">
        <v>0.59399999999999997</v>
      </c>
    </row>
    <row r="8164" spans="1:5">
      <c r="A8164" s="174" t="s">
        <v>31</v>
      </c>
      <c r="B8164" s="183">
        <v>13</v>
      </c>
      <c r="C8164" s="176">
        <v>43912</v>
      </c>
      <c r="D8164" s="175">
        <v>5</v>
      </c>
      <c r="E8164" s="175">
        <v>0.39600000000000002</v>
      </c>
    </row>
    <row r="8165" spans="1:5">
      <c r="A8165" s="174" t="s">
        <v>31</v>
      </c>
      <c r="B8165" s="183">
        <v>13</v>
      </c>
      <c r="C8165" s="176">
        <v>43913</v>
      </c>
      <c r="D8165" s="175">
        <v>11</v>
      </c>
      <c r="E8165" s="175">
        <v>9.9000000000000005E-2</v>
      </c>
    </row>
    <row r="8166" spans="1:5">
      <c r="A8166" s="174" t="s">
        <v>31</v>
      </c>
      <c r="B8166" s="183">
        <v>13</v>
      </c>
      <c r="C8166" s="176">
        <v>43914</v>
      </c>
      <c r="D8166" s="175">
        <v>11</v>
      </c>
      <c r="E8166" s="175">
        <v>0.39600000000000002</v>
      </c>
    </row>
    <row r="8167" spans="1:5">
      <c r="A8167" s="174" t="s">
        <v>31</v>
      </c>
      <c r="B8167" s="183">
        <v>13</v>
      </c>
      <c r="C8167" s="176">
        <v>43915</v>
      </c>
      <c r="D8167" s="175">
        <v>11</v>
      </c>
      <c r="E8167" s="175">
        <v>1.089</v>
      </c>
    </row>
    <row r="8168" spans="1:5">
      <c r="A8168" s="174" t="s">
        <v>31</v>
      </c>
      <c r="B8168" s="183">
        <v>13</v>
      </c>
      <c r="C8168" s="176">
        <v>43916</v>
      </c>
      <c r="D8168" s="175">
        <v>11</v>
      </c>
      <c r="E8168" s="175">
        <v>0.59399999999999997</v>
      </c>
    </row>
    <row r="8169" spans="1:5">
      <c r="A8169" s="174" t="s">
        <v>31</v>
      </c>
      <c r="B8169" s="183">
        <v>13</v>
      </c>
      <c r="C8169" s="176">
        <v>43917</v>
      </c>
      <c r="D8169" s="175">
        <v>11</v>
      </c>
      <c r="E8169" s="175">
        <v>2.3759999999999999</v>
      </c>
    </row>
    <row r="8170" spans="1:5">
      <c r="A8170" s="174" t="s">
        <v>31</v>
      </c>
      <c r="B8170" s="177">
        <v>13</v>
      </c>
      <c r="C8170" s="176">
        <v>43918</v>
      </c>
      <c r="D8170" s="175">
        <v>6</v>
      </c>
      <c r="E8170" s="175">
        <v>2.5739999999999998</v>
      </c>
    </row>
    <row r="8171" spans="1:5">
      <c r="A8171" s="174" t="s">
        <v>31</v>
      </c>
      <c r="B8171" s="183">
        <v>14</v>
      </c>
      <c r="C8171" s="176">
        <v>43919</v>
      </c>
      <c r="D8171" s="175">
        <v>5</v>
      </c>
      <c r="E8171" s="175">
        <v>0.99</v>
      </c>
    </row>
    <row r="8172" spans="1:5">
      <c r="A8172" s="174" t="s">
        <v>31</v>
      </c>
      <c r="B8172" s="183">
        <v>14</v>
      </c>
      <c r="C8172" s="176">
        <v>43920</v>
      </c>
      <c r="D8172" s="175">
        <v>11</v>
      </c>
      <c r="E8172" s="175">
        <v>0.79200000000000004</v>
      </c>
    </row>
    <row r="8173" spans="1:5">
      <c r="A8173" s="174" t="s">
        <v>31</v>
      </c>
      <c r="B8173" s="183">
        <v>14</v>
      </c>
      <c r="C8173" s="176">
        <v>43921</v>
      </c>
      <c r="D8173" s="175">
        <v>11</v>
      </c>
      <c r="E8173" s="175">
        <v>3.5649999999999999</v>
      </c>
    </row>
    <row r="8174" spans="1:5">
      <c r="A8174" s="174" t="s">
        <v>31</v>
      </c>
      <c r="B8174" s="183">
        <v>14</v>
      </c>
      <c r="C8174" s="176">
        <v>43922</v>
      </c>
      <c r="D8174" s="175">
        <v>11</v>
      </c>
      <c r="E8174" s="175">
        <v>3.367</v>
      </c>
    </row>
    <row r="8175" spans="1:5">
      <c r="A8175" s="174" t="s">
        <v>31</v>
      </c>
      <c r="B8175" s="183">
        <v>14</v>
      </c>
      <c r="C8175" s="176">
        <v>43923</v>
      </c>
      <c r="D8175" s="175">
        <v>13</v>
      </c>
      <c r="E8175" s="175">
        <v>5.8419999999999996</v>
      </c>
    </row>
    <row r="8176" spans="1:5">
      <c r="A8176" s="174" t="s">
        <v>31</v>
      </c>
      <c r="B8176" s="183">
        <v>14</v>
      </c>
      <c r="C8176" s="176">
        <v>43924</v>
      </c>
      <c r="D8176" s="175">
        <v>13</v>
      </c>
      <c r="E8176" s="175">
        <v>4.258</v>
      </c>
    </row>
    <row r="8177" spans="1:5">
      <c r="A8177" s="174" t="s">
        <v>31</v>
      </c>
      <c r="B8177" s="177">
        <v>14</v>
      </c>
      <c r="C8177" s="176">
        <v>43925</v>
      </c>
      <c r="D8177" s="175">
        <v>6</v>
      </c>
      <c r="E8177" s="175">
        <v>5.05</v>
      </c>
    </row>
    <row r="8178" spans="1:5">
      <c r="A8178" s="174" t="s">
        <v>31</v>
      </c>
      <c r="B8178" s="183">
        <v>15</v>
      </c>
      <c r="C8178" s="176">
        <v>43926</v>
      </c>
      <c r="D8178" s="175">
        <v>6</v>
      </c>
      <c r="E8178" s="175">
        <v>3.9609999999999999</v>
      </c>
    </row>
    <row r="8179" spans="1:5">
      <c r="A8179" s="174" t="s">
        <v>31</v>
      </c>
      <c r="B8179" s="183">
        <v>15</v>
      </c>
      <c r="C8179" s="176">
        <v>43927</v>
      </c>
      <c r="D8179" s="175">
        <v>11</v>
      </c>
      <c r="E8179" s="175">
        <v>2.7719999999999998</v>
      </c>
    </row>
    <row r="8180" spans="1:5">
      <c r="A8180" s="174" t="s">
        <v>31</v>
      </c>
      <c r="B8180" s="183">
        <v>15</v>
      </c>
      <c r="C8180" s="176">
        <v>43928</v>
      </c>
      <c r="D8180" s="175">
        <v>11</v>
      </c>
      <c r="E8180" s="175">
        <v>7.5250000000000004</v>
      </c>
    </row>
    <row r="8181" spans="1:5">
      <c r="A8181" s="174" t="s">
        <v>31</v>
      </c>
      <c r="B8181" s="183">
        <v>15</v>
      </c>
      <c r="C8181" s="176">
        <v>43929</v>
      </c>
      <c r="D8181" s="175">
        <v>10</v>
      </c>
      <c r="E8181" s="175">
        <v>11.288</v>
      </c>
    </row>
    <row r="8182" spans="1:5">
      <c r="A8182" s="174" t="s">
        <v>31</v>
      </c>
      <c r="B8182" s="183">
        <v>15</v>
      </c>
      <c r="C8182" s="176">
        <v>43930</v>
      </c>
      <c r="D8182" s="175">
        <v>12</v>
      </c>
      <c r="E8182" s="175">
        <v>9.5060000000000002</v>
      </c>
    </row>
    <row r="8183" spans="1:5">
      <c r="A8183" s="174" t="s">
        <v>31</v>
      </c>
      <c r="B8183" s="183">
        <v>15</v>
      </c>
      <c r="C8183" s="176">
        <v>43931</v>
      </c>
      <c r="D8183" s="175">
        <v>21</v>
      </c>
      <c r="E8183" s="175">
        <v>10.496</v>
      </c>
    </row>
    <row r="8184" spans="1:5">
      <c r="A8184" s="174" t="s">
        <v>31</v>
      </c>
      <c r="B8184" s="177">
        <v>15</v>
      </c>
      <c r="C8184" s="176">
        <v>43932</v>
      </c>
      <c r="D8184" s="175">
        <v>6</v>
      </c>
      <c r="E8184" s="175">
        <v>7.6239999999999997</v>
      </c>
    </row>
    <row r="8185" spans="1:5">
      <c r="A8185" s="174" t="s">
        <v>31</v>
      </c>
      <c r="B8185" s="183">
        <v>16</v>
      </c>
      <c r="C8185" s="176">
        <v>43933</v>
      </c>
      <c r="D8185" s="175">
        <v>6</v>
      </c>
      <c r="E8185" s="175">
        <v>1.6830000000000001</v>
      </c>
    </row>
    <row r="8186" spans="1:5">
      <c r="A8186" s="174" t="s">
        <v>31</v>
      </c>
      <c r="B8186" s="183">
        <v>16</v>
      </c>
      <c r="C8186" s="176">
        <v>43934</v>
      </c>
      <c r="D8186" s="175">
        <v>23</v>
      </c>
      <c r="E8186" s="175">
        <v>1.1879999999999999</v>
      </c>
    </row>
    <row r="8187" spans="1:5">
      <c r="A8187" s="174" t="s">
        <v>31</v>
      </c>
      <c r="B8187" s="183">
        <v>16</v>
      </c>
      <c r="C8187" s="176">
        <v>43935</v>
      </c>
      <c r="D8187" s="175">
        <v>11</v>
      </c>
      <c r="E8187" s="175">
        <v>1.98</v>
      </c>
    </row>
    <row r="8188" spans="1:5">
      <c r="A8188" s="174" t="s">
        <v>31</v>
      </c>
      <c r="B8188" s="183">
        <v>16</v>
      </c>
      <c r="C8188" s="176">
        <v>43936</v>
      </c>
      <c r="D8188" s="175">
        <v>11</v>
      </c>
      <c r="E8188" s="175">
        <v>11.288</v>
      </c>
    </row>
    <row r="8189" spans="1:5">
      <c r="A8189" s="174" t="s">
        <v>31</v>
      </c>
      <c r="B8189" s="183">
        <v>16</v>
      </c>
      <c r="C8189" s="176">
        <v>43937</v>
      </c>
      <c r="D8189" s="175">
        <v>11</v>
      </c>
      <c r="E8189" s="175">
        <v>16.832999999999998</v>
      </c>
    </row>
    <row r="8190" spans="1:5">
      <c r="A8190" s="174" t="s">
        <v>31</v>
      </c>
      <c r="B8190" s="183">
        <v>16</v>
      </c>
      <c r="C8190" s="176">
        <v>43938</v>
      </c>
      <c r="D8190" s="175">
        <v>11</v>
      </c>
      <c r="E8190" s="175">
        <v>12.872</v>
      </c>
    </row>
    <row r="8191" spans="1:5">
      <c r="A8191" s="174" t="s">
        <v>31</v>
      </c>
      <c r="B8191" s="177">
        <v>16</v>
      </c>
      <c r="C8191" s="176">
        <v>43939</v>
      </c>
      <c r="D8191" s="175">
        <v>5</v>
      </c>
      <c r="E8191" s="175">
        <v>6.6340000000000003</v>
      </c>
    </row>
    <row r="8192" spans="1:5">
      <c r="A8192" s="174" t="s">
        <v>31</v>
      </c>
      <c r="B8192" s="183">
        <v>17</v>
      </c>
      <c r="C8192" s="176">
        <v>43940</v>
      </c>
      <c r="D8192" s="175">
        <v>4</v>
      </c>
      <c r="E8192" s="175">
        <v>10.991</v>
      </c>
    </row>
    <row r="8193" spans="1:5">
      <c r="A8193" s="174" t="s">
        <v>31</v>
      </c>
      <c r="B8193" s="183">
        <v>17</v>
      </c>
      <c r="C8193" s="176">
        <v>43941</v>
      </c>
      <c r="D8193" s="175">
        <v>9</v>
      </c>
      <c r="E8193" s="175">
        <v>2.871</v>
      </c>
    </row>
    <row r="8194" spans="1:5">
      <c r="A8194" s="174" t="s">
        <v>31</v>
      </c>
      <c r="B8194" s="183">
        <v>17</v>
      </c>
      <c r="C8194" s="176">
        <v>43942</v>
      </c>
      <c r="D8194" s="175">
        <v>8</v>
      </c>
      <c r="E8194" s="175">
        <v>3.9609999999999999</v>
      </c>
    </row>
    <row r="8195" spans="1:5">
      <c r="A8195" s="174" t="s">
        <v>31</v>
      </c>
      <c r="B8195" s="183">
        <v>17</v>
      </c>
      <c r="C8195" s="176">
        <v>43943</v>
      </c>
      <c r="D8195" s="175">
        <v>8</v>
      </c>
      <c r="E8195" s="175">
        <v>18.318000000000001</v>
      </c>
    </row>
    <row r="8196" spans="1:5">
      <c r="A8196" s="174" t="s">
        <v>31</v>
      </c>
      <c r="B8196" s="183">
        <v>17</v>
      </c>
      <c r="C8196" s="176">
        <v>43944</v>
      </c>
      <c r="D8196" s="175">
        <v>9</v>
      </c>
      <c r="E8196" s="175">
        <v>17.030999999999999</v>
      </c>
    </row>
    <row r="8197" spans="1:5">
      <c r="A8197" s="174" t="s">
        <v>31</v>
      </c>
      <c r="B8197" s="183">
        <v>17</v>
      </c>
      <c r="C8197" s="176">
        <v>43945</v>
      </c>
      <c r="D8197" s="175">
        <v>10</v>
      </c>
      <c r="E8197" s="175">
        <v>8.3170000000000002</v>
      </c>
    </row>
    <row r="8198" spans="1:5">
      <c r="A8198" s="174" t="s">
        <v>31</v>
      </c>
      <c r="B8198" s="177">
        <v>17</v>
      </c>
      <c r="C8198" s="176">
        <v>43946</v>
      </c>
      <c r="D8198" s="175">
        <v>5</v>
      </c>
      <c r="E8198" s="175">
        <v>12.971</v>
      </c>
    </row>
    <row r="8199" spans="1:5">
      <c r="A8199" s="174" t="s">
        <v>31</v>
      </c>
      <c r="B8199" s="183">
        <v>18</v>
      </c>
      <c r="C8199" s="176">
        <v>43947</v>
      </c>
      <c r="D8199" s="175">
        <v>4</v>
      </c>
      <c r="E8199" s="175">
        <v>3.9609999999999999</v>
      </c>
    </row>
    <row r="8200" spans="1:5">
      <c r="A8200" s="174" t="s">
        <v>31</v>
      </c>
      <c r="B8200" s="183">
        <v>18</v>
      </c>
      <c r="C8200" s="176">
        <v>43948</v>
      </c>
      <c r="D8200" s="175">
        <v>10</v>
      </c>
      <c r="E8200" s="175">
        <v>0.19800000000000001</v>
      </c>
    </row>
    <row r="8201" spans="1:5">
      <c r="A8201" s="174" t="s">
        <v>31</v>
      </c>
      <c r="B8201" s="183">
        <v>18</v>
      </c>
      <c r="C8201" s="176">
        <v>43949</v>
      </c>
      <c r="D8201" s="175">
        <v>8</v>
      </c>
      <c r="E8201" s="175">
        <v>7.9210000000000003</v>
      </c>
    </row>
    <row r="8202" spans="1:5">
      <c r="A8202" s="174" t="s">
        <v>31</v>
      </c>
      <c r="B8202" s="183">
        <v>18</v>
      </c>
      <c r="C8202" s="176">
        <v>43950</v>
      </c>
      <c r="D8202" s="175">
        <v>9</v>
      </c>
      <c r="E8202" s="175">
        <v>8.02</v>
      </c>
    </row>
    <row r="8203" spans="1:5">
      <c r="A8203" s="174" t="s">
        <v>31</v>
      </c>
      <c r="B8203" s="183">
        <v>18</v>
      </c>
      <c r="C8203" s="176">
        <v>43951</v>
      </c>
      <c r="D8203" s="175">
        <v>9</v>
      </c>
      <c r="E8203" s="175">
        <v>10.595000000000001</v>
      </c>
    </row>
    <row r="8204" spans="1:5">
      <c r="A8204" s="174" t="s">
        <v>31</v>
      </c>
      <c r="B8204" s="183">
        <v>18</v>
      </c>
      <c r="C8204" s="176">
        <v>43952</v>
      </c>
      <c r="D8204" s="175">
        <v>23</v>
      </c>
      <c r="E8204" s="175">
        <v>12.278</v>
      </c>
    </row>
    <row r="8205" spans="1:5">
      <c r="A8205" s="174" t="s">
        <v>31</v>
      </c>
      <c r="B8205" s="177">
        <v>18</v>
      </c>
      <c r="C8205" s="176">
        <v>43953</v>
      </c>
      <c r="D8205" s="175">
        <v>5</v>
      </c>
      <c r="E8205" s="175">
        <v>6.6340000000000003</v>
      </c>
    </row>
    <row r="8206" spans="1:5">
      <c r="A8206" s="174" t="s">
        <v>31</v>
      </c>
      <c r="B8206" s="183">
        <v>19</v>
      </c>
      <c r="C8206" s="176">
        <v>43954</v>
      </c>
      <c r="D8206" s="175">
        <v>3</v>
      </c>
      <c r="E8206" s="175">
        <v>1.5840000000000001</v>
      </c>
    </row>
    <row r="8207" spans="1:5">
      <c r="A8207" s="174" t="s">
        <v>31</v>
      </c>
      <c r="B8207" s="183">
        <v>19</v>
      </c>
      <c r="C8207" s="176">
        <v>43955</v>
      </c>
      <c r="D8207" s="175">
        <v>9</v>
      </c>
      <c r="E8207" s="175">
        <v>0.99</v>
      </c>
    </row>
    <row r="8208" spans="1:5">
      <c r="A8208" s="174" t="s">
        <v>31</v>
      </c>
      <c r="B8208" s="183">
        <v>19</v>
      </c>
      <c r="C8208" s="176">
        <v>43956</v>
      </c>
      <c r="D8208" s="175">
        <v>9</v>
      </c>
      <c r="E8208" s="175">
        <v>8.9120000000000008</v>
      </c>
    </row>
    <row r="8209" spans="1:5">
      <c r="A8209" s="174" t="s">
        <v>31</v>
      </c>
      <c r="B8209" s="183">
        <v>19</v>
      </c>
      <c r="C8209" s="176">
        <v>43957</v>
      </c>
      <c r="D8209" s="175">
        <v>9</v>
      </c>
      <c r="E8209" s="175">
        <v>8.4160000000000004</v>
      </c>
    </row>
    <row r="8210" spans="1:5">
      <c r="A8210" s="174" t="s">
        <v>31</v>
      </c>
      <c r="B8210" s="183">
        <v>19</v>
      </c>
      <c r="C8210" s="176">
        <v>43958</v>
      </c>
      <c r="D8210" s="175">
        <v>8</v>
      </c>
      <c r="E8210" s="175">
        <v>8.6140000000000008</v>
      </c>
    </row>
    <row r="8211" spans="1:5">
      <c r="A8211" s="174" t="s">
        <v>31</v>
      </c>
      <c r="B8211" s="183">
        <v>19</v>
      </c>
      <c r="C8211" s="176">
        <v>43959</v>
      </c>
      <c r="D8211" s="175">
        <v>8</v>
      </c>
      <c r="E8211" s="175">
        <v>9.8030000000000008</v>
      </c>
    </row>
    <row r="8212" spans="1:5">
      <c r="A8212" s="174" t="s">
        <v>31</v>
      </c>
      <c r="B8212" s="177">
        <v>19</v>
      </c>
      <c r="C8212" s="176">
        <v>43960</v>
      </c>
      <c r="D8212" s="175">
        <v>2</v>
      </c>
      <c r="E8212" s="175">
        <v>13.367000000000001</v>
      </c>
    </row>
    <row r="8213" spans="1:5">
      <c r="A8213" s="174" t="s">
        <v>31</v>
      </c>
      <c r="B8213" s="183">
        <v>20</v>
      </c>
      <c r="C8213" s="176">
        <v>43961</v>
      </c>
      <c r="D8213" s="175">
        <v>5</v>
      </c>
      <c r="E8213" s="175">
        <v>4.4560000000000004</v>
      </c>
    </row>
    <row r="8214" spans="1:5">
      <c r="A8214" s="174" t="s">
        <v>31</v>
      </c>
      <c r="B8214" s="183">
        <v>20</v>
      </c>
      <c r="C8214" s="176">
        <v>43962</v>
      </c>
      <c r="D8214" s="175">
        <v>9</v>
      </c>
      <c r="E8214" s="175">
        <v>0.495</v>
      </c>
    </row>
    <row r="8215" spans="1:5">
      <c r="A8215" s="174" t="s">
        <v>31</v>
      </c>
      <c r="B8215" s="183">
        <v>20</v>
      </c>
      <c r="C8215" s="176">
        <v>43963</v>
      </c>
      <c r="D8215" s="175">
        <v>9</v>
      </c>
      <c r="E8215" s="175">
        <v>3.07</v>
      </c>
    </row>
    <row r="8216" spans="1:5">
      <c r="A8216" s="174" t="s">
        <v>31</v>
      </c>
      <c r="B8216" s="183">
        <v>20</v>
      </c>
      <c r="C8216" s="176">
        <v>43964</v>
      </c>
      <c r="D8216" s="175">
        <v>9</v>
      </c>
      <c r="E8216" s="175">
        <v>5.6440000000000001</v>
      </c>
    </row>
    <row r="8217" spans="1:5">
      <c r="A8217" s="174" t="s">
        <v>31</v>
      </c>
      <c r="B8217" s="183">
        <v>20</v>
      </c>
      <c r="C8217" s="176">
        <v>43965</v>
      </c>
      <c r="D8217" s="175">
        <v>8</v>
      </c>
      <c r="E8217" s="175">
        <v>14.555999999999999</v>
      </c>
    </row>
    <row r="8218" spans="1:5">
      <c r="A8218" s="174" t="s">
        <v>31</v>
      </c>
      <c r="B8218" s="183">
        <v>20</v>
      </c>
      <c r="C8218" s="176">
        <v>43966</v>
      </c>
      <c r="D8218" s="175">
        <v>9</v>
      </c>
      <c r="E8218" s="175">
        <v>6.8319999999999999</v>
      </c>
    </row>
    <row r="8219" spans="1:5">
      <c r="A8219" s="174" t="s">
        <v>31</v>
      </c>
      <c r="B8219" s="177">
        <v>20</v>
      </c>
      <c r="C8219" s="176">
        <v>43967</v>
      </c>
      <c r="D8219" s="175">
        <v>4</v>
      </c>
      <c r="E8219" s="175">
        <v>11.585000000000001</v>
      </c>
    </row>
    <row r="8220" spans="1:5">
      <c r="A8220" s="174" t="s">
        <v>31</v>
      </c>
      <c r="B8220" s="183">
        <v>21</v>
      </c>
      <c r="C8220" s="176">
        <v>43968</v>
      </c>
      <c r="D8220" s="175">
        <v>5</v>
      </c>
      <c r="E8220" s="175">
        <v>2.7719999999999998</v>
      </c>
    </row>
    <row r="8221" spans="1:5">
      <c r="A8221" s="174" t="s">
        <v>31</v>
      </c>
      <c r="B8221" s="183">
        <v>21</v>
      </c>
      <c r="C8221" s="176">
        <v>43969</v>
      </c>
      <c r="D8221" s="175">
        <v>8</v>
      </c>
      <c r="E8221" s="175">
        <v>0.495</v>
      </c>
    </row>
    <row r="8222" spans="1:5">
      <c r="A8222" s="174" t="s">
        <v>31</v>
      </c>
      <c r="B8222" s="183">
        <v>21</v>
      </c>
      <c r="C8222" s="176">
        <v>43970</v>
      </c>
      <c r="D8222" s="175">
        <v>8</v>
      </c>
      <c r="E8222" s="175">
        <v>1.881</v>
      </c>
    </row>
    <row r="8223" spans="1:5">
      <c r="A8223" s="174" t="s">
        <v>31</v>
      </c>
      <c r="B8223" s="183">
        <v>21</v>
      </c>
      <c r="C8223" s="176">
        <v>43971</v>
      </c>
      <c r="D8223" s="175">
        <v>5</v>
      </c>
      <c r="E8223" s="175">
        <v>4.4560000000000004</v>
      </c>
    </row>
    <row r="8224" spans="1:5">
      <c r="A8224" s="174" t="s">
        <v>31</v>
      </c>
      <c r="B8224" s="183">
        <v>21</v>
      </c>
      <c r="C8224" s="176">
        <v>43972</v>
      </c>
      <c r="D8224" s="175">
        <v>17</v>
      </c>
      <c r="E8224" s="175">
        <v>8.7140000000000004</v>
      </c>
    </row>
    <row r="8225" spans="1:5">
      <c r="A8225" s="174" t="s">
        <v>31</v>
      </c>
      <c r="B8225" s="183">
        <v>21</v>
      </c>
      <c r="C8225" s="176">
        <v>43973</v>
      </c>
      <c r="D8225" s="175">
        <v>12</v>
      </c>
      <c r="E8225" s="175">
        <v>3.9609999999999999</v>
      </c>
    </row>
    <row r="8226" spans="1:5">
      <c r="A8226" s="174" t="s">
        <v>31</v>
      </c>
      <c r="B8226" s="177">
        <v>21</v>
      </c>
      <c r="C8226" s="176">
        <v>43974</v>
      </c>
      <c r="D8226" s="175">
        <v>4</v>
      </c>
      <c r="E8226" s="175">
        <v>5.3470000000000004</v>
      </c>
    </row>
    <row r="8227" spans="1:5">
      <c r="A8227" s="174" t="s">
        <v>31</v>
      </c>
      <c r="B8227" s="183">
        <v>22</v>
      </c>
      <c r="C8227" s="176">
        <v>43975</v>
      </c>
      <c r="D8227" s="175">
        <v>2</v>
      </c>
      <c r="E8227" s="175">
        <v>6.6340000000000003</v>
      </c>
    </row>
    <row r="8228" spans="1:5">
      <c r="A8228" s="174" t="s">
        <v>31</v>
      </c>
      <c r="B8228" s="183">
        <v>22</v>
      </c>
      <c r="C8228" s="176">
        <v>43976</v>
      </c>
      <c r="D8228" s="175">
        <v>7</v>
      </c>
      <c r="E8228" s="175">
        <v>0.59399999999999997</v>
      </c>
    </row>
    <row r="8229" spans="1:5">
      <c r="A8229" s="174" t="s">
        <v>31</v>
      </c>
      <c r="B8229" s="183">
        <v>22</v>
      </c>
      <c r="C8229" s="176">
        <v>43977</v>
      </c>
      <c r="D8229" s="175">
        <v>6</v>
      </c>
      <c r="E8229" s="175">
        <v>3.07</v>
      </c>
    </row>
    <row r="8230" spans="1:5">
      <c r="A8230" s="174" t="s">
        <v>31</v>
      </c>
      <c r="B8230" s="183">
        <v>22</v>
      </c>
      <c r="C8230" s="176">
        <v>43978</v>
      </c>
      <c r="D8230" s="175">
        <v>7</v>
      </c>
      <c r="E8230" s="175">
        <v>9.5060000000000002</v>
      </c>
    </row>
    <row r="8231" spans="1:5">
      <c r="A8231" s="174" t="s">
        <v>31</v>
      </c>
      <c r="B8231" s="183">
        <v>22</v>
      </c>
      <c r="C8231" s="176">
        <v>43979</v>
      </c>
      <c r="D8231" s="175">
        <v>7</v>
      </c>
      <c r="E8231" s="175">
        <v>9.407</v>
      </c>
    </row>
    <row r="8232" spans="1:5">
      <c r="A8232" s="174" t="s">
        <v>31</v>
      </c>
      <c r="B8232" s="183">
        <v>22</v>
      </c>
      <c r="C8232" s="176">
        <v>43980</v>
      </c>
      <c r="D8232" s="175">
        <v>5</v>
      </c>
      <c r="E8232" s="175">
        <v>4.5549999999999997</v>
      </c>
    </row>
    <row r="8233" spans="1:5">
      <c r="A8233" s="174" t="s">
        <v>31</v>
      </c>
      <c r="B8233" s="177">
        <v>22</v>
      </c>
      <c r="C8233" s="176">
        <v>43981</v>
      </c>
      <c r="D8233" s="175">
        <v>0</v>
      </c>
      <c r="E8233" s="175">
        <v>8.3170000000000002</v>
      </c>
    </row>
    <row r="8234" spans="1:5">
      <c r="A8234" s="174" t="s">
        <v>31</v>
      </c>
      <c r="B8234" s="183">
        <v>23</v>
      </c>
      <c r="C8234" s="176">
        <v>43982</v>
      </c>
      <c r="D8234" s="175">
        <v>-2</v>
      </c>
      <c r="E8234" s="175">
        <v>4.4560000000000004</v>
      </c>
    </row>
    <row r="8235" spans="1:5">
      <c r="A8235" s="174" t="s">
        <v>31</v>
      </c>
      <c r="B8235" s="183">
        <v>23</v>
      </c>
      <c r="C8235" s="176">
        <v>43983</v>
      </c>
      <c r="D8235" s="175">
        <v>5</v>
      </c>
      <c r="E8235" s="175">
        <v>0</v>
      </c>
    </row>
    <row r="8236" spans="1:5">
      <c r="A8236" s="174" t="s">
        <v>31</v>
      </c>
      <c r="B8236" s="183">
        <v>23</v>
      </c>
      <c r="C8236" s="176">
        <v>43984</v>
      </c>
      <c r="D8236" s="175">
        <v>5</v>
      </c>
      <c r="E8236" s="175">
        <v>0.79200000000000004</v>
      </c>
    </row>
    <row r="8237" spans="1:5">
      <c r="A8237" s="174" t="s">
        <v>31</v>
      </c>
      <c r="B8237" s="183">
        <v>23</v>
      </c>
      <c r="C8237" s="176">
        <v>43985</v>
      </c>
      <c r="D8237" s="175">
        <v>6</v>
      </c>
      <c r="E8237" s="175">
        <v>6.4359999999999999</v>
      </c>
    </row>
    <row r="8238" spans="1:5">
      <c r="A8238" s="174" t="s">
        <v>31</v>
      </c>
      <c r="B8238" s="183">
        <v>23</v>
      </c>
      <c r="C8238" s="176">
        <v>43986</v>
      </c>
      <c r="D8238" s="175">
        <v>6</v>
      </c>
      <c r="E8238" s="175">
        <v>7.327</v>
      </c>
    </row>
    <row r="8239" spans="1:5">
      <c r="A8239" s="174" t="s">
        <v>31</v>
      </c>
      <c r="B8239" s="183">
        <v>23</v>
      </c>
      <c r="C8239" s="176">
        <v>43987</v>
      </c>
      <c r="D8239" s="175">
        <v>7</v>
      </c>
      <c r="E8239" s="175">
        <v>1.98</v>
      </c>
    </row>
    <row r="8240" spans="1:5">
      <c r="A8240" s="174" t="s">
        <v>31</v>
      </c>
      <c r="B8240" s="177">
        <v>23</v>
      </c>
      <c r="C8240" s="176">
        <v>43988</v>
      </c>
      <c r="D8240" s="175">
        <v>4</v>
      </c>
      <c r="E8240" s="175">
        <v>7.6239999999999997</v>
      </c>
    </row>
    <row r="8241" spans="1:5">
      <c r="A8241" s="174" t="s">
        <v>31</v>
      </c>
      <c r="B8241" s="183">
        <v>24</v>
      </c>
      <c r="C8241" s="176">
        <v>43989</v>
      </c>
      <c r="D8241" s="175">
        <v>1</v>
      </c>
      <c r="E8241" s="175">
        <v>1.6830000000000001</v>
      </c>
    </row>
    <row r="8242" spans="1:5">
      <c r="A8242" s="174" t="s">
        <v>31</v>
      </c>
      <c r="B8242" s="183">
        <v>24</v>
      </c>
      <c r="C8242" s="176">
        <v>43990</v>
      </c>
      <c r="D8242" s="175">
        <v>6</v>
      </c>
      <c r="E8242" s="175">
        <v>0.29699999999999999</v>
      </c>
    </row>
    <row r="8243" spans="1:5">
      <c r="A8243" s="174" t="s">
        <v>31</v>
      </c>
      <c r="B8243" s="183">
        <v>24</v>
      </c>
      <c r="C8243" s="176">
        <v>43991</v>
      </c>
      <c r="D8243" s="175">
        <v>5</v>
      </c>
      <c r="E8243" s="175">
        <v>3.4660000000000002</v>
      </c>
    </row>
    <row r="8244" spans="1:5">
      <c r="A8244" s="174" t="s">
        <v>31</v>
      </c>
      <c r="B8244" s="183">
        <v>24</v>
      </c>
      <c r="C8244" s="176">
        <v>43992</v>
      </c>
      <c r="D8244" s="175">
        <v>5</v>
      </c>
      <c r="E8244" s="175">
        <v>2.2770000000000001</v>
      </c>
    </row>
    <row r="8245" spans="1:5">
      <c r="A8245" s="174" t="s">
        <v>31</v>
      </c>
      <c r="B8245" s="183">
        <v>24</v>
      </c>
      <c r="C8245" s="176">
        <v>43993</v>
      </c>
      <c r="D8245" s="175">
        <v>5</v>
      </c>
      <c r="E8245" s="175">
        <v>7.7229999999999999</v>
      </c>
    </row>
    <row r="8246" spans="1:5">
      <c r="A8246" s="174" t="s">
        <v>31</v>
      </c>
      <c r="B8246" s="183">
        <v>24</v>
      </c>
      <c r="C8246" s="176">
        <v>43994</v>
      </c>
      <c r="D8246" s="175">
        <v>5</v>
      </c>
      <c r="E8246" s="175">
        <v>1.881</v>
      </c>
    </row>
    <row r="8247" spans="1:5">
      <c r="A8247" s="174" t="s">
        <v>31</v>
      </c>
      <c r="B8247" s="177">
        <v>24</v>
      </c>
      <c r="C8247" s="176">
        <v>43995</v>
      </c>
      <c r="D8247" s="175">
        <v>-1</v>
      </c>
      <c r="E8247" s="175">
        <v>3.9609999999999999</v>
      </c>
    </row>
    <row r="8248" spans="1:5">
      <c r="A8248" s="174" t="s">
        <v>31</v>
      </c>
      <c r="B8248" s="183">
        <v>25</v>
      </c>
      <c r="C8248" s="176">
        <v>43996</v>
      </c>
      <c r="D8248" s="175">
        <v>-3</v>
      </c>
      <c r="E8248" s="175">
        <v>1.98</v>
      </c>
    </row>
    <row r="8249" spans="1:5">
      <c r="A8249" s="174" t="s">
        <v>31</v>
      </c>
      <c r="B8249" s="183">
        <v>25</v>
      </c>
      <c r="C8249" s="176">
        <v>43997</v>
      </c>
      <c r="D8249" s="175">
        <v>5</v>
      </c>
      <c r="E8249" s="175">
        <v>0</v>
      </c>
    </row>
    <row r="8250" spans="1:5">
      <c r="A8250" s="174" t="s">
        <v>31</v>
      </c>
      <c r="B8250" s="183">
        <v>25</v>
      </c>
      <c r="C8250" s="176">
        <v>43998</v>
      </c>
      <c r="D8250" s="175">
        <v>6</v>
      </c>
      <c r="E8250" s="175">
        <v>1.6830000000000001</v>
      </c>
    </row>
    <row r="8251" spans="1:5">
      <c r="A8251" s="174" t="s">
        <v>31</v>
      </c>
      <c r="B8251" s="183">
        <v>25</v>
      </c>
      <c r="C8251" s="176">
        <v>43999</v>
      </c>
      <c r="D8251" s="175">
        <v>5</v>
      </c>
      <c r="E8251" s="175">
        <v>4.7530000000000001</v>
      </c>
    </row>
    <row r="8252" spans="1:5">
      <c r="A8252" s="174" t="s">
        <v>31</v>
      </c>
      <c r="B8252" s="183">
        <v>25</v>
      </c>
      <c r="C8252" s="176">
        <v>44000</v>
      </c>
      <c r="D8252" s="175">
        <v>3</v>
      </c>
      <c r="E8252" s="175">
        <v>10.1</v>
      </c>
    </row>
    <row r="8253" spans="1:5">
      <c r="A8253" s="174" t="s">
        <v>31</v>
      </c>
      <c r="B8253" s="183">
        <v>25</v>
      </c>
      <c r="C8253" s="176">
        <v>44001</v>
      </c>
      <c r="D8253" s="175">
        <v>10</v>
      </c>
      <c r="E8253" s="175">
        <v>1.1879999999999999</v>
      </c>
    </row>
    <row r="8254" spans="1:5">
      <c r="A8254" s="174" t="s">
        <v>31</v>
      </c>
      <c r="B8254" s="183">
        <v>25</v>
      </c>
      <c r="C8254" s="176">
        <v>44002</v>
      </c>
      <c r="D8254" s="175">
        <v>0</v>
      </c>
      <c r="E8254" s="175">
        <v>0</v>
      </c>
    </row>
    <row r="8255" spans="1:5">
      <c r="A8255" s="174" t="s">
        <v>31</v>
      </c>
      <c r="B8255" s="183">
        <v>26</v>
      </c>
      <c r="C8255" s="176">
        <v>44003</v>
      </c>
      <c r="D8255" s="175">
        <v>-3</v>
      </c>
      <c r="E8255" s="175">
        <v>0</v>
      </c>
    </row>
    <row r="8256" spans="1:5">
      <c r="A8256" s="174" t="s">
        <v>31</v>
      </c>
      <c r="B8256" s="183">
        <v>26</v>
      </c>
      <c r="C8256" s="176">
        <v>44004</v>
      </c>
      <c r="D8256" s="175">
        <v>7</v>
      </c>
      <c r="E8256" s="175">
        <v>0</v>
      </c>
    </row>
    <row r="8257" spans="1:5">
      <c r="A8257" s="174" t="s">
        <v>31</v>
      </c>
      <c r="B8257" s="183">
        <v>26</v>
      </c>
      <c r="C8257" s="176">
        <v>44005</v>
      </c>
      <c r="D8257" s="175">
        <v>5</v>
      </c>
      <c r="E8257" s="175">
        <v>6.8319999999999999</v>
      </c>
    </row>
    <row r="8258" spans="1:5">
      <c r="A8258" s="174" t="s">
        <v>31</v>
      </c>
      <c r="B8258" s="183">
        <v>26</v>
      </c>
      <c r="C8258" s="176">
        <v>44006</v>
      </c>
      <c r="D8258" s="175">
        <v>4</v>
      </c>
      <c r="E8258" s="175">
        <v>3.8620000000000001</v>
      </c>
    </row>
    <row r="8259" spans="1:5">
      <c r="A8259" s="174" t="s">
        <v>31</v>
      </c>
      <c r="B8259" s="183">
        <v>26</v>
      </c>
      <c r="C8259" s="176">
        <v>44007</v>
      </c>
      <c r="D8259" s="175">
        <v>4</v>
      </c>
      <c r="E8259" s="175">
        <v>4.7530000000000001</v>
      </c>
    </row>
    <row r="8260" spans="1:5">
      <c r="A8260" s="174" t="s">
        <v>31</v>
      </c>
      <c r="B8260" s="183">
        <v>26</v>
      </c>
      <c r="C8260" s="176">
        <v>44008</v>
      </c>
      <c r="D8260" s="175">
        <v>3</v>
      </c>
      <c r="E8260" s="175">
        <v>2.0790000000000002</v>
      </c>
    </row>
    <row r="8261" spans="1:5">
      <c r="A8261" s="174" t="s">
        <v>31</v>
      </c>
      <c r="B8261" s="177">
        <v>26</v>
      </c>
      <c r="C8261" s="176">
        <v>44009</v>
      </c>
      <c r="D8261" s="175">
        <v>-4</v>
      </c>
      <c r="E8261" s="175">
        <v>4.9509999999999996</v>
      </c>
    </row>
    <row r="8262" spans="1:5">
      <c r="A8262" s="174" t="s">
        <v>31</v>
      </c>
      <c r="B8262" s="183">
        <v>27</v>
      </c>
      <c r="C8262" s="176">
        <v>44010</v>
      </c>
      <c r="D8262" s="175">
        <v>-2</v>
      </c>
      <c r="E8262" s="175">
        <v>0</v>
      </c>
    </row>
    <row r="8263" spans="1:5">
      <c r="A8263" s="174" t="s">
        <v>31</v>
      </c>
      <c r="B8263" s="183">
        <v>27</v>
      </c>
      <c r="C8263" s="176">
        <v>44011</v>
      </c>
      <c r="D8263" s="175">
        <v>7</v>
      </c>
      <c r="E8263" s="175">
        <v>0</v>
      </c>
    </row>
    <row r="8264" spans="1:5">
      <c r="A8264" s="174" t="s">
        <v>31</v>
      </c>
      <c r="B8264" s="183">
        <v>27</v>
      </c>
      <c r="C8264" s="176">
        <v>44012</v>
      </c>
      <c r="D8264" s="175">
        <v>8</v>
      </c>
      <c r="E8264" s="175">
        <v>2.9710000000000001</v>
      </c>
    </row>
    <row r="8265" spans="1:5">
      <c r="A8265" s="174" t="s">
        <v>31</v>
      </c>
      <c r="B8265" s="183">
        <v>27</v>
      </c>
      <c r="C8265" s="176">
        <v>44013</v>
      </c>
      <c r="D8265" s="175">
        <v>7</v>
      </c>
      <c r="E8265" s="175">
        <v>2.2770000000000001</v>
      </c>
    </row>
    <row r="8266" spans="1:5">
      <c r="A8266" s="174" t="s">
        <v>31</v>
      </c>
      <c r="B8266" s="183">
        <v>27</v>
      </c>
      <c r="C8266" s="176">
        <v>44014</v>
      </c>
      <c r="D8266" s="175">
        <v>7</v>
      </c>
      <c r="E8266" s="175">
        <v>3.6640000000000001</v>
      </c>
    </row>
    <row r="8267" spans="1:5">
      <c r="A8267" s="174" t="s">
        <v>31</v>
      </c>
      <c r="B8267" s="183">
        <v>27</v>
      </c>
      <c r="C8267" s="176">
        <v>44015</v>
      </c>
      <c r="D8267" s="175">
        <v>7</v>
      </c>
      <c r="E8267" s="175">
        <v>4.0599999999999996</v>
      </c>
    </row>
    <row r="8268" spans="1:5">
      <c r="A8268" s="174" t="s">
        <v>31</v>
      </c>
      <c r="B8268" s="177">
        <v>27</v>
      </c>
      <c r="C8268" s="176">
        <v>44016</v>
      </c>
      <c r="D8268" s="175">
        <v>2</v>
      </c>
      <c r="E8268" s="175">
        <v>0.89100000000000001</v>
      </c>
    </row>
    <row r="8269" spans="1:5">
      <c r="A8269" s="174" t="s">
        <v>31</v>
      </c>
      <c r="B8269" s="183">
        <v>28</v>
      </c>
      <c r="C8269" s="176">
        <v>44017</v>
      </c>
      <c r="D8269" s="175">
        <v>2</v>
      </c>
      <c r="E8269" s="175">
        <v>0</v>
      </c>
    </row>
    <row r="8270" spans="1:5">
      <c r="A8270" s="174" t="s">
        <v>31</v>
      </c>
      <c r="B8270" s="183">
        <v>28</v>
      </c>
      <c r="C8270" s="176">
        <v>44018</v>
      </c>
      <c r="D8270" s="175">
        <v>11</v>
      </c>
      <c r="E8270" s="175">
        <v>0</v>
      </c>
    </row>
    <row r="8271" spans="1:5">
      <c r="A8271" s="174" t="s">
        <v>31</v>
      </c>
      <c r="B8271" s="183">
        <v>28</v>
      </c>
      <c r="C8271" s="176">
        <v>44019</v>
      </c>
      <c r="D8271" s="175">
        <v>9</v>
      </c>
      <c r="E8271" s="175">
        <v>1.2869999999999999</v>
      </c>
    </row>
    <row r="8272" spans="1:5">
      <c r="A8272" s="174" t="s">
        <v>31</v>
      </c>
      <c r="B8272" s="183">
        <v>28</v>
      </c>
      <c r="C8272" s="176">
        <v>44020</v>
      </c>
      <c r="D8272" s="175">
        <v>9</v>
      </c>
      <c r="E8272" s="175">
        <v>1.3859999999999999</v>
      </c>
    </row>
    <row r="8273" spans="1:5">
      <c r="A8273" s="174" t="s">
        <v>31</v>
      </c>
      <c r="B8273" s="183">
        <v>28</v>
      </c>
      <c r="C8273" s="176">
        <v>44021</v>
      </c>
      <c r="D8273" s="175">
        <v>8</v>
      </c>
      <c r="E8273" s="175">
        <v>3.4660000000000002</v>
      </c>
    </row>
    <row r="8274" spans="1:5">
      <c r="A8274" s="174" t="s">
        <v>31</v>
      </c>
      <c r="B8274" s="183">
        <v>28</v>
      </c>
      <c r="C8274" s="176">
        <v>44022</v>
      </c>
      <c r="D8274" s="175">
        <v>9</v>
      </c>
      <c r="E8274" s="175">
        <v>1.782</v>
      </c>
    </row>
    <row r="8275" spans="1:5">
      <c r="A8275" s="174" t="s">
        <v>31</v>
      </c>
      <c r="B8275" s="177">
        <v>28</v>
      </c>
      <c r="C8275" s="176">
        <v>44023</v>
      </c>
      <c r="D8275" s="175">
        <v>0</v>
      </c>
      <c r="E8275" s="175">
        <v>2.5739999999999998</v>
      </c>
    </row>
    <row r="8276" spans="1:5">
      <c r="A8276" s="174" t="s">
        <v>31</v>
      </c>
      <c r="B8276" s="183">
        <v>29</v>
      </c>
      <c r="C8276" s="176">
        <v>44024</v>
      </c>
      <c r="D8276" s="175">
        <v>-1</v>
      </c>
      <c r="E8276" s="175">
        <v>0</v>
      </c>
    </row>
    <row r="8277" spans="1:5">
      <c r="A8277" s="174" t="s">
        <v>31</v>
      </c>
      <c r="B8277" s="183">
        <v>29</v>
      </c>
      <c r="C8277" s="176">
        <v>44025</v>
      </c>
      <c r="D8277" s="175">
        <v>10</v>
      </c>
      <c r="E8277" s="175">
        <v>0</v>
      </c>
    </row>
    <row r="8278" spans="1:5">
      <c r="A8278" s="174" t="s">
        <v>31</v>
      </c>
      <c r="B8278" s="183">
        <v>29</v>
      </c>
      <c r="C8278" s="176">
        <v>44026</v>
      </c>
      <c r="D8278" s="175">
        <v>11</v>
      </c>
      <c r="E8278" s="175">
        <v>0.99</v>
      </c>
    </row>
    <row r="8279" spans="1:5">
      <c r="A8279" s="174" t="s">
        <v>31</v>
      </c>
      <c r="B8279" s="183">
        <v>29</v>
      </c>
      <c r="C8279" s="176">
        <v>44027</v>
      </c>
      <c r="D8279" s="175">
        <v>10</v>
      </c>
      <c r="E8279" s="175">
        <v>0.89100000000000001</v>
      </c>
    </row>
    <row r="8280" spans="1:5">
      <c r="A8280" s="174" t="s">
        <v>31</v>
      </c>
      <c r="B8280" s="183">
        <v>29</v>
      </c>
      <c r="C8280" s="176">
        <v>44028</v>
      </c>
      <c r="D8280" s="175">
        <v>9</v>
      </c>
      <c r="E8280" s="175">
        <v>2.673</v>
      </c>
    </row>
    <row r="8281" spans="1:5">
      <c r="A8281" s="174" t="s">
        <v>31</v>
      </c>
      <c r="B8281" s="183">
        <v>29</v>
      </c>
      <c r="C8281" s="176">
        <v>44029</v>
      </c>
      <c r="D8281" s="175">
        <v>6</v>
      </c>
      <c r="E8281" s="175">
        <v>2.0790000000000002</v>
      </c>
    </row>
    <row r="8282" spans="1:5">
      <c r="A8282" s="174" t="s">
        <v>31</v>
      </c>
      <c r="B8282" s="177">
        <v>29</v>
      </c>
      <c r="C8282" s="176">
        <v>44030</v>
      </c>
      <c r="D8282" s="175">
        <v>-3</v>
      </c>
      <c r="E8282" s="175">
        <v>2.5739999999999998</v>
      </c>
    </row>
    <row r="8283" spans="1:5">
      <c r="A8283" s="174" t="s">
        <v>31</v>
      </c>
      <c r="B8283" s="183">
        <v>30</v>
      </c>
      <c r="C8283" s="176">
        <v>44031</v>
      </c>
      <c r="D8283" s="175">
        <v>-4</v>
      </c>
      <c r="E8283" s="175">
        <v>0</v>
      </c>
    </row>
    <row r="8284" spans="1:5">
      <c r="A8284" s="174" t="s">
        <v>31</v>
      </c>
      <c r="B8284" s="183">
        <v>30</v>
      </c>
      <c r="C8284" s="176">
        <v>44032</v>
      </c>
      <c r="D8284" s="175">
        <v>10</v>
      </c>
      <c r="E8284" s="175">
        <v>0</v>
      </c>
    </row>
    <row r="8285" spans="1:5">
      <c r="A8285" s="174" t="s">
        <v>31</v>
      </c>
      <c r="B8285" s="183">
        <v>30</v>
      </c>
      <c r="C8285" s="176">
        <v>44033</v>
      </c>
      <c r="D8285" s="175">
        <v>10</v>
      </c>
      <c r="E8285" s="175">
        <v>1.98</v>
      </c>
    </row>
    <row r="8286" spans="1:5">
      <c r="A8286" s="174" t="s">
        <v>31</v>
      </c>
      <c r="B8286" s="183">
        <v>30</v>
      </c>
      <c r="C8286" s="176">
        <v>44034</v>
      </c>
      <c r="D8286" s="175">
        <v>9</v>
      </c>
      <c r="E8286" s="175">
        <v>0.69299999999999995</v>
      </c>
    </row>
    <row r="8287" spans="1:5">
      <c r="A8287" s="174" t="s">
        <v>31</v>
      </c>
      <c r="B8287" s="183">
        <v>30</v>
      </c>
      <c r="C8287" s="176">
        <v>44035</v>
      </c>
      <c r="D8287" s="175">
        <v>10</v>
      </c>
      <c r="E8287" s="175">
        <v>2.0790000000000002</v>
      </c>
    </row>
    <row r="8288" spans="1:5">
      <c r="A8288" s="174" t="s">
        <v>31</v>
      </c>
      <c r="B8288" s="183">
        <v>30</v>
      </c>
      <c r="C8288" s="176">
        <v>44036</v>
      </c>
      <c r="D8288" s="175">
        <v>10</v>
      </c>
      <c r="E8288" s="175">
        <v>0.89100000000000001</v>
      </c>
    </row>
    <row r="8289" spans="1:5">
      <c r="A8289" s="174" t="s">
        <v>31</v>
      </c>
      <c r="B8289" s="177">
        <v>30</v>
      </c>
      <c r="C8289" s="176">
        <v>44037</v>
      </c>
      <c r="D8289" s="175">
        <v>-3</v>
      </c>
      <c r="E8289" s="175">
        <v>2.0790000000000002</v>
      </c>
    </row>
    <row r="8290" spans="1:5">
      <c r="A8290" s="174" t="s">
        <v>31</v>
      </c>
      <c r="B8290" s="183">
        <v>31</v>
      </c>
      <c r="C8290" s="176">
        <v>44038</v>
      </c>
      <c r="D8290" s="175">
        <v>-2</v>
      </c>
      <c r="E8290" s="175">
        <v>0</v>
      </c>
    </row>
    <row r="8291" spans="1:5">
      <c r="A8291" s="174" t="s">
        <v>31</v>
      </c>
      <c r="B8291" s="183">
        <v>31</v>
      </c>
      <c r="C8291" s="176">
        <v>44039</v>
      </c>
      <c r="D8291" s="175">
        <v>9</v>
      </c>
      <c r="E8291" s="175">
        <v>0</v>
      </c>
    </row>
    <row r="8292" spans="1:5">
      <c r="A8292" s="174" t="s">
        <v>31</v>
      </c>
      <c r="B8292" s="183">
        <v>31</v>
      </c>
      <c r="C8292" s="176">
        <v>44040</v>
      </c>
      <c r="D8292" s="175">
        <v>11</v>
      </c>
      <c r="E8292" s="175">
        <v>0.29699999999999999</v>
      </c>
    </row>
    <row r="8293" spans="1:5">
      <c r="A8293" s="174" t="s">
        <v>31</v>
      </c>
      <c r="B8293" s="183">
        <v>31</v>
      </c>
      <c r="C8293" s="176">
        <v>44041</v>
      </c>
      <c r="D8293" s="175">
        <v>11</v>
      </c>
      <c r="E8293" s="175">
        <v>0.19800000000000001</v>
      </c>
    </row>
    <row r="8294" spans="1:5">
      <c r="A8294" s="174" t="s">
        <v>31</v>
      </c>
      <c r="B8294" s="183">
        <v>31</v>
      </c>
      <c r="C8294" s="176">
        <v>44042</v>
      </c>
      <c r="D8294" s="175">
        <v>10</v>
      </c>
      <c r="E8294" s="175">
        <v>2.7719999999999998</v>
      </c>
    </row>
    <row r="8295" spans="1:5">
      <c r="A8295" s="174" t="s">
        <v>31</v>
      </c>
      <c r="B8295" s="183">
        <v>31</v>
      </c>
      <c r="C8295" s="176">
        <v>44043</v>
      </c>
      <c r="D8295" s="175">
        <v>7</v>
      </c>
      <c r="E8295" s="175">
        <v>0.89100000000000001</v>
      </c>
    </row>
    <row r="8296" spans="1:5">
      <c r="A8296" s="174" t="s">
        <v>31</v>
      </c>
      <c r="B8296" s="177">
        <v>31</v>
      </c>
      <c r="C8296" s="176">
        <v>44044</v>
      </c>
      <c r="D8296" s="175">
        <v>-5</v>
      </c>
      <c r="E8296" s="175">
        <v>0.39600000000000002</v>
      </c>
    </row>
    <row r="8297" spans="1:5">
      <c r="A8297" s="174" t="s">
        <v>31</v>
      </c>
      <c r="B8297" s="183">
        <v>32</v>
      </c>
      <c r="C8297" s="176">
        <v>44045</v>
      </c>
      <c r="D8297" s="175">
        <v>-3</v>
      </c>
      <c r="E8297" s="175">
        <v>0</v>
      </c>
    </row>
    <row r="8298" spans="1:5">
      <c r="A8298" s="174" t="s">
        <v>31</v>
      </c>
      <c r="B8298" s="183">
        <v>32</v>
      </c>
      <c r="C8298" s="176">
        <v>44046</v>
      </c>
      <c r="D8298" s="175">
        <v>7</v>
      </c>
      <c r="E8298" s="175">
        <v>0</v>
      </c>
    </row>
    <row r="8299" spans="1:5">
      <c r="A8299" s="174" t="s">
        <v>31</v>
      </c>
      <c r="B8299" s="183">
        <v>32</v>
      </c>
      <c r="C8299" s="176">
        <v>44047</v>
      </c>
      <c r="D8299" s="175">
        <v>7</v>
      </c>
      <c r="E8299" s="175">
        <v>9.9000000000000005E-2</v>
      </c>
    </row>
    <row r="8300" spans="1:5">
      <c r="A8300" s="174" t="s">
        <v>31</v>
      </c>
      <c r="B8300" s="183">
        <v>32</v>
      </c>
      <c r="C8300" s="176">
        <v>44048</v>
      </c>
      <c r="D8300" s="175">
        <v>8</v>
      </c>
      <c r="E8300" s="175">
        <v>0.29699999999999999</v>
      </c>
    </row>
    <row r="8301" spans="1:5">
      <c r="A8301" s="174" t="s">
        <v>31</v>
      </c>
      <c r="B8301" s="183">
        <v>32</v>
      </c>
      <c r="C8301" s="176">
        <v>44049</v>
      </c>
      <c r="D8301" s="175">
        <v>7</v>
      </c>
      <c r="E8301" s="175">
        <v>1.2869999999999999</v>
      </c>
    </row>
    <row r="8302" spans="1:5">
      <c r="A8302" s="174" t="s">
        <v>31</v>
      </c>
      <c r="B8302" s="177">
        <v>32</v>
      </c>
      <c r="C8302" s="176">
        <v>44050</v>
      </c>
      <c r="D8302" s="175">
        <v>4</v>
      </c>
      <c r="E8302" s="175">
        <v>0.29699999999999999</v>
      </c>
    </row>
    <row r="8303" spans="1:5">
      <c r="A8303" s="174" t="s">
        <v>31</v>
      </c>
      <c r="B8303" s="177">
        <v>32</v>
      </c>
      <c r="C8303" s="176">
        <v>44051</v>
      </c>
      <c r="D8303" s="175">
        <v>-5</v>
      </c>
      <c r="E8303" s="175">
        <v>0</v>
      </c>
    </row>
    <row r="8304" spans="1:5">
      <c r="A8304" s="174" t="s">
        <v>31</v>
      </c>
      <c r="B8304" s="177">
        <v>33</v>
      </c>
      <c r="C8304" s="176">
        <v>44052</v>
      </c>
      <c r="D8304" s="175">
        <v>-6</v>
      </c>
      <c r="E8304" s="175">
        <v>0</v>
      </c>
    </row>
    <row r="8305" spans="1:5">
      <c r="A8305" s="174" t="s">
        <v>31</v>
      </c>
      <c r="B8305" s="177">
        <v>33</v>
      </c>
      <c r="C8305" s="176">
        <v>44053</v>
      </c>
      <c r="D8305" s="175">
        <v>5</v>
      </c>
      <c r="E8305" s="175">
        <v>0</v>
      </c>
    </row>
    <row r="8306" spans="1:5">
      <c r="A8306" s="174" t="s">
        <v>31</v>
      </c>
      <c r="B8306" s="177">
        <v>33</v>
      </c>
      <c r="C8306" s="176">
        <v>44054</v>
      </c>
      <c r="D8306" s="175">
        <v>5</v>
      </c>
      <c r="E8306" s="175">
        <v>0.29699999999999999</v>
      </c>
    </row>
    <row r="8307" spans="1:5">
      <c r="A8307" s="174" t="s">
        <v>31</v>
      </c>
      <c r="B8307" s="177">
        <v>33</v>
      </c>
      <c r="C8307" s="176">
        <v>44055</v>
      </c>
      <c r="D8307" s="175">
        <v>5</v>
      </c>
      <c r="E8307" s="175">
        <v>0.39600000000000002</v>
      </c>
    </row>
    <row r="8308" spans="1:5">
      <c r="A8308" s="174" t="s">
        <v>31</v>
      </c>
      <c r="B8308" s="177">
        <v>33</v>
      </c>
      <c r="C8308" s="176">
        <v>44056</v>
      </c>
      <c r="D8308" s="175">
        <v>5</v>
      </c>
      <c r="E8308" s="175">
        <v>0.39600000000000002</v>
      </c>
    </row>
    <row r="8309" spans="1:5">
      <c r="A8309" s="174" t="s">
        <v>31</v>
      </c>
      <c r="B8309" s="177">
        <v>33</v>
      </c>
      <c r="C8309" s="176">
        <v>44057</v>
      </c>
      <c r="D8309" s="175">
        <v>3</v>
      </c>
      <c r="E8309" s="175">
        <v>0.19800000000000001</v>
      </c>
    </row>
    <row r="8310" spans="1:5">
      <c r="A8310" s="174" t="s">
        <v>31</v>
      </c>
      <c r="B8310" s="177">
        <v>33</v>
      </c>
      <c r="C8310" s="176">
        <v>44058</v>
      </c>
      <c r="D8310" s="175">
        <v>-5</v>
      </c>
      <c r="E8310" s="175">
        <v>0.69299999999999995</v>
      </c>
    </row>
    <row r="8311" spans="1:5">
      <c r="A8311" s="174" t="s">
        <v>31</v>
      </c>
      <c r="B8311" s="177">
        <v>34</v>
      </c>
      <c r="C8311" s="176">
        <v>44059</v>
      </c>
      <c r="D8311" s="175">
        <v>-5</v>
      </c>
      <c r="E8311" s="175">
        <v>0</v>
      </c>
    </row>
    <row r="8312" spans="1:5">
      <c r="A8312" s="174" t="s">
        <v>31</v>
      </c>
      <c r="B8312" s="177">
        <v>34</v>
      </c>
      <c r="C8312" s="176">
        <v>44060</v>
      </c>
      <c r="D8312" s="175">
        <v>4</v>
      </c>
      <c r="E8312" s="175">
        <v>0</v>
      </c>
    </row>
    <row r="8313" spans="1:5">
      <c r="A8313" s="174" t="s">
        <v>31</v>
      </c>
      <c r="B8313" s="177">
        <v>34</v>
      </c>
      <c r="C8313" s="176">
        <v>44061</v>
      </c>
      <c r="D8313" s="175">
        <v>4</v>
      </c>
      <c r="E8313" s="175">
        <v>0.39600000000000002</v>
      </c>
    </row>
    <row r="8314" spans="1:5">
      <c r="A8314" s="174" t="s">
        <v>31</v>
      </c>
      <c r="B8314" s="177">
        <v>34</v>
      </c>
      <c r="C8314" s="176">
        <v>44062</v>
      </c>
      <c r="D8314" s="175">
        <v>4</v>
      </c>
      <c r="E8314" s="175">
        <v>0.29699999999999999</v>
      </c>
    </row>
    <row r="8315" spans="1:5">
      <c r="A8315" s="174" t="s">
        <v>31</v>
      </c>
      <c r="B8315" s="177">
        <v>34</v>
      </c>
      <c r="C8315" s="176">
        <v>44063</v>
      </c>
      <c r="D8315" s="175">
        <v>4</v>
      </c>
      <c r="E8315" s="175">
        <v>1.1879999999999999</v>
      </c>
    </row>
    <row r="8316" spans="1:5">
      <c r="A8316" s="174" t="s">
        <v>31</v>
      </c>
      <c r="B8316" s="177">
        <v>34</v>
      </c>
      <c r="C8316" s="176">
        <v>44064</v>
      </c>
      <c r="D8316" s="175">
        <v>4</v>
      </c>
      <c r="E8316" s="175">
        <v>0.29699999999999999</v>
      </c>
    </row>
    <row r="8317" spans="1:5">
      <c r="A8317" s="174" t="s">
        <v>31</v>
      </c>
      <c r="B8317" s="177">
        <v>34</v>
      </c>
      <c r="C8317" s="176">
        <v>44065</v>
      </c>
      <c r="D8317" s="179"/>
      <c r="E8317" s="175">
        <v>0.495</v>
      </c>
    </row>
    <row r="8318" spans="1:5">
      <c r="A8318" s="174" t="s">
        <v>28</v>
      </c>
      <c r="B8318" s="183">
        <v>8</v>
      </c>
      <c r="C8318" s="176">
        <v>43877</v>
      </c>
      <c r="D8318" s="175">
        <v>-1</v>
      </c>
      <c r="E8318" s="175">
        <v>0</v>
      </c>
    </row>
    <row r="8319" spans="1:5">
      <c r="A8319" s="174" t="s">
        <v>28</v>
      </c>
      <c r="B8319" s="183">
        <v>8</v>
      </c>
      <c r="C8319" s="176">
        <v>43878</v>
      </c>
      <c r="D8319" s="175">
        <v>1</v>
      </c>
      <c r="E8319" s="175">
        <v>0</v>
      </c>
    </row>
    <row r="8320" spans="1:5">
      <c r="A8320" s="174" t="s">
        <v>28</v>
      </c>
      <c r="B8320" s="183">
        <v>8</v>
      </c>
      <c r="C8320" s="176">
        <v>43879</v>
      </c>
      <c r="D8320" s="175">
        <v>1</v>
      </c>
      <c r="E8320" s="175">
        <v>0</v>
      </c>
    </row>
    <row r="8321" spans="1:5">
      <c r="A8321" s="174" t="s">
        <v>28</v>
      </c>
      <c r="B8321" s="183">
        <v>8</v>
      </c>
      <c r="C8321" s="176">
        <v>43880</v>
      </c>
      <c r="D8321" s="175">
        <v>1</v>
      </c>
      <c r="E8321" s="175">
        <v>0</v>
      </c>
    </row>
    <row r="8322" spans="1:5">
      <c r="A8322" s="174" t="s">
        <v>28</v>
      </c>
      <c r="B8322" s="183">
        <v>8</v>
      </c>
      <c r="C8322" s="176">
        <v>43881</v>
      </c>
      <c r="D8322" s="175">
        <v>0</v>
      </c>
      <c r="E8322" s="175">
        <v>0</v>
      </c>
    </row>
    <row r="8323" spans="1:5">
      <c r="A8323" s="174" t="s">
        <v>28</v>
      </c>
      <c r="B8323" s="177">
        <v>8</v>
      </c>
      <c r="C8323" s="176">
        <v>43882</v>
      </c>
      <c r="D8323" s="175">
        <v>1</v>
      </c>
      <c r="E8323" s="175">
        <v>0</v>
      </c>
    </row>
    <row r="8324" spans="1:5">
      <c r="A8324" s="174" t="s">
        <v>28</v>
      </c>
      <c r="B8324" s="183">
        <v>8</v>
      </c>
      <c r="C8324" s="176">
        <v>43883</v>
      </c>
      <c r="D8324" s="175">
        <v>-2</v>
      </c>
      <c r="E8324" s="175">
        <v>0</v>
      </c>
    </row>
    <row r="8325" spans="1:5">
      <c r="A8325" s="174" t="s">
        <v>28</v>
      </c>
      <c r="B8325" s="183">
        <v>9</v>
      </c>
      <c r="C8325" s="176">
        <v>43884</v>
      </c>
      <c r="D8325" s="175">
        <v>-1</v>
      </c>
      <c r="E8325" s="175">
        <v>0</v>
      </c>
    </row>
    <row r="8326" spans="1:5">
      <c r="A8326" s="174" t="s">
        <v>28</v>
      </c>
      <c r="B8326" s="183">
        <v>9</v>
      </c>
      <c r="C8326" s="176">
        <v>43885</v>
      </c>
      <c r="D8326" s="175">
        <v>0</v>
      </c>
      <c r="E8326" s="175">
        <v>0</v>
      </c>
    </row>
    <row r="8327" spans="1:5">
      <c r="A8327" s="174" t="s">
        <v>28</v>
      </c>
      <c r="B8327" s="183">
        <v>9</v>
      </c>
      <c r="C8327" s="176">
        <v>43886</v>
      </c>
      <c r="D8327" s="175">
        <v>1</v>
      </c>
      <c r="E8327" s="175">
        <v>0</v>
      </c>
    </row>
    <row r="8328" spans="1:5">
      <c r="A8328" s="174" t="s">
        <v>28</v>
      </c>
      <c r="B8328" s="183">
        <v>9</v>
      </c>
      <c r="C8328" s="176">
        <v>43887</v>
      </c>
      <c r="D8328" s="175">
        <v>2</v>
      </c>
      <c r="E8328" s="175">
        <v>0</v>
      </c>
    </row>
    <row r="8329" spans="1:5">
      <c r="A8329" s="174" t="s">
        <v>28</v>
      </c>
      <c r="B8329" s="183">
        <v>9</v>
      </c>
      <c r="C8329" s="176">
        <v>43888</v>
      </c>
      <c r="D8329" s="175">
        <v>2</v>
      </c>
      <c r="E8329" s="175">
        <v>0</v>
      </c>
    </row>
    <row r="8330" spans="1:5">
      <c r="A8330" s="174" t="s">
        <v>28</v>
      </c>
      <c r="B8330" s="177">
        <v>9</v>
      </c>
      <c r="C8330" s="176">
        <v>43889</v>
      </c>
      <c r="D8330" s="175">
        <v>2</v>
      </c>
      <c r="E8330" s="175">
        <v>0</v>
      </c>
    </row>
    <row r="8331" spans="1:5">
      <c r="A8331" s="174" t="s">
        <v>28</v>
      </c>
      <c r="B8331" s="183">
        <v>9</v>
      </c>
      <c r="C8331" s="176">
        <v>43890</v>
      </c>
      <c r="D8331" s="175">
        <v>2</v>
      </c>
      <c r="E8331" s="175">
        <v>0</v>
      </c>
    </row>
    <row r="8332" spans="1:5">
      <c r="A8332" s="174" t="s">
        <v>28</v>
      </c>
      <c r="B8332" s="183">
        <v>10</v>
      </c>
      <c r="C8332" s="176">
        <v>43833</v>
      </c>
      <c r="D8332" s="175">
        <v>1</v>
      </c>
      <c r="E8332" s="175">
        <v>0</v>
      </c>
    </row>
    <row r="8333" spans="1:5">
      <c r="A8333" s="174" t="s">
        <v>28</v>
      </c>
      <c r="B8333" s="183">
        <v>10</v>
      </c>
      <c r="C8333" s="176">
        <v>43864</v>
      </c>
      <c r="D8333" s="175">
        <v>3</v>
      </c>
      <c r="E8333" s="175">
        <v>0</v>
      </c>
    </row>
    <row r="8334" spans="1:5">
      <c r="A8334" s="174" t="s">
        <v>28</v>
      </c>
      <c r="B8334" s="183">
        <v>10</v>
      </c>
      <c r="C8334" s="176">
        <v>43893</v>
      </c>
      <c r="D8334" s="175">
        <v>2</v>
      </c>
      <c r="E8334" s="175">
        <v>0</v>
      </c>
    </row>
    <row r="8335" spans="1:5">
      <c r="A8335" s="174" t="s">
        <v>28</v>
      </c>
      <c r="B8335" s="183">
        <v>10</v>
      </c>
      <c r="C8335" s="176">
        <v>43894</v>
      </c>
      <c r="D8335" s="175">
        <v>1</v>
      </c>
      <c r="E8335" s="175">
        <v>0</v>
      </c>
    </row>
    <row r="8336" spans="1:5">
      <c r="A8336" s="174" t="s">
        <v>28</v>
      </c>
      <c r="B8336" s="183">
        <v>10</v>
      </c>
      <c r="C8336" s="176">
        <v>43895</v>
      </c>
      <c r="D8336" s="175">
        <v>3</v>
      </c>
      <c r="E8336" s="175">
        <v>0</v>
      </c>
    </row>
    <row r="8337" spans="1:5">
      <c r="A8337" s="174" t="s">
        <v>28</v>
      </c>
      <c r="B8337" s="177">
        <v>10</v>
      </c>
      <c r="C8337" s="176">
        <v>43896</v>
      </c>
      <c r="D8337" s="175">
        <v>3</v>
      </c>
      <c r="E8337" s="175">
        <v>0.11600000000000001</v>
      </c>
    </row>
    <row r="8338" spans="1:5">
      <c r="A8338" s="174" t="s">
        <v>28</v>
      </c>
      <c r="B8338" s="183">
        <v>10</v>
      </c>
      <c r="C8338" s="176">
        <v>43897</v>
      </c>
      <c r="D8338" s="175">
        <v>3</v>
      </c>
      <c r="E8338" s="175">
        <v>0</v>
      </c>
    </row>
    <row r="8339" spans="1:5">
      <c r="A8339" s="174" t="s">
        <v>28</v>
      </c>
      <c r="B8339" s="183">
        <v>11</v>
      </c>
      <c r="C8339" s="176">
        <v>43898</v>
      </c>
      <c r="D8339" s="175">
        <v>0</v>
      </c>
      <c r="E8339" s="175">
        <v>0</v>
      </c>
    </row>
    <row r="8340" spans="1:5">
      <c r="A8340" s="174" t="s">
        <v>28</v>
      </c>
      <c r="B8340" s="183">
        <v>11</v>
      </c>
      <c r="C8340" s="176">
        <v>43899</v>
      </c>
      <c r="D8340" s="175">
        <v>3</v>
      </c>
      <c r="E8340" s="175">
        <v>0.11600000000000001</v>
      </c>
    </row>
    <row r="8341" spans="1:5">
      <c r="A8341" s="174" t="s">
        <v>28</v>
      </c>
      <c r="B8341" s="183">
        <v>11</v>
      </c>
      <c r="C8341" s="176">
        <v>43900</v>
      </c>
      <c r="D8341" s="175">
        <v>4</v>
      </c>
      <c r="E8341" s="175">
        <v>0</v>
      </c>
    </row>
    <row r="8342" spans="1:5">
      <c r="A8342" s="174" t="s">
        <v>28</v>
      </c>
      <c r="B8342" s="183">
        <v>11</v>
      </c>
      <c r="C8342" s="176">
        <v>43901</v>
      </c>
      <c r="D8342" s="175">
        <v>3</v>
      </c>
      <c r="E8342" s="175">
        <v>0.11600000000000001</v>
      </c>
    </row>
    <row r="8343" spans="1:5">
      <c r="A8343" s="174" t="s">
        <v>28</v>
      </c>
      <c r="B8343" s="183">
        <v>11</v>
      </c>
      <c r="C8343" s="176">
        <v>43902</v>
      </c>
      <c r="D8343" s="175">
        <v>4</v>
      </c>
      <c r="E8343" s="175">
        <v>0.11600000000000001</v>
      </c>
    </row>
    <row r="8344" spans="1:5">
      <c r="A8344" s="174" t="s">
        <v>28</v>
      </c>
      <c r="B8344" s="177">
        <v>11</v>
      </c>
      <c r="C8344" s="176">
        <v>43903</v>
      </c>
      <c r="D8344" s="175">
        <v>5</v>
      </c>
      <c r="E8344" s="175">
        <v>0</v>
      </c>
    </row>
    <row r="8345" spans="1:5">
      <c r="A8345" s="174" t="s">
        <v>28</v>
      </c>
      <c r="B8345" s="183">
        <v>11</v>
      </c>
      <c r="C8345" s="176">
        <v>43904</v>
      </c>
      <c r="D8345" s="175">
        <v>8</v>
      </c>
      <c r="E8345" s="175">
        <v>0.34699999999999998</v>
      </c>
    </row>
    <row r="8346" spans="1:5">
      <c r="A8346" s="174" t="s">
        <v>28</v>
      </c>
      <c r="B8346" s="183">
        <v>12</v>
      </c>
      <c r="C8346" s="176">
        <v>43905</v>
      </c>
      <c r="D8346" s="175">
        <v>5</v>
      </c>
      <c r="E8346" s="175">
        <v>0.46200000000000002</v>
      </c>
    </row>
    <row r="8347" spans="1:5">
      <c r="A8347" s="174" t="s">
        <v>28</v>
      </c>
      <c r="B8347" s="183">
        <v>12</v>
      </c>
      <c r="C8347" s="176">
        <v>43906</v>
      </c>
      <c r="D8347" s="175">
        <v>10</v>
      </c>
      <c r="E8347" s="175">
        <v>0.23100000000000001</v>
      </c>
    </row>
    <row r="8348" spans="1:5">
      <c r="A8348" s="174" t="s">
        <v>28</v>
      </c>
      <c r="B8348" s="183">
        <v>12</v>
      </c>
      <c r="C8348" s="176">
        <v>43907</v>
      </c>
      <c r="D8348" s="175">
        <v>17</v>
      </c>
      <c r="E8348" s="175">
        <v>0.11600000000000001</v>
      </c>
    </row>
    <row r="8349" spans="1:5">
      <c r="A8349" s="174" t="s">
        <v>28</v>
      </c>
      <c r="B8349" s="183">
        <v>12</v>
      </c>
      <c r="C8349" s="176">
        <v>43908</v>
      </c>
      <c r="D8349" s="175">
        <v>18</v>
      </c>
      <c r="E8349" s="175">
        <v>0.57799999999999996</v>
      </c>
    </row>
    <row r="8350" spans="1:5">
      <c r="A8350" s="174" t="s">
        <v>28</v>
      </c>
      <c r="B8350" s="177">
        <v>12</v>
      </c>
      <c r="C8350" s="176">
        <v>43909</v>
      </c>
      <c r="D8350" s="175">
        <v>21</v>
      </c>
      <c r="E8350" s="175">
        <v>0.69299999999999995</v>
      </c>
    </row>
    <row r="8351" spans="1:5">
      <c r="A8351" s="174" t="s">
        <v>28</v>
      </c>
      <c r="B8351" s="183">
        <v>12</v>
      </c>
      <c r="C8351" s="176">
        <v>43910</v>
      </c>
      <c r="D8351" s="175">
        <v>24</v>
      </c>
      <c r="E8351" s="175">
        <v>0.92400000000000004</v>
      </c>
    </row>
    <row r="8352" spans="1:5">
      <c r="A8352" s="174" t="s">
        <v>28</v>
      </c>
      <c r="B8352" s="183">
        <v>12</v>
      </c>
      <c r="C8352" s="176">
        <v>43911</v>
      </c>
      <c r="D8352" s="175">
        <v>19</v>
      </c>
      <c r="E8352" s="175">
        <v>1.155</v>
      </c>
    </row>
    <row r="8353" spans="1:5">
      <c r="A8353" s="174" t="s">
        <v>28</v>
      </c>
      <c r="B8353" s="183">
        <v>13</v>
      </c>
      <c r="C8353" s="176">
        <v>43912</v>
      </c>
      <c r="D8353" s="175">
        <v>15</v>
      </c>
      <c r="E8353" s="175">
        <v>1.502</v>
      </c>
    </row>
    <row r="8354" spans="1:5">
      <c r="A8354" s="174" t="s">
        <v>28</v>
      </c>
      <c r="B8354" s="183">
        <v>13</v>
      </c>
      <c r="C8354" s="176">
        <v>43913</v>
      </c>
      <c r="D8354" s="175">
        <v>22</v>
      </c>
      <c r="E8354" s="175">
        <v>0.46200000000000002</v>
      </c>
    </row>
    <row r="8355" spans="1:5">
      <c r="A8355" s="174" t="s">
        <v>28</v>
      </c>
      <c r="B8355" s="183">
        <v>13</v>
      </c>
      <c r="C8355" s="176">
        <v>43914</v>
      </c>
      <c r="D8355" s="175">
        <v>24</v>
      </c>
      <c r="E8355" s="175">
        <v>0.69299999999999995</v>
      </c>
    </row>
    <row r="8356" spans="1:5">
      <c r="A8356" s="174" t="s">
        <v>28</v>
      </c>
      <c r="B8356" s="183">
        <v>13</v>
      </c>
      <c r="C8356" s="176">
        <v>43915</v>
      </c>
      <c r="D8356" s="175">
        <v>23</v>
      </c>
      <c r="E8356" s="175">
        <v>2.3109999999999999</v>
      </c>
    </row>
    <row r="8357" spans="1:5">
      <c r="A8357" s="174" t="s">
        <v>28</v>
      </c>
      <c r="B8357" s="183">
        <v>13</v>
      </c>
      <c r="C8357" s="176">
        <v>43916</v>
      </c>
      <c r="D8357" s="175">
        <v>24</v>
      </c>
      <c r="E8357" s="175">
        <v>1.964</v>
      </c>
    </row>
    <row r="8358" spans="1:5">
      <c r="A8358" s="174" t="s">
        <v>28</v>
      </c>
      <c r="B8358" s="177">
        <v>13</v>
      </c>
      <c r="C8358" s="176">
        <v>43917</v>
      </c>
      <c r="D8358" s="175">
        <v>26</v>
      </c>
      <c r="E8358" s="175">
        <v>6.702</v>
      </c>
    </row>
    <row r="8359" spans="1:5">
      <c r="A8359" s="174" t="s">
        <v>28</v>
      </c>
      <c r="B8359" s="183">
        <v>13</v>
      </c>
      <c r="C8359" s="176">
        <v>43918</v>
      </c>
      <c r="D8359" s="175">
        <v>17</v>
      </c>
      <c r="E8359" s="175">
        <v>4.16</v>
      </c>
    </row>
    <row r="8360" spans="1:5">
      <c r="A8360" s="174" t="s">
        <v>28</v>
      </c>
      <c r="B8360" s="183">
        <v>14</v>
      </c>
      <c r="C8360" s="176">
        <v>43919</v>
      </c>
      <c r="D8360" s="175">
        <v>15</v>
      </c>
      <c r="E8360" s="175">
        <v>4.391</v>
      </c>
    </row>
    <row r="8361" spans="1:5">
      <c r="A8361" s="174" t="s">
        <v>28</v>
      </c>
      <c r="B8361" s="183">
        <v>14</v>
      </c>
      <c r="C8361" s="176">
        <v>43920</v>
      </c>
      <c r="D8361" s="175">
        <v>23</v>
      </c>
      <c r="E8361" s="175">
        <v>2.5419999999999998</v>
      </c>
    </row>
    <row r="8362" spans="1:5">
      <c r="A8362" s="174" t="s">
        <v>28</v>
      </c>
      <c r="B8362" s="183">
        <v>14</v>
      </c>
      <c r="C8362" s="176">
        <v>43921</v>
      </c>
      <c r="D8362" s="175">
        <v>23</v>
      </c>
      <c r="E8362" s="175">
        <v>4.391</v>
      </c>
    </row>
    <row r="8363" spans="1:5">
      <c r="A8363" s="174" t="s">
        <v>28</v>
      </c>
      <c r="B8363" s="183">
        <v>14</v>
      </c>
      <c r="C8363" s="176">
        <v>43922</v>
      </c>
      <c r="D8363" s="175">
        <v>22</v>
      </c>
      <c r="E8363" s="175">
        <v>9.0129999999999999</v>
      </c>
    </row>
    <row r="8364" spans="1:5">
      <c r="A8364" s="174" t="s">
        <v>28</v>
      </c>
      <c r="B8364" s="183">
        <v>14</v>
      </c>
      <c r="C8364" s="176">
        <v>43923</v>
      </c>
      <c r="D8364" s="175">
        <v>23</v>
      </c>
      <c r="E8364" s="175">
        <v>0.57799999999999996</v>
      </c>
    </row>
    <row r="8365" spans="1:5">
      <c r="A8365" s="174" t="s">
        <v>28</v>
      </c>
      <c r="B8365" s="177">
        <v>14</v>
      </c>
      <c r="C8365" s="176">
        <v>43924</v>
      </c>
      <c r="D8365" s="175">
        <v>25</v>
      </c>
      <c r="E8365" s="175">
        <v>6.2389999999999999</v>
      </c>
    </row>
    <row r="8366" spans="1:5">
      <c r="A8366" s="174" t="s">
        <v>28</v>
      </c>
      <c r="B8366" s="183">
        <v>14</v>
      </c>
      <c r="C8366" s="176">
        <v>43925</v>
      </c>
      <c r="D8366" s="175">
        <v>17</v>
      </c>
      <c r="E8366" s="175">
        <v>6.008</v>
      </c>
    </row>
    <row r="8367" spans="1:5">
      <c r="A8367" s="174" t="s">
        <v>28</v>
      </c>
      <c r="B8367" s="183">
        <v>15</v>
      </c>
      <c r="C8367" s="176">
        <v>43926</v>
      </c>
      <c r="D8367" s="175">
        <v>12</v>
      </c>
      <c r="E8367" s="175">
        <v>6.4710000000000001</v>
      </c>
    </row>
    <row r="8368" spans="1:5">
      <c r="A8368" s="174" t="s">
        <v>28</v>
      </c>
      <c r="B8368" s="183">
        <v>15</v>
      </c>
      <c r="C8368" s="176">
        <v>43927</v>
      </c>
      <c r="D8368" s="175">
        <v>21</v>
      </c>
      <c r="E8368" s="175">
        <v>2.1949999999999998</v>
      </c>
    </row>
    <row r="8369" spans="1:5">
      <c r="A8369" s="174" t="s">
        <v>28</v>
      </c>
      <c r="B8369" s="183">
        <v>15</v>
      </c>
      <c r="C8369" s="176">
        <v>43928</v>
      </c>
      <c r="D8369" s="175">
        <v>21</v>
      </c>
      <c r="E8369" s="175">
        <v>2.8889999999999998</v>
      </c>
    </row>
    <row r="8370" spans="1:5">
      <c r="A8370" s="174" t="s">
        <v>28</v>
      </c>
      <c r="B8370" s="183">
        <v>15</v>
      </c>
      <c r="C8370" s="176">
        <v>43929</v>
      </c>
      <c r="D8370" s="175">
        <v>20</v>
      </c>
      <c r="E8370" s="175">
        <v>6.5860000000000003</v>
      </c>
    </row>
    <row r="8371" spans="1:5">
      <c r="A8371" s="174" t="s">
        <v>28</v>
      </c>
      <c r="B8371" s="183">
        <v>15</v>
      </c>
      <c r="C8371" s="176">
        <v>43930</v>
      </c>
      <c r="D8371" s="175">
        <v>21</v>
      </c>
      <c r="E8371" s="175">
        <v>7.3949999999999996</v>
      </c>
    </row>
    <row r="8372" spans="1:5">
      <c r="A8372" s="174" t="s">
        <v>28</v>
      </c>
      <c r="B8372" s="177">
        <v>15</v>
      </c>
      <c r="C8372" s="176">
        <v>43931</v>
      </c>
      <c r="D8372" s="175">
        <v>34</v>
      </c>
      <c r="E8372" s="175">
        <v>5.8929999999999998</v>
      </c>
    </row>
    <row r="8373" spans="1:5">
      <c r="A8373" s="174" t="s">
        <v>28</v>
      </c>
      <c r="B8373" s="183">
        <v>15</v>
      </c>
      <c r="C8373" s="176">
        <v>43932</v>
      </c>
      <c r="D8373" s="175">
        <v>15</v>
      </c>
      <c r="E8373" s="175">
        <v>5.6619999999999999</v>
      </c>
    </row>
    <row r="8374" spans="1:5">
      <c r="A8374" s="174" t="s">
        <v>28</v>
      </c>
      <c r="B8374" s="183">
        <v>16</v>
      </c>
      <c r="C8374" s="176">
        <v>43933</v>
      </c>
      <c r="D8374" s="175">
        <v>11</v>
      </c>
      <c r="E8374" s="175">
        <v>3.004</v>
      </c>
    </row>
    <row r="8375" spans="1:5">
      <c r="A8375" s="174" t="s">
        <v>28</v>
      </c>
      <c r="B8375" s="183">
        <v>16</v>
      </c>
      <c r="C8375" s="176">
        <v>43934</v>
      </c>
      <c r="D8375" s="175">
        <v>30</v>
      </c>
      <c r="E8375" s="175">
        <v>3.12</v>
      </c>
    </row>
    <row r="8376" spans="1:5">
      <c r="A8376" s="174" t="s">
        <v>28</v>
      </c>
      <c r="B8376" s="183">
        <v>16</v>
      </c>
      <c r="C8376" s="176">
        <v>43935</v>
      </c>
      <c r="D8376" s="175">
        <v>21</v>
      </c>
      <c r="E8376" s="175">
        <v>0</v>
      </c>
    </row>
    <row r="8377" spans="1:5">
      <c r="A8377" s="174" t="s">
        <v>28</v>
      </c>
      <c r="B8377" s="183">
        <v>16</v>
      </c>
      <c r="C8377" s="176">
        <v>43936</v>
      </c>
      <c r="D8377" s="175">
        <v>20</v>
      </c>
      <c r="E8377" s="175">
        <v>4.8529999999999998</v>
      </c>
    </row>
    <row r="8378" spans="1:5">
      <c r="A8378" s="174" t="s">
        <v>28</v>
      </c>
      <c r="B8378" s="183">
        <v>16</v>
      </c>
      <c r="C8378" s="176">
        <v>43937</v>
      </c>
      <c r="D8378" s="175">
        <v>21</v>
      </c>
      <c r="E8378" s="175">
        <v>8.4350000000000005</v>
      </c>
    </row>
    <row r="8379" spans="1:5">
      <c r="A8379" s="174" t="s">
        <v>28</v>
      </c>
      <c r="B8379" s="177">
        <v>16</v>
      </c>
      <c r="C8379" s="176">
        <v>43938</v>
      </c>
      <c r="D8379" s="175">
        <v>22</v>
      </c>
      <c r="E8379" s="175">
        <v>4.968</v>
      </c>
    </row>
    <row r="8380" spans="1:5">
      <c r="A8380" s="174" t="s">
        <v>28</v>
      </c>
      <c r="B8380" s="183">
        <v>16</v>
      </c>
      <c r="C8380" s="176">
        <v>43939</v>
      </c>
      <c r="D8380" s="175">
        <v>15</v>
      </c>
      <c r="E8380" s="175">
        <v>4.8529999999999998</v>
      </c>
    </row>
    <row r="8381" spans="1:5">
      <c r="A8381" s="174" t="s">
        <v>28</v>
      </c>
      <c r="B8381" s="183">
        <v>17</v>
      </c>
      <c r="C8381" s="176">
        <v>43940</v>
      </c>
      <c r="D8381" s="175">
        <v>11</v>
      </c>
      <c r="E8381" s="175">
        <v>6.008</v>
      </c>
    </row>
    <row r="8382" spans="1:5">
      <c r="A8382" s="174" t="s">
        <v>28</v>
      </c>
      <c r="B8382" s="183">
        <v>17</v>
      </c>
      <c r="C8382" s="176">
        <v>43941</v>
      </c>
      <c r="D8382" s="175">
        <v>20</v>
      </c>
      <c r="E8382" s="175">
        <v>2.7730000000000001</v>
      </c>
    </row>
    <row r="8383" spans="1:5">
      <c r="A8383" s="174" t="s">
        <v>28</v>
      </c>
      <c r="B8383" s="183">
        <v>17</v>
      </c>
      <c r="C8383" s="176">
        <v>43942</v>
      </c>
      <c r="D8383" s="175">
        <v>20</v>
      </c>
      <c r="E8383" s="175">
        <v>0.80900000000000005</v>
      </c>
    </row>
    <row r="8384" spans="1:5">
      <c r="A8384" s="174" t="s">
        <v>28</v>
      </c>
      <c r="B8384" s="183">
        <v>17</v>
      </c>
      <c r="C8384" s="176">
        <v>43943</v>
      </c>
      <c r="D8384" s="175">
        <v>19</v>
      </c>
      <c r="E8384" s="175">
        <v>5.2</v>
      </c>
    </row>
    <row r="8385" spans="1:5">
      <c r="A8385" s="174" t="s">
        <v>28</v>
      </c>
      <c r="B8385" s="183">
        <v>17</v>
      </c>
      <c r="C8385" s="176">
        <v>43944</v>
      </c>
      <c r="D8385" s="175">
        <v>19</v>
      </c>
      <c r="E8385" s="175">
        <v>3.4660000000000002</v>
      </c>
    </row>
    <row r="8386" spans="1:5">
      <c r="A8386" s="174" t="s">
        <v>28</v>
      </c>
      <c r="B8386" s="177">
        <v>17</v>
      </c>
      <c r="C8386" s="176">
        <v>43945</v>
      </c>
      <c r="D8386" s="175">
        <v>21</v>
      </c>
      <c r="E8386" s="175">
        <v>5.8929999999999998</v>
      </c>
    </row>
    <row r="8387" spans="1:5">
      <c r="A8387" s="174" t="s">
        <v>28</v>
      </c>
      <c r="B8387" s="183">
        <v>17</v>
      </c>
      <c r="C8387" s="176">
        <v>43946</v>
      </c>
      <c r="D8387" s="175">
        <v>14</v>
      </c>
      <c r="E8387" s="175">
        <v>4.7370000000000001</v>
      </c>
    </row>
    <row r="8388" spans="1:5">
      <c r="A8388" s="174" t="s">
        <v>28</v>
      </c>
      <c r="B8388" s="183">
        <v>18</v>
      </c>
      <c r="C8388" s="176">
        <v>43947</v>
      </c>
      <c r="D8388" s="175">
        <v>11</v>
      </c>
      <c r="E8388" s="175">
        <v>2.3109999999999999</v>
      </c>
    </row>
    <row r="8389" spans="1:5">
      <c r="A8389" s="174" t="s">
        <v>28</v>
      </c>
      <c r="B8389" s="183">
        <v>18</v>
      </c>
      <c r="C8389" s="176">
        <v>43948</v>
      </c>
      <c r="D8389" s="175">
        <v>16</v>
      </c>
      <c r="E8389" s="175">
        <v>0.92400000000000004</v>
      </c>
    </row>
    <row r="8390" spans="1:5">
      <c r="A8390" s="174" t="s">
        <v>28</v>
      </c>
      <c r="B8390" s="183">
        <v>18</v>
      </c>
      <c r="C8390" s="176">
        <v>43949</v>
      </c>
      <c r="D8390" s="175">
        <v>18</v>
      </c>
      <c r="E8390" s="175">
        <v>1.849</v>
      </c>
    </row>
    <row r="8391" spans="1:5">
      <c r="A8391" s="174" t="s">
        <v>28</v>
      </c>
      <c r="B8391" s="183">
        <v>18</v>
      </c>
      <c r="C8391" s="176">
        <v>43950</v>
      </c>
      <c r="D8391" s="175">
        <v>18</v>
      </c>
      <c r="E8391" s="175">
        <v>3.12</v>
      </c>
    </row>
    <row r="8392" spans="1:5">
      <c r="A8392" s="174" t="s">
        <v>28</v>
      </c>
      <c r="B8392" s="183">
        <v>18</v>
      </c>
      <c r="C8392" s="176">
        <v>43951</v>
      </c>
      <c r="D8392" s="175">
        <v>19</v>
      </c>
      <c r="E8392" s="175">
        <v>3.2349999999999999</v>
      </c>
    </row>
    <row r="8393" spans="1:5">
      <c r="A8393" s="174" t="s">
        <v>28</v>
      </c>
      <c r="B8393" s="177">
        <v>18</v>
      </c>
      <c r="C8393" s="176">
        <v>43952</v>
      </c>
      <c r="D8393" s="175">
        <v>27</v>
      </c>
      <c r="E8393" s="175">
        <v>1.7330000000000001</v>
      </c>
    </row>
    <row r="8394" spans="1:5">
      <c r="A8394" s="174" t="s">
        <v>28</v>
      </c>
      <c r="B8394" s="183">
        <v>18</v>
      </c>
      <c r="C8394" s="176">
        <v>43953</v>
      </c>
      <c r="D8394" s="175">
        <v>15</v>
      </c>
      <c r="E8394" s="175">
        <v>1.387</v>
      </c>
    </row>
    <row r="8395" spans="1:5">
      <c r="A8395" s="174" t="s">
        <v>28</v>
      </c>
      <c r="B8395" s="183">
        <v>19</v>
      </c>
      <c r="C8395" s="176">
        <v>43954</v>
      </c>
      <c r="D8395" s="175">
        <v>9</v>
      </c>
      <c r="E8395" s="175">
        <v>3.6970000000000001</v>
      </c>
    </row>
    <row r="8396" spans="1:5">
      <c r="A8396" s="174" t="s">
        <v>28</v>
      </c>
      <c r="B8396" s="183">
        <v>19</v>
      </c>
      <c r="C8396" s="176">
        <v>43955</v>
      </c>
      <c r="D8396" s="175">
        <v>15</v>
      </c>
      <c r="E8396" s="175">
        <v>0.69299999999999995</v>
      </c>
    </row>
    <row r="8397" spans="1:5">
      <c r="A8397" s="174" t="s">
        <v>28</v>
      </c>
      <c r="B8397" s="183">
        <v>19</v>
      </c>
      <c r="C8397" s="176">
        <v>43956</v>
      </c>
      <c r="D8397" s="175">
        <v>18</v>
      </c>
      <c r="E8397" s="175">
        <v>0.46200000000000002</v>
      </c>
    </row>
    <row r="8398" spans="1:5">
      <c r="A8398" s="174" t="s">
        <v>28</v>
      </c>
      <c r="B8398" s="183">
        <v>19</v>
      </c>
      <c r="C8398" s="176">
        <v>43957</v>
      </c>
      <c r="D8398" s="175">
        <v>16</v>
      </c>
      <c r="E8398" s="175">
        <v>0.69299999999999995</v>
      </c>
    </row>
    <row r="8399" spans="1:5">
      <c r="A8399" s="174" t="s">
        <v>28</v>
      </c>
      <c r="B8399" s="183">
        <v>19</v>
      </c>
      <c r="C8399" s="176">
        <v>43958</v>
      </c>
      <c r="D8399" s="175">
        <v>15</v>
      </c>
      <c r="E8399" s="175">
        <v>2.5419999999999998</v>
      </c>
    </row>
    <row r="8400" spans="1:5">
      <c r="A8400" s="174" t="s">
        <v>28</v>
      </c>
      <c r="B8400" s="177">
        <v>19</v>
      </c>
      <c r="C8400" s="176">
        <v>43959</v>
      </c>
      <c r="D8400" s="175">
        <v>16</v>
      </c>
      <c r="E8400" s="175">
        <v>1.502</v>
      </c>
    </row>
    <row r="8401" spans="1:5">
      <c r="A8401" s="174" t="s">
        <v>28</v>
      </c>
      <c r="B8401" s="183">
        <v>19</v>
      </c>
      <c r="C8401" s="176">
        <v>43960</v>
      </c>
      <c r="D8401" s="175">
        <v>9</v>
      </c>
      <c r="E8401" s="175">
        <v>0.92400000000000004</v>
      </c>
    </row>
    <row r="8402" spans="1:5">
      <c r="A8402" s="174" t="s">
        <v>28</v>
      </c>
      <c r="B8402" s="183">
        <v>20</v>
      </c>
      <c r="C8402" s="176">
        <v>43961</v>
      </c>
      <c r="D8402" s="175">
        <v>7</v>
      </c>
      <c r="E8402" s="175">
        <v>0.69299999999999995</v>
      </c>
    </row>
    <row r="8403" spans="1:5">
      <c r="A8403" s="174" t="s">
        <v>28</v>
      </c>
      <c r="B8403" s="183">
        <v>20</v>
      </c>
      <c r="C8403" s="176">
        <v>43962</v>
      </c>
      <c r="D8403" s="175">
        <v>14</v>
      </c>
      <c r="E8403" s="175">
        <v>0.69299999999999995</v>
      </c>
    </row>
    <row r="8404" spans="1:5">
      <c r="A8404" s="174" t="s">
        <v>28</v>
      </c>
      <c r="B8404" s="183">
        <v>20</v>
      </c>
      <c r="C8404" s="176">
        <v>43963</v>
      </c>
      <c r="D8404" s="175">
        <v>14</v>
      </c>
      <c r="E8404" s="175">
        <v>0.57799999999999996</v>
      </c>
    </row>
    <row r="8405" spans="1:5">
      <c r="A8405" s="174" t="s">
        <v>28</v>
      </c>
      <c r="B8405" s="183">
        <v>20</v>
      </c>
      <c r="C8405" s="176">
        <v>43964</v>
      </c>
      <c r="D8405" s="175">
        <v>14</v>
      </c>
      <c r="E8405" s="175">
        <v>2.08</v>
      </c>
    </row>
    <row r="8406" spans="1:5">
      <c r="A8406" s="174" t="s">
        <v>28</v>
      </c>
      <c r="B8406" s="183">
        <v>20</v>
      </c>
      <c r="C8406" s="176">
        <v>43965</v>
      </c>
      <c r="D8406" s="175">
        <v>13</v>
      </c>
      <c r="E8406" s="175">
        <v>0.34699999999999998</v>
      </c>
    </row>
    <row r="8407" spans="1:5">
      <c r="A8407" s="174" t="s">
        <v>28</v>
      </c>
      <c r="B8407" s="177">
        <v>20</v>
      </c>
      <c r="C8407" s="176">
        <v>43966</v>
      </c>
      <c r="D8407" s="175">
        <v>14</v>
      </c>
      <c r="E8407" s="175">
        <v>2.8889999999999998</v>
      </c>
    </row>
    <row r="8408" spans="1:5">
      <c r="A8408" s="174" t="s">
        <v>28</v>
      </c>
      <c r="B8408" s="183">
        <v>20</v>
      </c>
      <c r="C8408" s="176">
        <v>43967</v>
      </c>
      <c r="D8408" s="175">
        <v>9</v>
      </c>
      <c r="E8408" s="175">
        <v>0.69299999999999995</v>
      </c>
    </row>
    <row r="8409" spans="1:5">
      <c r="A8409" s="174" t="s">
        <v>28</v>
      </c>
      <c r="B8409" s="183">
        <v>21</v>
      </c>
      <c r="C8409" s="176">
        <v>43968</v>
      </c>
      <c r="D8409" s="175">
        <v>5</v>
      </c>
      <c r="E8409" s="175">
        <v>0.80900000000000005</v>
      </c>
    </row>
    <row r="8410" spans="1:5">
      <c r="A8410" s="174" t="s">
        <v>28</v>
      </c>
      <c r="B8410" s="183">
        <v>21</v>
      </c>
      <c r="C8410" s="176">
        <v>43969</v>
      </c>
      <c r="D8410" s="175">
        <v>11</v>
      </c>
      <c r="E8410" s="175">
        <v>0.11600000000000001</v>
      </c>
    </row>
    <row r="8411" spans="1:5">
      <c r="A8411" s="174" t="s">
        <v>28</v>
      </c>
      <c r="B8411" s="183">
        <v>21</v>
      </c>
      <c r="C8411" s="176">
        <v>43970</v>
      </c>
      <c r="D8411" s="175">
        <v>11</v>
      </c>
      <c r="E8411" s="175">
        <v>0</v>
      </c>
    </row>
    <row r="8412" spans="1:5">
      <c r="A8412" s="174" t="s">
        <v>28</v>
      </c>
      <c r="B8412" s="183">
        <v>21</v>
      </c>
      <c r="C8412" s="176">
        <v>43971</v>
      </c>
      <c r="D8412" s="175">
        <v>8</v>
      </c>
      <c r="E8412" s="175">
        <v>1.2709999999999999</v>
      </c>
    </row>
    <row r="8413" spans="1:5">
      <c r="A8413" s="174" t="s">
        <v>28</v>
      </c>
      <c r="B8413" s="183">
        <v>21</v>
      </c>
      <c r="C8413" s="176">
        <v>43972</v>
      </c>
      <c r="D8413" s="175">
        <v>20</v>
      </c>
      <c r="E8413" s="175">
        <v>1.849</v>
      </c>
    </row>
    <row r="8414" spans="1:5">
      <c r="A8414" s="174" t="s">
        <v>28</v>
      </c>
      <c r="B8414" s="177">
        <v>21</v>
      </c>
      <c r="C8414" s="176">
        <v>43973</v>
      </c>
      <c r="D8414" s="175">
        <v>15</v>
      </c>
      <c r="E8414" s="175">
        <v>0.92400000000000004</v>
      </c>
    </row>
    <row r="8415" spans="1:5">
      <c r="A8415" s="174" t="s">
        <v>28</v>
      </c>
      <c r="B8415" s="183">
        <v>21</v>
      </c>
      <c r="C8415" s="176">
        <v>43974</v>
      </c>
      <c r="D8415" s="175">
        <v>11</v>
      </c>
      <c r="E8415" s="175">
        <v>0</v>
      </c>
    </row>
    <row r="8416" spans="1:5">
      <c r="A8416" s="174" t="s">
        <v>28</v>
      </c>
      <c r="B8416" s="183">
        <v>22</v>
      </c>
      <c r="C8416" s="176">
        <v>43975</v>
      </c>
      <c r="D8416" s="175">
        <v>4</v>
      </c>
      <c r="E8416" s="175">
        <v>0.46200000000000002</v>
      </c>
    </row>
    <row r="8417" spans="1:5">
      <c r="A8417" s="174" t="s">
        <v>28</v>
      </c>
      <c r="B8417" s="183">
        <v>22</v>
      </c>
      <c r="C8417" s="176">
        <v>43976</v>
      </c>
      <c r="D8417" s="175">
        <v>10</v>
      </c>
      <c r="E8417" s="175">
        <v>0</v>
      </c>
    </row>
    <row r="8418" spans="1:5">
      <c r="A8418" s="174" t="s">
        <v>28</v>
      </c>
      <c r="B8418" s="183">
        <v>22</v>
      </c>
      <c r="C8418" s="176">
        <v>43977</v>
      </c>
      <c r="D8418" s="175">
        <v>10</v>
      </c>
      <c r="E8418" s="175">
        <v>0</v>
      </c>
    </row>
    <row r="8419" spans="1:5">
      <c r="A8419" s="174" t="s">
        <v>28</v>
      </c>
      <c r="B8419" s="183">
        <v>22</v>
      </c>
      <c r="C8419" s="176">
        <v>43978</v>
      </c>
      <c r="D8419" s="175">
        <v>9</v>
      </c>
      <c r="E8419" s="175">
        <v>0.69299999999999995</v>
      </c>
    </row>
    <row r="8420" spans="1:5">
      <c r="A8420" s="174" t="s">
        <v>28</v>
      </c>
      <c r="B8420" s="183">
        <v>22</v>
      </c>
      <c r="C8420" s="176">
        <v>43979</v>
      </c>
      <c r="D8420" s="175">
        <v>10</v>
      </c>
      <c r="E8420" s="175">
        <v>0</v>
      </c>
    </row>
    <row r="8421" spans="1:5">
      <c r="A8421" s="174" t="s">
        <v>28</v>
      </c>
      <c r="B8421" s="177">
        <v>22</v>
      </c>
      <c r="C8421" s="176">
        <v>43980</v>
      </c>
      <c r="D8421" s="175">
        <v>9</v>
      </c>
      <c r="E8421" s="175">
        <v>0.80900000000000005</v>
      </c>
    </row>
    <row r="8422" spans="1:5">
      <c r="A8422" s="174" t="s">
        <v>28</v>
      </c>
      <c r="B8422" s="183">
        <v>22</v>
      </c>
      <c r="C8422" s="176">
        <v>43981</v>
      </c>
      <c r="D8422" s="175">
        <v>4</v>
      </c>
      <c r="E8422" s="175">
        <v>0.23100000000000001</v>
      </c>
    </row>
    <row r="8423" spans="1:5">
      <c r="A8423" s="174" t="s">
        <v>28</v>
      </c>
      <c r="B8423" s="183">
        <v>23</v>
      </c>
      <c r="C8423" s="176">
        <v>43982</v>
      </c>
      <c r="D8423" s="175">
        <v>1</v>
      </c>
      <c r="E8423" s="175">
        <v>0</v>
      </c>
    </row>
    <row r="8424" spans="1:5">
      <c r="A8424" s="174" t="s">
        <v>28</v>
      </c>
      <c r="B8424" s="183">
        <v>23</v>
      </c>
      <c r="C8424" s="176">
        <v>43983</v>
      </c>
      <c r="D8424" s="175">
        <v>17</v>
      </c>
      <c r="E8424" s="175">
        <v>0</v>
      </c>
    </row>
    <row r="8425" spans="1:5">
      <c r="A8425" s="174" t="s">
        <v>28</v>
      </c>
      <c r="B8425" s="183">
        <v>23</v>
      </c>
      <c r="C8425" s="176">
        <v>43984</v>
      </c>
      <c r="D8425" s="175">
        <v>7</v>
      </c>
      <c r="E8425" s="175">
        <v>0</v>
      </c>
    </row>
    <row r="8426" spans="1:5">
      <c r="A8426" s="174" t="s">
        <v>28</v>
      </c>
      <c r="B8426" s="183">
        <v>23</v>
      </c>
      <c r="C8426" s="176">
        <v>43985</v>
      </c>
      <c r="D8426" s="175">
        <v>9</v>
      </c>
      <c r="E8426" s="175">
        <v>0</v>
      </c>
    </row>
    <row r="8427" spans="1:5">
      <c r="A8427" s="174" t="s">
        <v>28</v>
      </c>
      <c r="B8427" s="183">
        <v>23</v>
      </c>
      <c r="C8427" s="176">
        <v>43986</v>
      </c>
      <c r="D8427" s="175">
        <v>11</v>
      </c>
      <c r="E8427" s="175">
        <v>0.34699999999999998</v>
      </c>
    </row>
    <row r="8428" spans="1:5">
      <c r="A8428" s="174" t="s">
        <v>28</v>
      </c>
      <c r="B8428" s="177">
        <v>23</v>
      </c>
      <c r="C8428" s="176">
        <v>43987</v>
      </c>
      <c r="D8428" s="175">
        <v>11</v>
      </c>
      <c r="E8428" s="175">
        <v>0</v>
      </c>
    </row>
    <row r="8429" spans="1:5">
      <c r="A8429" s="174" t="s">
        <v>28</v>
      </c>
      <c r="B8429" s="183">
        <v>23</v>
      </c>
      <c r="C8429" s="176">
        <v>43988</v>
      </c>
      <c r="D8429" s="175">
        <v>6</v>
      </c>
      <c r="E8429" s="175">
        <v>0</v>
      </c>
    </row>
    <row r="8430" spans="1:5">
      <c r="A8430" s="174" t="s">
        <v>28</v>
      </c>
      <c r="B8430" s="183">
        <v>24</v>
      </c>
      <c r="C8430" s="176">
        <v>43989</v>
      </c>
      <c r="D8430" s="175">
        <v>8</v>
      </c>
      <c r="E8430" s="175">
        <v>0.11600000000000001</v>
      </c>
    </row>
    <row r="8431" spans="1:5">
      <c r="A8431" s="174" t="s">
        <v>28</v>
      </c>
      <c r="B8431" s="183">
        <v>24</v>
      </c>
      <c r="C8431" s="176">
        <v>43990</v>
      </c>
      <c r="D8431" s="175">
        <v>8</v>
      </c>
      <c r="E8431" s="175">
        <v>0</v>
      </c>
    </row>
    <row r="8432" spans="1:5">
      <c r="A8432" s="174" t="s">
        <v>28</v>
      </c>
      <c r="B8432" s="183">
        <v>24</v>
      </c>
      <c r="C8432" s="176">
        <v>43991</v>
      </c>
      <c r="D8432" s="175">
        <v>9</v>
      </c>
      <c r="E8432" s="175">
        <v>0</v>
      </c>
    </row>
    <row r="8433" spans="1:5">
      <c r="A8433" s="174" t="s">
        <v>28</v>
      </c>
      <c r="B8433" s="183">
        <v>24</v>
      </c>
      <c r="C8433" s="176">
        <v>43992</v>
      </c>
      <c r="D8433" s="175">
        <v>8</v>
      </c>
      <c r="E8433" s="175">
        <v>0.23100000000000001</v>
      </c>
    </row>
    <row r="8434" spans="1:5">
      <c r="A8434" s="174" t="s">
        <v>28</v>
      </c>
      <c r="B8434" s="183">
        <v>24</v>
      </c>
      <c r="C8434" s="176">
        <v>43993</v>
      </c>
      <c r="D8434" s="175">
        <v>11</v>
      </c>
      <c r="E8434" s="175">
        <v>1.387</v>
      </c>
    </row>
    <row r="8435" spans="1:5">
      <c r="A8435" s="174" t="s">
        <v>28</v>
      </c>
      <c r="B8435" s="177">
        <v>24</v>
      </c>
      <c r="C8435" s="176">
        <v>43994</v>
      </c>
      <c r="D8435" s="175">
        <v>7</v>
      </c>
      <c r="E8435" s="175">
        <v>0</v>
      </c>
    </row>
    <row r="8436" spans="1:5">
      <c r="A8436" s="174" t="s">
        <v>28</v>
      </c>
      <c r="B8436" s="183">
        <v>24</v>
      </c>
      <c r="C8436" s="176">
        <v>43995</v>
      </c>
      <c r="D8436" s="175">
        <v>5</v>
      </c>
      <c r="E8436" s="175">
        <v>0.23100000000000001</v>
      </c>
    </row>
    <row r="8437" spans="1:5">
      <c r="A8437" s="174" t="s">
        <v>28</v>
      </c>
      <c r="B8437" s="183">
        <v>25</v>
      </c>
      <c r="C8437" s="176">
        <v>43996</v>
      </c>
      <c r="D8437" s="175">
        <v>5</v>
      </c>
      <c r="E8437" s="175">
        <v>0</v>
      </c>
    </row>
    <row r="8438" spans="1:5">
      <c r="A8438" s="174" t="s">
        <v>28</v>
      </c>
      <c r="B8438" s="183">
        <v>25</v>
      </c>
      <c r="C8438" s="176">
        <v>43997</v>
      </c>
      <c r="D8438" s="175">
        <v>7</v>
      </c>
      <c r="E8438" s="175">
        <v>0</v>
      </c>
    </row>
    <row r="8439" spans="1:5">
      <c r="A8439" s="174" t="s">
        <v>28</v>
      </c>
      <c r="B8439" s="183">
        <v>25</v>
      </c>
      <c r="C8439" s="176">
        <v>43998</v>
      </c>
      <c r="D8439" s="175">
        <v>6</v>
      </c>
      <c r="E8439" s="175">
        <v>0</v>
      </c>
    </row>
    <row r="8440" spans="1:5">
      <c r="A8440" s="174" t="s">
        <v>28</v>
      </c>
      <c r="B8440" s="183">
        <v>25</v>
      </c>
      <c r="C8440" s="176">
        <v>43999</v>
      </c>
      <c r="D8440" s="175">
        <v>8</v>
      </c>
      <c r="E8440" s="175">
        <v>0.11600000000000001</v>
      </c>
    </row>
    <row r="8441" spans="1:5">
      <c r="A8441" s="174" t="s">
        <v>28</v>
      </c>
      <c r="B8441" s="183">
        <v>25</v>
      </c>
      <c r="C8441" s="176">
        <v>44000</v>
      </c>
      <c r="D8441" s="175">
        <v>6</v>
      </c>
      <c r="E8441" s="175">
        <v>0</v>
      </c>
    </row>
    <row r="8442" spans="1:5">
      <c r="A8442" s="174" t="s">
        <v>28</v>
      </c>
      <c r="B8442" s="183">
        <v>25</v>
      </c>
      <c r="C8442" s="176">
        <v>44001</v>
      </c>
      <c r="D8442" s="175">
        <v>6</v>
      </c>
      <c r="E8442" s="175">
        <v>0</v>
      </c>
    </row>
    <row r="8443" spans="1:5">
      <c r="A8443" s="174" t="s">
        <v>28</v>
      </c>
      <c r="B8443" s="183">
        <v>25</v>
      </c>
      <c r="C8443" s="176">
        <v>44002</v>
      </c>
      <c r="D8443" s="175">
        <v>1</v>
      </c>
      <c r="E8443" s="175">
        <v>0</v>
      </c>
    </row>
    <row r="8444" spans="1:5">
      <c r="A8444" s="174" t="s">
        <v>28</v>
      </c>
      <c r="B8444" s="183">
        <v>26</v>
      </c>
      <c r="C8444" s="176">
        <v>44003</v>
      </c>
      <c r="D8444" s="175">
        <v>-1</v>
      </c>
      <c r="E8444" s="175">
        <v>0</v>
      </c>
    </row>
    <row r="8445" spans="1:5">
      <c r="A8445" s="174" t="s">
        <v>28</v>
      </c>
      <c r="B8445" s="183">
        <v>26</v>
      </c>
      <c r="C8445" s="176">
        <v>44004</v>
      </c>
      <c r="D8445" s="175">
        <v>5</v>
      </c>
      <c r="E8445" s="175">
        <v>0.23100000000000001</v>
      </c>
    </row>
    <row r="8446" spans="1:5">
      <c r="A8446" s="174" t="s">
        <v>28</v>
      </c>
      <c r="B8446" s="183">
        <v>26</v>
      </c>
      <c r="C8446" s="176">
        <v>44005</v>
      </c>
      <c r="D8446" s="175">
        <v>4</v>
      </c>
      <c r="E8446" s="175">
        <v>0</v>
      </c>
    </row>
    <row r="8447" spans="1:5">
      <c r="A8447" s="174" t="s">
        <v>28</v>
      </c>
      <c r="B8447" s="183">
        <v>26</v>
      </c>
      <c r="C8447" s="176">
        <v>44006</v>
      </c>
      <c r="D8447" s="175">
        <v>3</v>
      </c>
      <c r="E8447" s="175">
        <v>0</v>
      </c>
    </row>
    <row r="8448" spans="1:5">
      <c r="A8448" s="174" t="s">
        <v>28</v>
      </c>
      <c r="B8448" s="183">
        <v>26</v>
      </c>
      <c r="C8448" s="176">
        <v>44007</v>
      </c>
      <c r="D8448" s="175">
        <v>3</v>
      </c>
      <c r="E8448" s="175">
        <v>0.23100000000000001</v>
      </c>
    </row>
    <row r="8449" spans="1:5">
      <c r="A8449" s="174" t="s">
        <v>28</v>
      </c>
      <c r="B8449" s="177">
        <v>26</v>
      </c>
      <c r="C8449" s="176">
        <v>44008</v>
      </c>
      <c r="D8449" s="175">
        <v>4</v>
      </c>
      <c r="E8449" s="175">
        <v>0</v>
      </c>
    </row>
    <row r="8450" spans="1:5">
      <c r="A8450" s="174" t="s">
        <v>28</v>
      </c>
      <c r="B8450" s="183">
        <v>26</v>
      </c>
      <c r="C8450" s="176">
        <v>44009</v>
      </c>
      <c r="D8450" s="175">
        <v>-1</v>
      </c>
      <c r="E8450" s="175">
        <v>0</v>
      </c>
    </row>
    <row r="8451" spans="1:5">
      <c r="A8451" s="174" t="s">
        <v>28</v>
      </c>
      <c r="B8451" s="183">
        <v>27</v>
      </c>
      <c r="C8451" s="176">
        <v>44010</v>
      </c>
      <c r="D8451" s="175">
        <v>1</v>
      </c>
      <c r="E8451" s="175">
        <v>0</v>
      </c>
    </row>
    <row r="8452" spans="1:5">
      <c r="A8452" s="174" t="s">
        <v>28</v>
      </c>
      <c r="B8452" s="183">
        <v>27</v>
      </c>
      <c r="C8452" s="176">
        <v>44011</v>
      </c>
      <c r="D8452" s="175">
        <v>5</v>
      </c>
      <c r="E8452" s="175">
        <v>0</v>
      </c>
    </row>
    <row r="8453" spans="1:5">
      <c r="A8453" s="174" t="s">
        <v>28</v>
      </c>
      <c r="B8453" s="183">
        <v>27</v>
      </c>
      <c r="C8453" s="176">
        <v>44012</v>
      </c>
      <c r="D8453" s="175">
        <v>3</v>
      </c>
      <c r="E8453" s="175">
        <v>0</v>
      </c>
    </row>
    <row r="8454" spans="1:5">
      <c r="A8454" s="174" t="s">
        <v>28</v>
      </c>
      <c r="B8454" s="183">
        <v>27</v>
      </c>
      <c r="C8454" s="176">
        <v>44013</v>
      </c>
      <c r="D8454" s="175">
        <v>3</v>
      </c>
      <c r="E8454" s="175">
        <v>0.23100000000000001</v>
      </c>
    </row>
    <row r="8455" spans="1:5">
      <c r="A8455" s="174" t="s">
        <v>28</v>
      </c>
      <c r="B8455" s="183">
        <v>27</v>
      </c>
      <c r="C8455" s="176">
        <v>44014</v>
      </c>
      <c r="D8455" s="175">
        <v>5</v>
      </c>
      <c r="E8455" s="175">
        <v>0.11600000000000001</v>
      </c>
    </row>
    <row r="8456" spans="1:5">
      <c r="A8456" s="174" t="s">
        <v>28</v>
      </c>
      <c r="B8456" s="177">
        <v>27</v>
      </c>
      <c r="C8456" s="176">
        <v>44015</v>
      </c>
      <c r="D8456" s="175">
        <v>5</v>
      </c>
      <c r="E8456" s="175">
        <v>0.11600000000000001</v>
      </c>
    </row>
    <row r="8457" spans="1:5">
      <c r="A8457" s="174" t="s">
        <v>28</v>
      </c>
      <c r="B8457" s="183">
        <v>27</v>
      </c>
      <c r="C8457" s="176">
        <v>44016</v>
      </c>
      <c r="D8457" s="175">
        <v>-1</v>
      </c>
      <c r="E8457" s="175">
        <v>0</v>
      </c>
    </row>
    <row r="8458" spans="1:5">
      <c r="A8458" s="174" t="s">
        <v>28</v>
      </c>
      <c r="B8458" s="183">
        <v>28</v>
      </c>
      <c r="C8458" s="176">
        <v>44017</v>
      </c>
      <c r="D8458" s="175">
        <v>-3</v>
      </c>
      <c r="E8458" s="175">
        <v>0</v>
      </c>
    </row>
    <row r="8459" spans="1:5">
      <c r="A8459" s="174" t="s">
        <v>28</v>
      </c>
      <c r="B8459" s="183">
        <v>28</v>
      </c>
      <c r="C8459" s="176">
        <v>44018</v>
      </c>
      <c r="D8459" s="175">
        <v>5</v>
      </c>
      <c r="E8459" s="175">
        <v>0</v>
      </c>
    </row>
    <row r="8460" spans="1:5">
      <c r="A8460" s="174" t="s">
        <v>28</v>
      </c>
      <c r="B8460" s="183">
        <v>28</v>
      </c>
      <c r="C8460" s="176">
        <v>44019</v>
      </c>
      <c r="D8460" s="175">
        <v>3</v>
      </c>
      <c r="E8460" s="175">
        <v>0</v>
      </c>
    </row>
    <row r="8461" spans="1:5">
      <c r="A8461" s="174" t="s">
        <v>28</v>
      </c>
      <c r="B8461" s="183">
        <v>28</v>
      </c>
      <c r="C8461" s="176">
        <v>44020</v>
      </c>
      <c r="D8461" s="175">
        <v>2</v>
      </c>
      <c r="E8461" s="175">
        <v>0</v>
      </c>
    </row>
    <row r="8462" spans="1:5">
      <c r="A8462" s="174" t="s">
        <v>28</v>
      </c>
      <c r="B8462" s="183">
        <v>28</v>
      </c>
      <c r="C8462" s="176">
        <v>44021</v>
      </c>
      <c r="D8462" s="175">
        <v>3</v>
      </c>
      <c r="E8462" s="175">
        <v>0</v>
      </c>
    </row>
    <row r="8463" spans="1:5">
      <c r="A8463" s="174" t="s">
        <v>28</v>
      </c>
      <c r="B8463" s="183">
        <v>28</v>
      </c>
      <c r="C8463" s="176">
        <v>44022</v>
      </c>
      <c r="D8463" s="175">
        <v>5</v>
      </c>
      <c r="E8463" s="175">
        <v>0</v>
      </c>
    </row>
    <row r="8464" spans="1:5">
      <c r="A8464" s="174" t="s">
        <v>28</v>
      </c>
      <c r="B8464" s="177">
        <v>28</v>
      </c>
      <c r="C8464" s="176">
        <v>44023</v>
      </c>
      <c r="D8464" s="175">
        <v>1</v>
      </c>
      <c r="E8464" s="175">
        <v>0</v>
      </c>
    </row>
    <row r="8465" spans="1:5">
      <c r="A8465" s="174" t="s">
        <v>28</v>
      </c>
      <c r="B8465" s="183">
        <v>29</v>
      </c>
      <c r="C8465" s="176">
        <v>44024</v>
      </c>
      <c r="D8465" s="175">
        <v>-3</v>
      </c>
      <c r="E8465" s="175">
        <v>0</v>
      </c>
    </row>
    <row r="8466" spans="1:5">
      <c r="A8466" s="174" t="s">
        <v>28</v>
      </c>
      <c r="B8466" s="183">
        <v>29</v>
      </c>
      <c r="C8466" s="176">
        <v>44025</v>
      </c>
      <c r="D8466" s="175">
        <v>4</v>
      </c>
      <c r="E8466" s="175">
        <v>0</v>
      </c>
    </row>
    <row r="8467" spans="1:5">
      <c r="A8467" s="174" t="s">
        <v>28</v>
      </c>
      <c r="B8467" s="183">
        <v>29</v>
      </c>
      <c r="C8467" s="176">
        <v>44026</v>
      </c>
      <c r="D8467" s="175">
        <v>4</v>
      </c>
      <c r="E8467" s="175">
        <v>0</v>
      </c>
    </row>
    <row r="8468" spans="1:5">
      <c r="A8468" s="174" t="s">
        <v>28</v>
      </c>
      <c r="B8468" s="183">
        <v>29</v>
      </c>
      <c r="C8468" s="176">
        <v>44027</v>
      </c>
      <c r="D8468" s="175">
        <v>6</v>
      </c>
      <c r="E8468" s="175">
        <v>0.23100000000000001</v>
      </c>
    </row>
    <row r="8469" spans="1:5">
      <c r="A8469" s="174" t="s">
        <v>28</v>
      </c>
      <c r="B8469" s="183">
        <v>29</v>
      </c>
      <c r="C8469" s="176">
        <v>44028</v>
      </c>
      <c r="D8469" s="175">
        <v>6</v>
      </c>
      <c r="E8469" s="175">
        <v>0</v>
      </c>
    </row>
    <row r="8470" spans="1:5">
      <c r="A8470" s="174" t="s">
        <v>28</v>
      </c>
      <c r="B8470" s="177">
        <v>29</v>
      </c>
      <c r="C8470" s="176">
        <v>44029</v>
      </c>
      <c r="D8470" s="175">
        <v>5</v>
      </c>
      <c r="E8470" s="175">
        <v>0</v>
      </c>
    </row>
    <row r="8471" spans="1:5">
      <c r="A8471" s="174" t="s">
        <v>28</v>
      </c>
      <c r="B8471" s="183">
        <v>29</v>
      </c>
      <c r="C8471" s="176">
        <v>44030</v>
      </c>
      <c r="D8471" s="175">
        <v>-2</v>
      </c>
      <c r="E8471" s="175">
        <v>0</v>
      </c>
    </row>
    <row r="8472" spans="1:5">
      <c r="A8472" s="174" t="s">
        <v>28</v>
      </c>
      <c r="B8472" s="183">
        <v>30</v>
      </c>
      <c r="C8472" s="176">
        <v>44031</v>
      </c>
      <c r="D8472" s="175">
        <v>-4</v>
      </c>
      <c r="E8472" s="175">
        <v>0</v>
      </c>
    </row>
    <row r="8473" spans="1:5">
      <c r="A8473" s="174" t="s">
        <v>28</v>
      </c>
      <c r="B8473" s="183">
        <v>30</v>
      </c>
      <c r="C8473" s="176">
        <v>44032</v>
      </c>
      <c r="D8473" s="175">
        <v>3</v>
      </c>
      <c r="E8473" s="175">
        <v>0</v>
      </c>
    </row>
    <row r="8474" spans="1:5">
      <c r="A8474" s="174" t="s">
        <v>28</v>
      </c>
      <c r="B8474" s="183">
        <v>30</v>
      </c>
      <c r="C8474" s="176">
        <v>44033</v>
      </c>
      <c r="D8474" s="175">
        <v>5</v>
      </c>
      <c r="E8474" s="175">
        <v>0</v>
      </c>
    </row>
    <row r="8475" spans="1:5">
      <c r="A8475" s="174" t="s">
        <v>28</v>
      </c>
      <c r="B8475" s="183">
        <v>30</v>
      </c>
      <c r="C8475" s="176">
        <v>44034</v>
      </c>
      <c r="D8475" s="175">
        <v>5</v>
      </c>
      <c r="E8475" s="175">
        <v>0.34699999999999998</v>
      </c>
    </row>
    <row r="8476" spans="1:5">
      <c r="A8476" s="174" t="s">
        <v>28</v>
      </c>
      <c r="B8476" s="183">
        <v>30</v>
      </c>
      <c r="C8476" s="176">
        <v>44035</v>
      </c>
      <c r="D8476" s="175">
        <v>4</v>
      </c>
      <c r="E8476" s="175">
        <v>0.23100000000000001</v>
      </c>
    </row>
    <row r="8477" spans="1:5">
      <c r="A8477" s="174" t="s">
        <v>28</v>
      </c>
      <c r="B8477" s="177">
        <v>30</v>
      </c>
      <c r="C8477" s="176">
        <v>44036</v>
      </c>
      <c r="D8477" s="175">
        <v>6</v>
      </c>
      <c r="E8477" s="175">
        <v>0.11600000000000001</v>
      </c>
    </row>
    <row r="8478" spans="1:5">
      <c r="A8478" s="174" t="s">
        <v>28</v>
      </c>
      <c r="B8478" s="183">
        <v>30</v>
      </c>
      <c r="C8478" s="176">
        <v>44037</v>
      </c>
      <c r="D8478" s="175">
        <v>-3</v>
      </c>
      <c r="E8478" s="175">
        <v>0.69299999999999995</v>
      </c>
    </row>
    <row r="8479" spans="1:5">
      <c r="A8479" s="174" t="s">
        <v>28</v>
      </c>
      <c r="B8479" s="183">
        <v>31</v>
      </c>
      <c r="C8479" s="176">
        <v>44038</v>
      </c>
      <c r="D8479" s="175">
        <v>-2</v>
      </c>
      <c r="E8479" s="175">
        <v>0</v>
      </c>
    </row>
    <row r="8480" spans="1:5">
      <c r="A8480" s="174" t="s">
        <v>28</v>
      </c>
      <c r="B8480" s="183">
        <v>31</v>
      </c>
      <c r="C8480" s="176">
        <v>44039</v>
      </c>
      <c r="D8480" s="175">
        <v>4</v>
      </c>
      <c r="E8480" s="175">
        <v>0.11600000000000001</v>
      </c>
    </row>
    <row r="8481" spans="1:5">
      <c r="A8481" s="174" t="s">
        <v>28</v>
      </c>
      <c r="B8481" s="183">
        <v>31</v>
      </c>
      <c r="C8481" s="176">
        <v>44040</v>
      </c>
      <c r="D8481" s="175">
        <v>6</v>
      </c>
      <c r="E8481" s="175">
        <v>0</v>
      </c>
    </row>
    <row r="8482" spans="1:5">
      <c r="A8482" s="174" t="s">
        <v>28</v>
      </c>
      <c r="B8482" s="183">
        <v>31</v>
      </c>
      <c r="C8482" s="176">
        <v>44041</v>
      </c>
      <c r="D8482" s="175">
        <v>4</v>
      </c>
      <c r="E8482" s="175">
        <v>0.23100000000000001</v>
      </c>
    </row>
    <row r="8483" spans="1:5">
      <c r="A8483" s="174" t="s">
        <v>28</v>
      </c>
      <c r="B8483" s="183">
        <v>31</v>
      </c>
      <c r="C8483" s="176">
        <v>44042</v>
      </c>
      <c r="D8483" s="175">
        <v>4</v>
      </c>
      <c r="E8483" s="175">
        <v>0</v>
      </c>
    </row>
    <row r="8484" spans="1:5">
      <c r="A8484" s="174" t="s">
        <v>28</v>
      </c>
      <c r="B8484" s="177">
        <v>31</v>
      </c>
      <c r="C8484" s="176">
        <v>44043</v>
      </c>
      <c r="D8484" s="175">
        <v>4</v>
      </c>
      <c r="E8484" s="175">
        <v>0.11600000000000001</v>
      </c>
    </row>
    <row r="8485" spans="1:5">
      <c r="A8485" s="174" t="s">
        <v>28</v>
      </c>
      <c r="B8485" s="183">
        <v>31</v>
      </c>
      <c r="C8485" s="176">
        <v>44044</v>
      </c>
      <c r="D8485" s="175">
        <v>0</v>
      </c>
      <c r="E8485" s="175">
        <v>0</v>
      </c>
    </row>
    <row r="8486" spans="1:5">
      <c r="A8486" s="174" t="s">
        <v>28</v>
      </c>
      <c r="B8486" s="183">
        <v>32</v>
      </c>
      <c r="C8486" s="176">
        <v>44045</v>
      </c>
      <c r="D8486" s="175">
        <v>1</v>
      </c>
      <c r="E8486" s="175">
        <v>0.23100000000000001</v>
      </c>
    </row>
    <row r="8487" spans="1:5">
      <c r="A8487" s="174" t="s">
        <v>28</v>
      </c>
      <c r="B8487" s="183">
        <v>32</v>
      </c>
      <c r="C8487" s="176">
        <v>44046</v>
      </c>
      <c r="D8487" s="175">
        <v>8</v>
      </c>
      <c r="E8487" s="175">
        <v>0</v>
      </c>
    </row>
    <row r="8488" spans="1:5">
      <c r="A8488" s="174" t="s">
        <v>28</v>
      </c>
      <c r="B8488" s="183">
        <v>32</v>
      </c>
      <c r="C8488" s="176">
        <v>44047</v>
      </c>
      <c r="D8488" s="175">
        <v>7</v>
      </c>
      <c r="E8488" s="175">
        <v>0</v>
      </c>
    </row>
    <row r="8489" spans="1:5">
      <c r="A8489" s="174" t="s">
        <v>28</v>
      </c>
      <c r="B8489" s="183">
        <v>32</v>
      </c>
      <c r="C8489" s="176">
        <v>44048</v>
      </c>
      <c r="D8489" s="175">
        <v>4</v>
      </c>
      <c r="E8489" s="175">
        <v>0</v>
      </c>
    </row>
    <row r="8490" spans="1:5">
      <c r="A8490" s="174" t="s">
        <v>28</v>
      </c>
      <c r="B8490" s="183">
        <v>32</v>
      </c>
      <c r="C8490" s="176">
        <v>44049</v>
      </c>
      <c r="D8490" s="175">
        <v>3</v>
      </c>
      <c r="E8490" s="175">
        <v>0</v>
      </c>
    </row>
    <row r="8491" spans="1:5">
      <c r="A8491" s="174" t="s">
        <v>28</v>
      </c>
      <c r="B8491" s="177">
        <v>32</v>
      </c>
      <c r="C8491" s="176">
        <v>44050</v>
      </c>
      <c r="D8491" s="175">
        <v>3</v>
      </c>
      <c r="E8491" s="175">
        <v>0.34699999999999998</v>
      </c>
    </row>
    <row r="8492" spans="1:5">
      <c r="A8492" s="174" t="s">
        <v>28</v>
      </c>
      <c r="B8492" s="177">
        <v>32</v>
      </c>
      <c r="C8492" s="176">
        <v>44051</v>
      </c>
      <c r="D8492" s="175">
        <v>-3</v>
      </c>
      <c r="E8492" s="175">
        <v>0.34699999999999998</v>
      </c>
    </row>
    <row r="8493" spans="1:5">
      <c r="A8493" s="174" t="s">
        <v>28</v>
      </c>
      <c r="B8493" s="177">
        <v>33</v>
      </c>
      <c r="C8493" s="176">
        <v>44052</v>
      </c>
      <c r="D8493" s="175">
        <v>-3</v>
      </c>
      <c r="E8493" s="175">
        <v>0</v>
      </c>
    </row>
    <row r="8494" spans="1:5">
      <c r="A8494" s="174" t="s">
        <v>28</v>
      </c>
      <c r="B8494" s="177">
        <v>33</v>
      </c>
      <c r="C8494" s="176">
        <v>44053</v>
      </c>
      <c r="D8494" s="175">
        <v>4</v>
      </c>
      <c r="E8494" s="175">
        <v>0</v>
      </c>
    </row>
    <row r="8495" spans="1:5">
      <c r="A8495" s="174" t="s">
        <v>28</v>
      </c>
      <c r="B8495" s="177">
        <v>33</v>
      </c>
      <c r="C8495" s="176">
        <v>44054</v>
      </c>
      <c r="D8495" s="175">
        <v>4</v>
      </c>
      <c r="E8495" s="175">
        <v>0</v>
      </c>
    </row>
    <row r="8496" spans="1:5">
      <c r="A8496" s="174" t="s">
        <v>28</v>
      </c>
      <c r="B8496" s="177">
        <v>33</v>
      </c>
      <c r="C8496" s="176">
        <v>44055</v>
      </c>
      <c r="D8496" s="175">
        <v>3</v>
      </c>
      <c r="E8496" s="175">
        <v>0.11600000000000001</v>
      </c>
    </row>
    <row r="8497" spans="1:5">
      <c r="A8497" s="174" t="s">
        <v>28</v>
      </c>
      <c r="B8497" s="177">
        <v>33</v>
      </c>
      <c r="C8497" s="176">
        <v>44056</v>
      </c>
      <c r="D8497" s="175">
        <v>5</v>
      </c>
      <c r="E8497" s="175">
        <v>0.11600000000000001</v>
      </c>
    </row>
    <row r="8498" spans="1:5">
      <c r="A8498" s="174" t="s">
        <v>28</v>
      </c>
      <c r="B8498" s="177">
        <v>33</v>
      </c>
      <c r="C8498" s="176">
        <v>44057</v>
      </c>
      <c r="D8498" s="175">
        <v>5</v>
      </c>
      <c r="E8498" s="175">
        <v>0.11600000000000001</v>
      </c>
    </row>
    <row r="8499" spans="1:5">
      <c r="A8499" s="174" t="s">
        <v>28</v>
      </c>
      <c r="B8499" s="177">
        <v>33</v>
      </c>
      <c r="C8499" s="176">
        <v>44058</v>
      </c>
      <c r="D8499" s="175">
        <v>-1</v>
      </c>
      <c r="E8499" s="175">
        <v>0</v>
      </c>
    </row>
    <row r="8500" spans="1:5">
      <c r="A8500" s="174" t="s">
        <v>28</v>
      </c>
      <c r="B8500" s="177">
        <v>34</v>
      </c>
      <c r="C8500" s="176">
        <v>44059</v>
      </c>
      <c r="D8500" s="175">
        <v>-2</v>
      </c>
      <c r="E8500" s="175">
        <v>0</v>
      </c>
    </row>
    <row r="8501" spans="1:5">
      <c r="A8501" s="174" t="s">
        <v>28</v>
      </c>
      <c r="B8501" s="177">
        <v>34</v>
      </c>
      <c r="C8501" s="176">
        <v>44060</v>
      </c>
      <c r="D8501" s="175">
        <v>5</v>
      </c>
      <c r="E8501" s="175">
        <v>0.11600000000000001</v>
      </c>
    </row>
    <row r="8502" spans="1:5">
      <c r="A8502" s="174" t="s">
        <v>28</v>
      </c>
      <c r="B8502" s="177">
        <v>34</v>
      </c>
      <c r="C8502" s="176">
        <v>44061</v>
      </c>
      <c r="D8502" s="175">
        <v>4</v>
      </c>
      <c r="E8502" s="175">
        <v>0</v>
      </c>
    </row>
    <row r="8503" spans="1:5">
      <c r="A8503" s="174" t="s">
        <v>28</v>
      </c>
      <c r="B8503" s="177">
        <v>34</v>
      </c>
      <c r="C8503" s="176">
        <v>44062</v>
      </c>
      <c r="D8503" s="175">
        <v>3</v>
      </c>
      <c r="E8503" s="175">
        <v>0.11600000000000001</v>
      </c>
    </row>
    <row r="8504" spans="1:5">
      <c r="A8504" s="174" t="s">
        <v>28</v>
      </c>
      <c r="B8504" s="177">
        <v>34</v>
      </c>
      <c r="C8504" s="176">
        <v>44063</v>
      </c>
      <c r="D8504" s="175">
        <v>2</v>
      </c>
      <c r="E8504" s="175">
        <v>0.23100000000000001</v>
      </c>
    </row>
    <row r="8505" spans="1:5">
      <c r="A8505" s="174" t="s">
        <v>28</v>
      </c>
      <c r="B8505" s="177">
        <v>34</v>
      </c>
      <c r="C8505" s="176">
        <v>44064</v>
      </c>
      <c r="D8505" s="175">
        <v>2</v>
      </c>
      <c r="E8505" s="175">
        <v>0</v>
      </c>
    </row>
    <row r="8506" spans="1:5">
      <c r="A8506" s="174" t="s">
        <v>28</v>
      </c>
      <c r="B8506" s="177">
        <v>34</v>
      </c>
      <c r="C8506" s="176">
        <v>44065</v>
      </c>
      <c r="D8506" s="179"/>
      <c r="E8506" s="175">
        <v>0.11600000000000001</v>
      </c>
    </row>
    <row r="8507" spans="1:5">
      <c r="A8507" s="174" t="s">
        <v>19</v>
      </c>
      <c r="B8507" s="183">
        <v>8</v>
      </c>
      <c r="C8507" s="176">
        <v>43877</v>
      </c>
      <c r="D8507" s="175">
        <v>0</v>
      </c>
      <c r="E8507" s="175">
        <v>0</v>
      </c>
    </row>
    <row r="8508" spans="1:5">
      <c r="A8508" s="174" t="s">
        <v>19</v>
      </c>
      <c r="B8508" s="183">
        <v>8</v>
      </c>
      <c r="C8508" s="176">
        <v>43878</v>
      </c>
      <c r="D8508" s="175">
        <v>-2</v>
      </c>
      <c r="E8508" s="175">
        <v>0</v>
      </c>
    </row>
    <row r="8509" spans="1:5">
      <c r="A8509" s="174" t="s">
        <v>19</v>
      </c>
      <c r="B8509" s="183">
        <v>8</v>
      </c>
      <c r="C8509" s="176">
        <v>43879</v>
      </c>
      <c r="D8509" s="175">
        <v>-2</v>
      </c>
      <c r="E8509" s="175">
        <v>0</v>
      </c>
    </row>
    <row r="8510" spans="1:5">
      <c r="A8510" s="174" t="s">
        <v>19</v>
      </c>
      <c r="B8510" s="183">
        <v>8</v>
      </c>
      <c r="C8510" s="176">
        <v>43880</v>
      </c>
      <c r="D8510" s="175">
        <v>-2</v>
      </c>
      <c r="E8510" s="175">
        <v>0</v>
      </c>
    </row>
    <row r="8511" spans="1:5">
      <c r="A8511" s="174" t="s">
        <v>19</v>
      </c>
      <c r="B8511" s="183">
        <v>8</v>
      </c>
      <c r="C8511" s="176">
        <v>43881</v>
      </c>
      <c r="D8511" s="175">
        <v>-1</v>
      </c>
      <c r="E8511" s="175">
        <v>0</v>
      </c>
    </row>
    <row r="8512" spans="1:5">
      <c r="A8512" s="174" t="s">
        <v>19</v>
      </c>
      <c r="B8512" s="183">
        <v>8</v>
      </c>
      <c r="C8512" s="176">
        <v>43882</v>
      </c>
      <c r="D8512" s="175">
        <v>0</v>
      </c>
      <c r="E8512" s="175">
        <v>0</v>
      </c>
    </row>
    <row r="8513" spans="1:5">
      <c r="A8513" s="174" t="s">
        <v>19</v>
      </c>
      <c r="B8513" s="177">
        <v>8</v>
      </c>
      <c r="C8513" s="176">
        <v>43883</v>
      </c>
      <c r="D8513" s="175">
        <v>1</v>
      </c>
      <c r="E8513" s="175">
        <v>0</v>
      </c>
    </row>
    <row r="8514" spans="1:5">
      <c r="A8514" s="174" t="s">
        <v>19</v>
      </c>
      <c r="B8514" s="183">
        <v>9</v>
      </c>
      <c r="C8514" s="176">
        <v>43884</v>
      </c>
      <c r="D8514" s="175">
        <v>0</v>
      </c>
      <c r="E8514" s="175">
        <v>0</v>
      </c>
    </row>
    <row r="8515" spans="1:5">
      <c r="A8515" s="174" t="s">
        <v>19</v>
      </c>
      <c r="B8515" s="183">
        <v>9</v>
      </c>
      <c r="C8515" s="176">
        <v>43885</v>
      </c>
      <c r="D8515" s="175">
        <v>-1</v>
      </c>
      <c r="E8515" s="175">
        <v>0</v>
      </c>
    </row>
    <row r="8516" spans="1:5">
      <c r="A8516" s="174" t="s">
        <v>19</v>
      </c>
      <c r="B8516" s="183">
        <v>9</v>
      </c>
      <c r="C8516" s="176">
        <v>43886</v>
      </c>
      <c r="D8516" s="175">
        <v>-2</v>
      </c>
      <c r="E8516" s="175">
        <v>0</v>
      </c>
    </row>
    <row r="8517" spans="1:5">
      <c r="A8517" s="174" t="s">
        <v>19</v>
      </c>
      <c r="B8517" s="183">
        <v>9</v>
      </c>
      <c r="C8517" s="176">
        <v>43887</v>
      </c>
      <c r="D8517" s="175">
        <v>-2</v>
      </c>
      <c r="E8517" s="175">
        <v>0</v>
      </c>
    </row>
    <row r="8518" spans="1:5">
      <c r="A8518" s="174" t="s">
        <v>19</v>
      </c>
      <c r="B8518" s="183">
        <v>9</v>
      </c>
      <c r="C8518" s="176">
        <v>43888</v>
      </c>
      <c r="D8518" s="175">
        <v>-1</v>
      </c>
      <c r="E8518" s="175">
        <v>0</v>
      </c>
    </row>
    <row r="8519" spans="1:5">
      <c r="A8519" s="174" t="s">
        <v>19</v>
      </c>
      <c r="B8519" s="183">
        <v>9</v>
      </c>
      <c r="C8519" s="176">
        <v>43889</v>
      </c>
      <c r="D8519" s="175">
        <v>-1</v>
      </c>
      <c r="E8519" s="175">
        <v>0</v>
      </c>
    </row>
    <row r="8520" spans="1:5">
      <c r="A8520" s="174" t="s">
        <v>19</v>
      </c>
      <c r="B8520" s="177">
        <v>9</v>
      </c>
      <c r="C8520" s="176">
        <v>43890</v>
      </c>
      <c r="D8520" s="175">
        <v>2</v>
      </c>
      <c r="E8520" s="175">
        <v>0</v>
      </c>
    </row>
    <row r="8521" spans="1:5">
      <c r="A8521" s="174" t="s">
        <v>19</v>
      </c>
      <c r="B8521" s="183">
        <v>10</v>
      </c>
      <c r="C8521" s="176">
        <v>43833</v>
      </c>
      <c r="D8521" s="175">
        <v>0</v>
      </c>
      <c r="E8521" s="175">
        <v>0</v>
      </c>
    </row>
    <row r="8522" spans="1:5">
      <c r="A8522" s="174" t="s">
        <v>19</v>
      </c>
      <c r="B8522" s="183">
        <v>10</v>
      </c>
      <c r="C8522" s="176">
        <v>43864</v>
      </c>
      <c r="D8522" s="175">
        <v>-2</v>
      </c>
      <c r="E8522" s="175">
        <v>0</v>
      </c>
    </row>
    <row r="8523" spans="1:5">
      <c r="A8523" s="174" t="s">
        <v>19</v>
      </c>
      <c r="B8523" s="183">
        <v>10</v>
      </c>
      <c r="C8523" s="176">
        <v>43893</v>
      </c>
      <c r="D8523" s="175">
        <v>-3</v>
      </c>
      <c r="E8523" s="175">
        <v>0</v>
      </c>
    </row>
    <row r="8524" spans="1:5">
      <c r="A8524" s="174" t="s">
        <v>19</v>
      </c>
      <c r="B8524" s="183">
        <v>10</v>
      </c>
      <c r="C8524" s="176">
        <v>43894</v>
      </c>
      <c r="D8524" s="175">
        <v>-2</v>
      </c>
      <c r="E8524" s="175">
        <v>0</v>
      </c>
    </row>
    <row r="8525" spans="1:5">
      <c r="A8525" s="174" t="s">
        <v>19</v>
      </c>
      <c r="B8525" s="183">
        <v>10</v>
      </c>
      <c r="C8525" s="176">
        <v>43895</v>
      </c>
      <c r="D8525" s="175">
        <v>-2</v>
      </c>
      <c r="E8525" s="175">
        <v>0</v>
      </c>
    </row>
    <row r="8526" spans="1:5">
      <c r="A8526" s="174" t="s">
        <v>19</v>
      </c>
      <c r="B8526" s="183">
        <v>10</v>
      </c>
      <c r="C8526" s="176">
        <v>43896</v>
      </c>
      <c r="D8526" s="175">
        <v>-2</v>
      </c>
      <c r="E8526" s="175">
        <v>0</v>
      </c>
    </row>
    <row r="8527" spans="1:5">
      <c r="A8527" s="174" t="s">
        <v>19</v>
      </c>
      <c r="B8527" s="177">
        <v>10</v>
      </c>
      <c r="C8527" s="176">
        <v>43897</v>
      </c>
      <c r="D8527" s="175">
        <v>-2</v>
      </c>
      <c r="E8527" s="175">
        <v>0</v>
      </c>
    </row>
    <row r="8528" spans="1:5">
      <c r="A8528" s="174" t="s">
        <v>19</v>
      </c>
      <c r="B8528" s="183">
        <v>11</v>
      </c>
      <c r="C8528" s="176">
        <v>43898</v>
      </c>
      <c r="D8528" s="175">
        <v>-3</v>
      </c>
      <c r="E8528" s="175">
        <v>0</v>
      </c>
    </row>
    <row r="8529" spans="1:5">
      <c r="A8529" s="174" t="s">
        <v>19</v>
      </c>
      <c r="B8529" s="183">
        <v>11</v>
      </c>
      <c r="C8529" s="176">
        <v>43899</v>
      </c>
      <c r="D8529" s="175">
        <v>-3</v>
      </c>
      <c r="E8529" s="175">
        <v>0</v>
      </c>
    </row>
    <row r="8530" spans="1:5">
      <c r="A8530" s="174" t="s">
        <v>19</v>
      </c>
      <c r="B8530" s="183">
        <v>11</v>
      </c>
      <c r="C8530" s="176">
        <v>43900</v>
      </c>
      <c r="D8530" s="175">
        <v>-2</v>
      </c>
      <c r="E8530" s="175">
        <v>0</v>
      </c>
    </row>
    <row r="8531" spans="1:5">
      <c r="A8531" s="174" t="s">
        <v>19</v>
      </c>
      <c r="B8531" s="183">
        <v>11</v>
      </c>
      <c r="C8531" s="176">
        <v>43901</v>
      </c>
      <c r="D8531" s="175">
        <v>-2</v>
      </c>
      <c r="E8531" s="175">
        <v>0</v>
      </c>
    </row>
    <row r="8532" spans="1:5">
      <c r="A8532" s="174" t="s">
        <v>19</v>
      </c>
      <c r="B8532" s="183">
        <v>11</v>
      </c>
      <c r="C8532" s="176">
        <v>43902</v>
      </c>
      <c r="D8532" s="175">
        <v>-2</v>
      </c>
      <c r="E8532" s="175">
        <v>0</v>
      </c>
    </row>
    <row r="8533" spans="1:5">
      <c r="A8533" s="174" t="s">
        <v>19</v>
      </c>
      <c r="B8533" s="183">
        <v>11</v>
      </c>
      <c r="C8533" s="176">
        <v>43903</v>
      </c>
      <c r="D8533" s="175">
        <v>0</v>
      </c>
      <c r="E8533" s="175">
        <v>0</v>
      </c>
    </row>
    <row r="8534" spans="1:5">
      <c r="A8534" s="174" t="s">
        <v>19</v>
      </c>
      <c r="B8534" s="177">
        <v>11</v>
      </c>
      <c r="C8534" s="176">
        <v>43904</v>
      </c>
      <c r="D8534" s="175">
        <v>1</v>
      </c>
      <c r="E8534" s="175">
        <v>0</v>
      </c>
    </row>
    <row r="8535" spans="1:5">
      <c r="A8535" s="174" t="s">
        <v>19</v>
      </c>
      <c r="B8535" s="183">
        <v>12</v>
      </c>
      <c r="C8535" s="176">
        <v>43905</v>
      </c>
      <c r="D8535" s="175">
        <v>2</v>
      </c>
      <c r="E8535" s="175">
        <v>0</v>
      </c>
    </row>
    <row r="8536" spans="1:5">
      <c r="A8536" s="174" t="s">
        <v>19</v>
      </c>
      <c r="B8536" s="183">
        <v>12</v>
      </c>
      <c r="C8536" s="176">
        <v>43906</v>
      </c>
      <c r="D8536" s="175">
        <v>5</v>
      </c>
      <c r="E8536" s="175">
        <v>0</v>
      </c>
    </row>
    <row r="8537" spans="1:5">
      <c r="A8537" s="174" t="s">
        <v>19</v>
      </c>
      <c r="B8537" s="183">
        <v>12</v>
      </c>
      <c r="C8537" s="176">
        <v>43907</v>
      </c>
      <c r="D8537" s="175">
        <v>8</v>
      </c>
      <c r="E8537" s="175">
        <v>0</v>
      </c>
    </row>
    <row r="8538" spans="1:5">
      <c r="A8538" s="174" t="s">
        <v>19</v>
      </c>
      <c r="B8538" s="183">
        <v>12</v>
      </c>
      <c r="C8538" s="176">
        <v>43908</v>
      </c>
      <c r="D8538" s="175">
        <v>11</v>
      </c>
      <c r="E8538" s="175">
        <v>0</v>
      </c>
    </row>
    <row r="8539" spans="1:5">
      <c r="A8539" s="174" t="s">
        <v>19</v>
      </c>
      <c r="B8539" s="183">
        <v>12</v>
      </c>
      <c r="C8539" s="176">
        <v>43909</v>
      </c>
      <c r="D8539" s="175">
        <v>13</v>
      </c>
      <c r="E8539" s="175">
        <v>1.2E-2</v>
      </c>
    </row>
    <row r="8540" spans="1:5">
      <c r="A8540" s="174" t="s">
        <v>19</v>
      </c>
      <c r="B8540" s="177">
        <v>12</v>
      </c>
      <c r="C8540" s="176">
        <v>43910</v>
      </c>
      <c r="D8540" s="175">
        <v>16</v>
      </c>
      <c r="E8540" s="175">
        <v>3.5999999999999997E-2</v>
      </c>
    </row>
    <row r="8541" spans="1:5">
      <c r="A8541" s="174" t="s">
        <v>19</v>
      </c>
      <c r="B8541" s="183">
        <v>12</v>
      </c>
      <c r="C8541" s="176">
        <v>43911</v>
      </c>
      <c r="D8541" s="175">
        <v>15</v>
      </c>
      <c r="E8541" s="175">
        <v>5.8999999999999997E-2</v>
      </c>
    </row>
    <row r="8542" spans="1:5">
      <c r="A8542" s="174" t="s">
        <v>19</v>
      </c>
      <c r="B8542" s="183">
        <v>13</v>
      </c>
      <c r="C8542" s="176">
        <v>43912</v>
      </c>
      <c r="D8542" s="175">
        <v>13</v>
      </c>
      <c r="E8542" s="175">
        <v>0.14199999999999999</v>
      </c>
    </row>
    <row r="8543" spans="1:5">
      <c r="A8543" s="174" t="s">
        <v>19</v>
      </c>
      <c r="B8543" s="183">
        <v>13</v>
      </c>
      <c r="C8543" s="176">
        <v>43913</v>
      </c>
      <c r="D8543" s="175">
        <v>16</v>
      </c>
      <c r="E8543" s="175">
        <v>0.107</v>
      </c>
    </row>
    <row r="8544" spans="1:5">
      <c r="A8544" s="174" t="s">
        <v>19</v>
      </c>
      <c r="B8544" s="183">
        <v>13</v>
      </c>
      <c r="C8544" s="176">
        <v>43914</v>
      </c>
      <c r="D8544" s="175">
        <v>18</v>
      </c>
      <c r="E8544" s="175">
        <v>8.3000000000000004E-2</v>
      </c>
    </row>
    <row r="8545" spans="1:5">
      <c r="A8545" s="174" t="s">
        <v>19</v>
      </c>
      <c r="B8545" s="183">
        <v>13</v>
      </c>
      <c r="C8545" s="176">
        <v>43915</v>
      </c>
      <c r="D8545" s="175">
        <v>19</v>
      </c>
      <c r="E8545" s="175">
        <v>8.3000000000000004E-2</v>
      </c>
    </row>
    <row r="8546" spans="1:5">
      <c r="A8546" s="174" t="s">
        <v>19</v>
      </c>
      <c r="B8546" s="183">
        <v>13</v>
      </c>
      <c r="C8546" s="176">
        <v>43916</v>
      </c>
      <c r="D8546" s="175">
        <v>19</v>
      </c>
      <c r="E8546" s="175">
        <v>0.17799999999999999</v>
      </c>
    </row>
    <row r="8547" spans="1:5">
      <c r="A8547" s="174" t="s">
        <v>19</v>
      </c>
      <c r="B8547" s="183">
        <v>13</v>
      </c>
      <c r="C8547" s="176">
        <v>43917</v>
      </c>
      <c r="D8547" s="175">
        <v>22</v>
      </c>
      <c r="E8547" s="175">
        <v>0.19</v>
      </c>
    </row>
    <row r="8548" spans="1:5">
      <c r="A8548" s="174" t="s">
        <v>19</v>
      </c>
      <c r="B8548" s="177">
        <v>13</v>
      </c>
      <c r="C8548" s="176">
        <v>43918</v>
      </c>
      <c r="D8548" s="175">
        <v>20</v>
      </c>
      <c r="E8548" s="175">
        <v>0.20200000000000001</v>
      </c>
    </row>
    <row r="8549" spans="1:5">
      <c r="A8549" s="174" t="s">
        <v>19</v>
      </c>
      <c r="B8549" s="183">
        <v>14</v>
      </c>
      <c r="C8549" s="176">
        <v>43919</v>
      </c>
      <c r="D8549" s="175">
        <v>17</v>
      </c>
      <c r="E8549" s="175">
        <v>0.19</v>
      </c>
    </row>
    <row r="8550" spans="1:5">
      <c r="A8550" s="174" t="s">
        <v>19</v>
      </c>
      <c r="B8550" s="183">
        <v>14</v>
      </c>
      <c r="C8550" s="176">
        <v>43920</v>
      </c>
      <c r="D8550" s="175">
        <v>21</v>
      </c>
      <c r="E8550" s="175">
        <v>0.27300000000000002</v>
      </c>
    </row>
    <row r="8551" spans="1:5">
      <c r="A8551" s="174" t="s">
        <v>19</v>
      </c>
      <c r="B8551" s="183">
        <v>14</v>
      </c>
      <c r="C8551" s="176">
        <v>43921</v>
      </c>
      <c r="D8551" s="175">
        <v>21</v>
      </c>
      <c r="E8551" s="175">
        <v>0.439</v>
      </c>
    </row>
    <row r="8552" spans="1:5">
      <c r="A8552" s="174" t="s">
        <v>19</v>
      </c>
      <c r="B8552" s="183">
        <v>14</v>
      </c>
      <c r="C8552" s="176">
        <v>43922</v>
      </c>
      <c r="D8552" s="175">
        <v>22</v>
      </c>
      <c r="E8552" s="175">
        <v>0.54500000000000004</v>
      </c>
    </row>
    <row r="8553" spans="1:5">
      <c r="A8553" s="174" t="s">
        <v>19</v>
      </c>
      <c r="B8553" s="183">
        <v>14</v>
      </c>
      <c r="C8553" s="176">
        <v>43923</v>
      </c>
      <c r="D8553" s="175">
        <v>23</v>
      </c>
      <c r="E8553" s="175">
        <v>0.747</v>
      </c>
    </row>
    <row r="8554" spans="1:5">
      <c r="A8554" s="174" t="s">
        <v>19</v>
      </c>
      <c r="B8554" s="183">
        <v>14</v>
      </c>
      <c r="C8554" s="176">
        <v>43924</v>
      </c>
      <c r="D8554" s="175">
        <v>25</v>
      </c>
      <c r="E8554" s="175">
        <v>0.93700000000000006</v>
      </c>
    </row>
    <row r="8555" spans="1:5">
      <c r="A8555" s="174" t="s">
        <v>19</v>
      </c>
      <c r="B8555" s="177">
        <v>14</v>
      </c>
      <c r="C8555" s="176">
        <v>43925</v>
      </c>
      <c r="D8555" s="175">
        <v>23</v>
      </c>
      <c r="E8555" s="175">
        <v>0.81799999999999995</v>
      </c>
    </row>
    <row r="8556" spans="1:5">
      <c r="A8556" s="174" t="s">
        <v>19</v>
      </c>
      <c r="B8556" s="183">
        <v>15</v>
      </c>
      <c r="C8556" s="176">
        <v>43926</v>
      </c>
      <c r="D8556" s="175">
        <v>19</v>
      </c>
      <c r="E8556" s="175">
        <v>0.90100000000000002</v>
      </c>
    </row>
    <row r="8557" spans="1:5">
      <c r="A8557" s="174" t="s">
        <v>19</v>
      </c>
      <c r="B8557" s="183">
        <v>15</v>
      </c>
      <c r="C8557" s="176">
        <v>43927</v>
      </c>
      <c r="D8557" s="175">
        <v>23</v>
      </c>
      <c r="E8557" s="175">
        <v>0.86599999999999999</v>
      </c>
    </row>
    <row r="8558" spans="1:5">
      <c r="A8558" s="174" t="s">
        <v>19</v>
      </c>
      <c r="B8558" s="183">
        <v>15</v>
      </c>
      <c r="C8558" s="176">
        <v>43928</v>
      </c>
      <c r="D8558" s="175">
        <v>23</v>
      </c>
      <c r="E8558" s="175">
        <v>0.88900000000000001</v>
      </c>
    </row>
    <row r="8559" spans="1:5">
      <c r="A8559" s="174" t="s">
        <v>19</v>
      </c>
      <c r="B8559" s="183">
        <v>15</v>
      </c>
      <c r="C8559" s="176">
        <v>43929</v>
      </c>
      <c r="D8559" s="175">
        <v>23</v>
      </c>
      <c r="E8559" s="175">
        <v>0.90100000000000002</v>
      </c>
    </row>
    <row r="8560" spans="1:5">
      <c r="A8560" s="174" t="s">
        <v>19</v>
      </c>
      <c r="B8560" s="183">
        <v>15</v>
      </c>
      <c r="C8560" s="176">
        <v>43930</v>
      </c>
      <c r="D8560" s="175">
        <v>23</v>
      </c>
      <c r="E8560" s="175">
        <v>1.032</v>
      </c>
    </row>
    <row r="8561" spans="1:5">
      <c r="A8561" s="174" t="s">
        <v>19</v>
      </c>
      <c r="B8561" s="183">
        <v>15</v>
      </c>
      <c r="C8561" s="176">
        <v>43931</v>
      </c>
      <c r="D8561" s="175">
        <v>24</v>
      </c>
      <c r="E8561" s="175">
        <v>1.1379999999999999</v>
      </c>
    </row>
    <row r="8562" spans="1:5">
      <c r="A8562" s="174" t="s">
        <v>19</v>
      </c>
      <c r="B8562" s="177">
        <v>15</v>
      </c>
      <c r="C8562" s="176">
        <v>43932</v>
      </c>
      <c r="D8562" s="175">
        <v>34</v>
      </c>
      <c r="E8562" s="175">
        <v>1.1619999999999999</v>
      </c>
    </row>
    <row r="8563" spans="1:5">
      <c r="A8563" s="174" t="s">
        <v>19</v>
      </c>
      <c r="B8563" s="183">
        <v>16</v>
      </c>
      <c r="C8563" s="176">
        <v>43933</v>
      </c>
      <c r="D8563" s="175">
        <v>25</v>
      </c>
      <c r="E8563" s="175">
        <v>1.1259999999999999</v>
      </c>
    </row>
    <row r="8564" spans="1:5">
      <c r="A8564" s="174" t="s">
        <v>19</v>
      </c>
      <c r="B8564" s="183">
        <v>16</v>
      </c>
      <c r="C8564" s="176">
        <v>43934</v>
      </c>
      <c r="D8564" s="175">
        <v>19</v>
      </c>
      <c r="E8564" s="175">
        <v>1.1499999999999999</v>
      </c>
    </row>
    <row r="8565" spans="1:5">
      <c r="A8565" s="174" t="s">
        <v>19</v>
      </c>
      <c r="B8565" s="183">
        <v>16</v>
      </c>
      <c r="C8565" s="176">
        <v>43935</v>
      </c>
      <c r="D8565" s="175">
        <v>20</v>
      </c>
      <c r="E8565" s="175">
        <v>1.1619999999999999</v>
      </c>
    </row>
    <row r="8566" spans="1:5">
      <c r="A8566" s="174" t="s">
        <v>19</v>
      </c>
      <c r="B8566" s="183">
        <v>16</v>
      </c>
      <c r="C8566" s="176">
        <v>43936</v>
      </c>
      <c r="D8566" s="175">
        <v>22</v>
      </c>
      <c r="E8566" s="175">
        <v>1.2689999999999999</v>
      </c>
    </row>
    <row r="8567" spans="1:5">
      <c r="A8567" s="174" t="s">
        <v>19</v>
      </c>
      <c r="B8567" s="183">
        <v>16</v>
      </c>
      <c r="C8567" s="176">
        <v>43937</v>
      </c>
      <c r="D8567" s="175">
        <v>21</v>
      </c>
      <c r="E8567" s="175">
        <v>1.3640000000000001</v>
      </c>
    </row>
    <row r="8568" spans="1:5">
      <c r="A8568" s="174" t="s">
        <v>19</v>
      </c>
      <c r="B8568" s="183">
        <v>16</v>
      </c>
      <c r="C8568" s="176">
        <v>43938</v>
      </c>
      <c r="D8568" s="175">
        <v>21</v>
      </c>
      <c r="E8568" s="175">
        <v>1.482</v>
      </c>
    </row>
    <row r="8569" spans="1:5">
      <c r="A8569" s="174" t="s">
        <v>19</v>
      </c>
      <c r="B8569" s="177">
        <v>16</v>
      </c>
      <c r="C8569" s="176">
        <v>43939</v>
      </c>
      <c r="D8569" s="175">
        <v>31</v>
      </c>
      <c r="E8569" s="175">
        <v>1.494</v>
      </c>
    </row>
    <row r="8570" spans="1:5">
      <c r="A8570" s="174" t="s">
        <v>19</v>
      </c>
      <c r="B8570" s="183">
        <v>17</v>
      </c>
      <c r="C8570" s="176">
        <v>43940</v>
      </c>
      <c r="D8570" s="175">
        <v>22</v>
      </c>
      <c r="E8570" s="175">
        <v>1.4350000000000001</v>
      </c>
    </row>
    <row r="8571" spans="1:5">
      <c r="A8571" s="174" t="s">
        <v>19</v>
      </c>
      <c r="B8571" s="183">
        <v>17</v>
      </c>
      <c r="C8571" s="176">
        <v>43941</v>
      </c>
      <c r="D8571" s="175">
        <v>16</v>
      </c>
      <c r="E8571" s="175">
        <v>1.506</v>
      </c>
    </row>
    <row r="8572" spans="1:5">
      <c r="A8572" s="174" t="s">
        <v>19</v>
      </c>
      <c r="B8572" s="183">
        <v>17</v>
      </c>
      <c r="C8572" s="176">
        <v>43942</v>
      </c>
      <c r="D8572" s="175">
        <v>17</v>
      </c>
      <c r="E8572" s="175">
        <v>1.458</v>
      </c>
    </row>
    <row r="8573" spans="1:5">
      <c r="A8573" s="174" t="s">
        <v>19</v>
      </c>
      <c r="B8573" s="183">
        <v>17</v>
      </c>
      <c r="C8573" s="176">
        <v>43943</v>
      </c>
      <c r="D8573" s="175">
        <v>16</v>
      </c>
      <c r="E8573" s="175">
        <v>1.411</v>
      </c>
    </row>
    <row r="8574" spans="1:5">
      <c r="A8574" s="174" t="s">
        <v>19</v>
      </c>
      <c r="B8574" s="183">
        <v>17</v>
      </c>
      <c r="C8574" s="176">
        <v>43944</v>
      </c>
      <c r="D8574" s="175">
        <v>35</v>
      </c>
      <c r="E8574" s="175">
        <v>1.387</v>
      </c>
    </row>
    <row r="8575" spans="1:5">
      <c r="A8575" s="174" t="s">
        <v>19</v>
      </c>
      <c r="B8575" s="183">
        <v>17</v>
      </c>
      <c r="C8575" s="176">
        <v>43945</v>
      </c>
      <c r="D8575" s="175">
        <v>39</v>
      </c>
      <c r="E8575" s="175">
        <v>1.3640000000000001</v>
      </c>
    </row>
    <row r="8576" spans="1:5">
      <c r="A8576" s="174" t="s">
        <v>19</v>
      </c>
      <c r="B8576" s="177">
        <v>17</v>
      </c>
      <c r="C8576" s="176">
        <v>43946</v>
      </c>
      <c r="D8576" s="175">
        <v>33</v>
      </c>
      <c r="E8576" s="175">
        <v>1.292</v>
      </c>
    </row>
    <row r="8577" spans="1:5">
      <c r="A8577" s="174" t="s">
        <v>19</v>
      </c>
      <c r="B8577" s="183">
        <v>18</v>
      </c>
      <c r="C8577" s="176">
        <v>43947</v>
      </c>
      <c r="D8577" s="175">
        <v>23</v>
      </c>
      <c r="E8577" s="175">
        <v>1.2569999999999999</v>
      </c>
    </row>
    <row r="8578" spans="1:5">
      <c r="A8578" s="174" t="s">
        <v>19</v>
      </c>
      <c r="B8578" s="183">
        <v>18</v>
      </c>
      <c r="C8578" s="176">
        <v>43948</v>
      </c>
      <c r="D8578" s="175">
        <v>17</v>
      </c>
      <c r="E8578" s="175">
        <v>1.1739999999999999</v>
      </c>
    </row>
    <row r="8579" spans="1:5">
      <c r="A8579" s="174" t="s">
        <v>19</v>
      </c>
      <c r="B8579" s="183">
        <v>18</v>
      </c>
      <c r="C8579" s="176">
        <v>43949</v>
      </c>
      <c r="D8579" s="175">
        <v>17</v>
      </c>
      <c r="E8579" s="175">
        <v>1.1259999999999999</v>
      </c>
    </row>
    <row r="8580" spans="1:5">
      <c r="A8580" s="174" t="s">
        <v>19</v>
      </c>
      <c r="B8580" s="183">
        <v>18</v>
      </c>
      <c r="C8580" s="176">
        <v>43950</v>
      </c>
      <c r="D8580" s="175">
        <v>19</v>
      </c>
      <c r="E8580" s="175">
        <v>1.091</v>
      </c>
    </row>
    <row r="8581" spans="1:5">
      <c r="A8581" s="174" t="s">
        <v>19</v>
      </c>
      <c r="B8581" s="183">
        <v>18</v>
      </c>
      <c r="C8581" s="176">
        <v>43951</v>
      </c>
      <c r="D8581" s="175">
        <v>16</v>
      </c>
      <c r="E8581" s="175">
        <v>1.0549999999999999</v>
      </c>
    </row>
    <row r="8582" spans="1:5">
      <c r="A8582" s="174" t="s">
        <v>19</v>
      </c>
      <c r="B8582" s="183">
        <v>18</v>
      </c>
      <c r="C8582" s="176">
        <v>43952</v>
      </c>
      <c r="D8582" s="175">
        <v>38</v>
      </c>
      <c r="E8582" s="175">
        <v>1.103</v>
      </c>
    </row>
    <row r="8583" spans="1:5">
      <c r="A8583" s="174" t="s">
        <v>19</v>
      </c>
      <c r="B8583" s="177">
        <v>18</v>
      </c>
      <c r="C8583" s="176">
        <v>43953</v>
      </c>
      <c r="D8583" s="175">
        <v>32</v>
      </c>
      <c r="E8583" s="175">
        <v>0.996</v>
      </c>
    </row>
    <row r="8584" spans="1:5">
      <c r="A8584" s="174" t="s">
        <v>19</v>
      </c>
      <c r="B8584" s="183">
        <v>19</v>
      </c>
      <c r="C8584" s="176">
        <v>43954</v>
      </c>
      <c r="D8584" s="175">
        <v>23</v>
      </c>
      <c r="E8584" s="175">
        <v>0.92500000000000004</v>
      </c>
    </row>
    <row r="8585" spans="1:5">
      <c r="A8585" s="174" t="s">
        <v>19</v>
      </c>
      <c r="B8585" s="183">
        <v>19</v>
      </c>
      <c r="C8585" s="176">
        <v>43955</v>
      </c>
      <c r="D8585" s="175">
        <v>16</v>
      </c>
      <c r="E8585" s="175">
        <v>0.72299999999999998</v>
      </c>
    </row>
    <row r="8586" spans="1:5">
      <c r="A8586" s="174" t="s">
        <v>19</v>
      </c>
      <c r="B8586" s="183">
        <v>19</v>
      </c>
      <c r="C8586" s="176">
        <v>43956</v>
      </c>
      <c r="D8586" s="175">
        <v>17</v>
      </c>
      <c r="E8586" s="175">
        <v>0.75900000000000001</v>
      </c>
    </row>
    <row r="8587" spans="1:5">
      <c r="A8587" s="174" t="s">
        <v>19</v>
      </c>
      <c r="B8587" s="183">
        <v>19</v>
      </c>
      <c r="C8587" s="176">
        <v>43957</v>
      </c>
      <c r="D8587" s="175">
        <v>17</v>
      </c>
      <c r="E8587" s="175">
        <v>0.7</v>
      </c>
    </row>
    <row r="8588" spans="1:5">
      <c r="A8588" s="174" t="s">
        <v>19</v>
      </c>
      <c r="B8588" s="183">
        <v>19</v>
      </c>
      <c r="C8588" s="176">
        <v>43958</v>
      </c>
      <c r="D8588" s="175">
        <v>18</v>
      </c>
      <c r="E8588" s="175">
        <v>0.75900000000000001</v>
      </c>
    </row>
    <row r="8589" spans="1:5">
      <c r="A8589" s="174" t="s">
        <v>19</v>
      </c>
      <c r="B8589" s="183">
        <v>19</v>
      </c>
      <c r="C8589" s="176">
        <v>43959</v>
      </c>
      <c r="D8589" s="175">
        <v>19</v>
      </c>
      <c r="E8589" s="175">
        <v>0.67600000000000005</v>
      </c>
    </row>
    <row r="8590" spans="1:5">
      <c r="A8590" s="174" t="s">
        <v>19</v>
      </c>
      <c r="B8590" s="177">
        <v>19</v>
      </c>
      <c r="C8590" s="176">
        <v>43960</v>
      </c>
      <c r="D8590" s="175">
        <v>28</v>
      </c>
      <c r="E8590" s="175">
        <v>0.56899999999999995</v>
      </c>
    </row>
    <row r="8591" spans="1:5">
      <c r="A8591" s="174" t="s">
        <v>19</v>
      </c>
      <c r="B8591" s="183">
        <v>20</v>
      </c>
      <c r="C8591" s="176">
        <v>43961</v>
      </c>
      <c r="D8591" s="175">
        <v>20</v>
      </c>
      <c r="E8591" s="175">
        <v>0.59299999999999997</v>
      </c>
    </row>
    <row r="8592" spans="1:5">
      <c r="A8592" s="174" t="s">
        <v>19</v>
      </c>
      <c r="B8592" s="183">
        <v>20</v>
      </c>
      <c r="C8592" s="176">
        <v>43962</v>
      </c>
      <c r="D8592" s="175">
        <v>14</v>
      </c>
      <c r="E8592" s="175">
        <v>0.55700000000000005</v>
      </c>
    </row>
    <row r="8593" spans="1:5">
      <c r="A8593" s="174" t="s">
        <v>19</v>
      </c>
      <c r="B8593" s="183">
        <v>20</v>
      </c>
      <c r="C8593" s="176">
        <v>43963</v>
      </c>
      <c r="D8593" s="175">
        <v>15</v>
      </c>
      <c r="E8593" s="175">
        <v>0.65200000000000002</v>
      </c>
    </row>
    <row r="8594" spans="1:5">
      <c r="A8594" s="174" t="s">
        <v>19</v>
      </c>
      <c r="B8594" s="183">
        <v>20</v>
      </c>
      <c r="C8594" s="176">
        <v>43964</v>
      </c>
      <c r="D8594" s="175">
        <v>15</v>
      </c>
      <c r="E8594" s="175">
        <v>0.628</v>
      </c>
    </row>
    <row r="8595" spans="1:5">
      <c r="A8595" s="174" t="s">
        <v>19</v>
      </c>
      <c r="B8595" s="183">
        <v>20</v>
      </c>
      <c r="C8595" s="176">
        <v>43965</v>
      </c>
      <c r="D8595" s="175">
        <v>14</v>
      </c>
      <c r="E8595" s="175">
        <v>0.68799999999999994</v>
      </c>
    </row>
    <row r="8596" spans="1:5">
      <c r="A8596" s="174" t="s">
        <v>19</v>
      </c>
      <c r="B8596" s="183">
        <v>20</v>
      </c>
      <c r="C8596" s="176">
        <v>43966</v>
      </c>
      <c r="D8596" s="175">
        <v>14</v>
      </c>
      <c r="E8596" s="175">
        <v>0.65200000000000002</v>
      </c>
    </row>
    <row r="8597" spans="1:5">
      <c r="A8597" s="174" t="s">
        <v>19</v>
      </c>
      <c r="B8597" s="177">
        <v>20</v>
      </c>
      <c r="C8597" s="176">
        <v>43967</v>
      </c>
      <c r="D8597" s="175">
        <v>25</v>
      </c>
      <c r="E8597" s="175">
        <v>0.56899999999999995</v>
      </c>
    </row>
    <row r="8598" spans="1:5">
      <c r="A8598" s="174" t="s">
        <v>19</v>
      </c>
      <c r="B8598" s="183">
        <v>21</v>
      </c>
      <c r="C8598" s="176">
        <v>43968</v>
      </c>
      <c r="D8598" s="175">
        <v>19</v>
      </c>
      <c r="E8598" s="175">
        <v>0.48599999999999999</v>
      </c>
    </row>
    <row r="8599" spans="1:5">
      <c r="A8599" s="174" t="s">
        <v>19</v>
      </c>
      <c r="B8599" s="183">
        <v>21</v>
      </c>
      <c r="C8599" s="176">
        <v>43969</v>
      </c>
      <c r="D8599" s="175">
        <v>27</v>
      </c>
      <c r="E8599" s="175">
        <v>0.52200000000000002</v>
      </c>
    </row>
    <row r="8600" spans="1:5">
      <c r="A8600" s="174" t="s">
        <v>19</v>
      </c>
      <c r="B8600" s="183">
        <v>21</v>
      </c>
      <c r="C8600" s="176">
        <v>43970</v>
      </c>
      <c r="D8600" s="175">
        <v>28</v>
      </c>
      <c r="E8600" s="175">
        <v>0.36799999999999999</v>
      </c>
    </row>
    <row r="8601" spans="1:5">
      <c r="A8601" s="174" t="s">
        <v>19</v>
      </c>
      <c r="B8601" s="183">
        <v>21</v>
      </c>
      <c r="C8601" s="176">
        <v>43971</v>
      </c>
      <c r="D8601" s="175">
        <v>11</v>
      </c>
      <c r="E8601" s="175">
        <v>0.33200000000000002</v>
      </c>
    </row>
    <row r="8602" spans="1:5">
      <c r="A8602" s="174" t="s">
        <v>19</v>
      </c>
      <c r="B8602" s="183">
        <v>21</v>
      </c>
      <c r="C8602" s="176">
        <v>43972</v>
      </c>
      <c r="D8602" s="175">
        <v>12</v>
      </c>
      <c r="E8602" s="175">
        <v>0.27300000000000002</v>
      </c>
    </row>
    <row r="8603" spans="1:5">
      <c r="A8603" s="174" t="s">
        <v>19</v>
      </c>
      <c r="B8603" s="183">
        <v>21</v>
      </c>
      <c r="C8603" s="176">
        <v>43973</v>
      </c>
      <c r="D8603" s="175">
        <v>12</v>
      </c>
      <c r="E8603" s="175">
        <v>0.32</v>
      </c>
    </row>
    <row r="8604" spans="1:5">
      <c r="A8604" s="174" t="s">
        <v>19</v>
      </c>
      <c r="B8604" s="177">
        <v>21</v>
      </c>
      <c r="C8604" s="176">
        <v>43974</v>
      </c>
      <c r="D8604" s="175">
        <v>31</v>
      </c>
      <c r="E8604" s="175">
        <v>0.32</v>
      </c>
    </row>
    <row r="8605" spans="1:5">
      <c r="A8605" s="174" t="s">
        <v>19</v>
      </c>
      <c r="B8605" s="183">
        <v>22</v>
      </c>
      <c r="C8605" s="176">
        <v>43975</v>
      </c>
      <c r="D8605" s="175">
        <v>22</v>
      </c>
      <c r="E8605" s="175">
        <v>0.379</v>
      </c>
    </row>
    <row r="8606" spans="1:5">
      <c r="A8606" s="174" t="s">
        <v>19</v>
      </c>
      <c r="B8606" s="183">
        <v>22</v>
      </c>
      <c r="C8606" s="176">
        <v>43976</v>
      </c>
      <c r="D8606" s="175">
        <v>35</v>
      </c>
      <c r="E8606" s="175">
        <v>0.379</v>
      </c>
    </row>
    <row r="8607" spans="1:5">
      <c r="A8607" s="174" t="s">
        <v>19</v>
      </c>
      <c r="B8607" s="183">
        <v>22</v>
      </c>
      <c r="C8607" s="176">
        <v>43977</v>
      </c>
      <c r="D8607" s="175">
        <v>32</v>
      </c>
      <c r="E8607" s="175">
        <v>0.34399999999999997</v>
      </c>
    </row>
    <row r="8608" spans="1:5">
      <c r="A8608" s="174" t="s">
        <v>19</v>
      </c>
      <c r="B8608" s="183">
        <v>22</v>
      </c>
      <c r="C8608" s="176">
        <v>43978</v>
      </c>
      <c r="D8608" s="175">
        <v>9</v>
      </c>
      <c r="E8608" s="175">
        <v>0.33200000000000002</v>
      </c>
    </row>
    <row r="8609" spans="1:5">
      <c r="A8609" s="174" t="s">
        <v>19</v>
      </c>
      <c r="B8609" s="183">
        <v>22</v>
      </c>
      <c r="C8609" s="176">
        <v>43979</v>
      </c>
      <c r="D8609" s="175">
        <v>11</v>
      </c>
      <c r="E8609" s="175">
        <v>0.40300000000000002</v>
      </c>
    </row>
    <row r="8610" spans="1:5">
      <c r="A8610" s="174" t="s">
        <v>19</v>
      </c>
      <c r="B8610" s="183">
        <v>22</v>
      </c>
      <c r="C8610" s="176">
        <v>43980</v>
      </c>
      <c r="D8610" s="175">
        <v>12</v>
      </c>
      <c r="E8610" s="175">
        <v>0.35599999999999998</v>
      </c>
    </row>
    <row r="8611" spans="1:5">
      <c r="A8611" s="174" t="s">
        <v>19</v>
      </c>
      <c r="B8611" s="177">
        <v>22</v>
      </c>
      <c r="C8611" s="176">
        <v>43981</v>
      </c>
      <c r="D8611" s="175">
        <v>22</v>
      </c>
      <c r="E8611" s="175">
        <v>0.33200000000000002</v>
      </c>
    </row>
    <row r="8612" spans="1:5">
      <c r="A8612" s="174" t="s">
        <v>19</v>
      </c>
      <c r="B8612" s="183">
        <v>23</v>
      </c>
      <c r="C8612" s="176">
        <v>43982</v>
      </c>
      <c r="D8612" s="175">
        <v>15</v>
      </c>
      <c r="E8612" s="175">
        <v>0.308</v>
      </c>
    </row>
    <row r="8613" spans="1:5">
      <c r="A8613" s="174" t="s">
        <v>19</v>
      </c>
      <c r="B8613" s="183">
        <v>23</v>
      </c>
      <c r="C8613" s="176">
        <v>43983</v>
      </c>
      <c r="D8613" s="175">
        <v>7</v>
      </c>
      <c r="E8613" s="175">
        <v>0.29599999999999999</v>
      </c>
    </row>
    <row r="8614" spans="1:5">
      <c r="A8614" s="174" t="s">
        <v>19</v>
      </c>
      <c r="B8614" s="183">
        <v>23</v>
      </c>
      <c r="C8614" s="176">
        <v>43984</v>
      </c>
      <c r="D8614" s="175">
        <v>7</v>
      </c>
      <c r="E8614" s="175">
        <v>0.27300000000000002</v>
      </c>
    </row>
    <row r="8615" spans="1:5">
      <c r="A8615" s="174" t="s">
        <v>19</v>
      </c>
      <c r="B8615" s="183">
        <v>23</v>
      </c>
      <c r="C8615" s="176">
        <v>43985</v>
      </c>
      <c r="D8615" s="175">
        <v>6</v>
      </c>
      <c r="E8615" s="175">
        <v>0.26100000000000001</v>
      </c>
    </row>
    <row r="8616" spans="1:5">
      <c r="A8616" s="174" t="s">
        <v>19</v>
      </c>
      <c r="B8616" s="183">
        <v>23</v>
      </c>
      <c r="C8616" s="176">
        <v>43986</v>
      </c>
      <c r="D8616" s="175">
        <v>7</v>
      </c>
      <c r="E8616" s="175">
        <v>0.28499999999999998</v>
      </c>
    </row>
    <row r="8617" spans="1:5">
      <c r="A8617" s="174" t="s">
        <v>19</v>
      </c>
      <c r="B8617" s="183">
        <v>23</v>
      </c>
      <c r="C8617" s="176">
        <v>43987</v>
      </c>
      <c r="D8617" s="175">
        <v>6</v>
      </c>
      <c r="E8617" s="175">
        <v>0.249</v>
      </c>
    </row>
    <row r="8618" spans="1:5">
      <c r="A8618" s="174" t="s">
        <v>19</v>
      </c>
      <c r="B8618" s="177">
        <v>23</v>
      </c>
      <c r="C8618" s="176">
        <v>43988</v>
      </c>
      <c r="D8618" s="175">
        <v>6</v>
      </c>
      <c r="E8618" s="175">
        <v>0.21299999999999999</v>
      </c>
    </row>
    <row r="8619" spans="1:5">
      <c r="A8619" s="174" t="s">
        <v>19</v>
      </c>
      <c r="B8619" s="183">
        <v>24</v>
      </c>
      <c r="C8619" s="176">
        <v>43989</v>
      </c>
      <c r="D8619" s="175">
        <v>1</v>
      </c>
      <c r="E8619" s="175">
        <v>0.249</v>
      </c>
    </row>
    <row r="8620" spans="1:5">
      <c r="A8620" s="174" t="s">
        <v>19</v>
      </c>
      <c r="B8620" s="183">
        <v>24</v>
      </c>
      <c r="C8620" s="176">
        <v>43990</v>
      </c>
      <c r="D8620" s="175">
        <v>5</v>
      </c>
      <c r="E8620" s="175">
        <v>0.27300000000000002</v>
      </c>
    </row>
    <row r="8621" spans="1:5">
      <c r="A8621" s="174" t="s">
        <v>19</v>
      </c>
      <c r="B8621" s="183">
        <v>24</v>
      </c>
      <c r="C8621" s="176">
        <v>43991</v>
      </c>
      <c r="D8621" s="175">
        <v>5</v>
      </c>
      <c r="E8621" s="175">
        <v>0.22500000000000001</v>
      </c>
    </row>
    <row r="8622" spans="1:5">
      <c r="A8622" s="174" t="s">
        <v>19</v>
      </c>
      <c r="B8622" s="183">
        <v>24</v>
      </c>
      <c r="C8622" s="176">
        <v>43992</v>
      </c>
      <c r="D8622" s="175">
        <v>4</v>
      </c>
      <c r="E8622" s="175">
        <v>0.21299999999999999</v>
      </c>
    </row>
    <row r="8623" spans="1:5">
      <c r="A8623" s="174" t="s">
        <v>19</v>
      </c>
      <c r="B8623" s="183">
        <v>24</v>
      </c>
      <c r="C8623" s="176">
        <v>43993</v>
      </c>
      <c r="D8623" s="175">
        <v>5</v>
      </c>
      <c r="E8623" s="175">
        <v>0.20200000000000001</v>
      </c>
    </row>
    <row r="8624" spans="1:5">
      <c r="A8624" s="174" t="s">
        <v>19</v>
      </c>
      <c r="B8624" s="183">
        <v>24</v>
      </c>
      <c r="C8624" s="176">
        <v>43994</v>
      </c>
      <c r="D8624" s="175">
        <v>6</v>
      </c>
      <c r="E8624" s="175">
        <v>0.20200000000000001</v>
      </c>
    </row>
    <row r="8625" spans="1:5">
      <c r="A8625" s="174" t="s">
        <v>19</v>
      </c>
      <c r="B8625" s="177">
        <v>24</v>
      </c>
      <c r="C8625" s="176">
        <v>43995</v>
      </c>
      <c r="D8625" s="175">
        <v>4</v>
      </c>
      <c r="E8625" s="175">
        <v>0.17799999999999999</v>
      </c>
    </row>
    <row r="8626" spans="1:5">
      <c r="A8626" s="174" t="s">
        <v>19</v>
      </c>
      <c r="B8626" s="183">
        <v>25</v>
      </c>
      <c r="C8626" s="176">
        <v>43996</v>
      </c>
      <c r="D8626" s="175">
        <v>0</v>
      </c>
      <c r="E8626" s="175">
        <v>0.16600000000000001</v>
      </c>
    </row>
    <row r="8627" spans="1:5">
      <c r="A8627" s="174" t="s">
        <v>19</v>
      </c>
      <c r="B8627" s="183">
        <v>25</v>
      </c>
      <c r="C8627" s="176">
        <v>43997</v>
      </c>
      <c r="D8627" s="175">
        <v>4</v>
      </c>
      <c r="E8627" s="175">
        <v>0.17799999999999999</v>
      </c>
    </row>
    <row r="8628" spans="1:5">
      <c r="A8628" s="174" t="s">
        <v>19</v>
      </c>
      <c r="B8628" s="183">
        <v>25</v>
      </c>
      <c r="C8628" s="176">
        <v>43998</v>
      </c>
      <c r="D8628" s="175">
        <v>3</v>
      </c>
      <c r="E8628" s="175">
        <v>0.21299999999999999</v>
      </c>
    </row>
    <row r="8629" spans="1:5">
      <c r="A8629" s="174" t="s">
        <v>19</v>
      </c>
      <c r="B8629" s="183">
        <v>25</v>
      </c>
      <c r="C8629" s="176">
        <v>43999</v>
      </c>
      <c r="D8629" s="175">
        <v>4</v>
      </c>
      <c r="E8629" s="175">
        <v>0.20200000000000001</v>
      </c>
    </row>
    <row r="8630" spans="1:5">
      <c r="A8630" s="174" t="s">
        <v>19</v>
      </c>
      <c r="B8630" s="183">
        <v>25</v>
      </c>
      <c r="C8630" s="176">
        <v>44000</v>
      </c>
      <c r="D8630" s="175">
        <v>4</v>
      </c>
      <c r="E8630" s="175">
        <v>0.22500000000000001</v>
      </c>
    </row>
    <row r="8631" spans="1:5">
      <c r="A8631" s="174" t="s">
        <v>19</v>
      </c>
      <c r="B8631" s="183">
        <v>25</v>
      </c>
      <c r="C8631" s="176">
        <v>44001</v>
      </c>
      <c r="D8631" s="175">
        <v>5</v>
      </c>
      <c r="E8631" s="175">
        <v>0.249</v>
      </c>
    </row>
    <row r="8632" spans="1:5">
      <c r="A8632" s="174" t="s">
        <v>19</v>
      </c>
      <c r="B8632" s="183">
        <v>25</v>
      </c>
      <c r="C8632" s="176">
        <v>44002</v>
      </c>
      <c r="D8632" s="175">
        <v>10</v>
      </c>
      <c r="E8632" s="175">
        <v>0.27300000000000002</v>
      </c>
    </row>
    <row r="8633" spans="1:5">
      <c r="A8633" s="174" t="s">
        <v>19</v>
      </c>
      <c r="B8633" s="183">
        <v>26</v>
      </c>
      <c r="C8633" s="176">
        <v>44003</v>
      </c>
      <c r="D8633" s="175">
        <v>-1</v>
      </c>
      <c r="E8633" s="175">
        <v>0.26100000000000001</v>
      </c>
    </row>
    <row r="8634" spans="1:5">
      <c r="A8634" s="174" t="s">
        <v>19</v>
      </c>
      <c r="B8634" s="183">
        <v>26</v>
      </c>
      <c r="C8634" s="176">
        <v>44004</v>
      </c>
      <c r="D8634" s="175">
        <v>2</v>
      </c>
      <c r="E8634" s="175">
        <v>0.27300000000000002</v>
      </c>
    </row>
    <row r="8635" spans="1:5">
      <c r="A8635" s="174" t="s">
        <v>19</v>
      </c>
      <c r="B8635" s="183">
        <v>26</v>
      </c>
      <c r="C8635" s="176">
        <v>44005</v>
      </c>
      <c r="D8635" s="175">
        <v>3</v>
      </c>
      <c r="E8635" s="175">
        <v>0.28499999999999998</v>
      </c>
    </row>
    <row r="8636" spans="1:5">
      <c r="A8636" s="174" t="s">
        <v>19</v>
      </c>
      <c r="B8636" s="183">
        <v>26</v>
      </c>
      <c r="C8636" s="176">
        <v>44006</v>
      </c>
      <c r="D8636" s="175">
        <v>3</v>
      </c>
      <c r="E8636" s="175">
        <v>0.32</v>
      </c>
    </row>
    <row r="8637" spans="1:5">
      <c r="A8637" s="174" t="s">
        <v>19</v>
      </c>
      <c r="B8637" s="183">
        <v>26</v>
      </c>
      <c r="C8637" s="176">
        <v>44007</v>
      </c>
      <c r="D8637" s="175">
        <v>2</v>
      </c>
      <c r="E8637" s="175">
        <v>0.28499999999999998</v>
      </c>
    </row>
    <row r="8638" spans="1:5">
      <c r="A8638" s="174" t="s">
        <v>19</v>
      </c>
      <c r="B8638" s="183">
        <v>26</v>
      </c>
      <c r="C8638" s="176">
        <v>44008</v>
      </c>
      <c r="D8638" s="175">
        <v>3</v>
      </c>
      <c r="E8638" s="175">
        <v>0.249</v>
      </c>
    </row>
    <row r="8639" spans="1:5">
      <c r="A8639" s="174" t="s">
        <v>19</v>
      </c>
      <c r="B8639" s="177">
        <v>26</v>
      </c>
      <c r="C8639" s="176">
        <v>44009</v>
      </c>
      <c r="D8639" s="175">
        <v>8</v>
      </c>
      <c r="E8639" s="175">
        <v>0.22500000000000001</v>
      </c>
    </row>
    <row r="8640" spans="1:5">
      <c r="A8640" s="174" t="s">
        <v>19</v>
      </c>
      <c r="B8640" s="183">
        <v>27</v>
      </c>
      <c r="C8640" s="176">
        <v>44010</v>
      </c>
      <c r="D8640" s="175">
        <v>6</v>
      </c>
      <c r="E8640" s="175">
        <v>0.20200000000000001</v>
      </c>
    </row>
    <row r="8641" spans="1:5">
      <c r="A8641" s="174" t="s">
        <v>19</v>
      </c>
      <c r="B8641" s="183">
        <v>27</v>
      </c>
      <c r="C8641" s="176">
        <v>44011</v>
      </c>
      <c r="D8641" s="175">
        <v>1</v>
      </c>
      <c r="E8641" s="175">
        <v>0.17799999999999999</v>
      </c>
    </row>
    <row r="8642" spans="1:5">
      <c r="A8642" s="174" t="s">
        <v>19</v>
      </c>
      <c r="B8642" s="183">
        <v>27</v>
      </c>
      <c r="C8642" s="176">
        <v>44012</v>
      </c>
      <c r="D8642" s="175">
        <v>1</v>
      </c>
      <c r="E8642" s="175">
        <v>0.21299999999999999</v>
      </c>
    </row>
    <row r="8643" spans="1:5">
      <c r="A8643" s="174" t="s">
        <v>19</v>
      </c>
      <c r="B8643" s="183">
        <v>27</v>
      </c>
      <c r="C8643" s="176">
        <v>44013</v>
      </c>
      <c r="D8643" s="175">
        <v>1</v>
      </c>
      <c r="E8643" s="175">
        <v>0.19</v>
      </c>
    </row>
    <row r="8644" spans="1:5">
      <c r="A8644" s="174" t="s">
        <v>19</v>
      </c>
      <c r="B8644" s="183">
        <v>27</v>
      </c>
      <c r="C8644" s="176">
        <v>44014</v>
      </c>
      <c r="D8644" s="175">
        <v>1</v>
      </c>
      <c r="E8644" s="175">
        <v>0.22500000000000001</v>
      </c>
    </row>
    <row r="8645" spans="1:5">
      <c r="A8645" s="174" t="s">
        <v>19</v>
      </c>
      <c r="B8645" s="183">
        <v>27</v>
      </c>
      <c r="C8645" s="176">
        <v>44015</v>
      </c>
      <c r="D8645" s="175">
        <v>2</v>
      </c>
      <c r="E8645" s="175">
        <v>0.20200000000000001</v>
      </c>
    </row>
    <row r="8646" spans="1:5">
      <c r="A8646" s="174" t="s">
        <v>19</v>
      </c>
      <c r="B8646" s="177">
        <v>27</v>
      </c>
      <c r="C8646" s="176">
        <v>44016</v>
      </c>
      <c r="D8646" s="175">
        <v>0</v>
      </c>
      <c r="E8646" s="175">
        <v>0.22500000000000001</v>
      </c>
    </row>
    <row r="8647" spans="1:5">
      <c r="A8647" s="174" t="s">
        <v>19</v>
      </c>
      <c r="B8647" s="183">
        <v>28</v>
      </c>
      <c r="C8647" s="176">
        <v>44017</v>
      </c>
      <c r="D8647" s="175">
        <v>-4</v>
      </c>
      <c r="E8647" s="175">
        <v>0.23699999999999999</v>
      </c>
    </row>
    <row r="8648" spans="1:5">
      <c r="A8648" s="174" t="s">
        <v>19</v>
      </c>
      <c r="B8648" s="183">
        <v>28</v>
      </c>
      <c r="C8648" s="176">
        <v>44018</v>
      </c>
      <c r="D8648" s="175">
        <v>0</v>
      </c>
      <c r="E8648" s="175">
        <v>0.22500000000000001</v>
      </c>
    </row>
    <row r="8649" spans="1:5">
      <c r="A8649" s="174" t="s">
        <v>19</v>
      </c>
      <c r="B8649" s="183">
        <v>28</v>
      </c>
      <c r="C8649" s="176">
        <v>44019</v>
      </c>
      <c r="D8649" s="175">
        <v>0</v>
      </c>
      <c r="E8649" s="175">
        <v>0.19</v>
      </c>
    </row>
    <row r="8650" spans="1:5">
      <c r="A8650" s="174" t="s">
        <v>19</v>
      </c>
      <c r="B8650" s="183">
        <v>28</v>
      </c>
      <c r="C8650" s="176">
        <v>44020</v>
      </c>
      <c r="D8650" s="175">
        <v>1</v>
      </c>
      <c r="E8650" s="175">
        <v>0.22500000000000001</v>
      </c>
    </row>
    <row r="8651" spans="1:5">
      <c r="A8651" s="174" t="s">
        <v>19</v>
      </c>
      <c r="B8651" s="183">
        <v>28</v>
      </c>
      <c r="C8651" s="176">
        <v>44021</v>
      </c>
      <c r="D8651" s="175">
        <v>0</v>
      </c>
      <c r="E8651" s="175">
        <v>0.26100000000000001</v>
      </c>
    </row>
    <row r="8652" spans="1:5">
      <c r="A8652" s="174" t="s">
        <v>19</v>
      </c>
      <c r="B8652" s="183">
        <v>28</v>
      </c>
      <c r="C8652" s="176">
        <v>44022</v>
      </c>
      <c r="D8652" s="175">
        <v>1</v>
      </c>
      <c r="E8652" s="175">
        <v>0.21299999999999999</v>
      </c>
    </row>
    <row r="8653" spans="1:5">
      <c r="A8653" s="174" t="s">
        <v>19</v>
      </c>
      <c r="B8653" s="177">
        <v>28</v>
      </c>
      <c r="C8653" s="176">
        <v>44023</v>
      </c>
      <c r="D8653" s="175">
        <v>-1</v>
      </c>
      <c r="E8653" s="175">
        <v>0.27300000000000002</v>
      </c>
    </row>
    <row r="8654" spans="1:5">
      <c r="A8654" s="174" t="s">
        <v>19</v>
      </c>
      <c r="B8654" s="183">
        <v>29</v>
      </c>
      <c r="C8654" s="176">
        <v>44024</v>
      </c>
      <c r="D8654" s="175">
        <v>-4</v>
      </c>
      <c r="E8654" s="175">
        <v>0.249</v>
      </c>
    </row>
    <row r="8655" spans="1:5">
      <c r="A8655" s="174" t="s">
        <v>19</v>
      </c>
      <c r="B8655" s="183">
        <v>29</v>
      </c>
      <c r="C8655" s="176">
        <v>44025</v>
      </c>
      <c r="D8655" s="175">
        <v>0</v>
      </c>
      <c r="E8655" s="175">
        <v>0.22500000000000001</v>
      </c>
    </row>
    <row r="8656" spans="1:5">
      <c r="A8656" s="174" t="s">
        <v>19</v>
      </c>
      <c r="B8656" s="183">
        <v>29</v>
      </c>
      <c r="C8656" s="176">
        <v>44026</v>
      </c>
      <c r="D8656" s="175">
        <v>-1</v>
      </c>
      <c r="E8656" s="175">
        <v>0.22500000000000001</v>
      </c>
    </row>
    <row r="8657" spans="1:5">
      <c r="A8657" s="174" t="s">
        <v>19</v>
      </c>
      <c r="B8657" s="183">
        <v>29</v>
      </c>
      <c r="C8657" s="176">
        <v>44027</v>
      </c>
      <c r="D8657" s="175">
        <v>5</v>
      </c>
      <c r="E8657" s="175">
        <v>0.23699999999999999</v>
      </c>
    </row>
    <row r="8658" spans="1:5">
      <c r="A8658" s="174" t="s">
        <v>19</v>
      </c>
      <c r="B8658" s="183">
        <v>29</v>
      </c>
      <c r="C8658" s="176">
        <v>44028</v>
      </c>
      <c r="D8658" s="175">
        <v>0</v>
      </c>
      <c r="E8658" s="175">
        <v>0.20200000000000001</v>
      </c>
    </row>
    <row r="8659" spans="1:5">
      <c r="A8659" s="174" t="s">
        <v>19</v>
      </c>
      <c r="B8659" s="183">
        <v>29</v>
      </c>
      <c r="C8659" s="176">
        <v>44029</v>
      </c>
      <c r="D8659" s="175">
        <v>1</v>
      </c>
      <c r="E8659" s="175">
        <v>0.249</v>
      </c>
    </row>
    <row r="8660" spans="1:5">
      <c r="A8660" s="174" t="s">
        <v>19</v>
      </c>
      <c r="B8660" s="177">
        <v>29</v>
      </c>
      <c r="C8660" s="176">
        <v>44030</v>
      </c>
      <c r="D8660" s="175">
        <v>-1</v>
      </c>
      <c r="E8660" s="175">
        <v>0.21299999999999999</v>
      </c>
    </row>
    <row r="8661" spans="1:5">
      <c r="A8661" s="174" t="s">
        <v>19</v>
      </c>
      <c r="B8661" s="183">
        <v>30</v>
      </c>
      <c r="C8661" s="176">
        <v>44031</v>
      </c>
      <c r="D8661" s="175">
        <v>-4</v>
      </c>
      <c r="E8661" s="175">
        <v>0.20200000000000001</v>
      </c>
    </row>
    <row r="8662" spans="1:5">
      <c r="A8662" s="174" t="s">
        <v>19</v>
      </c>
      <c r="B8662" s="183">
        <v>30</v>
      </c>
      <c r="C8662" s="176">
        <v>44032</v>
      </c>
      <c r="D8662" s="175">
        <v>-1</v>
      </c>
      <c r="E8662" s="175">
        <v>0.19</v>
      </c>
    </row>
    <row r="8663" spans="1:5">
      <c r="A8663" s="174" t="s">
        <v>19</v>
      </c>
      <c r="B8663" s="183">
        <v>30</v>
      </c>
      <c r="C8663" s="176">
        <v>44033</v>
      </c>
      <c r="D8663" s="175">
        <v>-1</v>
      </c>
      <c r="E8663" s="175">
        <v>0.20200000000000001</v>
      </c>
    </row>
    <row r="8664" spans="1:5">
      <c r="A8664" s="174" t="s">
        <v>19</v>
      </c>
      <c r="B8664" s="183">
        <v>30</v>
      </c>
      <c r="C8664" s="176">
        <v>44034</v>
      </c>
      <c r="D8664" s="175">
        <v>0</v>
      </c>
      <c r="E8664" s="175">
        <v>0.21299999999999999</v>
      </c>
    </row>
    <row r="8665" spans="1:5">
      <c r="A8665" s="174" t="s">
        <v>19</v>
      </c>
      <c r="B8665" s="183">
        <v>30</v>
      </c>
      <c r="C8665" s="176">
        <v>44035</v>
      </c>
      <c r="D8665" s="175">
        <v>-1</v>
      </c>
      <c r="E8665" s="175">
        <v>0.22500000000000001</v>
      </c>
    </row>
    <row r="8666" spans="1:5">
      <c r="A8666" s="174" t="s">
        <v>19</v>
      </c>
      <c r="B8666" s="183">
        <v>30</v>
      </c>
      <c r="C8666" s="176">
        <v>44036</v>
      </c>
      <c r="D8666" s="175">
        <v>1</v>
      </c>
      <c r="E8666" s="175">
        <v>0.21299999999999999</v>
      </c>
    </row>
    <row r="8667" spans="1:5">
      <c r="A8667" s="174" t="s">
        <v>19</v>
      </c>
      <c r="B8667" s="177">
        <v>30</v>
      </c>
      <c r="C8667" s="176">
        <v>44037</v>
      </c>
      <c r="D8667" s="175">
        <v>-2</v>
      </c>
      <c r="E8667" s="175">
        <v>0.20200000000000001</v>
      </c>
    </row>
    <row r="8668" spans="1:5">
      <c r="A8668" s="174" t="s">
        <v>19</v>
      </c>
      <c r="B8668" s="183">
        <v>31</v>
      </c>
      <c r="C8668" s="176">
        <v>44038</v>
      </c>
      <c r="D8668" s="175">
        <v>-4</v>
      </c>
      <c r="E8668" s="175">
        <v>0.19</v>
      </c>
    </row>
    <row r="8669" spans="1:5">
      <c r="A8669" s="174" t="s">
        <v>19</v>
      </c>
      <c r="B8669" s="183">
        <v>31</v>
      </c>
      <c r="C8669" s="176">
        <v>44039</v>
      </c>
      <c r="D8669" s="175">
        <v>-1</v>
      </c>
      <c r="E8669" s="175">
        <v>0.20200000000000001</v>
      </c>
    </row>
    <row r="8670" spans="1:5">
      <c r="A8670" s="174" t="s">
        <v>19</v>
      </c>
      <c r="B8670" s="183">
        <v>31</v>
      </c>
      <c r="C8670" s="176">
        <v>44040</v>
      </c>
      <c r="D8670" s="175">
        <v>-1</v>
      </c>
      <c r="E8670" s="175">
        <v>0.20200000000000001</v>
      </c>
    </row>
    <row r="8671" spans="1:5">
      <c r="A8671" s="174" t="s">
        <v>19</v>
      </c>
      <c r="B8671" s="183">
        <v>31</v>
      </c>
      <c r="C8671" s="176">
        <v>44041</v>
      </c>
      <c r="D8671" s="175">
        <v>-2</v>
      </c>
      <c r="E8671" s="175">
        <v>0.17799999999999999</v>
      </c>
    </row>
    <row r="8672" spans="1:5">
      <c r="A8672" s="174" t="s">
        <v>19</v>
      </c>
      <c r="B8672" s="183">
        <v>31</v>
      </c>
      <c r="C8672" s="176">
        <v>44042</v>
      </c>
      <c r="D8672" s="175">
        <v>2</v>
      </c>
      <c r="E8672" s="175">
        <v>0.16600000000000001</v>
      </c>
    </row>
    <row r="8673" spans="1:5">
      <c r="A8673" s="174" t="s">
        <v>19</v>
      </c>
      <c r="B8673" s="183">
        <v>31</v>
      </c>
      <c r="C8673" s="176">
        <v>44043</v>
      </c>
      <c r="D8673" s="175">
        <v>5</v>
      </c>
      <c r="E8673" s="175">
        <v>0.17799999999999999</v>
      </c>
    </row>
    <row r="8674" spans="1:5">
      <c r="A8674" s="174" t="s">
        <v>19</v>
      </c>
      <c r="B8674" s="177">
        <v>31</v>
      </c>
      <c r="C8674" s="176">
        <v>44044</v>
      </c>
      <c r="D8674" s="175">
        <v>1</v>
      </c>
      <c r="E8674" s="175">
        <v>0.20200000000000001</v>
      </c>
    </row>
    <row r="8675" spans="1:5">
      <c r="A8675" s="174" t="s">
        <v>19</v>
      </c>
      <c r="B8675" s="183">
        <v>32</v>
      </c>
      <c r="C8675" s="176">
        <v>44045</v>
      </c>
      <c r="D8675" s="175">
        <v>-7</v>
      </c>
      <c r="E8675" s="175">
        <v>0.22500000000000001</v>
      </c>
    </row>
    <row r="8676" spans="1:5">
      <c r="A8676" s="174" t="s">
        <v>19</v>
      </c>
      <c r="B8676" s="183">
        <v>32</v>
      </c>
      <c r="C8676" s="176">
        <v>44046</v>
      </c>
      <c r="D8676" s="175">
        <v>4</v>
      </c>
      <c r="E8676" s="175">
        <v>0.21299999999999999</v>
      </c>
    </row>
    <row r="8677" spans="1:5">
      <c r="A8677" s="174" t="s">
        <v>19</v>
      </c>
      <c r="B8677" s="183">
        <v>32</v>
      </c>
      <c r="C8677" s="176">
        <v>44047</v>
      </c>
      <c r="D8677" s="175">
        <v>-2</v>
      </c>
      <c r="E8677" s="175">
        <v>0.22500000000000001</v>
      </c>
    </row>
    <row r="8678" spans="1:5">
      <c r="A8678" s="174" t="s">
        <v>19</v>
      </c>
      <c r="B8678" s="183">
        <v>32</v>
      </c>
      <c r="C8678" s="176">
        <v>44048</v>
      </c>
      <c r="D8678" s="175">
        <v>0</v>
      </c>
      <c r="E8678" s="175">
        <v>0.21299999999999999</v>
      </c>
    </row>
    <row r="8679" spans="1:5">
      <c r="A8679" s="174" t="s">
        <v>19</v>
      </c>
      <c r="B8679" s="183">
        <v>32</v>
      </c>
      <c r="C8679" s="176">
        <v>44049</v>
      </c>
      <c r="D8679" s="175">
        <v>0</v>
      </c>
      <c r="E8679" s="175">
        <v>0.22500000000000001</v>
      </c>
    </row>
    <row r="8680" spans="1:5">
      <c r="A8680" s="174" t="s">
        <v>19</v>
      </c>
      <c r="B8680" s="183">
        <v>32</v>
      </c>
      <c r="C8680" s="176">
        <v>44050</v>
      </c>
      <c r="D8680" s="175">
        <v>1</v>
      </c>
      <c r="E8680" s="175">
        <v>0.16600000000000001</v>
      </c>
    </row>
    <row r="8681" spans="1:5">
      <c r="A8681" s="174" t="s">
        <v>19</v>
      </c>
      <c r="B8681" s="177">
        <v>32</v>
      </c>
      <c r="C8681" s="176">
        <v>44051</v>
      </c>
      <c r="D8681" s="175">
        <v>-1</v>
      </c>
      <c r="E8681" s="175">
        <v>0.17799999999999999</v>
      </c>
    </row>
    <row r="8682" spans="1:5">
      <c r="A8682" s="174" t="s">
        <v>19</v>
      </c>
      <c r="B8682" s="177">
        <v>33</v>
      </c>
      <c r="C8682" s="176">
        <v>44052</v>
      </c>
      <c r="D8682" s="175">
        <v>-4</v>
      </c>
      <c r="E8682" s="175">
        <v>0.19</v>
      </c>
    </row>
    <row r="8683" spans="1:5">
      <c r="A8683" s="174" t="s">
        <v>19</v>
      </c>
      <c r="B8683" s="177">
        <v>33</v>
      </c>
      <c r="C8683" s="176">
        <v>44053</v>
      </c>
      <c r="D8683" s="175">
        <v>-1</v>
      </c>
      <c r="E8683" s="175">
        <v>0.17799999999999999</v>
      </c>
    </row>
    <row r="8684" spans="1:5">
      <c r="A8684" s="174" t="s">
        <v>19</v>
      </c>
      <c r="B8684" s="177">
        <v>33</v>
      </c>
      <c r="C8684" s="176">
        <v>44054</v>
      </c>
      <c r="D8684" s="175">
        <v>-1</v>
      </c>
      <c r="E8684" s="175">
        <v>0.16600000000000001</v>
      </c>
    </row>
    <row r="8685" spans="1:5">
      <c r="A8685" s="174" t="s">
        <v>19</v>
      </c>
      <c r="B8685" s="177">
        <v>33</v>
      </c>
      <c r="C8685" s="176">
        <v>44055</v>
      </c>
      <c r="D8685" s="175">
        <v>0</v>
      </c>
      <c r="E8685" s="175">
        <v>0.17799999999999999</v>
      </c>
    </row>
    <row r="8686" spans="1:5">
      <c r="A8686" s="174" t="s">
        <v>19</v>
      </c>
      <c r="B8686" s="177">
        <v>33</v>
      </c>
      <c r="C8686" s="176">
        <v>44056</v>
      </c>
      <c r="D8686" s="175">
        <v>0</v>
      </c>
      <c r="E8686" s="175">
        <v>0.21299999999999999</v>
      </c>
    </row>
    <row r="8687" spans="1:5">
      <c r="A8687" s="174" t="s">
        <v>19</v>
      </c>
      <c r="B8687" s="177">
        <v>33</v>
      </c>
      <c r="C8687" s="176">
        <v>44057</v>
      </c>
      <c r="D8687" s="175">
        <v>1</v>
      </c>
      <c r="E8687" s="175">
        <v>0.249</v>
      </c>
    </row>
    <row r="8688" spans="1:5">
      <c r="A8688" s="174" t="s">
        <v>19</v>
      </c>
      <c r="B8688" s="177">
        <v>33</v>
      </c>
      <c r="C8688" s="176">
        <v>44058</v>
      </c>
      <c r="D8688" s="175">
        <v>-2</v>
      </c>
      <c r="E8688" s="175">
        <v>0.26100000000000001</v>
      </c>
    </row>
    <row r="8689" spans="1:5">
      <c r="A8689" s="174" t="s">
        <v>19</v>
      </c>
      <c r="B8689" s="177">
        <v>34</v>
      </c>
      <c r="C8689" s="176">
        <v>44059</v>
      </c>
      <c r="D8689" s="175">
        <v>-4</v>
      </c>
      <c r="E8689" s="175">
        <v>0.249</v>
      </c>
    </row>
    <row r="8690" spans="1:5">
      <c r="A8690" s="174" t="s">
        <v>19</v>
      </c>
      <c r="B8690" s="177">
        <v>34</v>
      </c>
      <c r="C8690" s="176">
        <v>44060</v>
      </c>
      <c r="D8690" s="175">
        <v>-1</v>
      </c>
      <c r="E8690" s="175">
        <v>0.22500000000000001</v>
      </c>
    </row>
    <row r="8691" spans="1:5">
      <c r="A8691" s="174" t="s">
        <v>19</v>
      </c>
      <c r="B8691" s="177">
        <v>34</v>
      </c>
      <c r="C8691" s="176">
        <v>44061</v>
      </c>
      <c r="D8691" s="175">
        <v>-1</v>
      </c>
      <c r="E8691" s="175">
        <v>0.26100000000000001</v>
      </c>
    </row>
    <row r="8692" spans="1:5">
      <c r="A8692" s="174" t="s">
        <v>19</v>
      </c>
      <c r="B8692" s="177">
        <v>34</v>
      </c>
      <c r="C8692" s="176">
        <v>44062</v>
      </c>
      <c r="D8692" s="175">
        <v>0</v>
      </c>
      <c r="E8692" s="175">
        <v>0.23699999999999999</v>
      </c>
    </row>
    <row r="8693" spans="1:5">
      <c r="A8693" s="174" t="s">
        <v>19</v>
      </c>
      <c r="B8693" s="177">
        <v>34</v>
      </c>
      <c r="C8693" s="176">
        <v>44063</v>
      </c>
      <c r="D8693" s="175">
        <v>0</v>
      </c>
      <c r="E8693" s="175">
        <v>0.27300000000000002</v>
      </c>
    </row>
    <row r="8694" spans="1:5">
      <c r="A8694" s="174" t="s">
        <v>19</v>
      </c>
      <c r="B8694" s="177">
        <v>34</v>
      </c>
      <c r="C8694" s="176">
        <v>44064</v>
      </c>
      <c r="D8694" s="175">
        <v>2</v>
      </c>
      <c r="E8694" s="175">
        <v>0.22500000000000001</v>
      </c>
    </row>
    <row r="8695" spans="1:5">
      <c r="A8695" s="174" t="s">
        <v>19</v>
      </c>
      <c r="B8695" s="177">
        <v>34</v>
      </c>
      <c r="C8695" s="176">
        <v>44065</v>
      </c>
      <c r="D8695" s="182"/>
      <c r="E8695" s="175">
        <v>0.26100000000000001</v>
      </c>
    </row>
    <row r="8696" spans="1:5">
      <c r="A8696" s="174" t="s">
        <v>16</v>
      </c>
      <c r="B8696" s="183">
        <v>8</v>
      </c>
      <c r="C8696" s="176">
        <v>43877</v>
      </c>
      <c r="D8696" s="175">
        <v>0</v>
      </c>
      <c r="E8696" s="175">
        <v>0</v>
      </c>
    </row>
    <row r="8697" spans="1:5">
      <c r="A8697" s="174" t="s">
        <v>16</v>
      </c>
      <c r="B8697" s="183">
        <v>8</v>
      </c>
      <c r="C8697" s="176">
        <v>43878</v>
      </c>
      <c r="D8697" s="175">
        <v>0</v>
      </c>
      <c r="E8697" s="175">
        <v>0</v>
      </c>
    </row>
    <row r="8698" spans="1:5">
      <c r="A8698" s="174" t="s">
        <v>16</v>
      </c>
      <c r="B8698" s="183">
        <v>8</v>
      </c>
      <c r="C8698" s="176">
        <v>43879</v>
      </c>
      <c r="D8698" s="175">
        <v>-1</v>
      </c>
      <c r="E8698" s="175">
        <v>0</v>
      </c>
    </row>
    <row r="8699" spans="1:5">
      <c r="A8699" s="174" t="s">
        <v>16</v>
      </c>
      <c r="B8699" s="183">
        <v>8</v>
      </c>
      <c r="C8699" s="176">
        <v>43880</v>
      </c>
      <c r="D8699" s="175">
        <v>-2</v>
      </c>
      <c r="E8699" s="175">
        <v>0</v>
      </c>
    </row>
    <row r="8700" spans="1:5">
      <c r="A8700" s="174" t="s">
        <v>16</v>
      </c>
      <c r="B8700" s="183">
        <v>8</v>
      </c>
      <c r="C8700" s="176">
        <v>43881</v>
      </c>
      <c r="D8700" s="175">
        <v>-1</v>
      </c>
      <c r="E8700" s="175">
        <v>0</v>
      </c>
    </row>
    <row r="8701" spans="1:5">
      <c r="A8701" s="174" t="s">
        <v>16</v>
      </c>
      <c r="B8701" s="183">
        <v>8</v>
      </c>
      <c r="C8701" s="176">
        <v>43882</v>
      </c>
      <c r="D8701" s="175">
        <v>-1</v>
      </c>
      <c r="E8701" s="175">
        <v>0</v>
      </c>
    </row>
    <row r="8702" spans="1:5">
      <c r="A8702" s="174" t="s">
        <v>16</v>
      </c>
      <c r="B8702" s="177">
        <v>8</v>
      </c>
      <c r="C8702" s="176">
        <v>43883</v>
      </c>
      <c r="D8702" s="175">
        <v>-1</v>
      </c>
      <c r="E8702" s="175">
        <v>0</v>
      </c>
    </row>
    <row r="8703" spans="1:5">
      <c r="A8703" s="174" t="s">
        <v>16</v>
      </c>
      <c r="B8703" s="183">
        <v>9</v>
      </c>
      <c r="C8703" s="176">
        <v>43884</v>
      </c>
      <c r="D8703" s="175">
        <v>0</v>
      </c>
      <c r="E8703" s="175">
        <v>0</v>
      </c>
    </row>
    <row r="8704" spans="1:5">
      <c r="A8704" s="174" t="s">
        <v>16</v>
      </c>
      <c r="B8704" s="183">
        <v>9</v>
      </c>
      <c r="C8704" s="176">
        <v>43885</v>
      </c>
      <c r="D8704" s="175">
        <v>1</v>
      </c>
      <c r="E8704" s="175">
        <v>0</v>
      </c>
    </row>
    <row r="8705" spans="1:5">
      <c r="A8705" s="174" t="s">
        <v>16</v>
      </c>
      <c r="B8705" s="183">
        <v>9</v>
      </c>
      <c r="C8705" s="176">
        <v>43886</v>
      </c>
      <c r="D8705" s="175">
        <v>-1</v>
      </c>
      <c r="E8705" s="175">
        <v>0</v>
      </c>
    </row>
    <row r="8706" spans="1:5">
      <c r="A8706" s="174" t="s">
        <v>16</v>
      </c>
      <c r="B8706" s="183">
        <v>9</v>
      </c>
      <c r="C8706" s="176">
        <v>43887</v>
      </c>
      <c r="D8706" s="175">
        <v>-2</v>
      </c>
      <c r="E8706" s="175">
        <v>0</v>
      </c>
    </row>
    <row r="8707" spans="1:5">
      <c r="A8707" s="174" t="s">
        <v>16</v>
      </c>
      <c r="B8707" s="183">
        <v>9</v>
      </c>
      <c r="C8707" s="176">
        <v>43888</v>
      </c>
      <c r="D8707" s="175">
        <v>-2</v>
      </c>
      <c r="E8707" s="175">
        <v>0</v>
      </c>
    </row>
    <row r="8708" spans="1:5">
      <c r="A8708" s="174" t="s">
        <v>16</v>
      </c>
      <c r="B8708" s="183">
        <v>9</v>
      </c>
      <c r="C8708" s="176">
        <v>43889</v>
      </c>
      <c r="D8708" s="175">
        <v>-1</v>
      </c>
      <c r="E8708" s="175">
        <v>0</v>
      </c>
    </row>
    <row r="8709" spans="1:5">
      <c r="A8709" s="174" t="s">
        <v>16</v>
      </c>
      <c r="B8709" s="177">
        <v>9</v>
      </c>
      <c r="C8709" s="176">
        <v>43890</v>
      </c>
      <c r="D8709" s="175">
        <v>-1</v>
      </c>
      <c r="E8709" s="175">
        <v>0</v>
      </c>
    </row>
    <row r="8710" spans="1:5">
      <c r="A8710" s="174" t="s">
        <v>16</v>
      </c>
      <c r="B8710" s="183">
        <v>10</v>
      </c>
      <c r="C8710" s="176">
        <v>43833</v>
      </c>
      <c r="D8710" s="175">
        <v>-1</v>
      </c>
      <c r="E8710" s="175">
        <v>0</v>
      </c>
    </row>
    <row r="8711" spans="1:5">
      <c r="A8711" s="174" t="s">
        <v>16</v>
      </c>
      <c r="B8711" s="183">
        <v>10</v>
      </c>
      <c r="C8711" s="176">
        <v>43864</v>
      </c>
      <c r="D8711" s="175">
        <v>-1</v>
      </c>
      <c r="E8711" s="175">
        <v>0</v>
      </c>
    </row>
    <row r="8712" spans="1:5">
      <c r="A8712" s="174" t="s">
        <v>16</v>
      </c>
      <c r="B8712" s="183">
        <v>10</v>
      </c>
      <c r="C8712" s="176">
        <v>43893</v>
      </c>
      <c r="D8712" s="175">
        <v>-2</v>
      </c>
      <c r="E8712" s="175">
        <v>0</v>
      </c>
    </row>
    <row r="8713" spans="1:5">
      <c r="A8713" s="174" t="s">
        <v>16</v>
      </c>
      <c r="B8713" s="183">
        <v>10</v>
      </c>
      <c r="C8713" s="176">
        <v>43894</v>
      </c>
      <c r="D8713" s="175">
        <v>-3</v>
      </c>
      <c r="E8713" s="175">
        <v>0</v>
      </c>
    </row>
    <row r="8714" spans="1:5">
      <c r="A8714" s="174" t="s">
        <v>16</v>
      </c>
      <c r="B8714" s="183">
        <v>10</v>
      </c>
      <c r="C8714" s="176">
        <v>43895</v>
      </c>
      <c r="D8714" s="175">
        <v>-3</v>
      </c>
      <c r="E8714" s="175">
        <v>0</v>
      </c>
    </row>
    <row r="8715" spans="1:5">
      <c r="A8715" s="174" t="s">
        <v>16</v>
      </c>
      <c r="B8715" s="183">
        <v>10</v>
      </c>
      <c r="C8715" s="176">
        <v>43896</v>
      </c>
      <c r="D8715" s="175">
        <v>-3</v>
      </c>
      <c r="E8715" s="175">
        <v>0</v>
      </c>
    </row>
    <row r="8716" spans="1:5">
      <c r="A8716" s="174" t="s">
        <v>16</v>
      </c>
      <c r="B8716" s="177">
        <v>10</v>
      </c>
      <c r="C8716" s="176">
        <v>43897</v>
      </c>
      <c r="D8716" s="175">
        <v>-3</v>
      </c>
      <c r="E8716" s="175">
        <v>0</v>
      </c>
    </row>
    <row r="8717" spans="1:5">
      <c r="A8717" s="174" t="s">
        <v>16</v>
      </c>
      <c r="B8717" s="183">
        <v>11</v>
      </c>
      <c r="C8717" s="176">
        <v>43898</v>
      </c>
      <c r="D8717" s="175">
        <v>-4</v>
      </c>
      <c r="E8717" s="175">
        <v>0</v>
      </c>
    </row>
    <row r="8718" spans="1:5">
      <c r="A8718" s="174" t="s">
        <v>16</v>
      </c>
      <c r="B8718" s="183">
        <v>11</v>
      </c>
      <c r="C8718" s="176">
        <v>43899</v>
      </c>
      <c r="D8718" s="175">
        <v>9</v>
      </c>
      <c r="E8718" s="175">
        <v>0</v>
      </c>
    </row>
    <row r="8719" spans="1:5">
      <c r="A8719" s="174" t="s">
        <v>16</v>
      </c>
      <c r="B8719" s="183">
        <v>11</v>
      </c>
      <c r="C8719" s="176">
        <v>43900</v>
      </c>
      <c r="D8719" s="175">
        <v>-3</v>
      </c>
      <c r="E8719" s="175">
        <v>0</v>
      </c>
    </row>
    <row r="8720" spans="1:5">
      <c r="A8720" s="174" t="s">
        <v>16</v>
      </c>
      <c r="B8720" s="183">
        <v>11</v>
      </c>
      <c r="C8720" s="176">
        <v>43901</v>
      </c>
      <c r="D8720" s="175">
        <v>-2</v>
      </c>
      <c r="E8720" s="175">
        <v>0</v>
      </c>
    </row>
    <row r="8721" spans="1:5">
      <c r="A8721" s="174" t="s">
        <v>16</v>
      </c>
      <c r="B8721" s="183">
        <v>11</v>
      </c>
      <c r="C8721" s="176">
        <v>43902</v>
      </c>
      <c r="D8721" s="175">
        <v>-1</v>
      </c>
      <c r="E8721" s="175">
        <v>0</v>
      </c>
    </row>
    <row r="8722" spans="1:5">
      <c r="A8722" s="174" t="s">
        <v>16</v>
      </c>
      <c r="B8722" s="183">
        <v>11</v>
      </c>
      <c r="C8722" s="176">
        <v>43903</v>
      </c>
      <c r="D8722" s="175">
        <v>2</v>
      </c>
      <c r="E8722" s="175">
        <v>0</v>
      </c>
    </row>
    <row r="8723" spans="1:5">
      <c r="A8723" s="174" t="s">
        <v>16</v>
      </c>
      <c r="B8723" s="177">
        <v>11</v>
      </c>
      <c r="C8723" s="176">
        <v>43904</v>
      </c>
      <c r="D8723" s="175">
        <v>1</v>
      </c>
      <c r="E8723" s="175">
        <v>0</v>
      </c>
    </row>
    <row r="8724" spans="1:5">
      <c r="A8724" s="174" t="s">
        <v>16</v>
      </c>
      <c r="B8724" s="183">
        <v>12</v>
      </c>
      <c r="C8724" s="176">
        <v>43905</v>
      </c>
      <c r="D8724" s="175">
        <v>2</v>
      </c>
      <c r="E8724" s="175">
        <v>0</v>
      </c>
    </row>
    <row r="8725" spans="1:5">
      <c r="A8725" s="174" t="s">
        <v>16</v>
      </c>
      <c r="B8725" s="183">
        <v>12</v>
      </c>
      <c r="C8725" s="176">
        <v>43906</v>
      </c>
      <c r="D8725" s="175">
        <v>4</v>
      </c>
      <c r="E8725" s="175">
        <v>0</v>
      </c>
    </row>
    <row r="8726" spans="1:5">
      <c r="A8726" s="174" t="s">
        <v>16</v>
      </c>
      <c r="B8726" s="183">
        <v>12</v>
      </c>
      <c r="C8726" s="176">
        <v>43907</v>
      </c>
      <c r="D8726" s="175">
        <v>6</v>
      </c>
      <c r="E8726" s="175">
        <v>0</v>
      </c>
    </row>
    <row r="8727" spans="1:5">
      <c r="A8727" s="174" t="s">
        <v>16</v>
      </c>
      <c r="B8727" s="183">
        <v>12</v>
      </c>
      <c r="C8727" s="176">
        <v>43908</v>
      </c>
      <c r="D8727" s="175">
        <v>9</v>
      </c>
      <c r="E8727" s="175">
        <v>0</v>
      </c>
    </row>
    <row r="8728" spans="1:5">
      <c r="A8728" s="174" t="s">
        <v>16</v>
      </c>
      <c r="B8728" s="183">
        <v>12</v>
      </c>
      <c r="C8728" s="176">
        <v>43909</v>
      </c>
      <c r="D8728" s="175">
        <v>10</v>
      </c>
      <c r="E8728" s="175">
        <v>4.5999999999999999E-2</v>
      </c>
    </row>
    <row r="8729" spans="1:5">
      <c r="A8729" s="174" t="s">
        <v>16</v>
      </c>
      <c r="B8729" s="177">
        <v>12</v>
      </c>
      <c r="C8729" s="176">
        <v>43910</v>
      </c>
      <c r="D8729" s="175">
        <v>13</v>
      </c>
      <c r="E8729" s="175">
        <v>0</v>
      </c>
    </row>
    <row r="8730" spans="1:5">
      <c r="A8730" s="174" t="s">
        <v>16</v>
      </c>
      <c r="B8730" s="183">
        <v>12</v>
      </c>
      <c r="C8730" s="176">
        <v>43911</v>
      </c>
      <c r="D8730" s="175">
        <v>8</v>
      </c>
      <c r="E8730" s="175">
        <v>2.3E-2</v>
      </c>
    </row>
    <row r="8731" spans="1:5">
      <c r="A8731" s="174" t="s">
        <v>16</v>
      </c>
      <c r="B8731" s="183">
        <v>13</v>
      </c>
      <c r="C8731" s="176">
        <v>43912</v>
      </c>
      <c r="D8731" s="175">
        <v>10</v>
      </c>
      <c r="E8731" s="175">
        <v>0</v>
      </c>
    </row>
    <row r="8732" spans="1:5">
      <c r="A8732" s="174" t="s">
        <v>16</v>
      </c>
      <c r="B8732" s="183">
        <v>13</v>
      </c>
      <c r="C8732" s="176">
        <v>43913</v>
      </c>
      <c r="D8732" s="175">
        <v>16</v>
      </c>
      <c r="E8732" s="175">
        <v>0</v>
      </c>
    </row>
    <row r="8733" spans="1:5">
      <c r="A8733" s="174" t="s">
        <v>16</v>
      </c>
      <c r="B8733" s="183">
        <v>13</v>
      </c>
      <c r="C8733" s="176">
        <v>43914</v>
      </c>
      <c r="D8733" s="175">
        <v>16</v>
      </c>
      <c r="E8733" s="175">
        <v>0</v>
      </c>
    </row>
    <row r="8734" spans="1:5">
      <c r="A8734" s="174" t="s">
        <v>16</v>
      </c>
      <c r="B8734" s="183">
        <v>13</v>
      </c>
      <c r="C8734" s="176">
        <v>43915</v>
      </c>
      <c r="D8734" s="175">
        <v>16</v>
      </c>
      <c r="E8734" s="175">
        <v>0</v>
      </c>
    </row>
    <row r="8735" spans="1:5">
      <c r="A8735" s="174" t="s">
        <v>16</v>
      </c>
      <c r="B8735" s="183">
        <v>13</v>
      </c>
      <c r="C8735" s="176">
        <v>43916</v>
      </c>
      <c r="D8735" s="175">
        <v>15</v>
      </c>
      <c r="E8735" s="175">
        <v>2.3E-2</v>
      </c>
    </row>
    <row r="8736" spans="1:5">
      <c r="A8736" s="174" t="s">
        <v>16</v>
      </c>
      <c r="B8736" s="183">
        <v>13</v>
      </c>
      <c r="C8736" s="176">
        <v>43917</v>
      </c>
      <c r="D8736" s="175">
        <v>17</v>
      </c>
      <c r="E8736" s="175">
        <v>2.3E-2</v>
      </c>
    </row>
    <row r="8737" spans="1:5">
      <c r="A8737" s="174" t="s">
        <v>16</v>
      </c>
      <c r="B8737" s="177">
        <v>13</v>
      </c>
      <c r="C8737" s="176">
        <v>43918</v>
      </c>
      <c r="D8737" s="175">
        <v>8</v>
      </c>
      <c r="E8737" s="175">
        <v>0</v>
      </c>
    </row>
    <row r="8738" spans="1:5">
      <c r="A8738" s="174" t="s">
        <v>16</v>
      </c>
      <c r="B8738" s="183">
        <v>14</v>
      </c>
      <c r="C8738" s="176">
        <v>43919</v>
      </c>
      <c r="D8738" s="175">
        <v>7</v>
      </c>
      <c r="E8738" s="175">
        <v>6.9000000000000006E-2</v>
      </c>
    </row>
    <row r="8739" spans="1:5">
      <c r="A8739" s="174" t="s">
        <v>16</v>
      </c>
      <c r="B8739" s="183">
        <v>14</v>
      </c>
      <c r="C8739" s="176">
        <v>43920</v>
      </c>
      <c r="D8739" s="175">
        <v>16</v>
      </c>
      <c r="E8739" s="175">
        <v>2.3E-2</v>
      </c>
    </row>
    <row r="8740" spans="1:5">
      <c r="A8740" s="174" t="s">
        <v>16</v>
      </c>
      <c r="B8740" s="183">
        <v>14</v>
      </c>
      <c r="C8740" s="176">
        <v>43921</v>
      </c>
      <c r="D8740" s="175">
        <v>17</v>
      </c>
      <c r="E8740" s="175">
        <v>4.5999999999999999E-2</v>
      </c>
    </row>
    <row r="8741" spans="1:5">
      <c r="A8741" s="174" t="s">
        <v>16</v>
      </c>
      <c r="B8741" s="183">
        <v>14</v>
      </c>
      <c r="C8741" s="176">
        <v>43922</v>
      </c>
      <c r="D8741" s="175">
        <v>16</v>
      </c>
      <c r="E8741" s="175">
        <v>4.5999999999999999E-2</v>
      </c>
    </row>
    <row r="8742" spans="1:5">
      <c r="A8742" s="174" t="s">
        <v>16</v>
      </c>
      <c r="B8742" s="183">
        <v>14</v>
      </c>
      <c r="C8742" s="176">
        <v>43923</v>
      </c>
      <c r="D8742" s="175">
        <v>16</v>
      </c>
      <c r="E8742" s="175">
        <v>0.16</v>
      </c>
    </row>
    <row r="8743" spans="1:5">
      <c r="A8743" s="174" t="s">
        <v>16</v>
      </c>
      <c r="B8743" s="183">
        <v>14</v>
      </c>
      <c r="C8743" s="176">
        <v>43924</v>
      </c>
      <c r="D8743" s="175">
        <v>17</v>
      </c>
      <c r="E8743" s="175">
        <v>4.5999999999999999E-2</v>
      </c>
    </row>
    <row r="8744" spans="1:5">
      <c r="A8744" s="174" t="s">
        <v>16</v>
      </c>
      <c r="B8744" s="177">
        <v>14</v>
      </c>
      <c r="C8744" s="176">
        <v>43925</v>
      </c>
      <c r="D8744" s="175">
        <v>8</v>
      </c>
      <c r="E8744" s="175">
        <v>0.114</v>
      </c>
    </row>
    <row r="8745" spans="1:5">
      <c r="A8745" s="174" t="s">
        <v>16</v>
      </c>
      <c r="B8745" s="183">
        <v>15</v>
      </c>
      <c r="C8745" s="176">
        <v>43926</v>
      </c>
      <c r="D8745" s="175">
        <v>7</v>
      </c>
      <c r="E8745" s="175">
        <v>0.114</v>
      </c>
    </row>
    <row r="8746" spans="1:5">
      <c r="A8746" s="174" t="s">
        <v>16</v>
      </c>
      <c r="B8746" s="183">
        <v>15</v>
      </c>
      <c r="C8746" s="176">
        <v>43927</v>
      </c>
      <c r="D8746" s="175">
        <v>16</v>
      </c>
      <c r="E8746" s="175">
        <v>0.114</v>
      </c>
    </row>
    <row r="8747" spans="1:5">
      <c r="A8747" s="174" t="s">
        <v>16</v>
      </c>
      <c r="B8747" s="183">
        <v>15</v>
      </c>
      <c r="C8747" s="176">
        <v>43928</v>
      </c>
      <c r="D8747" s="175">
        <v>16</v>
      </c>
      <c r="E8747" s="175">
        <v>2.3E-2</v>
      </c>
    </row>
    <row r="8748" spans="1:5">
      <c r="A8748" s="174" t="s">
        <v>16</v>
      </c>
      <c r="B8748" s="183">
        <v>15</v>
      </c>
      <c r="C8748" s="176">
        <v>43929</v>
      </c>
      <c r="D8748" s="175">
        <v>14</v>
      </c>
      <c r="E8748" s="175">
        <v>0.16</v>
      </c>
    </row>
    <row r="8749" spans="1:5">
      <c r="A8749" s="174" t="s">
        <v>16</v>
      </c>
      <c r="B8749" s="183">
        <v>15</v>
      </c>
      <c r="C8749" s="176">
        <v>43930</v>
      </c>
      <c r="D8749" s="175">
        <v>13</v>
      </c>
      <c r="E8749" s="175">
        <v>0.16</v>
      </c>
    </row>
    <row r="8750" spans="1:5">
      <c r="A8750" s="174" t="s">
        <v>16</v>
      </c>
      <c r="B8750" s="183">
        <v>15</v>
      </c>
      <c r="C8750" s="176">
        <v>43931</v>
      </c>
      <c r="D8750" s="175">
        <v>16</v>
      </c>
      <c r="E8750" s="175">
        <v>0.114</v>
      </c>
    </row>
    <row r="8751" spans="1:5">
      <c r="A8751" s="174" t="s">
        <v>16</v>
      </c>
      <c r="B8751" s="177">
        <v>15</v>
      </c>
      <c r="C8751" s="176">
        <v>43932</v>
      </c>
      <c r="D8751" s="175">
        <v>8</v>
      </c>
      <c r="E8751" s="175">
        <v>0.27400000000000002</v>
      </c>
    </row>
    <row r="8752" spans="1:5">
      <c r="A8752" s="174" t="s">
        <v>16</v>
      </c>
      <c r="B8752" s="183">
        <v>16</v>
      </c>
      <c r="C8752" s="176">
        <v>43933</v>
      </c>
      <c r="D8752" s="175">
        <v>7</v>
      </c>
      <c r="E8752" s="175">
        <v>9.0999999999999998E-2</v>
      </c>
    </row>
    <row r="8753" spans="1:5">
      <c r="A8753" s="174" t="s">
        <v>16</v>
      </c>
      <c r="B8753" s="183">
        <v>16</v>
      </c>
      <c r="C8753" s="176">
        <v>43934</v>
      </c>
      <c r="D8753" s="175">
        <v>14</v>
      </c>
      <c r="E8753" s="175">
        <v>0.22900000000000001</v>
      </c>
    </row>
    <row r="8754" spans="1:5">
      <c r="A8754" s="174" t="s">
        <v>16</v>
      </c>
      <c r="B8754" s="183">
        <v>16</v>
      </c>
      <c r="C8754" s="176">
        <v>43935</v>
      </c>
      <c r="D8754" s="175">
        <v>15</v>
      </c>
      <c r="E8754" s="175">
        <v>0.22900000000000001</v>
      </c>
    </row>
    <row r="8755" spans="1:5">
      <c r="A8755" s="174" t="s">
        <v>16</v>
      </c>
      <c r="B8755" s="183">
        <v>16</v>
      </c>
      <c r="C8755" s="176">
        <v>43936</v>
      </c>
      <c r="D8755" s="175">
        <v>15</v>
      </c>
      <c r="E8755" s="175">
        <v>0.114</v>
      </c>
    </row>
    <row r="8756" spans="1:5">
      <c r="A8756" s="174" t="s">
        <v>16</v>
      </c>
      <c r="B8756" s="183">
        <v>16</v>
      </c>
      <c r="C8756" s="176">
        <v>43937</v>
      </c>
      <c r="D8756" s="175">
        <v>15</v>
      </c>
      <c r="E8756" s="175">
        <v>0.22900000000000001</v>
      </c>
    </row>
    <row r="8757" spans="1:5">
      <c r="A8757" s="174" t="s">
        <v>16</v>
      </c>
      <c r="B8757" s="183">
        <v>16</v>
      </c>
      <c r="C8757" s="176">
        <v>43938</v>
      </c>
      <c r="D8757" s="175">
        <v>17</v>
      </c>
      <c r="E8757" s="175">
        <v>0.183</v>
      </c>
    </row>
    <row r="8758" spans="1:5">
      <c r="A8758" s="174" t="s">
        <v>16</v>
      </c>
      <c r="B8758" s="177">
        <v>16</v>
      </c>
      <c r="C8758" s="176">
        <v>43939</v>
      </c>
      <c r="D8758" s="175">
        <v>10</v>
      </c>
      <c r="E8758" s="175">
        <v>0.20599999999999999</v>
      </c>
    </row>
    <row r="8759" spans="1:5">
      <c r="A8759" s="174" t="s">
        <v>16</v>
      </c>
      <c r="B8759" s="183">
        <v>17</v>
      </c>
      <c r="C8759" s="176">
        <v>43940</v>
      </c>
      <c r="D8759" s="175">
        <v>7</v>
      </c>
      <c r="E8759" s="175">
        <v>0.183</v>
      </c>
    </row>
    <row r="8760" spans="1:5">
      <c r="A8760" s="174" t="s">
        <v>16</v>
      </c>
      <c r="B8760" s="183">
        <v>17</v>
      </c>
      <c r="C8760" s="176">
        <v>43941</v>
      </c>
      <c r="D8760" s="175">
        <v>21</v>
      </c>
      <c r="E8760" s="175">
        <v>0.183</v>
      </c>
    </row>
    <row r="8761" spans="1:5">
      <c r="A8761" s="174" t="s">
        <v>16</v>
      </c>
      <c r="B8761" s="183">
        <v>17</v>
      </c>
      <c r="C8761" s="176">
        <v>43942</v>
      </c>
      <c r="D8761" s="175">
        <v>15</v>
      </c>
      <c r="E8761" s="175">
        <v>0.22900000000000001</v>
      </c>
    </row>
    <row r="8762" spans="1:5">
      <c r="A8762" s="174" t="s">
        <v>16</v>
      </c>
      <c r="B8762" s="183">
        <v>17</v>
      </c>
      <c r="C8762" s="176">
        <v>43943</v>
      </c>
      <c r="D8762" s="175">
        <v>13</v>
      </c>
      <c r="E8762" s="175">
        <v>0.22900000000000001</v>
      </c>
    </row>
    <row r="8763" spans="1:5">
      <c r="A8763" s="174" t="s">
        <v>16</v>
      </c>
      <c r="B8763" s="183">
        <v>17</v>
      </c>
      <c r="C8763" s="176">
        <v>43944</v>
      </c>
      <c r="D8763" s="175">
        <v>13</v>
      </c>
      <c r="E8763" s="175">
        <v>0.29699999999999999</v>
      </c>
    </row>
    <row r="8764" spans="1:5">
      <c r="A8764" s="174" t="s">
        <v>16</v>
      </c>
      <c r="B8764" s="183">
        <v>17</v>
      </c>
      <c r="C8764" s="176">
        <v>43945</v>
      </c>
      <c r="D8764" s="175">
        <v>14</v>
      </c>
      <c r="E8764" s="175">
        <v>0.29699999999999999</v>
      </c>
    </row>
    <row r="8765" spans="1:5">
      <c r="A8765" s="174" t="s">
        <v>16</v>
      </c>
      <c r="B8765" s="177">
        <v>17</v>
      </c>
      <c r="C8765" s="176">
        <v>43946</v>
      </c>
      <c r="D8765" s="175">
        <v>6</v>
      </c>
      <c r="E8765" s="175">
        <v>0.13700000000000001</v>
      </c>
    </row>
    <row r="8766" spans="1:5">
      <c r="A8766" s="174" t="s">
        <v>16</v>
      </c>
      <c r="B8766" s="183">
        <v>18</v>
      </c>
      <c r="C8766" s="176">
        <v>43947</v>
      </c>
      <c r="D8766" s="175">
        <v>7</v>
      </c>
      <c r="E8766" s="175">
        <v>0.183</v>
      </c>
    </row>
    <row r="8767" spans="1:5">
      <c r="A8767" s="174" t="s">
        <v>16</v>
      </c>
      <c r="B8767" s="183">
        <v>18</v>
      </c>
      <c r="C8767" s="176">
        <v>43948</v>
      </c>
      <c r="D8767" s="175">
        <v>13</v>
      </c>
      <c r="E8767" s="175">
        <v>0.183</v>
      </c>
    </row>
    <row r="8768" spans="1:5">
      <c r="A8768" s="174" t="s">
        <v>16</v>
      </c>
      <c r="B8768" s="183">
        <v>18</v>
      </c>
      <c r="C8768" s="176">
        <v>43949</v>
      </c>
      <c r="D8768" s="175">
        <v>11</v>
      </c>
      <c r="E8768" s="175">
        <v>0.252</v>
      </c>
    </row>
    <row r="8769" spans="1:5">
      <c r="A8769" s="174" t="s">
        <v>16</v>
      </c>
      <c r="B8769" s="183">
        <v>18</v>
      </c>
      <c r="C8769" s="176">
        <v>43950</v>
      </c>
      <c r="D8769" s="175">
        <v>11</v>
      </c>
      <c r="E8769" s="175">
        <v>0.434</v>
      </c>
    </row>
    <row r="8770" spans="1:5">
      <c r="A8770" s="174" t="s">
        <v>16</v>
      </c>
      <c r="B8770" s="183">
        <v>18</v>
      </c>
      <c r="C8770" s="176">
        <v>43951</v>
      </c>
      <c r="D8770" s="175">
        <v>10</v>
      </c>
      <c r="E8770" s="175">
        <v>0.252</v>
      </c>
    </row>
    <row r="8771" spans="1:5">
      <c r="A8771" s="174" t="s">
        <v>16</v>
      </c>
      <c r="B8771" s="183">
        <v>18</v>
      </c>
      <c r="C8771" s="176">
        <v>43952</v>
      </c>
      <c r="D8771" s="175">
        <v>15</v>
      </c>
      <c r="E8771" s="175">
        <v>0.252</v>
      </c>
    </row>
    <row r="8772" spans="1:5">
      <c r="A8772" s="174" t="s">
        <v>16</v>
      </c>
      <c r="B8772" s="177">
        <v>18</v>
      </c>
      <c r="C8772" s="176">
        <v>43953</v>
      </c>
      <c r="D8772" s="175">
        <v>5</v>
      </c>
      <c r="E8772" s="175">
        <v>0.252</v>
      </c>
    </row>
    <row r="8773" spans="1:5">
      <c r="A8773" s="174" t="s">
        <v>16</v>
      </c>
      <c r="B8773" s="183">
        <v>19</v>
      </c>
      <c r="C8773" s="176">
        <v>43954</v>
      </c>
      <c r="D8773" s="175">
        <v>3</v>
      </c>
      <c r="E8773" s="175">
        <v>0.16</v>
      </c>
    </row>
    <row r="8774" spans="1:5">
      <c r="A8774" s="174" t="s">
        <v>16</v>
      </c>
      <c r="B8774" s="183">
        <v>19</v>
      </c>
      <c r="C8774" s="176">
        <v>43955</v>
      </c>
      <c r="D8774" s="175">
        <v>12</v>
      </c>
      <c r="E8774" s="175">
        <v>0.20599999999999999</v>
      </c>
    </row>
    <row r="8775" spans="1:5">
      <c r="A8775" s="174" t="s">
        <v>16</v>
      </c>
      <c r="B8775" s="183">
        <v>19</v>
      </c>
      <c r="C8775" s="176">
        <v>43956</v>
      </c>
      <c r="D8775" s="175">
        <v>12</v>
      </c>
      <c r="E8775" s="175">
        <v>0.34300000000000003</v>
      </c>
    </row>
    <row r="8776" spans="1:5">
      <c r="A8776" s="174" t="s">
        <v>16</v>
      </c>
      <c r="B8776" s="183">
        <v>19</v>
      </c>
      <c r="C8776" s="176">
        <v>43957</v>
      </c>
      <c r="D8776" s="175">
        <v>12</v>
      </c>
      <c r="E8776" s="175">
        <v>0.29699999999999999</v>
      </c>
    </row>
    <row r="8777" spans="1:5">
      <c r="A8777" s="174" t="s">
        <v>16</v>
      </c>
      <c r="B8777" s="183">
        <v>19</v>
      </c>
      <c r="C8777" s="176">
        <v>43958</v>
      </c>
      <c r="D8777" s="175">
        <v>12</v>
      </c>
      <c r="E8777" s="175">
        <v>0.252</v>
      </c>
    </row>
    <row r="8778" spans="1:5">
      <c r="A8778" s="174" t="s">
        <v>16</v>
      </c>
      <c r="B8778" s="183">
        <v>19</v>
      </c>
      <c r="C8778" s="176">
        <v>43959</v>
      </c>
      <c r="D8778" s="175">
        <v>12</v>
      </c>
      <c r="E8778" s="175">
        <v>0.29699999999999999</v>
      </c>
    </row>
    <row r="8779" spans="1:5">
      <c r="A8779" s="174" t="s">
        <v>16</v>
      </c>
      <c r="B8779" s="177">
        <v>19</v>
      </c>
      <c r="C8779" s="176">
        <v>43960</v>
      </c>
      <c r="D8779" s="175">
        <v>3</v>
      </c>
      <c r="E8779" s="175">
        <v>0.48</v>
      </c>
    </row>
    <row r="8780" spans="1:5">
      <c r="A8780" s="174" t="s">
        <v>16</v>
      </c>
      <c r="B8780" s="183">
        <v>20</v>
      </c>
      <c r="C8780" s="176">
        <v>43961</v>
      </c>
      <c r="D8780" s="175">
        <v>1</v>
      </c>
      <c r="E8780" s="175">
        <v>0.34300000000000003</v>
      </c>
    </row>
    <row r="8781" spans="1:5">
      <c r="A8781" s="174" t="s">
        <v>16</v>
      </c>
      <c r="B8781" s="183">
        <v>20</v>
      </c>
      <c r="C8781" s="176">
        <v>43962</v>
      </c>
      <c r="D8781" s="175">
        <v>11</v>
      </c>
      <c r="E8781" s="175">
        <v>0.34300000000000003</v>
      </c>
    </row>
    <row r="8782" spans="1:5">
      <c r="A8782" s="174" t="s">
        <v>16</v>
      </c>
      <c r="B8782" s="183">
        <v>20</v>
      </c>
      <c r="C8782" s="176">
        <v>43963</v>
      </c>
      <c r="D8782" s="175">
        <v>10</v>
      </c>
      <c r="E8782" s="175">
        <v>0.38900000000000001</v>
      </c>
    </row>
    <row r="8783" spans="1:5">
      <c r="A8783" s="174" t="s">
        <v>16</v>
      </c>
      <c r="B8783" s="183">
        <v>20</v>
      </c>
      <c r="C8783" s="176">
        <v>43964</v>
      </c>
      <c r="D8783" s="175">
        <v>8</v>
      </c>
      <c r="E8783" s="175">
        <v>0.38900000000000001</v>
      </c>
    </row>
    <row r="8784" spans="1:5">
      <c r="A8784" s="174" t="s">
        <v>16</v>
      </c>
      <c r="B8784" s="183">
        <v>20</v>
      </c>
      <c r="C8784" s="176">
        <v>43965</v>
      </c>
      <c r="D8784" s="175">
        <v>9</v>
      </c>
      <c r="E8784" s="175">
        <v>0.32</v>
      </c>
    </row>
    <row r="8785" spans="1:5">
      <c r="A8785" s="174" t="s">
        <v>16</v>
      </c>
      <c r="B8785" s="183">
        <v>20</v>
      </c>
      <c r="C8785" s="176">
        <v>43966</v>
      </c>
      <c r="D8785" s="175">
        <v>9</v>
      </c>
      <c r="E8785" s="175">
        <v>0.38900000000000001</v>
      </c>
    </row>
    <row r="8786" spans="1:5">
      <c r="A8786" s="174" t="s">
        <v>16</v>
      </c>
      <c r="B8786" s="177">
        <v>20</v>
      </c>
      <c r="C8786" s="176">
        <v>43967</v>
      </c>
      <c r="D8786" s="175">
        <v>2</v>
      </c>
      <c r="E8786" s="175">
        <v>0.45700000000000002</v>
      </c>
    </row>
    <row r="8787" spans="1:5">
      <c r="A8787" s="174" t="s">
        <v>16</v>
      </c>
      <c r="B8787" s="183">
        <v>21</v>
      </c>
      <c r="C8787" s="176">
        <v>43968</v>
      </c>
      <c r="D8787" s="175">
        <v>1</v>
      </c>
      <c r="E8787" s="175">
        <v>0.48</v>
      </c>
    </row>
    <row r="8788" spans="1:5">
      <c r="A8788" s="174" t="s">
        <v>16</v>
      </c>
      <c r="B8788" s="183">
        <v>21</v>
      </c>
      <c r="C8788" s="176">
        <v>43969</v>
      </c>
      <c r="D8788" s="175">
        <v>8</v>
      </c>
      <c r="E8788" s="175">
        <v>0.38900000000000001</v>
      </c>
    </row>
    <row r="8789" spans="1:5">
      <c r="A8789" s="174" t="s">
        <v>16</v>
      </c>
      <c r="B8789" s="183">
        <v>21</v>
      </c>
      <c r="C8789" s="176">
        <v>43970</v>
      </c>
      <c r="D8789" s="175">
        <v>8</v>
      </c>
      <c r="E8789" s="175">
        <v>0.48</v>
      </c>
    </row>
    <row r="8790" spans="1:5">
      <c r="A8790" s="174" t="s">
        <v>16</v>
      </c>
      <c r="B8790" s="183">
        <v>21</v>
      </c>
      <c r="C8790" s="176">
        <v>43971</v>
      </c>
      <c r="D8790" s="175">
        <v>8</v>
      </c>
      <c r="E8790" s="175">
        <v>0.29699999999999999</v>
      </c>
    </row>
    <row r="8791" spans="1:5">
      <c r="A8791" s="174" t="s">
        <v>16</v>
      </c>
      <c r="B8791" s="183">
        <v>21</v>
      </c>
      <c r="C8791" s="176">
        <v>43972</v>
      </c>
      <c r="D8791" s="175">
        <v>7</v>
      </c>
      <c r="E8791" s="175">
        <v>0.36599999999999999</v>
      </c>
    </row>
    <row r="8792" spans="1:5">
      <c r="A8792" s="174" t="s">
        <v>16</v>
      </c>
      <c r="B8792" s="183">
        <v>21</v>
      </c>
      <c r="C8792" s="176">
        <v>43973</v>
      </c>
      <c r="D8792" s="175">
        <v>8</v>
      </c>
      <c r="E8792" s="175">
        <v>0.34300000000000003</v>
      </c>
    </row>
    <row r="8793" spans="1:5">
      <c r="A8793" s="174" t="s">
        <v>16</v>
      </c>
      <c r="B8793" s="177">
        <v>21</v>
      </c>
      <c r="C8793" s="176">
        <v>43974</v>
      </c>
      <c r="D8793" s="175">
        <v>1</v>
      </c>
      <c r="E8793" s="175">
        <v>0.20599999999999999</v>
      </c>
    </row>
    <row r="8794" spans="1:5">
      <c r="A8794" s="174" t="s">
        <v>16</v>
      </c>
      <c r="B8794" s="183">
        <v>22</v>
      </c>
      <c r="C8794" s="176">
        <v>43975</v>
      </c>
      <c r="D8794" s="175">
        <v>0</v>
      </c>
      <c r="E8794" s="175">
        <v>0.38900000000000001</v>
      </c>
    </row>
    <row r="8795" spans="1:5">
      <c r="A8795" s="174" t="s">
        <v>16</v>
      </c>
      <c r="B8795" s="183">
        <v>22</v>
      </c>
      <c r="C8795" s="176">
        <v>43976</v>
      </c>
      <c r="D8795" s="175">
        <v>8</v>
      </c>
      <c r="E8795" s="175">
        <v>0.27400000000000002</v>
      </c>
    </row>
    <row r="8796" spans="1:5">
      <c r="A8796" s="174" t="s">
        <v>16</v>
      </c>
      <c r="B8796" s="183">
        <v>22</v>
      </c>
      <c r="C8796" s="176">
        <v>43977</v>
      </c>
      <c r="D8796" s="175">
        <v>8</v>
      </c>
      <c r="E8796" s="175">
        <v>0.13700000000000001</v>
      </c>
    </row>
    <row r="8797" spans="1:5">
      <c r="A8797" s="174" t="s">
        <v>16</v>
      </c>
      <c r="B8797" s="183">
        <v>22</v>
      </c>
      <c r="C8797" s="176">
        <v>43978</v>
      </c>
      <c r="D8797" s="175">
        <v>6</v>
      </c>
      <c r="E8797" s="175">
        <v>0.48</v>
      </c>
    </row>
    <row r="8798" spans="1:5">
      <c r="A8798" s="174" t="s">
        <v>16</v>
      </c>
      <c r="B8798" s="183">
        <v>22</v>
      </c>
      <c r="C8798" s="176">
        <v>43979</v>
      </c>
      <c r="D8798" s="175">
        <v>7</v>
      </c>
      <c r="E8798" s="175">
        <v>0.32</v>
      </c>
    </row>
    <row r="8799" spans="1:5">
      <c r="A8799" s="174" t="s">
        <v>16</v>
      </c>
      <c r="B8799" s="183">
        <v>22</v>
      </c>
      <c r="C8799" s="176">
        <v>43980</v>
      </c>
      <c r="D8799" s="175">
        <v>7</v>
      </c>
      <c r="E8799" s="175">
        <v>0.252</v>
      </c>
    </row>
    <row r="8800" spans="1:5">
      <c r="A8800" s="174" t="s">
        <v>16</v>
      </c>
      <c r="B8800" s="177">
        <v>22</v>
      </c>
      <c r="C8800" s="176">
        <v>43981</v>
      </c>
      <c r="D8800" s="175">
        <v>3</v>
      </c>
      <c r="E8800" s="175">
        <v>0.22900000000000001</v>
      </c>
    </row>
    <row r="8801" spans="1:5">
      <c r="A8801" s="174" t="s">
        <v>16</v>
      </c>
      <c r="B8801" s="183">
        <v>23</v>
      </c>
      <c r="C8801" s="176">
        <v>43982</v>
      </c>
      <c r="D8801" s="175">
        <v>1</v>
      </c>
      <c r="E8801" s="175">
        <v>0.38900000000000001</v>
      </c>
    </row>
    <row r="8802" spans="1:5">
      <c r="A8802" s="174" t="s">
        <v>16</v>
      </c>
      <c r="B8802" s="183">
        <v>23</v>
      </c>
      <c r="C8802" s="176">
        <v>43983</v>
      </c>
      <c r="D8802" s="175">
        <v>6</v>
      </c>
      <c r="E8802" s="175">
        <v>0.27400000000000002</v>
      </c>
    </row>
    <row r="8803" spans="1:5">
      <c r="A8803" s="174" t="s">
        <v>16</v>
      </c>
      <c r="B8803" s="183">
        <v>23</v>
      </c>
      <c r="C8803" s="176">
        <v>43984</v>
      </c>
      <c r="D8803" s="175">
        <v>5</v>
      </c>
      <c r="E8803" s="175">
        <v>0.22900000000000001</v>
      </c>
    </row>
    <row r="8804" spans="1:5">
      <c r="A8804" s="174" t="s">
        <v>16</v>
      </c>
      <c r="B8804" s="183">
        <v>23</v>
      </c>
      <c r="C8804" s="176">
        <v>43985</v>
      </c>
      <c r="D8804" s="175">
        <v>4</v>
      </c>
      <c r="E8804" s="175">
        <v>0.20599999999999999</v>
      </c>
    </row>
    <row r="8805" spans="1:5">
      <c r="A8805" s="174" t="s">
        <v>16</v>
      </c>
      <c r="B8805" s="183">
        <v>23</v>
      </c>
      <c r="C8805" s="176">
        <v>43986</v>
      </c>
      <c r="D8805" s="175">
        <v>3</v>
      </c>
      <c r="E8805" s="175">
        <v>0.183</v>
      </c>
    </row>
    <row r="8806" spans="1:5">
      <c r="A8806" s="174" t="s">
        <v>16</v>
      </c>
      <c r="B8806" s="183">
        <v>23</v>
      </c>
      <c r="C8806" s="176">
        <v>43987</v>
      </c>
      <c r="D8806" s="175">
        <v>3</v>
      </c>
      <c r="E8806" s="175">
        <v>0.27400000000000002</v>
      </c>
    </row>
    <row r="8807" spans="1:5">
      <c r="A8807" s="174" t="s">
        <v>16</v>
      </c>
      <c r="B8807" s="177">
        <v>23</v>
      </c>
      <c r="C8807" s="176">
        <v>43988</v>
      </c>
      <c r="D8807" s="175">
        <v>-5</v>
      </c>
      <c r="E8807" s="175">
        <v>0.34300000000000003</v>
      </c>
    </row>
    <row r="8808" spans="1:5">
      <c r="A8808" s="174" t="s">
        <v>16</v>
      </c>
      <c r="B8808" s="183">
        <v>24</v>
      </c>
      <c r="C8808" s="176">
        <v>43989</v>
      </c>
      <c r="D8808" s="175">
        <v>-6</v>
      </c>
      <c r="E8808" s="175">
        <v>0.34300000000000003</v>
      </c>
    </row>
    <row r="8809" spans="1:5">
      <c r="A8809" s="174" t="s">
        <v>16</v>
      </c>
      <c r="B8809" s="183">
        <v>24</v>
      </c>
      <c r="C8809" s="176">
        <v>43990</v>
      </c>
      <c r="D8809" s="175">
        <v>7</v>
      </c>
      <c r="E8809" s="175">
        <v>0.252</v>
      </c>
    </row>
    <row r="8810" spans="1:5">
      <c r="A8810" s="174" t="s">
        <v>16</v>
      </c>
      <c r="B8810" s="183">
        <v>24</v>
      </c>
      <c r="C8810" s="176">
        <v>43991</v>
      </c>
      <c r="D8810" s="175">
        <v>1</v>
      </c>
      <c r="E8810" s="175">
        <v>0.20599999999999999</v>
      </c>
    </row>
    <row r="8811" spans="1:5">
      <c r="A8811" s="174" t="s">
        <v>16</v>
      </c>
      <c r="B8811" s="183">
        <v>24</v>
      </c>
      <c r="C8811" s="176">
        <v>43992</v>
      </c>
      <c r="D8811" s="175">
        <v>1</v>
      </c>
      <c r="E8811" s="175">
        <v>0.29699999999999999</v>
      </c>
    </row>
    <row r="8812" spans="1:5">
      <c r="A8812" s="174" t="s">
        <v>16</v>
      </c>
      <c r="B8812" s="183">
        <v>24</v>
      </c>
      <c r="C8812" s="176">
        <v>43993</v>
      </c>
      <c r="D8812" s="175">
        <v>1</v>
      </c>
      <c r="E8812" s="175">
        <v>0.52600000000000002</v>
      </c>
    </row>
    <row r="8813" spans="1:5">
      <c r="A8813" s="174" t="s">
        <v>16</v>
      </c>
      <c r="B8813" s="183">
        <v>24</v>
      </c>
      <c r="C8813" s="176">
        <v>43994</v>
      </c>
      <c r="D8813" s="175">
        <v>1</v>
      </c>
      <c r="E8813" s="175">
        <v>0.48</v>
      </c>
    </row>
    <row r="8814" spans="1:5">
      <c r="A8814" s="174" t="s">
        <v>16</v>
      </c>
      <c r="B8814" s="177">
        <v>24</v>
      </c>
      <c r="C8814" s="176">
        <v>43995</v>
      </c>
      <c r="D8814" s="175">
        <v>-4</v>
      </c>
      <c r="E8814" s="175">
        <v>0.36599999999999999</v>
      </c>
    </row>
    <row r="8815" spans="1:5">
      <c r="A8815" s="174" t="s">
        <v>16</v>
      </c>
      <c r="B8815" s="183">
        <v>25</v>
      </c>
      <c r="C8815" s="176">
        <v>43996</v>
      </c>
      <c r="D8815" s="175">
        <v>-5</v>
      </c>
      <c r="E8815" s="175">
        <v>0.22900000000000001</v>
      </c>
    </row>
    <row r="8816" spans="1:5">
      <c r="A8816" s="174" t="s">
        <v>16</v>
      </c>
      <c r="B8816" s="183">
        <v>25</v>
      </c>
      <c r="C8816" s="176">
        <v>43997</v>
      </c>
      <c r="D8816" s="175">
        <v>2</v>
      </c>
      <c r="E8816" s="175">
        <v>0.20599999999999999</v>
      </c>
    </row>
    <row r="8817" spans="1:5">
      <c r="A8817" s="174" t="s">
        <v>16</v>
      </c>
      <c r="B8817" s="183">
        <v>25</v>
      </c>
      <c r="C8817" s="176">
        <v>43998</v>
      </c>
      <c r="D8817" s="175">
        <v>2</v>
      </c>
      <c r="E8817" s="175">
        <v>0.27400000000000002</v>
      </c>
    </row>
    <row r="8818" spans="1:5">
      <c r="A8818" s="174" t="s">
        <v>16</v>
      </c>
      <c r="B8818" s="183">
        <v>25</v>
      </c>
      <c r="C8818" s="176">
        <v>43999</v>
      </c>
      <c r="D8818" s="175">
        <v>1</v>
      </c>
      <c r="E8818" s="175">
        <v>0.252</v>
      </c>
    </row>
    <row r="8819" spans="1:5">
      <c r="A8819" s="174" t="s">
        <v>16</v>
      </c>
      <c r="B8819" s="183">
        <v>25</v>
      </c>
      <c r="C8819" s="176">
        <v>44000</v>
      </c>
      <c r="D8819" s="175">
        <v>1</v>
      </c>
      <c r="E8819" s="175">
        <v>0.70899999999999996</v>
      </c>
    </row>
    <row r="8820" spans="1:5">
      <c r="A8820" s="174" t="s">
        <v>16</v>
      </c>
      <c r="B8820" s="183">
        <v>25</v>
      </c>
      <c r="C8820" s="176">
        <v>44001</v>
      </c>
      <c r="D8820" s="175">
        <v>1</v>
      </c>
      <c r="E8820" s="175">
        <v>0.52600000000000002</v>
      </c>
    </row>
    <row r="8821" spans="1:5">
      <c r="A8821" s="174" t="s">
        <v>16</v>
      </c>
      <c r="B8821" s="183">
        <v>25</v>
      </c>
      <c r="C8821" s="176">
        <v>44002</v>
      </c>
      <c r="D8821" s="175">
        <v>-4</v>
      </c>
      <c r="E8821" s="175">
        <v>0.434</v>
      </c>
    </row>
    <row r="8822" spans="1:5">
      <c r="A8822" s="174" t="s">
        <v>16</v>
      </c>
      <c r="B8822" s="183">
        <v>26</v>
      </c>
      <c r="C8822" s="176">
        <v>44003</v>
      </c>
      <c r="D8822" s="175">
        <v>-5</v>
      </c>
      <c r="E8822" s="175">
        <v>0.20599999999999999</v>
      </c>
    </row>
    <row r="8823" spans="1:5">
      <c r="A8823" s="174" t="s">
        <v>16</v>
      </c>
      <c r="B8823" s="183">
        <v>26</v>
      </c>
      <c r="C8823" s="176">
        <v>44004</v>
      </c>
      <c r="D8823" s="175">
        <v>2</v>
      </c>
      <c r="E8823" s="175">
        <v>0.183</v>
      </c>
    </row>
    <row r="8824" spans="1:5">
      <c r="A8824" s="174" t="s">
        <v>16</v>
      </c>
      <c r="B8824" s="183">
        <v>26</v>
      </c>
      <c r="C8824" s="176">
        <v>44005</v>
      </c>
      <c r="D8824" s="175">
        <v>1</v>
      </c>
      <c r="E8824" s="175">
        <v>0.22900000000000001</v>
      </c>
    </row>
    <row r="8825" spans="1:5">
      <c r="A8825" s="174" t="s">
        <v>16</v>
      </c>
      <c r="B8825" s="183">
        <v>26</v>
      </c>
      <c r="C8825" s="176">
        <v>44006</v>
      </c>
      <c r="D8825" s="175">
        <v>1</v>
      </c>
      <c r="E8825" s="175">
        <v>0.52600000000000002</v>
      </c>
    </row>
    <row r="8826" spans="1:5">
      <c r="A8826" s="174" t="s">
        <v>16</v>
      </c>
      <c r="B8826" s="183">
        <v>26</v>
      </c>
      <c r="C8826" s="176">
        <v>44007</v>
      </c>
      <c r="D8826" s="175">
        <v>0</v>
      </c>
      <c r="E8826" s="175">
        <v>0.36599999999999999</v>
      </c>
    </row>
    <row r="8827" spans="1:5">
      <c r="A8827" s="174" t="s">
        <v>16</v>
      </c>
      <c r="B8827" s="183">
        <v>26</v>
      </c>
      <c r="C8827" s="176">
        <v>44008</v>
      </c>
      <c r="D8827" s="175">
        <v>0</v>
      </c>
      <c r="E8827" s="175">
        <v>0.36599999999999999</v>
      </c>
    </row>
    <row r="8828" spans="1:5">
      <c r="A8828" s="174" t="s">
        <v>16</v>
      </c>
      <c r="B8828" s="177">
        <v>26</v>
      </c>
      <c r="C8828" s="176">
        <v>44009</v>
      </c>
      <c r="D8828" s="175">
        <v>-6</v>
      </c>
      <c r="E8828" s="175">
        <v>0.434</v>
      </c>
    </row>
    <row r="8829" spans="1:5">
      <c r="A8829" s="174" t="s">
        <v>16</v>
      </c>
      <c r="B8829" s="183">
        <v>27</v>
      </c>
      <c r="C8829" s="176">
        <v>44010</v>
      </c>
      <c r="D8829" s="175">
        <v>-7</v>
      </c>
      <c r="E8829" s="175">
        <v>0.54900000000000004</v>
      </c>
    </row>
    <row r="8830" spans="1:5">
      <c r="A8830" s="174" t="s">
        <v>16</v>
      </c>
      <c r="B8830" s="183">
        <v>27</v>
      </c>
      <c r="C8830" s="176">
        <v>44011</v>
      </c>
      <c r="D8830" s="175">
        <v>5</v>
      </c>
      <c r="E8830" s="175">
        <v>0.434</v>
      </c>
    </row>
    <row r="8831" spans="1:5">
      <c r="A8831" s="174" t="s">
        <v>16</v>
      </c>
      <c r="B8831" s="183">
        <v>27</v>
      </c>
      <c r="C8831" s="176">
        <v>44012</v>
      </c>
      <c r="D8831" s="175">
        <v>0</v>
      </c>
      <c r="E8831" s="175">
        <v>0.41199999999999998</v>
      </c>
    </row>
    <row r="8832" spans="1:5">
      <c r="A8832" s="174" t="s">
        <v>16</v>
      </c>
      <c r="B8832" s="183">
        <v>27</v>
      </c>
      <c r="C8832" s="176">
        <v>44013</v>
      </c>
      <c r="D8832" s="175">
        <v>-1</v>
      </c>
      <c r="E8832" s="175">
        <v>0.27400000000000002</v>
      </c>
    </row>
    <row r="8833" spans="1:5">
      <c r="A8833" s="174" t="s">
        <v>16</v>
      </c>
      <c r="B8833" s="183">
        <v>27</v>
      </c>
      <c r="C8833" s="176">
        <v>44014</v>
      </c>
      <c r="D8833" s="175">
        <v>0</v>
      </c>
      <c r="E8833" s="175">
        <v>0.32</v>
      </c>
    </row>
    <row r="8834" spans="1:5">
      <c r="A8834" s="174" t="s">
        <v>16</v>
      </c>
      <c r="B8834" s="183">
        <v>27</v>
      </c>
      <c r="C8834" s="176">
        <v>44015</v>
      </c>
      <c r="D8834" s="175">
        <v>1</v>
      </c>
      <c r="E8834" s="175">
        <v>0.27400000000000002</v>
      </c>
    </row>
    <row r="8835" spans="1:5">
      <c r="A8835" s="174" t="s">
        <v>16</v>
      </c>
      <c r="B8835" s="177">
        <v>27</v>
      </c>
      <c r="C8835" s="176">
        <v>44016</v>
      </c>
      <c r="D8835" s="175">
        <v>-4</v>
      </c>
      <c r="E8835" s="175">
        <v>0.61699999999999999</v>
      </c>
    </row>
    <row r="8836" spans="1:5">
      <c r="A8836" s="174" t="s">
        <v>16</v>
      </c>
      <c r="B8836" s="183">
        <v>28</v>
      </c>
      <c r="C8836" s="176">
        <v>44017</v>
      </c>
      <c r="D8836" s="175">
        <v>-6</v>
      </c>
      <c r="E8836" s="175">
        <v>0.34300000000000003</v>
      </c>
    </row>
    <row r="8837" spans="1:5">
      <c r="A8837" s="174" t="s">
        <v>16</v>
      </c>
      <c r="B8837" s="183">
        <v>28</v>
      </c>
      <c r="C8837" s="176">
        <v>44018</v>
      </c>
      <c r="D8837" s="175">
        <v>1</v>
      </c>
      <c r="E8837" s="175">
        <v>0.503</v>
      </c>
    </row>
    <row r="8838" spans="1:5">
      <c r="A8838" s="174" t="s">
        <v>16</v>
      </c>
      <c r="B8838" s="183">
        <v>28</v>
      </c>
      <c r="C8838" s="176">
        <v>44019</v>
      </c>
      <c r="D8838" s="175">
        <v>1</v>
      </c>
      <c r="E8838" s="175">
        <v>0.29699999999999999</v>
      </c>
    </row>
    <row r="8839" spans="1:5">
      <c r="A8839" s="174" t="s">
        <v>16</v>
      </c>
      <c r="B8839" s="183">
        <v>28</v>
      </c>
      <c r="C8839" s="176">
        <v>44020</v>
      </c>
      <c r="D8839" s="175">
        <v>0</v>
      </c>
      <c r="E8839" s="175">
        <v>0.48</v>
      </c>
    </row>
    <row r="8840" spans="1:5">
      <c r="A8840" s="174" t="s">
        <v>16</v>
      </c>
      <c r="B8840" s="183">
        <v>28</v>
      </c>
      <c r="C8840" s="176">
        <v>44021</v>
      </c>
      <c r="D8840" s="175">
        <v>0</v>
      </c>
      <c r="E8840" s="175">
        <v>0.52600000000000002</v>
      </c>
    </row>
    <row r="8841" spans="1:5">
      <c r="A8841" s="174" t="s">
        <v>16</v>
      </c>
      <c r="B8841" s="183">
        <v>28</v>
      </c>
      <c r="C8841" s="176">
        <v>44022</v>
      </c>
      <c r="D8841" s="175">
        <v>0</v>
      </c>
      <c r="E8841" s="175">
        <v>0.48</v>
      </c>
    </row>
    <row r="8842" spans="1:5">
      <c r="A8842" s="174" t="s">
        <v>16</v>
      </c>
      <c r="B8842" s="177">
        <v>28</v>
      </c>
      <c r="C8842" s="176">
        <v>44023</v>
      </c>
      <c r="D8842" s="175">
        <v>-6</v>
      </c>
      <c r="E8842" s="175">
        <v>0.41199999999999998</v>
      </c>
    </row>
    <row r="8843" spans="1:5">
      <c r="A8843" s="174" t="s">
        <v>16</v>
      </c>
      <c r="B8843" s="183">
        <v>29</v>
      </c>
      <c r="C8843" s="176">
        <v>44024</v>
      </c>
      <c r="D8843" s="175">
        <v>-6</v>
      </c>
      <c r="E8843" s="175">
        <v>0.61699999999999999</v>
      </c>
    </row>
    <row r="8844" spans="1:5">
      <c r="A8844" s="174" t="s">
        <v>16</v>
      </c>
      <c r="B8844" s="183">
        <v>29</v>
      </c>
      <c r="C8844" s="176">
        <v>44025</v>
      </c>
      <c r="D8844" s="175">
        <v>2</v>
      </c>
      <c r="E8844" s="175">
        <v>0.252</v>
      </c>
    </row>
    <row r="8845" spans="1:5">
      <c r="A8845" s="174" t="s">
        <v>16</v>
      </c>
      <c r="B8845" s="183">
        <v>29</v>
      </c>
      <c r="C8845" s="176">
        <v>44026</v>
      </c>
      <c r="D8845" s="175">
        <v>2</v>
      </c>
      <c r="E8845" s="175">
        <v>0.34300000000000003</v>
      </c>
    </row>
    <row r="8846" spans="1:5">
      <c r="A8846" s="174" t="s">
        <v>16</v>
      </c>
      <c r="B8846" s="183">
        <v>29</v>
      </c>
      <c r="C8846" s="176">
        <v>44027</v>
      </c>
      <c r="D8846" s="175">
        <v>0</v>
      </c>
      <c r="E8846" s="175">
        <v>0.32</v>
      </c>
    </row>
    <row r="8847" spans="1:5">
      <c r="A8847" s="174" t="s">
        <v>16</v>
      </c>
      <c r="B8847" s="183">
        <v>29</v>
      </c>
      <c r="C8847" s="176">
        <v>44028</v>
      </c>
      <c r="D8847" s="175">
        <v>0</v>
      </c>
      <c r="E8847" s="175">
        <v>0.34300000000000003</v>
      </c>
    </row>
    <row r="8848" spans="1:5">
      <c r="A8848" s="174" t="s">
        <v>16</v>
      </c>
      <c r="B8848" s="183">
        <v>29</v>
      </c>
      <c r="C8848" s="176">
        <v>44029</v>
      </c>
      <c r="D8848" s="175">
        <v>1</v>
      </c>
      <c r="E8848" s="175">
        <v>0.41199999999999998</v>
      </c>
    </row>
    <row r="8849" spans="1:5">
      <c r="A8849" s="174" t="s">
        <v>16</v>
      </c>
      <c r="B8849" s="177">
        <v>29</v>
      </c>
      <c r="C8849" s="176">
        <v>44030</v>
      </c>
      <c r="D8849" s="175">
        <v>-5</v>
      </c>
      <c r="E8849" s="175">
        <v>0.252</v>
      </c>
    </row>
    <row r="8850" spans="1:5">
      <c r="A8850" s="174" t="s">
        <v>16</v>
      </c>
      <c r="B8850" s="183">
        <v>30</v>
      </c>
      <c r="C8850" s="176">
        <v>44031</v>
      </c>
      <c r="D8850" s="175">
        <v>-7</v>
      </c>
      <c r="E8850" s="175">
        <v>0.48</v>
      </c>
    </row>
    <row r="8851" spans="1:5">
      <c r="A8851" s="174" t="s">
        <v>16</v>
      </c>
      <c r="B8851" s="183">
        <v>30</v>
      </c>
      <c r="C8851" s="176">
        <v>44032</v>
      </c>
      <c r="D8851" s="175">
        <v>1</v>
      </c>
      <c r="E8851" s="175">
        <v>0.183</v>
      </c>
    </row>
    <row r="8852" spans="1:5">
      <c r="A8852" s="174" t="s">
        <v>16</v>
      </c>
      <c r="B8852" s="183">
        <v>30</v>
      </c>
      <c r="C8852" s="176">
        <v>44033</v>
      </c>
      <c r="D8852" s="175">
        <v>0</v>
      </c>
      <c r="E8852" s="175">
        <v>0.29699999999999999</v>
      </c>
    </row>
    <row r="8853" spans="1:5">
      <c r="A8853" s="174" t="s">
        <v>16</v>
      </c>
      <c r="B8853" s="183">
        <v>30</v>
      </c>
      <c r="C8853" s="176">
        <v>44034</v>
      </c>
      <c r="D8853" s="175">
        <v>0</v>
      </c>
      <c r="E8853" s="175">
        <v>0.45700000000000002</v>
      </c>
    </row>
    <row r="8854" spans="1:5">
      <c r="A8854" s="174" t="s">
        <v>16</v>
      </c>
      <c r="B8854" s="183">
        <v>30</v>
      </c>
      <c r="C8854" s="176">
        <v>44035</v>
      </c>
      <c r="D8854" s="175">
        <v>0</v>
      </c>
      <c r="E8854" s="175">
        <v>0.36599999999999999</v>
      </c>
    </row>
    <row r="8855" spans="1:5">
      <c r="A8855" s="174" t="s">
        <v>16</v>
      </c>
      <c r="B8855" s="183">
        <v>30</v>
      </c>
      <c r="C8855" s="176">
        <v>44036</v>
      </c>
      <c r="D8855" s="175">
        <v>0</v>
      </c>
      <c r="E8855" s="175">
        <v>0.38900000000000001</v>
      </c>
    </row>
    <row r="8856" spans="1:5">
      <c r="A8856" s="174" t="s">
        <v>16</v>
      </c>
      <c r="B8856" s="177">
        <v>30</v>
      </c>
      <c r="C8856" s="176">
        <v>44037</v>
      </c>
      <c r="D8856" s="175">
        <v>-5</v>
      </c>
      <c r="E8856" s="175">
        <v>0.45700000000000002</v>
      </c>
    </row>
    <row r="8857" spans="1:5">
      <c r="A8857" s="174" t="s">
        <v>16</v>
      </c>
      <c r="B8857" s="183">
        <v>31</v>
      </c>
      <c r="C8857" s="176">
        <v>44038</v>
      </c>
      <c r="D8857" s="175">
        <v>-6</v>
      </c>
      <c r="E8857" s="175">
        <v>0.434</v>
      </c>
    </row>
    <row r="8858" spans="1:5">
      <c r="A8858" s="174" t="s">
        <v>16</v>
      </c>
      <c r="B8858" s="183">
        <v>31</v>
      </c>
      <c r="C8858" s="176">
        <v>44039</v>
      </c>
      <c r="D8858" s="175">
        <v>1</v>
      </c>
      <c r="E8858" s="175">
        <v>0.34300000000000003</v>
      </c>
    </row>
    <row r="8859" spans="1:5">
      <c r="A8859" s="174" t="s">
        <v>16</v>
      </c>
      <c r="B8859" s="183">
        <v>31</v>
      </c>
      <c r="C8859" s="176">
        <v>44040</v>
      </c>
      <c r="D8859" s="175">
        <v>0</v>
      </c>
      <c r="E8859" s="175">
        <v>0.252</v>
      </c>
    </row>
    <row r="8860" spans="1:5">
      <c r="A8860" s="174" t="s">
        <v>16</v>
      </c>
      <c r="B8860" s="183">
        <v>31</v>
      </c>
      <c r="C8860" s="176">
        <v>44041</v>
      </c>
      <c r="D8860" s="175">
        <v>0</v>
      </c>
      <c r="E8860" s="175">
        <v>0.29699999999999999</v>
      </c>
    </row>
    <row r="8861" spans="1:5">
      <c r="A8861" s="174" t="s">
        <v>16</v>
      </c>
      <c r="B8861" s="183">
        <v>31</v>
      </c>
      <c r="C8861" s="176">
        <v>44042</v>
      </c>
      <c r="D8861" s="175">
        <v>0</v>
      </c>
      <c r="E8861" s="175">
        <v>0.48</v>
      </c>
    </row>
    <row r="8862" spans="1:5">
      <c r="A8862" s="174" t="s">
        <v>16</v>
      </c>
      <c r="B8862" s="183">
        <v>31</v>
      </c>
      <c r="C8862" s="176">
        <v>44043</v>
      </c>
      <c r="D8862" s="175">
        <v>1</v>
      </c>
      <c r="E8862" s="175">
        <v>0.52600000000000002</v>
      </c>
    </row>
    <row r="8863" spans="1:5">
      <c r="A8863" s="174" t="s">
        <v>16</v>
      </c>
      <c r="B8863" s="177">
        <v>31</v>
      </c>
      <c r="C8863" s="176">
        <v>44044</v>
      </c>
      <c r="D8863" s="175">
        <v>-5</v>
      </c>
      <c r="E8863" s="175">
        <v>0.45700000000000002</v>
      </c>
    </row>
    <row r="8864" spans="1:5">
      <c r="A8864" s="174" t="s">
        <v>16</v>
      </c>
      <c r="B8864" s="183">
        <v>32</v>
      </c>
      <c r="C8864" s="176">
        <v>44045</v>
      </c>
      <c r="D8864" s="175">
        <v>-6</v>
      </c>
      <c r="E8864" s="175">
        <v>0.36599999999999999</v>
      </c>
    </row>
    <row r="8865" spans="1:5">
      <c r="A8865" s="174" t="s">
        <v>16</v>
      </c>
      <c r="B8865" s="183">
        <v>32</v>
      </c>
      <c r="C8865" s="176">
        <v>44046</v>
      </c>
      <c r="D8865" s="175">
        <v>1</v>
      </c>
      <c r="E8865" s="175">
        <v>0.36599999999999999</v>
      </c>
    </row>
    <row r="8866" spans="1:5">
      <c r="A8866" s="174" t="s">
        <v>16</v>
      </c>
      <c r="B8866" s="183">
        <v>32</v>
      </c>
      <c r="C8866" s="176">
        <v>44047</v>
      </c>
      <c r="D8866" s="175">
        <v>0</v>
      </c>
      <c r="E8866" s="175">
        <v>0.29699999999999999</v>
      </c>
    </row>
    <row r="8867" spans="1:5">
      <c r="A8867" s="174" t="s">
        <v>16</v>
      </c>
      <c r="B8867" s="183">
        <v>32</v>
      </c>
      <c r="C8867" s="176">
        <v>44048</v>
      </c>
      <c r="D8867" s="175">
        <v>0</v>
      </c>
      <c r="E8867" s="175">
        <v>0.59499999999999997</v>
      </c>
    </row>
    <row r="8868" spans="1:5">
      <c r="A8868" s="174" t="s">
        <v>16</v>
      </c>
      <c r="B8868" s="183">
        <v>32</v>
      </c>
      <c r="C8868" s="176">
        <v>44049</v>
      </c>
      <c r="D8868" s="175">
        <v>-1</v>
      </c>
      <c r="E8868" s="175">
        <v>0.54900000000000004</v>
      </c>
    </row>
    <row r="8869" spans="1:5">
      <c r="A8869" s="174" t="s">
        <v>16</v>
      </c>
      <c r="B8869" s="177">
        <v>32</v>
      </c>
      <c r="C8869" s="176">
        <v>44050</v>
      </c>
      <c r="D8869" s="175">
        <v>-1</v>
      </c>
      <c r="E8869" s="175">
        <v>0.70899999999999996</v>
      </c>
    </row>
    <row r="8870" spans="1:5">
      <c r="A8870" s="174" t="s">
        <v>16</v>
      </c>
      <c r="B8870" s="177">
        <v>32</v>
      </c>
      <c r="C8870" s="176">
        <v>44051</v>
      </c>
      <c r="D8870" s="175">
        <v>-6</v>
      </c>
      <c r="E8870" s="175">
        <v>0.755</v>
      </c>
    </row>
    <row r="8871" spans="1:5">
      <c r="A8871" s="174" t="s">
        <v>16</v>
      </c>
      <c r="B8871" s="177">
        <v>33</v>
      </c>
      <c r="C8871" s="176">
        <v>44052</v>
      </c>
      <c r="D8871" s="175">
        <v>-8</v>
      </c>
      <c r="E8871" s="175">
        <v>0.61699999999999999</v>
      </c>
    </row>
    <row r="8872" spans="1:5">
      <c r="A8872" s="174" t="s">
        <v>16</v>
      </c>
      <c r="B8872" s="177">
        <v>33</v>
      </c>
      <c r="C8872" s="176">
        <v>44053</v>
      </c>
      <c r="D8872" s="175">
        <v>0</v>
      </c>
      <c r="E8872" s="175">
        <v>0.98299999999999998</v>
      </c>
    </row>
    <row r="8873" spans="1:5">
      <c r="A8873" s="174" t="s">
        <v>16</v>
      </c>
      <c r="B8873" s="177">
        <v>33</v>
      </c>
      <c r="C8873" s="176">
        <v>44054</v>
      </c>
      <c r="D8873" s="175">
        <v>0</v>
      </c>
      <c r="E8873" s="175">
        <v>0.66300000000000003</v>
      </c>
    </row>
    <row r="8874" spans="1:5">
      <c r="A8874" s="174" t="s">
        <v>16</v>
      </c>
      <c r="B8874" s="177">
        <v>33</v>
      </c>
      <c r="C8874" s="176">
        <v>44055</v>
      </c>
      <c r="D8874" s="175">
        <v>0</v>
      </c>
      <c r="E8874" s="175">
        <v>0.434</v>
      </c>
    </row>
    <row r="8875" spans="1:5">
      <c r="A8875" s="174" t="s">
        <v>16</v>
      </c>
      <c r="B8875" s="177">
        <v>33</v>
      </c>
      <c r="C8875" s="176">
        <v>44056</v>
      </c>
      <c r="D8875" s="175">
        <v>0</v>
      </c>
      <c r="E8875" s="175">
        <v>0.503</v>
      </c>
    </row>
    <row r="8876" spans="1:5">
      <c r="A8876" s="174" t="s">
        <v>16</v>
      </c>
      <c r="B8876" s="177">
        <v>33</v>
      </c>
      <c r="C8876" s="176">
        <v>44057</v>
      </c>
      <c r="D8876" s="175">
        <v>0</v>
      </c>
      <c r="E8876" s="175">
        <v>0.434</v>
      </c>
    </row>
    <row r="8877" spans="1:5">
      <c r="A8877" s="174" t="s">
        <v>16</v>
      </c>
      <c r="B8877" s="177">
        <v>33</v>
      </c>
      <c r="C8877" s="176">
        <v>44058</v>
      </c>
      <c r="D8877" s="175">
        <v>-5</v>
      </c>
      <c r="E8877" s="175">
        <v>0</v>
      </c>
    </row>
    <row r="8878" spans="1:5">
      <c r="A8878" s="174" t="s">
        <v>16</v>
      </c>
      <c r="B8878" s="177">
        <v>34</v>
      </c>
      <c r="C8878" s="176">
        <v>44059</v>
      </c>
      <c r="D8878" s="175">
        <v>-7</v>
      </c>
      <c r="E8878" s="175">
        <v>0.755</v>
      </c>
    </row>
    <row r="8879" spans="1:5">
      <c r="A8879" s="174" t="s">
        <v>16</v>
      </c>
      <c r="B8879" s="177">
        <v>34</v>
      </c>
      <c r="C8879" s="176">
        <v>44060</v>
      </c>
      <c r="D8879" s="175">
        <v>0</v>
      </c>
      <c r="E8879" s="175">
        <v>1.0289999999999999</v>
      </c>
    </row>
    <row r="8880" spans="1:5">
      <c r="A8880" s="174" t="s">
        <v>16</v>
      </c>
      <c r="B8880" s="177">
        <v>34</v>
      </c>
      <c r="C8880" s="176">
        <v>44061</v>
      </c>
      <c r="D8880" s="175">
        <v>0</v>
      </c>
      <c r="E8880" s="175">
        <v>0.61699999999999999</v>
      </c>
    </row>
    <row r="8881" spans="1:5">
      <c r="A8881" s="174" t="s">
        <v>16</v>
      </c>
      <c r="B8881" s="177">
        <v>34</v>
      </c>
      <c r="C8881" s="176">
        <v>44062</v>
      </c>
      <c r="D8881" s="175">
        <v>-1</v>
      </c>
      <c r="E8881" s="175">
        <v>0</v>
      </c>
    </row>
    <row r="8882" spans="1:5">
      <c r="A8882" s="174" t="s">
        <v>16</v>
      </c>
      <c r="B8882" s="177">
        <v>34</v>
      </c>
      <c r="C8882" s="176">
        <v>44063</v>
      </c>
      <c r="D8882" s="175">
        <v>-1</v>
      </c>
      <c r="E8882" s="175">
        <v>0.64</v>
      </c>
    </row>
    <row r="8883" spans="1:5">
      <c r="A8883" s="174" t="s">
        <v>16</v>
      </c>
      <c r="B8883" s="177">
        <v>34</v>
      </c>
      <c r="C8883" s="176">
        <v>44064</v>
      </c>
      <c r="D8883" s="175">
        <v>-1</v>
      </c>
      <c r="E8883" s="175">
        <v>0.91500000000000004</v>
      </c>
    </row>
    <row r="8884" spans="1:5">
      <c r="A8884" s="174" t="s">
        <v>16</v>
      </c>
      <c r="B8884" s="177">
        <v>34</v>
      </c>
      <c r="C8884" s="176">
        <v>44065</v>
      </c>
      <c r="D8884" s="179"/>
      <c r="E8884" s="175">
        <v>0.52600000000000002</v>
      </c>
    </row>
    <row r="8885" spans="1:5">
      <c r="A8885" s="174" t="s">
        <v>13</v>
      </c>
      <c r="B8885" s="183">
        <v>8</v>
      </c>
      <c r="C8885" s="176">
        <v>43877</v>
      </c>
      <c r="D8885" s="175">
        <v>1</v>
      </c>
      <c r="E8885" s="175">
        <v>0</v>
      </c>
    </row>
    <row r="8886" spans="1:5">
      <c r="A8886" s="174" t="s">
        <v>13</v>
      </c>
      <c r="B8886" s="183">
        <v>8</v>
      </c>
      <c r="C8886" s="176">
        <v>43878</v>
      </c>
      <c r="D8886" s="175">
        <v>1</v>
      </c>
      <c r="E8886" s="175">
        <v>0</v>
      </c>
    </row>
    <row r="8887" spans="1:5">
      <c r="A8887" s="174" t="s">
        <v>13</v>
      </c>
      <c r="B8887" s="183">
        <v>8</v>
      </c>
      <c r="C8887" s="176">
        <v>43879</v>
      </c>
      <c r="D8887" s="175">
        <v>1</v>
      </c>
      <c r="E8887" s="175">
        <v>0</v>
      </c>
    </row>
    <row r="8888" spans="1:5">
      <c r="A8888" s="174" t="s">
        <v>13</v>
      </c>
      <c r="B8888" s="183">
        <v>8</v>
      </c>
      <c r="C8888" s="176">
        <v>43880</v>
      </c>
      <c r="D8888" s="175">
        <v>1</v>
      </c>
      <c r="E8888" s="175">
        <v>0</v>
      </c>
    </row>
    <row r="8889" spans="1:5">
      <c r="A8889" s="174" t="s">
        <v>13</v>
      </c>
      <c r="B8889" s="183">
        <v>8</v>
      </c>
      <c r="C8889" s="176">
        <v>43881</v>
      </c>
      <c r="D8889" s="175">
        <v>1</v>
      </c>
      <c r="E8889" s="175">
        <v>0</v>
      </c>
    </row>
    <row r="8890" spans="1:5">
      <c r="A8890" s="174" t="s">
        <v>13</v>
      </c>
      <c r="B8890" s="183">
        <v>8</v>
      </c>
      <c r="C8890" s="176">
        <v>43882</v>
      </c>
      <c r="D8890" s="175">
        <v>1</v>
      </c>
      <c r="E8890" s="175">
        <v>0</v>
      </c>
    </row>
    <row r="8891" spans="1:5">
      <c r="A8891" s="174" t="s">
        <v>13</v>
      </c>
      <c r="B8891" s="177">
        <v>8</v>
      </c>
      <c r="C8891" s="176">
        <v>43883</v>
      </c>
      <c r="D8891" s="175">
        <v>1</v>
      </c>
      <c r="E8891" s="175">
        <v>0</v>
      </c>
    </row>
    <row r="8892" spans="1:5">
      <c r="A8892" s="174" t="s">
        <v>13</v>
      </c>
      <c r="B8892" s="183">
        <v>9</v>
      </c>
      <c r="C8892" s="176">
        <v>43884</v>
      </c>
      <c r="D8892" s="175">
        <v>1</v>
      </c>
      <c r="E8892" s="175">
        <v>0</v>
      </c>
    </row>
    <row r="8893" spans="1:5">
      <c r="A8893" s="174" t="s">
        <v>13</v>
      </c>
      <c r="B8893" s="183">
        <v>9</v>
      </c>
      <c r="C8893" s="176">
        <v>43885</v>
      </c>
      <c r="D8893" s="175">
        <v>1</v>
      </c>
      <c r="E8893" s="175">
        <v>0</v>
      </c>
    </row>
    <row r="8894" spans="1:5">
      <c r="A8894" s="174" t="s">
        <v>13</v>
      </c>
      <c r="B8894" s="183">
        <v>9</v>
      </c>
      <c r="C8894" s="176">
        <v>43886</v>
      </c>
      <c r="D8894" s="175">
        <v>1</v>
      </c>
      <c r="E8894" s="175">
        <v>0</v>
      </c>
    </row>
    <row r="8895" spans="1:5">
      <c r="A8895" s="174" t="s">
        <v>13</v>
      </c>
      <c r="B8895" s="183">
        <v>9</v>
      </c>
      <c r="C8895" s="176">
        <v>43887</v>
      </c>
      <c r="D8895" s="175">
        <v>1</v>
      </c>
      <c r="E8895" s="175">
        <v>0</v>
      </c>
    </row>
    <row r="8896" spans="1:5">
      <c r="A8896" s="174" t="s">
        <v>13</v>
      </c>
      <c r="B8896" s="183">
        <v>9</v>
      </c>
      <c r="C8896" s="176">
        <v>43888</v>
      </c>
      <c r="D8896" s="175">
        <v>1</v>
      </c>
      <c r="E8896" s="175">
        <v>0</v>
      </c>
    </row>
    <row r="8897" spans="1:5">
      <c r="A8897" s="174" t="s">
        <v>13</v>
      </c>
      <c r="B8897" s="183">
        <v>9</v>
      </c>
      <c r="C8897" s="176">
        <v>43889</v>
      </c>
      <c r="D8897" s="175">
        <v>1</v>
      </c>
      <c r="E8897" s="175">
        <v>0</v>
      </c>
    </row>
    <row r="8898" spans="1:5">
      <c r="A8898" s="174" t="s">
        <v>13</v>
      </c>
      <c r="B8898" s="177">
        <v>9</v>
      </c>
      <c r="C8898" s="176">
        <v>43890</v>
      </c>
      <c r="D8898" s="175">
        <v>0</v>
      </c>
      <c r="E8898" s="175">
        <v>0</v>
      </c>
    </row>
    <row r="8899" spans="1:5">
      <c r="A8899" s="174" t="s">
        <v>13</v>
      </c>
      <c r="B8899" s="183">
        <v>10</v>
      </c>
      <c r="C8899" s="176">
        <v>43833</v>
      </c>
      <c r="D8899" s="175">
        <v>1</v>
      </c>
      <c r="E8899" s="175">
        <v>0</v>
      </c>
    </row>
    <row r="8900" spans="1:5">
      <c r="A8900" s="174" t="s">
        <v>13</v>
      </c>
      <c r="B8900" s="183">
        <v>10</v>
      </c>
      <c r="C8900" s="176">
        <v>43864</v>
      </c>
      <c r="D8900" s="175">
        <v>1</v>
      </c>
      <c r="E8900" s="175">
        <v>0</v>
      </c>
    </row>
    <row r="8901" spans="1:5">
      <c r="A8901" s="174" t="s">
        <v>13</v>
      </c>
      <c r="B8901" s="183">
        <v>10</v>
      </c>
      <c r="C8901" s="176">
        <v>43893</v>
      </c>
      <c r="D8901" s="175">
        <v>1</v>
      </c>
      <c r="E8901" s="175">
        <v>0</v>
      </c>
    </row>
    <row r="8902" spans="1:5">
      <c r="A8902" s="174" t="s">
        <v>13</v>
      </c>
      <c r="B8902" s="183">
        <v>10</v>
      </c>
      <c r="C8902" s="176">
        <v>43894</v>
      </c>
      <c r="D8902" s="175">
        <v>2</v>
      </c>
      <c r="E8902" s="175">
        <v>0</v>
      </c>
    </row>
    <row r="8903" spans="1:5">
      <c r="A8903" s="174" t="s">
        <v>13</v>
      </c>
      <c r="B8903" s="183">
        <v>10</v>
      </c>
      <c r="C8903" s="176">
        <v>43895</v>
      </c>
      <c r="D8903" s="175">
        <v>2</v>
      </c>
      <c r="E8903" s="175">
        <v>0</v>
      </c>
    </row>
    <row r="8904" spans="1:5">
      <c r="A8904" s="174" t="s">
        <v>13</v>
      </c>
      <c r="B8904" s="183">
        <v>10</v>
      </c>
      <c r="C8904" s="176">
        <v>43896</v>
      </c>
      <c r="D8904" s="175">
        <v>3</v>
      </c>
      <c r="E8904" s="175">
        <v>0</v>
      </c>
    </row>
    <row r="8905" spans="1:5">
      <c r="A8905" s="174" t="s">
        <v>13</v>
      </c>
      <c r="B8905" s="177">
        <v>10</v>
      </c>
      <c r="C8905" s="176">
        <v>43897</v>
      </c>
      <c r="D8905" s="175">
        <v>2</v>
      </c>
      <c r="E8905" s="175">
        <v>0</v>
      </c>
    </row>
    <row r="8906" spans="1:5">
      <c r="A8906" s="174" t="s">
        <v>13</v>
      </c>
      <c r="B8906" s="183">
        <v>11</v>
      </c>
      <c r="C8906" s="176">
        <v>43898</v>
      </c>
      <c r="D8906" s="175">
        <v>3</v>
      </c>
      <c r="E8906" s="175">
        <v>0</v>
      </c>
    </row>
    <row r="8907" spans="1:5">
      <c r="A8907" s="174" t="s">
        <v>13</v>
      </c>
      <c r="B8907" s="183">
        <v>11</v>
      </c>
      <c r="C8907" s="176">
        <v>43899</v>
      </c>
      <c r="D8907" s="175">
        <v>4</v>
      </c>
      <c r="E8907" s="175">
        <v>0</v>
      </c>
    </row>
    <row r="8908" spans="1:5">
      <c r="A8908" s="174" t="s">
        <v>13</v>
      </c>
      <c r="B8908" s="183">
        <v>11</v>
      </c>
      <c r="C8908" s="176">
        <v>43900</v>
      </c>
      <c r="D8908" s="175">
        <v>4</v>
      </c>
      <c r="E8908" s="175">
        <v>0</v>
      </c>
    </row>
    <row r="8909" spans="1:5">
      <c r="A8909" s="174" t="s">
        <v>13</v>
      </c>
      <c r="B8909" s="183">
        <v>11</v>
      </c>
      <c r="C8909" s="176">
        <v>43901</v>
      </c>
      <c r="D8909" s="175">
        <v>4</v>
      </c>
      <c r="E8909" s="175">
        <v>0</v>
      </c>
    </row>
    <row r="8910" spans="1:5">
      <c r="A8910" s="174" t="s">
        <v>13</v>
      </c>
      <c r="B8910" s="183">
        <v>11</v>
      </c>
      <c r="C8910" s="176">
        <v>43902</v>
      </c>
      <c r="D8910" s="175">
        <v>5</v>
      </c>
      <c r="E8910" s="175">
        <v>0</v>
      </c>
    </row>
    <row r="8911" spans="1:5">
      <c r="A8911" s="174" t="s">
        <v>13</v>
      </c>
      <c r="B8911" s="183">
        <v>11</v>
      </c>
      <c r="C8911" s="176">
        <v>43903</v>
      </c>
      <c r="D8911" s="175">
        <v>5</v>
      </c>
      <c r="E8911" s="175">
        <v>0</v>
      </c>
    </row>
    <row r="8912" spans="1:5">
      <c r="A8912" s="174" t="s">
        <v>13</v>
      </c>
      <c r="B8912" s="177">
        <v>11</v>
      </c>
      <c r="C8912" s="176">
        <v>43904</v>
      </c>
      <c r="D8912" s="175">
        <v>4</v>
      </c>
      <c r="E8912" s="175">
        <v>0</v>
      </c>
    </row>
    <row r="8913" spans="1:5">
      <c r="A8913" s="174" t="s">
        <v>13</v>
      </c>
      <c r="B8913" s="183">
        <v>12</v>
      </c>
      <c r="C8913" s="176">
        <v>43905</v>
      </c>
      <c r="D8913" s="175">
        <v>5</v>
      </c>
      <c r="E8913" s="175">
        <v>0</v>
      </c>
    </row>
    <row r="8914" spans="1:5">
      <c r="A8914" s="174" t="s">
        <v>13</v>
      </c>
      <c r="B8914" s="183">
        <v>12</v>
      </c>
      <c r="C8914" s="176">
        <v>43906</v>
      </c>
      <c r="D8914" s="175">
        <v>6</v>
      </c>
      <c r="E8914" s="175">
        <v>0</v>
      </c>
    </row>
    <row r="8915" spans="1:5">
      <c r="A8915" s="174" t="s">
        <v>13</v>
      </c>
      <c r="B8915" s="183">
        <v>12</v>
      </c>
      <c r="C8915" s="176">
        <v>43907</v>
      </c>
      <c r="D8915" s="175">
        <v>7</v>
      </c>
      <c r="E8915" s="175">
        <v>0</v>
      </c>
    </row>
    <row r="8916" spans="1:5">
      <c r="A8916" s="174" t="s">
        <v>13</v>
      </c>
      <c r="B8916" s="183">
        <v>12</v>
      </c>
      <c r="C8916" s="176">
        <v>43908</v>
      </c>
      <c r="D8916" s="175">
        <v>9</v>
      </c>
      <c r="E8916" s="175">
        <v>0</v>
      </c>
    </row>
    <row r="8917" spans="1:5">
      <c r="A8917" s="174" t="s">
        <v>13</v>
      </c>
      <c r="B8917" s="183">
        <v>12</v>
      </c>
      <c r="C8917" s="176">
        <v>43909</v>
      </c>
      <c r="D8917" s="175">
        <v>11</v>
      </c>
      <c r="E8917" s="175">
        <v>0</v>
      </c>
    </row>
    <row r="8918" spans="1:5">
      <c r="A8918" s="174" t="s">
        <v>13</v>
      </c>
      <c r="B8918" s="177">
        <v>12</v>
      </c>
      <c r="C8918" s="176">
        <v>43910</v>
      </c>
      <c r="D8918" s="175">
        <v>11</v>
      </c>
      <c r="E8918" s="175">
        <v>0</v>
      </c>
    </row>
    <row r="8919" spans="1:5">
      <c r="A8919" s="174" t="s">
        <v>13</v>
      </c>
      <c r="B8919" s="183">
        <v>12</v>
      </c>
      <c r="C8919" s="176">
        <v>43911</v>
      </c>
      <c r="D8919" s="175">
        <v>10</v>
      </c>
      <c r="E8919" s="175">
        <v>0</v>
      </c>
    </row>
    <row r="8920" spans="1:5">
      <c r="A8920" s="174" t="s">
        <v>13</v>
      </c>
      <c r="B8920" s="183">
        <v>13</v>
      </c>
      <c r="C8920" s="176">
        <v>43912</v>
      </c>
      <c r="D8920" s="175">
        <v>13</v>
      </c>
      <c r="E8920" s="175">
        <v>0.20200000000000001</v>
      </c>
    </row>
    <row r="8921" spans="1:5">
      <c r="A8921" s="174" t="s">
        <v>13</v>
      </c>
      <c r="B8921" s="183">
        <v>13</v>
      </c>
      <c r="C8921" s="176">
        <v>43913</v>
      </c>
      <c r="D8921" s="175">
        <v>14</v>
      </c>
      <c r="E8921" s="175">
        <v>0</v>
      </c>
    </row>
    <row r="8922" spans="1:5">
      <c r="A8922" s="174" t="s">
        <v>13</v>
      </c>
      <c r="B8922" s="183">
        <v>13</v>
      </c>
      <c r="C8922" s="176">
        <v>43914</v>
      </c>
      <c r="D8922" s="175">
        <v>17</v>
      </c>
      <c r="E8922" s="175">
        <v>0</v>
      </c>
    </row>
    <row r="8923" spans="1:5">
      <c r="A8923" s="174" t="s">
        <v>13</v>
      </c>
      <c r="B8923" s="183">
        <v>13</v>
      </c>
      <c r="C8923" s="176">
        <v>43915</v>
      </c>
      <c r="D8923" s="175">
        <v>21</v>
      </c>
      <c r="E8923" s="175">
        <v>0</v>
      </c>
    </row>
    <row r="8924" spans="1:5">
      <c r="A8924" s="174" t="s">
        <v>13</v>
      </c>
      <c r="B8924" s="183">
        <v>13</v>
      </c>
      <c r="C8924" s="176">
        <v>43916</v>
      </c>
      <c r="D8924" s="175">
        <v>25</v>
      </c>
      <c r="E8924" s="175">
        <v>0</v>
      </c>
    </row>
    <row r="8925" spans="1:5">
      <c r="A8925" s="174" t="s">
        <v>13</v>
      </c>
      <c r="B8925" s="183">
        <v>13</v>
      </c>
      <c r="C8925" s="176">
        <v>43917</v>
      </c>
      <c r="D8925" s="175">
        <v>25</v>
      </c>
      <c r="E8925" s="175">
        <v>0</v>
      </c>
    </row>
    <row r="8926" spans="1:5">
      <c r="A8926" s="174" t="s">
        <v>13</v>
      </c>
      <c r="B8926" s="177">
        <v>13</v>
      </c>
      <c r="C8926" s="176">
        <v>43918</v>
      </c>
      <c r="D8926" s="175">
        <v>28</v>
      </c>
      <c r="E8926" s="175">
        <v>0</v>
      </c>
    </row>
    <row r="8927" spans="1:5">
      <c r="A8927" s="174" t="s">
        <v>13</v>
      </c>
      <c r="B8927" s="183">
        <v>14</v>
      </c>
      <c r="C8927" s="176">
        <v>43919</v>
      </c>
      <c r="D8927" s="175">
        <v>26</v>
      </c>
      <c r="E8927" s="175">
        <v>0</v>
      </c>
    </row>
    <row r="8928" spans="1:5">
      <c r="A8928" s="174" t="s">
        <v>13</v>
      </c>
      <c r="B8928" s="183">
        <v>14</v>
      </c>
      <c r="C8928" s="176">
        <v>43920</v>
      </c>
      <c r="D8928" s="175">
        <v>25</v>
      </c>
      <c r="E8928" s="175">
        <v>0.10100000000000001</v>
      </c>
    </row>
    <row r="8929" spans="1:5">
      <c r="A8929" s="174" t="s">
        <v>13</v>
      </c>
      <c r="B8929" s="183">
        <v>14</v>
      </c>
      <c r="C8929" s="176">
        <v>43921</v>
      </c>
      <c r="D8929" s="175">
        <v>25</v>
      </c>
      <c r="E8929" s="175">
        <v>0.20200000000000001</v>
      </c>
    </row>
    <row r="8930" spans="1:5">
      <c r="A8930" s="174" t="s">
        <v>13</v>
      </c>
      <c r="B8930" s="183">
        <v>14</v>
      </c>
      <c r="C8930" s="176">
        <v>43922</v>
      </c>
      <c r="D8930" s="175">
        <v>25</v>
      </c>
      <c r="E8930" s="175">
        <v>0.10100000000000001</v>
      </c>
    </row>
    <row r="8931" spans="1:5">
      <c r="A8931" s="174" t="s">
        <v>13</v>
      </c>
      <c r="B8931" s="183">
        <v>14</v>
      </c>
      <c r="C8931" s="176">
        <v>43923</v>
      </c>
      <c r="D8931" s="175">
        <v>28</v>
      </c>
      <c r="E8931" s="175">
        <v>0.20200000000000001</v>
      </c>
    </row>
    <row r="8932" spans="1:5">
      <c r="A8932" s="174" t="s">
        <v>13</v>
      </c>
      <c r="B8932" s="183">
        <v>14</v>
      </c>
      <c r="C8932" s="176">
        <v>43924</v>
      </c>
      <c r="D8932" s="175">
        <v>22</v>
      </c>
      <c r="E8932" s="175">
        <v>0</v>
      </c>
    </row>
    <row r="8933" spans="1:5">
      <c r="A8933" s="174" t="s">
        <v>13</v>
      </c>
      <c r="B8933" s="177">
        <v>14</v>
      </c>
      <c r="C8933" s="176">
        <v>43925</v>
      </c>
      <c r="D8933" s="175">
        <v>21</v>
      </c>
      <c r="E8933" s="175">
        <v>0.10100000000000001</v>
      </c>
    </row>
    <row r="8934" spans="1:5">
      <c r="A8934" s="174" t="s">
        <v>13</v>
      </c>
      <c r="B8934" s="183">
        <v>15</v>
      </c>
      <c r="C8934" s="176">
        <v>43926</v>
      </c>
      <c r="D8934" s="175">
        <v>31</v>
      </c>
      <c r="E8934" s="175">
        <v>0.10100000000000001</v>
      </c>
    </row>
    <row r="8935" spans="1:5">
      <c r="A8935" s="174" t="s">
        <v>13</v>
      </c>
      <c r="B8935" s="183">
        <v>15</v>
      </c>
      <c r="C8935" s="176">
        <v>43927</v>
      </c>
      <c r="D8935" s="175">
        <v>30</v>
      </c>
      <c r="E8935" s="175">
        <v>0</v>
      </c>
    </row>
    <row r="8936" spans="1:5">
      <c r="A8936" s="174" t="s">
        <v>13</v>
      </c>
      <c r="B8936" s="183">
        <v>15</v>
      </c>
      <c r="C8936" s="176">
        <v>43928</v>
      </c>
      <c r="D8936" s="175">
        <v>30</v>
      </c>
      <c r="E8936" s="175">
        <v>0.10100000000000001</v>
      </c>
    </row>
    <row r="8937" spans="1:5">
      <c r="A8937" s="174" t="s">
        <v>13</v>
      </c>
      <c r="B8937" s="183">
        <v>15</v>
      </c>
      <c r="C8937" s="176">
        <v>43929</v>
      </c>
      <c r="D8937" s="175">
        <v>30</v>
      </c>
      <c r="E8937" s="175">
        <v>0.10100000000000001</v>
      </c>
    </row>
    <row r="8938" spans="1:5">
      <c r="A8938" s="174" t="s">
        <v>13</v>
      </c>
      <c r="B8938" s="183">
        <v>15</v>
      </c>
      <c r="C8938" s="176">
        <v>43930</v>
      </c>
      <c r="D8938" s="175">
        <v>33</v>
      </c>
      <c r="E8938" s="175">
        <v>0</v>
      </c>
    </row>
    <row r="8939" spans="1:5">
      <c r="A8939" s="174" t="s">
        <v>13</v>
      </c>
      <c r="B8939" s="183">
        <v>15</v>
      </c>
      <c r="C8939" s="176">
        <v>43931</v>
      </c>
      <c r="D8939" s="175">
        <v>23</v>
      </c>
      <c r="E8939" s="175">
        <v>0.20200000000000001</v>
      </c>
    </row>
    <row r="8940" spans="1:5">
      <c r="A8940" s="174" t="s">
        <v>13</v>
      </c>
      <c r="B8940" s="177">
        <v>15</v>
      </c>
      <c r="C8940" s="176">
        <v>43932</v>
      </c>
      <c r="D8940" s="175">
        <v>24</v>
      </c>
      <c r="E8940" s="175">
        <v>0.20200000000000001</v>
      </c>
    </row>
    <row r="8941" spans="1:5">
      <c r="A8941" s="174" t="s">
        <v>13</v>
      </c>
      <c r="B8941" s="183">
        <v>16</v>
      </c>
      <c r="C8941" s="176">
        <v>43933</v>
      </c>
      <c r="D8941" s="175">
        <v>30</v>
      </c>
      <c r="E8941" s="175">
        <v>0.40400000000000003</v>
      </c>
    </row>
    <row r="8942" spans="1:5">
      <c r="A8942" s="174" t="s">
        <v>13</v>
      </c>
      <c r="B8942" s="183">
        <v>16</v>
      </c>
      <c r="C8942" s="176">
        <v>43934</v>
      </c>
      <c r="D8942" s="175">
        <v>30</v>
      </c>
      <c r="E8942" s="175">
        <v>0.20200000000000001</v>
      </c>
    </row>
    <row r="8943" spans="1:5">
      <c r="A8943" s="174" t="s">
        <v>13</v>
      </c>
      <c r="B8943" s="183">
        <v>16</v>
      </c>
      <c r="C8943" s="176">
        <v>43935</v>
      </c>
      <c r="D8943" s="175">
        <v>30</v>
      </c>
      <c r="E8943" s="175">
        <v>0.30299999999999999</v>
      </c>
    </row>
    <row r="8944" spans="1:5">
      <c r="A8944" s="174" t="s">
        <v>13</v>
      </c>
      <c r="B8944" s="183">
        <v>16</v>
      </c>
      <c r="C8944" s="176">
        <v>43936</v>
      </c>
      <c r="D8944" s="175">
        <v>31</v>
      </c>
      <c r="E8944" s="175">
        <v>0.30299999999999999</v>
      </c>
    </row>
    <row r="8945" spans="1:5">
      <c r="A8945" s="174" t="s">
        <v>13</v>
      </c>
      <c r="B8945" s="183">
        <v>16</v>
      </c>
      <c r="C8945" s="176">
        <v>43937</v>
      </c>
      <c r="D8945" s="175">
        <v>34</v>
      </c>
      <c r="E8945" s="175">
        <v>0.50600000000000001</v>
      </c>
    </row>
    <row r="8946" spans="1:5">
      <c r="A8946" s="174" t="s">
        <v>13</v>
      </c>
      <c r="B8946" s="183">
        <v>16</v>
      </c>
      <c r="C8946" s="176">
        <v>43938</v>
      </c>
      <c r="D8946" s="175">
        <v>23</v>
      </c>
      <c r="E8946" s="175">
        <v>0.20200000000000001</v>
      </c>
    </row>
    <row r="8947" spans="1:5">
      <c r="A8947" s="174" t="s">
        <v>13</v>
      </c>
      <c r="B8947" s="177">
        <v>16</v>
      </c>
      <c r="C8947" s="176">
        <v>43939</v>
      </c>
      <c r="D8947" s="175">
        <v>24</v>
      </c>
      <c r="E8947" s="175">
        <v>0.20200000000000001</v>
      </c>
    </row>
    <row r="8948" spans="1:5">
      <c r="A8948" s="174" t="s">
        <v>13</v>
      </c>
      <c r="B8948" s="183">
        <v>17</v>
      </c>
      <c r="C8948" s="176">
        <v>43940</v>
      </c>
      <c r="D8948" s="175">
        <v>30</v>
      </c>
      <c r="E8948" s="175">
        <v>0</v>
      </c>
    </row>
    <row r="8949" spans="1:5">
      <c r="A8949" s="174" t="s">
        <v>13</v>
      </c>
      <c r="B8949" s="183">
        <v>17</v>
      </c>
      <c r="C8949" s="176">
        <v>43941</v>
      </c>
      <c r="D8949" s="175">
        <v>30</v>
      </c>
      <c r="E8949" s="175">
        <v>0.40400000000000003</v>
      </c>
    </row>
    <row r="8950" spans="1:5">
      <c r="A8950" s="174" t="s">
        <v>13</v>
      </c>
      <c r="B8950" s="183">
        <v>17</v>
      </c>
      <c r="C8950" s="176">
        <v>43942</v>
      </c>
      <c r="D8950" s="175">
        <v>30</v>
      </c>
      <c r="E8950" s="175">
        <v>0.20200000000000001</v>
      </c>
    </row>
    <row r="8951" spans="1:5">
      <c r="A8951" s="174" t="s">
        <v>13</v>
      </c>
      <c r="B8951" s="183">
        <v>17</v>
      </c>
      <c r="C8951" s="176">
        <v>43943</v>
      </c>
      <c r="D8951" s="175">
        <v>30</v>
      </c>
      <c r="E8951" s="175">
        <v>0.30299999999999999</v>
      </c>
    </row>
    <row r="8952" spans="1:5">
      <c r="A8952" s="174" t="s">
        <v>13</v>
      </c>
      <c r="B8952" s="183">
        <v>17</v>
      </c>
      <c r="C8952" s="176">
        <v>43944</v>
      </c>
      <c r="D8952" s="175">
        <v>32</v>
      </c>
      <c r="E8952" s="175">
        <v>0.60699999999999998</v>
      </c>
    </row>
    <row r="8953" spans="1:5">
      <c r="A8953" s="174" t="s">
        <v>13</v>
      </c>
      <c r="B8953" s="183">
        <v>17</v>
      </c>
      <c r="C8953" s="176">
        <v>43945</v>
      </c>
      <c r="D8953" s="175">
        <v>24</v>
      </c>
      <c r="E8953" s="175">
        <v>0.40400000000000003</v>
      </c>
    </row>
    <row r="8954" spans="1:5">
      <c r="A8954" s="174" t="s">
        <v>13</v>
      </c>
      <c r="B8954" s="177">
        <v>17</v>
      </c>
      <c r="C8954" s="176">
        <v>43946</v>
      </c>
      <c r="D8954" s="175">
        <v>25</v>
      </c>
      <c r="E8954" s="175">
        <v>0.80900000000000005</v>
      </c>
    </row>
    <row r="8955" spans="1:5">
      <c r="A8955" s="174" t="s">
        <v>13</v>
      </c>
      <c r="B8955" s="183">
        <v>18</v>
      </c>
      <c r="C8955" s="176">
        <v>43947</v>
      </c>
      <c r="D8955" s="175">
        <v>30</v>
      </c>
      <c r="E8955" s="175">
        <v>0.70799999999999996</v>
      </c>
    </row>
    <row r="8956" spans="1:5">
      <c r="A8956" s="174" t="s">
        <v>13</v>
      </c>
      <c r="B8956" s="183">
        <v>18</v>
      </c>
      <c r="C8956" s="176">
        <v>43948</v>
      </c>
      <c r="D8956" s="175">
        <v>30</v>
      </c>
      <c r="E8956" s="175">
        <v>0.50600000000000001</v>
      </c>
    </row>
    <row r="8957" spans="1:5">
      <c r="A8957" s="174" t="s">
        <v>13</v>
      </c>
      <c r="B8957" s="183">
        <v>18</v>
      </c>
      <c r="C8957" s="176">
        <v>43949</v>
      </c>
      <c r="D8957" s="175">
        <v>28</v>
      </c>
      <c r="E8957" s="175">
        <v>0.60699999999999998</v>
      </c>
    </row>
    <row r="8958" spans="1:5">
      <c r="A8958" s="174" t="s">
        <v>13</v>
      </c>
      <c r="B8958" s="183">
        <v>18</v>
      </c>
      <c r="C8958" s="176">
        <v>43950</v>
      </c>
      <c r="D8958" s="175">
        <v>29</v>
      </c>
      <c r="E8958" s="175">
        <v>0.70799999999999996</v>
      </c>
    </row>
    <row r="8959" spans="1:5">
      <c r="A8959" s="174" t="s">
        <v>13</v>
      </c>
      <c r="B8959" s="183">
        <v>18</v>
      </c>
      <c r="C8959" s="176">
        <v>43951</v>
      </c>
      <c r="D8959" s="175">
        <v>31</v>
      </c>
      <c r="E8959" s="175">
        <v>0.91</v>
      </c>
    </row>
    <row r="8960" spans="1:5">
      <c r="A8960" s="174" t="s">
        <v>13</v>
      </c>
      <c r="B8960" s="183">
        <v>18</v>
      </c>
      <c r="C8960" s="176">
        <v>43952</v>
      </c>
      <c r="D8960" s="175">
        <v>22</v>
      </c>
      <c r="E8960" s="175">
        <v>0.70799999999999996</v>
      </c>
    </row>
    <row r="8961" spans="1:5">
      <c r="A8961" s="174" t="s">
        <v>13</v>
      </c>
      <c r="B8961" s="177">
        <v>18</v>
      </c>
      <c r="C8961" s="176">
        <v>43953</v>
      </c>
      <c r="D8961" s="175">
        <v>22</v>
      </c>
      <c r="E8961" s="175">
        <v>0.60699999999999998</v>
      </c>
    </row>
    <row r="8962" spans="1:5">
      <c r="A8962" s="174" t="s">
        <v>13</v>
      </c>
      <c r="B8962" s="183">
        <v>19</v>
      </c>
      <c r="C8962" s="176">
        <v>43954</v>
      </c>
      <c r="D8962" s="175">
        <v>27</v>
      </c>
      <c r="E8962" s="175">
        <v>0.80900000000000005</v>
      </c>
    </row>
    <row r="8963" spans="1:5">
      <c r="A8963" s="174" t="s">
        <v>13</v>
      </c>
      <c r="B8963" s="183">
        <v>19</v>
      </c>
      <c r="C8963" s="176">
        <v>43955</v>
      </c>
      <c r="D8963" s="175">
        <v>28</v>
      </c>
      <c r="E8963" s="175">
        <v>0.70799999999999996</v>
      </c>
    </row>
    <row r="8964" spans="1:5">
      <c r="A8964" s="174" t="s">
        <v>13</v>
      </c>
      <c r="B8964" s="183">
        <v>19</v>
      </c>
      <c r="C8964" s="176">
        <v>43956</v>
      </c>
      <c r="D8964" s="175">
        <v>27</v>
      </c>
      <c r="E8964" s="175">
        <v>1.1120000000000001</v>
      </c>
    </row>
    <row r="8965" spans="1:5">
      <c r="A8965" s="174" t="s">
        <v>13</v>
      </c>
      <c r="B8965" s="183">
        <v>19</v>
      </c>
      <c r="C8965" s="176">
        <v>43957</v>
      </c>
      <c r="D8965" s="175">
        <v>28</v>
      </c>
      <c r="E8965" s="175">
        <v>0.91</v>
      </c>
    </row>
    <row r="8966" spans="1:5">
      <c r="A8966" s="174" t="s">
        <v>13</v>
      </c>
      <c r="B8966" s="183">
        <v>19</v>
      </c>
      <c r="C8966" s="176">
        <v>43958</v>
      </c>
      <c r="D8966" s="175">
        <v>30</v>
      </c>
      <c r="E8966" s="175">
        <v>1.1120000000000001</v>
      </c>
    </row>
    <row r="8967" spans="1:5">
      <c r="A8967" s="174" t="s">
        <v>13</v>
      </c>
      <c r="B8967" s="183">
        <v>19</v>
      </c>
      <c r="C8967" s="176">
        <v>43959</v>
      </c>
      <c r="D8967" s="175">
        <v>21</v>
      </c>
      <c r="E8967" s="175">
        <v>0.80900000000000005</v>
      </c>
    </row>
    <row r="8968" spans="1:5">
      <c r="A8968" s="174" t="s">
        <v>13</v>
      </c>
      <c r="B8968" s="177">
        <v>19</v>
      </c>
      <c r="C8968" s="176">
        <v>43960</v>
      </c>
      <c r="D8968" s="175">
        <v>22</v>
      </c>
      <c r="E8968" s="175">
        <v>0.91</v>
      </c>
    </row>
    <row r="8969" spans="1:5">
      <c r="A8969" s="174" t="s">
        <v>13</v>
      </c>
      <c r="B8969" s="183">
        <v>20</v>
      </c>
      <c r="C8969" s="176">
        <v>43961</v>
      </c>
      <c r="D8969" s="175">
        <v>27</v>
      </c>
      <c r="E8969" s="175">
        <v>1.1120000000000001</v>
      </c>
    </row>
    <row r="8970" spans="1:5">
      <c r="A8970" s="174" t="s">
        <v>13</v>
      </c>
      <c r="B8970" s="183">
        <v>20</v>
      </c>
      <c r="C8970" s="176">
        <v>43962</v>
      </c>
      <c r="D8970" s="175">
        <v>28</v>
      </c>
      <c r="E8970" s="175">
        <v>1.3140000000000001</v>
      </c>
    </row>
    <row r="8971" spans="1:5">
      <c r="A8971" s="174" t="s">
        <v>13</v>
      </c>
      <c r="B8971" s="183">
        <v>20</v>
      </c>
      <c r="C8971" s="176">
        <v>43963</v>
      </c>
      <c r="D8971" s="175">
        <v>28</v>
      </c>
      <c r="E8971" s="175">
        <v>0.30299999999999999</v>
      </c>
    </row>
    <row r="8972" spans="1:5">
      <c r="A8972" s="174" t="s">
        <v>13</v>
      </c>
      <c r="B8972" s="183">
        <v>20</v>
      </c>
      <c r="C8972" s="176">
        <v>43964</v>
      </c>
      <c r="D8972" s="175">
        <v>28</v>
      </c>
      <c r="E8972" s="175">
        <v>0.20200000000000001</v>
      </c>
    </row>
    <row r="8973" spans="1:5">
      <c r="A8973" s="174" t="s">
        <v>13</v>
      </c>
      <c r="B8973" s="183">
        <v>20</v>
      </c>
      <c r="C8973" s="176">
        <v>43965</v>
      </c>
      <c r="D8973" s="175">
        <v>29</v>
      </c>
      <c r="E8973" s="175">
        <v>0.30299999999999999</v>
      </c>
    </row>
    <row r="8974" spans="1:5">
      <c r="A8974" s="174" t="s">
        <v>13</v>
      </c>
      <c r="B8974" s="183">
        <v>20</v>
      </c>
      <c r="C8974" s="176">
        <v>43966</v>
      </c>
      <c r="D8974" s="175">
        <v>21</v>
      </c>
      <c r="E8974" s="175">
        <v>0.20200000000000001</v>
      </c>
    </row>
    <row r="8975" spans="1:5">
      <c r="A8975" s="174" t="s">
        <v>13</v>
      </c>
      <c r="B8975" s="177">
        <v>20</v>
      </c>
      <c r="C8975" s="176">
        <v>43967</v>
      </c>
      <c r="D8975" s="175">
        <v>21</v>
      </c>
      <c r="E8975" s="175">
        <v>0.20200000000000001</v>
      </c>
    </row>
    <row r="8976" spans="1:5">
      <c r="A8976" s="174" t="s">
        <v>13</v>
      </c>
      <c r="B8976" s="183">
        <v>21</v>
      </c>
      <c r="C8976" s="176">
        <v>43968</v>
      </c>
      <c r="D8976" s="175">
        <v>27</v>
      </c>
      <c r="E8976" s="175">
        <v>0.40400000000000003</v>
      </c>
    </row>
    <row r="8977" spans="1:5">
      <c r="A8977" s="174" t="s">
        <v>13</v>
      </c>
      <c r="B8977" s="183">
        <v>21</v>
      </c>
      <c r="C8977" s="176">
        <v>43969</v>
      </c>
      <c r="D8977" s="175">
        <v>27</v>
      </c>
      <c r="E8977" s="175">
        <v>0.60699999999999998</v>
      </c>
    </row>
    <row r="8978" spans="1:5">
      <c r="A8978" s="174" t="s">
        <v>13</v>
      </c>
      <c r="B8978" s="183">
        <v>21</v>
      </c>
      <c r="C8978" s="176">
        <v>43970</v>
      </c>
      <c r="D8978" s="175">
        <v>27</v>
      </c>
      <c r="E8978" s="175">
        <v>0.40400000000000003</v>
      </c>
    </row>
    <row r="8979" spans="1:5">
      <c r="A8979" s="174" t="s">
        <v>13</v>
      </c>
      <c r="B8979" s="183">
        <v>21</v>
      </c>
      <c r="C8979" s="176">
        <v>43971</v>
      </c>
      <c r="D8979" s="175">
        <v>28</v>
      </c>
      <c r="E8979" s="175">
        <v>0.30299999999999999</v>
      </c>
    </row>
    <row r="8980" spans="1:5">
      <c r="A8980" s="174" t="s">
        <v>13</v>
      </c>
      <c r="B8980" s="183">
        <v>21</v>
      </c>
      <c r="C8980" s="176">
        <v>43972</v>
      </c>
      <c r="D8980" s="175">
        <v>30</v>
      </c>
      <c r="E8980" s="175">
        <v>0.60699999999999998</v>
      </c>
    </row>
    <row r="8981" spans="1:5">
      <c r="A8981" s="174" t="s">
        <v>13</v>
      </c>
      <c r="B8981" s="183">
        <v>21</v>
      </c>
      <c r="C8981" s="176">
        <v>43973</v>
      </c>
      <c r="D8981" s="175">
        <v>21</v>
      </c>
      <c r="E8981" s="175">
        <v>0.40400000000000003</v>
      </c>
    </row>
    <row r="8982" spans="1:5">
      <c r="A8982" s="174" t="s">
        <v>13</v>
      </c>
      <c r="B8982" s="177">
        <v>21</v>
      </c>
      <c r="C8982" s="176">
        <v>43974</v>
      </c>
      <c r="D8982" s="175">
        <v>25</v>
      </c>
      <c r="E8982" s="175">
        <v>0.40400000000000003</v>
      </c>
    </row>
    <row r="8983" spans="1:5">
      <c r="A8983" s="174" t="s">
        <v>13</v>
      </c>
      <c r="B8983" s="183">
        <v>22</v>
      </c>
      <c r="C8983" s="176">
        <v>43975</v>
      </c>
      <c r="D8983" s="175">
        <v>36</v>
      </c>
      <c r="E8983" s="175">
        <v>0.30299999999999999</v>
      </c>
    </row>
    <row r="8984" spans="1:5">
      <c r="A8984" s="174" t="s">
        <v>13</v>
      </c>
      <c r="B8984" s="183">
        <v>22</v>
      </c>
      <c r="C8984" s="176">
        <v>43976</v>
      </c>
      <c r="D8984" s="175">
        <v>34</v>
      </c>
      <c r="E8984" s="175">
        <v>0.10100000000000001</v>
      </c>
    </row>
    <row r="8985" spans="1:5">
      <c r="A8985" s="174" t="s">
        <v>13</v>
      </c>
      <c r="B8985" s="183">
        <v>22</v>
      </c>
      <c r="C8985" s="176">
        <v>43977</v>
      </c>
      <c r="D8985" s="175">
        <v>31</v>
      </c>
      <c r="E8985" s="175">
        <v>0.30299999999999999</v>
      </c>
    </row>
    <row r="8986" spans="1:5">
      <c r="A8986" s="174" t="s">
        <v>13</v>
      </c>
      <c r="B8986" s="183">
        <v>22</v>
      </c>
      <c r="C8986" s="176">
        <v>43978</v>
      </c>
      <c r="D8986" s="175">
        <v>23</v>
      </c>
      <c r="E8986" s="175">
        <v>0.50600000000000001</v>
      </c>
    </row>
    <row r="8987" spans="1:5">
      <c r="A8987" s="174" t="s">
        <v>13</v>
      </c>
      <c r="B8987" s="183">
        <v>22</v>
      </c>
      <c r="C8987" s="176">
        <v>43979</v>
      </c>
      <c r="D8987" s="175">
        <v>25</v>
      </c>
      <c r="E8987" s="175">
        <v>0.20200000000000001</v>
      </c>
    </row>
    <row r="8988" spans="1:5">
      <c r="A8988" s="174" t="s">
        <v>13</v>
      </c>
      <c r="B8988" s="183">
        <v>22</v>
      </c>
      <c r="C8988" s="176">
        <v>43980</v>
      </c>
      <c r="D8988" s="175">
        <v>19</v>
      </c>
      <c r="E8988" s="175">
        <v>0.30299999999999999</v>
      </c>
    </row>
    <row r="8989" spans="1:5">
      <c r="A8989" s="174" t="s">
        <v>13</v>
      </c>
      <c r="B8989" s="177">
        <v>22</v>
      </c>
      <c r="C8989" s="176">
        <v>43981</v>
      </c>
      <c r="D8989" s="175">
        <v>16</v>
      </c>
      <c r="E8989" s="175">
        <v>0.20200000000000001</v>
      </c>
    </row>
    <row r="8990" spans="1:5">
      <c r="A8990" s="174" t="s">
        <v>13</v>
      </c>
      <c r="B8990" s="183">
        <v>23</v>
      </c>
      <c r="C8990" s="176">
        <v>43982</v>
      </c>
      <c r="D8990" s="175">
        <v>20</v>
      </c>
      <c r="E8990" s="175">
        <v>0.20200000000000001</v>
      </c>
    </row>
    <row r="8991" spans="1:5">
      <c r="A8991" s="174" t="s">
        <v>13</v>
      </c>
      <c r="B8991" s="183">
        <v>23</v>
      </c>
      <c r="C8991" s="176">
        <v>43983</v>
      </c>
      <c r="D8991" s="175">
        <v>20</v>
      </c>
      <c r="E8991" s="175">
        <v>0.20200000000000001</v>
      </c>
    </row>
    <row r="8992" spans="1:5">
      <c r="A8992" s="174" t="s">
        <v>13</v>
      </c>
      <c r="B8992" s="183">
        <v>23</v>
      </c>
      <c r="C8992" s="176">
        <v>43984</v>
      </c>
      <c r="D8992" s="175">
        <v>21</v>
      </c>
      <c r="E8992" s="175">
        <v>0.20200000000000001</v>
      </c>
    </row>
    <row r="8993" spans="1:5">
      <c r="A8993" s="174" t="s">
        <v>13</v>
      </c>
      <c r="B8993" s="183">
        <v>23</v>
      </c>
      <c r="C8993" s="176">
        <v>43985</v>
      </c>
      <c r="D8993" s="175">
        <v>21</v>
      </c>
      <c r="E8993" s="175">
        <v>0.30299999999999999</v>
      </c>
    </row>
    <row r="8994" spans="1:5">
      <c r="A8994" s="174" t="s">
        <v>13</v>
      </c>
      <c r="B8994" s="183">
        <v>23</v>
      </c>
      <c r="C8994" s="176">
        <v>43986</v>
      </c>
      <c r="D8994" s="175">
        <v>23</v>
      </c>
      <c r="E8994" s="175">
        <v>0.10100000000000001</v>
      </c>
    </row>
    <row r="8995" spans="1:5">
      <c r="A8995" s="174" t="s">
        <v>13</v>
      </c>
      <c r="B8995" s="183">
        <v>23</v>
      </c>
      <c r="C8995" s="176">
        <v>43987</v>
      </c>
      <c r="D8995" s="175">
        <v>17</v>
      </c>
      <c r="E8995" s="175">
        <v>0.30299999999999999</v>
      </c>
    </row>
    <row r="8996" spans="1:5">
      <c r="A8996" s="174" t="s">
        <v>13</v>
      </c>
      <c r="B8996" s="177">
        <v>23</v>
      </c>
      <c r="C8996" s="176">
        <v>43988</v>
      </c>
      <c r="D8996" s="175">
        <v>16</v>
      </c>
      <c r="E8996" s="175">
        <v>0.10100000000000001</v>
      </c>
    </row>
    <row r="8997" spans="1:5">
      <c r="A8997" s="174" t="s">
        <v>13</v>
      </c>
      <c r="B8997" s="183">
        <v>24</v>
      </c>
      <c r="C8997" s="176">
        <v>43989</v>
      </c>
      <c r="D8997" s="175">
        <v>20</v>
      </c>
      <c r="E8997" s="175">
        <v>0.10100000000000001</v>
      </c>
    </row>
    <row r="8998" spans="1:5">
      <c r="A8998" s="174" t="s">
        <v>13</v>
      </c>
      <c r="B8998" s="183">
        <v>24</v>
      </c>
      <c r="C8998" s="176">
        <v>43990</v>
      </c>
      <c r="D8998" s="175">
        <v>20</v>
      </c>
      <c r="E8998" s="175">
        <v>0.10100000000000001</v>
      </c>
    </row>
    <row r="8999" spans="1:5">
      <c r="A8999" s="174" t="s">
        <v>13</v>
      </c>
      <c r="B8999" s="183">
        <v>24</v>
      </c>
      <c r="C8999" s="176">
        <v>43991</v>
      </c>
      <c r="D8999" s="175">
        <v>20</v>
      </c>
      <c r="E8999" s="175">
        <v>0.50600000000000001</v>
      </c>
    </row>
    <row r="9000" spans="1:5">
      <c r="A9000" s="174" t="s">
        <v>13</v>
      </c>
      <c r="B9000" s="183">
        <v>24</v>
      </c>
      <c r="C9000" s="176">
        <v>43992</v>
      </c>
      <c r="D9000" s="175">
        <v>20</v>
      </c>
      <c r="E9000" s="175">
        <v>0.20200000000000001</v>
      </c>
    </row>
    <row r="9001" spans="1:5">
      <c r="A9001" s="174" t="s">
        <v>13</v>
      </c>
      <c r="B9001" s="183">
        <v>24</v>
      </c>
      <c r="C9001" s="176">
        <v>43993</v>
      </c>
      <c r="D9001" s="175">
        <v>22</v>
      </c>
      <c r="E9001" s="175">
        <v>0.10100000000000001</v>
      </c>
    </row>
    <row r="9002" spans="1:5">
      <c r="A9002" s="174" t="s">
        <v>13</v>
      </c>
      <c r="B9002" s="183">
        <v>24</v>
      </c>
      <c r="C9002" s="176">
        <v>43994</v>
      </c>
      <c r="D9002" s="175">
        <v>16</v>
      </c>
      <c r="E9002" s="175">
        <v>0.20200000000000001</v>
      </c>
    </row>
    <row r="9003" spans="1:5">
      <c r="A9003" s="174" t="s">
        <v>13</v>
      </c>
      <c r="B9003" s="177">
        <v>24</v>
      </c>
      <c r="C9003" s="176">
        <v>43995</v>
      </c>
      <c r="D9003" s="175">
        <v>15</v>
      </c>
      <c r="E9003" s="175">
        <v>0.10100000000000001</v>
      </c>
    </row>
    <row r="9004" spans="1:5">
      <c r="A9004" s="174" t="s">
        <v>13</v>
      </c>
      <c r="B9004" s="183">
        <v>25</v>
      </c>
      <c r="C9004" s="176">
        <v>43996</v>
      </c>
      <c r="D9004" s="175">
        <v>19</v>
      </c>
      <c r="E9004" s="175">
        <v>0.10100000000000001</v>
      </c>
    </row>
    <row r="9005" spans="1:5">
      <c r="A9005" s="174" t="s">
        <v>13</v>
      </c>
      <c r="B9005" s="183">
        <v>25</v>
      </c>
      <c r="C9005" s="176">
        <v>43997</v>
      </c>
      <c r="D9005" s="175">
        <v>19</v>
      </c>
      <c r="E9005" s="175">
        <v>0.10100000000000001</v>
      </c>
    </row>
    <row r="9006" spans="1:5">
      <c r="A9006" s="174" t="s">
        <v>13</v>
      </c>
      <c r="B9006" s="183">
        <v>25</v>
      </c>
      <c r="C9006" s="176">
        <v>43998</v>
      </c>
      <c r="D9006" s="175">
        <v>19</v>
      </c>
      <c r="E9006" s="175">
        <v>0.20200000000000001</v>
      </c>
    </row>
    <row r="9007" spans="1:5">
      <c r="A9007" s="174" t="s">
        <v>13</v>
      </c>
      <c r="B9007" s="183">
        <v>25</v>
      </c>
      <c r="C9007" s="176">
        <v>43999</v>
      </c>
      <c r="D9007" s="175">
        <v>19</v>
      </c>
      <c r="E9007" s="175">
        <v>0.20200000000000001</v>
      </c>
    </row>
    <row r="9008" spans="1:5">
      <c r="A9008" s="174" t="s">
        <v>13</v>
      </c>
      <c r="B9008" s="183">
        <v>25</v>
      </c>
      <c r="C9008" s="176">
        <v>44000</v>
      </c>
      <c r="D9008" s="175">
        <v>20</v>
      </c>
      <c r="E9008" s="175">
        <v>0.20200000000000001</v>
      </c>
    </row>
    <row r="9009" spans="1:5">
      <c r="A9009" s="174" t="s">
        <v>13</v>
      </c>
      <c r="B9009" s="183">
        <v>25</v>
      </c>
      <c r="C9009" s="176">
        <v>44001</v>
      </c>
      <c r="D9009" s="175">
        <v>16</v>
      </c>
      <c r="E9009" s="175">
        <v>0.30299999999999999</v>
      </c>
    </row>
    <row r="9010" spans="1:5">
      <c r="A9010" s="174" t="s">
        <v>13</v>
      </c>
      <c r="B9010" s="183">
        <v>25</v>
      </c>
      <c r="C9010" s="176">
        <v>44002</v>
      </c>
      <c r="D9010" s="175">
        <v>14</v>
      </c>
      <c r="E9010" s="175">
        <v>0.20200000000000001</v>
      </c>
    </row>
    <row r="9011" spans="1:5">
      <c r="A9011" s="174" t="s">
        <v>13</v>
      </c>
      <c r="B9011" s="183">
        <v>26</v>
      </c>
      <c r="C9011" s="176">
        <v>44003</v>
      </c>
      <c r="D9011" s="175">
        <v>18</v>
      </c>
      <c r="E9011" s="175">
        <v>0.10100000000000001</v>
      </c>
    </row>
    <row r="9012" spans="1:5">
      <c r="A9012" s="174" t="s">
        <v>13</v>
      </c>
      <c r="B9012" s="183">
        <v>26</v>
      </c>
      <c r="C9012" s="176">
        <v>44004</v>
      </c>
      <c r="D9012" s="175">
        <v>18</v>
      </c>
      <c r="E9012" s="175">
        <v>0.10100000000000001</v>
      </c>
    </row>
    <row r="9013" spans="1:5">
      <c r="A9013" s="174" t="s">
        <v>13</v>
      </c>
      <c r="B9013" s="183">
        <v>26</v>
      </c>
      <c r="C9013" s="176">
        <v>44005</v>
      </c>
      <c r="D9013" s="175">
        <v>18</v>
      </c>
      <c r="E9013" s="175">
        <v>0.10100000000000001</v>
      </c>
    </row>
    <row r="9014" spans="1:5">
      <c r="A9014" s="174" t="s">
        <v>13</v>
      </c>
      <c r="B9014" s="183">
        <v>26</v>
      </c>
      <c r="C9014" s="176">
        <v>44006</v>
      </c>
      <c r="D9014" s="175">
        <v>18</v>
      </c>
      <c r="E9014" s="175">
        <v>0.20200000000000001</v>
      </c>
    </row>
    <row r="9015" spans="1:5">
      <c r="A9015" s="174" t="s">
        <v>13</v>
      </c>
      <c r="B9015" s="183">
        <v>26</v>
      </c>
      <c r="C9015" s="176">
        <v>44007</v>
      </c>
      <c r="D9015" s="175">
        <v>19</v>
      </c>
      <c r="E9015" s="175">
        <v>0.20200000000000001</v>
      </c>
    </row>
    <row r="9016" spans="1:5">
      <c r="A9016" s="174" t="s">
        <v>13</v>
      </c>
      <c r="B9016" s="183">
        <v>26</v>
      </c>
      <c r="C9016" s="176">
        <v>44008</v>
      </c>
      <c r="D9016" s="175">
        <v>14</v>
      </c>
      <c r="E9016" s="175">
        <v>0.10100000000000001</v>
      </c>
    </row>
    <row r="9017" spans="1:5">
      <c r="A9017" s="174" t="s">
        <v>13</v>
      </c>
      <c r="B9017" s="177">
        <v>26</v>
      </c>
      <c r="C9017" s="176">
        <v>44009</v>
      </c>
      <c r="D9017" s="175">
        <v>13</v>
      </c>
      <c r="E9017" s="175">
        <v>0.20200000000000001</v>
      </c>
    </row>
    <row r="9018" spans="1:5">
      <c r="A9018" s="174" t="s">
        <v>13</v>
      </c>
      <c r="B9018" s="183">
        <v>27</v>
      </c>
      <c r="C9018" s="176">
        <v>44010</v>
      </c>
      <c r="D9018" s="175">
        <v>16</v>
      </c>
      <c r="E9018" s="175">
        <v>0.10100000000000001</v>
      </c>
    </row>
    <row r="9019" spans="1:5">
      <c r="A9019" s="174" t="s">
        <v>13</v>
      </c>
      <c r="B9019" s="183">
        <v>27</v>
      </c>
      <c r="C9019" s="176">
        <v>44011</v>
      </c>
      <c r="D9019" s="175">
        <v>16</v>
      </c>
      <c r="E9019" s="175">
        <v>0.20200000000000001</v>
      </c>
    </row>
    <row r="9020" spans="1:5">
      <c r="A9020" s="174" t="s">
        <v>13</v>
      </c>
      <c r="B9020" s="183">
        <v>27</v>
      </c>
      <c r="C9020" s="176">
        <v>44012</v>
      </c>
      <c r="D9020" s="175">
        <v>15</v>
      </c>
      <c r="E9020" s="175">
        <v>0.10100000000000001</v>
      </c>
    </row>
    <row r="9021" spans="1:5">
      <c r="A9021" s="174" t="s">
        <v>13</v>
      </c>
      <c r="B9021" s="183">
        <v>27</v>
      </c>
      <c r="C9021" s="176">
        <v>44013</v>
      </c>
      <c r="D9021" s="175">
        <v>15</v>
      </c>
      <c r="E9021" s="175">
        <v>0.10100000000000001</v>
      </c>
    </row>
    <row r="9022" spans="1:5">
      <c r="A9022" s="174" t="s">
        <v>13</v>
      </c>
      <c r="B9022" s="183">
        <v>27</v>
      </c>
      <c r="C9022" s="176">
        <v>44014</v>
      </c>
      <c r="D9022" s="175">
        <v>17</v>
      </c>
      <c r="E9022" s="175">
        <v>0.10100000000000001</v>
      </c>
    </row>
    <row r="9023" spans="1:5">
      <c r="A9023" s="174" t="s">
        <v>13</v>
      </c>
      <c r="B9023" s="183">
        <v>27</v>
      </c>
      <c r="C9023" s="176">
        <v>44015</v>
      </c>
      <c r="D9023" s="175">
        <v>13</v>
      </c>
      <c r="E9023" s="175">
        <v>0.10100000000000001</v>
      </c>
    </row>
    <row r="9024" spans="1:5">
      <c r="A9024" s="174" t="s">
        <v>13</v>
      </c>
      <c r="B9024" s="177">
        <v>27</v>
      </c>
      <c r="C9024" s="176">
        <v>44016</v>
      </c>
      <c r="D9024" s="175">
        <v>11</v>
      </c>
      <c r="E9024" s="175">
        <v>0.10100000000000001</v>
      </c>
    </row>
    <row r="9025" spans="1:5">
      <c r="A9025" s="174" t="s">
        <v>13</v>
      </c>
      <c r="B9025" s="183">
        <v>28</v>
      </c>
      <c r="C9025" s="176">
        <v>44017</v>
      </c>
      <c r="D9025" s="175">
        <v>14</v>
      </c>
      <c r="E9025" s="175">
        <v>0.30299999999999999</v>
      </c>
    </row>
    <row r="9026" spans="1:5">
      <c r="A9026" s="174" t="s">
        <v>13</v>
      </c>
      <c r="B9026" s="183">
        <v>28</v>
      </c>
      <c r="C9026" s="176">
        <v>44018</v>
      </c>
      <c r="D9026" s="175">
        <v>15</v>
      </c>
      <c r="E9026" s="175">
        <v>0.20200000000000001</v>
      </c>
    </row>
    <row r="9027" spans="1:5">
      <c r="A9027" s="174" t="s">
        <v>13</v>
      </c>
      <c r="B9027" s="183">
        <v>28</v>
      </c>
      <c r="C9027" s="176">
        <v>44019</v>
      </c>
      <c r="D9027" s="175">
        <v>15</v>
      </c>
      <c r="E9027" s="175">
        <v>0.10100000000000001</v>
      </c>
    </row>
    <row r="9028" spans="1:5">
      <c r="A9028" s="174" t="s">
        <v>13</v>
      </c>
      <c r="B9028" s="183">
        <v>28</v>
      </c>
      <c r="C9028" s="176">
        <v>44020</v>
      </c>
      <c r="D9028" s="175">
        <v>15</v>
      </c>
      <c r="E9028" s="175">
        <v>0.20200000000000001</v>
      </c>
    </row>
    <row r="9029" spans="1:5">
      <c r="A9029" s="174" t="s">
        <v>13</v>
      </c>
      <c r="B9029" s="183">
        <v>28</v>
      </c>
      <c r="C9029" s="176">
        <v>44021</v>
      </c>
      <c r="D9029" s="175">
        <v>16</v>
      </c>
      <c r="E9029" s="175">
        <v>0.10100000000000001</v>
      </c>
    </row>
    <row r="9030" spans="1:5">
      <c r="A9030" s="174" t="s">
        <v>13</v>
      </c>
      <c r="B9030" s="183">
        <v>28</v>
      </c>
      <c r="C9030" s="176">
        <v>44022</v>
      </c>
      <c r="D9030" s="175">
        <v>12</v>
      </c>
      <c r="E9030" s="175">
        <v>0.10100000000000001</v>
      </c>
    </row>
    <row r="9031" spans="1:5">
      <c r="A9031" s="174" t="s">
        <v>13</v>
      </c>
      <c r="B9031" s="177">
        <v>28</v>
      </c>
      <c r="C9031" s="176">
        <v>44023</v>
      </c>
      <c r="D9031" s="175">
        <v>11</v>
      </c>
      <c r="E9031" s="175">
        <v>0.20200000000000001</v>
      </c>
    </row>
    <row r="9032" spans="1:5">
      <c r="A9032" s="174" t="s">
        <v>13</v>
      </c>
      <c r="B9032" s="183">
        <v>29</v>
      </c>
      <c r="C9032" s="176">
        <v>44024</v>
      </c>
      <c r="D9032" s="175">
        <v>14</v>
      </c>
      <c r="E9032" s="175">
        <v>0.10100000000000001</v>
      </c>
    </row>
    <row r="9033" spans="1:5">
      <c r="A9033" s="174" t="s">
        <v>13</v>
      </c>
      <c r="B9033" s="183">
        <v>29</v>
      </c>
      <c r="C9033" s="176">
        <v>44025</v>
      </c>
      <c r="D9033" s="175">
        <v>14</v>
      </c>
      <c r="E9033" s="175">
        <v>0.20200000000000001</v>
      </c>
    </row>
    <row r="9034" spans="1:5">
      <c r="A9034" s="174" t="s">
        <v>13</v>
      </c>
      <c r="B9034" s="183">
        <v>29</v>
      </c>
      <c r="C9034" s="176">
        <v>44026</v>
      </c>
      <c r="D9034" s="175">
        <v>14</v>
      </c>
      <c r="E9034" s="175">
        <v>0.10100000000000001</v>
      </c>
    </row>
    <row r="9035" spans="1:5">
      <c r="A9035" s="174" t="s">
        <v>13</v>
      </c>
      <c r="B9035" s="183">
        <v>29</v>
      </c>
      <c r="C9035" s="176">
        <v>44027</v>
      </c>
      <c r="D9035" s="175">
        <v>14</v>
      </c>
      <c r="E9035" s="175">
        <v>0.10100000000000001</v>
      </c>
    </row>
    <row r="9036" spans="1:5">
      <c r="A9036" s="174" t="s">
        <v>13</v>
      </c>
      <c r="B9036" s="183">
        <v>29</v>
      </c>
      <c r="C9036" s="176">
        <v>44028</v>
      </c>
      <c r="D9036" s="175">
        <v>15</v>
      </c>
      <c r="E9036" s="175">
        <v>0</v>
      </c>
    </row>
    <row r="9037" spans="1:5">
      <c r="A9037" s="174" t="s">
        <v>13</v>
      </c>
      <c r="B9037" s="183">
        <v>29</v>
      </c>
      <c r="C9037" s="176">
        <v>44029</v>
      </c>
      <c r="D9037" s="175">
        <v>12</v>
      </c>
      <c r="E9037" s="175">
        <v>0</v>
      </c>
    </row>
    <row r="9038" spans="1:5">
      <c r="A9038" s="174" t="s">
        <v>13</v>
      </c>
      <c r="B9038" s="177">
        <v>29</v>
      </c>
      <c r="C9038" s="176">
        <v>44030</v>
      </c>
      <c r="D9038" s="175">
        <v>11</v>
      </c>
      <c r="E9038" s="175">
        <v>0.20200000000000001</v>
      </c>
    </row>
    <row r="9039" spans="1:5">
      <c r="A9039" s="174" t="s">
        <v>13</v>
      </c>
      <c r="B9039" s="183">
        <v>30</v>
      </c>
      <c r="C9039" s="176">
        <v>44031</v>
      </c>
      <c r="D9039" s="175">
        <v>13</v>
      </c>
      <c r="E9039" s="175">
        <v>0.10100000000000001</v>
      </c>
    </row>
    <row r="9040" spans="1:5">
      <c r="A9040" s="174" t="s">
        <v>13</v>
      </c>
      <c r="B9040" s="183">
        <v>30</v>
      </c>
      <c r="C9040" s="176">
        <v>44032</v>
      </c>
      <c r="D9040" s="175">
        <v>13</v>
      </c>
      <c r="E9040" s="175">
        <v>0.10100000000000001</v>
      </c>
    </row>
    <row r="9041" spans="1:5">
      <c r="A9041" s="174" t="s">
        <v>13</v>
      </c>
      <c r="B9041" s="183">
        <v>30</v>
      </c>
      <c r="C9041" s="176">
        <v>44033</v>
      </c>
      <c r="D9041" s="175">
        <v>13</v>
      </c>
      <c r="E9041" s="175">
        <v>0.10100000000000001</v>
      </c>
    </row>
    <row r="9042" spans="1:5">
      <c r="A9042" s="174" t="s">
        <v>13</v>
      </c>
      <c r="B9042" s="183">
        <v>30</v>
      </c>
      <c r="C9042" s="176">
        <v>44034</v>
      </c>
      <c r="D9042" s="175">
        <v>13</v>
      </c>
      <c r="E9042" s="175">
        <v>0.10100000000000001</v>
      </c>
    </row>
    <row r="9043" spans="1:5">
      <c r="A9043" s="174" t="s">
        <v>13</v>
      </c>
      <c r="B9043" s="183">
        <v>30</v>
      </c>
      <c r="C9043" s="176">
        <v>44035</v>
      </c>
      <c r="D9043" s="175">
        <v>14</v>
      </c>
      <c r="E9043" s="175">
        <v>0.10100000000000001</v>
      </c>
    </row>
    <row r="9044" spans="1:5">
      <c r="A9044" s="174" t="s">
        <v>13</v>
      </c>
      <c r="B9044" s="183">
        <v>30</v>
      </c>
      <c r="C9044" s="176">
        <v>44036</v>
      </c>
      <c r="D9044" s="175">
        <v>12</v>
      </c>
      <c r="E9044" s="175">
        <v>0</v>
      </c>
    </row>
    <row r="9045" spans="1:5">
      <c r="A9045" s="174" t="s">
        <v>13</v>
      </c>
      <c r="B9045" s="177">
        <v>30</v>
      </c>
      <c r="C9045" s="176">
        <v>44037</v>
      </c>
      <c r="D9045" s="175">
        <v>10</v>
      </c>
      <c r="E9045" s="175">
        <v>0.10100000000000001</v>
      </c>
    </row>
    <row r="9046" spans="1:5">
      <c r="A9046" s="174" t="s">
        <v>13</v>
      </c>
      <c r="B9046" s="183">
        <v>31</v>
      </c>
      <c r="C9046" s="176">
        <v>44038</v>
      </c>
      <c r="D9046" s="175">
        <v>12</v>
      </c>
      <c r="E9046" s="175">
        <v>0</v>
      </c>
    </row>
    <row r="9047" spans="1:5">
      <c r="A9047" s="174" t="s">
        <v>13</v>
      </c>
      <c r="B9047" s="183">
        <v>31</v>
      </c>
      <c r="C9047" s="176">
        <v>44039</v>
      </c>
      <c r="D9047" s="175">
        <v>12</v>
      </c>
      <c r="E9047" s="175">
        <v>0.10100000000000001</v>
      </c>
    </row>
    <row r="9048" spans="1:5">
      <c r="A9048" s="174" t="s">
        <v>13</v>
      </c>
      <c r="B9048" s="183">
        <v>31</v>
      </c>
      <c r="C9048" s="176">
        <v>44040</v>
      </c>
      <c r="D9048" s="175">
        <v>11</v>
      </c>
      <c r="E9048" s="175">
        <v>0.10100000000000001</v>
      </c>
    </row>
    <row r="9049" spans="1:5">
      <c r="A9049" s="174" t="s">
        <v>13</v>
      </c>
      <c r="B9049" s="183">
        <v>31</v>
      </c>
      <c r="C9049" s="176">
        <v>44041</v>
      </c>
      <c r="D9049" s="175">
        <v>9</v>
      </c>
      <c r="E9049" s="175">
        <v>0.20200000000000001</v>
      </c>
    </row>
    <row r="9050" spans="1:5">
      <c r="A9050" s="174" t="s">
        <v>13</v>
      </c>
      <c r="B9050" s="183">
        <v>31</v>
      </c>
      <c r="C9050" s="176">
        <v>44042</v>
      </c>
      <c r="D9050" s="175">
        <v>26</v>
      </c>
      <c r="E9050" s="175">
        <v>0</v>
      </c>
    </row>
    <row r="9051" spans="1:5">
      <c r="A9051" s="174" t="s">
        <v>13</v>
      </c>
      <c r="B9051" s="183">
        <v>31</v>
      </c>
      <c r="C9051" s="176">
        <v>44043</v>
      </c>
      <c r="D9051" s="175">
        <v>9</v>
      </c>
      <c r="E9051" s="175">
        <v>0.40400000000000003</v>
      </c>
    </row>
    <row r="9052" spans="1:5">
      <c r="A9052" s="174" t="s">
        <v>13</v>
      </c>
      <c r="B9052" s="177">
        <v>31</v>
      </c>
      <c r="C9052" s="176">
        <v>44044</v>
      </c>
      <c r="D9052" s="175">
        <v>17</v>
      </c>
      <c r="E9052" s="175">
        <v>0</v>
      </c>
    </row>
    <row r="9053" spans="1:5">
      <c r="A9053" s="174" t="s">
        <v>13</v>
      </c>
      <c r="B9053" s="183">
        <v>32</v>
      </c>
      <c r="C9053" s="176">
        <v>44045</v>
      </c>
      <c r="D9053" s="175">
        <v>22</v>
      </c>
      <c r="E9053" s="175">
        <v>0</v>
      </c>
    </row>
    <row r="9054" spans="1:5">
      <c r="A9054" s="174" t="s">
        <v>13</v>
      </c>
      <c r="B9054" s="183">
        <v>32</v>
      </c>
      <c r="C9054" s="176">
        <v>44046</v>
      </c>
      <c r="D9054" s="175">
        <v>12</v>
      </c>
      <c r="E9054" s="175">
        <v>0</v>
      </c>
    </row>
    <row r="9055" spans="1:5">
      <c r="A9055" s="174" t="s">
        <v>13</v>
      </c>
      <c r="B9055" s="183">
        <v>32</v>
      </c>
      <c r="C9055" s="176">
        <v>44047</v>
      </c>
      <c r="D9055" s="175">
        <v>12</v>
      </c>
      <c r="E9055" s="175">
        <v>0</v>
      </c>
    </row>
    <row r="9056" spans="1:5">
      <c r="A9056" s="174" t="s">
        <v>13</v>
      </c>
      <c r="B9056" s="183">
        <v>32</v>
      </c>
      <c r="C9056" s="176">
        <v>44048</v>
      </c>
      <c r="D9056" s="175">
        <v>12</v>
      </c>
      <c r="E9056" s="175">
        <v>0</v>
      </c>
    </row>
    <row r="9057" spans="1:5">
      <c r="A9057" s="174" t="s">
        <v>13</v>
      </c>
      <c r="B9057" s="183">
        <v>32</v>
      </c>
      <c r="C9057" s="176">
        <v>44049</v>
      </c>
      <c r="D9057" s="175">
        <v>13</v>
      </c>
      <c r="E9057" s="175">
        <v>0.20200000000000001</v>
      </c>
    </row>
    <row r="9058" spans="1:5">
      <c r="A9058" s="174" t="s">
        <v>13</v>
      </c>
      <c r="B9058" s="177">
        <v>32</v>
      </c>
      <c r="C9058" s="176">
        <v>44050</v>
      </c>
      <c r="D9058" s="175">
        <v>11</v>
      </c>
      <c r="E9058" s="175">
        <v>0.10100000000000001</v>
      </c>
    </row>
    <row r="9059" spans="1:5">
      <c r="A9059" s="174" t="s">
        <v>13</v>
      </c>
      <c r="B9059" s="177">
        <v>32</v>
      </c>
      <c r="C9059" s="176">
        <v>44051</v>
      </c>
      <c r="D9059" s="175">
        <v>9</v>
      </c>
      <c r="E9059" s="175">
        <v>0.20200000000000001</v>
      </c>
    </row>
    <row r="9060" spans="1:5">
      <c r="A9060" s="174" t="s">
        <v>13</v>
      </c>
      <c r="B9060" s="177">
        <v>33</v>
      </c>
      <c r="C9060" s="176">
        <v>44052</v>
      </c>
      <c r="D9060" s="175">
        <v>11</v>
      </c>
      <c r="E9060" s="175">
        <v>0</v>
      </c>
    </row>
    <row r="9061" spans="1:5">
      <c r="A9061" s="174" t="s">
        <v>13</v>
      </c>
      <c r="B9061" s="177">
        <v>33</v>
      </c>
      <c r="C9061" s="176">
        <v>44053</v>
      </c>
      <c r="D9061" s="175">
        <v>11</v>
      </c>
      <c r="E9061" s="175">
        <v>0.10100000000000001</v>
      </c>
    </row>
    <row r="9062" spans="1:5">
      <c r="A9062" s="174" t="s">
        <v>13</v>
      </c>
      <c r="B9062" s="177">
        <v>33</v>
      </c>
      <c r="C9062" s="176">
        <v>44054</v>
      </c>
      <c r="D9062" s="175">
        <v>11</v>
      </c>
      <c r="E9062" s="175">
        <v>0</v>
      </c>
    </row>
    <row r="9063" spans="1:5">
      <c r="A9063" s="174" t="s">
        <v>13</v>
      </c>
      <c r="B9063" s="177">
        <v>33</v>
      </c>
      <c r="C9063" s="176">
        <v>44055</v>
      </c>
      <c r="D9063" s="175">
        <v>11</v>
      </c>
      <c r="E9063" s="175">
        <v>0</v>
      </c>
    </row>
    <row r="9064" spans="1:5">
      <c r="A9064" s="174" t="s">
        <v>13</v>
      </c>
      <c r="B9064" s="177">
        <v>33</v>
      </c>
      <c r="C9064" s="176">
        <v>44056</v>
      </c>
      <c r="D9064" s="175">
        <v>12</v>
      </c>
      <c r="E9064" s="175">
        <v>0</v>
      </c>
    </row>
    <row r="9065" spans="1:5">
      <c r="A9065" s="174" t="s">
        <v>13</v>
      </c>
      <c r="B9065" s="177">
        <v>33</v>
      </c>
      <c r="C9065" s="176">
        <v>44057</v>
      </c>
      <c r="D9065" s="175">
        <v>10</v>
      </c>
      <c r="E9065" s="175">
        <v>0.10100000000000001</v>
      </c>
    </row>
    <row r="9066" spans="1:5">
      <c r="A9066" s="174" t="s">
        <v>13</v>
      </c>
      <c r="B9066" s="177">
        <v>33</v>
      </c>
      <c r="C9066" s="176">
        <v>44058</v>
      </c>
      <c r="D9066" s="175">
        <v>8</v>
      </c>
      <c r="E9066" s="175">
        <v>0.10100000000000001</v>
      </c>
    </row>
    <row r="9067" spans="1:5">
      <c r="A9067" s="174" t="s">
        <v>13</v>
      </c>
      <c r="B9067" s="177">
        <v>34</v>
      </c>
      <c r="C9067" s="176">
        <v>44059</v>
      </c>
      <c r="D9067" s="175">
        <v>10</v>
      </c>
      <c r="E9067" s="175">
        <v>0.20200000000000001</v>
      </c>
    </row>
    <row r="9068" spans="1:5">
      <c r="A9068" s="174" t="s">
        <v>13</v>
      </c>
      <c r="B9068" s="177">
        <v>34</v>
      </c>
      <c r="C9068" s="176">
        <v>44060</v>
      </c>
      <c r="D9068" s="175">
        <v>11</v>
      </c>
      <c r="E9068" s="175">
        <v>0.30299999999999999</v>
      </c>
    </row>
    <row r="9069" spans="1:5">
      <c r="A9069" s="174" t="s">
        <v>13</v>
      </c>
      <c r="B9069" s="177">
        <v>34</v>
      </c>
      <c r="C9069" s="176">
        <v>44061</v>
      </c>
      <c r="D9069" s="175">
        <v>11</v>
      </c>
      <c r="E9069" s="175">
        <v>0</v>
      </c>
    </row>
    <row r="9070" spans="1:5">
      <c r="A9070" s="174" t="s">
        <v>13</v>
      </c>
      <c r="B9070" s="177">
        <v>34</v>
      </c>
      <c r="C9070" s="176">
        <v>44062</v>
      </c>
      <c r="D9070" s="175">
        <v>11</v>
      </c>
      <c r="E9070" s="175">
        <v>0.20200000000000001</v>
      </c>
    </row>
    <row r="9071" spans="1:5">
      <c r="A9071" s="174" t="s">
        <v>13</v>
      </c>
      <c r="B9071" s="177">
        <v>34</v>
      </c>
      <c r="C9071" s="176">
        <v>44063</v>
      </c>
      <c r="D9071" s="175">
        <v>12</v>
      </c>
      <c r="E9071" s="175">
        <v>0.10100000000000001</v>
      </c>
    </row>
    <row r="9072" spans="1:5">
      <c r="A9072" s="174" t="s">
        <v>13</v>
      </c>
      <c r="B9072" s="177">
        <v>34</v>
      </c>
      <c r="C9072" s="176">
        <v>44064</v>
      </c>
      <c r="D9072" s="175">
        <v>10</v>
      </c>
      <c r="E9072" s="175">
        <v>0.20200000000000001</v>
      </c>
    </row>
    <row r="9073" spans="1:5">
      <c r="A9073" s="174" t="s">
        <v>13</v>
      </c>
      <c r="B9073" s="177">
        <v>34</v>
      </c>
      <c r="C9073" s="176">
        <v>44065</v>
      </c>
      <c r="D9073" s="179"/>
      <c r="E9073" s="175">
        <v>0.30299999999999999</v>
      </c>
    </row>
    <row r="9074" spans="1:5">
      <c r="A9074" s="174" t="s">
        <v>10</v>
      </c>
      <c r="B9074" s="183">
        <v>8</v>
      </c>
      <c r="C9074" s="176">
        <v>43877</v>
      </c>
      <c r="D9074" s="175">
        <v>1</v>
      </c>
      <c r="E9074" s="175">
        <v>0</v>
      </c>
    </row>
    <row r="9075" spans="1:5">
      <c r="A9075" s="174" t="s">
        <v>10</v>
      </c>
      <c r="B9075" s="183">
        <v>8</v>
      </c>
      <c r="C9075" s="176">
        <v>43878</v>
      </c>
      <c r="D9075" s="175">
        <v>2</v>
      </c>
      <c r="E9075" s="175">
        <v>0</v>
      </c>
    </row>
    <row r="9076" spans="1:5">
      <c r="A9076" s="174" t="s">
        <v>10</v>
      </c>
      <c r="B9076" s="183">
        <v>8</v>
      </c>
      <c r="C9076" s="176">
        <v>43879</v>
      </c>
      <c r="D9076" s="175">
        <v>2</v>
      </c>
      <c r="E9076" s="175">
        <v>0</v>
      </c>
    </row>
    <row r="9077" spans="1:5">
      <c r="A9077" s="174" t="s">
        <v>10</v>
      </c>
      <c r="B9077" s="183">
        <v>8</v>
      </c>
      <c r="C9077" s="176">
        <v>43880</v>
      </c>
      <c r="D9077" s="175">
        <v>3</v>
      </c>
      <c r="E9077" s="175">
        <v>0</v>
      </c>
    </row>
    <row r="9078" spans="1:5">
      <c r="A9078" s="174" t="s">
        <v>10</v>
      </c>
      <c r="B9078" s="183">
        <v>8</v>
      </c>
      <c r="C9078" s="176">
        <v>43881</v>
      </c>
      <c r="D9078" s="175">
        <v>3</v>
      </c>
      <c r="E9078" s="175">
        <v>0</v>
      </c>
    </row>
    <row r="9079" spans="1:5">
      <c r="A9079" s="174" t="s">
        <v>10</v>
      </c>
      <c r="B9079" s="183">
        <v>8</v>
      </c>
      <c r="C9079" s="176">
        <v>43882</v>
      </c>
      <c r="D9079" s="175">
        <v>3</v>
      </c>
      <c r="E9079" s="175">
        <v>0</v>
      </c>
    </row>
    <row r="9080" spans="1:5">
      <c r="A9080" s="174" t="s">
        <v>10</v>
      </c>
      <c r="B9080" s="177">
        <v>8</v>
      </c>
      <c r="C9080" s="176">
        <v>43883</v>
      </c>
      <c r="D9080" s="175">
        <v>1</v>
      </c>
      <c r="E9080" s="175">
        <v>0</v>
      </c>
    </row>
    <row r="9081" spans="1:5">
      <c r="A9081" s="174" t="s">
        <v>10</v>
      </c>
      <c r="B9081" s="183">
        <v>9</v>
      </c>
      <c r="C9081" s="176">
        <v>43884</v>
      </c>
      <c r="D9081" s="175">
        <v>0</v>
      </c>
      <c r="E9081" s="175">
        <v>0</v>
      </c>
    </row>
    <row r="9082" spans="1:5">
      <c r="A9082" s="174" t="s">
        <v>10</v>
      </c>
      <c r="B9082" s="183">
        <v>9</v>
      </c>
      <c r="C9082" s="176">
        <v>43885</v>
      </c>
      <c r="D9082" s="175">
        <v>1</v>
      </c>
      <c r="E9082" s="175">
        <v>0</v>
      </c>
    </row>
    <row r="9083" spans="1:5">
      <c r="A9083" s="174" t="s">
        <v>10</v>
      </c>
      <c r="B9083" s="183">
        <v>9</v>
      </c>
      <c r="C9083" s="176">
        <v>43886</v>
      </c>
      <c r="D9083" s="175">
        <v>0</v>
      </c>
      <c r="E9083" s="175">
        <v>0</v>
      </c>
    </row>
    <row r="9084" spans="1:5">
      <c r="A9084" s="174" t="s">
        <v>10</v>
      </c>
      <c r="B9084" s="183">
        <v>9</v>
      </c>
      <c r="C9084" s="176">
        <v>43887</v>
      </c>
      <c r="D9084" s="175">
        <v>0</v>
      </c>
      <c r="E9084" s="175">
        <v>0</v>
      </c>
    </row>
    <row r="9085" spans="1:5">
      <c r="A9085" s="174" t="s">
        <v>10</v>
      </c>
      <c r="B9085" s="183">
        <v>9</v>
      </c>
      <c r="C9085" s="176">
        <v>43888</v>
      </c>
      <c r="D9085" s="175">
        <v>0</v>
      </c>
      <c r="E9085" s="175">
        <v>0</v>
      </c>
    </row>
    <row r="9086" spans="1:5">
      <c r="A9086" s="174" t="s">
        <v>10</v>
      </c>
      <c r="B9086" s="183">
        <v>9</v>
      </c>
      <c r="C9086" s="176">
        <v>43889</v>
      </c>
      <c r="D9086" s="175">
        <v>1</v>
      </c>
      <c r="E9086" s="175">
        <v>0</v>
      </c>
    </row>
    <row r="9087" spans="1:5">
      <c r="A9087" s="174" t="s">
        <v>10</v>
      </c>
      <c r="B9087" s="177">
        <v>9</v>
      </c>
      <c r="C9087" s="176">
        <v>43890</v>
      </c>
      <c r="D9087" s="175">
        <v>0</v>
      </c>
      <c r="E9087" s="175">
        <v>0</v>
      </c>
    </row>
    <row r="9088" spans="1:5">
      <c r="A9088" s="174" t="s">
        <v>10</v>
      </c>
      <c r="B9088" s="183">
        <v>10</v>
      </c>
      <c r="C9088" s="176">
        <v>43833</v>
      </c>
      <c r="D9088" s="175">
        <v>-1</v>
      </c>
      <c r="E9088" s="175">
        <v>0</v>
      </c>
    </row>
    <row r="9089" spans="1:5">
      <c r="A9089" s="174" t="s">
        <v>10</v>
      </c>
      <c r="B9089" s="183">
        <v>10</v>
      </c>
      <c r="C9089" s="176">
        <v>43864</v>
      </c>
      <c r="D9089" s="175">
        <v>0</v>
      </c>
      <c r="E9089" s="175">
        <v>0</v>
      </c>
    </row>
    <row r="9090" spans="1:5">
      <c r="A9090" s="174" t="s">
        <v>10</v>
      </c>
      <c r="B9090" s="183">
        <v>10</v>
      </c>
      <c r="C9090" s="176">
        <v>43893</v>
      </c>
      <c r="D9090" s="175">
        <v>0</v>
      </c>
      <c r="E9090" s="175">
        <v>0</v>
      </c>
    </row>
    <row r="9091" spans="1:5">
      <c r="A9091" s="174" t="s">
        <v>10</v>
      </c>
      <c r="B9091" s="183">
        <v>10</v>
      </c>
      <c r="C9091" s="176">
        <v>43894</v>
      </c>
      <c r="D9091" s="175">
        <v>1</v>
      </c>
      <c r="E9091" s="175">
        <v>0</v>
      </c>
    </row>
    <row r="9092" spans="1:5">
      <c r="A9092" s="174" t="s">
        <v>10</v>
      </c>
      <c r="B9092" s="183">
        <v>10</v>
      </c>
      <c r="C9092" s="176">
        <v>43895</v>
      </c>
      <c r="D9092" s="175">
        <v>1</v>
      </c>
      <c r="E9092" s="175">
        <v>0</v>
      </c>
    </row>
    <row r="9093" spans="1:5">
      <c r="A9093" s="174" t="s">
        <v>10</v>
      </c>
      <c r="B9093" s="183">
        <v>10</v>
      </c>
      <c r="C9093" s="176">
        <v>43896</v>
      </c>
      <c r="D9093" s="175">
        <v>0</v>
      </c>
      <c r="E9093" s="175">
        <v>0</v>
      </c>
    </row>
    <row r="9094" spans="1:5">
      <c r="A9094" s="174" t="s">
        <v>10</v>
      </c>
      <c r="B9094" s="177">
        <v>10</v>
      </c>
      <c r="C9094" s="176">
        <v>43897</v>
      </c>
      <c r="D9094" s="175">
        <v>0</v>
      </c>
      <c r="E9094" s="175">
        <v>1.4999999999999999E-2</v>
      </c>
    </row>
    <row r="9095" spans="1:5">
      <c r="A9095" s="174" t="s">
        <v>10</v>
      </c>
      <c r="B9095" s="183">
        <v>11</v>
      </c>
      <c r="C9095" s="176">
        <v>43898</v>
      </c>
      <c r="D9095" s="175">
        <v>-1</v>
      </c>
      <c r="E9095" s="175">
        <v>1.4999999999999999E-2</v>
      </c>
    </row>
    <row r="9096" spans="1:5">
      <c r="A9096" s="174" t="s">
        <v>10</v>
      </c>
      <c r="B9096" s="183">
        <v>11</v>
      </c>
      <c r="C9096" s="176">
        <v>43899</v>
      </c>
      <c r="D9096" s="175">
        <v>1</v>
      </c>
      <c r="E9096" s="175">
        <v>0</v>
      </c>
    </row>
    <row r="9097" spans="1:5">
      <c r="A9097" s="174" t="s">
        <v>10</v>
      </c>
      <c r="B9097" s="183">
        <v>11</v>
      </c>
      <c r="C9097" s="176">
        <v>43900</v>
      </c>
      <c r="D9097" s="175">
        <v>1</v>
      </c>
      <c r="E9097" s="175">
        <v>1.4999999999999999E-2</v>
      </c>
    </row>
    <row r="9098" spans="1:5">
      <c r="A9098" s="174" t="s">
        <v>10</v>
      </c>
      <c r="B9098" s="183">
        <v>11</v>
      </c>
      <c r="C9098" s="176">
        <v>43901</v>
      </c>
      <c r="D9098" s="175">
        <v>1</v>
      </c>
      <c r="E9098" s="175">
        <v>5.8999999999999997E-2</v>
      </c>
    </row>
    <row r="9099" spans="1:5">
      <c r="A9099" s="174" t="s">
        <v>10</v>
      </c>
      <c r="B9099" s="183">
        <v>11</v>
      </c>
      <c r="C9099" s="176">
        <v>43902</v>
      </c>
      <c r="D9099" s="175">
        <v>2</v>
      </c>
      <c r="E9099" s="175">
        <v>0</v>
      </c>
    </row>
    <row r="9100" spans="1:5">
      <c r="A9100" s="174" t="s">
        <v>10</v>
      </c>
      <c r="B9100" s="183">
        <v>11</v>
      </c>
      <c r="C9100" s="176">
        <v>43903</v>
      </c>
      <c r="D9100" s="175">
        <v>2</v>
      </c>
      <c r="E9100" s="175">
        <v>2.9000000000000001E-2</v>
      </c>
    </row>
    <row r="9101" spans="1:5">
      <c r="A9101" s="174" t="s">
        <v>10</v>
      </c>
      <c r="B9101" s="177">
        <v>11</v>
      </c>
      <c r="C9101" s="176">
        <v>43904</v>
      </c>
      <c r="D9101" s="175">
        <v>2</v>
      </c>
      <c r="E9101" s="175">
        <v>1.4999999999999999E-2</v>
      </c>
    </row>
    <row r="9102" spans="1:5">
      <c r="A9102" s="174" t="s">
        <v>10</v>
      </c>
      <c r="B9102" s="183">
        <v>12</v>
      </c>
      <c r="C9102" s="176">
        <v>43905</v>
      </c>
      <c r="D9102" s="175">
        <v>2</v>
      </c>
      <c r="E9102" s="175">
        <v>0.28000000000000003</v>
      </c>
    </row>
    <row r="9103" spans="1:5">
      <c r="A9103" s="174" t="s">
        <v>10</v>
      </c>
      <c r="B9103" s="183">
        <v>12</v>
      </c>
      <c r="C9103" s="176">
        <v>43906</v>
      </c>
      <c r="D9103" s="175">
        <v>4</v>
      </c>
      <c r="E9103" s="175">
        <v>0.20599999999999999</v>
      </c>
    </row>
    <row r="9104" spans="1:5">
      <c r="A9104" s="174" t="s">
        <v>10</v>
      </c>
      <c r="B9104" s="183">
        <v>12</v>
      </c>
      <c r="C9104" s="176">
        <v>43907</v>
      </c>
      <c r="D9104" s="175">
        <v>7</v>
      </c>
      <c r="E9104" s="175">
        <v>0.32400000000000001</v>
      </c>
    </row>
    <row r="9105" spans="1:5">
      <c r="A9105" s="174" t="s">
        <v>10</v>
      </c>
      <c r="B9105" s="183">
        <v>12</v>
      </c>
      <c r="C9105" s="176">
        <v>43908</v>
      </c>
      <c r="D9105" s="175">
        <v>10</v>
      </c>
      <c r="E9105" s="175">
        <v>0.25</v>
      </c>
    </row>
    <row r="9106" spans="1:5">
      <c r="A9106" s="174" t="s">
        <v>10</v>
      </c>
      <c r="B9106" s="183">
        <v>12</v>
      </c>
      <c r="C9106" s="176">
        <v>43909</v>
      </c>
      <c r="D9106" s="175">
        <v>11</v>
      </c>
      <c r="E9106" s="175">
        <v>0.501</v>
      </c>
    </row>
    <row r="9107" spans="1:5">
      <c r="A9107" s="174" t="s">
        <v>10</v>
      </c>
      <c r="B9107" s="177">
        <v>12</v>
      </c>
      <c r="C9107" s="176">
        <v>43910</v>
      </c>
      <c r="D9107" s="175">
        <v>13</v>
      </c>
      <c r="E9107" s="175">
        <v>0.67800000000000005</v>
      </c>
    </row>
    <row r="9108" spans="1:5">
      <c r="A9108" s="174" t="s">
        <v>10</v>
      </c>
      <c r="B9108" s="183">
        <v>12</v>
      </c>
      <c r="C9108" s="176">
        <v>43911</v>
      </c>
      <c r="D9108" s="175">
        <v>11</v>
      </c>
      <c r="E9108" s="175">
        <v>0.47099999999999997</v>
      </c>
    </row>
    <row r="9109" spans="1:5">
      <c r="A9109" s="174" t="s">
        <v>10</v>
      </c>
      <c r="B9109" s="183">
        <v>13</v>
      </c>
      <c r="C9109" s="176">
        <v>43912</v>
      </c>
      <c r="D9109" s="175">
        <v>9</v>
      </c>
      <c r="E9109" s="175">
        <v>0.85399999999999998</v>
      </c>
    </row>
    <row r="9110" spans="1:5">
      <c r="A9110" s="174" t="s">
        <v>10</v>
      </c>
      <c r="B9110" s="183">
        <v>13</v>
      </c>
      <c r="C9110" s="176">
        <v>43913</v>
      </c>
      <c r="D9110" s="175">
        <v>17</v>
      </c>
      <c r="E9110" s="175">
        <v>0.53</v>
      </c>
    </row>
    <row r="9111" spans="1:5">
      <c r="A9111" s="174" t="s">
        <v>10</v>
      </c>
      <c r="B9111" s="183">
        <v>13</v>
      </c>
      <c r="C9111" s="176">
        <v>43914</v>
      </c>
      <c r="D9111" s="175">
        <v>24</v>
      </c>
      <c r="E9111" s="175">
        <v>1.1200000000000001</v>
      </c>
    </row>
    <row r="9112" spans="1:5">
      <c r="A9112" s="174" t="s">
        <v>10</v>
      </c>
      <c r="B9112" s="183">
        <v>13</v>
      </c>
      <c r="C9112" s="176">
        <v>43915</v>
      </c>
      <c r="D9112" s="175">
        <v>26</v>
      </c>
      <c r="E9112" s="175">
        <v>2.1800000000000002</v>
      </c>
    </row>
    <row r="9113" spans="1:5">
      <c r="A9113" s="174" t="s">
        <v>10</v>
      </c>
      <c r="B9113" s="183">
        <v>13</v>
      </c>
      <c r="C9113" s="176">
        <v>43916</v>
      </c>
      <c r="D9113" s="175">
        <v>27</v>
      </c>
      <c r="E9113" s="175">
        <v>2.8140000000000001</v>
      </c>
    </row>
    <row r="9114" spans="1:5">
      <c r="A9114" s="174" t="s">
        <v>10</v>
      </c>
      <c r="B9114" s="183">
        <v>13</v>
      </c>
      <c r="C9114" s="176">
        <v>43917</v>
      </c>
      <c r="D9114" s="175">
        <v>28</v>
      </c>
      <c r="E9114" s="175">
        <v>2.6659999999999999</v>
      </c>
    </row>
    <row r="9115" spans="1:5">
      <c r="A9115" s="174" t="s">
        <v>10</v>
      </c>
      <c r="B9115" s="177">
        <v>13</v>
      </c>
      <c r="C9115" s="176">
        <v>43918</v>
      </c>
      <c r="D9115" s="175">
        <v>20</v>
      </c>
      <c r="E9115" s="175">
        <v>4.242</v>
      </c>
    </row>
    <row r="9116" spans="1:5">
      <c r="A9116" s="174" t="s">
        <v>10</v>
      </c>
      <c r="B9116" s="183">
        <v>14</v>
      </c>
      <c r="C9116" s="176">
        <v>43919</v>
      </c>
      <c r="D9116" s="175">
        <v>15</v>
      </c>
      <c r="E9116" s="175">
        <v>4.3010000000000002</v>
      </c>
    </row>
    <row r="9117" spans="1:5">
      <c r="A9117" s="174" t="s">
        <v>10</v>
      </c>
      <c r="B9117" s="183">
        <v>14</v>
      </c>
      <c r="C9117" s="176">
        <v>43920</v>
      </c>
      <c r="D9117" s="175">
        <v>27</v>
      </c>
      <c r="E9117" s="175">
        <v>3.1230000000000002</v>
      </c>
    </row>
    <row r="9118" spans="1:5">
      <c r="A9118" s="174" t="s">
        <v>10</v>
      </c>
      <c r="B9118" s="183">
        <v>14</v>
      </c>
      <c r="C9118" s="176">
        <v>43921</v>
      </c>
      <c r="D9118" s="175">
        <v>27</v>
      </c>
      <c r="E9118" s="175">
        <v>5.5090000000000003</v>
      </c>
    </row>
    <row r="9119" spans="1:5">
      <c r="A9119" s="174" t="s">
        <v>10</v>
      </c>
      <c r="B9119" s="183">
        <v>14</v>
      </c>
      <c r="C9119" s="176">
        <v>43922</v>
      </c>
      <c r="D9119" s="175">
        <v>28</v>
      </c>
      <c r="E9119" s="175">
        <v>5.9359999999999999</v>
      </c>
    </row>
    <row r="9120" spans="1:5">
      <c r="A9120" s="174" t="s">
        <v>10</v>
      </c>
      <c r="B9120" s="183">
        <v>14</v>
      </c>
      <c r="C9120" s="176">
        <v>43923</v>
      </c>
      <c r="D9120" s="175">
        <v>29</v>
      </c>
      <c r="E9120" s="175">
        <v>9.8989999999999991</v>
      </c>
    </row>
    <row r="9121" spans="1:5">
      <c r="A9121" s="174" t="s">
        <v>10</v>
      </c>
      <c r="B9121" s="183">
        <v>14</v>
      </c>
      <c r="C9121" s="176">
        <v>43924</v>
      </c>
      <c r="D9121" s="175">
        <v>29</v>
      </c>
      <c r="E9121" s="175">
        <v>9.6780000000000008</v>
      </c>
    </row>
    <row r="9122" spans="1:5">
      <c r="A9122" s="174" t="s">
        <v>10</v>
      </c>
      <c r="B9122" s="177">
        <v>14</v>
      </c>
      <c r="C9122" s="176">
        <v>43925</v>
      </c>
      <c r="D9122" s="175">
        <v>19</v>
      </c>
      <c r="E9122" s="175">
        <v>10.842000000000001</v>
      </c>
    </row>
    <row r="9123" spans="1:5">
      <c r="A9123" s="174" t="s">
        <v>10</v>
      </c>
      <c r="B9123" s="183">
        <v>15</v>
      </c>
      <c r="C9123" s="176">
        <v>43926</v>
      </c>
      <c r="D9123" s="175">
        <v>15</v>
      </c>
      <c r="E9123" s="175">
        <v>11.135999999999999</v>
      </c>
    </row>
    <row r="9124" spans="1:5">
      <c r="A9124" s="174" t="s">
        <v>10</v>
      </c>
      <c r="B9124" s="183">
        <v>15</v>
      </c>
      <c r="C9124" s="176">
        <v>43927</v>
      </c>
      <c r="D9124" s="175">
        <v>27</v>
      </c>
      <c r="E9124" s="175">
        <v>8.8239999999999998</v>
      </c>
    </row>
    <row r="9125" spans="1:5">
      <c r="A9125" s="174" t="s">
        <v>10</v>
      </c>
      <c r="B9125" s="183">
        <v>15</v>
      </c>
      <c r="C9125" s="176">
        <v>43928</v>
      </c>
      <c r="D9125" s="175">
        <v>27</v>
      </c>
      <c r="E9125" s="175">
        <v>8.3520000000000003</v>
      </c>
    </row>
    <row r="9126" spans="1:5">
      <c r="A9126" s="174" t="s">
        <v>10</v>
      </c>
      <c r="B9126" s="183">
        <v>15</v>
      </c>
      <c r="C9126" s="176">
        <v>43929</v>
      </c>
      <c r="D9126" s="175">
        <v>27</v>
      </c>
      <c r="E9126" s="175">
        <v>16.277000000000001</v>
      </c>
    </row>
    <row r="9127" spans="1:5">
      <c r="A9127" s="174" t="s">
        <v>10</v>
      </c>
      <c r="B9127" s="183">
        <v>15</v>
      </c>
      <c r="C9127" s="176">
        <v>43930</v>
      </c>
      <c r="D9127" s="175">
        <v>27</v>
      </c>
      <c r="E9127" s="175">
        <v>15.172000000000001</v>
      </c>
    </row>
    <row r="9128" spans="1:5">
      <c r="A9128" s="174" t="s">
        <v>10</v>
      </c>
      <c r="B9128" s="183">
        <v>15</v>
      </c>
      <c r="C9128" s="176">
        <v>43931</v>
      </c>
      <c r="D9128" s="175">
        <v>32</v>
      </c>
      <c r="E9128" s="175">
        <v>16.439</v>
      </c>
    </row>
    <row r="9129" spans="1:5">
      <c r="A9129" s="174" t="s">
        <v>10</v>
      </c>
      <c r="B9129" s="177">
        <v>15</v>
      </c>
      <c r="C9129" s="176">
        <v>43932</v>
      </c>
      <c r="D9129" s="175">
        <v>19</v>
      </c>
      <c r="E9129" s="175">
        <v>16.527999999999999</v>
      </c>
    </row>
    <row r="9130" spans="1:5">
      <c r="A9130" s="174" t="s">
        <v>10</v>
      </c>
      <c r="B9130" s="183">
        <v>16</v>
      </c>
      <c r="C9130" s="176">
        <v>43933</v>
      </c>
      <c r="D9130" s="175">
        <v>16</v>
      </c>
      <c r="E9130" s="175">
        <v>12.417999999999999</v>
      </c>
    </row>
    <row r="9131" spans="1:5">
      <c r="A9131" s="174" t="s">
        <v>10</v>
      </c>
      <c r="B9131" s="183">
        <v>16</v>
      </c>
      <c r="C9131" s="176">
        <v>43934</v>
      </c>
      <c r="D9131" s="175">
        <v>31</v>
      </c>
      <c r="E9131" s="175">
        <v>9.6780000000000008</v>
      </c>
    </row>
    <row r="9132" spans="1:5">
      <c r="A9132" s="174" t="s">
        <v>10</v>
      </c>
      <c r="B9132" s="183">
        <v>16</v>
      </c>
      <c r="C9132" s="176">
        <v>43935</v>
      </c>
      <c r="D9132" s="175">
        <v>27</v>
      </c>
      <c r="E9132" s="175">
        <v>10.664999999999999</v>
      </c>
    </row>
    <row r="9133" spans="1:5">
      <c r="A9133" s="174" t="s">
        <v>10</v>
      </c>
      <c r="B9133" s="183">
        <v>16</v>
      </c>
      <c r="C9133" s="176">
        <v>43936</v>
      </c>
      <c r="D9133" s="175">
        <v>27</v>
      </c>
      <c r="E9133" s="175">
        <v>15.85</v>
      </c>
    </row>
    <row r="9134" spans="1:5">
      <c r="A9134" s="174" t="s">
        <v>10</v>
      </c>
      <c r="B9134" s="183">
        <v>16</v>
      </c>
      <c r="C9134" s="176">
        <v>43937</v>
      </c>
      <c r="D9134" s="175">
        <v>28</v>
      </c>
      <c r="E9134" s="175">
        <v>12.962999999999999</v>
      </c>
    </row>
    <row r="9135" spans="1:5">
      <c r="A9135" s="174" t="s">
        <v>10</v>
      </c>
      <c r="B9135" s="183">
        <v>16</v>
      </c>
      <c r="C9135" s="176">
        <v>43938</v>
      </c>
      <c r="D9135" s="175">
        <v>29</v>
      </c>
      <c r="E9135" s="175">
        <v>15.260999999999999</v>
      </c>
    </row>
    <row r="9136" spans="1:5">
      <c r="A9136" s="174" t="s">
        <v>10</v>
      </c>
      <c r="B9136" s="177">
        <v>16</v>
      </c>
      <c r="C9136" s="176">
        <v>43939</v>
      </c>
      <c r="D9136" s="175">
        <v>19</v>
      </c>
      <c r="E9136" s="175">
        <v>13.449</v>
      </c>
    </row>
    <row r="9137" spans="1:5">
      <c r="A9137" s="174" t="s">
        <v>10</v>
      </c>
      <c r="B9137" s="183">
        <v>17</v>
      </c>
      <c r="C9137" s="176">
        <v>43940</v>
      </c>
      <c r="D9137" s="175">
        <v>14</v>
      </c>
      <c r="E9137" s="175">
        <v>16.277000000000001</v>
      </c>
    </row>
    <row r="9138" spans="1:5">
      <c r="A9138" s="174" t="s">
        <v>10</v>
      </c>
      <c r="B9138" s="183">
        <v>17</v>
      </c>
      <c r="C9138" s="176">
        <v>43941</v>
      </c>
      <c r="D9138" s="175">
        <v>25</v>
      </c>
      <c r="E9138" s="175">
        <v>6.3639999999999999</v>
      </c>
    </row>
    <row r="9139" spans="1:5">
      <c r="A9139" s="174" t="s">
        <v>10</v>
      </c>
      <c r="B9139" s="183">
        <v>17</v>
      </c>
      <c r="C9139" s="176">
        <v>43942</v>
      </c>
      <c r="D9139" s="175">
        <v>26</v>
      </c>
      <c r="E9139" s="175">
        <v>8.3960000000000008</v>
      </c>
    </row>
    <row r="9140" spans="1:5">
      <c r="A9140" s="174" t="s">
        <v>10</v>
      </c>
      <c r="B9140" s="183">
        <v>17</v>
      </c>
      <c r="C9140" s="176">
        <v>43943</v>
      </c>
      <c r="D9140" s="175">
        <v>27</v>
      </c>
      <c r="E9140" s="175">
        <v>18.03</v>
      </c>
    </row>
    <row r="9141" spans="1:5">
      <c r="A9141" s="174" t="s">
        <v>10</v>
      </c>
      <c r="B9141" s="183">
        <v>17</v>
      </c>
      <c r="C9141" s="176">
        <v>43944</v>
      </c>
      <c r="D9141" s="175">
        <v>27</v>
      </c>
      <c r="E9141" s="175">
        <v>12.477</v>
      </c>
    </row>
    <row r="9142" spans="1:5">
      <c r="A9142" s="174" t="s">
        <v>10</v>
      </c>
      <c r="B9142" s="183">
        <v>17</v>
      </c>
      <c r="C9142" s="176">
        <v>43945</v>
      </c>
      <c r="D9142" s="175">
        <v>27</v>
      </c>
      <c r="E9142" s="175">
        <v>10.045999999999999</v>
      </c>
    </row>
    <row r="9143" spans="1:5">
      <c r="A9143" s="174" t="s">
        <v>10</v>
      </c>
      <c r="B9143" s="177">
        <v>17</v>
      </c>
      <c r="C9143" s="176">
        <v>43946</v>
      </c>
      <c r="D9143" s="175">
        <v>18</v>
      </c>
      <c r="E9143" s="175">
        <v>14.878</v>
      </c>
    </row>
    <row r="9144" spans="1:5">
      <c r="A9144" s="174" t="s">
        <v>10</v>
      </c>
      <c r="B9144" s="183">
        <v>18</v>
      </c>
      <c r="C9144" s="176">
        <v>43947</v>
      </c>
      <c r="D9144" s="175">
        <v>14</v>
      </c>
      <c r="E9144" s="175">
        <v>12.005000000000001</v>
      </c>
    </row>
    <row r="9145" spans="1:5">
      <c r="A9145" s="174" t="s">
        <v>10</v>
      </c>
      <c r="B9145" s="183">
        <v>18</v>
      </c>
      <c r="C9145" s="176">
        <v>43948</v>
      </c>
      <c r="D9145" s="175">
        <v>25</v>
      </c>
      <c r="E9145" s="175">
        <v>5.3620000000000001</v>
      </c>
    </row>
    <row r="9146" spans="1:5">
      <c r="A9146" s="174" t="s">
        <v>10</v>
      </c>
      <c r="B9146" s="183">
        <v>18</v>
      </c>
      <c r="C9146" s="176">
        <v>43949</v>
      </c>
      <c r="D9146" s="175">
        <v>25</v>
      </c>
      <c r="E9146" s="175">
        <v>4.7140000000000004</v>
      </c>
    </row>
    <row r="9147" spans="1:5">
      <c r="A9147" s="174" t="s">
        <v>10</v>
      </c>
      <c r="B9147" s="183">
        <v>18</v>
      </c>
      <c r="C9147" s="176">
        <v>43950</v>
      </c>
      <c r="D9147" s="175">
        <v>27</v>
      </c>
      <c r="E9147" s="175">
        <v>14.273999999999999</v>
      </c>
    </row>
    <row r="9148" spans="1:5">
      <c r="A9148" s="174" t="s">
        <v>10</v>
      </c>
      <c r="B9148" s="183">
        <v>18</v>
      </c>
      <c r="C9148" s="176">
        <v>43951</v>
      </c>
      <c r="D9148" s="175">
        <v>27</v>
      </c>
      <c r="E9148" s="175">
        <v>11.327999999999999</v>
      </c>
    </row>
    <row r="9149" spans="1:5">
      <c r="A9149" s="174" t="s">
        <v>10</v>
      </c>
      <c r="B9149" s="183">
        <v>18</v>
      </c>
      <c r="C9149" s="176">
        <v>43952</v>
      </c>
      <c r="D9149" s="175">
        <v>27</v>
      </c>
      <c r="E9149" s="175">
        <v>9.3390000000000004</v>
      </c>
    </row>
    <row r="9150" spans="1:5">
      <c r="A9150" s="174" t="s">
        <v>10</v>
      </c>
      <c r="B9150" s="177">
        <v>18</v>
      </c>
      <c r="C9150" s="176">
        <v>43953</v>
      </c>
      <c r="D9150" s="175">
        <v>17</v>
      </c>
      <c r="E9150" s="175">
        <v>10.282</v>
      </c>
    </row>
    <row r="9151" spans="1:5">
      <c r="A9151" s="174" t="s">
        <v>10</v>
      </c>
      <c r="B9151" s="183">
        <v>19</v>
      </c>
      <c r="C9151" s="176">
        <v>43954</v>
      </c>
      <c r="D9151" s="175">
        <v>14</v>
      </c>
      <c r="E9151" s="175">
        <v>8.6029999999999998</v>
      </c>
    </row>
    <row r="9152" spans="1:5">
      <c r="A9152" s="174" t="s">
        <v>10</v>
      </c>
      <c r="B9152" s="183">
        <v>19</v>
      </c>
      <c r="C9152" s="176">
        <v>43955</v>
      </c>
      <c r="D9152" s="175">
        <v>24</v>
      </c>
      <c r="E9152" s="175">
        <v>3.7269999999999999</v>
      </c>
    </row>
    <row r="9153" spans="1:5">
      <c r="A9153" s="174" t="s">
        <v>10</v>
      </c>
      <c r="B9153" s="183">
        <v>19</v>
      </c>
      <c r="C9153" s="176">
        <v>43956</v>
      </c>
      <c r="D9153" s="175">
        <v>25</v>
      </c>
      <c r="E9153" s="175">
        <v>4.0069999999999997</v>
      </c>
    </row>
    <row r="9154" spans="1:5">
      <c r="A9154" s="174" t="s">
        <v>10</v>
      </c>
      <c r="B9154" s="183">
        <v>19</v>
      </c>
      <c r="C9154" s="176">
        <v>43957</v>
      </c>
      <c r="D9154" s="175">
        <v>25</v>
      </c>
      <c r="E9154" s="175">
        <v>10.694000000000001</v>
      </c>
    </row>
    <row r="9155" spans="1:5">
      <c r="A9155" s="174" t="s">
        <v>10</v>
      </c>
      <c r="B9155" s="183">
        <v>19</v>
      </c>
      <c r="C9155" s="176">
        <v>43958</v>
      </c>
      <c r="D9155" s="175">
        <v>25</v>
      </c>
      <c r="E9155" s="175">
        <v>9.5310000000000006</v>
      </c>
    </row>
    <row r="9156" spans="1:5">
      <c r="A9156" s="174" t="s">
        <v>10</v>
      </c>
      <c r="B9156" s="183">
        <v>19</v>
      </c>
      <c r="C9156" s="176">
        <v>43959</v>
      </c>
      <c r="D9156" s="175">
        <v>30</v>
      </c>
      <c r="E9156" s="175">
        <v>6.7469999999999999</v>
      </c>
    </row>
    <row r="9157" spans="1:5">
      <c r="A9157" s="174" t="s">
        <v>10</v>
      </c>
      <c r="B9157" s="177">
        <v>19</v>
      </c>
      <c r="C9157" s="176">
        <v>43960</v>
      </c>
      <c r="D9157" s="175">
        <v>17</v>
      </c>
      <c r="E9157" s="175">
        <v>8.5289999999999999</v>
      </c>
    </row>
    <row r="9158" spans="1:5">
      <c r="A9158" s="174" t="s">
        <v>10</v>
      </c>
      <c r="B9158" s="183">
        <v>20</v>
      </c>
      <c r="C9158" s="176">
        <v>43961</v>
      </c>
      <c r="D9158" s="175">
        <v>14</v>
      </c>
      <c r="E9158" s="175">
        <v>4.0510000000000002</v>
      </c>
    </row>
    <row r="9159" spans="1:5">
      <c r="A9159" s="174" t="s">
        <v>10</v>
      </c>
      <c r="B9159" s="183">
        <v>20</v>
      </c>
      <c r="C9159" s="176">
        <v>43962</v>
      </c>
      <c r="D9159" s="175">
        <v>24</v>
      </c>
      <c r="E9159" s="175">
        <v>3.1970000000000001</v>
      </c>
    </row>
    <row r="9160" spans="1:5">
      <c r="A9160" s="174" t="s">
        <v>10</v>
      </c>
      <c r="B9160" s="183">
        <v>20</v>
      </c>
      <c r="C9160" s="176">
        <v>43963</v>
      </c>
      <c r="D9160" s="175">
        <v>24</v>
      </c>
      <c r="E9160" s="175">
        <v>2.7549999999999999</v>
      </c>
    </row>
    <row r="9161" spans="1:5">
      <c r="A9161" s="174" t="s">
        <v>10</v>
      </c>
      <c r="B9161" s="183">
        <v>20</v>
      </c>
      <c r="C9161" s="176">
        <v>43964</v>
      </c>
      <c r="D9161" s="175">
        <v>25</v>
      </c>
      <c r="E9161" s="175">
        <v>9.0449999999999999</v>
      </c>
    </row>
    <row r="9162" spans="1:5">
      <c r="A9162" s="174" t="s">
        <v>10</v>
      </c>
      <c r="B9162" s="183">
        <v>20</v>
      </c>
      <c r="C9162" s="176">
        <v>43965</v>
      </c>
      <c r="D9162" s="175">
        <v>23</v>
      </c>
      <c r="E9162" s="175">
        <v>6.585</v>
      </c>
    </row>
    <row r="9163" spans="1:5">
      <c r="A9163" s="174" t="s">
        <v>10</v>
      </c>
      <c r="B9163" s="183">
        <v>20</v>
      </c>
      <c r="C9163" s="176">
        <v>43966</v>
      </c>
      <c r="D9163" s="175">
        <v>24</v>
      </c>
      <c r="E9163" s="175">
        <v>5.1849999999999996</v>
      </c>
    </row>
    <row r="9164" spans="1:5">
      <c r="A9164" s="174" t="s">
        <v>10</v>
      </c>
      <c r="B9164" s="177">
        <v>20</v>
      </c>
      <c r="C9164" s="176">
        <v>43967</v>
      </c>
      <c r="D9164" s="175">
        <v>15</v>
      </c>
      <c r="E9164" s="175">
        <v>5.1559999999999997</v>
      </c>
    </row>
    <row r="9165" spans="1:5">
      <c r="A9165" s="174" t="s">
        <v>10</v>
      </c>
      <c r="B9165" s="183">
        <v>21</v>
      </c>
      <c r="C9165" s="176">
        <v>43968</v>
      </c>
      <c r="D9165" s="175">
        <v>12</v>
      </c>
      <c r="E9165" s="175">
        <v>6.0540000000000003</v>
      </c>
    </row>
    <row r="9166" spans="1:5">
      <c r="A9166" s="174" t="s">
        <v>10</v>
      </c>
      <c r="B9166" s="183">
        <v>21</v>
      </c>
      <c r="C9166" s="176">
        <v>43969</v>
      </c>
      <c r="D9166" s="175">
        <v>22</v>
      </c>
      <c r="E9166" s="175">
        <v>0.98699999999999999</v>
      </c>
    </row>
    <row r="9167" spans="1:5">
      <c r="A9167" s="174" t="s">
        <v>10</v>
      </c>
      <c r="B9167" s="183">
        <v>21</v>
      </c>
      <c r="C9167" s="176">
        <v>43970</v>
      </c>
      <c r="D9167" s="175">
        <v>22</v>
      </c>
      <c r="E9167" s="175">
        <v>2.1509999999999998</v>
      </c>
    </row>
    <row r="9168" spans="1:5">
      <c r="A9168" s="174" t="s">
        <v>10</v>
      </c>
      <c r="B9168" s="183">
        <v>21</v>
      </c>
      <c r="C9168" s="176">
        <v>43971</v>
      </c>
      <c r="D9168" s="175">
        <v>22</v>
      </c>
      <c r="E9168" s="175">
        <v>7.3650000000000002</v>
      </c>
    </row>
    <row r="9169" spans="1:5">
      <c r="A9169" s="174" t="s">
        <v>10</v>
      </c>
      <c r="B9169" s="183">
        <v>21</v>
      </c>
      <c r="C9169" s="176">
        <v>43972</v>
      </c>
      <c r="D9169" s="175">
        <v>23</v>
      </c>
      <c r="E9169" s="175">
        <v>4.8319999999999999</v>
      </c>
    </row>
    <row r="9170" spans="1:5">
      <c r="A9170" s="174" t="s">
        <v>10</v>
      </c>
      <c r="B9170" s="183">
        <v>21</v>
      </c>
      <c r="C9170" s="176">
        <v>43973</v>
      </c>
      <c r="D9170" s="175">
        <v>24</v>
      </c>
      <c r="E9170" s="175">
        <v>4.0209999999999999</v>
      </c>
    </row>
    <row r="9171" spans="1:5">
      <c r="A9171" s="174" t="s">
        <v>10</v>
      </c>
      <c r="B9171" s="177">
        <v>21</v>
      </c>
      <c r="C9171" s="176">
        <v>43974</v>
      </c>
      <c r="D9171" s="175">
        <v>15</v>
      </c>
      <c r="E9171" s="175">
        <v>4.2869999999999999</v>
      </c>
    </row>
    <row r="9172" spans="1:5">
      <c r="A9172" s="174" t="s">
        <v>10</v>
      </c>
      <c r="B9172" s="183">
        <v>22</v>
      </c>
      <c r="C9172" s="176">
        <v>43975</v>
      </c>
      <c r="D9172" s="175">
        <v>11</v>
      </c>
      <c r="E9172" s="175">
        <v>3.2410000000000001</v>
      </c>
    </row>
    <row r="9173" spans="1:5">
      <c r="A9173" s="174" t="s">
        <v>10</v>
      </c>
      <c r="B9173" s="183">
        <v>22</v>
      </c>
      <c r="C9173" s="176">
        <v>43976</v>
      </c>
      <c r="D9173" s="175">
        <v>24</v>
      </c>
      <c r="E9173" s="175">
        <v>5.5830000000000002</v>
      </c>
    </row>
    <row r="9174" spans="1:5">
      <c r="A9174" s="174" t="s">
        <v>10</v>
      </c>
      <c r="B9174" s="183">
        <v>22</v>
      </c>
      <c r="C9174" s="176">
        <v>43977</v>
      </c>
      <c r="D9174" s="175">
        <v>21</v>
      </c>
      <c r="E9174" s="175">
        <v>1.532</v>
      </c>
    </row>
    <row r="9175" spans="1:5">
      <c r="A9175" s="174" t="s">
        <v>10</v>
      </c>
      <c r="B9175" s="183">
        <v>22</v>
      </c>
      <c r="C9175" s="176">
        <v>43978</v>
      </c>
      <c r="D9175" s="175">
        <v>22</v>
      </c>
      <c r="E9175" s="175">
        <v>1.93</v>
      </c>
    </row>
    <row r="9176" spans="1:5">
      <c r="A9176" s="174" t="s">
        <v>10</v>
      </c>
      <c r="B9176" s="183">
        <v>22</v>
      </c>
      <c r="C9176" s="176">
        <v>43979</v>
      </c>
      <c r="D9176" s="175">
        <v>22</v>
      </c>
      <c r="E9176" s="175">
        <v>6.2160000000000002</v>
      </c>
    </row>
    <row r="9177" spans="1:5">
      <c r="A9177" s="174" t="s">
        <v>10</v>
      </c>
      <c r="B9177" s="183">
        <v>22</v>
      </c>
      <c r="C9177" s="176">
        <v>43980</v>
      </c>
      <c r="D9177" s="175">
        <v>22</v>
      </c>
      <c r="E9177" s="175">
        <v>5.0529999999999999</v>
      </c>
    </row>
    <row r="9178" spans="1:5">
      <c r="A9178" s="174" t="s">
        <v>10</v>
      </c>
      <c r="B9178" s="177">
        <v>22</v>
      </c>
      <c r="C9178" s="176">
        <v>43981</v>
      </c>
      <c r="D9178" s="175">
        <v>12</v>
      </c>
      <c r="E9178" s="175">
        <v>4.0359999999999996</v>
      </c>
    </row>
    <row r="9179" spans="1:5">
      <c r="A9179" s="174" t="s">
        <v>10</v>
      </c>
      <c r="B9179" s="183">
        <v>23</v>
      </c>
      <c r="C9179" s="176">
        <v>43982</v>
      </c>
      <c r="D9179" s="175">
        <v>9</v>
      </c>
      <c r="E9179" s="175">
        <v>2.2690000000000001</v>
      </c>
    </row>
    <row r="9180" spans="1:5">
      <c r="A9180" s="174" t="s">
        <v>10</v>
      </c>
      <c r="B9180" s="183">
        <v>23</v>
      </c>
      <c r="C9180" s="176">
        <v>43983</v>
      </c>
      <c r="D9180" s="175">
        <v>19</v>
      </c>
      <c r="E9180" s="175">
        <v>0.88400000000000001</v>
      </c>
    </row>
    <row r="9181" spans="1:5">
      <c r="A9181" s="174" t="s">
        <v>10</v>
      </c>
      <c r="B9181" s="183">
        <v>23</v>
      </c>
      <c r="C9181" s="176">
        <v>43984</v>
      </c>
      <c r="D9181" s="175">
        <v>19</v>
      </c>
      <c r="E9181" s="175">
        <v>1.2669999999999999</v>
      </c>
    </row>
    <row r="9182" spans="1:5">
      <c r="A9182" s="174" t="s">
        <v>10</v>
      </c>
      <c r="B9182" s="183">
        <v>23</v>
      </c>
      <c r="C9182" s="176">
        <v>43985</v>
      </c>
      <c r="D9182" s="175">
        <v>22</v>
      </c>
      <c r="E9182" s="175">
        <v>3.6680000000000001</v>
      </c>
    </row>
    <row r="9183" spans="1:5">
      <c r="A9183" s="174" t="s">
        <v>10</v>
      </c>
      <c r="B9183" s="183">
        <v>23</v>
      </c>
      <c r="C9183" s="176">
        <v>43986</v>
      </c>
      <c r="D9183" s="175">
        <v>22</v>
      </c>
      <c r="E9183" s="175">
        <v>3.742</v>
      </c>
    </row>
    <row r="9184" spans="1:5">
      <c r="A9184" s="174" t="s">
        <v>10</v>
      </c>
      <c r="B9184" s="183">
        <v>23</v>
      </c>
      <c r="C9184" s="176">
        <v>43987</v>
      </c>
      <c r="D9184" s="175">
        <v>22</v>
      </c>
      <c r="E9184" s="175">
        <v>1.915</v>
      </c>
    </row>
    <row r="9185" spans="1:5">
      <c r="A9185" s="174" t="s">
        <v>10</v>
      </c>
      <c r="B9185" s="177">
        <v>23</v>
      </c>
      <c r="C9185" s="176">
        <v>43988</v>
      </c>
      <c r="D9185" s="175">
        <v>14</v>
      </c>
      <c r="E9185" s="175">
        <v>3.8</v>
      </c>
    </row>
    <row r="9186" spans="1:5">
      <c r="A9186" s="174" t="s">
        <v>10</v>
      </c>
      <c r="B9186" s="183">
        <v>24</v>
      </c>
      <c r="C9186" s="176">
        <v>43989</v>
      </c>
      <c r="D9186" s="175">
        <v>10</v>
      </c>
      <c r="E9186" s="175">
        <v>2.1059999999999999</v>
      </c>
    </row>
    <row r="9187" spans="1:5">
      <c r="A9187" s="174" t="s">
        <v>10</v>
      </c>
      <c r="B9187" s="183">
        <v>24</v>
      </c>
      <c r="C9187" s="176">
        <v>43990</v>
      </c>
      <c r="D9187" s="175">
        <v>19</v>
      </c>
      <c r="E9187" s="175">
        <v>0.79500000000000004</v>
      </c>
    </row>
    <row r="9188" spans="1:5">
      <c r="A9188" s="174" t="s">
        <v>10</v>
      </c>
      <c r="B9188" s="183">
        <v>24</v>
      </c>
      <c r="C9188" s="176">
        <v>43991</v>
      </c>
      <c r="D9188" s="175">
        <v>20</v>
      </c>
      <c r="E9188" s="175">
        <v>0.69199999999999995</v>
      </c>
    </row>
    <row r="9189" spans="1:5">
      <c r="A9189" s="174" t="s">
        <v>10</v>
      </c>
      <c r="B9189" s="183">
        <v>24</v>
      </c>
      <c r="C9189" s="176">
        <v>43992</v>
      </c>
      <c r="D9189" s="175">
        <v>21</v>
      </c>
      <c r="E9189" s="175">
        <v>2.8719999999999999</v>
      </c>
    </row>
    <row r="9190" spans="1:5">
      <c r="A9190" s="174" t="s">
        <v>10</v>
      </c>
      <c r="B9190" s="183">
        <v>24</v>
      </c>
      <c r="C9190" s="176">
        <v>43993</v>
      </c>
      <c r="D9190" s="175">
        <v>21</v>
      </c>
      <c r="E9190" s="175">
        <v>2.4159999999999999</v>
      </c>
    </row>
    <row r="9191" spans="1:5">
      <c r="A9191" s="174" t="s">
        <v>10</v>
      </c>
      <c r="B9191" s="183">
        <v>24</v>
      </c>
      <c r="C9191" s="176">
        <v>43994</v>
      </c>
      <c r="D9191" s="175">
        <v>21</v>
      </c>
      <c r="E9191" s="175">
        <v>1.1200000000000001</v>
      </c>
    </row>
    <row r="9192" spans="1:5">
      <c r="A9192" s="174" t="s">
        <v>10</v>
      </c>
      <c r="B9192" s="177">
        <v>24</v>
      </c>
      <c r="C9192" s="176">
        <v>43995</v>
      </c>
      <c r="D9192" s="175">
        <v>11</v>
      </c>
      <c r="E9192" s="175">
        <v>1.93</v>
      </c>
    </row>
    <row r="9193" spans="1:5">
      <c r="A9193" s="174" t="s">
        <v>10</v>
      </c>
      <c r="B9193" s="183">
        <v>25</v>
      </c>
      <c r="C9193" s="176">
        <v>43996</v>
      </c>
      <c r="D9193" s="175">
        <v>8</v>
      </c>
      <c r="E9193" s="175">
        <v>1.5760000000000001</v>
      </c>
    </row>
    <row r="9194" spans="1:5">
      <c r="A9194" s="174" t="s">
        <v>10</v>
      </c>
      <c r="B9194" s="183">
        <v>25</v>
      </c>
      <c r="C9194" s="176">
        <v>43997</v>
      </c>
      <c r="D9194" s="175">
        <v>18</v>
      </c>
      <c r="E9194" s="175">
        <v>0.39800000000000002</v>
      </c>
    </row>
    <row r="9195" spans="1:5">
      <c r="A9195" s="174" t="s">
        <v>10</v>
      </c>
      <c r="B9195" s="183">
        <v>25</v>
      </c>
      <c r="C9195" s="176">
        <v>43998</v>
      </c>
      <c r="D9195" s="175">
        <v>19</v>
      </c>
      <c r="E9195" s="175">
        <v>0.42699999999999999</v>
      </c>
    </row>
    <row r="9196" spans="1:5">
      <c r="A9196" s="174" t="s">
        <v>10</v>
      </c>
      <c r="B9196" s="183">
        <v>25</v>
      </c>
      <c r="C9196" s="176">
        <v>43999</v>
      </c>
      <c r="D9196" s="175">
        <v>19</v>
      </c>
      <c r="E9196" s="175">
        <v>1.768</v>
      </c>
    </row>
    <row r="9197" spans="1:5">
      <c r="A9197" s="174" t="s">
        <v>10</v>
      </c>
      <c r="B9197" s="183">
        <v>25</v>
      </c>
      <c r="C9197" s="176">
        <v>44000</v>
      </c>
      <c r="D9197" s="175">
        <v>20</v>
      </c>
      <c r="E9197" s="175">
        <v>1.62</v>
      </c>
    </row>
    <row r="9198" spans="1:5">
      <c r="A9198" s="174" t="s">
        <v>10</v>
      </c>
      <c r="B9198" s="183">
        <v>25</v>
      </c>
      <c r="C9198" s="176">
        <v>44001</v>
      </c>
      <c r="D9198" s="175">
        <v>19</v>
      </c>
      <c r="E9198" s="175">
        <v>0.98699999999999999</v>
      </c>
    </row>
    <row r="9199" spans="1:5">
      <c r="A9199" s="174" t="s">
        <v>10</v>
      </c>
      <c r="B9199" s="183">
        <v>25</v>
      </c>
      <c r="C9199" s="176">
        <v>44002</v>
      </c>
      <c r="D9199" s="175">
        <v>9</v>
      </c>
      <c r="E9199" s="175">
        <v>1.2370000000000001</v>
      </c>
    </row>
    <row r="9200" spans="1:5">
      <c r="A9200" s="174" t="s">
        <v>10</v>
      </c>
      <c r="B9200" s="183">
        <v>26</v>
      </c>
      <c r="C9200" s="176">
        <v>44003</v>
      </c>
      <c r="D9200" s="175">
        <v>7</v>
      </c>
      <c r="E9200" s="175">
        <v>1.046</v>
      </c>
    </row>
    <row r="9201" spans="1:5">
      <c r="A9201" s="174" t="s">
        <v>10</v>
      </c>
      <c r="B9201" s="183">
        <v>26</v>
      </c>
      <c r="C9201" s="176">
        <v>44004</v>
      </c>
      <c r="D9201" s="175">
        <v>17</v>
      </c>
      <c r="E9201" s="175">
        <v>0.45700000000000002</v>
      </c>
    </row>
    <row r="9202" spans="1:5">
      <c r="A9202" s="174" t="s">
        <v>10</v>
      </c>
      <c r="B9202" s="183">
        <v>26</v>
      </c>
      <c r="C9202" s="176">
        <v>44005</v>
      </c>
      <c r="D9202" s="175">
        <v>17</v>
      </c>
      <c r="E9202" s="175">
        <v>0.20599999999999999</v>
      </c>
    </row>
    <row r="9203" spans="1:5">
      <c r="A9203" s="174" t="s">
        <v>10</v>
      </c>
      <c r="B9203" s="183">
        <v>26</v>
      </c>
      <c r="C9203" s="176">
        <v>44006</v>
      </c>
      <c r="D9203" s="175">
        <v>17</v>
      </c>
      <c r="E9203" s="175">
        <v>1.385</v>
      </c>
    </row>
    <row r="9204" spans="1:5">
      <c r="A9204" s="174" t="s">
        <v>10</v>
      </c>
      <c r="B9204" s="183">
        <v>26</v>
      </c>
      <c r="C9204" s="176">
        <v>44007</v>
      </c>
      <c r="D9204" s="175">
        <v>17</v>
      </c>
      <c r="E9204" s="175">
        <v>1.282</v>
      </c>
    </row>
    <row r="9205" spans="1:5">
      <c r="A9205" s="174" t="s">
        <v>10</v>
      </c>
      <c r="B9205" s="183">
        <v>26</v>
      </c>
      <c r="C9205" s="176">
        <v>44008</v>
      </c>
      <c r="D9205" s="175">
        <v>18</v>
      </c>
      <c r="E9205" s="175">
        <v>1.458</v>
      </c>
    </row>
    <row r="9206" spans="1:5">
      <c r="A9206" s="174" t="s">
        <v>10</v>
      </c>
      <c r="B9206" s="177">
        <v>26</v>
      </c>
      <c r="C9206" s="176">
        <v>44009</v>
      </c>
      <c r="D9206" s="175">
        <v>11</v>
      </c>
      <c r="E9206" s="175">
        <v>1.1339999999999999</v>
      </c>
    </row>
    <row r="9207" spans="1:5">
      <c r="A9207" s="174" t="s">
        <v>10</v>
      </c>
      <c r="B9207" s="183">
        <v>27</v>
      </c>
      <c r="C9207" s="176">
        <v>44010</v>
      </c>
      <c r="D9207" s="175">
        <v>8</v>
      </c>
      <c r="E9207" s="175">
        <v>0.58899999999999997</v>
      </c>
    </row>
    <row r="9208" spans="1:5">
      <c r="A9208" s="174" t="s">
        <v>10</v>
      </c>
      <c r="B9208" s="183">
        <v>27</v>
      </c>
      <c r="C9208" s="176">
        <v>44011</v>
      </c>
      <c r="D9208" s="175">
        <v>17</v>
      </c>
      <c r="E9208" s="175">
        <v>0.45700000000000002</v>
      </c>
    </row>
    <row r="9209" spans="1:5">
      <c r="A9209" s="174" t="s">
        <v>10</v>
      </c>
      <c r="B9209" s="183">
        <v>27</v>
      </c>
      <c r="C9209" s="176">
        <v>44012</v>
      </c>
      <c r="D9209" s="175">
        <v>17</v>
      </c>
      <c r="E9209" s="175">
        <v>0.309</v>
      </c>
    </row>
    <row r="9210" spans="1:5">
      <c r="A9210" s="174" t="s">
        <v>10</v>
      </c>
      <c r="B9210" s="183">
        <v>27</v>
      </c>
      <c r="C9210" s="176">
        <v>44013</v>
      </c>
      <c r="D9210" s="175">
        <v>17</v>
      </c>
      <c r="E9210" s="175">
        <v>0.78100000000000003</v>
      </c>
    </row>
    <row r="9211" spans="1:5">
      <c r="A9211" s="174" t="s">
        <v>10</v>
      </c>
      <c r="B9211" s="183">
        <v>27</v>
      </c>
      <c r="C9211" s="176">
        <v>44014</v>
      </c>
      <c r="D9211" s="175">
        <v>17</v>
      </c>
      <c r="E9211" s="175">
        <v>1.429</v>
      </c>
    </row>
    <row r="9212" spans="1:5">
      <c r="A9212" s="174" t="s">
        <v>10</v>
      </c>
      <c r="B9212" s="183">
        <v>27</v>
      </c>
      <c r="C9212" s="176">
        <v>44015</v>
      </c>
      <c r="D9212" s="175">
        <v>18</v>
      </c>
      <c r="E9212" s="175">
        <v>0.60399999999999998</v>
      </c>
    </row>
    <row r="9213" spans="1:5">
      <c r="A9213" s="174" t="s">
        <v>10</v>
      </c>
      <c r="B9213" s="177">
        <v>27</v>
      </c>
      <c r="C9213" s="176">
        <v>44016</v>
      </c>
      <c r="D9213" s="175">
        <v>8</v>
      </c>
      <c r="E9213" s="175">
        <v>0.72199999999999998</v>
      </c>
    </row>
    <row r="9214" spans="1:5">
      <c r="A9214" s="174" t="s">
        <v>10</v>
      </c>
      <c r="B9214" s="183">
        <v>28</v>
      </c>
      <c r="C9214" s="176">
        <v>44017</v>
      </c>
      <c r="D9214" s="175">
        <v>6</v>
      </c>
      <c r="E9214" s="175">
        <v>0.47099999999999997</v>
      </c>
    </row>
    <row r="9215" spans="1:5">
      <c r="A9215" s="174" t="s">
        <v>10</v>
      </c>
      <c r="B9215" s="183">
        <v>28</v>
      </c>
      <c r="C9215" s="176">
        <v>44018</v>
      </c>
      <c r="D9215" s="175">
        <v>14</v>
      </c>
      <c r="E9215" s="175">
        <v>0.28000000000000003</v>
      </c>
    </row>
    <row r="9216" spans="1:5">
      <c r="A9216" s="174" t="s">
        <v>10</v>
      </c>
      <c r="B9216" s="183">
        <v>28</v>
      </c>
      <c r="C9216" s="176">
        <v>44019</v>
      </c>
      <c r="D9216" s="175">
        <v>16</v>
      </c>
      <c r="E9216" s="175">
        <v>0.16200000000000001</v>
      </c>
    </row>
    <row r="9217" spans="1:5">
      <c r="A9217" s="174" t="s">
        <v>10</v>
      </c>
      <c r="B9217" s="183">
        <v>28</v>
      </c>
      <c r="C9217" s="176">
        <v>44020</v>
      </c>
      <c r="D9217" s="175">
        <v>16</v>
      </c>
      <c r="E9217" s="175">
        <v>0.79500000000000004</v>
      </c>
    </row>
    <row r="9218" spans="1:5">
      <c r="A9218" s="174" t="s">
        <v>10</v>
      </c>
      <c r="B9218" s="183">
        <v>28</v>
      </c>
      <c r="C9218" s="176">
        <v>44021</v>
      </c>
      <c r="D9218" s="175">
        <v>16</v>
      </c>
      <c r="E9218" s="175">
        <v>0.84</v>
      </c>
    </row>
    <row r="9219" spans="1:5">
      <c r="A9219" s="174" t="s">
        <v>10</v>
      </c>
      <c r="B9219" s="183">
        <v>28</v>
      </c>
      <c r="C9219" s="176">
        <v>44022</v>
      </c>
      <c r="D9219" s="175">
        <v>14</v>
      </c>
      <c r="E9219" s="175">
        <v>0.45700000000000002</v>
      </c>
    </row>
    <row r="9220" spans="1:5">
      <c r="A9220" s="174" t="s">
        <v>10</v>
      </c>
      <c r="B9220" s="177">
        <v>28</v>
      </c>
      <c r="C9220" s="176">
        <v>44023</v>
      </c>
      <c r="D9220" s="175">
        <v>6</v>
      </c>
      <c r="E9220" s="175">
        <v>0.501</v>
      </c>
    </row>
    <row r="9221" spans="1:5">
      <c r="A9221" s="174" t="s">
        <v>10</v>
      </c>
      <c r="B9221" s="183">
        <v>29</v>
      </c>
      <c r="C9221" s="176">
        <v>44024</v>
      </c>
      <c r="D9221" s="175">
        <v>3</v>
      </c>
      <c r="E9221" s="175">
        <v>0.25</v>
      </c>
    </row>
    <row r="9222" spans="1:5">
      <c r="A9222" s="174" t="s">
        <v>10</v>
      </c>
      <c r="B9222" s="183">
        <v>29</v>
      </c>
      <c r="C9222" s="176">
        <v>44025</v>
      </c>
      <c r="D9222" s="175">
        <v>14</v>
      </c>
      <c r="E9222" s="175">
        <v>0.13300000000000001</v>
      </c>
    </row>
    <row r="9223" spans="1:5">
      <c r="A9223" s="174" t="s">
        <v>10</v>
      </c>
      <c r="B9223" s="183">
        <v>29</v>
      </c>
      <c r="C9223" s="176">
        <v>44026</v>
      </c>
      <c r="D9223" s="175">
        <v>15</v>
      </c>
      <c r="E9223" s="175">
        <v>0.14699999999999999</v>
      </c>
    </row>
    <row r="9224" spans="1:5">
      <c r="A9224" s="174" t="s">
        <v>10</v>
      </c>
      <c r="B9224" s="183">
        <v>29</v>
      </c>
      <c r="C9224" s="176">
        <v>44027</v>
      </c>
      <c r="D9224" s="175">
        <v>15</v>
      </c>
      <c r="E9224" s="175">
        <v>0.64800000000000002</v>
      </c>
    </row>
    <row r="9225" spans="1:5">
      <c r="A9225" s="174" t="s">
        <v>10</v>
      </c>
      <c r="B9225" s="183">
        <v>29</v>
      </c>
      <c r="C9225" s="176">
        <v>44028</v>
      </c>
      <c r="D9225" s="175">
        <v>14</v>
      </c>
      <c r="E9225" s="175">
        <v>0.38300000000000001</v>
      </c>
    </row>
    <row r="9226" spans="1:5">
      <c r="A9226" s="174" t="s">
        <v>10</v>
      </c>
      <c r="B9226" s="183">
        <v>29</v>
      </c>
      <c r="C9226" s="176">
        <v>44029</v>
      </c>
      <c r="D9226" s="175">
        <v>13</v>
      </c>
      <c r="E9226" s="175">
        <v>0.35399999999999998</v>
      </c>
    </row>
    <row r="9227" spans="1:5">
      <c r="A9227" s="174" t="s">
        <v>10</v>
      </c>
      <c r="B9227" s="177">
        <v>29</v>
      </c>
      <c r="C9227" s="176">
        <v>44030</v>
      </c>
      <c r="D9227" s="175">
        <v>5</v>
      </c>
      <c r="E9227" s="175">
        <v>0.38300000000000001</v>
      </c>
    </row>
    <row r="9228" spans="1:5">
      <c r="A9228" s="174" t="s">
        <v>10</v>
      </c>
      <c r="B9228" s="183">
        <v>30</v>
      </c>
      <c r="C9228" s="176">
        <v>44031</v>
      </c>
      <c r="D9228" s="175">
        <v>3</v>
      </c>
      <c r="E9228" s="175">
        <v>0.13300000000000001</v>
      </c>
    </row>
    <row r="9229" spans="1:5">
      <c r="A9229" s="174" t="s">
        <v>10</v>
      </c>
      <c r="B9229" s="183">
        <v>30</v>
      </c>
      <c r="C9229" s="176">
        <v>44032</v>
      </c>
      <c r="D9229" s="175">
        <v>13</v>
      </c>
      <c r="E9229" s="175">
        <v>0.16200000000000001</v>
      </c>
    </row>
    <row r="9230" spans="1:5">
      <c r="A9230" s="174" t="s">
        <v>10</v>
      </c>
      <c r="B9230" s="183">
        <v>30</v>
      </c>
      <c r="C9230" s="176">
        <v>44033</v>
      </c>
      <c r="D9230" s="175">
        <v>13</v>
      </c>
      <c r="E9230" s="175">
        <v>0.14699999999999999</v>
      </c>
    </row>
    <row r="9231" spans="1:5">
      <c r="A9231" s="174" t="s">
        <v>10</v>
      </c>
      <c r="B9231" s="183">
        <v>30</v>
      </c>
      <c r="C9231" s="176">
        <v>44034</v>
      </c>
      <c r="D9231" s="175">
        <v>14</v>
      </c>
      <c r="E9231" s="175">
        <v>0.36799999999999999</v>
      </c>
    </row>
    <row r="9232" spans="1:5">
      <c r="A9232" s="174" t="s">
        <v>10</v>
      </c>
      <c r="B9232" s="183">
        <v>30</v>
      </c>
      <c r="C9232" s="176">
        <v>44035</v>
      </c>
      <c r="D9232" s="175">
        <v>14</v>
      </c>
      <c r="E9232" s="175">
        <v>0.25</v>
      </c>
    </row>
    <row r="9233" spans="1:5">
      <c r="A9233" s="174" t="s">
        <v>10</v>
      </c>
      <c r="B9233" s="183">
        <v>30</v>
      </c>
      <c r="C9233" s="176">
        <v>44036</v>
      </c>
      <c r="D9233" s="175">
        <v>13</v>
      </c>
      <c r="E9233" s="175">
        <v>0.13300000000000001</v>
      </c>
    </row>
    <row r="9234" spans="1:5">
      <c r="A9234" s="174" t="s">
        <v>10</v>
      </c>
      <c r="B9234" s="177">
        <v>30</v>
      </c>
      <c r="C9234" s="176">
        <v>44037</v>
      </c>
      <c r="D9234" s="175">
        <v>6</v>
      </c>
      <c r="E9234" s="175">
        <v>0.47099999999999997</v>
      </c>
    </row>
    <row r="9235" spans="1:5">
      <c r="A9235" s="174" t="s">
        <v>10</v>
      </c>
      <c r="B9235" s="183">
        <v>31</v>
      </c>
      <c r="C9235" s="176">
        <v>44038</v>
      </c>
      <c r="D9235" s="175">
        <v>3</v>
      </c>
      <c r="E9235" s="175">
        <v>0.221</v>
      </c>
    </row>
    <row r="9236" spans="1:5">
      <c r="A9236" s="174" t="s">
        <v>10</v>
      </c>
      <c r="B9236" s="183">
        <v>31</v>
      </c>
      <c r="C9236" s="176">
        <v>44039</v>
      </c>
      <c r="D9236" s="175">
        <v>14</v>
      </c>
      <c r="E9236" s="175">
        <v>0.11799999999999999</v>
      </c>
    </row>
    <row r="9237" spans="1:5">
      <c r="A9237" s="174" t="s">
        <v>10</v>
      </c>
      <c r="B9237" s="183">
        <v>31</v>
      </c>
      <c r="C9237" s="176">
        <v>44040</v>
      </c>
      <c r="D9237" s="175">
        <v>14</v>
      </c>
      <c r="E9237" s="175">
        <v>4.3999999999999997E-2</v>
      </c>
    </row>
    <row r="9238" spans="1:5">
      <c r="A9238" s="174" t="s">
        <v>10</v>
      </c>
      <c r="B9238" s="183">
        <v>31</v>
      </c>
      <c r="C9238" s="176">
        <v>44041</v>
      </c>
      <c r="D9238" s="175">
        <v>13</v>
      </c>
      <c r="E9238" s="175">
        <v>0.309</v>
      </c>
    </row>
    <row r="9239" spans="1:5">
      <c r="A9239" s="174" t="s">
        <v>10</v>
      </c>
      <c r="B9239" s="183">
        <v>31</v>
      </c>
      <c r="C9239" s="176">
        <v>44042</v>
      </c>
      <c r="D9239" s="175">
        <v>13</v>
      </c>
      <c r="E9239" s="175">
        <v>0.501</v>
      </c>
    </row>
    <row r="9240" spans="1:5">
      <c r="A9240" s="174" t="s">
        <v>10</v>
      </c>
      <c r="B9240" s="183">
        <v>31</v>
      </c>
      <c r="C9240" s="176">
        <v>44043</v>
      </c>
      <c r="D9240" s="175">
        <v>11</v>
      </c>
      <c r="E9240" s="175">
        <v>0</v>
      </c>
    </row>
    <row r="9241" spans="1:5">
      <c r="A9241" s="174" t="s">
        <v>10</v>
      </c>
      <c r="B9241" s="177">
        <v>31</v>
      </c>
      <c r="C9241" s="176">
        <v>44044</v>
      </c>
      <c r="D9241" s="175">
        <v>4</v>
      </c>
      <c r="E9241" s="175">
        <v>0.29499999999999998</v>
      </c>
    </row>
    <row r="9242" spans="1:5">
      <c r="A9242" s="174" t="s">
        <v>10</v>
      </c>
      <c r="B9242" s="183">
        <v>32</v>
      </c>
      <c r="C9242" s="176">
        <v>44045</v>
      </c>
      <c r="D9242" s="175">
        <v>2</v>
      </c>
      <c r="E9242" s="175">
        <v>0.191</v>
      </c>
    </row>
    <row r="9243" spans="1:5">
      <c r="A9243" s="174" t="s">
        <v>10</v>
      </c>
      <c r="B9243" s="183">
        <v>32</v>
      </c>
      <c r="C9243" s="176">
        <v>44046</v>
      </c>
      <c r="D9243" s="175">
        <v>11</v>
      </c>
      <c r="E9243" s="175">
        <v>7.3999999999999996E-2</v>
      </c>
    </row>
    <row r="9244" spans="1:5">
      <c r="A9244" s="174" t="s">
        <v>10</v>
      </c>
      <c r="B9244" s="183">
        <v>32</v>
      </c>
      <c r="C9244" s="176">
        <v>44047</v>
      </c>
      <c r="D9244" s="175">
        <v>13</v>
      </c>
      <c r="E9244" s="175">
        <v>1.4999999999999999E-2</v>
      </c>
    </row>
    <row r="9245" spans="1:5">
      <c r="A9245" s="174" t="s">
        <v>10</v>
      </c>
      <c r="B9245" s="183">
        <v>32</v>
      </c>
      <c r="C9245" s="176">
        <v>44048</v>
      </c>
      <c r="D9245" s="175">
        <v>13</v>
      </c>
      <c r="E9245" s="175">
        <v>0.26500000000000001</v>
      </c>
    </row>
    <row r="9246" spans="1:5">
      <c r="A9246" s="174" t="s">
        <v>10</v>
      </c>
      <c r="B9246" s="183">
        <v>32</v>
      </c>
      <c r="C9246" s="176">
        <v>44049</v>
      </c>
      <c r="D9246" s="175">
        <v>12</v>
      </c>
      <c r="E9246" s="175">
        <v>0.20599999999999999</v>
      </c>
    </row>
    <row r="9247" spans="1:5">
      <c r="A9247" s="174" t="s">
        <v>10</v>
      </c>
      <c r="B9247" s="177">
        <v>32</v>
      </c>
      <c r="C9247" s="176">
        <v>44050</v>
      </c>
      <c r="D9247" s="175">
        <v>11</v>
      </c>
      <c r="E9247" s="175">
        <v>0.26500000000000001</v>
      </c>
    </row>
    <row r="9248" spans="1:5">
      <c r="A9248" s="174" t="s">
        <v>10</v>
      </c>
      <c r="B9248" s="177">
        <v>32</v>
      </c>
      <c r="C9248" s="176">
        <v>44051</v>
      </c>
      <c r="D9248" s="175">
        <v>3</v>
      </c>
      <c r="E9248" s="175">
        <v>0.17699999999999999</v>
      </c>
    </row>
    <row r="9249" spans="1:5">
      <c r="A9249" s="174" t="s">
        <v>10</v>
      </c>
      <c r="B9249" s="177">
        <v>33</v>
      </c>
      <c r="C9249" s="176">
        <v>44052</v>
      </c>
      <c r="D9249" s="175">
        <v>1</v>
      </c>
      <c r="E9249" s="175">
        <v>4.3999999999999997E-2</v>
      </c>
    </row>
    <row r="9250" spans="1:5">
      <c r="A9250" s="174" t="s">
        <v>10</v>
      </c>
      <c r="B9250" s="177">
        <v>33</v>
      </c>
      <c r="C9250" s="176">
        <v>44053</v>
      </c>
      <c r="D9250" s="175">
        <v>11</v>
      </c>
      <c r="E9250" s="175">
        <v>7.3999999999999996E-2</v>
      </c>
    </row>
    <row r="9251" spans="1:5">
      <c r="A9251" s="174" t="s">
        <v>10</v>
      </c>
      <c r="B9251" s="177">
        <v>33</v>
      </c>
      <c r="C9251" s="176">
        <v>44054</v>
      </c>
      <c r="D9251" s="175">
        <v>12</v>
      </c>
      <c r="E9251" s="175">
        <v>0.26500000000000001</v>
      </c>
    </row>
    <row r="9252" spans="1:5">
      <c r="A9252" s="174" t="s">
        <v>10</v>
      </c>
      <c r="B9252" s="177">
        <v>33</v>
      </c>
      <c r="C9252" s="176">
        <v>44055</v>
      </c>
      <c r="D9252" s="175">
        <v>12</v>
      </c>
      <c r="E9252" s="175">
        <v>0.191</v>
      </c>
    </row>
    <row r="9253" spans="1:5">
      <c r="A9253" s="174" t="s">
        <v>10</v>
      </c>
      <c r="B9253" s="177">
        <v>33</v>
      </c>
      <c r="C9253" s="176">
        <v>44056</v>
      </c>
      <c r="D9253" s="175">
        <v>13</v>
      </c>
      <c r="E9253" s="175">
        <v>0.29499999999999998</v>
      </c>
    </row>
    <row r="9254" spans="1:5">
      <c r="A9254" s="174" t="s">
        <v>10</v>
      </c>
      <c r="B9254" s="177">
        <v>33</v>
      </c>
      <c r="C9254" s="176">
        <v>44057</v>
      </c>
      <c r="D9254" s="175">
        <v>12</v>
      </c>
      <c r="E9254" s="175">
        <v>0.26500000000000001</v>
      </c>
    </row>
    <row r="9255" spans="1:5">
      <c r="A9255" s="174" t="s">
        <v>10</v>
      </c>
      <c r="B9255" s="177">
        <v>33</v>
      </c>
      <c r="C9255" s="176">
        <v>44058</v>
      </c>
      <c r="D9255" s="175">
        <v>4</v>
      </c>
      <c r="E9255" s="175">
        <v>0.16200000000000001</v>
      </c>
    </row>
    <row r="9256" spans="1:5">
      <c r="A9256" s="174" t="s">
        <v>10</v>
      </c>
      <c r="B9256" s="177">
        <v>34</v>
      </c>
      <c r="C9256" s="176">
        <v>44059</v>
      </c>
      <c r="D9256" s="175">
        <v>3</v>
      </c>
      <c r="E9256" s="175">
        <v>4.3999999999999997E-2</v>
      </c>
    </row>
    <row r="9257" spans="1:5">
      <c r="A9257" s="174" t="s">
        <v>10</v>
      </c>
      <c r="B9257" s="177">
        <v>34</v>
      </c>
      <c r="C9257" s="176">
        <v>44060</v>
      </c>
      <c r="D9257" s="175">
        <v>11</v>
      </c>
      <c r="E9257" s="175">
        <v>7.3999999999999996E-2</v>
      </c>
    </row>
    <row r="9258" spans="1:5">
      <c r="A9258" s="174" t="s">
        <v>10</v>
      </c>
      <c r="B9258" s="177">
        <v>34</v>
      </c>
      <c r="C9258" s="176">
        <v>44061</v>
      </c>
      <c r="D9258" s="175">
        <v>12</v>
      </c>
      <c r="E9258" s="175">
        <v>4.3999999999999997E-2</v>
      </c>
    </row>
    <row r="9259" spans="1:5">
      <c r="A9259" s="174" t="s">
        <v>10</v>
      </c>
      <c r="B9259" s="177">
        <v>34</v>
      </c>
      <c r="C9259" s="176">
        <v>44062</v>
      </c>
      <c r="D9259" s="175">
        <v>13</v>
      </c>
      <c r="E9259" s="175">
        <v>0.17699999999999999</v>
      </c>
    </row>
    <row r="9260" spans="1:5">
      <c r="A9260" s="174" t="s">
        <v>10</v>
      </c>
      <c r="B9260" s="177">
        <v>34</v>
      </c>
      <c r="C9260" s="176">
        <v>44063</v>
      </c>
      <c r="D9260" s="175">
        <v>11</v>
      </c>
      <c r="E9260" s="175">
        <v>0.23599999999999999</v>
      </c>
    </row>
    <row r="9261" spans="1:5">
      <c r="A9261" s="174" t="s">
        <v>10</v>
      </c>
      <c r="B9261" s="177">
        <v>34</v>
      </c>
      <c r="C9261" s="176">
        <v>44064</v>
      </c>
      <c r="D9261" s="175">
        <v>12</v>
      </c>
      <c r="E9261" s="175">
        <v>8.7999999999999995E-2</v>
      </c>
    </row>
    <row r="9262" spans="1:5">
      <c r="A9262" s="174" t="s">
        <v>10</v>
      </c>
      <c r="B9262" s="177">
        <v>34</v>
      </c>
      <c r="C9262" s="176">
        <v>44065</v>
      </c>
      <c r="D9262" s="179"/>
      <c r="E9262" s="175">
        <v>2.9000000000000001E-2</v>
      </c>
    </row>
    <row r="9263" spans="1:5">
      <c r="A9263" s="174" t="s">
        <v>344</v>
      </c>
      <c r="B9263" s="181">
        <v>8</v>
      </c>
      <c r="C9263" s="176">
        <v>43877</v>
      </c>
      <c r="D9263" s="175">
        <v>0</v>
      </c>
      <c r="E9263" s="175">
        <v>0</v>
      </c>
    </row>
    <row r="9264" spans="1:5">
      <c r="A9264" s="174" t="s">
        <v>344</v>
      </c>
      <c r="B9264" s="181">
        <v>8</v>
      </c>
      <c r="C9264" s="176">
        <v>43878</v>
      </c>
      <c r="D9264" s="175">
        <v>10</v>
      </c>
      <c r="E9264" s="175">
        <v>0</v>
      </c>
    </row>
    <row r="9265" spans="1:5">
      <c r="A9265" s="174" t="s">
        <v>344</v>
      </c>
      <c r="B9265" s="181">
        <v>8</v>
      </c>
      <c r="C9265" s="176">
        <v>43879</v>
      </c>
      <c r="D9265" s="175">
        <v>2</v>
      </c>
      <c r="E9265" s="175">
        <v>0</v>
      </c>
    </row>
    <row r="9266" spans="1:5">
      <c r="A9266" s="174" t="s">
        <v>344</v>
      </c>
      <c r="B9266" s="181">
        <v>8</v>
      </c>
      <c r="C9266" s="176">
        <v>43880</v>
      </c>
      <c r="D9266" s="175">
        <v>1</v>
      </c>
      <c r="E9266" s="175">
        <v>0</v>
      </c>
    </row>
    <row r="9267" spans="1:5">
      <c r="A9267" s="174" t="s">
        <v>344</v>
      </c>
      <c r="B9267" s="181">
        <v>8</v>
      </c>
      <c r="C9267" s="176">
        <v>43881</v>
      </c>
      <c r="D9267" s="175">
        <v>1</v>
      </c>
      <c r="E9267" s="175">
        <v>0</v>
      </c>
    </row>
    <row r="9268" spans="1:5">
      <c r="A9268" s="174" t="s">
        <v>344</v>
      </c>
      <c r="B9268" s="177">
        <v>8</v>
      </c>
      <c r="C9268" s="176">
        <v>43882</v>
      </c>
      <c r="D9268" s="175">
        <v>2</v>
      </c>
      <c r="E9268" s="175">
        <v>0</v>
      </c>
    </row>
    <row r="9269" spans="1:5">
      <c r="A9269" s="174" t="s">
        <v>344</v>
      </c>
      <c r="B9269" s="181">
        <v>8</v>
      </c>
      <c r="C9269" s="176">
        <v>43883</v>
      </c>
      <c r="D9269" s="175">
        <v>-1</v>
      </c>
      <c r="E9269" s="175">
        <v>0</v>
      </c>
    </row>
    <row r="9270" spans="1:5">
      <c r="A9270" s="174" t="s">
        <v>344</v>
      </c>
      <c r="B9270" s="181">
        <v>9</v>
      </c>
      <c r="C9270" s="176">
        <v>43884</v>
      </c>
      <c r="D9270" s="175">
        <v>-1</v>
      </c>
      <c r="E9270" s="175">
        <v>0</v>
      </c>
    </row>
    <row r="9271" spans="1:5">
      <c r="A9271" s="174" t="s">
        <v>344</v>
      </c>
      <c r="B9271" s="181">
        <v>9</v>
      </c>
      <c r="C9271" s="176">
        <v>43885</v>
      </c>
      <c r="D9271" s="175">
        <v>0</v>
      </c>
      <c r="E9271" s="175">
        <v>0</v>
      </c>
    </row>
    <row r="9272" spans="1:5">
      <c r="A9272" s="174" t="s">
        <v>344</v>
      </c>
      <c r="B9272" s="181">
        <v>9</v>
      </c>
      <c r="C9272" s="176">
        <v>43886</v>
      </c>
      <c r="D9272" s="175">
        <v>1</v>
      </c>
      <c r="E9272" s="175">
        <v>0</v>
      </c>
    </row>
    <row r="9273" spans="1:5">
      <c r="A9273" s="174" t="s">
        <v>344</v>
      </c>
      <c r="B9273" s="181">
        <v>9</v>
      </c>
      <c r="C9273" s="176">
        <v>43887</v>
      </c>
      <c r="D9273" s="175">
        <v>0</v>
      </c>
      <c r="E9273" s="175">
        <v>0</v>
      </c>
    </row>
    <row r="9274" spans="1:5">
      <c r="A9274" s="174" t="s">
        <v>344</v>
      </c>
      <c r="B9274" s="181">
        <v>9</v>
      </c>
      <c r="C9274" s="176">
        <v>43888</v>
      </c>
      <c r="D9274" s="175">
        <v>0</v>
      </c>
      <c r="E9274" s="175">
        <v>0</v>
      </c>
    </row>
    <row r="9275" spans="1:5">
      <c r="A9275" s="174" t="s">
        <v>344</v>
      </c>
      <c r="B9275" s="177">
        <v>9</v>
      </c>
      <c r="C9275" s="176">
        <v>43889</v>
      </c>
      <c r="D9275" s="175">
        <v>0</v>
      </c>
      <c r="E9275" s="175">
        <v>0</v>
      </c>
    </row>
    <row r="9276" spans="1:5">
      <c r="A9276" s="174" t="s">
        <v>344</v>
      </c>
      <c r="B9276" s="181">
        <v>9</v>
      </c>
      <c r="C9276" s="176">
        <v>43890</v>
      </c>
      <c r="D9276" s="175">
        <v>0</v>
      </c>
      <c r="E9276" s="175">
        <v>0</v>
      </c>
    </row>
    <row r="9277" spans="1:5">
      <c r="A9277" s="174" t="s">
        <v>344</v>
      </c>
      <c r="B9277" s="181">
        <v>10</v>
      </c>
      <c r="C9277" s="176">
        <v>43833</v>
      </c>
      <c r="D9277" s="175">
        <v>0</v>
      </c>
      <c r="E9277" s="175">
        <v>3.0000000000000001E-3</v>
      </c>
    </row>
    <row r="9278" spans="1:5">
      <c r="A9278" s="174" t="s">
        <v>344</v>
      </c>
      <c r="B9278" s="181">
        <v>10</v>
      </c>
      <c r="C9278" s="176">
        <v>43864</v>
      </c>
      <c r="D9278" s="175">
        <v>0</v>
      </c>
      <c r="E9278" s="175">
        <v>3.0000000000000001E-3</v>
      </c>
    </row>
    <row r="9279" spans="1:5">
      <c r="A9279" s="174" t="s">
        <v>344</v>
      </c>
      <c r="B9279" s="181">
        <v>10</v>
      </c>
      <c r="C9279" s="176">
        <v>43893</v>
      </c>
      <c r="D9279" s="175">
        <v>0</v>
      </c>
      <c r="E9279" s="175">
        <v>1.2E-2</v>
      </c>
    </row>
    <row r="9280" spans="1:5">
      <c r="A9280" s="174" t="s">
        <v>344</v>
      </c>
      <c r="B9280" s="181">
        <v>10</v>
      </c>
      <c r="C9280" s="176">
        <v>43894</v>
      </c>
      <c r="D9280" s="175">
        <v>0</v>
      </c>
      <c r="E9280" s="175">
        <v>8.9999999999999993E-3</v>
      </c>
    </row>
    <row r="9281" spans="1:5">
      <c r="A9281" s="174" t="s">
        <v>344</v>
      </c>
      <c r="B9281" s="181">
        <v>10</v>
      </c>
      <c r="C9281" s="176">
        <v>43895</v>
      </c>
      <c r="D9281" s="175">
        <v>0</v>
      </c>
      <c r="E9281" s="175">
        <v>6.0000000000000001E-3</v>
      </c>
    </row>
    <row r="9282" spans="1:5">
      <c r="A9282" s="174" t="s">
        <v>344</v>
      </c>
      <c r="B9282" s="177">
        <v>10</v>
      </c>
      <c r="C9282" s="176">
        <v>43896</v>
      </c>
      <c r="D9282" s="175">
        <v>3</v>
      </c>
      <c r="E9282" s="175">
        <v>3.0000000000000001E-3</v>
      </c>
    </row>
    <row r="9283" spans="1:5">
      <c r="A9283" s="174" t="s">
        <v>344</v>
      </c>
      <c r="B9283" s="181">
        <v>10</v>
      </c>
      <c r="C9283" s="176">
        <v>43897</v>
      </c>
      <c r="D9283" s="175">
        <v>0</v>
      </c>
      <c r="E9283" s="175">
        <v>6.0000000000000001E-3</v>
      </c>
    </row>
    <row r="9284" spans="1:5">
      <c r="A9284" s="174" t="s">
        <v>344</v>
      </c>
      <c r="B9284" s="181">
        <v>11</v>
      </c>
      <c r="C9284" s="176">
        <v>43898</v>
      </c>
      <c r="D9284" s="175">
        <v>0</v>
      </c>
      <c r="E9284" s="175">
        <v>8.9999999999999993E-3</v>
      </c>
    </row>
    <row r="9285" spans="1:5">
      <c r="A9285" s="174" t="s">
        <v>344</v>
      </c>
      <c r="B9285" s="181">
        <v>11</v>
      </c>
      <c r="C9285" s="176">
        <v>43899</v>
      </c>
      <c r="D9285" s="175">
        <v>2</v>
      </c>
      <c r="E9285" s="175">
        <v>1.2E-2</v>
      </c>
    </row>
    <row r="9286" spans="1:5">
      <c r="A9286" s="174" t="s">
        <v>344</v>
      </c>
      <c r="B9286" s="181">
        <v>11</v>
      </c>
      <c r="C9286" s="176">
        <v>43900</v>
      </c>
      <c r="D9286" s="175">
        <v>4</v>
      </c>
      <c r="E9286" s="175">
        <v>1.4999999999999999E-2</v>
      </c>
    </row>
    <row r="9287" spans="1:5">
      <c r="A9287" s="174" t="s">
        <v>344</v>
      </c>
      <c r="B9287" s="181">
        <v>11</v>
      </c>
      <c r="C9287" s="176">
        <v>43901</v>
      </c>
      <c r="D9287" s="175">
        <v>5</v>
      </c>
      <c r="E9287" s="175">
        <v>6.0000000000000001E-3</v>
      </c>
    </row>
    <row r="9288" spans="1:5">
      <c r="A9288" s="174" t="s">
        <v>344</v>
      </c>
      <c r="B9288" s="181">
        <v>11</v>
      </c>
      <c r="C9288" s="176">
        <v>43902</v>
      </c>
      <c r="D9288" s="175">
        <v>8</v>
      </c>
      <c r="E9288" s="175">
        <v>6.0000000000000001E-3</v>
      </c>
    </row>
    <row r="9289" spans="1:5">
      <c r="A9289" s="174" t="s">
        <v>344</v>
      </c>
      <c r="B9289" s="177">
        <v>11</v>
      </c>
      <c r="C9289" s="176">
        <v>43903</v>
      </c>
      <c r="D9289" s="175">
        <v>10</v>
      </c>
      <c r="E9289" s="175">
        <v>0.03</v>
      </c>
    </row>
    <row r="9290" spans="1:5">
      <c r="A9290" s="174" t="s">
        <v>344</v>
      </c>
      <c r="B9290" s="181">
        <v>11</v>
      </c>
      <c r="C9290" s="176">
        <v>43904</v>
      </c>
      <c r="D9290" s="175">
        <v>5</v>
      </c>
      <c r="E9290" s="175">
        <v>2.1000000000000001E-2</v>
      </c>
    </row>
    <row r="9291" spans="1:5">
      <c r="A9291" s="174" t="s">
        <v>344</v>
      </c>
      <c r="B9291" s="181">
        <v>12</v>
      </c>
      <c r="C9291" s="176">
        <v>43905</v>
      </c>
      <c r="D9291" s="175">
        <v>7</v>
      </c>
      <c r="E9291" s="175">
        <v>0.03</v>
      </c>
    </row>
    <row r="9292" spans="1:5">
      <c r="A9292" s="174" t="s">
        <v>344</v>
      </c>
      <c r="B9292" s="181">
        <v>12</v>
      </c>
      <c r="C9292" s="176">
        <v>43906</v>
      </c>
      <c r="D9292" s="175">
        <v>18</v>
      </c>
      <c r="E9292" s="175">
        <v>3.5999999999999997E-2</v>
      </c>
    </row>
    <row r="9293" spans="1:5">
      <c r="A9293" s="174" t="s">
        <v>344</v>
      </c>
      <c r="B9293" s="181">
        <v>12</v>
      </c>
      <c r="C9293" s="176">
        <v>43907</v>
      </c>
      <c r="D9293" s="175">
        <v>21</v>
      </c>
      <c r="E9293" s="175">
        <v>4.8000000000000001E-2</v>
      </c>
    </row>
    <row r="9294" spans="1:5">
      <c r="A9294" s="174" t="s">
        <v>344</v>
      </c>
      <c r="B9294" s="181">
        <v>12</v>
      </c>
      <c r="C9294" s="176">
        <v>43908</v>
      </c>
      <c r="D9294" s="175">
        <v>22</v>
      </c>
      <c r="E9294" s="175">
        <v>6.9000000000000006E-2</v>
      </c>
    </row>
    <row r="9295" spans="1:5">
      <c r="A9295" s="174" t="s">
        <v>344</v>
      </c>
      <c r="B9295" s="177">
        <v>12</v>
      </c>
      <c r="C9295" s="176">
        <v>43909</v>
      </c>
      <c r="D9295" s="175">
        <v>25</v>
      </c>
      <c r="E9295" s="175">
        <v>0.127</v>
      </c>
    </row>
    <row r="9296" spans="1:5">
      <c r="A9296" s="174" t="s">
        <v>344</v>
      </c>
      <c r="B9296" s="181">
        <v>12</v>
      </c>
      <c r="C9296" s="176">
        <v>43910</v>
      </c>
      <c r="D9296" s="175">
        <v>26</v>
      </c>
      <c r="E9296" s="175">
        <v>0</v>
      </c>
    </row>
    <row r="9297" spans="1:5">
      <c r="A9297" s="174" t="s">
        <v>344</v>
      </c>
      <c r="B9297" s="181">
        <v>12</v>
      </c>
      <c r="C9297" s="176">
        <v>43911</v>
      </c>
      <c r="D9297" s="175">
        <v>15</v>
      </c>
      <c r="E9297" s="175">
        <v>0.33200000000000002</v>
      </c>
    </row>
    <row r="9298" spans="1:5">
      <c r="A9298" s="174" t="s">
        <v>344</v>
      </c>
      <c r="B9298" s="181">
        <v>13</v>
      </c>
      <c r="C9298" s="176">
        <v>43912</v>
      </c>
      <c r="D9298" s="175">
        <v>16</v>
      </c>
      <c r="E9298" s="175">
        <v>0.24199999999999999</v>
      </c>
    </row>
    <row r="9299" spans="1:5">
      <c r="A9299" s="174" t="s">
        <v>344</v>
      </c>
      <c r="B9299" s="181">
        <v>13</v>
      </c>
      <c r="C9299" s="176">
        <v>43913</v>
      </c>
      <c r="D9299" s="175">
        <v>32</v>
      </c>
      <c r="E9299" s="175">
        <v>0.39600000000000002</v>
      </c>
    </row>
    <row r="9300" spans="1:5">
      <c r="A9300" s="174" t="s">
        <v>344</v>
      </c>
      <c r="B9300" s="181">
        <v>13</v>
      </c>
      <c r="C9300" s="176">
        <v>43914</v>
      </c>
      <c r="D9300" s="175">
        <v>29</v>
      </c>
      <c r="E9300" s="175">
        <v>0.36</v>
      </c>
    </row>
    <row r="9301" spans="1:5">
      <c r="A9301" s="174" t="s">
        <v>344</v>
      </c>
      <c r="B9301" s="181">
        <v>13</v>
      </c>
      <c r="C9301" s="176">
        <v>43915</v>
      </c>
      <c r="D9301" s="175">
        <v>31</v>
      </c>
      <c r="E9301" s="175">
        <v>0.63700000000000001</v>
      </c>
    </row>
    <row r="9302" spans="1:5">
      <c r="A9302" s="174" t="s">
        <v>344</v>
      </c>
      <c r="B9302" s="181">
        <v>13</v>
      </c>
      <c r="C9302" s="176">
        <v>43916</v>
      </c>
      <c r="D9302" s="175">
        <v>31</v>
      </c>
      <c r="E9302" s="175">
        <v>0.752</v>
      </c>
    </row>
    <row r="9303" spans="1:5">
      <c r="A9303" s="174" t="s">
        <v>344</v>
      </c>
      <c r="B9303" s="177">
        <v>13</v>
      </c>
      <c r="C9303" s="176">
        <v>43917</v>
      </c>
      <c r="D9303" s="175">
        <v>32</v>
      </c>
      <c r="E9303" s="175">
        <v>0.74299999999999999</v>
      </c>
    </row>
    <row r="9304" spans="1:5">
      <c r="A9304" s="174" t="s">
        <v>344</v>
      </c>
      <c r="B9304" s="181">
        <v>13</v>
      </c>
      <c r="C9304" s="176">
        <v>43918</v>
      </c>
      <c r="D9304" s="175">
        <v>20</v>
      </c>
      <c r="E9304" s="175">
        <v>1.242</v>
      </c>
    </row>
    <row r="9305" spans="1:5">
      <c r="A9305" s="174" t="s">
        <v>344</v>
      </c>
      <c r="B9305" s="181">
        <v>14</v>
      </c>
      <c r="C9305" s="176">
        <v>43919</v>
      </c>
      <c r="D9305" s="175">
        <v>19</v>
      </c>
      <c r="E9305" s="175">
        <v>1.462</v>
      </c>
    </row>
    <row r="9306" spans="1:5">
      <c r="A9306" s="174" t="s">
        <v>344</v>
      </c>
      <c r="B9306" s="181">
        <v>14</v>
      </c>
      <c r="C9306" s="176">
        <v>43920</v>
      </c>
      <c r="D9306" s="175">
        <v>31</v>
      </c>
      <c r="E9306" s="175">
        <v>0.96099999999999997</v>
      </c>
    </row>
    <row r="9307" spans="1:5">
      <c r="A9307" s="174" t="s">
        <v>344</v>
      </c>
      <c r="B9307" s="181">
        <v>14</v>
      </c>
      <c r="C9307" s="176">
        <v>43921</v>
      </c>
      <c r="D9307" s="175">
        <v>32</v>
      </c>
      <c r="E9307" s="175">
        <v>1.9970000000000001</v>
      </c>
    </row>
    <row r="9308" spans="1:5">
      <c r="A9308" s="174" t="s">
        <v>344</v>
      </c>
      <c r="B9308" s="181">
        <v>14</v>
      </c>
      <c r="C9308" s="176">
        <v>43922</v>
      </c>
      <c r="D9308" s="175">
        <v>31</v>
      </c>
      <c r="E9308" s="175">
        <v>2.746</v>
      </c>
    </row>
    <row r="9309" spans="1:5">
      <c r="A9309" s="174" t="s">
        <v>344</v>
      </c>
      <c r="B9309" s="181">
        <v>14</v>
      </c>
      <c r="C9309" s="176">
        <v>43923</v>
      </c>
      <c r="D9309" s="175">
        <v>33</v>
      </c>
      <c r="E9309" s="175">
        <v>3.1989999999999998</v>
      </c>
    </row>
    <row r="9310" spans="1:5">
      <c r="A9310" s="174" t="s">
        <v>344</v>
      </c>
      <c r="B9310" s="177">
        <v>14</v>
      </c>
      <c r="C9310" s="176">
        <v>43924</v>
      </c>
      <c r="D9310" s="175">
        <v>34</v>
      </c>
      <c r="E9310" s="175">
        <v>2.7639999999999998</v>
      </c>
    </row>
    <row r="9311" spans="1:5">
      <c r="A9311" s="174" t="s">
        <v>344</v>
      </c>
      <c r="B9311" s="181">
        <v>14</v>
      </c>
      <c r="C9311" s="176">
        <v>43925</v>
      </c>
      <c r="D9311" s="175">
        <v>19</v>
      </c>
      <c r="E9311" s="175">
        <v>3.335</v>
      </c>
    </row>
    <row r="9312" spans="1:5">
      <c r="A9312" s="174" t="s">
        <v>344</v>
      </c>
      <c r="B9312" s="181">
        <v>15</v>
      </c>
      <c r="C9312" s="176">
        <v>43926</v>
      </c>
      <c r="D9312" s="175">
        <v>18</v>
      </c>
      <c r="E9312" s="175">
        <v>4.0599999999999996</v>
      </c>
    </row>
    <row r="9313" spans="1:5">
      <c r="A9313" s="174" t="s">
        <v>344</v>
      </c>
      <c r="B9313" s="181">
        <v>15</v>
      </c>
      <c r="C9313" s="176">
        <v>43927</v>
      </c>
      <c r="D9313" s="175">
        <v>31</v>
      </c>
      <c r="E9313" s="175">
        <v>3.4620000000000002</v>
      </c>
    </row>
    <row r="9314" spans="1:5">
      <c r="A9314" s="174" t="s">
        <v>344</v>
      </c>
      <c r="B9314" s="181">
        <v>15</v>
      </c>
      <c r="C9314" s="176">
        <v>43928</v>
      </c>
      <c r="D9314" s="175">
        <v>32</v>
      </c>
      <c r="E9314" s="175">
        <v>4.0540000000000003</v>
      </c>
    </row>
    <row r="9315" spans="1:5">
      <c r="A9315" s="174" t="s">
        <v>344</v>
      </c>
      <c r="B9315" s="181">
        <v>15</v>
      </c>
      <c r="C9315" s="176">
        <v>43929</v>
      </c>
      <c r="D9315" s="175">
        <v>32</v>
      </c>
      <c r="E9315" s="175">
        <v>5.758</v>
      </c>
    </row>
    <row r="9316" spans="1:5">
      <c r="A9316" s="174" t="s">
        <v>344</v>
      </c>
      <c r="B9316" s="181">
        <v>15</v>
      </c>
      <c r="C9316" s="176">
        <v>43930</v>
      </c>
      <c r="D9316" s="175">
        <v>34</v>
      </c>
      <c r="E9316" s="175">
        <v>5.8070000000000004</v>
      </c>
    </row>
    <row r="9317" spans="1:5">
      <c r="A9317" s="174" t="s">
        <v>344</v>
      </c>
      <c r="B9317" s="177">
        <v>15</v>
      </c>
      <c r="C9317" s="176">
        <v>43931</v>
      </c>
      <c r="D9317" s="175">
        <v>35</v>
      </c>
      <c r="E9317" s="175">
        <v>5.6589999999999998</v>
      </c>
    </row>
    <row r="9318" spans="1:5">
      <c r="A9318" s="174" t="s">
        <v>344</v>
      </c>
      <c r="B9318" s="181">
        <v>15</v>
      </c>
      <c r="C9318" s="176">
        <v>43932</v>
      </c>
      <c r="D9318" s="175">
        <v>19</v>
      </c>
      <c r="E9318" s="175">
        <v>6.3049999999999997</v>
      </c>
    </row>
    <row r="9319" spans="1:5">
      <c r="A9319" s="174" t="s">
        <v>344</v>
      </c>
      <c r="B9319" s="181">
        <v>16</v>
      </c>
      <c r="C9319" s="176">
        <v>43933</v>
      </c>
      <c r="D9319" s="175">
        <v>18</v>
      </c>
      <c r="E9319" s="175">
        <v>5.532</v>
      </c>
    </row>
    <row r="9320" spans="1:5">
      <c r="A9320" s="174" t="s">
        <v>344</v>
      </c>
      <c r="B9320" s="181">
        <v>16</v>
      </c>
      <c r="C9320" s="176">
        <v>43934</v>
      </c>
      <c r="D9320" s="175">
        <v>34</v>
      </c>
      <c r="E9320" s="175">
        <v>4.532</v>
      </c>
    </row>
    <row r="9321" spans="1:5">
      <c r="A9321" s="174" t="s">
        <v>344</v>
      </c>
      <c r="B9321" s="181">
        <v>16</v>
      </c>
      <c r="C9321" s="176">
        <v>43935</v>
      </c>
      <c r="D9321" s="175">
        <v>31</v>
      </c>
      <c r="E9321" s="175">
        <v>4.6559999999999997</v>
      </c>
    </row>
    <row r="9322" spans="1:5">
      <c r="A9322" s="174" t="s">
        <v>344</v>
      </c>
      <c r="B9322" s="181">
        <v>16</v>
      </c>
      <c r="C9322" s="176">
        <v>43936</v>
      </c>
      <c r="D9322" s="175">
        <v>32</v>
      </c>
      <c r="E9322" s="175">
        <v>7.2750000000000004</v>
      </c>
    </row>
    <row r="9323" spans="1:5">
      <c r="A9323" s="174" t="s">
        <v>344</v>
      </c>
      <c r="B9323" s="181">
        <v>16</v>
      </c>
      <c r="C9323" s="176">
        <v>43937</v>
      </c>
      <c r="D9323" s="175">
        <v>32</v>
      </c>
      <c r="E9323" s="175">
        <v>14.888</v>
      </c>
    </row>
    <row r="9324" spans="1:5">
      <c r="A9324" s="174" t="s">
        <v>344</v>
      </c>
      <c r="B9324" s="177">
        <v>16</v>
      </c>
      <c r="C9324" s="176">
        <v>43938</v>
      </c>
      <c r="D9324" s="175">
        <v>33</v>
      </c>
      <c r="E9324" s="175">
        <v>6.9459999999999997</v>
      </c>
    </row>
    <row r="9325" spans="1:5">
      <c r="A9325" s="174" t="s">
        <v>344</v>
      </c>
      <c r="B9325" s="181">
        <v>16</v>
      </c>
      <c r="C9325" s="176">
        <v>43939</v>
      </c>
      <c r="D9325" s="175">
        <v>20</v>
      </c>
      <c r="E9325" s="175">
        <v>11.39</v>
      </c>
    </row>
    <row r="9326" spans="1:5">
      <c r="A9326" s="174" t="s">
        <v>344</v>
      </c>
      <c r="B9326" s="181">
        <v>17</v>
      </c>
      <c r="C9326" s="176">
        <v>43940</v>
      </c>
      <c r="D9326" s="175">
        <v>17</v>
      </c>
      <c r="E9326" s="175">
        <v>5.6070000000000002</v>
      </c>
    </row>
    <row r="9327" spans="1:5">
      <c r="A9327" s="174" t="s">
        <v>344</v>
      </c>
      <c r="B9327" s="181">
        <v>17</v>
      </c>
      <c r="C9327" s="176">
        <v>43941</v>
      </c>
      <c r="D9327" s="175">
        <v>31</v>
      </c>
      <c r="E9327" s="175">
        <v>5.3529999999999998</v>
      </c>
    </row>
    <row r="9328" spans="1:5">
      <c r="A9328" s="174" t="s">
        <v>344</v>
      </c>
      <c r="B9328" s="181">
        <v>17</v>
      </c>
      <c r="C9328" s="176">
        <v>43942</v>
      </c>
      <c r="D9328" s="175">
        <v>32</v>
      </c>
      <c r="E9328" s="175">
        <v>5.61</v>
      </c>
    </row>
    <row r="9329" spans="1:5">
      <c r="A9329" s="174" t="s">
        <v>344</v>
      </c>
      <c r="B9329" s="181">
        <v>17</v>
      </c>
      <c r="C9329" s="176">
        <v>43943</v>
      </c>
      <c r="D9329" s="175">
        <v>31</v>
      </c>
      <c r="E9329" s="175">
        <v>7.625</v>
      </c>
    </row>
    <row r="9330" spans="1:5">
      <c r="A9330" s="174" t="s">
        <v>344</v>
      </c>
      <c r="B9330" s="181">
        <v>17</v>
      </c>
      <c r="C9330" s="176">
        <v>43944</v>
      </c>
      <c r="D9330" s="175">
        <v>32</v>
      </c>
      <c r="E9330" s="175">
        <v>5.1989999999999998</v>
      </c>
    </row>
    <row r="9331" spans="1:5">
      <c r="A9331" s="174" t="s">
        <v>344</v>
      </c>
      <c r="B9331" s="177">
        <v>17</v>
      </c>
      <c r="C9331" s="176">
        <v>43945</v>
      </c>
      <c r="D9331" s="175">
        <v>34</v>
      </c>
      <c r="E9331" s="175">
        <v>9.6039999999999992</v>
      </c>
    </row>
    <row r="9332" spans="1:5">
      <c r="A9332" s="174" t="s">
        <v>344</v>
      </c>
      <c r="B9332" s="181">
        <v>17</v>
      </c>
      <c r="C9332" s="176">
        <v>43946</v>
      </c>
      <c r="D9332" s="175">
        <v>17</v>
      </c>
      <c r="E9332" s="175">
        <v>3.1840000000000002</v>
      </c>
    </row>
    <row r="9333" spans="1:5">
      <c r="A9333" s="174" t="s">
        <v>344</v>
      </c>
      <c r="B9333" s="181">
        <v>18</v>
      </c>
      <c r="C9333" s="176">
        <v>43947</v>
      </c>
      <c r="D9333" s="175">
        <v>19</v>
      </c>
      <c r="E9333" s="175">
        <v>6.5620000000000003</v>
      </c>
    </row>
    <row r="9334" spans="1:5">
      <c r="A9334" s="174" t="s">
        <v>344</v>
      </c>
      <c r="B9334" s="181">
        <v>18</v>
      </c>
      <c r="C9334" s="176">
        <v>43948</v>
      </c>
      <c r="D9334" s="175">
        <v>31</v>
      </c>
      <c r="E9334" s="175">
        <v>5.0970000000000004</v>
      </c>
    </row>
    <row r="9335" spans="1:5">
      <c r="A9335" s="174" t="s">
        <v>344</v>
      </c>
      <c r="B9335" s="181">
        <v>18</v>
      </c>
      <c r="C9335" s="176">
        <v>43949</v>
      </c>
      <c r="D9335" s="175">
        <v>23</v>
      </c>
      <c r="E9335" s="175">
        <v>4.1360000000000001</v>
      </c>
    </row>
    <row r="9336" spans="1:5">
      <c r="A9336" s="174" t="s">
        <v>344</v>
      </c>
      <c r="B9336" s="181">
        <v>18</v>
      </c>
      <c r="C9336" s="176">
        <v>43950</v>
      </c>
      <c r="D9336" s="175">
        <v>31</v>
      </c>
      <c r="E9336" s="175">
        <v>6.375</v>
      </c>
    </row>
    <row r="9337" spans="1:5">
      <c r="A9337" s="174" t="s">
        <v>344</v>
      </c>
      <c r="B9337" s="181">
        <v>18</v>
      </c>
      <c r="C9337" s="176">
        <v>43951</v>
      </c>
      <c r="D9337" s="175">
        <v>32</v>
      </c>
      <c r="E9337" s="175">
        <v>7.8879999999999999</v>
      </c>
    </row>
    <row r="9338" spans="1:5">
      <c r="A9338" s="174" t="s">
        <v>344</v>
      </c>
      <c r="B9338" s="177">
        <v>18</v>
      </c>
      <c r="C9338" s="176">
        <v>43952</v>
      </c>
      <c r="D9338" s="175">
        <v>31</v>
      </c>
      <c r="E9338" s="175">
        <v>6.1630000000000003</v>
      </c>
    </row>
    <row r="9339" spans="1:5">
      <c r="A9339" s="174" t="s">
        <v>344</v>
      </c>
      <c r="B9339" s="181">
        <v>18</v>
      </c>
      <c r="C9339" s="176">
        <v>43953</v>
      </c>
      <c r="D9339" s="175">
        <v>15</v>
      </c>
      <c r="E9339" s="175">
        <v>6.23</v>
      </c>
    </row>
    <row r="9340" spans="1:5">
      <c r="A9340" s="174" t="s">
        <v>344</v>
      </c>
      <c r="B9340" s="181">
        <v>19</v>
      </c>
      <c r="C9340" s="176">
        <v>43954</v>
      </c>
      <c r="D9340" s="175">
        <v>14</v>
      </c>
      <c r="E9340" s="175">
        <v>3.9790000000000001</v>
      </c>
    </row>
    <row r="9341" spans="1:5">
      <c r="A9341" s="174" t="s">
        <v>344</v>
      </c>
      <c r="B9341" s="181">
        <v>19</v>
      </c>
      <c r="C9341" s="176">
        <v>43955</v>
      </c>
      <c r="D9341" s="175">
        <v>29</v>
      </c>
      <c r="E9341" s="175">
        <v>3.9180000000000001</v>
      </c>
    </row>
    <row r="9342" spans="1:5">
      <c r="A9342" s="174" t="s">
        <v>344</v>
      </c>
      <c r="B9342" s="181">
        <v>19</v>
      </c>
      <c r="C9342" s="176">
        <v>43956</v>
      </c>
      <c r="D9342" s="175">
        <v>29</v>
      </c>
      <c r="E9342" s="175">
        <v>3.782</v>
      </c>
    </row>
    <row r="9343" spans="1:5">
      <c r="A9343" s="174" t="s">
        <v>344</v>
      </c>
      <c r="B9343" s="181">
        <v>19</v>
      </c>
      <c r="C9343" s="176">
        <v>43957</v>
      </c>
      <c r="D9343" s="175">
        <v>31</v>
      </c>
      <c r="E9343" s="175">
        <v>6.4770000000000003</v>
      </c>
    </row>
    <row r="9344" spans="1:5">
      <c r="A9344" s="174" t="s">
        <v>344</v>
      </c>
      <c r="B9344" s="181">
        <v>19</v>
      </c>
      <c r="C9344" s="176">
        <v>43958</v>
      </c>
      <c r="D9344" s="175">
        <v>29</v>
      </c>
      <c r="E9344" s="175">
        <v>7.109</v>
      </c>
    </row>
    <row r="9345" spans="1:5">
      <c r="A9345" s="174" t="s">
        <v>344</v>
      </c>
      <c r="B9345" s="177">
        <v>19</v>
      </c>
      <c r="C9345" s="176">
        <v>43959</v>
      </c>
      <c r="D9345" s="175">
        <v>32</v>
      </c>
      <c r="E9345" s="175">
        <v>6.7640000000000002</v>
      </c>
    </row>
    <row r="9346" spans="1:5">
      <c r="A9346" s="174" t="s">
        <v>344</v>
      </c>
      <c r="B9346" s="181">
        <v>19</v>
      </c>
      <c r="C9346" s="176">
        <v>43960</v>
      </c>
      <c r="D9346" s="175">
        <v>17</v>
      </c>
      <c r="E9346" s="175">
        <v>4.5620000000000003</v>
      </c>
    </row>
    <row r="9347" spans="1:5">
      <c r="A9347" s="174" t="s">
        <v>344</v>
      </c>
      <c r="B9347" s="181">
        <v>20</v>
      </c>
      <c r="C9347" s="176">
        <v>43961</v>
      </c>
      <c r="D9347" s="175">
        <v>14</v>
      </c>
      <c r="E9347" s="175">
        <v>4.8760000000000003</v>
      </c>
    </row>
    <row r="9348" spans="1:5">
      <c r="A9348" s="174" t="s">
        <v>344</v>
      </c>
      <c r="B9348" s="181">
        <v>20</v>
      </c>
      <c r="C9348" s="176">
        <v>43962</v>
      </c>
      <c r="D9348" s="175">
        <v>29</v>
      </c>
      <c r="E9348" s="175">
        <v>2.218</v>
      </c>
    </row>
    <row r="9349" spans="1:5">
      <c r="A9349" s="174" t="s">
        <v>344</v>
      </c>
      <c r="B9349" s="181">
        <v>20</v>
      </c>
      <c r="C9349" s="176">
        <v>43963</v>
      </c>
      <c r="D9349" s="175">
        <v>28</v>
      </c>
      <c r="E9349" s="175">
        <v>3.492</v>
      </c>
    </row>
    <row r="9350" spans="1:5">
      <c r="A9350" s="174" t="s">
        <v>344</v>
      </c>
      <c r="B9350" s="181">
        <v>20</v>
      </c>
      <c r="C9350" s="176">
        <v>43964</v>
      </c>
      <c r="D9350" s="175">
        <v>28</v>
      </c>
      <c r="E9350" s="175">
        <v>5.1449999999999996</v>
      </c>
    </row>
    <row r="9351" spans="1:5">
      <c r="A9351" s="174" t="s">
        <v>344</v>
      </c>
      <c r="B9351" s="181">
        <v>20</v>
      </c>
      <c r="C9351" s="176">
        <v>43965</v>
      </c>
      <c r="D9351" s="175">
        <v>29</v>
      </c>
      <c r="E9351" s="175">
        <v>5.2750000000000004</v>
      </c>
    </row>
    <row r="9352" spans="1:5">
      <c r="A9352" s="174" t="s">
        <v>344</v>
      </c>
      <c r="B9352" s="177">
        <v>20</v>
      </c>
      <c r="C9352" s="176">
        <v>43966</v>
      </c>
      <c r="D9352" s="175">
        <v>28</v>
      </c>
      <c r="E9352" s="175">
        <v>5.3559999999999999</v>
      </c>
    </row>
    <row r="9353" spans="1:5">
      <c r="A9353" s="174" t="s">
        <v>344</v>
      </c>
      <c r="B9353" s="181">
        <v>20</v>
      </c>
      <c r="C9353" s="176">
        <v>43967</v>
      </c>
      <c r="D9353" s="175">
        <v>13</v>
      </c>
      <c r="E9353" s="175">
        <v>5.0209999999999999</v>
      </c>
    </row>
    <row r="9354" spans="1:5">
      <c r="A9354" s="174" t="s">
        <v>344</v>
      </c>
      <c r="B9354" s="181">
        <v>21</v>
      </c>
      <c r="C9354" s="176">
        <v>43968</v>
      </c>
      <c r="D9354" s="175">
        <v>13</v>
      </c>
      <c r="E9354" s="175">
        <v>3.5830000000000002</v>
      </c>
    </row>
    <row r="9355" spans="1:5">
      <c r="A9355" s="174" t="s">
        <v>344</v>
      </c>
      <c r="B9355" s="181">
        <v>21</v>
      </c>
      <c r="C9355" s="176">
        <v>43969</v>
      </c>
      <c r="D9355" s="175">
        <v>28</v>
      </c>
      <c r="E9355" s="175">
        <v>2.4409999999999998</v>
      </c>
    </row>
    <row r="9356" spans="1:5">
      <c r="A9356" s="174" t="s">
        <v>344</v>
      </c>
      <c r="B9356" s="181">
        <v>21</v>
      </c>
      <c r="C9356" s="176">
        <v>43970</v>
      </c>
      <c r="D9356" s="175">
        <v>28</v>
      </c>
      <c r="E9356" s="175">
        <v>2.39</v>
      </c>
    </row>
    <row r="9357" spans="1:5">
      <c r="A9357" s="174" t="s">
        <v>344</v>
      </c>
      <c r="B9357" s="181">
        <v>21</v>
      </c>
      <c r="C9357" s="176">
        <v>43971</v>
      </c>
      <c r="D9357" s="175">
        <v>27</v>
      </c>
      <c r="E9357" s="175">
        <v>4.7370000000000001</v>
      </c>
    </row>
    <row r="9358" spans="1:5">
      <c r="A9358" s="174" t="s">
        <v>344</v>
      </c>
      <c r="B9358" s="181">
        <v>21</v>
      </c>
      <c r="C9358" s="176">
        <v>43972</v>
      </c>
      <c r="D9358" s="175">
        <v>27</v>
      </c>
      <c r="E9358" s="175">
        <v>4.5860000000000003</v>
      </c>
    </row>
    <row r="9359" spans="1:5">
      <c r="A9359" s="174" t="s">
        <v>344</v>
      </c>
      <c r="B9359" s="177">
        <v>21</v>
      </c>
      <c r="C9359" s="176">
        <v>43973</v>
      </c>
      <c r="D9359" s="175">
        <v>27</v>
      </c>
      <c r="E9359" s="175">
        <v>3.8159999999999998</v>
      </c>
    </row>
    <row r="9360" spans="1:5">
      <c r="A9360" s="174" t="s">
        <v>344</v>
      </c>
      <c r="B9360" s="181">
        <v>21</v>
      </c>
      <c r="C9360" s="176">
        <v>43974</v>
      </c>
      <c r="D9360" s="175">
        <v>17</v>
      </c>
      <c r="E9360" s="175">
        <v>3.9430000000000001</v>
      </c>
    </row>
    <row r="9361" spans="1:5">
      <c r="A9361" s="174" t="s">
        <v>344</v>
      </c>
      <c r="B9361" s="181">
        <v>22</v>
      </c>
      <c r="C9361" s="176">
        <v>43975</v>
      </c>
      <c r="D9361" s="175">
        <v>11</v>
      </c>
      <c r="E9361" s="175">
        <v>3.2629999999999999</v>
      </c>
    </row>
    <row r="9362" spans="1:5">
      <c r="A9362" s="174" t="s">
        <v>344</v>
      </c>
      <c r="B9362" s="181">
        <v>22</v>
      </c>
      <c r="C9362" s="176">
        <v>43976</v>
      </c>
      <c r="D9362" s="175">
        <v>26</v>
      </c>
      <c r="E9362" s="175">
        <v>1.9119999999999999</v>
      </c>
    </row>
    <row r="9363" spans="1:5">
      <c r="A9363" s="174" t="s">
        <v>344</v>
      </c>
      <c r="B9363" s="181">
        <v>22</v>
      </c>
      <c r="C9363" s="176">
        <v>43977</v>
      </c>
      <c r="D9363" s="175">
        <v>25</v>
      </c>
      <c r="E9363" s="175">
        <v>1.5109999999999999</v>
      </c>
    </row>
    <row r="9364" spans="1:5">
      <c r="A9364" s="174" t="s">
        <v>344</v>
      </c>
      <c r="B9364" s="181">
        <v>22</v>
      </c>
      <c r="C9364" s="176">
        <v>43978</v>
      </c>
      <c r="D9364" s="175">
        <v>26</v>
      </c>
      <c r="E9364" s="175">
        <v>2.1030000000000002</v>
      </c>
    </row>
    <row r="9365" spans="1:5">
      <c r="A9365" s="174" t="s">
        <v>344</v>
      </c>
      <c r="B9365" s="181">
        <v>22</v>
      </c>
      <c r="C9365" s="176">
        <v>43979</v>
      </c>
      <c r="D9365" s="175">
        <v>27</v>
      </c>
      <c r="E9365" s="175">
        <v>4.6100000000000003</v>
      </c>
    </row>
    <row r="9366" spans="1:5">
      <c r="A9366" s="174" t="s">
        <v>344</v>
      </c>
      <c r="B9366" s="177">
        <v>22</v>
      </c>
      <c r="C9366" s="176">
        <v>43980</v>
      </c>
      <c r="D9366" s="175">
        <v>27</v>
      </c>
      <c r="E9366" s="175">
        <v>3.55</v>
      </c>
    </row>
    <row r="9367" spans="1:5">
      <c r="A9367" s="174" t="s">
        <v>344</v>
      </c>
      <c r="B9367" s="181">
        <v>22</v>
      </c>
      <c r="C9367" s="176">
        <v>43981</v>
      </c>
      <c r="D9367" s="175">
        <v>11</v>
      </c>
      <c r="E9367" s="175">
        <v>3.6829999999999998</v>
      </c>
    </row>
    <row r="9368" spans="1:5">
      <c r="A9368" s="174" t="s">
        <v>344</v>
      </c>
      <c r="B9368" s="181">
        <v>23</v>
      </c>
      <c r="C9368" s="176">
        <v>43982</v>
      </c>
      <c r="D9368" s="175">
        <v>11</v>
      </c>
      <c r="E9368" s="175">
        <v>2.855</v>
      </c>
    </row>
    <row r="9369" spans="1:5">
      <c r="A9369" s="174" t="s">
        <v>344</v>
      </c>
      <c r="B9369" s="181">
        <v>23</v>
      </c>
      <c r="C9369" s="176">
        <v>43983</v>
      </c>
      <c r="D9369" s="175">
        <v>25</v>
      </c>
      <c r="E9369" s="175">
        <v>1.819</v>
      </c>
    </row>
    <row r="9370" spans="1:5">
      <c r="A9370" s="174" t="s">
        <v>344</v>
      </c>
      <c r="B9370" s="181">
        <v>23</v>
      </c>
      <c r="C9370" s="176">
        <v>43984</v>
      </c>
      <c r="D9370" s="175">
        <v>27</v>
      </c>
      <c r="E9370" s="175">
        <v>2.3079999999999998</v>
      </c>
    </row>
    <row r="9371" spans="1:5">
      <c r="A9371" s="174" t="s">
        <v>344</v>
      </c>
      <c r="B9371" s="181">
        <v>23</v>
      </c>
      <c r="C9371" s="176">
        <v>43985</v>
      </c>
      <c r="D9371" s="175">
        <v>27</v>
      </c>
      <c r="E9371" s="175">
        <v>3.1240000000000001</v>
      </c>
    </row>
    <row r="9372" spans="1:5">
      <c r="A9372" s="174" t="s">
        <v>344</v>
      </c>
      <c r="B9372" s="181">
        <v>23</v>
      </c>
      <c r="C9372" s="176">
        <v>43986</v>
      </c>
      <c r="D9372" s="175">
        <v>26</v>
      </c>
      <c r="E9372" s="175">
        <v>3.0030000000000001</v>
      </c>
    </row>
    <row r="9373" spans="1:5">
      <c r="A9373" s="174" t="s">
        <v>344</v>
      </c>
      <c r="B9373" s="177">
        <v>23</v>
      </c>
      <c r="C9373" s="176">
        <v>43987</v>
      </c>
      <c r="D9373" s="175">
        <v>28</v>
      </c>
      <c r="E9373" s="175">
        <v>3.13</v>
      </c>
    </row>
    <row r="9374" spans="1:5">
      <c r="A9374" s="174" t="s">
        <v>344</v>
      </c>
      <c r="B9374" s="181">
        <v>23</v>
      </c>
      <c r="C9374" s="176">
        <v>43988</v>
      </c>
      <c r="D9374" s="175">
        <v>12</v>
      </c>
      <c r="E9374" s="175">
        <v>2.8159999999999998</v>
      </c>
    </row>
    <row r="9375" spans="1:5">
      <c r="A9375" s="174" t="s">
        <v>344</v>
      </c>
      <c r="B9375" s="181">
        <v>24</v>
      </c>
      <c r="C9375" s="176">
        <v>43989</v>
      </c>
      <c r="D9375" s="175">
        <v>9</v>
      </c>
      <c r="E9375" s="175">
        <v>1.9910000000000001</v>
      </c>
    </row>
    <row r="9376" spans="1:5">
      <c r="A9376" s="174" t="s">
        <v>344</v>
      </c>
      <c r="B9376" s="181">
        <v>24</v>
      </c>
      <c r="C9376" s="176">
        <v>43990</v>
      </c>
      <c r="D9376" s="175">
        <v>23</v>
      </c>
      <c r="E9376" s="175">
        <v>2.1509999999999998</v>
      </c>
    </row>
    <row r="9377" spans="1:5">
      <c r="A9377" s="174" t="s">
        <v>344</v>
      </c>
      <c r="B9377" s="181">
        <v>24</v>
      </c>
      <c r="C9377" s="176">
        <v>43991</v>
      </c>
      <c r="D9377" s="175">
        <v>23</v>
      </c>
      <c r="E9377" s="175">
        <v>1.4890000000000001</v>
      </c>
    </row>
    <row r="9378" spans="1:5">
      <c r="A9378" s="174" t="s">
        <v>344</v>
      </c>
      <c r="B9378" s="181">
        <v>24</v>
      </c>
      <c r="C9378" s="176">
        <v>43992</v>
      </c>
      <c r="D9378" s="175">
        <v>23</v>
      </c>
      <c r="E9378" s="175">
        <v>3.0179999999999998</v>
      </c>
    </row>
    <row r="9379" spans="1:5">
      <c r="A9379" s="174" t="s">
        <v>344</v>
      </c>
      <c r="B9379" s="181">
        <v>24</v>
      </c>
      <c r="C9379" s="176">
        <v>43993</v>
      </c>
      <c r="D9379" s="175">
        <v>26</v>
      </c>
      <c r="E9379" s="175">
        <v>2.7730000000000001</v>
      </c>
    </row>
    <row r="9380" spans="1:5">
      <c r="A9380" s="174" t="s">
        <v>344</v>
      </c>
      <c r="B9380" s="177">
        <v>24</v>
      </c>
      <c r="C9380" s="176">
        <v>43994</v>
      </c>
      <c r="D9380" s="175">
        <v>23</v>
      </c>
      <c r="E9380" s="175">
        <v>2.7069999999999999</v>
      </c>
    </row>
    <row r="9381" spans="1:5">
      <c r="A9381" s="174" t="s">
        <v>344</v>
      </c>
      <c r="B9381" s="181">
        <v>24</v>
      </c>
      <c r="C9381" s="176">
        <v>43995</v>
      </c>
      <c r="D9381" s="175">
        <v>9</v>
      </c>
      <c r="E9381" s="175">
        <v>2.5649999999999999</v>
      </c>
    </row>
    <row r="9382" spans="1:5">
      <c r="A9382" s="174" t="s">
        <v>344</v>
      </c>
      <c r="B9382" s="181">
        <v>25</v>
      </c>
      <c r="C9382" s="176">
        <v>43996</v>
      </c>
      <c r="D9382" s="175">
        <v>9</v>
      </c>
      <c r="E9382" s="175">
        <v>2.3170000000000002</v>
      </c>
    </row>
    <row r="9383" spans="1:5">
      <c r="A9383" s="174" t="s">
        <v>344</v>
      </c>
      <c r="B9383" s="181">
        <v>25</v>
      </c>
      <c r="C9383" s="176">
        <v>43997</v>
      </c>
      <c r="D9383" s="175">
        <v>23</v>
      </c>
      <c r="E9383" s="175">
        <v>0.89400000000000002</v>
      </c>
    </row>
    <row r="9384" spans="1:5">
      <c r="A9384" s="174" t="s">
        <v>344</v>
      </c>
      <c r="B9384" s="181">
        <v>25</v>
      </c>
      <c r="C9384" s="176">
        <v>43998</v>
      </c>
      <c r="D9384" s="175">
        <v>23</v>
      </c>
      <c r="E9384" s="175">
        <v>1.1930000000000001</v>
      </c>
    </row>
    <row r="9385" spans="1:5">
      <c r="A9385" s="174" t="s">
        <v>344</v>
      </c>
      <c r="B9385" s="181">
        <v>25</v>
      </c>
      <c r="C9385" s="176">
        <v>43999</v>
      </c>
      <c r="D9385" s="175">
        <v>23</v>
      </c>
      <c r="E9385" s="175">
        <v>2.5259999999999998</v>
      </c>
    </row>
    <row r="9386" spans="1:5">
      <c r="A9386" s="174" t="s">
        <v>344</v>
      </c>
      <c r="B9386" s="181">
        <v>25</v>
      </c>
      <c r="C9386" s="176">
        <v>44000</v>
      </c>
      <c r="D9386" s="175">
        <v>23</v>
      </c>
      <c r="E9386" s="175">
        <v>2.278</v>
      </c>
    </row>
    <row r="9387" spans="1:5">
      <c r="A9387" s="174" t="s">
        <v>344</v>
      </c>
      <c r="B9387" s="181">
        <v>25</v>
      </c>
      <c r="C9387" s="176">
        <v>44001</v>
      </c>
      <c r="D9387" s="175">
        <v>21</v>
      </c>
      <c r="E9387" s="175">
        <v>2.1659999999999999</v>
      </c>
    </row>
    <row r="9388" spans="1:5">
      <c r="A9388" s="174" t="s">
        <v>344</v>
      </c>
      <c r="B9388" s="181">
        <v>25</v>
      </c>
      <c r="C9388" s="176">
        <v>44002</v>
      </c>
      <c r="D9388" s="175">
        <v>8</v>
      </c>
      <c r="E9388" s="175">
        <v>2.048</v>
      </c>
    </row>
    <row r="9389" spans="1:5">
      <c r="A9389" s="174" t="s">
        <v>344</v>
      </c>
      <c r="B9389" s="181">
        <v>26</v>
      </c>
      <c r="C9389" s="176">
        <v>44003</v>
      </c>
      <c r="D9389" s="175">
        <v>7</v>
      </c>
      <c r="E9389" s="175">
        <v>1.8340000000000001</v>
      </c>
    </row>
    <row r="9390" spans="1:5">
      <c r="A9390" s="174" t="s">
        <v>344</v>
      </c>
      <c r="B9390" s="181">
        <v>26</v>
      </c>
      <c r="C9390" s="176">
        <v>44004</v>
      </c>
      <c r="D9390" s="175">
        <v>21</v>
      </c>
      <c r="E9390" s="175">
        <v>0.77300000000000002</v>
      </c>
    </row>
    <row r="9391" spans="1:5">
      <c r="A9391" s="174" t="s">
        <v>344</v>
      </c>
      <c r="B9391" s="181">
        <v>26</v>
      </c>
      <c r="C9391" s="176">
        <v>44005</v>
      </c>
      <c r="D9391" s="175">
        <v>21</v>
      </c>
      <c r="E9391" s="175">
        <v>1.29</v>
      </c>
    </row>
    <row r="9392" spans="1:5">
      <c r="A9392" s="174" t="s">
        <v>344</v>
      </c>
      <c r="B9392" s="181">
        <v>26</v>
      </c>
      <c r="C9392" s="176">
        <v>44006</v>
      </c>
      <c r="D9392" s="175">
        <v>21</v>
      </c>
      <c r="E9392" s="175">
        <v>2.4950000000000001</v>
      </c>
    </row>
    <row r="9393" spans="1:5">
      <c r="A9393" s="174" t="s">
        <v>344</v>
      </c>
      <c r="B9393" s="181">
        <v>26</v>
      </c>
      <c r="C9393" s="176">
        <v>44007</v>
      </c>
      <c r="D9393" s="175">
        <v>21</v>
      </c>
      <c r="E9393" s="175">
        <v>2.2690000000000001</v>
      </c>
    </row>
    <row r="9394" spans="1:5">
      <c r="A9394" s="174" t="s">
        <v>344</v>
      </c>
      <c r="B9394" s="177">
        <v>26</v>
      </c>
      <c r="C9394" s="176">
        <v>44008</v>
      </c>
      <c r="D9394" s="175">
        <v>20</v>
      </c>
      <c r="E9394" s="175">
        <v>7.3620000000000001</v>
      </c>
    </row>
    <row r="9395" spans="1:5">
      <c r="A9395" s="174" t="s">
        <v>344</v>
      </c>
      <c r="B9395" s="181">
        <v>26</v>
      </c>
      <c r="C9395" s="176">
        <v>44009</v>
      </c>
      <c r="D9395" s="175">
        <v>9</v>
      </c>
      <c r="E9395" s="175">
        <v>1.8819999999999999</v>
      </c>
    </row>
    <row r="9396" spans="1:5">
      <c r="A9396" s="174" t="s">
        <v>344</v>
      </c>
      <c r="B9396" s="181">
        <v>27</v>
      </c>
      <c r="C9396" s="176">
        <v>44010</v>
      </c>
      <c r="D9396" s="175">
        <v>8</v>
      </c>
      <c r="E9396" s="175">
        <v>1.5109999999999999</v>
      </c>
    </row>
    <row r="9397" spans="1:5">
      <c r="A9397" s="174" t="s">
        <v>344</v>
      </c>
      <c r="B9397" s="181">
        <v>27</v>
      </c>
      <c r="C9397" s="176">
        <v>44011</v>
      </c>
      <c r="D9397" s="175">
        <v>20</v>
      </c>
      <c r="E9397" s="175">
        <v>0.80100000000000005</v>
      </c>
    </row>
    <row r="9398" spans="1:5">
      <c r="A9398" s="174" t="s">
        <v>344</v>
      </c>
      <c r="B9398" s="181">
        <v>27</v>
      </c>
      <c r="C9398" s="176">
        <v>44012</v>
      </c>
      <c r="D9398" s="175">
        <v>21</v>
      </c>
      <c r="E9398" s="175">
        <v>1.0149999999999999</v>
      </c>
    </row>
    <row r="9399" spans="1:5">
      <c r="A9399" s="174" t="s">
        <v>344</v>
      </c>
      <c r="B9399" s="181">
        <v>27</v>
      </c>
      <c r="C9399" s="176">
        <v>44013</v>
      </c>
      <c r="D9399" s="175">
        <v>20</v>
      </c>
      <c r="E9399" s="175">
        <v>3.8370000000000002</v>
      </c>
    </row>
    <row r="9400" spans="1:5">
      <c r="A9400" s="174" t="s">
        <v>344</v>
      </c>
      <c r="B9400" s="181">
        <v>27</v>
      </c>
      <c r="C9400" s="176">
        <v>44014</v>
      </c>
      <c r="D9400" s="175">
        <v>18</v>
      </c>
      <c r="E9400" s="175">
        <v>1.97</v>
      </c>
    </row>
    <row r="9401" spans="1:5">
      <c r="A9401" s="174" t="s">
        <v>344</v>
      </c>
      <c r="B9401" s="177">
        <v>27</v>
      </c>
      <c r="C9401" s="176">
        <v>44015</v>
      </c>
      <c r="D9401" s="175">
        <v>21</v>
      </c>
      <c r="E9401" s="175">
        <v>2.048</v>
      </c>
    </row>
    <row r="9402" spans="1:5">
      <c r="A9402" s="174" t="s">
        <v>344</v>
      </c>
      <c r="B9402" s="181">
        <v>27</v>
      </c>
      <c r="C9402" s="176">
        <v>44016</v>
      </c>
      <c r="D9402" s="175">
        <v>6</v>
      </c>
      <c r="E9402" s="175">
        <v>2.097</v>
      </c>
    </row>
    <row r="9403" spans="1:5">
      <c r="A9403" s="174" t="s">
        <v>344</v>
      </c>
      <c r="B9403" s="181">
        <v>28</v>
      </c>
      <c r="C9403" s="176">
        <v>44017</v>
      </c>
      <c r="D9403" s="175">
        <v>5</v>
      </c>
      <c r="E9403" s="175">
        <v>0.73099999999999998</v>
      </c>
    </row>
    <row r="9404" spans="1:5">
      <c r="A9404" s="174" t="s">
        <v>344</v>
      </c>
      <c r="B9404" s="181">
        <v>28</v>
      </c>
      <c r="C9404" s="176">
        <v>44018</v>
      </c>
      <c r="D9404" s="175">
        <v>21</v>
      </c>
      <c r="E9404" s="175">
        <v>0.81899999999999995</v>
      </c>
    </row>
    <row r="9405" spans="1:5">
      <c r="A9405" s="174" t="s">
        <v>344</v>
      </c>
      <c r="B9405" s="181">
        <v>28</v>
      </c>
      <c r="C9405" s="176">
        <v>44019</v>
      </c>
      <c r="D9405" s="175">
        <v>20</v>
      </c>
      <c r="E9405" s="175">
        <v>1.085</v>
      </c>
    </row>
    <row r="9406" spans="1:5">
      <c r="A9406" s="174" t="s">
        <v>344</v>
      </c>
      <c r="B9406" s="181">
        <v>28</v>
      </c>
      <c r="C9406" s="176">
        <v>44020</v>
      </c>
      <c r="D9406" s="175">
        <v>21</v>
      </c>
      <c r="E9406" s="175">
        <v>3.5470000000000002</v>
      </c>
    </row>
    <row r="9407" spans="1:5">
      <c r="A9407" s="174" t="s">
        <v>344</v>
      </c>
      <c r="B9407" s="181">
        <v>28</v>
      </c>
      <c r="C9407" s="176">
        <v>44021</v>
      </c>
      <c r="D9407" s="175">
        <v>20</v>
      </c>
      <c r="E9407" s="175">
        <v>2.5049999999999999</v>
      </c>
    </row>
    <row r="9408" spans="1:5">
      <c r="A9408" s="174" t="s">
        <v>344</v>
      </c>
      <c r="B9408" s="181">
        <v>28</v>
      </c>
      <c r="C9408" s="176">
        <v>44022</v>
      </c>
      <c r="D9408" s="175">
        <v>25</v>
      </c>
      <c r="E9408" s="175">
        <v>2.9670000000000001</v>
      </c>
    </row>
    <row r="9409" spans="1:5">
      <c r="A9409" s="174" t="s">
        <v>344</v>
      </c>
      <c r="B9409" s="177">
        <v>28</v>
      </c>
      <c r="C9409" s="176">
        <v>44023</v>
      </c>
      <c r="D9409" s="175">
        <v>9</v>
      </c>
      <c r="E9409" s="175">
        <v>2.4350000000000001</v>
      </c>
    </row>
    <row r="9410" spans="1:5">
      <c r="A9410" s="174" t="s">
        <v>344</v>
      </c>
      <c r="B9410" s="181">
        <v>29</v>
      </c>
      <c r="C9410" s="176">
        <v>44024</v>
      </c>
      <c r="D9410" s="175">
        <v>5</v>
      </c>
      <c r="E9410" s="175">
        <v>2.1659999999999999</v>
      </c>
    </row>
    <row r="9411" spans="1:5">
      <c r="A9411" s="174" t="s">
        <v>344</v>
      </c>
      <c r="B9411" s="181">
        <v>29</v>
      </c>
      <c r="C9411" s="176">
        <v>44025</v>
      </c>
      <c r="D9411" s="175">
        <v>20</v>
      </c>
      <c r="E9411" s="175">
        <v>1.181</v>
      </c>
    </row>
    <row r="9412" spans="1:5">
      <c r="A9412" s="174" t="s">
        <v>344</v>
      </c>
      <c r="B9412" s="181">
        <v>29</v>
      </c>
      <c r="C9412" s="176">
        <v>44026</v>
      </c>
      <c r="D9412" s="175">
        <v>19</v>
      </c>
      <c r="E9412" s="175">
        <v>1.208</v>
      </c>
    </row>
    <row r="9413" spans="1:5">
      <c r="A9413" s="174" t="s">
        <v>344</v>
      </c>
      <c r="B9413" s="181">
        <v>29</v>
      </c>
      <c r="C9413" s="176">
        <v>44027</v>
      </c>
      <c r="D9413" s="175">
        <v>19</v>
      </c>
      <c r="E9413" s="175">
        <v>2.601</v>
      </c>
    </row>
    <row r="9414" spans="1:5">
      <c r="A9414" s="174" t="s">
        <v>344</v>
      </c>
      <c r="B9414" s="181">
        <v>29</v>
      </c>
      <c r="C9414" s="176">
        <v>44028</v>
      </c>
      <c r="D9414" s="175">
        <v>20</v>
      </c>
      <c r="E9414" s="175">
        <v>2.879</v>
      </c>
    </row>
    <row r="9415" spans="1:5">
      <c r="A9415" s="174" t="s">
        <v>344</v>
      </c>
      <c r="B9415" s="177">
        <v>29</v>
      </c>
      <c r="C9415" s="176">
        <v>44029</v>
      </c>
      <c r="D9415" s="175">
        <v>20</v>
      </c>
      <c r="E9415" s="175">
        <v>2.8370000000000002</v>
      </c>
    </row>
    <row r="9416" spans="1:5">
      <c r="A9416" s="174" t="s">
        <v>344</v>
      </c>
      <c r="B9416" s="181">
        <v>29</v>
      </c>
      <c r="C9416" s="176">
        <v>44030</v>
      </c>
      <c r="D9416" s="175">
        <v>6</v>
      </c>
      <c r="E9416" s="175">
        <v>2.7429999999999999</v>
      </c>
    </row>
    <row r="9417" spans="1:5">
      <c r="A9417" s="174" t="s">
        <v>344</v>
      </c>
      <c r="B9417" s="181">
        <v>30</v>
      </c>
      <c r="C9417" s="176">
        <v>44031</v>
      </c>
      <c r="D9417" s="175">
        <v>6</v>
      </c>
      <c r="E9417" s="175">
        <v>2.577</v>
      </c>
    </row>
    <row r="9418" spans="1:5">
      <c r="A9418" s="174" t="s">
        <v>344</v>
      </c>
      <c r="B9418" s="181">
        <v>30</v>
      </c>
      <c r="C9418" s="176">
        <v>44032</v>
      </c>
      <c r="D9418" s="175">
        <v>20</v>
      </c>
      <c r="E9418" s="175">
        <v>1.254</v>
      </c>
    </row>
    <row r="9419" spans="1:5">
      <c r="A9419" s="174" t="s">
        <v>344</v>
      </c>
      <c r="B9419" s="181">
        <v>30</v>
      </c>
      <c r="C9419" s="176">
        <v>44033</v>
      </c>
      <c r="D9419" s="175">
        <v>20</v>
      </c>
      <c r="E9419" s="175">
        <v>1.1240000000000001</v>
      </c>
    </row>
    <row r="9420" spans="1:5">
      <c r="A9420" s="174" t="s">
        <v>344</v>
      </c>
      <c r="B9420" s="181">
        <v>30</v>
      </c>
      <c r="C9420" s="176">
        <v>44034</v>
      </c>
      <c r="D9420" s="175">
        <v>21</v>
      </c>
      <c r="E9420" s="175">
        <v>3.5049999999999999</v>
      </c>
    </row>
    <row r="9421" spans="1:5">
      <c r="A9421" s="174" t="s">
        <v>344</v>
      </c>
      <c r="B9421" s="181">
        <v>30</v>
      </c>
      <c r="C9421" s="176">
        <v>44035</v>
      </c>
      <c r="D9421" s="175">
        <v>20</v>
      </c>
      <c r="E9421" s="175">
        <v>3.3959999999999999</v>
      </c>
    </row>
    <row r="9422" spans="1:5">
      <c r="A9422" s="174" t="s">
        <v>344</v>
      </c>
      <c r="B9422" s="177">
        <v>30</v>
      </c>
      <c r="C9422" s="176">
        <v>44036</v>
      </c>
      <c r="D9422" s="175">
        <v>20</v>
      </c>
      <c r="E9422" s="175">
        <v>3.1779999999999999</v>
      </c>
    </row>
    <row r="9423" spans="1:5">
      <c r="A9423" s="174" t="s">
        <v>344</v>
      </c>
      <c r="B9423" s="181">
        <v>30</v>
      </c>
      <c r="C9423" s="176">
        <v>44037</v>
      </c>
      <c r="D9423" s="175">
        <v>5</v>
      </c>
      <c r="E9423" s="175">
        <v>3.94</v>
      </c>
    </row>
    <row r="9424" spans="1:5">
      <c r="A9424" s="174" t="s">
        <v>344</v>
      </c>
      <c r="B9424" s="181">
        <v>31</v>
      </c>
      <c r="C9424" s="176">
        <v>44038</v>
      </c>
      <c r="D9424" s="175">
        <v>6</v>
      </c>
      <c r="E9424" s="175">
        <v>2.7610000000000001</v>
      </c>
    </row>
    <row r="9425" spans="1:5">
      <c r="A9425" s="174" t="s">
        <v>344</v>
      </c>
      <c r="B9425" s="181">
        <v>31</v>
      </c>
      <c r="C9425" s="176">
        <v>44039</v>
      </c>
      <c r="D9425" s="175">
        <v>19</v>
      </c>
      <c r="E9425" s="175">
        <v>1.4350000000000001</v>
      </c>
    </row>
    <row r="9426" spans="1:5">
      <c r="A9426" s="174" t="s">
        <v>344</v>
      </c>
      <c r="B9426" s="181">
        <v>31</v>
      </c>
      <c r="C9426" s="176">
        <v>44040</v>
      </c>
      <c r="D9426" s="175">
        <v>20</v>
      </c>
      <c r="E9426" s="175">
        <v>3.2509999999999999</v>
      </c>
    </row>
    <row r="9427" spans="1:5">
      <c r="A9427" s="174" t="s">
        <v>344</v>
      </c>
      <c r="B9427" s="181">
        <v>31</v>
      </c>
      <c r="C9427" s="176">
        <v>44041</v>
      </c>
      <c r="D9427" s="175">
        <v>19</v>
      </c>
      <c r="E9427" s="175">
        <v>3.7610000000000001</v>
      </c>
    </row>
    <row r="9428" spans="1:5">
      <c r="A9428" s="174" t="s">
        <v>344</v>
      </c>
      <c r="B9428" s="181">
        <v>31</v>
      </c>
      <c r="C9428" s="176">
        <v>44042</v>
      </c>
      <c r="D9428" s="175">
        <v>20</v>
      </c>
      <c r="E9428" s="175">
        <v>4.4020000000000001</v>
      </c>
    </row>
    <row r="9429" spans="1:5">
      <c r="A9429" s="174" t="s">
        <v>344</v>
      </c>
      <c r="B9429" s="177">
        <v>31</v>
      </c>
      <c r="C9429" s="176">
        <v>44043</v>
      </c>
      <c r="D9429" s="175">
        <v>19</v>
      </c>
      <c r="E9429" s="175">
        <v>4.0999999999999996</v>
      </c>
    </row>
    <row r="9430" spans="1:5">
      <c r="A9430" s="174" t="s">
        <v>344</v>
      </c>
      <c r="B9430" s="181">
        <v>31</v>
      </c>
      <c r="C9430" s="176">
        <v>44044</v>
      </c>
      <c r="D9430" s="175">
        <v>5</v>
      </c>
      <c r="E9430" s="175">
        <v>3.758</v>
      </c>
    </row>
    <row r="9431" spans="1:5">
      <c r="A9431" s="174" t="s">
        <v>344</v>
      </c>
      <c r="B9431" s="181">
        <v>32</v>
      </c>
      <c r="C9431" s="176">
        <v>44045</v>
      </c>
      <c r="D9431" s="175">
        <v>7</v>
      </c>
      <c r="E9431" s="175">
        <v>3.423</v>
      </c>
    </row>
    <row r="9432" spans="1:5">
      <c r="A9432" s="174" t="s">
        <v>344</v>
      </c>
      <c r="B9432" s="181">
        <v>32</v>
      </c>
      <c r="C9432" s="176">
        <v>44046</v>
      </c>
      <c r="D9432" s="175">
        <v>18</v>
      </c>
      <c r="E9432" s="175">
        <v>1.248</v>
      </c>
    </row>
    <row r="9433" spans="1:5">
      <c r="A9433" s="174" t="s">
        <v>344</v>
      </c>
      <c r="B9433" s="181">
        <v>32</v>
      </c>
      <c r="C9433" s="176">
        <v>44047</v>
      </c>
      <c r="D9433" s="175">
        <v>25</v>
      </c>
      <c r="E9433" s="175">
        <v>1.64</v>
      </c>
    </row>
    <row r="9434" spans="1:5">
      <c r="A9434" s="174" t="s">
        <v>344</v>
      </c>
      <c r="B9434" s="181">
        <v>32</v>
      </c>
      <c r="C9434" s="176">
        <v>44048</v>
      </c>
      <c r="D9434" s="175">
        <v>18</v>
      </c>
      <c r="E9434" s="175">
        <v>4.2389999999999999</v>
      </c>
    </row>
    <row r="9435" spans="1:5">
      <c r="A9435" s="174" t="s">
        <v>344</v>
      </c>
      <c r="B9435" s="181">
        <v>32</v>
      </c>
      <c r="C9435" s="176">
        <v>44049</v>
      </c>
      <c r="D9435" s="175">
        <v>19</v>
      </c>
      <c r="E9435" s="175">
        <v>4.3810000000000002</v>
      </c>
    </row>
    <row r="9436" spans="1:5">
      <c r="A9436" s="174" t="s">
        <v>344</v>
      </c>
      <c r="B9436" s="177">
        <v>32</v>
      </c>
      <c r="C9436" s="176">
        <v>44050</v>
      </c>
      <c r="D9436" s="175">
        <v>20</v>
      </c>
      <c r="E9436" s="175">
        <v>5.5830000000000002</v>
      </c>
    </row>
    <row r="9437" spans="1:5">
      <c r="A9437" s="174" t="s">
        <v>344</v>
      </c>
      <c r="B9437" s="181">
        <v>32</v>
      </c>
      <c r="C9437" s="176">
        <v>44051</v>
      </c>
      <c r="D9437" s="175">
        <v>6</v>
      </c>
      <c r="E9437" s="175">
        <v>3.782</v>
      </c>
    </row>
    <row r="9438" spans="1:5">
      <c r="A9438" s="174" t="s">
        <v>344</v>
      </c>
      <c r="B9438" s="181">
        <v>33</v>
      </c>
      <c r="C9438" s="176">
        <v>44052</v>
      </c>
      <c r="D9438" s="175">
        <v>5</v>
      </c>
      <c r="E9438" s="175">
        <v>3.23</v>
      </c>
    </row>
    <row r="9439" spans="1:5">
      <c r="A9439" s="174" t="s">
        <v>344</v>
      </c>
      <c r="B9439" s="181">
        <v>33</v>
      </c>
      <c r="C9439" s="176">
        <v>44053</v>
      </c>
      <c r="D9439" s="175">
        <v>18</v>
      </c>
      <c r="E9439" s="175">
        <v>1.55</v>
      </c>
    </row>
    <row r="9440" spans="1:5">
      <c r="A9440" s="174" t="s">
        <v>344</v>
      </c>
      <c r="B9440" s="181">
        <v>33</v>
      </c>
      <c r="C9440" s="176">
        <v>44054</v>
      </c>
      <c r="D9440" s="175">
        <v>19</v>
      </c>
      <c r="E9440" s="175">
        <v>1.58</v>
      </c>
    </row>
    <row r="9441" spans="1:5">
      <c r="A9441" s="174" t="s">
        <v>344</v>
      </c>
      <c r="B9441" s="181">
        <v>33</v>
      </c>
      <c r="C9441" s="176">
        <v>44055</v>
      </c>
      <c r="D9441" s="175">
        <v>20</v>
      </c>
      <c r="E9441" s="175">
        <v>3.2509999999999999</v>
      </c>
    </row>
    <row r="9442" spans="1:5">
      <c r="A9442" s="174" t="s">
        <v>344</v>
      </c>
      <c r="B9442" s="181">
        <v>33</v>
      </c>
      <c r="C9442" s="176">
        <v>44056</v>
      </c>
      <c r="D9442" s="175">
        <v>20</v>
      </c>
      <c r="E9442" s="175">
        <v>4.5010000000000003</v>
      </c>
    </row>
    <row r="9443" spans="1:5">
      <c r="A9443" s="174" t="s">
        <v>344</v>
      </c>
      <c r="B9443" s="177">
        <v>33</v>
      </c>
      <c r="C9443" s="176">
        <v>44057</v>
      </c>
      <c r="D9443" s="175">
        <v>17</v>
      </c>
      <c r="E9443" s="175">
        <v>3.2719999999999998</v>
      </c>
    </row>
    <row r="9444" spans="1:5">
      <c r="A9444" s="174" t="s">
        <v>344</v>
      </c>
      <c r="B9444" s="181">
        <v>33</v>
      </c>
      <c r="C9444" s="176">
        <v>44058</v>
      </c>
      <c r="D9444" s="175">
        <v>4</v>
      </c>
      <c r="E9444" s="175">
        <v>4.0359999999999996</v>
      </c>
    </row>
    <row r="9445" spans="1:5">
      <c r="A9445" s="174" t="s">
        <v>344</v>
      </c>
      <c r="B9445" s="181">
        <v>34</v>
      </c>
      <c r="C9445" s="176">
        <v>44059</v>
      </c>
      <c r="D9445" s="175">
        <v>9</v>
      </c>
      <c r="E9445" s="175">
        <v>3.1269999999999998</v>
      </c>
    </row>
    <row r="9446" spans="1:5">
      <c r="A9446" s="174" t="s">
        <v>344</v>
      </c>
      <c r="B9446" s="181">
        <v>34</v>
      </c>
      <c r="C9446" s="176">
        <v>44060</v>
      </c>
      <c r="D9446" s="175">
        <v>18</v>
      </c>
      <c r="E9446" s="175">
        <v>1.7250000000000001</v>
      </c>
    </row>
    <row r="9447" spans="1:5">
      <c r="A9447" s="174" t="s">
        <v>344</v>
      </c>
      <c r="B9447" s="181">
        <v>34</v>
      </c>
      <c r="C9447" s="176">
        <v>44061</v>
      </c>
      <c r="D9447" s="175">
        <v>18</v>
      </c>
      <c r="E9447" s="175">
        <v>1.3440000000000001</v>
      </c>
    </row>
    <row r="9448" spans="1:5">
      <c r="A9448" s="174" t="s">
        <v>344</v>
      </c>
      <c r="B9448" s="181">
        <v>34</v>
      </c>
      <c r="C9448" s="176">
        <v>44062</v>
      </c>
      <c r="D9448" s="175">
        <v>19</v>
      </c>
      <c r="E9448" s="175">
        <v>4</v>
      </c>
    </row>
    <row r="9449" spans="1:5">
      <c r="A9449" s="174" t="s">
        <v>344</v>
      </c>
      <c r="B9449" s="181">
        <v>34</v>
      </c>
      <c r="C9449" s="176">
        <v>44063</v>
      </c>
      <c r="D9449" s="175">
        <v>17</v>
      </c>
      <c r="E9449" s="175">
        <v>4.0970000000000004</v>
      </c>
    </row>
    <row r="9450" spans="1:5">
      <c r="A9450" s="174" t="s">
        <v>344</v>
      </c>
      <c r="B9450" s="177">
        <v>34</v>
      </c>
      <c r="C9450" s="176">
        <v>44064</v>
      </c>
      <c r="D9450" s="175">
        <v>17</v>
      </c>
      <c r="E9450" s="175">
        <v>3.2570000000000001</v>
      </c>
    </row>
    <row r="9451" spans="1:5">
      <c r="A9451" s="174" t="s">
        <v>344</v>
      </c>
      <c r="B9451" s="181">
        <v>34</v>
      </c>
      <c r="C9451" s="176">
        <v>44065</v>
      </c>
      <c r="D9451" s="179"/>
      <c r="E9451" s="175">
        <v>3.4769999999999999</v>
      </c>
    </row>
    <row r="9452" spans="1:5">
      <c r="A9452" s="174" t="s">
        <v>443</v>
      </c>
      <c r="B9452" s="183">
        <v>8</v>
      </c>
      <c r="C9452" s="176">
        <v>43877</v>
      </c>
      <c r="D9452" s="178">
        <v>3</v>
      </c>
      <c r="E9452" s="175">
        <v>0</v>
      </c>
    </row>
    <row r="9453" spans="1:5">
      <c r="A9453" s="174" t="s">
        <v>443</v>
      </c>
      <c r="B9453" s="183">
        <v>8</v>
      </c>
      <c r="C9453" s="176">
        <v>43878</v>
      </c>
      <c r="D9453" s="178">
        <v>0</v>
      </c>
      <c r="E9453" s="175">
        <v>0</v>
      </c>
    </row>
    <row r="9454" spans="1:5">
      <c r="A9454" s="174" t="s">
        <v>443</v>
      </c>
      <c r="B9454" s="183">
        <v>8</v>
      </c>
      <c r="C9454" s="176">
        <v>43879</v>
      </c>
      <c r="D9454" s="178">
        <v>1</v>
      </c>
      <c r="E9454" s="175">
        <v>0</v>
      </c>
    </row>
    <row r="9455" spans="1:5">
      <c r="A9455" s="174" t="s">
        <v>443</v>
      </c>
      <c r="B9455" s="183">
        <v>8</v>
      </c>
      <c r="C9455" s="176">
        <v>43880</v>
      </c>
      <c r="D9455" s="178">
        <v>1</v>
      </c>
      <c r="E9455" s="175">
        <v>0</v>
      </c>
    </row>
    <row r="9456" spans="1:5">
      <c r="A9456" s="174" t="s">
        <v>443</v>
      </c>
      <c r="B9456" s="183">
        <v>8</v>
      </c>
      <c r="C9456" s="176">
        <v>43881</v>
      </c>
      <c r="D9456" s="178">
        <v>1</v>
      </c>
      <c r="E9456" s="175">
        <v>0</v>
      </c>
    </row>
    <row r="9457" spans="1:5">
      <c r="A9457" s="174" t="s">
        <v>443</v>
      </c>
      <c r="B9457" s="183">
        <v>8</v>
      </c>
      <c r="C9457" s="176">
        <v>43882</v>
      </c>
      <c r="D9457" s="178">
        <v>2</v>
      </c>
      <c r="E9457" s="175">
        <v>0</v>
      </c>
    </row>
    <row r="9458" spans="1:5">
      <c r="A9458" s="174" t="s">
        <v>443</v>
      </c>
      <c r="B9458" s="177">
        <v>8</v>
      </c>
      <c r="C9458" s="176">
        <v>43883</v>
      </c>
      <c r="D9458" s="178">
        <v>2</v>
      </c>
      <c r="E9458" s="175">
        <v>0</v>
      </c>
    </row>
    <row r="9459" spans="1:5">
      <c r="A9459" s="174" t="s">
        <v>443</v>
      </c>
      <c r="B9459" s="183">
        <v>9</v>
      </c>
      <c r="C9459" s="176">
        <v>43884</v>
      </c>
      <c r="D9459" s="178">
        <v>0</v>
      </c>
      <c r="E9459" s="175">
        <v>0</v>
      </c>
    </row>
    <row r="9460" spans="1:5">
      <c r="A9460" s="174" t="s">
        <v>443</v>
      </c>
      <c r="B9460" s="183">
        <v>9</v>
      </c>
      <c r="C9460" s="176">
        <v>43885</v>
      </c>
      <c r="D9460" s="178">
        <v>19</v>
      </c>
      <c r="E9460" s="175">
        <v>0</v>
      </c>
    </row>
    <row r="9461" spans="1:5">
      <c r="A9461" s="174" t="s">
        <v>443</v>
      </c>
      <c r="B9461" s="183">
        <v>9</v>
      </c>
      <c r="C9461" s="176">
        <v>43886</v>
      </c>
      <c r="D9461" s="178">
        <v>1</v>
      </c>
      <c r="E9461" s="175">
        <v>0</v>
      </c>
    </row>
    <row r="9462" spans="1:5">
      <c r="A9462" s="174" t="s">
        <v>443</v>
      </c>
      <c r="B9462" s="183">
        <v>9</v>
      </c>
      <c r="C9462" s="176">
        <v>43887</v>
      </c>
      <c r="D9462" s="178">
        <v>2</v>
      </c>
      <c r="E9462" s="175">
        <v>0</v>
      </c>
    </row>
    <row r="9463" spans="1:5">
      <c r="A9463" s="174" t="s">
        <v>443</v>
      </c>
      <c r="B9463" s="183">
        <v>9</v>
      </c>
      <c r="C9463" s="176">
        <v>43888</v>
      </c>
      <c r="D9463" s="178">
        <v>3</v>
      </c>
      <c r="E9463" s="175">
        <v>0</v>
      </c>
    </row>
    <row r="9464" spans="1:5">
      <c r="A9464" s="174" t="s">
        <v>443</v>
      </c>
      <c r="B9464" s="183">
        <v>9</v>
      </c>
      <c r="C9464" s="176">
        <v>43889</v>
      </c>
      <c r="D9464" s="178">
        <v>4</v>
      </c>
      <c r="E9464" s="175">
        <v>0</v>
      </c>
    </row>
    <row r="9465" spans="1:5">
      <c r="A9465" s="174" t="s">
        <v>443</v>
      </c>
      <c r="B9465" s="177">
        <v>9</v>
      </c>
      <c r="C9465" s="176">
        <v>43890</v>
      </c>
      <c r="D9465" s="178">
        <v>5</v>
      </c>
      <c r="E9465" s="175">
        <v>0</v>
      </c>
    </row>
    <row r="9466" spans="1:5">
      <c r="A9466" s="174" t="s">
        <v>443</v>
      </c>
      <c r="B9466" s="183">
        <v>10</v>
      </c>
      <c r="C9466" s="176">
        <v>43833</v>
      </c>
      <c r="D9466" s="178">
        <v>4</v>
      </c>
      <c r="E9466" s="175">
        <v>0</v>
      </c>
    </row>
    <row r="9467" spans="1:5">
      <c r="A9467" s="174" t="s">
        <v>443</v>
      </c>
      <c r="B9467" s="183">
        <v>10</v>
      </c>
      <c r="C9467" s="176">
        <v>43864</v>
      </c>
      <c r="D9467" s="178">
        <v>6</v>
      </c>
      <c r="E9467" s="175">
        <v>0</v>
      </c>
    </row>
    <row r="9468" spans="1:5">
      <c r="A9468" s="174" t="s">
        <v>443</v>
      </c>
      <c r="B9468" s="183">
        <v>10</v>
      </c>
      <c r="C9468" s="176">
        <v>43893</v>
      </c>
      <c r="D9468" s="178">
        <v>5</v>
      </c>
      <c r="E9468" s="175">
        <v>0</v>
      </c>
    </row>
    <row r="9469" spans="1:5">
      <c r="A9469" s="174" t="s">
        <v>443</v>
      </c>
      <c r="B9469" s="183">
        <v>10</v>
      </c>
      <c r="C9469" s="176">
        <v>43894</v>
      </c>
      <c r="D9469" s="178">
        <v>7</v>
      </c>
      <c r="E9469" s="175">
        <v>0</v>
      </c>
    </row>
    <row r="9470" spans="1:5">
      <c r="A9470" s="174" t="s">
        <v>443</v>
      </c>
      <c r="B9470" s="183">
        <v>10</v>
      </c>
      <c r="C9470" s="176">
        <v>43895</v>
      </c>
      <c r="D9470" s="178">
        <v>7</v>
      </c>
      <c r="E9470" s="175">
        <v>0</v>
      </c>
    </row>
    <row r="9471" spans="1:5">
      <c r="A9471" s="174" t="s">
        <v>443</v>
      </c>
      <c r="B9471" s="183">
        <v>10</v>
      </c>
      <c r="C9471" s="176">
        <v>43896</v>
      </c>
      <c r="D9471" s="178">
        <v>7</v>
      </c>
      <c r="E9471" s="175">
        <v>0</v>
      </c>
    </row>
    <row r="9472" spans="1:5">
      <c r="A9472" s="174" t="s">
        <v>443</v>
      </c>
      <c r="B9472" s="177">
        <v>10</v>
      </c>
      <c r="C9472" s="176">
        <v>43897</v>
      </c>
      <c r="D9472" s="178">
        <v>6</v>
      </c>
      <c r="E9472" s="175">
        <v>0</v>
      </c>
    </row>
    <row r="9473" spans="1:5">
      <c r="A9473" s="174" t="s">
        <v>443</v>
      </c>
      <c r="B9473" s="183">
        <v>11</v>
      </c>
      <c r="C9473" s="176">
        <v>43898</v>
      </c>
      <c r="D9473" s="178">
        <v>7</v>
      </c>
      <c r="E9473" s="175">
        <v>0</v>
      </c>
    </row>
    <row r="9474" spans="1:5">
      <c r="A9474" s="174" t="s">
        <v>443</v>
      </c>
      <c r="B9474" s="183">
        <v>11</v>
      </c>
      <c r="C9474" s="176">
        <v>43899</v>
      </c>
      <c r="D9474" s="178">
        <v>5</v>
      </c>
      <c r="E9474" s="175">
        <v>0</v>
      </c>
    </row>
    <row r="9475" spans="1:5">
      <c r="A9475" s="174" t="s">
        <v>443</v>
      </c>
      <c r="B9475" s="183">
        <v>11</v>
      </c>
      <c r="C9475" s="176">
        <v>43900</v>
      </c>
      <c r="D9475" s="178">
        <v>8</v>
      </c>
      <c r="E9475" s="175">
        <v>0</v>
      </c>
    </row>
    <row r="9476" spans="1:5">
      <c r="A9476" s="174" t="s">
        <v>443</v>
      </c>
      <c r="B9476" s="183">
        <v>11</v>
      </c>
      <c r="C9476" s="176">
        <v>43901</v>
      </c>
      <c r="D9476" s="178">
        <v>5</v>
      </c>
      <c r="E9476" s="175">
        <v>0</v>
      </c>
    </row>
    <row r="9477" spans="1:5">
      <c r="A9477" s="174" t="s">
        <v>443</v>
      </c>
      <c r="B9477" s="183">
        <v>11</v>
      </c>
      <c r="C9477" s="176">
        <v>43902</v>
      </c>
      <c r="D9477" s="178">
        <v>6</v>
      </c>
      <c r="E9477" s="175">
        <v>0</v>
      </c>
    </row>
    <row r="9478" spans="1:5">
      <c r="A9478" s="174" t="s">
        <v>443</v>
      </c>
      <c r="B9478" s="183">
        <v>11</v>
      </c>
      <c r="C9478" s="176">
        <v>43903</v>
      </c>
      <c r="D9478" s="178">
        <v>7</v>
      </c>
      <c r="E9478" s="175">
        <v>0</v>
      </c>
    </row>
    <row r="9479" spans="1:5">
      <c r="A9479" s="174" t="s">
        <v>443</v>
      </c>
      <c r="B9479" s="177">
        <v>11</v>
      </c>
      <c r="C9479" s="176">
        <v>43904</v>
      </c>
      <c r="D9479" s="178">
        <v>9</v>
      </c>
      <c r="E9479" s="175">
        <v>0</v>
      </c>
    </row>
    <row r="9480" spans="1:5">
      <c r="A9480" s="174" t="s">
        <v>443</v>
      </c>
      <c r="B9480" s="183">
        <v>12</v>
      </c>
      <c r="C9480" s="176">
        <v>43905</v>
      </c>
      <c r="D9480" s="178">
        <v>4</v>
      </c>
      <c r="E9480" s="175">
        <v>0</v>
      </c>
    </row>
    <row r="9481" spans="1:5">
      <c r="A9481" s="174" t="s">
        <v>443</v>
      </c>
      <c r="B9481" s="183">
        <v>12</v>
      </c>
      <c r="C9481" s="176">
        <v>43906</v>
      </c>
      <c r="D9481" s="178">
        <v>5</v>
      </c>
      <c r="E9481" s="175">
        <v>0</v>
      </c>
    </row>
    <row r="9482" spans="1:5">
      <c r="A9482" s="174" t="s">
        <v>443</v>
      </c>
      <c r="B9482" s="183">
        <v>12</v>
      </c>
      <c r="C9482" s="176">
        <v>43907</v>
      </c>
      <c r="D9482" s="178">
        <v>5</v>
      </c>
      <c r="E9482" s="175">
        <v>0</v>
      </c>
    </row>
    <row r="9483" spans="1:5">
      <c r="A9483" s="174" t="s">
        <v>443</v>
      </c>
      <c r="B9483" s="183">
        <v>12</v>
      </c>
      <c r="C9483" s="176">
        <v>43908</v>
      </c>
      <c r="D9483" s="178">
        <v>5</v>
      </c>
      <c r="E9483" s="175">
        <v>0.14799999999999999</v>
      </c>
    </row>
    <row r="9484" spans="1:5">
      <c r="A9484" s="174" t="s">
        <v>443</v>
      </c>
      <c r="B9484" s="183">
        <v>12</v>
      </c>
      <c r="C9484" s="176">
        <v>43909</v>
      </c>
      <c r="D9484" s="178">
        <v>4</v>
      </c>
      <c r="E9484" s="175">
        <v>0</v>
      </c>
    </row>
    <row r="9485" spans="1:5">
      <c r="A9485" s="174" t="s">
        <v>443</v>
      </c>
      <c r="B9485" s="177">
        <v>12</v>
      </c>
      <c r="C9485" s="176">
        <v>43910</v>
      </c>
      <c r="D9485" s="178">
        <v>22</v>
      </c>
      <c r="E9485" s="175">
        <v>7.3999999999999996E-2</v>
      </c>
    </row>
    <row r="9486" spans="1:5">
      <c r="A9486" s="174" t="s">
        <v>443</v>
      </c>
      <c r="B9486" s="183">
        <v>12</v>
      </c>
      <c r="C9486" s="176">
        <v>43911</v>
      </c>
      <c r="D9486" s="178">
        <v>4</v>
      </c>
      <c r="E9486" s="175">
        <v>7.3999999999999996E-2</v>
      </c>
    </row>
    <row r="9487" spans="1:5">
      <c r="A9487" s="174" t="s">
        <v>443</v>
      </c>
      <c r="B9487" s="183">
        <v>13</v>
      </c>
      <c r="C9487" s="176">
        <v>43912</v>
      </c>
      <c r="D9487" s="178">
        <v>2</v>
      </c>
      <c r="E9487" s="175">
        <v>0</v>
      </c>
    </row>
    <row r="9488" spans="1:5">
      <c r="A9488" s="174" t="s">
        <v>443</v>
      </c>
      <c r="B9488" s="183">
        <v>13</v>
      </c>
      <c r="C9488" s="176">
        <v>43913</v>
      </c>
      <c r="D9488" s="178">
        <v>5</v>
      </c>
      <c r="E9488" s="175">
        <v>0</v>
      </c>
    </row>
    <row r="9489" spans="1:5">
      <c r="A9489" s="174" t="s">
        <v>443</v>
      </c>
      <c r="B9489" s="183">
        <v>13</v>
      </c>
      <c r="C9489" s="176">
        <v>43914</v>
      </c>
      <c r="D9489" s="178">
        <v>6</v>
      </c>
      <c r="E9489" s="175">
        <v>7.3999999999999996E-2</v>
      </c>
    </row>
    <row r="9490" spans="1:5">
      <c r="A9490" s="174" t="s">
        <v>443</v>
      </c>
      <c r="B9490" s="183">
        <v>13</v>
      </c>
      <c r="C9490" s="176">
        <v>43915</v>
      </c>
      <c r="D9490" s="178">
        <v>4</v>
      </c>
      <c r="E9490" s="175">
        <v>0</v>
      </c>
    </row>
    <row r="9491" spans="1:5">
      <c r="A9491" s="174" t="s">
        <v>443</v>
      </c>
      <c r="B9491" s="183">
        <v>13</v>
      </c>
      <c r="C9491" s="176">
        <v>43916</v>
      </c>
      <c r="D9491" s="178">
        <v>6</v>
      </c>
      <c r="E9491" s="175">
        <v>0</v>
      </c>
    </row>
    <row r="9492" spans="1:5">
      <c r="A9492" s="174" t="s">
        <v>443</v>
      </c>
      <c r="B9492" s="183">
        <v>13</v>
      </c>
      <c r="C9492" s="176">
        <v>43917</v>
      </c>
      <c r="D9492" s="178">
        <v>10</v>
      </c>
      <c r="E9492" s="175">
        <v>7.3999999999999996E-2</v>
      </c>
    </row>
    <row r="9493" spans="1:5">
      <c r="A9493" s="174" t="s">
        <v>443</v>
      </c>
      <c r="B9493" s="177">
        <v>13</v>
      </c>
      <c r="C9493" s="176">
        <v>43918</v>
      </c>
      <c r="D9493" s="178">
        <v>13</v>
      </c>
      <c r="E9493" s="175">
        <v>7.3999999999999996E-2</v>
      </c>
    </row>
    <row r="9494" spans="1:5">
      <c r="A9494" s="174" t="s">
        <v>443</v>
      </c>
      <c r="B9494" s="183">
        <v>14</v>
      </c>
      <c r="C9494" s="176">
        <v>43919</v>
      </c>
      <c r="D9494" s="178">
        <v>14</v>
      </c>
      <c r="E9494" s="175">
        <v>7.3999999999999996E-2</v>
      </c>
    </row>
    <row r="9495" spans="1:5">
      <c r="A9495" s="174" t="s">
        <v>443</v>
      </c>
      <c r="B9495" s="183">
        <v>14</v>
      </c>
      <c r="C9495" s="176">
        <v>43920</v>
      </c>
      <c r="D9495" s="178">
        <v>10</v>
      </c>
      <c r="E9495" s="175">
        <v>7.3999999999999996E-2</v>
      </c>
    </row>
    <row r="9496" spans="1:5">
      <c r="A9496" s="174" t="s">
        <v>443</v>
      </c>
      <c r="B9496" s="183">
        <v>14</v>
      </c>
      <c r="C9496" s="176">
        <v>43921</v>
      </c>
      <c r="D9496" s="178">
        <v>10</v>
      </c>
      <c r="E9496" s="175">
        <v>0.44500000000000001</v>
      </c>
    </row>
    <row r="9497" spans="1:5">
      <c r="A9497" s="174" t="s">
        <v>443</v>
      </c>
      <c r="B9497" s="183">
        <v>14</v>
      </c>
      <c r="C9497" s="176">
        <v>43922</v>
      </c>
      <c r="D9497" s="178">
        <v>13</v>
      </c>
      <c r="E9497" s="175">
        <v>7.3999999999999996E-2</v>
      </c>
    </row>
    <row r="9498" spans="1:5">
      <c r="A9498" s="174" t="s">
        <v>443</v>
      </c>
      <c r="B9498" s="183">
        <v>14</v>
      </c>
      <c r="C9498" s="176">
        <v>43923</v>
      </c>
      <c r="D9498" s="178">
        <v>12</v>
      </c>
      <c r="E9498" s="175">
        <v>0</v>
      </c>
    </row>
    <row r="9499" spans="1:5">
      <c r="A9499" s="174" t="s">
        <v>443</v>
      </c>
      <c r="B9499" s="183">
        <v>14</v>
      </c>
      <c r="C9499" s="176">
        <v>43924</v>
      </c>
      <c r="D9499" s="178">
        <v>14</v>
      </c>
      <c r="E9499" s="175">
        <v>0.14799999999999999</v>
      </c>
    </row>
    <row r="9500" spans="1:5">
      <c r="A9500" s="174" t="s">
        <v>443</v>
      </c>
      <c r="B9500" s="177">
        <v>14</v>
      </c>
      <c r="C9500" s="176">
        <v>43925</v>
      </c>
      <c r="D9500" s="178">
        <v>13</v>
      </c>
      <c r="E9500" s="175">
        <v>0.371</v>
      </c>
    </row>
    <row r="9501" spans="1:5">
      <c r="A9501" s="174" t="s">
        <v>443</v>
      </c>
      <c r="B9501" s="183">
        <v>15</v>
      </c>
      <c r="C9501" s="176">
        <v>43926</v>
      </c>
      <c r="D9501" s="178">
        <v>12</v>
      </c>
      <c r="E9501" s="175">
        <v>0.51900000000000002</v>
      </c>
    </row>
    <row r="9502" spans="1:5">
      <c r="A9502" s="174" t="s">
        <v>443</v>
      </c>
      <c r="B9502" s="183">
        <v>15</v>
      </c>
      <c r="C9502" s="176">
        <v>43927</v>
      </c>
      <c r="D9502" s="178">
        <v>12</v>
      </c>
      <c r="E9502" s="175">
        <v>0</v>
      </c>
    </row>
    <row r="9503" spans="1:5">
      <c r="A9503" s="174" t="s">
        <v>443</v>
      </c>
      <c r="B9503" s="183">
        <v>15</v>
      </c>
      <c r="C9503" s="176">
        <v>43928</v>
      </c>
      <c r="D9503" s="178">
        <v>15</v>
      </c>
      <c r="E9503" s="175">
        <v>7.3999999999999996E-2</v>
      </c>
    </row>
    <row r="9504" spans="1:5">
      <c r="A9504" s="174" t="s">
        <v>443</v>
      </c>
      <c r="B9504" s="183">
        <v>15</v>
      </c>
      <c r="C9504" s="176">
        <v>43929</v>
      </c>
      <c r="D9504" s="178">
        <v>18</v>
      </c>
      <c r="E9504" s="175">
        <v>0.29599999999999999</v>
      </c>
    </row>
    <row r="9505" spans="1:5">
      <c r="A9505" s="174" t="s">
        <v>443</v>
      </c>
      <c r="B9505" s="183">
        <v>15</v>
      </c>
      <c r="C9505" s="176">
        <v>43930</v>
      </c>
      <c r="D9505" s="178">
        <v>21</v>
      </c>
      <c r="E9505" s="175">
        <v>7.3999999999999996E-2</v>
      </c>
    </row>
    <row r="9506" spans="1:5">
      <c r="A9506" s="174" t="s">
        <v>443</v>
      </c>
      <c r="B9506" s="183">
        <v>15</v>
      </c>
      <c r="C9506" s="176">
        <v>43931</v>
      </c>
      <c r="D9506" s="178">
        <v>23</v>
      </c>
      <c r="E9506" s="175">
        <v>0.29599999999999999</v>
      </c>
    </row>
    <row r="9507" spans="1:5">
      <c r="A9507" s="174" t="s">
        <v>443</v>
      </c>
      <c r="B9507" s="177">
        <v>15</v>
      </c>
      <c r="C9507" s="176">
        <v>43932</v>
      </c>
      <c r="D9507" s="178">
        <v>17</v>
      </c>
      <c r="E9507" s="175">
        <v>0</v>
      </c>
    </row>
    <row r="9508" spans="1:5">
      <c r="A9508" s="174" t="s">
        <v>443</v>
      </c>
      <c r="B9508" s="183">
        <v>16</v>
      </c>
      <c r="C9508" s="176">
        <v>43933</v>
      </c>
      <c r="D9508" s="178">
        <v>15</v>
      </c>
      <c r="E9508" s="175">
        <v>0.14799999999999999</v>
      </c>
    </row>
    <row r="9509" spans="1:5">
      <c r="A9509" s="174" t="s">
        <v>443</v>
      </c>
      <c r="B9509" s="183">
        <v>16</v>
      </c>
      <c r="C9509" s="176">
        <v>43934</v>
      </c>
      <c r="D9509" s="178">
        <v>25</v>
      </c>
      <c r="E9509" s="175">
        <v>0</v>
      </c>
    </row>
    <row r="9510" spans="1:5">
      <c r="A9510" s="174" t="s">
        <v>443</v>
      </c>
      <c r="B9510" s="183">
        <v>16</v>
      </c>
      <c r="C9510" s="176">
        <v>43935</v>
      </c>
      <c r="D9510" s="178">
        <v>23</v>
      </c>
      <c r="E9510" s="175">
        <v>0.371</v>
      </c>
    </row>
    <row r="9511" spans="1:5">
      <c r="A9511" s="174" t="s">
        <v>443</v>
      </c>
      <c r="B9511" s="183">
        <v>16</v>
      </c>
      <c r="C9511" s="176">
        <v>43936</v>
      </c>
      <c r="D9511" s="178">
        <v>23</v>
      </c>
      <c r="E9511" s="175">
        <v>0.44500000000000001</v>
      </c>
    </row>
    <row r="9512" spans="1:5">
      <c r="A9512" s="174" t="s">
        <v>443</v>
      </c>
      <c r="B9512" s="183">
        <v>16</v>
      </c>
      <c r="C9512" s="176">
        <v>43937</v>
      </c>
      <c r="D9512" s="178">
        <v>24</v>
      </c>
      <c r="E9512" s="175">
        <v>0.222</v>
      </c>
    </row>
    <row r="9513" spans="1:5">
      <c r="A9513" s="174" t="s">
        <v>443</v>
      </c>
      <c r="B9513" s="183">
        <v>16</v>
      </c>
      <c r="C9513" s="176">
        <v>43938</v>
      </c>
      <c r="D9513" s="178">
        <v>26</v>
      </c>
      <c r="E9513" s="175">
        <v>0.51900000000000002</v>
      </c>
    </row>
    <row r="9514" spans="1:5">
      <c r="A9514" s="174" t="s">
        <v>443</v>
      </c>
      <c r="B9514" s="177">
        <v>16</v>
      </c>
      <c r="C9514" s="176">
        <v>43939</v>
      </c>
      <c r="D9514" s="178">
        <v>22</v>
      </c>
      <c r="E9514" s="175">
        <v>0.371</v>
      </c>
    </row>
    <row r="9515" spans="1:5">
      <c r="A9515" s="174" t="s">
        <v>443</v>
      </c>
      <c r="B9515" s="183">
        <v>17</v>
      </c>
      <c r="C9515" s="176">
        <v>43940</v>
      </c>
      <c r="D9515" s="178">
        <v>13</v>
      </c>
      <c r="E9515" s="175">
        <v>0.222</v>
      </c>
    </row>
    <row r="9516" spans="1:5">
      <c r="A9516" s="174" t="s">
        <v>443</v>
      </c>
      <c r="B9516" s="183">
        <v>17</v>
      </c>
      <c r="C9516" s="176">
        <v>43941</v>
      </c>
      <c r="D9516" s="178">
        <v>25</v>
      </c>
      <c r="E9516" s="175">
        <v>0.44500000000000001</v>
      </c>
    </row>
    <row r="9517" spans="1:5">
      <c r="A9517" s="174" t="s">
        <v>443</v>
      </c>
      <c r="B9517" s="183">
        <v>17</v>
      </c>
      <c r="C9517" s="176">
        <v>43942</v>
      </c>
      <c r="D9517" s="178">
        <v>24</v>
      </c>
      <c r="E9517" s="175">
        <v>0</v>
      </c>
    </row>
    <row r="9518" spans="1:5">
      <c r="A9518" s="174" t="s">
        <v>443</v>
      </c>
      <c r="B9518" s="183">
        <v>17</v>
      </c>
      <c r="C9518" s="176">
        <v>43943</v>
      </c>
      <c r="D9518" s="178">
        <v>25</v>
      </c>
      <c r="E9518" s="175">
        <v>0.29599999999999999</v>
      </c>
    </row>
    <row r="9519" spans="1:5">
      <c r="A9519" s="174" t="s">
        <v>443</v>
      </c>
      <c r="B9519" s="183">
        <v>17</v>
      </c>
      <c r="C9519" s="176">
        <v>43944</v>
      </c>
      <c r="D9519" s="178">
        <v>25</v>
      </c>
      <c r="E9519" s="175">
        <v>0.44500000000000001</v>
      </c>
    </row>
    <row r="9520" spans="1:5">
      <c r="A9520" s="174" t="s">
        <v>443</v>
      </c>
      <c r="B9520" s="183">
        <v>17</v>
      </c>
      <c r="C9520" s="176">
        <v>43945</v>
      </c>
      <c r="D9520" s="178">
        <v>27</v>
      </c>
      <c r="E9520" s="175">
        <v>0.44500000000000001</v>
      </c>
    </row>
    <row r="9521" spans="1:5">
      <c r="A9521" s="174" t="s">
        <v>443</v>
      </c>
      <c r="B9521" s="177">
        <v>17</v>
      </c>
      <c r="C9521" s="176">
        <v>43946</v>
      </c>
      <c r="D9521" s="178">
        <v>18</v>
      </c>
      <c r="E9521" s="175">
        <v>0.51900000000000002</v>
      </c>
    </row>
    <row r="9522" spans="1:5">
      <c r="A9522" s="174" t="s">
        <v>443</v>
      </c>
      <c r="B9522" s="183">
        <v>18</v>
      </c>
      <c r="C9522" s="176">
        <v>43947</v>
      </c>
      <c r="D9522" s="178">
        <v>15</v>
      </c>
      <c r="E9522" s="175">
        <v>0</v>
      </c>
    </row>
    <row r="9523" spans="1:5">
      <c r="A9523" s="174" t="s">
        <v>443</v>
      </c>
      <c r="B9523" s="183">
        <v>18</v>
      </c>
      <c r="C9523" s="176">
        <v>43948</v>
      </c>
      <c r="D9523" s="178">
        <v>25</v>
      </c>
      <c r="E9523" s="175">
        <v>0.44500000000000001</v>
      </c>
    </row>
    <row r="9524" spans="1:5">
      <c r="A9524" s="174" t="s">
        <v>443</v>
      </c>
      <c r="B9524" s="183">
        <v>18</v>
      </c>
      <c r="C9524" s="176">
        <v>43949</v>
      </c>
      <c r="D9524" s="178">
        <v>24</v>
      </c>
      <c r="E9524" s="175">
        <v>0.14799999999999999</v>
      </c>
    </row>
    <row r="9525" spans="1:5">
      <c r="A9525" s="174" t="s">
        <v>443</v>
      </c>
      <c r="B9525" s="183">
        <v>18</v>
      </c>
      <c r="C9525" s="176">
        <v>43950</v>
      </c>
      <c r="D9525" s="178">
        <v>32</v>
      </c>
      <c r="E9525" s="175">
        <v>0.66700000000000004</v>
      </c>
    </row>
    <row r="9526" spans="1:5">
      <c r="A9526" s="174" t="s">
        <v>443</v>
      </c>
      <c r="B9526" s="183">
        <v>18</v>
      </c>
      <c r="C9526" s="176">
        <v>43951</v>
      </c>
      <c r="D9526" s="178">
        <v>26</v>
      </c>
      <c r="E9526" s="175">
        <v>0.222</v>
      </c>
    </row>
    <row r="9527" spans="1:5">
      <c r="A9527" s="174" t="s">
        <v>443</v>
      </c>
      <c r="B9527" s="183">
        <v>18</v>
      </c>
      <c r="C9527" s="176">
        <v>43952</v>
      </c>
      <c r="D9527" s="178">
        <v>28</v>
      </c>
      <c r="E9527" s="175">
        <v>0.44500000000000001</v>
      </c>
    </row>
    <row r="9528" spans="1:5">
      <c r="A9528" s="174" t="s">
        <v>443</v>
      </c>
      <c r="B9528" s="177">
        <v>18</v>
      </c>
      <c r="C9528" s="176">
        <v>43953</v>
      </c>
      <c r="D9528" s="178">
        <v>19</v>
      </c>
      <c r="E9528" s="175">
        <v>1.1120000000000001</v>
      </c>
    </row>
    <row r="9529" spans="1:5">
      <c r="A9529" s="174" t="s">
        <v>443</v>
      </c>
      <c r="B9529" s="183">
        <v>19</v>
      </c>
      <c r="C9529" s="176">
        <v>43954</v>
      </c>
      <c r="D9529" s="178">
        <v>15</v>
      </c>
      <c r="E9529" s="175">
        <v>0.29599999999999999</v>
      </c>
    </row>
    <row r="9530" spans="1:5">
      <c r="A9530" s="174" t="s">
        <v>443</v>
      </c>
      <c r="B9530" s="183">
        <v>19</v>
      </c>
      <c r="C9530" s="176">
        <v>43955</v>
      </c>
      <c r="D9530" s="178">
        <v>36</v>
      </c>
      <c r="E9530" s="175">
        <v>0.371</v>
      </c>
    </row>
    <row r="9531" spans="1:5">
      <c r="A9531" s="174" t="s">
        <v>443</v>
      </c>
      <c r="B9531" s="183">
        <v>19</v>
      </c>
      <c r="C9531" s="176">
        <v>43956</v>
      </c>
      <c r="D9531" s="178">
        <v>36</v>
      </c>
      <c r="E9531" s="175">
        <v>0</v>
      </c>
    </row>
    <row r="9532" spans="1:5">
      <c r="A9532" s="174" t="s">
        <v>443</v>
      </c>
      <c r="B9532" s="183">
        <v>19</v>
      </c>
      <c r="C9532" s="176">
        <v>43957</v>
      </c>
      <c r="D9532" s="178">
        <v>37</v>
      </c>
      <c r="E9532" s="175">
        <v>0.371</v>
      </c>
    </row>
    <row r="9533" spans="1:5">
      <c r="A9533" s="174" t="s">
        <v>443</v>
      </c>
      <c r="B9533" s="183">
        <v>19</v>
      </c>
      <c r="C9533" s="176">
        <v>43958</v>
      </c>
      <c r="D9533" s="178">
        <v>22</v>
      </c>
      <c r="E9533" s="175">
        <v>0.371</v>
      </c>
    </row>
    <row r="9534" spans="1:5">
      <c r="A9534" s="174" t="s">
        <v>443</v>
      </c>
      <c r="B9534" s="183">
        <v>19</v>
      </c>
      <c r="C9534" s="176">
        <v>43959</v>
      </c>
      <c r="D9534" s="178">
        <v>25</v>
      </c>
      <c r="E9534" s="175">
        <v>0.81499999999999995</v>
      </c>
    </row>
    <row r="9535" spans="1:5">
      <c r="A9535" s="174" t="s">
        <v>443</v>
      </c>
      <c r="B9535" s="177">
        <v>19</v>
      </c>
      <c r="C9535" s="176">
        <v>43960</v>
      </c>
      <c r="D9535" s="178">
        <v>17</v>
      </c>
      <c r="E9535" s="175">
        <v>0.66700000000000004</v>
      </c>
    </row>
    <row r="9536" spans="1:5">
      <c r="A9536" s="174" t="s">
        <v>443</v>
      </c>
      <c r="B9536" s="183">
        <v>20</v>
      </c>
      <c r="C9536" s="176">
        <v>43961</v>
      </c>
      <c r="D9536" s="178">
        <v>14</v>
      </c>
      <c r="E9536" s="175">
        <v>0</v>
      </c>
    </row>
    <row r="9537" spans="1:5">
      <c r="A9537" s="174" t="s">
        <v>443</v>
      </c>
      <c r="B9537" s="183">
        <v>20</v>
      </c>
      <c r="C9537" s="176">
        <v>43962</v>
      </c>
      <c r="D9537" s="178">
        <v>21</v>
      </c>
      <c r="E9537" s="175">
        <v>0.66700000000000004</v>
      </c>
    </row>
    <row r="9538" spans="1:5">
      <c r="A9538" s="174" t="s">
        <v>443</v>
      </c>
      <c r="B9538" s="183">
        <v>20</v>
      </c>
      <c r="C9538" s="176">
        <v>43963</v>
      </c>
      <c r="D9538" s="178">
        <v>23</v>
      </c>
      <c r="E9538" s="175">
        <v>0.51900000000000002</v>
      </c>
    </row>
    <row r="9539" spans="1:5">
      <c r="A9539" s="174" t="s">
        <v>443</v>
      </c>
      <c r="B9539" s="183">
        <v>20</v>
      </c>
      <c r="C9539" s="176">
        <v>43964</v>
      </c>
      <c r="D9539" s="178">
        <v>23</v>
      </c>
      <c r="E9539" s="175">
        <v>0.51900000000000002</v>
      </c>
    </row>
    <row r="9540" spans="1:5">
      <c r="A9540" s="174" t="s">
        <v>443</v>
      </c>
      <c r="B9540" s="183">
        <v>20</v>
      </c>
      <c r="C9540" s="176">
        <v>43965</v>
      </c>
      <c r="D9540" s="178">
        <v>23</v>
      </c>
      <c r="E9540" s="175">
        <v>0.66700000000000004</v>
      </c>
    </row>
    <row r="9541" spans="1:5">
      <c r="A9541" s="174" t="s">
        <v>443</v>
      </c>
      <c r="B9541" s="183">
        <v>20</v>
      </c>
      <c r="C9541" s="176">
        <v>43966</v>
      </c>
      <c r="D9541" s="178">
        <v>25</v>
      </c>
      <c r="E9541" s="175">
        <v>0.51900000000000002</v>
      </c>
    </row>
    <row r="9542" spans="1:5">
      <c r="A9542" s="174" t="s">
        <v>443</v>
      </c>
      <c r="B9542" s="177">
        <v>20</v>
      </c>
      <c r="C9542" s="176">
        <v>43967</v>
      </c>
      <c r="D9542" s="178">
        <v>19</v>
      </c>
      <c r="E9542" s="175">
        <v>0.81499999999999995</v>
      </c>
    </row>
    <row r="9543" spans="1:5">
      <c r="A9543" s="174" t="s">
        <v>443</v>
      </c>
      <c r="B9543" s="183">
        <v>21</v>
      </c>
      <c r="C9543" s="176">
        <v>43968</v>
      </c>
      <c r="D9543" s="178">
        <v>12</v>
      </c>
      <c r="E9543" s="175">
        <v>0.51900000000000002</v>
      </c>
    </row>
    <row r="9544" spans="1:5">
      <c r="A9544" s="174" t="s">
        <v>443</v>
      </c>
      <c r="B9544" s="183">
        <v>21</v>
      </c>
      <c r="C9544" s="176">
        <v>43969</v>
      </c>
      <c r="D9544" s="178">
        <v>22</v>
      </c>
      <c r="E9544" s="175">
        <v>0.29599999999999999</v>
      </c>
    </row>
    <row r="9545" spans="1:5">
      <c r="A9545" s="174" t="s">
        <v>443</v>
      </c>
      <c r="B9545" s="183">
        <v>21</v>
      </c>
      <c r="C9545" s="176">
        <v>43970</v>
      </c>
      <c r="D9545" s="178">
        <v>25</v>
      </c>
      <c r="E9545" s="175">
        <v>0.222</v>
      </c>
    </row>
    <row r="9546" spans="1:5">
      <c r="A9546" s="174" t="s">
        <v>443</v>
      </c>
      <c r="B9546" s="183">
        <v>21</v>
      </c>
      <c r="C9546" s="176">
        <v>43971</v>
      </c>
      <c r="D9546" s="178">
        <v>23</v>
      </c>
      <c r="E9546" s="175">
        <v>0.222</v>
      </c>
    </row>
    <row r="9547" spans="1:5">
      <c r="A9547" s="174" t="s">
        <v>443</v>
      </c>
      <c r="B9547" s="183">
        <v>21</v>
      </c>
      <c r="C9547" s="176">
        <v>43972</v>
      </c>
      <c r="D9547" s="178">
        <v>24</v>
      </c>
      <c r="E9547" s="175">
        <v>0.66700000000000004</v>
      </c>
    </row>
    <row r="9548" spans="1:5">
      <c r="A9548" s="174" t="s">
        <v>443</v>
      </c>
      <c r="B9548" s="183">
        <v>21</v>
      </c>
      <c r="C9548" s="176">
        <v>43973</v>
      </c>
      <c r="D9548" s="178">
        <v>25</v>
      </c>
      <c r="E9548" s="175">
        <v>0.51900000000000002</v>
      </c>
    </row>
    <row r="9549" spans="1:5">
      <c r="A9549" s="174" t="s">
        <v>443</v>
      </c>
      <c r="B9549" s="177">
        <v>21</v>
      </c>
      <c r="C9549" s="176">
        <v>43974</v>
      </c>
      <c r="D9549" s="178">
        <v>16</v>
      </c>
      <c r="E9549" s="175">
        <v>0.59299999999999997</v>
      </c>
    </row>
    <row r="9550" spans="1:5">
      <c r="A9550" s="174" t="s">
        <v>443</v>
      </c>
      <c r="B9550" s="183">
        <v>22</v>
      </c>
      <c r="C9550" s="176">
        <v>43975</v>
      </c>
      <c r="D9550" s="178">
        <v>12</v>
      </c>
      <c r="E9550" s="175">
        <v>0.66700000000000004</v>
      </c>
    </row>
    <row r="9551" spans="1:5">
      <c r="A9551" s="174" t="s">
        <v>443</v>
      </c>
      <c r="B9551" s="183">
        <v>22</v>
      </c>
      <c r="C9551" s="176">
        <v>43976</v>
      </c>
      <c r="D9551" s="178">
        <v>20</v>
      </c>
      <c r="E9551" s="175">
        <v>0.59299999999999997</v>
      </c>
    </row>
    <row r="9552" spans="1:5">
      <c r="A9552" s="174" t="s">
        <v>443</v>
      </c>
      <c r="B9552" s="183">
        <v>22</v>
      </c>
      <c r="C9552" s="176">
        <v>43977</v>
      </c>
      <c r="D9552" s="178">
        <v>21</v>
      </c>
      <c r="E9552" s="175">
        <v>0.29599999999999999</v>
      </c>
    </row>
    <row r="9553" spans="1:5">
      <c r="A9553" s="174" t="s">
        <v>443</v>
      </c>
      <c r="B9553" s="183">
        <v>22</v>
      </c>
      <c r="C9553" s="176">
        <v>43978</v>
      </c>
      <c r="D9553" s="178">
        <v>19</v>
      </c>
      <c r="E9553" s="175">
        <v>0.29599999999999999</v>
      </c>
    </row>
    <row r="9554" spans="1:5">
      <c r="A9554" s="174" t="s">
        <v>443</v>
      </c>
      <c r="B9554" s="183">
        <v>22</v>
      </c>
      <c r="C9554" s="176">
        <v>43979</v>
      </c>
      <c r="D9554" s="178">
        <v>20</v>
      </c>
      <c r="E9554" s="175">
        <v>0.222</v>
      </c>
    </row>
    <row r="9555" spans="1:5">
      <c r="A9555" s="174" t="s">
        <v>443</v>
      </c>
      <c r="B9555" s="183">
        <v>22</v>
      </c>
      <c r="C9555" s="176">
        <v>43980</v>
      </c>
      <c r="D9555" s="178">
        <v>20</v>
      </c>
      <c r="E9555" s="175">
        <v>0.222</v>
      </c>
    </row>
    <row r="9556" spans="1:5">
      <c r="A9556" s="174" t="s">
        <v>443</v>
      </c>
      <c r="B9556" s="177">
        <v>22</v>
      </c>
      <c r="C9556" s="176">
        <v>43981</v>
      </c>
      <c r="D9556" s="178">
        <v>12</v>
      </c>
      <c r="E9556" s="175">
        <v>0.14799999999999999</v>
      </c>
    </row>
    <row r="9557" spans="1:5">
      <c r="A9557" s="174" t="s">
        <v>443</v>
      </c>
      <c r="B9557" s="183">
        <v>23</v>
      </c>
      <c r="C9557" s="176">
        <v>43982</v>
      </c>
      <c r="D9557" s="178">
        <v>10</v>
      </c>
      <c r="E9557" s="175">
        <v>7.3999999999999996E-2</v>
      </c>
    </row>
    <row r="9558" spans="1:5">
      <c r="A9558" s="174" t="s">
        <v>443</v>
      </c>
      <c r="B9558" s="183">
        <v>23</v>
      </c>
      <c r="C9558" s="176">
        <v>43983</v>
      </c>
      <c r="D9558" s="178">
        <v>15</v>
      </c>
      <c r="E9558" s="175">
        <v>0</v>
      </c>
    </row>
    <row r="9559" spans="1:5">
      <c r="A9559" s="174" t="s">
        <v>443</v>
      </c>
      <c r="B9559" s="183">
        <v>23</v>
      </c>
      <c r="C9559" s="176">
        <v>43984</v>
      </c>
      <c r="D9559" s="178">
        <v>15</v>
      </c>
      <c r="E9559" s="175">
        <v>7.3999999999999996E-2</v>
      </c>
    </row>
    <row r="9560" spans="1:5">
      <c r="A9560" s="174" t="s">
        <v>443</v>
      </c>
      <c r="B9560" s="183">
        <v>23</v>
      </c>
      <c r="C9560" s="176">
        <v>43985</v>
      </c>
      <c r="D9560" s="178">
        <v>15</v>
      </c>
      <c r="E9560" s="175">
        <v>0</v>
      </c>
    </row>
    <row r="9561" spans="1:5">
      <c r="A9561" s="174" t="s">
        <v>443</v>
      </c>
      <c r="B9561" s="183">
        <v>23</v>
      </c>
      <c r="C9561" s="176">
        <v>43986</v>
      </c>
      <c r="D9561" s="178">
        <v>16</v>
      </c>
      <c r="E9561" s="175">
        <v>7.3999999999999996E-2</v>
      </c>
    </row>
    <row r="9562" spans="1:5">
      <c r="A9562" s="174" t="s">
        <v>443</v>
      </c>
      <c r="B9562" s="183">
        <v>23</v>
      </c>
      <c r="C9562" s="176">
        <v>43987</v>
      </c>
      <c r="D9562" s="178">
        <v>17</v>
      </c>
      <c r="E9562" s="175">
        <v>0.14799999999999999</v>
      </c>
    </row>
    <row r="9563" spans="1:5">
      <c r="A9563" s="174" t="s">
        <v>443</v>
      </c>
      <c r="B9563" s="177">
        <v>23</v>
      </c>
      <c r="C9563" s="176">
        <v>43988</v>
      </c>
      <c r="D9563" s="178">
        <v>11</v>
      </c>
      <c r="E9563" s="175">
        <v>0.14799999999999999</v>
      </c>
    </row>
    <row r="9564" spans="1:5">
      <c r="A9564" s="174" t="s">
        <v>443</v>
      </c>
      <c r="B9564" s="183">
        <v>24</v>
      </c>
      <c r="C9564" s="176">
        <v>43989</v>
      </c>
      <c r="D9564" s="178">
        <v>8</v>
      </c>
      <c r="E9564" s="175">
        <v>0</v>
      </c>
    </row>
    <row r="9565" spans="1:5">
      <c r="A9565" s="174" t="s">
        <v>443</v>
      </c>
      <c r="B9565" s="183">
        <v>24</v>
      </c>
      <c r="C9565" s="176">
        <v>43990</v>
      </c>
      <c r="D9565" s="178">
        <v>14</v>
      </c>
      <c r="E9565" s="175">
        <v>0</v>
      </c>
    </row>
    <row r="9566" spans="1:5">
      <c r="A9566" s="174" t="s">
        <v>443</v>
      </c>
      <c r="B9566" s="183">
        <v>24</v>
      </c>
      <c r="C9566" s="176">
        <v>43991</v>
      </c>
      <c r="D9566" s="178">
        <v>15</v>
      </c>
      <c r="E9566" s="175">
        <v>0</v>
      </c>
    </row>
    <row r="9567" spans="1:5">
      <c r="A9567" s="174" t="s">
        <v>443</v>
      </c>
      <c r="B9567" s="183">
        <v>24</v>
      </c>
      <c r="C9567" s="176">
        <v>43992</v>
      </c>
      <c r="D9567" s="178">
        <v>14</v>
      </c>
      <c r="E9567" s="175">
        <v>0</v>
      </c>
    </row>
    <row r="9568" spans="1:5">
      <c r="A9568" s="174" t="s">
        <v>443</v>
      </c>
      <c r="B9568" s="183">
        <v>24</v>
      </c>
      <c r="C9568" s="176">
        <v>43993</v>
      </c>
      <c r="D9568" s="178">
        <v>16</v>
      </c>
      <c r="E9568" s="175">
        <v>0</v>
      </c>
    </row>
    <row r="9569" spans="1:5">
      <c r="A9569" s="174" t="s">
        <v>443</v>
      </c>
      <c r="B9569" s="183">
        <v>24</v>
      </c>
      <c r="C9569" s="176">
        <v>43994</v>
      </c>
      <c r="D9569" s="178">
        <v>16</v>
      </c>
      <c r="E9569" s="175">
        <v>0.14799999999999999</v>
      </c>
    </row>
    <row r="9570" spans="1:5">
      <c r="A9570" s="174" t="s">
        <v>443</v>
      </c>
      <c r="B9570" s="177">
        <v>24</v>
      </c>
      <c r="C9570" s="176">
        <v>43995</v>
      </c>
      <c r="D9570" s="178">
        <v>13</v>
      </c>
      <c r="E9570" s="175">
        <v>7.3999999999999996E-2</v>
      </c>
    </row>
    <row r="9571" spans="1:5">
      <c r="A9571" s="174" t="s">
        <v>443</v>
      </c>
      <c r="B9571" s="183">
        <v>25</v>
      </c>
      <c r="C9571" s="176">
        <v>43996</v>
      </c>
      <c r="D9571" s="178">
        <v>9</v>
      </c>
      <c r="E9571" s="175">
        <v>0</v>
      </c>
    </row>
    <row r="9572" spans="1:5">
      <c r="A9572" s="174" t="s">
        <v>443</v>
      </c>
      <c r="B9572" s="183">
        <v>25</v>
      </c>
      <c r="C9572" s="176">
        <v>43997</v>
      </c>
      <c r="D9572" s="178">
        <v>12</v>
      </c>
      <c r="E9572" s="175">
        <v>0</v>
      </c>
    </row>
    <row r="9573" spans="1:5">
      <c r="A9573" s="174" t="s">
        <v>443</v>
      </c>
      <c r="B9573" s="183">
        <v>25</v>
      </c>
      <c r="C9573" s="176">
        <v>43998</v>
      </c>
      <c r="D9573" s="178">
        <v>13</v>
      </c>
      <c r="E9573" s="175">
        <v>0.14799999999999999</v>
      </c>
    </row>
    <row r="9574" spans="1:5">
      <c r="A9574" s="174" t="s">
        <v>443</v>
      </c>
      <c r="B9574" s="183">
        <v>25</v>
      </c>
      <c r="C9574" s="176">
        <v>43999</v>
      </c>
      <c r="D9574" s="178">
        <v>13</v>
      </c>
      <c r="E9574" s="175">
        <v>7.3999999999999996E-2</v>
      </c>
    </row>
    <row r="9575" spans="1:5">
      <c r="A9575" s="174" t="s">
        <v>443</v>
      </c>
      <c r="B9575" s="183">
        <v>25</v>
      </c>
      <c r="C9575" s="176">
        <v>44000</v>
      </c>
      <c r="D9575" s="178">
        <v>13</v>
      </c>
      <c r="E9575" s="175">
        <v>0</v>
      </c>
    </row>
    <row r="9576" spans="1:5">
      <c r="A9576" s="174" t="s">
        <v>443</v>
      </c>
      <c r="B9576" s="183">
        <v>25</v>
      </c>
      <c r="C9576" s="176">
        <v>44001</v>
      </c>
      <c r="D9576" s="178">
        <v>16</v>
      </c>
      <c r="E9576" s="175">
        <v>0.222</v>
      </c>
    </row>
    <row r="9577" spans="1:5">
      <c r="A9577" s="174" t="s">
        <v>443</v>
      </c>
      <c r="B9577" s="183">
        <v>25</v>
      </c>
      <c r="C9577" s="176">
        <v>44002</v>
      </c>
      <c r="D9577" s="178">
        <v>6</v>
      </c>
      <c r="E9577" s="175">
        <v>0</v>
      </c>
    </row>
    <row r="9578" spans="1:5">
      <c r="A9578" s="174" t="s">
        <v>443</v>
      </c>
      <c r="B9578" s="183">
        <v>26</v>
      </c>
      <c r="C9578" s="176">
        <v>44003</v>
      </c>
      <c r="D9578" s="178">
        <v>6</v>
      </c>
      <c r="E9578" s="175">
        <v>0</v>
      </c>
    </row>
    <row r="9579" spans="1:5">
      <c r="A9579" s="174" t="s">
        <v>443</v>
      </c>
      <c r="B9579" s="183">
        <v>26</v>
      </c>
      <c r="C9579" s="176">
        <v>44004</v>
      </c>
      <c r="D9579" s="178">
        <v>13</v>
      </c>
      <c r="E9579" s="175">
        <v>7.3999999999999996E-2</v>
      </c>
    </row>
    <row r="9580" spans="1:5">
      <c r="A9580" s="174" t="s">
        <v>443</v>
      </c>
      <c r="B9580" s="183">
        <v>26</v>
      </c>
      <c r="C9580" s="176">
        <v>44005</v>
      </c>
      <c r="D9580" s="178">
        <v>12</v>
      </c>
      <c r="E9580" s="175">
        <v>0.14799999999999999</v>
      </c>
    </row>
    <row r="9581" spans="1:5">
      <c r="A9581" s="174" t="s">
        <v>443</v>
      </c>
      <c r="B9581" s="183">
        <v>26</v>
      </c>
      <c r="C9581" s="176">
        <v>44006</v>
      </c>
      <c r="D9581" s="178">
        <v>12</v>
      </c>
      <c r="E9581" s="175">
        <v>0.14799999999999999</v>
      </c>
    </row>
    <row r="9582" spans="1:5">
      <c r="A9582" s="174" t="s">
        <v>443</v>
      </c>
      <c r="B9582" s="183">
        <v>26</v>
      </c>
      <c r="C9582" s="176">
        <v>44007</v>
      </c>
      <c r="D9582" s="178">
        <v>13</v>
      </c>
      <c r="E9582" s="175">
        <v>0</v>
      </c>
    </row>
    <row r="9583" spans="1:5">
      <c r="A9583" s="174" t="s">
        <v>443</v>
      </c>
      <c r="B9583" s="183">
        <v>26</v>
      </c>
      <c r="C9583" s="176">
        <v>44008</v>
      </c>
      <c r="D9583" s="178">
        <v>13</v>
      </c>
      <c r="E9583" s="175">
        <v>0</v>
      </c>
    </row>
    <row r="9584" spans="1:5">
      <c r="A9584" s="174" t="s">
        <v>443</v>
      </c>
      <c r="B9584" s="177">
        <v>26</v>
      </c>
      <c r="C9584" s="176">
        <v>44009</v>
      </c>
      <c r="D9584" s="178">
        <v>7</v>
      </c>
      <c r="E9584" s="175">
        <v>0</v>
      </c>
    </row>
    <row r="9585" spans="1:5">
      <c r="A9585" s="174" t="s">
        <v>443</v>
      </c>
      <c r="B9585" s="183">
        <v>27</v>
      </c>
      <c r="C9585" s="176">
        <v>44010</v>
      </c>
      <c r="D9585" s="178">
        <v>8</v>
      </c>
      <c r="E9585" s="175">
        <v>0</v>
      </c>
    </row>
    <row r="9586" spans="1:5">
      <c r="A9586" s="174" t="s">
        <v>443</v>
      </c>
      <c r="B9586" s="183">
        <v>27</v>
      </c>
      <c r="C9586" s="176">
        <v>44011</v>
      </c>
      <c r="D9586" s="178">
        <v>10</v>
      </c>
      <c r="E9586" s="175">
        <v>0</v>
      </c>
    </row>
    <row r="9587" spans="1:5">
      <c r="A9587" s="174" t="s">
        <v>443</v>
      </c>
      <c r="B9587" s="183">
        <v>27</v>
      </c>
      <c r="C9587" s="176">
        <v>44012</v>
      </c>
      <c r="D9587" s="178">
        <v>13</v>
      </c>
      <c r="E9587" s="175">
        <v>0</v>
      </c>
    </row>
    <row r="9588" spans="1:5">
      <c r="A9588" s="174" t="s">
        <v>443</v>
      </c>
      <c r="B9588" s="183">
        <v>27</v>
      </c>
      <c r="C9588" s="176">
        <v>44013</v>
      </c>
      <c r="D9588" s="178">
        <v>12</v>
      </c>
      <c r="E9588" s="175">
        <v>0</v>
      </c>
    </row>
    <row r="9589" spans="1:5">
      <c r="A9589" s="174" t="s">
        <v>443</v>
      </c>
      <c r="B9589" s="183">
        <v>27</v>
      </c>
      <c r="C9589" s="176">
        <v>44014</v>
      </c>
      <c r="D9589" s="178">
        <v>11</v>
      </c>
      <c r="E9589" s="175">
        <v>0</v>
      </c>
    </row>
    <row r="9590" spans="1:5">
      <c r="A9590" s="174" t="s">
        <v>443</v>
      </c>
      <c r="B9590" s="183">
        <v>27</v>
      </c>
      <c r="C9590" s="176">
        <v>44015</v>
      </c>
      <c r="D9590" s="178">
        <v>13</v>
      </c>
      <c r="E9590" s="175">
        <v>0</v>
      </c>
    </row>
    <row r="9591" spans="1:5">
      <c r="A9591" s="174" t="s">
        <v>443</v>
      </c>
      <c r="B9591" s="177">
        <v>27</v>
      </c>
      <c r="C9591" s="176">
        <v>44016</v>
      </c>
      <c r="D9591" s="178">
        <v>9</v>
      </c>
      <c r="E9591" s="175">
        <v>0</v>
      </c>
    </row>
    <row r="9592" spans="1:5">
      <c r="A9592" s="174" t="s">
        <v>443</v>
      </c>
      <c r="B9592" s="183">
        <v>28</v>
      </c>
      <c r="C9592" s="176">
        <v>44017</v>
      </c>
      <c r="D9592" s="178">
        <v>7</v>
      </c>
      <c r="E9592" s="175">
        <v>0</v>
      </c>
    </row>
    <row r="9593" spans="1:5">
      <c r="A9593" s="174" t="s">
        <v>443</v>
      </c>
      <c r="B9593" s="183">
        <v>28</v>
      </c>
      <c r="C9593" s="176">
        <v>44018</v>
      </c>
      <c r="D9593" s="178">
        <v>12</v>
      </c>
      <c r="E9593" s="175">
        <v>0</v>
      </c>
    </row>
    <row r="9594" spans="1:5">
      <c r="A9594" s="174" t="s">
        <v>443</v>
      </c>
      <c r="B9594" s="183">
        <v>28</v>
      </c>
      <c r="C9594" s="176">
        <v>44019</v>
      </c>
      <c r="D9594" s="178">
        <v>12</v>
      </c>
      <c r="E9594" s="175">
        <v>0</v>
      </c>
    </row>
    <row r="9595" spans="1:5">
      <c r="A9595" s="174" t="s">
        <v>443</v>
      </c>
      <c r="B9595" s="183">
        <v>28</v>
      </c>
      <c r="C9595" s="176">
        <v>44020</v>
      </c>
      <c r="D9595" s="178">
        <v>12</v>
      </c>
      <c r="E9595" s="175">
        <v>0</v>
      </c>
    </row>
    <row r="9596" spans="1:5">
      <c r="A9596" s="174" t="s">
        <v>443</v>
      </c>
      <c r="B9596" s="183">
        <v>28</v>
      </c>
      <c r="C9596" s="176">
        <v>44021</v>
      </c>
      <c r="D9596" s="178">
        <v>13</v>
      </c>
      <c r="E9596" s="175">
        <v>0</v>
      </c>
    </row>
    <row r="9597" spans="1:5">
      <c r="A9597" s="174" t="s">
        <v>443</v>
      </c>
      <c r="B9597" s="183">
        <v>28</v>
      </c>
      <c r="C9597" s="176">
        <v>44022</v>
      </c>
      <c r="D9597" s="178">
        <v>13</v>
      </c>
      <c r="E9597" s="175">
        <v>0</v>
      </c>
    </row>
    <row r="9598" spans="1:5">
      <c r="A9598" s="174" t="s">
        <v>443</v>
      </c>
      <c r="B9598" s="177">
        <v>28</v>
      </c>
      <c r="C9598" s="176">
        <v>44023</v>
      </c>
      <c r="D9598" s="178">
        <v>8</v>
      </c>
      <c r="E9598" s="175">
        <v>0</v>
      </c>
    </row>
    <row r="9599" spans="1:5">
      <c r="A9599" s="174" t="s">
        <v>443</v>
      </c>
      <c r="B9599" s="183">
        <v>29</v>
      </c>
      <c r="C9599" s="176">
        <v>44024</v>
      </c>
      <c r="D9599" s="178">
        <v>6</v>
      </c>
      <c r="E9599" s="175">
        <v>0</v>
      </c>
    </row>
    <row r="9600" spans="1:5">
      <c r="A9600" s="174" t="s">
        <v>443</v>
      </c>
      <c r="B9600" s="183">
        <v>29</v>
      </c>
      <c r="C9600" s="176">
        <v>44025</v>
      </c>
      <c r="D9600" s="178">
        <v>11</v>
      </c>
      <c r="E9600" s="175">
        <v>0</v>
      </c>
    </row>
    <row r="9601" spans="1:5">
      <c r="A9601" s="174" t="s">
        <v>443</v>
      </c>
      <c r="B9601" s="183">
        <v>29</v>
      </c>
      <c r="C9601" s="176">
        <v>44026</v>
      </c>
      <c r="D9601" s="178">
        <v>13</v>
      </c>
      <c r="E9601" s="175">
        <v>0</v>
      </c>
    </row>
    <row r="9602" spans="1:5">
      <c r="A9602" s="174" t="s">
        <v>443</v>
      </c>
      <c r="B9602" s="183">
        <v>29</v>
      </c>
      <c r="C9602" s="176">
        <v>44027</v>
      </c>
      <c r="D9602" s="178">
        <v>12</v>
      </c>
      <c r="E9602" s="175">
        <v>7.3999999999999996E-2</v>
      </c>
    </row>
    <row r="9603" spans="1:5">
      <c r="A9603" s="174" t="s">
        <v>443</v>
      </c>
      <c r="B9603" s="183">
        <v>29</v>
      </c>
      <c r="C9603" s="176">
        <v>44028</v>
      </c>
      <c r="D9603" s="178">
        <v>12</v>
      </c>
      <c r="E9603" s="175">
        <v>0</v>
      </c>
    </row>
    <row r="9604" spans="1:5">
      <c r="A9604" s="174" t="s">
        <v>443</v>
      </c>
      <c r="B9604" s="183">
        <v>29</v>
      </c>
      <c r="C9604" s="176">
        <v>44029</v>
      </c>
      <c r="D9604" s="178">
        <v>15</v>
      </c>
      <c r="E9604" s="175">
        <v>0</v>
      </c>
    </row>
    <row r="9605" spans="1:5">
      <c r="A9605" s="174" t="s">
        <v>443</v>
      </c>
      <c r="B9605" s="177">
        <v>29</v>
      </c>
      <c r="C9605" s="176">
        <v>44030</v>
      </c>
      <c r="D9605" s="178">
        <v>10</v>
      </c>
      <c r="E9605" s="175">
        <v>0</v>
      </c>
    </row>
    <row r="9606" spans="1:5">
      <c r="A9606" s="174" t="s">
        <v>443</v>
      </c>
      <c r="B9606" s="183">
        <v>30</v>
      </c>
      <c r="C9606" s="176">
        <v>44031</v>
      </c>
      <c r="D9606" s="178">
        <v>7</v>
      </c>
      <c r="E9606" s="175">
        <v>0</v>
      </c>
    </row>
    <row r="9607" spans="1:5">
      <c r="A9607" s="174" t="s">
        <v>443</v>
      </c>
      <c r="B9607" s="183">
        <v>30</v>
      </c>
      <c r="C9607" s="176">
        <v>44032</v>
      </c>
      <c r="D9607" s="178">
        <v>11</v>
      </c>
      <c r="E9607" s="175">
        <v>7.3999999999999996E-2</v>
      </c>
    </row>
    <row r="9608" spans="1:5">
      <c r="A9608" s="174" t="s">
        <v>443</v>
      </c>
      <c r="B9608" s="183">
        <v>30</v>
      </c>
      <c r="C9608" s="176">
        <v>44033</v>
      </c>
      <c r="D9608" s="178">
        <v>11</v>
      </c>
      <c r="E9608" s="175">
        <v>0</v>
      </c>
    </row>
    <row r="9609" spans="1:5">
      <c r="A9609" s="174" t="s">
        <v>443</v>
      </c>
      <c r="B9609" s="183">
        <v>30</v>
      </c>
      <c r="C9609" s="176">
        <v>44034</v>
      </c>
      <c r="D9609" s="178">
        <v>10</v>
      </c>
      <c r="E9609" s="175">
        <v>0</v>
      </c>
    </row>
    <row r="9610" spans="1:5">
      <c r="A9610" s="174" t="s">
        <v>443</v>
      </c>
      <c r="B9610" s="183">
        <v>30</v>
      </c>
      <c r="C9610" s="176">
        <v>44035</v>
      </c>
      <c r="D9610" s="178">
        <v>27</v>
      </c>
      <c r="E9610" s="175">
        <v>0</v>
      </c>
    </row>
    <row r="9611" spans="1:5">
      <c r="A9611" s="174" t="s">
        <v>443</v>
      </c>
      <c r="B9611" s="183">
        <v>30</v>
      </c>
      <c r="C9611" s="176">
        <v>44036</v>
      </c>
      <c r="D9611" s="178">
        <v>27</v>
      </c>
      <c r="E9611" s="175">
        <v>0</v>
      </c>
    </row>
    <row r="9612" spans="1:5">
      <c r="A9612" s="174" t="s">
        <v>443</v>
      </c>
      <c r="B9612" s="177">
        <v>30</v>
      </c>
      <c r="C9612" s="176">
        <v>44037</v>
      </c>
      <c r="D9612" s="178">
        <v>10</v>
      </c>
      <c r="E9612" s="175">
        <v>7.3999999999999996E-2</v>
      </c>
    </row>
    <row r="9613" spans="1:5">
      <c r="A9613" s="174" t="s">
        <v>443</v>
      </c>
      <c r="B9613" s="183">
        <v>31</v>
      </c>
      <c r="C9613" s="176">
        <v>44038</v>
      </c>
      <c r="D9613" s="178">
        <v>7</v>
      </c>
      <c r="E9613" s="175">
        <v>0</v>
      </c>
    </row>
    <row r="9614" spans="1:5">
      <c r="A9614" s="174" t="s">
        <v>443</v>
      </c>
      <c r="B9614" s="183">
        <v>31</v>
      </c>
      <c r="C9614" s="176">
        <v>44039</v>
      </c>
      <c r="D9614" s="178">
        <v>11</v>
      </c>
      <c r="E9614" s="175">
        <v>0</v>
      </c>
    </row>
    <row r="9615" spans="1:5">
      <c r="A9615" s="174" t="s">
        <v>443</v>
      </c>
      <c r="B9615" s="183">
        <v>31</v>
      </c>
      <c r="C9615" s="176">
        <v>44040</v>
      </c>
      <c r="D9615" s="178">
        <v>12</v>
      </c>
      <c r="E9615" s="175">
        <v>0</v>
      </c>
    </row>
    <row r="9616" spans="1:5">
      <c r="A9616" s="174" t="s">
        <v>443</v>
      </c>
      <c r="B9616" s="183">
        <v>31</v>
      </c>
      <c r="C9616" s="176">
        <v>44041</v>
      </c>
      <c r="D9616" s="178">
        <v>12</v>
      </c>
      <c r="E9616" s="175">
        <v>7.3999999999999996E-2</v>
      </c>
    </row>
    <row r="9617" spans="1:5">
      <c r="A9617" s="174" t="s">
        <v>443</v>
      </c>
      <c r="B9617" s="183">
        <v>31</v>
      </c>
      <c r="C9617" s="176">
        <v>44042</v>
      </c>
      <c r="D9617" s="178">
        <v>12</v>
      </c>
      <c r="E9617" s="175">
        <v>7.3999999999999996E-2</v>
      </c>
    </row>
    <row r="9618" spans="1:5">
      <c r="A9618" s="174" t="s">
        <v>443</v>
      </c>
      <c r="B9618" s="183">
        <v>31</v>
      </c>
      <c r="C9618" s="176">
        <v>44043</v>
      </c>
      <c r="D9618" s="178">
        <v>13</v>
      </c>
      <c r="E9618" s="175">
        <v>0.14799999999999999</v>
      </c>
    </row>
    <row r="9619" spans="1:5">
      <c r="A9619" s="174" t="s">
        <v>443</v>
      </c>
      <c r="B9619" s="177">
        <v>31</v>
      </c>
      <c r="C9619" s="176">
        <v>44044</v>
      </c>
      <c r="D9619" s="178">
        <v>8</v>
      </c>
      <c r="E9619" s="175">
        <v>0</v>
      </c>
    </row>
    <row r="9620" spans="1:5">
      <c r="A9620" s="174" t="s">
        <v>443</v>
      </c>
      <c r="B9620" s="183">
        <v>32</v>
      </c>
      <c r="C9620" s="176">
        <v>44045</v>
      </c>
      <c r="D9620" s="178">
        <v>7</v>
      </c>
      <c r="E9620" s="175">
        <v>0</v>
      </c>
    </row>
    <row r="9621" spans="1:5">
      <c r="A9621" s="174" t="s">
        <v>443</v>
      </c>
      <c r="B9621" s="183">
        <v>32</v>
      </c>
      <c r="C9621" s="176">
        <v>44046</v>
      </c>
      <c r="D9621" s="178">
        <v>11</v>
      </c>
      <c r="E9621" s="175">
        <v>7.3999999999999996E-2</v>
      </c>
    </row>
    <row r="9622" spans="1:5">
      <c r="A9622" s="174" t="s">
        <v>443</v>
      </c>
      <c r="B9622" s="183">
        <v>32</v>
      </c>
      <c r="C9622" s="176">
        <v>44047</v>
      </c>
      <c r="D9622" s="178">
        <v>12</v>
      </c>
      <c r="E9622" s="175">
        <v>0</v>
      </c>
    </row>
    <row r="9623" spans="1:5">
      <c r="A9623" s="174" t="s">
        <v>443</v>
      </c>
      <c r="B9623" s="183">
        <v>32</v>
      </c>
      <c r="C9623" s="176">
        <v>44048</v>
      </c>
      <c r="D9623" s="178">
        <v>12</v>
      </c>
      <c r="E9623" s="175">
        <v>0</v>
      </c>
    </row>
    <row r="9624" spans="1:5">
      <c r="A9624" s="174" t="s">
        <v>443</v>
      </c>
      <c r="B9624" s="183">
        <v>32</v>
      </c>
      <c r="C9624" s="176">
        <v>44049</v>
      </c>
      <c r="D9624" s="178">
        <v>12</v>
      </c>
      <c r="E9624" s="175">
        <v>0</v>
      </c>
    </row>
    <row r="9625" spans="1:5">
      <c r="A9625" s="174" t="s">
        <v>443</v>
      </c>
      <c r="B9625" s="177">
        <v>32</v>
      </c>
      <c r="C9625" s="176">
        <v>44050</v>
      </c>
      <c r="D9625" s="178">
        <v>13</v>
      </c>
      <c r="E9625" s="175">
        <v>0</v>
      </c>
    </row>
    <row r="9626" spans="1:5">
      <c r="A9626" s="174" t="s">
        <v>443</v>
      </c>
      <c r="B9626" s="177">
        <v>32</v>
      </c>
      <c r="C9626" s="176">
        <v>44051</v>
      </c>
      <c r="D9626" s="178">
        <v>8</v>
      </c>
      <c r="E9626" s="175">
        <v>0</v>
      </c>
    </row>
    <row r="9627" spans="1:5">
      <c r="A9627" s="174" t="s">
        <v>443</v>
      </c>
      <c r="B9627" s="177">
        <v>33</v>
      </c>
      <c r="C9627" s="176">
        <v>44052</v>
      </c>
      <c r="D9627" s="178">
        <v>5</v>
      </c>
      <c r="E9627" s="175">
        <v>0</v>
      </c>
    </row>
    <row r="9628" spans="1:5">
      <c r="A9628" s="174" t="s">
        <v>443</v>
      </c>
      <c r="B9628" s="177">
        <v>33</v>
      </c>
      <c r="C9628" s="176">
        <v>44053</v>
      </c>
      <c r="D9628" s="178">
        <v>25</v>
      </c>
      <c r="E9628" s="175">
        <v>7.3999999999999996E-2</v>
      </c>
    </row>
    <row r="9629" spans="1:5">
      <c r="A9629" s="174" t="s">
        <v>443</v>
      </c>
      <c r="B9629" s="177">
        <v>33</v>
      </c>
      <c r="C9629" s="176">
        <v>44054</v>
      </c>
      <c r="D9629" s="178">
        <v>16</v>
      </c>
      <c r="E9629" s="175">
        <v>0.14799999999999999</v>
      </c>
    </row>
    <row r="9630" spans="1:5">
      <c r="A9630" s="174" t="s">
        <v>443</v>
      </c>
      <c r="B9630" s="177">
        <v>33</v>
      </c>
      <c r="C9630" s="176">
        <v>44055</v>
      </c>
      <c r="D9630" s="178">
        <v>17</v>
      </c>
      <c r="E9630" s="175">
        <v>0</v>
      </c>
    </row>
    <row r="9631" spans="1:5">
      <c r="A9631" s="174" t="s">
        <v>443</v>
      </c>
      <c r="B9631" s="177">
        <v>33</v>
      </c>
      <c r="C9631" s="176">
        <v>44056</v>
      </c>
      <c r="D9631" s="178">
        <v>19</v>
      </c>
      <c r="E9631" s="175">
        <v>0.14799999999999999</v>
      </c>
    </row>
    <row r="9632" spans="1:5">
      <c r="A9632" s="174" t="s">
        <v>443</v>
      </c>
      <c r="B9632" s="177">
        <v>33</v>
      </c>
      <c r="C9632" s="176">
        <v>44057</v>
      </c>
      <c r="D9632" s="178">
        <v>21</v>
      </c>
      <c r="E9632" s="175">
        <v>0</v>
      </c>
    </row>
    <row r="9633" spans="1:5">
      <c r="A9633" s="174" t="s">
        <v>443</v>
      </c>
      <c r="B9633" s="177">
        <v>33</v>
      </c>
      <c r="C9633" s="176">
        <v>44058</v>
      </c>
      <c r="D9633" s="178">
        <v>10</v>
      </c>
      <c r="E9633" s="175">
        <v>0</v>
      </c>
    </row>
    <row r="9634" spans="1:5">
      <c r="A9634" s="174" t="s">
        <v>443</v>
      </c>
      <c r="B9634" s="177">
        <v>34</v>
      </c>
      <c r="C9634" s="176">
        <v>44059</v>
      </c>
      <c r="D9634" s="178">
        <v>7</v>
      </c>
      <c r="E9634" s="175">
        <v>0.14799999999999999</v>
      </c>
    </row>
    <row r="9635" spans="1:5">
      <c r="A9635" s="174" t="s">
        <v>443</v>
      </c>
      <c r="B9635" s="177">
        <v>34</v>
      </c>
      <c r="C9635" s="176">
        <v>44060</v>
      </c>
      <c r="D9635" s="178">
        <v>13</v>
      </c>
      <c r="E9635" s="175">
        <v>7.3999999999999996E-2</v>
      </c>
    </row>
    <row r="9636" spans="1:5">
      <c r="A9636" s="174" t="s">
        <v>443</v>
      </c>
      <c r="B9636" s="177">
        <v>34</v>
      </c>
      <c r="C9636" s="176">
        <v>44061</v>
      </c>
      <c r="D9636" s="178">
        <v>13</v>
      </c>
      <c r="E9636" s="175">
        <v>0</v>
      </c>
    </row>
    <row r="9637" spans="1:5">
      <c r="A9637" s="174" t="s">
        <v>443</v>
      </c>
      <c r="B9637" s="177">
        <v>34</v>
      </c>
      <c r="C9637" s="176">
        <v>44062</v>
      </c>
      <c r="D9637" s="178">
        <v>12</v>
      </c>
      <c r="E9637" s="175">
        <v>0.44500000000000001</v>
      </c>
    </row>
    <row r="9638" spans="1:5">
      <c r="A9638" s="174" t="s">
        <v>443</v>
      </c>
      <c r="B9638" s="177">
        <v>34</v>
      </c>
      <c r="C9638" s="176">
        <v>44063</v>
      </c>
      <c r="D9638" s="178">
        <v>13</v>
      </c>
      <c r="E9638" s="175">
        <v>7.3999999999999996E-2</v>
      </c>
    </row>
    <row r="9639" spans="1:5">
      <c r="A9639" s="174" t="s">
        <v>443</v>
      </c>
      <c r="B9639" s="177">
        <v>34</v>
      </c>
      <c r="C9639" s="176">
        <v>44064</v>
      </c>
      <c r="D9639" s="178">
        <v>14</v>
      </c>
      <c r="E9639" s="175">
        <v>0.14799999999999999</v>
      </c>
    </row>
    <row r="9640" spans="1:5">
      <c r="A9640" s="174" t="s">
        <v>443</v>
      </c>
      <c r="B9640" s="177">
        <v>34</v>
      </c>
      <c r="C9640" s="176">
        <v>44065</v>
      </c>
      <c r="D9640" s="179"/>
      <c r="E9640" s="175">
        <v>1.038</v>
      </c>
    </row>
    <row r="9641" spans="1:5">
      <c r="A9641" s="174" t="s">
        <v>142</v>
      </c>
      <c r="B9641" s="177">
        <v>8</v>
      </c>
      <c r="C9641" s="176">
        <v>43877</v>
      </c>
      <c r="D9641" s="175">
        <v>2</v>
      </c>
      <c r="E9641" s="175">
        <v>0</v>
      </c>
    </row>
    <row r="9642" spans="1:5">
      <c r="A9642" s="174" t="s">
        <v>142</v>
      </c>
      <c r="B9642" s="177">
        <v>8</v>
      </c>
      <c r="C9642" s="176">
        <v>43878</v>
      </c>
      <c r="D9642" s="175">
        <v>-2</v>
      </c>
      <c r="E9642" s="175">
        <v>0</v>
      </c>
    </row>
    <row r="9643" spans="1:5">
      <c r="A9643" s="174" t="s">
        <v>142</v>
      </c>
      <c r="B9643" s="177">
        <v>8</v>
      </c>
      <c r="C9643" s="176">
        <v>43879</v>
      </c>
      <c r="D9643" s="175">
        <v>-2</v>
      </c>
      <c r="E9643" s="175">
        <v>0</v>
      </c>
    </row>
    <row r="9644" spans="1:5">
      <c r="A9644" s="174" t="s">
        <v>142</v>
      </c>
      <c r="B9644" s="177">
        <v>8</v>
      </c>
      <c r="C9644" s="176">
        <v>43880</v>
      </c>
      <c r="D9644" s="175">
        <v>-2</v>
      </c>
      <c r="E9644" s="175">
        <v>0</v>
      </c>
    </row>
    <row r="9645" spans="1:5">
      <c r="A9645" s="174" t="s">
        <v>142</v>
      </c>
      <c r="B9645" s="183">
        <v>8</v>
      </c>
      <c r="C9645" s="176">
        <v>43881</v>
      </c>
      <c r="D9645" s="175">
        <v>-1</v>
      </c>
      <c r="E9645" s="175">
        <v>0</v>
      </c>
    </row>
    <row r="9646" spans="1:5">
      <c r="A9646" s="174" t="s">
        <v>142</v>
      </c>
      <c r="B9646" s="183">
        <v>8</v>
      </c>
      <c r="C9646" s="176">
        <v>43882</v>
      </c>
      <c r="D9646" s="175">
        <v>-1</v>
      </c>
      <c r="E9646" s="175">
        <v>0</v>
      </c>
    </row>
    <row r="9647" spans="1:5">
      <c r="A9647" s="174" t="s">
        <v>142</v>
      </c>
      <c r="B9647" s="177">
        <v>8</v>
      </c>
      <c r="C9647" s="176">
        <v>43883</v>
      </c>
      <c r="D9647" s="175">
        <v>-1</v>
      </c>
      <c r="E9647" s="175">
        <v>0</v>
      </c>
    </row>
    <row r="9648" spans="1:5">
      <c r="A9648" s="174" t="s">
        <v>142</v>
      </c>
      <c r="B9648" s="183">
        <v>9</v>
      </c>
      <c r="C9648" s="176">
        <v>43884</v>
      </c>
      <c r="D9648" s="175">
        <v>-1</v>
      </c>
      <c r="E9648" s="175">
        <v>0</v>
      </c>
    </row>
    <row r="9649" spans="1:5">
      <c r="A9649" s="174" t="s">
        <v>142</v>
      </c>
      <c r="B9649" s="183">
        <v>9</v>
      </c>
      <c r="C9649" s="176">
        <v>43885</v>
      </c>
      <c r="D9649" s="175">
        <v>4</v>
      </c>
      <c r="E9649" s="175">
        <v>0</v>
      </c>
    </row>
    <row r="9650" spans="1:5">
      <c r="A9650" s="174" t="s">
        <v>142</v>
      </c>
      <c r="B9650" s="183">
        <v>9</v>
      </c>
      <c r="C9650" s="176">
        <v>43886</v>
      </c>
      <c r="D9650" s="175">
        <v>6</v>
      </c>
      <c r="E9650" s="175">
        <v>0</v>
      </c>
    </row>
    <row r="9651" spans="1:5">
      <c r="A9651" s="174" t="s">
        <v>142</v>
      </c>
      <c r="B9651" s="183">
        <v>9</v>
      </c>
      <c r="C9651" s="176">
        <v>43887</v>
      </c>
      <c r="D9651" s="175">
        <v>5</v>
      </c>
      <c r="E9651" s="175">
        <v>0</v>
      </c>
    </row>
    <row r="9652" spans="1:5">
      <c r="A9652" s="174" t="s">
        <v>142</v>
      </c>
      <c r="B9652" s="183">
        <v>9</v>
      </c>
      <c r="C9652" s="176">
        <v>43888</v>
      </c>
      <c r="D9652" s="175">
        <v>1</v>
      </c>
      <c r="E9652" s="175">
        <v>0</v>
      </c>
    </row>
    <row r="9653" spans="1:5">
      <c r="A9653" s="174" t="s">
        <v>142</v>
      </c>
      <c r="B9653" s="183">
        <v>9</v>
      </c>
      <c r="C9653" s="176">
        <v>43889</v>
      </c>
      <c r="D9653" s="175">
        <v>0</v>
      </c>
      <c r="E9653" s="175">
        <v>0</v>
      </c>
    </row>
    <row r="9654" spans="1:5">
      <c r="A9654" s="174" t="s">
        <v>142</v>
      </c>
      <c r="B9654" s="177">
        <v>9</v>
      </c>
      <c r="C9654" s="176">
        <v>43890</v>
      </c>
      <c r="D9654" s="175">
        <v>2</v>
      </c>
      <c r="E9654" s="175">
        <v>0</v>
      </c>
    </row>
    <row r="9655" spans="1:5">
      <c r="A9655" s="174" t="s">
        <v>142</v>
      </c>
      <c r="B9655" s="183">
        <v>10</v>
      </c>
      <c r="C9655" s="176">
        <v>43833</v>
      </c>
      <c r="D9655" s="175">
        <v>4</v>
      </c>
      <c r="E9655" s="175">
        <v>0</v>
      </c>
    </row>
    <row r="9656" spans="1:5">
      <c r="A9656" s="174" t="s">
        <v>142</v>
      </c>
      <c r="B9656" s="183">
        <v>10</v>
      </c>
      <c r="C9656" s="176">
        <v>43864</v>
      </c>
      <c r="D9656" s="175">
        <v>-4</v>
      </c>
      <c r="E9656" s="175">
        <v>0</v>
      </c>
    </row>
    <row r="9657" spans="1:5">
      <c r="A9657" s="174" t="s">
        <v>142</v>
      </c>
      <c r="B9657" s="183">
        <v>10</v>
      </c>
      <c r="C9657" s="176">
        <v>43893</v>
      </c>
      <c r="D9657" s="175">
        <v>-2</v>
      </c>
      <c r="E9657" s="175">
        <v>0</v>
      </c>
    </row>
    <row r="9658" spans="1:5">
      <c r="A9658" s="174" t="s">
        <v>142</v>
      </c>
      <c r="B9658" s="183">
        <v>10</v>
      </c>
      <c r="C9658" s="176">
        <v>43894</v>
      </c>
      <c r="D9658" s="175">
        <v>-3</v>
      </c>
      <c r="E9658" s="175">
        <v>0</v>
      </c>
    </row>
    <row r="9659" spans="1:5">
      <c r="A9659" s="174" t="s">
        <v>142</v>
      </c>
      <c r="B9659" s="183">
        <v>10</v>
      </c>
      <c r="C9659" s="176">
        <v>43895</v>
      </c>
      <c r="D9659" s="175">
        <v>-2</v>
      </c>
      <c r="E9659" s="175">
        <v>0</v>
      </c>
    </row>
    <row r="9660" spans="1:5">
      <c r="A9660" s="174" t="s">
        <v>142</v>
      </c>
      <c r="B9660" s="183">
        <v>10</v>
      </c>
      <c r="C9660" s="176">
        <v>43896</v>
      </c>
      <c r="D9660" s="175">
        <v>-2</v>
      </c>
      <c r="E9660" s="175">
        <v>0</v>
      </c>
    </row>
    <row r="9661" spans="1:5">
      <c r="A9661" s="174" t="s">
        <v>142</v>
      </c>
      <c r="B9661" s="177">
        <v>10</v>
      </c>
      <c r="C9661" s="176">
        <v>43897</v>
      </c>
      <c r="D9661" s="175">
        <v>0</v>
      </c>
      <c r="E9661" s="175">
        <v>0</v>
      </c>
    </row>
    <row r="9662" spans="1:5">
      <c r="A9662" s="174" t="s">
        <v>142</v>
      </c>
      <c r="B9662" s="183">
        <v>11</v>
      </c>
      <c r="C9662" s="176">
        <v>43898</v>
      </c>
      <c r="D9662" s="175">
        <v>1</v>
      </c>
      <c r="E9662" s="175">
        <v>0</v>
      </c>
    </row>
    <row r="9663" spans="1:5">
      <c r="A9663" s="174" t="s">
        <v>142</v>
      </c>
      <c r="B9663" s="183">
        <v>11</v>
      </c>
      <c r="C9663" s="176">
        <v>43899</v>
      </c>
      <c r="D9663" s="175">
        <v>-3</v>
      </c>
      <c r="E9663" s="175">
        <v>0</v>
      </c>
    </row>
    <row r="9664" spans="1:5">
      <c r="A9664" s="174" t="s">
        <v>142</v>
      </c>
      <c r="B9664" s="183">
        <v>11</v>
      </c>
      <c r="C9664" s="176">
        <v>43900</v>
      </c>
      <c r="D9664" s="175">
        <v>-4</v>
      </c>
      <c r="E9664" s="175">
        <v>0</v>
      </c>
    </row>
    <row r="9665" spans="1:5">
      <c r="A9665" s="174" t="s">
        <v>142</v>
      </c>
      <c r="B9665" s="183">
        <v>11</v>
      </c>
      <c r="C9665" s="176">
        <v>43901</v>
      </c>
      <c r="D9665" s="175">
        <v>-3</v>
      </c>
      <c r="E9665" s="175">
        <v>0</v>
      </c>
    </row>
    <row r="9666" spans="1:5">
      <c r="A9666" s="174" t="s">
        <v>142</v>
      </c>
      <c r="B9666" s="183">
        <v>11</v>
      </c>
      <c r="C9666" s="176">
        <v>43902</v>
      </c>
      <c r="D9666" s="175">
        <v>-2</v>
      </c>
      <c r="E9666" s="175">
        <v>0</v>
      </c>
    </row>
    <row r="9667" spans="1:5">
      <c r="A9667" s="174" t="s">
        <v>142</v>
      </c>
      <c r="B9667" s="183">
        <v>11</v>
      </c>
      <c r="C9667" s="176">
        <v>43903</v>
      </c>
      <c r="D9667" s="175">
        <v>-1</v>
      </c>
      <c r="E9667" s="175">
        <v>0</v>
      </c>
    </row>
    <row r="9668" spans="1:5">
      <c r="A9668" s="174" t="s">
        <v>142</v>
      </c>
      <c r="B9668" s="177">
        <v>11</v>
      </c>
      <c r="C9668" s="176">
        <v>43904</v>
      </c>
      <c r="D9668" s="175">
        <v>0</v>
      </c>
      <c r="E9668" s="175">
        <v>0</v>
      </c>
    </row>
    <row r="9669" spans="1:5">
      <c r="A9669" s="174" t="s">
        <v>142</v>
      </c>
      <c r="B9669" s="183">
        <v>12</v>
      </c>
      <c r="C9669" s="176">
        <v>43905</v>
      </c>
      <c r="D9669" s="175">
        <v>2</v>
      </c>
      <c r="E9669" s="175">
        <v>0</v>
      </c>
    </row>
    <row r="9670" spans="1:5">
      <c r="A9670" s="174" t="s">
        <v>142</v>
      </c>
      <c r="B9670" s="183">
        <v>12</v>
      </c>
      <c r="C9670" s="176">
        <v>43906</v>
      </c>
      <c r="D9670" s="175">
        <v>-3</v>
      </c>
      <c r="E9670" s="175">
        <v>0</v>
      </c>
    </row>
    <row r="9671" spans="1:5">
      <c r="A9671" s="174" t="s">
        <v>142</v>
      </c>
      <c r="B9671" s="183">
        <v>12</v>
      </c>
      <c r="C9671" s="176">
        <v>43907</v>
      </c>
      <c r="D9671" s="175">
        <v>-1</v>
      </c>
      <c r="E9671" s="175">
        <v>0</v>
      </c>
    </row>
    <row r="9672" spans="1:5">
      <c r="A9672" s="174" t="s">
        <v>142</v>
      </c>
      <c r="B9672" s="183">
        <v>12</v>
      </c>
      <c r="C9672" s="176">
        <v>43908</v>
      </c>
      <c r="D9672" s="175">
        <v>6</v>
      </c>
      <c r="E9672" s="175">
        <v>0</v>
      </c>
    </row>
    <row r="9673" spans="1:5">
      <c r="A9673" s="174" t="s">
        <v>142</v>
      </c>
      <c r="B9673" s="183">
        <v>12</v>
      </c>
      <c r="C9673" s="176">
        <v>43909</v>
      </c>
      <c r="D9673" s="175">
        <v>9</v>
      </c>
      <c r="E9673" s="175">
        <v>0</v>
      </c>
    </row>
    <row r="9674" spans="1:5">
      <c r="A9674" s="174" t="s">
        <v>142</v>
      </c>
      <c r="B9674" s="177">
        <v>12</v>
      </c>
      <c r="C9674" s="176">
        <v>43910</v>
      </c>
      <c r="D9674" s="175">
        <v>12</v>
      </c>
      <c r="E9674" s="175">
        <v>0</v>
      </c>
    </row>
    <row r="9675" spans="1:5">
      <c r="A9675" s="174" t="s">
        <v>142</v>
      </c>
      <c r="B9675" s="183">
        <v>12</v>
      </c>
      <c r="C9675" s="176">
        <v>43911</v>
      </c>
      <c r="D9675" s="175">
        <v>12</v>
      </c>
      <c r="E9675" s="175">
        <v>0</v>
      </c>
    </row>
    <row r="9676" spans="1:5">
      <c r="A9676" s="174" t="s">
        <v>142</v>
      </c>
      <c r="B9676" s="183">
        <v>13</v>
      </c>
      <c r="C9676" s="176">
        <v>43912</v>
      </c>
      <c r="D9676" s="175">
        <v>13</v>
      </c>
      <c r="E9676" s="175">
        <v>0</v>
      </c>
    </row>
    <row r="9677" spans="1:5">
      <c r="A9677" s="174" t="s">
        <v>142</v>
      </c>
      <c r="B9677" s="183">
        <v>13</v>
      </c>
      <c r="C9677" s="176">
        <v>43913</v>
      </c>
      <c r="D9677" s="175">
        <v>17</v>
      </c>
      <c r="E9677" s="175">
        <v>0</v>
      </c>
    </row>
    <row r="9678" spans="1:5">
      <c r="A9678" s="174" t="s">
        <v>142</v>
      </c>
      <c r="B9678" s="183">
        <v>13</v>
      </c>
      <c r="C9678" s="176">
        <v>43914</v>
      </c>
      <c r="D9678" s="175">
        <v>17</v>
      </c>
      <c r="E9678" s="175">
        <v>0</v>
      </c>
    </row>
    <row r="9679" spans="1:5">
      <c r="A9679" s="174" t="s">
        <v>142</v>
      </c>
      <c r="B9679" s="183">
        <v>13</v>
      </c>
      <c r="C9679" s="176">
        <v>43915</v>
      </c>
      <c r="D9679" s="175">
        <v>17</v>
      </c>
      <c r="E9679" s="175">
        <v>0</v>
      </c>
    </row>
    <row r="9680" spans="1:5">
      <c r="A9680" s="174" t="s">
        <v>142</v>
      </c>
      <c r="B9680" s="183">
        <v>13</v>
      </c>
      <c r="C9680" s="176">
        <v>43916</v>
      </c>
      <c r="D9680" s="175">
        <v>17</v>
      </c>
      <c r="E9680" s="175">
        <v>0</v>
      </c>
    </row>
    <row r="9681" spans="1:5">
      <c r="A9681" s="174" t="s">
        <v>142</v>
      </c>
      <c r="B9681" s="183">
        <v>13</v>
      </c>
      <c r="C9681" s="176">
        <v>43917</v>
      </c>
      <c r="D9681" s="175">
        <v>17</v>
      </c>
      <c r="E9681" s="175">
        <v>0</v>
      </c>
    </row>
    <row r="9682" spans="1:5">
      <c r="A9682" s="174" t="s">
        <v>142</v>
      </c>
      <c r="B9682" s="177">
        <v>13</v>
      </c>
      <c r="C9682" s="176">
        <v>43918</v>
      </c>
      <c r="D9682" s="175">
        <v>13</v>
      </c>
      <c r="E9682" s="175">
        <v>0</v>
      </c>
    </row>
    <row r="9683" spans="1:5">
      <c r="A9683" s="174" t="s">
        <v>142</v>
      </c>
      <c r="B9683" s="183">
        <v>14</v>
      </c>
      <c r="C9683" s="176">
        <v>43919</v>
      </c>
      <c r="D9683" s="175">
        <v>11</v>
      </c>
      <c r="E9683" s="175">
        <v>0</v>
      </c>
    </row>
    <row r="9684" spans="1:5">
      <c r="A9684" s="174" t="s">
        <v>142</v>
      </c>
      <c r="B9684" s="183">
        <v>14</v>
      </c>
      <c r="C9684" s="176">
        <v>43920</v>
      </c>
      <c r="D9684" s="175">
        <v>15</v>
      </c>
      <c r="E9684" s="175">
        <v>0</v>
      </c>
    </row>
    <row r="9685" spans="1:5">
      <c r="A9685" s="174" t="s">
        <v>142</v>
      </c>
      <c r="B9685" s="183">
        <v>14</v>
      </c>
      <c r="C9685" s="176">
        <v>43921</v>
      </c>
      <c r="D9685" s="175">
        <v>12</v>
      </c>
      <c r="E9685" s="175">
        <v>0</v>
      </c>
    </row>
    <row r="9686" spans="1:5">
      <c r="A9686" s="174" t="s">
        <v>142</v>
      </c>
      <c r="B9686" s="183">
        <v>14</v>
      </c>
      <c r="C9686" s="176">
        <v>43922</v>
      </c>
      <c r="D9686" s="175">
        <v>13</v>
      </c>
      <c r="E9686" s="175">
        <v>0</v>
      </c>
    </row>
    <row r="9687" spans="1:5">
      <c r="A9687" s="174" t="s">
        <v>142</v>
      </c>
      <c r="B9687" s="183">
        <v>14</v>
      </c>
      <c r="C9687" s="176">
        <v>43923</v>
      </c>
      <c r="D9687" s="175">
        <v>13</v>
      </c>
      <c r="E9687" s="175">
        <v>0</v>
      </c>
    </row>
    <row r="9688" spans="1:5">
      <c r="A9688" s="174" t="s">
        <v>142</v>
      </c>
      <c r="B9688" s="183">
        <v>14</v>
      </c>
      <c r="C9688" s="176">
        <v>43924</v>
      </c>
      <c r="D9688" s="175">
        <v>15</v>
      </c>
      <c r="E9688" s="175">
        <v>0</v>
      </c>
    </row>
    <row r="9689" spans="1:5">
      <c r="A9689" s="174" t="s">
        <v>142</v>
      </c>
      <c r="B9689" s="177">
        <v>14</v>
      </c>
      <c r="C9689" s="176">
        <v>43925</v>
      </c>
      <c r="D9689" s="175">
        <v>10</v>
      </c>
      <c r="E9689" s="175">
        <v>0</v>
      </c>
    </row>
    <row r="9690" spans="1:5">
      <c r="A9690" s="174" t="s">
        <v>142</v>
      </c>
      <c r="B9690" s="183">
        <v>15</v>
      </c>
      <c r="C9690" s="176">
        <v>43926</v>
      </c>
      <c r="D9690" s="175">
        <v>10</v>
      </c>
      <c r="E9690" s="175">
        <v>0</v>
      </c>
    </row>
    <row r="9691" spans="1:5">
      <c r="A9691" s="174" t="s">
        <v>142</v>
      </c>
      <c r="B9691" s="183">
        <v>15</v>
      </c>
      <c r="C9691" s="176">
        <v>43927</v>
      </c>
      <c r="D9691" s="175">
        <v>11</v>
      </c>
      <c r="E9691" s="175">
        <v>0</v>
      </c>
    </row>
    <row r="9692" spans="1:5">
      <c r="A9692" s="174" t="s">
        <v>142</v>
      </c>
      <c r="B9692" s="183">
        <v>15</v>
      </c>
      <c r="C9692" s="176">
        <v>43928</v>
      </c>
      <c r="D9692" s="175">
        <v>11</v>
      </c>
      <c r="E9692" s="175">
        <v>1.1339999999999999</v>
      </c>
    </row>
    <row r="9693" spans="1:5">
      <c r="A9693" s="174" t="s">
        <v>142</v>
      </c>
      <c r="B9693" s="183">
        <v>15</v>
      </c>
      <c r="C9693" s="176">
        <v>43929</v>
      </c>
      <c r="D9693" s="175">
        <v>11</v>
      </c>
      <c r="E9693" s="175">
        <v>1.1339999999999999</v>
      </c>
    </row>
    <row r="9694" spans="1:5">
      <c r="A9694" s="174" t="s">
        <v>142</v>
      </c>
      <c r="B9694" s="183">
        <v>15</v>
      </c>
      <c r="C9694" s="176">
        <v>43930</v>
      </c>
      <c r="D9694" s="175">
        <v>12</v>
      </c>
      <c r="E9694" s="175">
        <v>0</v>
      </c>
    </row>
    <row r="9695" spans="1:5">
      <c r="A9695" s="174" t="s">
        <v>142</v>
      </c>
      <c r="B9695" s="183">
        <v>15</v>
      </c>
      <c r="C9695" s="176">
        <v>43931</v>
      </c>
      <c r="D9695" s="175">
        <v>20</v>
      </c>
      <c r="E9695" s="175">
        <v>0</v>
      </c>
    </row>
    <row r="9696" spans="1:5">
      <c r="A9696" s="174" t="s">
        <v>142</v>
      </c>
      <c r="B9696" s="177">
        <v>15</v>
      </c>
      <c r="C9696" s="176">
        <v>43932</v>
      </c>
      <c r="D9696" s="175">
        <v>10</v>
      </c>
      <c r="E9696" s="175">
        <v>0</v>
      </c>
    </row>
    <row r="9697" spans="1:5">
      <c r="A9697" s="174" t="s">
        <v>142</v>
      </c>
      <c r="B9697" s="183">
        <v>16</v>
      </c>
      <c r="C9697" s="176">
        <v>43933</v>
      </c>
      <c r="D9697" s="175">
        <v>8</v>
      </c>
      <c r="E9697" s="175">
        <v>0</v>
      </c>
    </row>
    <row r="9698" spans="1:5">
      <c r="A9698" s="174" t="s">
        <v>142</v>
      </c>
      <c r="B9698" s="183">
        <v>16</v>
      </c>
      <c r="C9698" s="176">
        <v>43934</v>
      </c>
      <c r="D9698" s="175">
        <v>12</v>
      </c>
      <c r="E9698" s="175">
        <v>1.1339999999999999</v>
      </c>
    </row>
    <row r="9699" spans="1:5">
      <c r="A9699" s="174" t="s">
        <v>142</v>
      </c>
      <c r="B9699" s="183">
        <v>16</v>
      </c>
      <c r="C9699" s="176">
        <v>43935</v>
      </c>
      <c r="D9699" s="175">
        <v>12</v>
      </c>
      <c r="E9699" s="175">
        <v>0</v>
      </c>
    </row>
    <row r="9700" spans="1:5">
      <c r="A9700" s="174" t="s">
        <v>142</v>
      </c>
      <c r="B9700" s="183">
        <v>16</v>
      </c>
      <c r="C9700" s="176">
        <v>43936</v>
      </c>
      <c r="D9700" s="175">
        <v>16</v>
      </c>
      <c r="E9700" s="175">
        <v>0</v>
      </c>
    </row>
    <row r="9701" spans="1:5">
      <c r="A9701" s="174" t="s">
        <v>142</v>
      </c>
      <c r="B9701" s="183">
        <v>16</v>
      </c>
      <c r="C9701" s="176">
        <v>43937</v>
      </c>
      <c r="D9701" s="175">
        <v>14</v>
      </c>
      <c r="E9701" s="175">
        <v>2.2679999999999998</v>
      </c>
    </row>
    <row r="9702" spans="1:5">
      <c r="A9702" s="174" t="s">
        <v>142</v>
      </c>
      <c r="B9702" s="183">
        <v>16</v>
      </c>
      <c r="C9702" s="176">
        <v>43938</v>
      </c>
      <c r="D9702" s="175">
        <v>16</v>
      </c>
      <c r="E9702" s="175">
        <v>0</v>
      </c>
    </row>
    <row r="9703" spans="1:5">
      <c r="A9703" s="174" t="s">
        <v>142</v>
      </c>
      <c r="B9703" s="177">
        <v>16</v>
      </c>
      <c r="C9703" s="176">
        <v>43939</v>
      </c>
      <c r="D9703" s="175">
        <v>10</v>
      </c>
      <c r="E9703" s="175">
        <v>0</v>
      </c>
    </row>
    <row r="9704" spans="1:5">
      <c r="A9704" s="174" t="s">
        <v>142</v>
      </c>
      <c r="B9704" s="183">
        <v>17</v>
      </c>
      <c r="C9704" s="176">
        <v>43940</v>
      </c>
      <c r="D9704" s="175">
        <v>10</v>
      </c>
      <c r="E9704" s="175">
        <v>1.1339999999999999</v>
      </c>
    </row>
    <row r="9705" spans="1:5">
      <c r="A9705" s="174" t="s">
        <v>142</v>
      </c>
      <c r="B9705" s="183">
        <v>17</v>
      </c>
      <c r="C9705" s="176">
        <v>43941</v>
      </c>
      <c r="D9705" s="175">
        <v>13</v>
      </c>
      <c r="E9705" s="175">
        <v>2.2679999999999998</v>
      </c>
    </row>
    <row r="9706" spans="1:5">
      <c r="A9706" s="174" t="s">
        <v>142</v>
      </c>
      <c r="B9706" s="183">
        <v>17</v>
      </c>
      <c r="C9706" s="176">
        <v>43942</v>
      </c>
      <c r="D9706" s="175">
        <v>17</v>
      </c>
      <c r="E9706" s="175">
        <v>0</v>
      </c>
    </row>
    <row r="9707" spans="1:5">
      <c r="A9707" s="174" t="s">
        <v>142</v>
      </c>
      <c r="B9707" s="183">
        <v>17</v>
      </c>
      <c r="C9707" s="176">
        <v>43943</v>
      </c>
      <c r="D9707" s="175">
        <v>13</v>
      </c>
      <c r="E9707" s="175">
        <v>0</v>
      </c>
    </row>
    <row r="9708" spans="1:5">
      <c r="A9708" s="174" t="s">
        <v>142</v>
      </c>
      <c r="B9708" s="183">
        <v>17</v>
      </c>
      <c r="C9708" s="176">
        <v>43944</v>
      </c>
      <c r="D9708" s="175">
        <v>14</v>
      </c>
      <c r="E9708" s="175">
        <v>2.2679999999999998</v>
      </c>
    </row>
    <row r="9709" spans="1:5">
      <c r="A9709" s="174" t="s">
        <v>142</v>
      </c>
      <c r="B9709" s="183">
        <v>17</v>
      </c>
      <c r="C9709" s="176">
        <v>43945</v>
      </c>
      <c r="D9709" s="175">
        <v>14</v>
      </c>
      <c r="E9709" s="175">
        <v>1.1339999999999999</v>
      </c>
    </row>
    <row r="9710" spans="1:5">
      <c r="A9710" s="174" t="s">
        <v>142</v>
      </c>
      <c r="B9710" s="177">
        <v>17</v>
      </c>
      <c r="C9710" s="176">
        <v>43946</v>
      </c>
      <c r="D9710" s="175">
        <v>10</v>
      </c>
      <c r="E9710" s="175">
        <v>0</v>
      </c>
    </row>
    <row r="9711" spans="1:5">
      <c r="A9711" s="174" t="s">
        <v>142</v>
      </c>
      <c r="B9711" s="183">
        <v>18</v>
      </c>
      <c r="C9711" s="176">
        <v>43947</v>
      </c>
      <c r="D9711" s="175">
        <v>10</v>
      </c>
      <c r="E9711" s="175">
        <v>0</v>
      </c>
    </row>
    <row r="9712" spans="1:5">
      <c r="A9712" s="174" t="s">
        <v>142</v>
      </c>
      <c r="B9712" s="183">
        <v>18</v>
      </c>
      <c r="C9712" s="176">
        <v>43948</v>
      </c>
      <c r="D9712" s="175">
        <v>13</v>
      </c>
      <c r="E9712" s="175">
        <v>3.4020000000000001</v>
      </c>
    </row>
    <row r="9713" spans="1:5">
      <c r="A9713" s="174" t="s">
        <v>142</v>
      </c>
      <c r="B9713" s="183">
        <v>18</v>
      </c>
      <c r="C9713" s="176">
        <v>43949</v>
      </c>
      <c r="D9713" s="175">
        <v>8</v>
      </c>
      <c r="E9713" s="175">
        <v>2.2679999999999998</v>
      </c>
    </row>
    <row r="9714" spans="1:5">
      <c r="A9714" s="174" t="s">
        <v>142</v>
      </c>
      <c r="B9714" s="183">
        <v>18</v>
      </c>
      <c r="C9714" s="176">
        <v>43950</v>
      </c>
      <c r="D9714" s="175">
        <v>12</v>
      </c>
      <c r="E9714" s="175">
        <v>1.1339999999999999</v>
      </c>
    </row>
    <row r="9715" spans="1:5">
      <c r="A9715" s="174" t="s">
        <v>142</v>
      </c>
      <c r="B9715" s="183">
        <v>18</v>
      </c>
      <c r="C9715" s="176">
        <v>43951</v>
      </c>
      <c r="D9715" s="175">
        <v>11</v>
      </c>
      <c r="E9715" s="175">
        <v>2.2679999999999998</v>
      </c>
    </row>
    <row r="9716" spans="1:5">
      <c r="A9716" s="174" t="s">
        <v>142</v>
      </c>
      <c r="B9716" s="183">
        <v>18</v>
      </c>
      <c r="C9716" s="176">
        <v>43952</v>
      </c>
      <c r="D9716" s="175">
        <v>19</v>
      </c>
      <c r="E9716" s="175">
        <v>0</v>
      </c>
    </row>
    <row r="9717" spans="1:5">
      <c r="A9717" s="174" t="s">
        <v>142</v>
      </c>
      <c r="B9717" s="177">
        <v>18</v>
      </c>
      <c r="C9717" s="176">
        <v>43953</v>
      </c>
      <c r="D9717" s="175">
        <v>10</v>
      </c>
      <c r="E9717" s="175">
        <v>2.2679999999999998</v>
      </c>
    </row>
    <row r="9718" spans="1:5">
      <c r="A9718" s="174" t="s">
        <v>142</v>
      </c>
      <c r="B9718" s="183">
        <v>19</v>
      </c>
      <c r="C9718" s="176">
        <v>43954</v>
      </c>
      <c r="D9718" s="175">
        <v>10</v>
      </c>
      <c r="E9718" s="175">
        <v>3.4020000000000001</v>
      </c>
    </row>
    <row r="9719" spans="1:5">
      <c r="A9719" s="174" t="s">
        <v>142</v>
      </c>
      <c r="B9719" s="183">
        <v>19</v>
      </c>
      <c r="C9719" s="176">
        <v>43955</v>
      </c>
      <c r="D9719" s="175">
        <v>12</v>
      </c>
      <c r="E9719" s="175">
        <v>4.5350000000000001</v>
      </c>
    </row>
    <row r="9720" spans="1:5">
      <c r="A9720" s="174" t="s">
        <v>142</v>
      </c>
      <c r="B9720" s="183">
        <v>19</v>
      </c>
      <c r="C9720" s="176">
        <v>43956</v>
      </c>
      <c r="D9720" s="175">
        <v>12</v>
      </c>
      <c r="E9720" s="175">
        <v>1.1339999999999999</v>
      </c>
    </row>
    <row r="9721" spans="1:5">
      <c r="A9721" s="174" t="s">
        <v>142</v>
      </c>
      <c r="B9721" s="183">
        <v>19</v>
      </c>
      <c r="C9721" s="176">
        <v>43957</v>
      </c>
      <c r="D9721" s="175">
        <v>13</v>
      </c>
      <c r="E9721" s="175">
        <v>4.5350000000000001</v>
      </c>
    </row>
    <row r="9722" spans="1:5">
      <c r="A9722" s="174" t="s">
        <v>142</v>
      </c>
      <c r="B9722" s="183">
        <v>19</v>
      </c>
      <c r="C9722" s="176">
        <v>43958</v>
      </c>
      <c r="D9722" s="175">
        <v>15</v>
      </c>
      <c r="E9722" s="175">
        <v>3.4020000000000001</v>
      </c>
    </row>
    <row r="9723" spans="1:5">
      <c r="A9723" s="174" t="s">
        <v>142</v>
      </c>
      <c r="B9723" s="183">
        <v>19</v>
      </c>
      <c r="C9723" s="176">
        <v>43959</v>
      </c>
      <c r="D9723" s="175">
        <v>15</v>
      </c>
      <c r="E9723" s="175">
        <v>2.2679999999999998</v>
      </c>
    </row>
    <row r="9724" spans="1:5">
      <c r="A9724" s="174" t="s">
        <v>142</v>
      </c>
      <c r="B9724" s="177">
        <v>19</v>
      </c>
      <c r="C9724" s="176">
        <v>43960</v>
      </c>
      <c r="D9724" s="175">
        <v>12</v>
      </c>
      <c r="E9724" s="175">
        <v>1.1339999999999999</v>
      </c>
    </row>
    <row r="9725" spans="1:5">
      <c r="A9725" s="174" t="s">
        <v>142</v>
      </c>
      <c r="B9725" s="183">
        <v>20</v>
      </c>
      <c r="C9725" s="176">
        <v>43961</v>
      </c>
      <c r="D9725" s="175">
        <v>9</v>
      </c>
      <c r="E9725" s="175">
        <v>2.2679999999999998</v>
      </c>
    </row>
    <row r="9726" spans="1:5">
      <c r="A9726" s="174" t="s">
        <v>142</v>
      </c>
      <c r="B9726" s="183">
        <v>20</v>
      </c>
      <c r="C9726" s="176">
        <v>43962</v>
      </c>
      <c r="D9726" s="175">
        <v>14</v>
      </c>
      <c r="E9726" s="175">
        <v>4.5350000000000001</v>
      </c>
    </row>
    <row r="9727" spans="1:5">
      <c r="A9727" s="174" t="s">
        <v>142</v>
      </c>
      <c r="B9727" s="183">
        <v>20</v>
      </c>
      <c r="C9727" s="176">
        <v>43963</v>
      </c>
      <c r="D9727" s="175">
        <v>13</v>
      </c>
      <c r="E9727" s="175">
        <v>6.8029999999999999</v>
      </c>
    </row>
    <row r="9728" spans="1:5">
      <c r="A9728" s="174" t="s">
        <v>142</v>
      </c>
      <c r="B9728" s="183">
        <v>20</v>
      </c>
      <c r="C9728" s="176">
        <v>43964</v>
      </c>
      <c r="D9728" s="175">
        <v>15</v>
      </c>
      <c r="E9728" s="175">
        <v>1.1339999999999999</v>
      </c>
    </row>
    <row r="9729" spans="1:5">
      <c r="A9729" s="174" t="s">
        <v>142</v>
      </c>
      <c r="B9729" s="183">
        <v>20</v>
      </c>
      <c r="C9729" s="176">
        <v>43965</v>
      </c>
      <c r="D9729" s="175">
        <v>16</v>
      </c>
      <c r="E9729" s="175">
        <v>3.4020000000000001</v>
      </c>
    </row>
    <row r="9730" spans="1:5">
      <c r="A9730" s="174" t="s">
        <v>142</v>
      </c>
      <c r="B9730" s="183">
        <v>20</v>
      </c>
      <c r="C9730" s="176">
        <v>43966</v>
      </c>
      <c r="D9730" s="175">
        <v>17</v>
      </c>
      <c r="E9730" s="175">
        <v>2.2679999999999998</v>
      </c>
    </row>
    <row r="9731" spans="1:5">
      <c r="A9731" s="174" t="s">
        <v>142</v>
      </c>
      <c r="B9731" s="177">
        <v>20</v>
      </c>
      <c r="C9731" s="176">
        <v>43967</v>
      </c>
      <c r="D9731" s="175">
        <v>13</v>
      </c>
      <c r="E9731" s="175">
        <v>2.2679999999999998</v>
      </c>
    </row>
    <row r="9732" spans="1:5">
      <c r="A9732" s="174" t="s">
        <v>142</v>
      </c>
      <c r="B9732" s="183">
        <v>21</v>
      </c>
      <c r="C9732" s="176">
        <v>43968</v>
      </c>
      <c r="D9732" s="175">
        <v>11</v>
      </c>
      <c r="E9732" s="175">
        <v>1.1339999999999999</v>
      </c>
    </row>
    <row r="9733" spans="1:5">
      <c r="A9733" s="174" t="s">
        <v>142</v>
      </c>
      <c r="B9733" s="183">
        <v>21</v>
      </c>
      <c r="C9733" s="176">
        <v>43969</v>
      </c>
      <c r="D9733" s="175">
        <v>16</v>
      </c>
      <c r="E9733" s="175">
        <v>7.9370000000000003</v>
      </c>
    </row>
    <row r="9734" spans="1:5">
      <c r="A9734" s="174" t="s">
        <v>142</v>
      </c>
      <c r="B9734" s="183">
        <v>21</v>
      </c>
      <c r="C9734" s="176">
        <v>43970</v>
      </c>
      <c r="D9734" s="175">
        <v>15</v>
      </c>
      <c r="E9734" s="175">
        <v>5.6689999999999996</v>
      </c>
    </row>
    <row r="9735" spans="1:5">
      <c r="A9735" s="174" t="s">
        <v>142</v>
      </c>
      <c r="B9735" s="183">
        <v>21</v>
      </c>
      <c r="C9735" s="176">
        <v>43971</v>
      </c>
      <c r="D9735" s="175">
        <v>16</v>
      </c>
      <c r="E9735" s="175">
        <v>4.5350000000000001</v>
      </c>
    </row>
    <row r="9736" spans="1:5">
      <c r="A9736" s="174" t="s">
        <v>142</v>
      </c>
      <c r="B9736" s="183">
        <v>21</v>
      </c>
      <c r="C9736" s="176">
        <v>43972</v>
      </c>
      <c r="D9736" s="175">
        <v>17</v>
      </c>
      <c r="E9736" s="175">
        <v>2.2679999999999998</v>
      </c>
    </row>
    <row r="9737" spans="1:5">
      <c r="A9737" s="174" t="s">
        <v>142</v>
      </c>
      <c r="B9737" s="183">
        <v>21</v>
      </c>
      <c r="C9737" s="176">
        <v>43973</v>
      </c>
      <c r="D9737" s="175">
        <v>17</v>
      </c>
      <c r="E9737" s="175">
        <v>2.2679999999999998</v>
      </c>
    </row>
    <row r="9738" spans="1:5">
      <c r="A9738" s="174" t="s">
        <v>142</v>
      </c>
      <c r="B9738" s="177">
        <v>21</v>
      </c>
      <c r="C9738" s="176">
        <v>43974</v>
      </c>
      <c r="D9738" s="175">
        <v>14</v>
      </c>
      <c r="E9738" s="175">
        <v>7.9370000000000003</v>
      </c>
    </row>
    <row r="9739" spans="1:5">
      <c r="A9739" s="174" t="s">
        <v>142</v>
      </c>
      <c r="B9739" s="183">
        <v>22</v>
      </c>
      <c r="C9739" s="176">
        <v>43975</v>
      </c>
      <c r="D9739" s="175">
        <v>14</v>
      </c>
      <c r="E9739" s="175">
        <v>5.6689999999999996</v>
      </c>
    </row>
    <row r="9740" spans="1:5">
      <c r="A9740" s="174" t="s">
        <v>142</v>
      </c>
      <c r="B9740" s="183">
        <v>22</v>
      </c>
      <c r="C9740" s="176">
        <v>43976</v>
      </c>
      <c r="D9740" s="175">
        <v>17</v>
      </c>
      <c r="E9740" s="175">
        <v>5.6689999999999996</v>
      </c>
    </row>
    <row r="9741" spans="1:5">
      <c r="A9741" s="174" t="s">
        <v>142</v>
      </c>
      <c r="B9741" s="183">
        <v>22</v>
      </c>
      <c r="C9741" s="176">
        <v>43977</v>
      </c>
      <c r="D9741" s="175">
        <v>15</v>
      </c>
      <c r="E9741" s="175">
        <v>9.0709999999999997</v>
      </c>
    </row>
    <row r="9742" spans="1:5">
      <c r="A9742" s="174" t="s">
        <v>142</v>
      </c>
      <c r="B9742" s="183">
        <v>22</v>
      </c>
      <c r="C9742" s="176">
        <v>43978</v>
      </c>
      <c r="D9742" s="175">
        <v>15</v>
      </c>
      <c r="E9742" s="175">
        <v>9.0709999999999997</v>
      </c>
    </row>
    <row r="9743" spans="1:5">
      <c r="A9743" s="174" t="s">
        <v>142</v>
      </c>
      <c r="B9743" s="183">
        <v>22</v>
      </c>
      <c r="C9743" s="176">
        <v>43979</v>
      </c>
      <c r="D9743" s="175">
        <v>16</v>
      </c>
      <c r="E9743" s="175">
        <v>10.205</v>
      </c>
    </row>
    <row r="9744" spans="1:5">
      <c r="A9744" s="174" t="s">
        <v>142</v>
      </c>
      <c r="B9744" s="183">
        <v>22</v>
      </c>
      <c r="C9744" s="176">
        <v>43980</v>
      </c>
      <c r="D9744" s="175">
        <v>17</v>
      </c>
      <c r="E9744" s="175">
        <v>14.74</v>
      </c>
    </row>
    <row r="9745" spans="1:5">
      <c r="A9745" s="174" t="s">
        <v>142</v>
      </c>
      <c r="B9745" s="177">
        <v>22</v>
      </c>
      <c r="C9745" s="176">
        <v>43981</v>
      </c>
      <c r="D9745" s="175">
        <v>11</v>
      </c>
      <c r="E9745" s="175">
        <v>7.9370000000000003</v>
      </c>
    </row>
    <row r="9746" spans="1:5">
      <c r="A9746" s="174" t="s">
        <v>142</v>
      </c>
      <c r="B9746" s="183">
        <v>23</v>
      </c>
      <c r="C9746" s="176">
        <v>43982</v>
      </c>
      <c r="D9746" s="175">
        <v>11</v>
      </c>
      <c r="E9746" s="175">
        <v>6.8029999999999999</v>
      </c>
    </row>
    <row r="9747" spans="1:5">
      <c r="A9747" s="174" t="s">
        <v>142</v>
      </c>
      <c r="B9747" s="183">
        <v>23</v>
      </c>
      <c r="C9747" s="176">
        <v>43983</v>
      </c>
      <c r="D9747" s="175">
        <v>13</v>
      </c>
      <c r="E9747" s="175">
        <v>14.74</v>
      </c>
    </row>
    <row r="9748" spans="1:5">
      <c r="A9748" s="174" t="s">
        <v>142</v>
      </c>
      <c r="B9748" s="183">
        <v>23</v>
      </c>
      <c r="C9748" s="176">
        <v>43984</v>
      </c>
      <c r="D9748" s="175">
        <v>14</v>
      </c>
      <c r="E9748" s="175">
        <v>4.5350000000000001</v>
      </c>
    </row>
    <row r="9749" spans="1:5">
      <c r="A9749" s="174" t="s">
        <v>142</v>
      </c>
      <c r="B9749" s="183">
        <v>23</v>
      </c>
      <c r="C9749" s="176">
        <v>43985</v>
      </c>
      <c r="D9749" s="175">
        <v>14</v>
      </c>
      <c r="E9749" s="175">
        <v>6.8029999999999999</v>
      </c>
    </row>
    <row r="9750" spans="1:5">
      <c r="A9750" s="174" t="s">
        <v>142</v>
      </c>
      <c r="B9750" s="183">
        <v>23</v>
      </c>
      <c r="C9750" s="176">
        <v>43986</v>
      </c>
      <c r="D9750" s="175">
        <v>15</v>
      </c>
      <c r="E9750" s="175">
        <v>11.339</v>
      </c>
    </row>
    <row r="9751" spans="1:5">
      <c r="A9751" s="174" t="s">
        <v>142</v>
      </c>
      <c r="B9751" s="183">
        <v>23</v>
      </c>
      <c r="C9751" s="176">
        <v>43987</v>
      </c>
      <c r="D9751" s="175">
        <v>16</v>
      </c>
      <c r="E9751" s="175">
        <v>10.205</v>
      </c>
    </row>
    <row r="9752" spans="1:5">
      <c r="A9752" s="174" t="s">
        <v>142</v>
      </c>
      <c r="B9752" s="177">
        <v>23</v>
      </c>
      <c r="C9752" s="176">
        <v>43988</v>
      </c>
      <c r="D9752" s="175">
        <v>11</v>
      </c>
      <c r="E9752" s="175">
        <v>12.473000000000001</v>
      </c>
    </row>
    <row r="9753" spans="1:5">
      <c r="A9753" s="174" t="s">
        <v>142</v>
      </c>
      <c r="B9753" s="183">
        <v>24</v>
      </c>
      <c r="C9753" s="176">
        <v>43989</v>
      </c>
      <c r="D9753" s="175">
        <v>11</v>
      </c>
      <c r="E9753" s="175">
        <v>6.8029999999999999</v>
      </c>
    </row>
    <row r="9754" spans="1:5">
      <c r="A9754" s="174" t="s">
        <v>142</v>
      </c>
      <c r="B9754" s="183">
        <v>24</v>
      </c>
      <c r="C9754" s="176">
        <v>43990</v>
      </c>
      <c r="D9754" s="175">
        <v>13</v>
      </c>
      <c r="E9754" s="175">
        <v>4.5350000000000001</v>
      </c>
    </row>
    <row r="9755" spans="1:5">
      <c r="A9755" s="174" t="s">
        <v>142</v>
      </c>
      <c r="B9755" s="183">
        <v>24</v>
      </c>
      <c r="C9755" s="176">
        <v>43991</v>
      </c>
      <c r="D9755" s="175">
        <v>13</v>
      </c>
      <c r="E9755" s="175">
        <v>13.606</v>
      </c>
    </row>
    <row r="9756" spans="1:5">
      <c r="A9756" s="174" t="s">
        <v>142</v>
      </c>
      <c r="B9756" s="183">
        <v>24</v>
      </c>
      <c r="C9756" s="176">
        <v>43992</v>
      </c>
      <c r="D9756" s="175">
        <v>13</v>
      </c>
      <c r="E9756" s="175">
        <v>15.874000000000001</v>
      </c>
    </row>
    <row r="9757" spans="1:5">
      <c r="A9757" s="174" t="s">
        <v>142</v>
      </c>
      <c r="B9757" s="183">
        <v>24</v>
      </c>
      <c r="C9757" s="176">
        <v>43993</v>
      </c>
      <c r="D9757" s="175">
        <v>18</v>
      </c>
      <c r="E9757" s="175">
        <v>9.0709999999999997</v>
      </c>
    </row>
    <row r="9758" spans="1:5">
      <c r="A9758" s="174" t="s">
        <v>142</v>
      </c>
      <c r="B9758" s="183">
        <v>24</v>
      </c>
      <c r="C9758" s="176">
        <v>43994</v>
      </c>
      <c r="D9758" s="175">
        <v>15</v>
      </c>
      <c r="E9758" s="175">
        <v>10.205</v>
      </c>
    </row>
    <row r="9759" spans="1:5">
      <c r="A9759" s="174" t="s">
        <v>142</v>
      </c>
      <c r="B9759" s="177">
        <v>24</v>
      </c>
      <c r="C9759" s="176">
        <v>43995</v>
      </c>
      <c r="D9759" s="175">
        <v>11</v>
      </c>
      <c r="E9759" s="175">
        <v>2.2679999999999998</v>
      </c>
    </row>
    <row r="9760" spans="1:5">
      <c r="A9760" s="174" t="s">
        <v>142</v>
      </c>
      <c r="B9760" s="183">
        <v>25</v>
      </c>
      <c r="C9760" s="176">
        <v>43996</v>
      </c>
      <c r="D9760" s="175">
        <v>11</v>
      </c>
      <c r="E9760" s="175">
        <v>3.4020000000000001</v>
      </c>
    </row>
    <row r="9761" spans="1:5">
      <c r="A9761" s="174" t="s">
        <v>142</v>
      </c>
      <c r="B9761" s="183">
        <v>25</v>
      </c>
      <c r="C9761" s="176">
        <v>43997</v>
      </c>
      <c r="D9761" s="175">
        <v>17</v>
      </c>
      <c r="E9761" s="175">
        <v>6.8029999999999999</v>
      </c>
    </row>
    <row r="9762" spans="1:5">
      <c r="A9762" s="174" t="s">
        <v>142</v>
      </c>
      <c r="B9762" s="183">
        <v>25</v>
      </c>
      <c r="C9762" s="176">
        <v>43998</v>
      </c>
      <c r="D9762" s="175">
        <v>13</v>
      </c>
      <c r="E9762" s="175">
        <v>6.8029999999999999</v>
      </c>
    </row>
    <row r="9763" spans="1:5">
      <c r="A9763" s="174" t="s">
        <v>142</v>
      </c>
      <c r="B9763" s="183">
        <v>25</v>
      </c>
      <c r="C9763" s="176">
        <v>43999</v>
      </c>
      <c r="D9763" s="175">
        <v>15</v>
      </c>
      <c r="E9763" s="175">
        <v>11.339</v>
      </c>
    </row>
    <row r="9764" spans="1:5">
      <c r="A9764" s="174" t="s">
        <v>142</v>
      </c>
      <c r="B9764" s="183">
        <v>25</v>
      </c>
      <c r="C9764" s="176">
        <v>44000</v>
      </c>
      <c r="D9764" s="175">
        <v>15</v>
      </c>
      <c r="E9764" s="175">
        <v>6.8029999999999999</v>
      </c>
    </row>
    <row r="9765" spans="1:5">
      <c r="A9765" s="174" t="s">
        <v>142</v>
      </c>
      <c r="B9765" s="183">
        <v>25</v>
      </c>
      <c r="C9765" s="176">
        <v>44001</v>
      </c>
      <c r="D9765" s="175">
        <v>15</v>
      </c>
      <c r="E9765" s="175">
        <v>5.6689999999999996</v>
      </c>
    </row>
    <row r="9766" spans="1:5">
      <c r="A9766" s="174" t="s">
        <v>142</v>
      </c>
      <c r="B9766" s="183">
        <v>25</v>
      </c>
      <c r="C9766" s="176">
        <v>44002</v>
      </c>
      <c r="D9766" s="175">
        <v>11</v>
      </c>
      <c r="E9766" s="175">
        <v>5.6689999999999996</v>
      </c>
    </row>
    <row r="9767" spans="1:5">
      <c r="A9767" s="174" t="s">
        <v>142</v>
      </c>
      <c r="B9767" s="183">
        <v>26</v>
      </c>
      <c r="C9767" s="176">
        <v>44003</v>
      </c>
      <c r="D9767" s="175">
        <v>11</v>
      </c>
      <c r="E9767" s="175">
        <v>3.4020000000000001</v>
      </c>
    </row>
    <row r="9768" spans="1:5">
      <c r="A9768" s="174" t="s">
        <v>142</v>
      </c>
      <c r="B9768" s="183">
        <v>26</v>
      </c>
      <c r="C9768" s="176">
        <v>44004</v>
      </c>
      <c r="D9768" s="175">
        <v>14</v>
      </c>
      <c r="E9768" s="175">
        <v>5.6689999999999996</v>
      </c>
    </row>
    <row r="9769" spans="1:5">
      <c r="A9769" s="174" t="s">
        <v>142</v>
      </c>
      <c r="B9769" s="183">
        <v>26</v>
      </c>
      <c r="C9769" s="176">
        <v>44005</v>
      </c>
      <c r="D9769" s="175">
        <v>14</v>
      </c>
      <c r="E9769" s="175">
        <v>18.141999999999999</v>
      </c>
    </row>
    <row r="9770" spans="1:5">
      <c r="A9770" s="174" t="s">
        <v>142</v>
      </c>
      <c r="B9770" s="183">
        <v>26</v>
      </c>
      <c r="C9770" s="176">
        <v>44006</v>
      </c>
      <c r="D9770" s="175">
        <v>14</v>
      </c>
      <c r="E9770" s="175">
        <v>5.6689999999999996</v>
      </c>
    </row>
    <row r="9771" spans="1:5">
      <c r="A9771" s="174" t="s">
        <v>142</v>
      </c>
      <c r="B9771" s="183">
        <v>26</v>
      </c>
      <c r="C9771" s="176">
        <v>44007</v>
      </c>
      <c r="D9771" s="175">
        <v>14</v>
      </c>
      <c r="E9771" s="175">
        <v>10.205</v>
      </c>
    </row>
    <row r="9772" spans="1:5">
      <c r="A9772" s="174" t="s">
        <v>142</v>
      </c>
      <c r="B9772" s="183">
        <v>26</v>
      </c>
      <c r="C9772" s="176">
        <v>44008</v>
      </c>
      <c r="D9772" s="175">
        <v>16</v>
      </c>
      <c r="E9772" s="175">
        <v>9.0709999999999997</v>
      </c>
    </row>
    <row r="9773" spans="1:5">
      <c r="A9773" s="174" t="s">
        <v>142</v>
      </c>
      <c r="B9773" s="177">
        <v>26</v>
      </c>
      <c r="C9773" s="176">
        <v>44009</v>
      </c>
      <c r="D9773" s="175">
        <v>12</v>
      </c>
      <c r="E9773" s="175">
        <v>9.0709999999999997</v>
      </c>
    </row>
    <row r="9774" spans="1:5">
      <c r="A9774" s="174" t="s">
        <v>142</v>
      </c>
      <c r="B9774" s="183">
        <v>27</v>
      </c>
      <c r="C9774" s="176">
        <v>44010</v>
      </c>
      <c r="D9774" s="175">
        <v>11</v>
      </c>
      <c r="E9774" s="175">
        <v>2.2679999999999998</v>
      </c>
    </row>
    <row r="9775" spans="1:5">
      <c r="A9775" s="174" t="s">
        <v>142</v>
      </c>
      <c r="B9775" s="183">
        <v>27</v>
      </c>
      <c r="C9775" s="176">
        <v>44011</v>
      </c>
      <c r="D9775" s="175">
        <v>14</v>
      </c>
      <c r="E9775" s="175">
        <v>9.0709999999999997</v>
      </c>
    </row>
    <row r="9776" spans="1:5">
      <c r="A9776" s="174" t="s">
        <v>142</v>
      </c>
      <c r="B9776" s="183">
        <v>27</v>
      </c>
      <c r="C9776" s="176">
        <v>44012</v>
      </c>
      <c r="D9776" s="175">
        <v>12</v>
      </c>
      <c r="E9776" s="175">
        <v>4.5350000000000001</v>
      </c>
    </row>
    <row r="9777" spans="1:5">
      <c r="A9777" s="174" t="s">
        <v>142</v>
      </c>
      <c r="B9777" s="183">
        <v>27</v>
      </c>
      <c r="C9777" s="176">
        <v>44013</v>
      </c>
      <c r="D9777" s="175">
        <v>12</v>
      </c>
      <c r="E9777" s="175">
        <v>5.6689999999999996</v>
      </c>
    </row>
    <row r="9778" spans="1:5">
      <c r="A9778" s="174" t="s">
        <v>142</v>
      </c>
      <c r="B9778" s="183">
        <v>27</v>
      </c>
      <c r="C9778" s="176">
        <v>44014</v>
      </c>
      <c r="D9778" s="175">
        <v>13</v>
      </c>
      <c r="E9778" s="175">
        <v>9.0709999999999997</v>
      </c>
    </row>
    <row r="9779" spans="1:5">
      <c r="A9779" s="174" t="s">
        <v>142</v>
      </c>
      <c r="B9779" s="183">
        <v>27</v>
      </c>
      <c r="C9779" s="176">
        <v>44015</v>
      </c>
      <c r="D9779" s="175">
        <v>14</v>
      </c>
      <c r="E9779" s="175">
        <v>10.205</v>
      </c>
    </row>
    <row r="9780" spans="1:5">
      <c r="A9780" s="174" t="s">
        <v>142</v>
      </c>
      <c r="B9780" s="177">
        <v>27</v>
      </c>
      <c r="C9780" s="176">
        <v>44016</v>
      </c>
      <c r="D9780" s="175">
        <v>9</v>
      </c>
      <c r="E9780" s="175">
        <v>4.5350000000000001</v>
      </c>
    </row>
    <row r="9781" spans="1:5">
      <c r="A9781" s="174" t="s">
        <v>142</v>
      </c>
      <c r="B9781" s="183">
        <v>28</v>
      </c>
      <c r="C9781" s="176">
        <v>44017</v>
      </c>
      <c r="D9781" s="175">
        <v>9</v>
      </c>
      <c r="E9781" s="175">
        <v>0</v>
      </c>
    </row>
    <row r="9782" spans="1:5">
      <c r="A9782" s="174" t="s">
        <v>142</v>
      </c>
      <c r="B9782" s="183">
        <v>28</v>
      </c>
      <c r="C9782" s="176">
        <v>44018</v>
      </c>
      <c r="D9782" s="175">
        <v>12</v>
      </c>
      <c r="E9782" s="175">
        <v>3.4020000000000001</v>
      </c>
    </row>
    <row r="9783" spans="1:5">
      <c r="A9783" s="174" t="s">
        <v>142</v>
      </c>
      <c r="B9783" s="183">
        <v>28</v>
      </c>
      <c r="C9783" s="176">
        <v>44019</v>
      </c>
      <c r="D9783" s="175">
        <v>11</v>
      </c>
      <c r="E9783" s="175">
        <v>5.6689999999999996</v>
      </c>
    </row>
    <row r="9784" spans="1:5">
      <c r="A9784" s="174" t="s">
        <v>142</v>
      </c>
      <c r="B9784" s="183">
        <v>28</v>
      </c>
      <c r="C9784" s="176">
        <v>44020</v>
      </c>
      <c r="D9784" s="175">
        <v>12</v>
      </c>
      <c r="E9784" s="175">
        <v>5.6689999999999996</v>
      </c>
    </row>
    <row r="9785" spans="1:5">
      <c r="A9785" s="174" t="s">
        <v>142</v>
      </c>
      <c r="B9785" s="183">
        <v>28</v>
      </c>
      <c r="C9785" s="176">
        <v>44021</v>
      </c>
      <c r="D9785" s="175">
        <v>13</v>
      </c>
      <c r="E9785" s="175">
        <v>7.9370000000000003</v>
      </c>
    </row>
    <row r="9786" spans="1:5">
      <c r="A9786" s="174" t="s">
        <v>142</v>
      </c>
      <c r="B9786" s="183">
        <v>28</v>
      </c>
      <c r="C9786" s="176">
        <v>44022</v>
      </c>
      <c r="D9786" s="175">
        <v>14</v>
      </c>
      <c r="E9786" s="175">
        <v>6.8029999999999999</v>
      </c>
    </row>
    <row r="9787" spans="1:5">
      <c r="A9787" s="174" t="s">
        <v>142</v>
      </c>
      <c r="B9787" s="177">
        <v>28</v>
      </c>
      <c r="C9787" s="176">
        <v>44023</v>
      </c>
      <c r="D9787" s="175">
        <v>10</v>
      </c>
      <c r="E9787" s="175">
        <v>2.2679999999999998</v>
      </c>
    </row>
    <row r="9788" spans="1:5">
      <c r="A9788" s="174" t="s">
        <v>142</v>
      </c>
      <c r="B9788" s="183">
        <v>29</v>
      </c>
      <c r="C9788" s="176">
        <v>44024</v>
      </c>
      <c r="D9788" s="175">
        <v>9</v>
      </c>
      <c r="E9788" s="175">
        <v>7.9370000000000003</v>
      </c>
    </row>
    <row r="9789" spans="1:5">
      <c r="A9789" s="174" t="s">
        <v>142</v>
      </c>
      <c r="B9789" s="183">
        <v>29</v>
      </c>
      <c r="C9789" s="176">
        <v>44025</v>
      </c>
      <c r="D9789" s="175">
        <v>12</v>
      </c>
      <c r="E9789" s="175">
        <v>4.5350000000000001</v>
      </c>
    </row>
    <row r="9790" spans="1:5">
      <c r="A9790" s="174" t="s">
        <v>142</v>
      </c>
      <c r="B9790" s="183">
        <v>29</v>
      </c>
      <c r="C9790" s="176">
        <v>44026</v>
      </c>
      <c r="D9790" s="175">
        <v>12</v>
      </c>
      <c r="E9790" s="175">
        <v>6.8029999999999999</v>
      </c>
    </row>
    <row r="9791" spans="1:5">
      <c r="A9791" s="174" t="s">
        <v>142</v>
      </c>
      <c r="B9791" s="183">
        <v>29</v>
      </c>
      <c r="C9791" s="176">
        <v>44027</v>
      </c>
      <c r="D9791" s="175">
        <v>12</v>
      </c>
      <c r="E9791" s="175">
        <v>11.339</v>
      </c>
    </row>
    <row r="9792" spans="1:5">
      <c r="A9792" s="174" t="s">
        <v>142</v>
      </c>
      <c r="B9792" s="183">
        <v>29</v>
      </c>
      <c r="C9792" s="176">
        <v>44028</v>
      </c>
      <c r="D9792" s="175">
        <v>13</v>
      </c>
      <c r="E9792" s="175">
        <v>1.1339999999999999</v>
      </c>
    </row>
    <row r="9793" spans="1:5">
      <c r="A9793" s="174" t="s">
        <v>142</v>
      </c>
      <c r="B9793" s="183">
        <v>29</v>
      </c>
      <c r="C9793" s="176">
        <v>44029</v>
      </c>
      <c r="D9793" s="175">
        <v>13</v>
      </c>
      <c r="E9793" s="175">
        <v>5.6689999999999996</v>
      </c>
    </row>
    <row r="9794" spans="1:5">
      <c r="A9794" s="174" t="s">
        <v>142</v>
      </c>
      <c r="B9794" s="177">
        <v>29</v>
      </c>
      <c r="C9794" s="176">
        <v>44030</v>
      </c>
      <c r="D9794" s="175">
        <v>9</v>
      </c>
      <c r="E9794" s="175">
        <v>5.6689999999999996</v>
      </c>
    </row>
    <row r="9795" spans="1:5">
      <c r="A9795" s="174" t="s">
        <v>142</v>
      </c>
      <c r="B9795" s="183">
        <v>30</v>
      </c>
      <c r="C9795" s="176">
        <v>44031</v>
      </c>
      <c r="D9795" s="175">
        <v>8</v>
      </c>
      <c r="E9795" s="175">
        <v>3.4020000000000001</v>
      </c>
    </row>
    <row r="9796" spans="1:5">
      <c r="A9796" s="174" t="s">
        <v>142</v>
      </c>
      <c r="B9796" s="183">
        <v>30</v>
      </c>
      <c r="C9796" s="176">
        <v>44032</v>
      </c>
      <c r="D9796" s="175">
        <v>12</v>
      </c>
      <c r="E9796" s="175">
        <v>5.6689999999999996</v>
      </c>
    </row>
    <row r="9797" spans="1:5">
      <c r="A9797" s="174" t="s">
        <v>142</v>
      </c>
      <c r="B9797" s="183">
        <v>30</v>
      </c>
      <c r="C9797" s="176">
        <v>44033</v>
      </c>
      <c r="D9797" s="175">
        <v>12</v>
      </c>
      <c r="E9797" s="175">
        <v>4.5350000000000001</v>
      </c>
    </row>
    <row r="9798" spans="1:5">
      <c r="A9798" s="174" t="s">
        <v>142</v>
      </c>
      <c r="B9798" s="183">
        <v>30</v>
      </c>
      <c r="C9798" s="176">
        <v>44034</v>
      </c>
      <c r="D9798" s="175">
        <v>12</v>
      </c>
      <c r="E9798" s="175">
        <v>1.1339999999999999</v>
      </c>
    </row>
    <row r="9799" spans="1:5">
      <c r="A9799" s="174" t="s">
        <v>142</v>
      </c>
      <c r="B9799" s="183">
        <v>30</v>
      </c>
      <c r="C9799" s="176">
        <v>44035</v>
      </c>
      <c r="D9799" s="175">
        <v>12</v>
      </c>
      <c r="E9799" s="175">
        <v>4.5350000000000001</v>
      </c>
    </row>
    <row r="9800" spans="1:5">
      <c r="A9800" s="174" t="s">
        <v>142</v>
      </c>
      <c r="B9800" s="183">
        <v>30</v>
      </c>
      <c r="C9800" s="176">
        <v>44036</v>
      </c>
      <c r="D9800" s="175">
        <v>13</v>
      </c>
      <c r="E9800" s="175">
        <v>6.8029999999999999</v>
      </c>
    </row>
    <row r="9801" spans="1:5">
      <c r="A9801" s="174" t="s">
        <v>142</v>
      </c>
      <c r="B9801" s="177">
        <v>30</v>
      </c>
      <c r="C9801" s="176">
        <v>44037</v>
      </c>
      <c r="D9801" s="175">
        <v>11</v>
      </c>
      <c r="E9801" s="175">
        <v>3.4020000000000001</v>
      </c>
    </row>
    <row r="9802" spans="1:5">
      <c r="A9802" s="174" t="s">
        <v>142</v>
      </c>
      <c r="B9802" s="183">
        <v>31</v>
      </c>
      <c r="C9802" s="176">
        <v>44038</v>
      </c>
      <c r="D9802" s="175">
        <v>9</v>
      </c>
      <c r="E9802" s="175">
        <v>3.4020000000000001</v>
      </c>
    </row>
    <row r="9803" spans="1:5">
      <c r="A9803" s="174" t="s">
        <v>142</v>
      </c>
      <c r="B9803" s="183">
        <v>31</v>
      </c>
      <c r="C9803" s="176">
        <v>44039</v>
      </c>
      <c r="D9803" s="175">
        <v>11</v>
      </c>
      <c r="E9803" s="175">
        <v>7.9370000000000003</v>
      </c>
    </row>
    <row r="9804" spans="1:5">
      <c r="A9804" s="174" t="s">
        <v>142</v>
      </c>
      <c r="B9804" s="183">
        <v>31</v>
      </c>
      <c r="C9804" s="176">
        <v>44040</v>
      </c>
      <c r="D9804" s="175">
        <v>10</v>
      </c>
      <c r="E9804" s="175">
        <v>7.9370000000000003</v>
      </c>
    </row>
    <row r="9805" spans="1:5">
      <c r="A9805" s="174" t="s">
        <v>142</v>
      </c>
      <c r="B9805" s="183">
        <v>31</v>
      </c>
      <c r="C9805" s="176">
        <v>44041</v>
      </c>
      <c r="D9805" s="175">
        <v>10</v>
      </c>
      <c r="E9805" s="175">
        <v>11.339</v>
      </c>
    </row>
    <row r="9806" spans="1:5">
      <c r="A9806" s="174" t="s">
        <v>142</v>
      </c>
      <c r="B9806" s="183">
        <v>31</v>
      </c>
      <c r="C9806" s="176">
        <v>44042</v>
      </c>
      <c r="D9806" s="175">
        <v>11</v>
      </c>
      <c r="E9806" s="175">
        <v>12.473000000000001</v>
      </c>
    </row>
    <row r="9807" spans="1:5">
      <c r="A9807" s="174" t="s">
        <v>142</v>
      </c>
      <c r="B9807" s="183">
        <v>31</v>
      </c>
      <c r="C9807" s="176">
        <v>44043</v>
      </c>
      <c r="D9807" s="175">
        <v>11</v>
      </c>
      <c r="E9807" s="175">
        <v>11.339</v>
      </c>
    </row>
    <row r="9808" spans="1:5">
      <c r="A9808" s="174" t="s">
        <v>142</v>
      </c>
      <c r="B9808" s="177">
        <v>31</v>
      </c>
      <c r="C9808" s="176">
        <v>44044</v>
      </c>
      <c r="D9808" s="175">
        <v>7</v>
      </c>
      <c r="E9808" s="175">
        <v>4.5350000000000001</v>
      </c>
    </row>
    <row r="9809" spans="1:5">
      <c r="A9809" s="174" t="s">
        <v>142</v>
      </c>
      <c r="B9809" s="183">
        <v>32</v>
      </c>
      <c r="C9809" s="176">
        <v>44045</v>
      </c>
      <c r="D9809" s="175">
        <v>6</v>
      </c>
      <c r="E9809" s="175">
        <v>2.2679999999999998</v>
      </c>
    </row>
    <row r="9810" spans="1:5">
      <c r="A9810" s="174" t="s">
        <v>142</v>
      </c>
      <c r="B9810" s="183">
        <v>32</v>
      </c>
      <c r="C9810" s="176">
        <v>44046</v>
      </c>
      <c r="D9810" s="175">
        <v>10</v>
      </c>
      <c r="E9810" s="175">
        <v>2.2679999999999998</v>
      </c>
    </row>
    <row r="9811" spans="1:5">
      <c r="A9811" s="174" t="s">
        <v>142</v>
      </c>
      <c r="B9811" s="183">
        <v>32</v>
      </c>
      <c r="C9811" s="176">
        <v>44047</v>
      </c>
      <c r="D9811" s="175">
        <v>9</v>
      </c>
      <c r="E9811" s="175">
        <v>6.8029999999999999</v>
      </c>
    </row>
    <row r="9812" spans="1:5">
      <c r="A9812" s="174" t="s">
        <v>142</v>
      </c>
      <c r="B9812" s="183">
        <v>32</v>
      </c>
      <c r="C9812" s="176">
        <v>44048</v>
      </c>
      <c r="D9812" s="175">
        <v>9</v>
      </c>
      <c r="E9812" s="175">
        <v>2.2679999999999998</v>
      </c>
    </row>
    <row r="9813" spans="1:5">
      <c r="A9813" s="174" t="s">
        <v>142</v>
      </c>
      <c r="B9813" s="183">
        <v>32</v>
      </c>
      <c r="C9813" s="176">
        <v>44049</v>
      </c>
      <c r="D9813" s="175">
        <v>11</v>
      </c>
      <c r="E9813" s="175">
        <v>5.6689999999999996</v>
      </c>
    </row>
    <row r="9814" spans="1:5">
      <c r="A9814" s="174" t="s">
        <v>142</v>
      </c>
      <c r="B9814" s="177">
        <v>32</v>
      </c>
      <c r="C9814" s="176">
        <v>44050</v>
      </c>
      <c r="D9814" s="175">
        <v>11</v>
      </c>
      <c r="E9814" s="175">
        <v>4.5350000000000001</v>
      </c>
    </row>
    <row r="9815" spans="1:5">
      <c r="A9815" s="174" t="s">
        <v>142</v>
      </c>
      <c r="B9815" s="177">
        <v>32</v>
      </c>
      <c r="C9815" s="176">
        <v>44051</v>
      </c>
      <c r="D9815" s="175">
        <v>6</v>
      </c>
      <c r="E9815" s="175">
        <v>3.4020000000000001</v>
      </c>
    </row>
    <row r="9816" spans="1:5">
      <c r="A9816" s="174" t="s">
        <v>142</v>
      </c>
      <c r="B9816" s="177">
        <v>33</v>
      </c>
      <c r="C9816" s="176">
        <v>44052</v>
      </c>
      <c r="D9816" s="175">
        <v>4</v>
      </c>
      <c r="E9816" s="175">
        <v>2.2679999999999998</v>
      </c>
    </row>
    <row r="9817" spans="1:5">
      <c r="A9817" s="174" t="s">
        <v>142</v>
      </c>
      <c r="B9817" s="177">
        <v>33</v>
      </c>
      <c r="C9817" s="176">
        <v>44053</v>
      </c>
      <c r="D9817" s="175">
        <v>9</v>
      </c>
      <c r="E9817" s="175">
        <v>1.1339999999999999</v>
      </c>
    </row>
    <row r="9818" spans="1:5">
      <c r="A9818" s="174" t="s">
        <v>142</v>
      </c>
      <c r="B9818" s="177">
        <v>33</v>
      </c>
      <c r="C9818" s="176">
        <v>44054</v>
      </c>
      <c r="D9818" s="175">
        <v>10</v>
      </c>
      <c r="E9818" s="175">
        <v>3.4020000000000001</v>
      </c>
    </row>
    <row r="9819" spans="1:5">
      <c r="A9819" s="174" t="s">
        <v>142</v>
      </c>
      <c r="B9819" s="177">
        <v>33</v>
      </c>
      <c r="C9819" s="176">
        <v>44055</v>
      </c>
      <c r="D9819" s="175">
        <v>10</v>
      </c>
      <c r="E9819" s="175">
        <v>4.5350000000000001</v>
      </c>
    </row>
    <row r="9820" spans="1:5">
      <c r="A9820" s="174" t="s">
        <v>142</v>
      </c>
      <c r="B9820" s="177">
        <v>33</v>
      </c>
      <c r="C9820" s="176">
        <v>44056</v>
      </c>
      <c r="D9820" s="175">
        <v>10</v>
      </c>
      <c r="E9820" s="175">
        <v>5.6689999999999996</v>
      </c>
    </row>
    <row r="9821" spans="1:5">
      <c r="A9821" s="174" t="s">
        <v>142</v>
      </c>
      <c r="B9821" s="177">
        <v>33</v>
      </c>
      <c r="C9821" s="176">
        <v>44057</v>
      </c>
      <c r="D9821" s="175">
        <v>11</v>
      </c>
      <c r="E9821" s="175">
        <v>2.2679999999999998</v>
      </c>
    </row>
    <row r="9822" spans="1:5">
      <c r="A9822" s="174" t="s">
        <v>142</v>
      </c>
      <c r="B9822" s="177">
        <v>33</v>
      </c>
      <c r="C9822" s="176">
        <v>44058</v>
      </c>
      <c r="D9822" s="175">
        <v>7</v>
      </c>
      <c r="E9822" s="175">
        <v>0</v>
      </c>
    </row>
    <row r="9823" spans="1:5">
      <c r="A9823" s="174" t="s">
        <v>142</v>
      </c>
      <c r="B9823" s="177">
        <v>34</v>
      </c>
      <c r="C9823" s="176">
        <v>44059</v>
      </c>
      <c r="D9823" s="175">
        <v>5</v>
      </c>
      <c r="E9823" s="175">
        <v>0</v>
      </c>
    </row>
    <row r="9824" spans="1:5">
      <c r="A9824" s="174" t="s">
        <v>142</v>
      </c>
      <c r="B9824" s="177">
        <v>34</v>
      </c>
      <c r="C9824" s="176">
        <v>44060</v>
      </c>
      <c r="D9824" s="175">
        <v>10</v>
      </c>
      <c r="E9824" s="175">
        <v>6.8029999999999999</v>
      </c>
    </row>
    <row r="9825" spans="1:5">
      <c r="A9825" s="174" t="s">
        <v>142</v>
      </c>
      <c r="B9825" s="177">
        <v>34</v>
      </c>
      <c r="C9825" s="176">
        <v>44061</v>
      </c>
      <c r="D9825" s="175">
        <v>8</v>
      </c>
      <c r="E9825" s="175">
        <v>9.0709999999999997</v>
      </c>
    </row>
    <row r="9826" spans="1:5">
      <c r="A9826" s="174" t="s">
        <v>142</v>
      </c>
      <c r="B9826" s="177">
        <v>34</v>
      </c>
      <c r="C9826" s="176">
        <v>44062</v>
      </c>
      <c r="D9826" s="175">
        <v>9</v>
      </c>
      <c r="E9826" s="175">
        <v>1.1339999999999999</v>
      </c>
    </row>
    <row r="9827" spans="1:5">
      <c r="A9827" s="174" t="s">
        <v>142</v>
      </c>
      <c r="B9827" s="177">
        <v>34</v>
      </c>
      <c r="C9827" s="176">
        <v>44063</v>
      </c>
      <c r="D9827" s="175">
        <v>10</v>
      </c>
      <c r="E9827" s="175">
        <v>4.5350000000000001</v>
      </c>
    </row>
    <row r="9828" spans="1:5">
      <c r="A9828" s="174" t="s">
        <v>142</v>
      </c>
      <c r="B9828" s="177">
        <v>34</v>
      </c>
      <c r="C9828" s="176">
        <v>44064</v>
      </c>
      <c r="D9828" s="175">
        <v>12</v>
      </c>
      <c r="E9828" s="175">
        <v>3.4020000000000001</v>
      </c>
    </row>
    <row r="9829" spans="1:5">
      <c r="A9829" s="174" t="s">
        <v>142</v>
      </c>
      <c r="B9829" s="177">
        <v>34</v>
      </c>
      <c r="C9829" s="176">
        <v>44065</v>
      </c>
      <c r="D9829" s="179"/>
      <c r="E9829" s="175">
        <v>0</v>
      </c>
    </row>
    <row r="9830" spans="1:5">
      <c r="A9830" s="174" t="s">
        <v>145</v>
      </c>
      <c r="B9830" s="183">
        <v>8</v>
      </c>
      <c r="C9830" s="176">
        <v>43877</v>
      </c>
      <c r="D9830" s="175">
        <v>3</v>
      </c>
      <c r="E9830" s="175">
        <v>0</v>
      </c>
    </row>
    <row r="9831" spans="1:5">
      <c r="A9831" s="174" t="s">
        <v>145</v>
      </c>
      <c r="B9831" s="183">
        <v>8</v>
      </c>
      <c r="C9831" s="176">
        <v>43878</v>
      </c>
      <c r="D9831" s="175">
        <v>0</v>
      </c>
      <c r="E9831" s="175">
        <v>0</v>
      </c>
    </row>
    <row r="9832" spans="1:5">
      <c r="A9832" s="174" t="s">
        <v>145</v>
      </c>
      <c r="B9832" s="183">
        <v>8</v>
      </c>
      <c r="C9832" s="176">
        <v>43879</v>
      </c>
      <c r="D9832" s="175">
        <v>-1</v>
      </c>
      <c r="E9832" s="175">
        <v>0</v>
      </c>
    </row>
    <row r="9833" spans="1:5">
      <c r="A9833" s="174" t="s">
        <v>145</v>
      </c>
      <c r="B9833" s="183">
        <v>8</v>
      </c>
      <c r="C9833" s="176">
        <v>43880</v>
      </c>
      <c r="D9833" s="175">
        <v>-1</v>
      </c>
      <c r="E9833" s="175">
        <v>0</v>
      </c>
    </row>
    <row r="9834" spans="1:5">
      <c r="A9834" s="174" t="s">
        <v>145</v>
      </c>
      <c r="B9834" s="183">
        <v>8</v>
      </c>
      <c r="C9834" s="176">
        <v>43881</v>
      </c>
      <c r="D9834" s="175">
        <v>1</v>
      </c>
      <c r="E9834" s="175">
        <v>0</v>
      </c>
    </row>
    <row r="9835" spans="1:5">
      <c r="A9835" s="174" t="s">
        <v>145</v>
      </c>
      <c r="B9835" s="183">
        <v>8</v>
      </c>
      <c r="C9835" s="176">
        <v>43882</v>
      </c>
      <c r="D9835" s="175">
        <v>0</v>
      </c>
      <c r="E9835" s="175">
        <v>0</v>
      </c>
    </row>
    <row r="9836" spans="1:5">
      <c r="A9836" s="174" t="s">
        <v>145</v>
      </c>
      <c r="B9836" s="177">
        <v>8</v>
      </c>
      <c r="C9836" s="176">
        <v>43883</v>
      </c>
      <c r="D9836" s="175">
        <v>0</v>
      </c>
      <c r="E9836" s="175">
        <v>0</v>
      </c>
    </row>
    <row r="9837" spans="1:5">
      <c r="A9837" s="174" t="s">
        <v>145</v>
      </c>
      <c r="B9837" s="183">
        <v>9</v>
      </c>
      <c r="C9837" s="176">
        <v>43884</v>
      </c>
      <c r="D9837" s="175">
        <v>1</v>
      </c>
      <c r="E9837" s="175">
        <v>0</v>
      </c>
    </row>
    <row r="9838" spans="1:5">
      <c r="A9838" s="174" t="s">
        <v>145</v>
      </c>
      <c r="B9838" s="183">
        <v>9</v>
      </c>
      <c r="C9838" s="176">
        <v>43885</v>
      </c>
      <c r="D9838" s="175">
        <v>6</v>
      </c>
      <c r="E9838" s="175">
        <v>0</v>
      </c>
    </row>
    <row r="9839" spans="1:5">
      <c r="A9839" s="174" t="s">
        <v>145</v>
      </c>
      <c r="B9839" s="183">
        <v>9</v>
      </c>
      <c r="C9839" s="176">
        <v>43886</v>
      </c>
      <c r="D9839" s="175">
        <v>5</v>
      </c>
      <c r="E9839" s="175">
        <v>0</v>
      </c>
    </row>
    <row r="9840" spans="1:5">
      <c r="A9840" s="174" t="s">
        <v>145</v>
      </c>
      <c r="B9840" s="183">
        <v>9</v>
      </c>
      <c r="C9840" s="176">
        <v>43887</v>
      </c>
      <c r="D9840" s="175">
        <v>3</v>
      </c>
      <c r="E9840" s="175">
        <v>0</v>
      </c>
    </row>
    <row r="9841" spans="1:5">
      <c r="A9841" s="174" t="s">
        <v>145</v>
      </c>
      <c r="B9841" s="183">
        <v>9</v>
      </c>
      <c r="C9841" s="176">
        <v>43888</v>
      </c>
      <c r="D9841" s="175">
        <v>1</v>
      </c>
      <c r="E9841" s="175">
        <v>0</v>
      </c>
    </row>
    <row r="9842" spans="1:5">
      <c r="A9842" s="174" t="s">
        <v>145</v>
      </c>
      <c r="B9842" s="183">
        <v>9</v>
      </c>
      <c r="C9842" s="176">
        <v>43889</v>
      </c>
      <c r="D9842" s="175">
        <v>2</v>
      </c>
      <c r="E9842" s="175">
        <v>0</v>
      </c>
    </row>
    <row r="9843" spans="1:5">
      <c r="A9843" s="174" t="s">
        <v>145</v>
      </c>
      <c r="B9843" s="177">
        <v>9</v>
      </c>
      <c r="C9843" s="176">
        <v>43890</v>
      </c>
      <c r="D9843" s="175">
        <v>3</v>
      </c>
      <c r="E9843" s="175">
        <v>0</v>
      </c>
    </row>
    <row r="9844" spans="1:5">
      <c r="A9844" s="174" t="s">
        <v>145</v>
      </c>
      <c r="B9844" s="183">
        <v>10</v>
      </c>
      <c r="C9844" s="176">
        <v>43833</v>
      </c>
      <c r="D9844" s="175">
        <v>5</v>
      </c>
      <c r="E9844" s="175">
        <v>0</v>
      </c>
    </row>
    <row r="9845" spans="1:5">
      <c r="A9845" s="174" t="s">
        <v>145</v>
      </c>
      <c r="B9845" s="183">
        <v>10</v>
      </c>
      <c r="C9845" s="176">
        <v>43864</v>
      </c>
      <c r="D9845" s="175">
        <v>0</v>
      </c>
      <c r="E9845" s="175">
        <v>0</v>
      </c>
    </row>
    <row r="9846" spans="1:5">
      <c r="A9846" s="174" t="s">
        <v>145</v>
      </c>
      <c r="B9846" s="183">
        <v>10</v>
      </c>
      <c r="C9846" s="176">
        <v>43893</v>
      </c>
      <c r="D9846" s="175">
        <v>0</v>
      </c>
      <c r="E9846" s="175">
        <v>0</v>
      </c>
    </row>
    <row r="9847" spans="1:5">
      <c r="A9847" s="174" t="s">
        <v>145</v>
      </c>
      <c r="B9847" s="183">
        <v>10</v>
      </c>
      <c r="C9847" s="176">
        <v>43894</v>
      </c>
      <c r="D9847" s="175">
        <v>0</v>
      </c>
      <c r="E9847" s="175">
        <v>0</v>
      </c>
    </row>
    <row r="9848" spans="1:5">
      <c r="A9848" s="174" t="s">
        <v>145</v>
      </c>
      <c r="B9848" s="183">
        <v>10</v>
      </c>
      <c r="C9848" s="176">
        <v>43895</v>
      </c>
      <c r="D9848" s="175">
        <v>-1</v>
      </c>
      <c r="E9848" s="175">
        <v>0</v>
      </c>
    </row>
    <row r="9849" spans="1:5">
      <c r="A9849" s="174" t="s">
        <v>145</v>
      </c>
      <c r="B9849" s="183">
        <v>10</v>
      </c>
      <c r="C9849" s="176">
        <v>43896</v>
      </c>
      <c r="D9849" s="175">
        <v>0</v>
      </c>
      <c r="E9849" s="175">
        <v>0</v>
      </c>
    </row>
    <row r="9850" spans="1:5">
      <c r="A9850" s="174" t="s">
        <v>145</v>
      </c>
      <c r="B9850" s="177">
        <v>10</v>
      </c>
      <c r="C9850" s="176">
        <v>43897</v>
      </c>
      <c r="D9850" s="175">
        <v>1</v>
      </c>
      <c r="E9850" s="175">
        <v>0</v>
      </c>
    </row>
    <row r="9851" spans="1:5">
      <c r="A9851" s="174" t="s">
        <v>145</v>
      </c>
      <c r="B9851" s="183">
        <v>11</v>
      </c>
      <c r="C9851" s="176">
        <v>43898</v>
      </c>
      <c r="D9851" s="175">
        <v>3</v>
      </c>
      <c r="E9851" s="175">
        <v>0</v>
      </c>
    </row>
    <row r="9852" spans="1:5">
      <c r="A9852" s="174" t="s">
        <v>145</v>
      </c>
      <c r="B9852" s="183">
        <v>11</v>
      </c>
      <c r="C9852" s="176">
        <v>43899</v>
      </c>
      <c r="D9852" s="175">
        <v>0</v>
      </c>
      <c r="E9852" s="175">
        <v>0</v>
      </c>
    </row>
    <row r="9853" spans="1:5">
      <c r="A9853" s="174" t="s">
        <v>145</v>
      </c>
      <c r="B9853" s="183">
        <v>11</v>
      </c>
      <c r="C9853" s="176">
        <v>43900</v>
      </c>
      <c r="D9853" s="175">
        <v>-1</v>
      </c>
      <c r="E9853" s="175">
        <v>0</v>
      </c>
    </row>
    <row r="9854" spans="1:5">
      <c r="A9854" s="174" t="s">
        <v>145</v>
      </c>
      <c r="B9854" s="183">
        <v>11</v>
      </c>
      <c r="C9854" s="176">
        <v>43901</v>
      </c>
      <c r="D9854" s="175">
        <v>-1</v>
      </c>
      <c r="E9854" s="175">
        <v>0</v>
      </c>
    </row>
    <row r="9855" spans="1:5">
      <c r="A9855" s="174" t="s">
        <v>145</v>
      </c>
      <c r="B9855" s="183">
        <v>11</v>
      </c>
      <c r="C9855" s="176">
        <v>43902</v>
      </c>
      <c r="D9855" s="175">
        <v>0</v>
      </c>
      <c r="E9855" s="175">
        <v>0</v>
      </c>
    </row>
    <row r="9856" spans="1:5">
      <c r="A9856" s="174" t="s">
        <v>145</v>
      </c>
      <c r="B9856" s="183">
        <v>11</v>
      </c>
      <c r="C9856" s="176">
        <v>43903</v>
      </c>
      <c r="D9856" s="175">
        <v>0</v>
      </c>
      <c r="E9856" s="175">
        <v>0</v>
      </c>
    </row>
    <row r="9857" spans="1:5">
      <c r="A9857" s="174" t="s">
        <v>145</v>
      </c>
      <c r="B9857" s="177">
        <v>11</v>
      </c>
      <c r="C9857" s="176">
        <v>43904</v>
      </c>
      <c r="D9857" s="175">
        <v>2</v>
      </c>
      <c r="E9857" s="175">
        <v>0</v>
      </c>
    </row>
    <row r="9858" spans="1:5">
      <c r="A9858" s="174" t="s">
        <v>145</v>
      </c>
      <c r="B9858" s="183">
        <v>12</v>
      </c>
      <c r="C9858" s="176">
        <v>43905</v>
      </c>
      <c r="D9858" s="175">
        <v>4</v>
      </c>
      <c r="E9858" s="175">
        <v>0</v>
      </c>
    </row>
    <row r="9859" spans="1:5">
      <c r="A9859" s="174" t="s">
        <v>145</v>
      </c>
      <c r="B9859" s="183">
        <v>12</v>
      </c>
      <c r="C9859" s="176">
        <v>43906</v>
      </c>
      <c r="D9859" s="175">
        <v>1</v>
      </c>
      <c r="E9859" s="175">
        <v>0</v>
      </c>
    </row>
    <row r="9860" spans="1:5">
      <c r="A9860" s="174" t="s">
        <v>145</v>
      </c>
      <c r="B9860" s="183">
        <v>12</v>
      </c>
      <c r="C9860" s="176">
        <v>43907</v>
      </c>
      <c r="D9860" s="175">
        <v>1</v>
      </c>
      <c r="E9860" s="175">
        <v>0</v>
      </c>
    </row>
    <row r="9861" spans="1:5">
      <c r="A9861" s="174" t="s">
        <v>145</v>
      </c>
      <c r="B9861" s="183">
        <v>12</v>
      </c>
      <c r="C9861" s="176">
        <v>43908</v>
      </c>
      <c r="D9861" s="175">
        <v>6</v>
      </c>
      <c r="E9861" s="175">
        <v>0</v>
      </c>
    </row>
    <row r="9862" spans="1:5">
      <c r="A9862" s="174" t="s">
        <v>145</v>
      </c>
      <c r="B9862" s="183">
        <v>12</v>
      </c>
      <c r="C9862" s="176">
        <v>43909</v>
      </c>
      <c r="D9862" s="175">
        <v>6</v>
      </c>
      <c r="E9862" s="175">
        <v>0</v>
      </c>
    </row>
    <row r="9863" spans="1:5">
      <c r="A9863" s="174" t="s">
        <v>145</v>
      </c>
      <c r="B9863" s="177">
        <v>12</v>
      </c>
      <c r="C9863" s="176">
        <v>43910</v>
      </c>
      <c r="D9863" s="175">
        <v>8</v>
      </c>
      <c r="E9863" s="175">
        <v>0</v>
      </c>
    </row>
    <row r="9864" spans="1:5">
      <c r="A9864" s="174" t="s">
        <v>145</v>
      </c>
      <c r="B9864" s="183">
        <v>12</v>
      </c>
      <c r="C9864" s="176">
        <v>43911</v>
      </c>
      <c r="D9864" s="175">
        <v>13</v>
      </c>
      <c r="E9864" s="175">
        <v>0</v>
      </c>
    </row>
    <row r="9865" spans="1:5">
      <c r="A9865" s="174" t="s">
        <v>145</v>
      </c>
      <c r="B9865" s="183">
        <v>13</v>
      </c>
      <c r="C9865" s="176">
        <v>43912</v>
      </c>
      <c r="D9865" s="175">
        <v>15</v>
      </c>
      <c r="E9865" s="175">
        <v>0</v>
      </c>
    </row>
    <row r="9866" spans="1:5">
      <c r="A9866" s="174" t="s">
        <v>145</v>
      </c>
      <c r="B9866" s="183">
        <v>13</v>
      </c>
      <c r="C9866" s="176">
        <v>43913</v>
      </c>
      <c r="D9866" s="175">
        <v>18</v>
      </c>
      <c r="E9866" s="175">
        <v>0</v>
      </c>
    </row>
    <row r="9867" spans="1:5">
      <c r="A9867" s="174" t="s">
        <v>145</v>
      </c>
      <c r="B9867" s="183">
        <v>13</v>
      </c>
      <c r="C9867" s="176">
        <v>43914</v>
      </c>
      <c r="D9867" s="175">
        <v>18</v>
      </c>
      <c r="E9867" s="175">
        <v>0</v>
      </c>
    </row>
    <row r="9868" spans="1:5">
      <c r="A9868" s="174" t="s">
        <v>145</v>
      </c>
      <c r="B9868" s="183">
        <v>13</v>
      </c>
      <c r="C9868" s="176">
        <v>43915</v>
      </c>
      <c r="D9868" s="175">
        <v>18</v>
      </c>
      <c r="E9868" s="175">
        <v>0</v>
      </c>
    </row>
    <row r="9869" spans="1:5">
      <c r="A9869" s="174" t="s">
        <v>145</v>
      </c>
      <c r="B9869" s="183">
        <v>13</v>
      </c>
      <c r="C9869" s="176">
        <v>43916</v>
      </c>
      <c r="D9869" s="175">
        <v>17</v>
      </c>
      <c r="E9869" s="175">
        <v>0</v>
      </c>
    </row>
    <row r="9870" spans="1:5">
      <c r="A9870" s="174" t="s">
        <v>145</v>
      </c>
      <c r="B9870" s="183">
        <v>13</v>
      </c>
      <c r="C9870" s="176">
        <v>43917</v>
      </c>
      <c r="D9870" s="175">
        <v>20</v>
      </c>
      <c r="E9870" s="175">
        <v>0</v>
      </c>
    </row>
    <row r="9871" spans="1:5">
      <c r="A9871" s="174" t="s">
        <v>145</v>
      </c>
      <c r="B9871" s="177">
        <v>13</v>
      </c>
      <c r="C9871" s="176">
        <v>43918</v>
      </c>
      <c r="D9871" s="175">
        <v>16</v>
      </c>
      <c r="E9871" s="175">
        <v>0</v>
      </c>
    </row>
    <row r="9872" spans="1:5">
      <c r="A9872" s="174" t="s">
        <v>145</v>
      </c>
      <c r="B9872" s="183">
        <v>14</v>
      </c>
      <c r="C9872" s="176">
        <v>43919</v>
      </c>
      <c r="D9872" s="175">
        <v>17</v>
      </c>
      <c r="E9872" s="175">
        <v>0</v>
      </c>
    </row>
    <row r="9873" spans="1:5">
      <c r="A9873" s="174" t="s">
        <v>145</v>
      </c>
      <c r="B9873" s="183">
        <v>14</v>
      </c>
      <c r="C9873" s="176">
        <v>43920</v>
      </c>
      <c r="D9873" s="175">
        <v>16</v>
      </c>
      <c r="E9873" s="175">
        <v>0.3</v>
      </c>
    </row>
    <row r="9874" spans="1:5">
      <c r="A9874" s="174" t="s">
        <v>145</v>
      </c>
      <c r="B9874" s="183">
        <v>14</v>
      </c>
      <c r="C9874" s="176">
        <v>43921</v>
      </c>
      <c r="D9874" s="175">
        <v>15</v>
      </c>
      <c r="E9874" s="175">
        <v>0</v>
      </c>
    </row>
    <row r="9875" spans="1:5">
      <c r="A9875" s="174" t="s">
        <v>145</v>
      </c>
      <c r="B9875" s="183">
        <v>14</v>
      </c>
      <c r="C9875" s="176">
        <v>43922</v>
      </c>
      <c r="D9875" s="175">
        <v>15</v>
      </c>
      <c r="E9875" s="175">
        <v>0</v>
      </c>
    </row>
    <row r="9876" spans="1:5">
      <c r="A9876" s="174" t="s">
        <v>145</v>
      </c>
      <c r="B9876" s="183">
        <v>14</v>
      </c>
      <c r="C9876" s="176">
        <v>43923</v>
      </c>
      <c r="D9876" s="175">
        <v>16</v>
      </c>
      <c r="E9876" s="175">
        <v>0.3</v>
      </c>
    </row>
    <row r="9877" spans="1:5">
      <c r="A9877" s="174" t="s">
        <v>145</v>
      </c>
      <c r="B9877" s="183">
        <v>14</v>
      </c>
      <c r="C9877" s="176">
        <v>43924</v>
      </c>
      <c r="D9877" s="175">
        <v>17</v>
      </c>
      <c r="E9877" s="175">
        <v>0</v>
      </c>
    </row>
    <row r="9878" spans="1:5">
      <c r="A9878" s="174" t="s">
        <v>145</v>
      </c>
      <c r="B9878" s="177">
        <v>14</v>
      </c>
      <c r="C9878" s="176">
        <v>43925</v>
      </c>
      <c r="D9878" s="175">
        <v>13</v>
      </c>
      <c r="E9878" s="175">
        <v>0</v>
      </c>
    </row>
    <row r="9879" spans="1:5">
      <c r="A9879" s="174" t="s">
        <v>145</v>
      </c>
      <c r="B9879" s="183">
        <v>15</v>
      </c>
      <c r="C9879" s="176">
        <v>43926</v>
      </c>
      <c r="D9879" s="175">
        <v>14</v>
      </c>
      <c r="E9879" s="175">
        <v>0</v>
      </c>
    </row>
    <row r="9880" spans="1:5">
      <c r="A9880" s="174" t="s">
        <v>145</v>
      </c>
      <c r="B9880" s="183">
        <v>15</v>
      </c>
      <c r="C9880" s="176">
        <v>43927</v>
      </c>
      <c r="D9880" s="175">
        <v>15</v>
      </c>
      <c r="E9880" s="175">
        <v>0</v>
      </c>
    </row>
    <row r="9881" spans="1:5">
      <c r="A9881" s="174" t="s">
        <v>145</v>
      </c>
      <c r="B9881" s="183">
        <v>15</v>
      </c>
      <c r="C9881" s="176">
        <v>43928</v>
      </c>
      <c r="D9881" s="175">
        <v>13</v>
      </c>
      <c r="E9881" s="175">
        <v>0</v>
      </c>
    </row>
    <row r="9882" spans="1:5">
      <c r="A9882" s="174" t="s">
        <v>145</v>
      </c>
      <c r="B9882" s="183">
        <v>15</v>
      </c>
      <c r="C9882" s="176">
        <v>43929</v>
      </c>
      <c r="D9882" s="175">
        <v>13</v>
      </c>
      <c r="E9882" s="175">
        <v>0.3</v>
      </c>
    </row>
    <row r="9883" spans="1:5">
      <c r="A9883" s="174" t="s">
        <v>145</v>
      </c>
      <c r="B9883" s="183">
        <v>15</v>
      </c>
      <c r="C9883" s="176">
        <v>43930</v>
      </c>
      <c r="D9883" s="175">
        <v>12</v>
      </c>
      <c r="E9883" s="175">
        <v>0</v>
      </c>
    </row>
    <row r="9884" spans="1:5">
      <c r="A9884" s="174" t="s">
        <v>145</v>
      </c>
      <c r="B9884" s="183">
        <v>15</v>
      </c>
      <c r="C9884" s="176">
        <v>43931</v>
      </c>
      <c r="D9884" s="175">
        <v>18</v>
      </c>
      <c r="E9884" s="175">
        <v>0</v>
      </c>
    </row>
    <row r="9885" spans="1:5">
      <c r="A9885" s="174" t="s">
        <v>145</v>
      </c>
      <c r="B9885" s="177">
        <v>15</v>
      </c>
      <c r="C9885" s="176">
        <v>43932</v>
      </c>
      <c r="D9885" s="175">
        <v>13</v>
      </c>
      <c r="E9885" s="175">
        <v>0</v>
      </c>
    </row>
    <row r="9886" spans="1:5">
      <c r="A9886" s="174" t="s">
        <v>145</v>
      </c>
      <c r="B9886" s="183">
        <v>16</v>
      </c>
      <c r="C9886" s="176">
        <v>43933</v>
      </c>
      <c r="D9886" s="175">
        <v>12</v>
      </c>
      <c r="E9886" s="175">
        <v>0</v>
      </c>
    </row>
    <row r="9887" spans="1:5">
      <c r="A9887" s="174" t="s">
        <v>145</v>
      </c>
      <c r="B9887" s="183">
        <v>16</v>
      </c>
      <c r="C9887" s="176">
        <v>43934</v>
      </c>
      <c r="D9887" s="175">
        <v>14</v>
      </c>
      <c r="E9887" s="175">
        <v>0.3</v>
      </c>
    </row>
    <row r="9888" spans="1:5">
      <c r="A9888" s="174" t="s">
        <v>145</v>
      </c>
      <c r="B9888" s="183">
        <v>16</v>
      </c>
      <c r="C9888" s="176">
        <v>43935</v>
      </c>
      <c r="D9888" s="175">
        <v>14</v>
      </c>
      <c r="E9888" s="175">
        <v>0.3</v>
      </c>
    </row>
    <row r="9889" spans="1:5">
      <c r="A9889" s="174" t="s">
        <v>145</v>
      </c>
      <c r="B9889" s="183">
        <v>16</v>
      </c>
      <c r="C9889" s="176">
        <v>43936</v>
      </c>
      <c r="D9889" s="175">
        <v>14</v>
      </c>
      <c r="E9889" s="175">
        <v>0</v>
      </c>
    </row>
    <row r="9890" spans="1:5">
      <c r="A9890" s="174" t="s">
        <v>145</v>
      </c>
      <c r="B9890" s="183">
        <v>16</v>
      </c>
      <c r="C9890" s="176">
        <v>43937</v>
      </c>
      <c r="D9890" s="175">
        <v>15</v>
      </c>
      <c r="E9890" s="175">
        <v>0.59899999999999998</v>
      </c>
    </row>
    <row r="9891" spans="1:5">
      <c r="A9891" s="174" t="s">
        <v>145</v>
      </c>
      <c r="B9891" s="183">
        <v>16</v>
      </c>
      <c r="C9891" s="176">
        <v>43938</v>
      </c>
      <c r="D9891" s="175">
        <v>16</v>
      </c>
      <c r="E9891" s="175">
        <v>0</v>
      </c>
    </row>
    <row r="9892" spans="1:5">
      <c r="A9892" s="174" t="s">
        <v>145</v>
      </c>
      <c r="B9892" s="177">
        <v>16</v>
      </c>
      <c r="C9892" s="176">
        <v>43939</v>
      </c>
      <c r="D9892" s="175">
        <v>12</v>
      </c>
      <c r="E9892" s="175">
        <v>2.3969999999999998</v>
      </c>
    </row>
    <row r="9893" spans="1:5">
      <c r="A9893" s="174" t="s">
        <v>145</v>
      </c>
      <c r="B9893" s="183">
        <v>17</v>
      </c>
      <c r="C9893" s="176">
        <v>43940</v>
      </c>
      <c r="D9893" s="175">
        <v>13</v>
      </c>
      <c r="E9893" s="175">
        <v>0.89900000000000002</v>
      </c>
    </row>
    <row r="9894" spans="1:5">
      <c r="A9894" s="174" t="s">
        <v>145</v>
      </c>
      <c r="B9894" s="183">
        <v>17</v>
      </c>
      <c r="C9894" s="176">
        <v>43941</v>
      </c>
      <c r="D9894" s="175">
        <v>14</v>
      </c>
      <c r="E9894" s="175">
        <v>0.3</v>
      </c>
    </row>
    <row r="9895" spans="1:5">
      <c r="A9895" s="174" t="s">
        <v>145</v>
      </c>
      <c r="B9895" s="183">
        <v>17</v>
      </c>
      <c r="C9895" s="176">
        <v>43942</v>
      </c>
      <c r="D9895" s="175">
        <v>18</v>
      </c>
      <c r="E9895" s="175">
        <v>0.3</v>
      </c>
    </row>
    <row r="9896" spans="1:5">
      <c r="A9896" s="174" t="s">
        <v>145</v>
      </c>
      <c r="B9896" s="183">
        <v>17</v>
      </c>
      <c r="C9896" s="176">
        <v>43943</v>
      </c>
      <c r="D9896" s="175">
        <v>13</v>
      </c>
      <c r="E9896" s="175">
        <v>0.59899999999999998</v>
      </c>
    </row>
    <row r="9897" spans="1:5">
      <c r="A9897" s="174" t="s">
        <v>145</v>
      </c>
      <c r="B9897" s="183">
        <v>17</v>
      </c>
      <c r="C9897" s="176">
        <v>43944</v>
      </c>
      <c r="D9897" s="175">
        <v>14</v>
      </c>
      <c r="E9897" s="175">
        <v>1.498</v>
      </c>
    </row>
    <row r="9898" spans="1:5">
      <c r="A9898" s="174" t="s">
        <v>145</v>
      </c>
      <c r="B9898" s="183">
        <v>17</v>
      </c>
      <c r="C9898" s="176">
        <v>43945</v>
      </c>
      <c r="D9898" s="175">
        <v>16</v>
      </c>
      <c r="E9898" s="175">
        <v>0.59899999999999998</v>
      </c>
    </row>
    <row r="9899" spans="1:5">
      <c r="A9899" s="174" t="s">
        <v>145</v>
      </c>
      <c r="B9899" s="177">
        <v>17</v>
      </c>
      <c r="C9899" s="176">
        <v>43946</v>
      </c>
      <c r="D9899" s="175">
        <v>13</v>
      </c>
      <c r="E9899" s="175">
        <v>0.89900000000000002</v>
      </c>
    </row>
    <row r="9900" spans="1:5">
      <c r="A9900" s="174" t="s">
        <v>145</v>
      </c>
      <c r="B9900" s="183">
        <v>18</v>
      </c>
      <c r="C9900" s="176">
        <v>43947</v>
      </c>
      <c r="D9900" s="175">
        <v>15</v>
      </c>
      <c r="E9900" s="175">
        <v>0.59899999999999998</v>
      </c>
    </row>
    <row r="9901" spans="1:5">
      <c r="A9901" s="174" t="s">
        <v>145</v>
      </c>
      <c r="B9901" s="183">
        <v>18</v>
      </c>
      <c r="C9901" s="176">
        <v>43948</v>
      </c>
      <c r="D9901" s="175">
        <v>14</v>
      </c>
      <c r="E9901" s="175">
        <v>0.59899999999999998</v>
      </c>
    </row>
    <row r="9902" spans="1:5">
      <c r="A9902" s="174" t="s">
        <v>145</v>
      </c>
      <c r="B9902" s="183">
        <v>18</v>
      </c>
      <c r="C9902" s="176">
        <v>43949</v>
      </c>
      <c r="D9902" s="175">
        <v>11</v>
      </c>
      <c r="E9902" s="175">
        <v>1.498</v>
      </c>
    </row>
    <row r="9903" spans="1:5">
      <c r="A9903" s="174" t="s">
        <v>145</v>
      </c>
      <c r="B9903" s="183">
        <v>18</v>
      </c>
      <c r="C9903" s="176">
        <v>43950</v>
      </c>
      <c r="D9903" s="175">
        <v>13</v>
      </c>
      <c r="E9903" s="175">
        <v>1.798</v>
      </c>
    </row>
    <row r="9904" spans="1:5">
      <c r="A9904" s="174" t="s">
        <v>145</v>
      </c>
      <c r="B9904" s="183">
        <v>18</v>
      </c>
      <c r="C9904" s="176">
        <v>43951</v>
      </c>
      <c r="D9904" s="175">
        <v>13</v>
      </c>
      <c r="E9904" s="175">
        <v>1.798</v>
      </c>
    </row>
    <row r="9905" spans="1:5">
      <c r="A9905" s="174" t="s">
        <v>145</v>
      </c>
      <c r="B9905" s="183">
        <v>18</v>
      </c>
      <c r="C9905" s="176">
        <v>43952</v>
      </c>
      <c r="D9905" s="175">
        <v>21</v>
      </c>
      <c r="E9905" s="175">
        <v>1.498</v>
      </c>
    </row>
    <row r="9906" spans="1:5">
      <c r="A9906" s="174" t="s">
        <v>145</v>
      </c>
      <c r="B9906" s="177">
        <v>18</v>
      </c>
      <c r="C9906" s="176">
        <v>43953</v>
      </c>
      <c r="D9906" s="175">
        <v>13</v>
      </c>
      <c r="E9906" s="175">
        <v>1.798</v>
      </c>
    </row>
    <row r="9907" spans="1:5">
      <c r="A9907" s="174" t="s">
        <v>145</v>
      </c>
      <c r="B9907" s="183">
        <v>19</v>
      </c>
      <c r="C9907" s="176">
        <v>43954</v>
      </c>
      <c r="D9907" s="175">
        <v>13</v>
      </c>
      <c r="E9907" s="175">
        <v>2.3969999999999998</v>
      </c>
    </row>
    <row r="9908" spans="1:5">
      <c r="A9908" s="174" t="s">
        <v>145</v>
      </c>
      <c r="B9908" s="183">
        <v>19</v>
      </c>
      <c r="C9908" s="176">
        <v>43955</v>
      </c>
      <c r="D9908" s="175">
        <v>14</v>
      </c>
      <c r="E9908" s="175">
        <v>2.3969999999999998</v>
      </c>
    </row>
    <row r="9909" spans="1:5">
      <c r="A9909" s="174" t="s">
        <v>145</v>
      </c>
      <c r="B9909" s="183">
        <v>19</v>
      </c>
      <c r="C9909" s="176">
        <v>43956</v>
      </c>
      <c r="D9909" s="175">
        <v>13</v>
      </c>
      <c r="E9909" s="175">
        <v>2.6970000000000001</v>
      </c>
    </row>
    <row r="9910" spans="1:5">
      <c r="A9910" s="174" t="s">
        <v>145</v>
      </c>
      <c r="B9910" s="183">
        <v>19</v>
      </c>
      <c r="C9910" s="176">
        <v>43957</v>
      </c>
      <c r="D9910" s="175">
        <v>14</v>
      </c>
      <c r="E9910" s="175">
        <v>2.6970000000000001</v>
      </c>
    </row>
    <row r="9911" spans="1:5">
      <c r="A9911" s="174" t="s">
        <v>145</v>
      </c>
      <c r="B9911" s="183">
        <v>19</v>
      </c>
      <c r="C9911" s="176">
        <v>43958</v>
      </c>
      <c r="D9911" s="175">
        <v>14</v>
      </c>
      <c r="E9911" s="175">
        <v>2.996</v>
      </c>
    </row>
    <row r="9912" spans="1:5">
      <c r="A9912" s="174" t="s">
        <v>145</v>
      </c>
      <c r="B9912" s="183">
        <v>19</v>
      </c>
      <c r="C9912" s="176">
        <v>43959</v>
      </c>
      <c r="D9912" s="175">
        <v>15</v>
      </c>
      <c r="E9912" s="175">
        <v>1.798</v>
      </c>
    </row>
    <row r="9913" spans="1:5">
      <c r="A9913" s="174" t="s">
        <v>145</v>
      </c>
      <c r="B9913" s="177">
        <v>19</v>
      </c>
      <c r="C9913" s="176">
        <v>43960</v>
      </c>
      <c r="D9913" s="175">
        <v>13</v>
      </c>
      <c r="E9913" s="175">
        <v>3.5960000000000001</v>
      </c>
    </row>
    <row r="9914" spans="1:5">
      <c r="A9914" s="174" t="s">
        <v>145</v>
      </c>
      <c r="B9914" s="183">
        <v>20</v>
      </c>
      <c r="C9914" s="176">
        <v>43961</v>
      </c>
      <c r="D9914" s="175">
        <v>12</v>
      </c>
      <c r="E9914" s="175">
        <v>3.5960000000000001</v>
      </c>
    </row>
    <row r="9915" spans="1:5">
      <c r="A9915" s="174" t="s">
        <v>145</v>
      </c>
      <c r="B9915" s="183">
        <v>20</v>
      </c>
      <c r="C9915" s="176">
        <v>43962</v>
      </c>
      <c r="D9915" s="175">
        <v>15</v>
      </c>
      <c r="E9915" s="175">
        <v>3.5960000000000001</v>
      </c>
    </row>
    <row r="9916" spans="1:5">
      <c r="A9916" s="174" t="s">
        <v>145</v>
      </c>
      <c r="B9916" s="183">
        <v>20</v>
      </c>
      <c r="C9916" s="176">
        <v>43963</v>
      </c>
      <c r="D9916" s="175">
        <v>14</v>
      </c>
      <c r="E9916" s="175">
        <v>4.1950000000000003</v>
      </c>
    </row>
    <row r="9917" spans="1:5">
      <c r="A9917" s="174" t="s">
        <v>145</v>
      </c>
      <c r="B9917" s="183">
        <v>20</v>
      </c>
      <c r="C9917" s="176">
        <v>43964</v>
      </c>
      <c r="D9917" s="175">
        <v>15</v>
      </c>
      <c r="E9917" s="175">
        <v>3.895</v>
      </c>
    </row>
    <row r="9918" spans="1:5">
      <c r="A9918" s="174" t="s">
        <v>145</v>
      </c>
      <c r="B9918" s="183">
        <v>20</v>
      </c>
      <c r="C9918" s="176">
        <v>43965</v>
      </c>
      <c r="D9918" s="175">
        <v>14</v>
      </c>
      <c r="E9918" s="175">
        <v>2.996</v>
      </c>
    </row>
    <row r="9919" spans="1:5">
      <c r="A9919" s="174" t="s">
        <v>145</v>
      </c>
      <c r="B9919" s="183">
        <v>20</v>
      </c>
      <c r="C9919" s="176">
        <v>43966</v>
      </c>
      <c r="D9919" s="175">
        <v>17</v>
      </c>
      <c r="E9919" s="175">
        <v>3.5960000000000001</v>
      </c>
    </row>
    <row r="9920" spans="1:5">
      <c r="A9920" s="174" t="s">
        <v>145</v>
      </c>
      <c r="B9920" s="177">
        <v>20</v>
      </c>
      <c r="C9920" s="176">
        <v>43967</v>
      </c>
      <c r="D9920" s="175">
        <v>14</v>
      </c>
      <c r="E9920" s="175">
        <v>3.2959999999999998</v>
      </c>
    </row>
    <row r="9921" spans="1:5">
      <c r="A9921" s="174" t="s">
        <v>145</v>
      </c>
      <c r="B9921" s="183">
        <v>21</v>
      </c>
      <c r="C9921" s="176">
        <v>43968</v>
      </c>
      <c r="D9921" s="175">
        <v>16</v>
      </c>
      <c r="E9921" s="175">
        <v>3.2959999999999998</v>
      </c>
    </row>
    <row r="9922" spans="1:5">
      <c r="A9922" s="174" t="s">
        <v>145</v>
      </c>
      <c r="B9922" s="183">
        <v>21</v>
      </c>
      <c r="C9922" s="176">
        <v>43969</v>
      </c>
      <c r="D9922" s="175">
        <v>16</v>
      </c>
      <c r="E9922" s="175">
        <v>2.996</v>
      </c>
    </row>
    <row r="9923" spans="1:5">
      <c r="A9923" s="174" t="s">
        <v>145</v>
      </c>
      <c r="B9923" s="183">
        <v>21</v>
      </c>
      <c r="C9923" s="176">
        <v>43970</v>
      </c>
      <c r="D9923" s="175">
        <v>15</v>
      </c>
      <c r="E9923" s="175">
        <v>5.9930000000000003</v>
      </c>
    </row>
    <row r="9924" spans="1:5">
      <c r="A9924" s="174" t="s">
        <v>145</v>
      </c>
      <c r="B9924" s="183">
        <v>21</v>
      </c>
      <c r="C9924" s="176">
        <v>43971</v>
      </c>
      <c r="D9924" s="175">
        <v>16</v>
      </c>
      <c r="E9924" s="175">
        <v>3.2959999999999998</v>
      </c>
    </row>
    <row r="9925" spans="1:5">
      <c r="A9925" s="174" t="s">
        <v>145</v>
      </c>
      <c r="B9925" s="183">
        <v>21</v>
      </c>
      <c r="C9925" s="176">
        <v>43972</v>
      </c>
      <c r="D9925" s="175">
        <v>16</v>
      </c>
      <c r="E9925" s="175">
        <v>5.3929999999999998</v>
      </c>
    </row>
    <row r="9926" spans="1:5">
      <c r="A9926" s="174" t="s">
        <v>145</v>
      </c>
      <c r="B9926" s="183">
        <v>21</v>
      </c>
      <c r="C9926" s="176">
        <v>43973</v>
      </c>
      <c r="D9926" s="175">
        <v>17</v>
      </c>
      <c r="E9926" s="175">
        <v>6.2919999999999998</v>
      </c>
    </row>
    <row r="9927" spans="1:5">
      <c r="A9927" s="174" t="s">
        <v>145</v>
      </c>
      <c r="B9927" s="177">
        <v>21</v>
      </c>
      <c r="C9927" s="176">
        <v>43974</v>
      </c>
      <c r="D9927" s="175">
        <v>15</v>
      </c>
      <c r="E9927" s="175">
        <v>4.4950000000000001</v>
      </c>
    </row>
    <row r="9928" spans="1:5">
      <c r="A9928" s="174" t="s">
        <v>145</v>
      </c>
      <c r="B9928" s="183">
        <v>22</v>
      </c>
      <c r="C9928" s="176">
        <v>43975</v>
      </c>
      <c r="D9928" s="175">
        <v>17</v>
      </c>
      <c r="E9928" s="175">
        <v>6.2919999999999998</v>
      </c>
    </row>
    <row r="9929" spans="1:5">
      <c r="A9929" s="174" t="s">
        <v>145</v>
      </c>
      <c r="B9929" s="183">
        <v>22</v>
      </c>
      <c r="C9929" s="176">
        <v>43976</v>
      </c>
      <c r="D9929" s="175">
        <v>16</v>
      </c>
      <c r="E9929" s="175">
        <v>5.0940000000000003</v>
      </c>
    </row>
    <row r="9930" spans="1:5">
      <c r="A9930" s="174" t="s">
        <v>145</v>
      </c>
      <c r="B9930" s="183">
        <v>22</v>
      </c>
      <c r="C9930" s="176">
        <v>43977</v>
      </c>
      <c r="D9930" s="175">
        <v>15</v>
      </c>
      <c r="E9930" s="175">
        <v>4.1950000000000003</v>
      </c>
    </row>
    <row r="9931" spans="1:5">
      <c r="A9931" s="174" t="s">
        <v>145</v>
      </c>
      <c r="B9931" s="183">
        <v>22</v>
      </c>
      <c r="C9931" s="176">
        <v>43978</v>
      </c>
      <c r="D9931" s="175">
        <v>15</v>
      </c>
      <c r="E9931" s="175">
        <v>5.0940000000000003</v>
      </c>
    </row>
    <row r="9932" spans="1:5">
      <c r="A9932" s="174" t="s">
        <v>145</v>
      </c>
      <c r="B9932" s="183">
        <v>22</v>
      </c>
      <c r="C9932" s="176">
        <v>43979</v>
      </c>
      <c r="D9932" s="175">
        <v>15</v>
      </c>
      <c r="E9932" s="175">
        <v>6.2919999999999998</v>
      </c>
    </row>
    <row r="9933" spans="1:5">
      <c r="A9933" s="174" t="s">
        <v>145</v>
      </c>
      <c r="B9933" s="183">
        <v>22</v>
      </c>
      <c r="C9933" s="176">
        <v>43980</v>
      </c>
      <c r="D9933" s="175">
        <v>16</v>
      </c>
      <c r="E9933" s="175">
        <v>5.3929999999999998</v>
      </c>
    </row>
    <row r="9934" spans="1:5">
      <c r="A9934" s="174" t="s">
        <v>145</v>
      </c>
      <c r="B9934" s="177">
        <v>22</v>
      </c>
      <c r="C9934" s="176">
        <v>43981</v>
      </c>
      <c r="D9934" s="175">
        <v>15</v>
      </c>
      <c r="E9934" s="175">
        <v>5.6929999999999996</v>
      </c>
    </row>
    <row r="9935" spans="1:5">
      <c r="A9935" s="174" t="s">
        <v>145</v>
      </c>
      <c r="B9935" s="183">
        <v>23</v>
      </c>
      <c r="C9935" s="176">
        <v>43982</v>
      </c>
      <c r="D9935" s="175">
        <v>16</v>
      </c>
      <c r="E9935" s="175">
        <v>5.3929999999999998</v>
      </c>
    </row>
    <row r="9936" spans="1:5">
      <c r="A9936" s="174" t="s">
        <v>145</v>
      </c>
      <c r="B9936" s="183">
        <v>23</v>
      </c>
      <c r="C9936" s="176">
        <v>43983</v>
      </c>
      <c r="D9936" s="175">
        <v>14</v>
      </c>
      <c r="E9936" s="175">
        <v>6.2919999999999998</v>
      </c>
    </row>
    <row r="9937" spans="1:5">
      <c r="A9937" s="174" t="s">
        <v>145</v>
      </c>
      <c r="B9937" s="183">
        <v>23</v>
      </c>
      <c r="C9937" s="176">
        <v>43984</v>
      </c>
      <c r="D9937" s="175">
        <v>14</v>
      </c>
      <c r="E9937" s="175">
        <v>7.1909999999999998</v>
      </c>
    </row>
    <row r="9938" spans="1:5">
      <c r="A9938" s="174" t="s">
        <v>145</v>
      </c>
      <c r="B9938" s="183">
        <v>23</v>
      </c>
      <c r="C9938" s="176">
        <v>43985</v>
      </c>
      <c r="D9938" s="175">
        <v>14</v>
      </c>
      <c r="E9938" s="175">
        <v>7.4909999999999997</v>
      </c>
    </row>
    <row r="9939" spans="1:5">
      <c r="A9939" s="174" t="s">
        <v>145</v>
      </c>
      <c r="B9939" s="183">
        <v>23</v>
      </c>
      <c r="C9939" s="176">
        <v>43986</v>
      </c>
      <c r="D9939" s="175">
        <v>14</v>
      </c>
      <c r="E9939" s="175">
        <v>7.7910000000000004</v>
      </c>
    </row>
    <row r="9940" spans="1:5">
      <c r="A9940" s="174" t="s">
        <v>145</v>
      </c>
      <c r="B9940" s="183">
        <v>23</v>
      </c>
      <c r="C9940" s="176">
        <v>43987</v>
      </c>
      <c r="D9940" s="175">
        <v>15</v>
      </c>
      <c r="E9940" s="175">
        <v>7.4909999999999997</v>
      </c>
    </row>
    <row r="9941" spans="1:5">
      <c r="A9941" s="174" t="s">
        <v>145</v>
      </c>
      <c r="B9941" s="177">
        <v>23</v>
      </c>
      <c r="C9941" s="176">
        <v>43988</v>
      </c>
      <c r="D9941" s="175">
        <v>13</v>
      </c>
      <c r="E9941" s="175">
        <v>5.6929999999999996</v>
      </c>
    </row>
    <row r="9942" spans="1:5">
      <c r="A9942" s="174" t="s">
        <v>145</v>
      </c>
      <c r="B9942" s="183">
        <v>24</v>
      </c>
      <c r="C9942" s="176">
        <v>43989</v>
      </c>
      <c r="D9942" s="175">
        <v>14</v>
      </c>
      <c r="E9942" s="175">
        <v>0</v>
      </c>
    </row>
    <row r="9943" spans="1:5">
      <c r="A9943" s="174" t="s">
        <v>145</v>
      </c>
      <c r="B9943" s="183">
        <v>24</v>
      </c>
      <c r="C9943" s="176">
        <v>43990</v>
      </c>
      <c r="D9943" s="175">
        <v>14</v>
      </c>
      <c r="E9943" s="175">
        <v>11.686</v>
      </c>
    </row>
    <row r="9944" spans="1:5">
      <c r="A9944" s="174" t="s">
        <v>145</v>
      </c>
      <c r="B9944" s="183">
        <v>24</v>
      </c>
      <c r="C9944" s="176">
        <v>43991</v>
      </c>
      <c r="D9944" s="175">
        <v>14</v>
      </c>
      <c r="E9944" s="175">
        <v>5.9930000000000003</v>
      </c>
    </row>
    <row r="9945" spans="1:5">
      <c r="A9945" s="174" t="s">
        <v>145</v>
      </c>
      <c r="B9945" s="183">
        <v>24</v>
      </c>
      <c r="C9945" s="176">
        <v>43992</v>
      </c>
      <c r="D9945" s="175">
        <v>13</v>
      </c>
      <c r="E9945" s="175">
        <v>6.2919999999999998</v>
      </c>
    </row>
    <row r="9946" spans="1:5">
      <c r="A9946" s="174" t="s">
        <v>145</v>
      </c>
      <c r="B9946" s="183">
        <v>24</v>
      </c>
      <c r="C9946" s="176">
        <v>43993</v>
      </c>
      <c r="D9946" s="175">
        <v>18</v>
      </c>
      <c r="E9946" s="175">
        <v>5.9930000000000003</v>
      </c>
    </row>
    <row r="9947" spans="1:5">
      <c r="A9947" s="174" t="s">
        <v>145</v>
      </c>
      <c r="B9947" s="183">
        <v>24</v>
      </c>
      <c r="C9947" s="176">
        <v>43994</v>
      </c>
      <c r="D9947" s="175">
        <v>14</v>
      </c>
      <c r="E9947" s="175">
        <v>6.5919999999999996</v>
      </c>
    </row>
    <row r="9948" spans="1:5">
      <c r="A9948" s="174" t="s">
        <v>145</v>
      </c>
      <c r="B9948" s="177">
        <v>24</v>
      </c>
      <c r="C9948" s="176">
        <v>43995</v>
      </c>
      <c r="D9948" s="175">
        <v>14</v>
      </c>
      <c r="E9948" s="175">
        <v>6.2919999999999998</v>
      </c>
    </row>
    <row r="9949" spans="1:5">
      <c r="A9949" s="174" t="s">
        <v>145</v>
      </c>
      <c r="B9949" s="183">
        <v>25</v>
      </c>
      <c r="C9949" s="176">
        <v>43996</v>
      </c>
      <c r="D9949" s="175">
        <v>15</v>
      </c>
      <c r="E9949" s="175">
        <v>7.1909999999999998</v>
      </c>
    </row>
    <row r="9950" spans="1:5">
      <c r="A9950" s="174" t="s">
        <v>145</v>
      </c>
      <c r="B9950" s="183">
        <v>25</v>
      </c>
      <c r="C9950" s="176">
        <v>43997</v>
      </c>
      <c r="D9950" s="175">
        <v>16</v>
      </c>
      <c r="E9950" s="175">
        <v>7.4909999999999997</v>
      </c>
    </row>
    <row r="9951" spans="1:5">
      <c r="A9951" s="174" t="s">
        <v>145</v>
      </c>
      <c r="B9951" s="183">
        <v>25</v>
      </c>
      <c r="C9951" s="176">
        <v>43998</v>
      </c>
      <c r="D9951" s="175">
        <v>13</v>
      </c>
      <c r="E9951" s="175">
        <v>5.3929999999999998</v>
      </c>
    </row>
    <row r="9952" spans="1:5">
      <c r="A9952" s="174" t="s">
        <v>145</v>
      </c>
      <c r="B9952" s="183">
        <v>25</v>
      </c>
      <c r="C9952" s="176">
        <v>43999</v>
      </c>
      <c r="D9952" s="175">
        <v>14</v>
      </c>
      <c r="E9952" s="175">
        <v>5.9930000000000003</v>
      </c>
    </row>
    <row r="9953" spans="1:5">
      <c r="A9953" s="174" t="s">
        <v>145</v>
      </c>
      <c r="B9953" s="183">
        <v>25</v>
      </c>
      <c r="C9953" s="176">
        <v>44000</v>
      </c>
      <c r="D9953" s="175">
        <v>13</v>
      </c>
      <c r="E9953" s="175">
        <v>5.0940000000000003</v>
      </c>
    </row>
    <row r="9954" spans="1:5">
      <c r="A9954" s="174" t="s">
        <v>145</v>
      </c>
      <c r="B9954" s="183">
        <v>25</v>
      </c>
      <c r="C9954" s="176">
        <v>44001</v>
      </c>
      <c r="D9954" s="175">
        <v>15</v>
      </c>
      <c r="E9954" s="175">
        <v>5.3929999999999998</v>
      </c>
    </row>
    <row r="9955" spans="1:5">
      <c r="A9955" s="174" t="s">
        <v>145</v>
      </c>
      <c r="B9955" s="183">
        <v>25</v>
      </c>
      <c r="C9955" s="176">
        <v>44002</v>
      </c>
      <c r="D9955" s="175">
        <v>12</v>
      </c>
      <c r="E9955" s="175">
        <v>5.3929999999999998</v>
      </c>
    </row>
    <row r="9956" spans="1:5">
      <c r="A9956" s="174" t="s">
        <v>145</v>
      </c>
      <c r="B9956" s="183">
        <v>26</v>
      </c>
      <c r="C9956" s="176">
        <v>44003</v>
      </c>
      <c r="D9956" s="175">
        <v>13</v>
      </c>
      <c r="E9956" s="175">
        <v>5.6929999999999996</v>
      </c>
    </row>
    <row r="9957" spans="1:5">
      <c r="A9957" s="174" t="s">
        <v>145</v>
      </c>
      <c r="B9957" s="183">
        <v>26</v>
      </c>
      <c r="C9957" s="176">
        <v>44004</v>
      </c>
      <c r="D9957" s="175">
        <v>14</v>
      </c>
      <c r="E9957" s="175">
        <v>5.0940000000000003</v>
      </c>
    </row>
    <row r="9958" spans="1:5">
      <c r="A9958" s="174" t="s">
        <v>145</v>
      </c>
      <c r="B9958" s="183">
        <v>26</v>
      </c>
      <c r="C9958" s="176">
        <v>44005</v>
      </c>
      <c r="D9958" s="175">
        <v>11</v>
      </c>
      <c r="E9958" s="175">
        <v>5.3929999999999998</v>
      </c>
    </row>
    <row r="9959" spans="1:5">
      <c r="A9959" s="174" t="s">
        <v>145</v>
      </c>
      <c r="B9959" s="183">
        <v>26</v>
      </c>
      <c r="C9959" s="176">
        <v>44006</v>
      </c>
      <c r="D9959" s="175">
        <v>15</v>
      </c>
      <c r="E9959" s="175">
        <v>5.9930000000000003</v>
      </c>
    </row>
    <row r="9960" spans="1:5">
      <c r="A9960" s="174" t="s">
        <v>145</v>
      </c>
      <c r="B9960" s="183">
        <v>26</v>
      </c>
      <c r="C9960" s="176">
        <v>44007</v>
      </c>
      <c r="D9960" s="175">
        <v>13</v>
      </c>
      <c r="E9960" s="175">
        <v>5.0940000000000003</v>
      </c>
    </row>
    <row r="9961" spans="1:5">
      <c r="A9961" s="174" t="s">
        <v>145</v>
      </c>
      <c r="B9961" s="183">
        <v>26</v>
      </c>
      <c r="C9961" s="176">
        <v>44008</v>
      </c>
      <c r="D9961" s="175">
        <v>14</v>
      </c>
      <c r="E9961" s="175">
        <v>5.3929999999999998</v>
      </c>
    </row>
    <row r="9962" spans="1:5">
      <c r="A9962" s="174" t="s">
        <v>145</v>
      </c>
      <c r="B9962" s="177">
        <v>26</v>
      </c>
      <c r="C9962" s="176">
        <v>44009</v>
      </c>
      <c r="D9962" s="175">
        <v>12</v>
      </c>
      <c r="E9962" s="175">
        <v>5.6929999999999996</v>
      </c>
    </row>
    <row r="9963" spans="1:5">
      <c r="A9963" s="174" t="s">
        <v>145</v>
      </c>
      <c r="B9963" s="183">
        <v>27</v>
      </c>
      <c r="C9963" s="176">
        <v>44010</v>
      </c>
      <c r="D9963" s="175">
        <v>13</v>
      </c>
      <c r="E9963" s="175">
        <v>5.9930000000000003</v>
      </c>
    </row>
    <row r="9964" spans="1:5">
      <c r="A9964" s="174" t="s">
        <v>145</v>
      </c>
      <c r="B9964" s="183">
        <v>27</v>
      </c>
      <c r="C9964" s="176">
        <v>44011</v>
      </c>
      <c r="D9964" s="175">
        <v>15</v>
      </c>
      <c r="E9964" s="175">
        <v>5.9930000000000003</v>
      </c>
    </row>
    <row r="9965" spans="1:5">
      <c r="A9965" s="174" t="s">
        <v>145</v>
      </c>
      <c r="B9965" s="183">
        <v>27</v>
      </c>
      <c r="C9965" s="176">
        <v>44012</v>
      </c>
      <c r="D9965" s="175">
        <v>11</v>
      </c>
      <c r="E9965" s="175">
        <v>5.9930000000000003</v>
      </c>
    </row>
    <row r="9966" spans="1:5">
      <c r="A9966" s="174" t="s">
        <v>145</v>
      </c>
      <c r="B9966" s="183">
        <v>27</v>
      </c>
      <c r="C9966" s="176">
        <v>44013</v>
      </c>
      <c r="D9966" s="175">
        <v>12</v>
      </c>
      <c r="E9966" s="175">
        <v>5.6929999999999996</v>
      </c>
    </row>
    <row r="9967" spans="1:5">
      <c r="A9967" s="174" t="s">
        <v>145</v>
      </c>
      <c r="B9967" s="183">
        <v>27</v>
      </c>
      <c r="C9967" s="176">
        <v>44014</v>
      </c>
      <c r="D9967" s="175">
        <v>12</v>
      </c>
      <c r="E9967" s="175">
        <v>6.5919999999999996</v>
      </c>
    </row>
    <row r="9968" spans="1:5">
      <c r="A9968" s="174" t="s">
        <v>145</v>
      </c>
      <c r="B9968" s="183">
        <v>27</v>
      </c>
      <c r="C9968" s="176">
        <v>44015</v>
      </c>
      <c r="D9968" s="175">
        <v>13</v>
      </c>
      <c r="E9968" s="175">
        <v>6.2919999999999998</v>
      </c>
    </row>
    <row r="9969" spans="1:5">
      <c r="A9969" s="174" t="s">
        <v>145</v>
      </c>
      <c r="B9969" s="177">
        <v>27</v>
      </c>
      <c r="C9969" s="176">
        <v>44016</v>
      </c>
      <c r="D9969" s="175">
        <v>11</v>
      </c>
      <c r="E9969" s="175">
        <v>5.6929999999999996</v>
      </c>
    </row>
    <row r="9970" spans="1:5">
      <c r="A9970" s="174" t="s">
        <v>145</v>
      </c>
      <c r="B9970" s="183">
        <v>28</v>
      </c>
      <c r="C9970" s="176">
        <v>44017</v>
      </c>
      <c r="D9970" s="175">
        <v>14</v>
      </c>
      <c r="E9970" s="175">
        <v>5.6929999999999996</v>
      </c>
    </row>
    <row r="9971" spans="1:5">
      <c r="A9971" s="174" t="s">
        <v>145</v>
      </c>
      <c r="B9971" s="183">
        <v>28</v>
      </c>
      <c r="C9971" s="176">
        <v>44018</v>
      </c>
      <c r="D9971" s="175">
        <v>12</v>
      </c>
      <c r="E9971" s="175">
        <v>5.9930000000000003</v>
      </c>
    </row>
    <row r="9972" spans="1:5">
      <c r="A9972" s="174" t="s">
        <v>145</v>
      </c>
      <c r="B9972" s="183">
        <v>28</v>
      </c>
      <c r="C9972" s="176">
        <v>44019</v>
      </c>
      <c r="D9972" s="175">
        <v>11</v>
      </c>
      <c r="E9972" s="175">
        <v>6.2919999999999998</v>
      </c>
    </row>
    <row r="9973" spans="1:5">
      <c r="A9973" s="174" t="s">
        <v>145</v>
      </c>
      <c r="B9973" s="183">
        <v>28</v>
      </c>
      <c r="C9973" s="176">
        <v>44020</v>
      </c>
      <c r="D9973" s="175">
        <v>11</v>
      </c>
      <c r="E9973" s="175">
        <v>5.0940000000000003</v>
      </c>
    </row>
    <row r="9974" spans="1:5">
      <c r="A9974" s="174" t="s">
        <v>145</v>
      </c>
      <c r="B9974" s="183">
        <v>28</v>
      </c>
      <c r="C9974" s="176">
        <v>44021</v>
      </c>
      <c r="D9974" s="175">
        <v>12</v>
      </c>
      <c r="E9974" s="175">
        <v>4.7939999999999996</v>
      </c>
    </row>
    <row r="9975" spans="1:5">
      <c r="A9975" s="174" t="s">
        <v>145</v>
      </c>
      <c r="B9975" s="183">
        <v>28</v>
      </c>
      <c r="C9975" s="176">
        <v>44022</v>
      </c>
      <c r="D9975" s="175">
        <v>13</v>
      </c>
      <c r="E9975" s="175">
        <v>5.3929999999999998</v>
      </c>
    </row>
    <row r="9976" spans="1:5">
      <c r="A9976" s="174" t="s">
        <v>145</v>
      </c>
      <c r="B9976" s="177">
        <v>28</v>
      </c>
      <c r="C9976" s="176">
        <v>44023</v>
      </c>
      <c r="D9976" s="175">
        <v>11</v>
      </c>
      <c r="E9976" s="175">
        <v>5.0940000000000003</v>
      </c>
    </row>
    <row r="9977" spans="1:5">
      <c r="A9977" s="174" t="s">
        <v>145</v>
      </c>
      <c r="B9977" s="183">
        <v>29</v>
      </c>
      <c r="C9977" s="176">
        <v>44024</v>
      </c>
      <c r="D9977" s="175">
        <v>12</v>
      </c>
      <c r="E9977" s="175">
        <v>4.7939999999999996</v>
      </c>
    </row>
    <row r="9978" spans="1:5">
      <c r="A9978" s="174" t="s">
        <v>145</v>
      </c>
      <c r="B9978" s="183">
        <v>29</v>
      </c>
      <c r="C9978" s="176">
        <v>44025</v>
      </c>
      <c r="D9978" s="175">
        <v>12</v>
      </c>
      <c r="E9978" s="175">
        <v>5.0940000000000003</v>
      </c>
    </row>
    <row r="9979" spans="1:5">
      <c r="A9979" s="174" t="s">
        <v>145</v>
      </c>
      <c r="B9979" s="183">
        <v>29</v>
      </c>
      <c r="C9979" s="176">
        <v>44026</v>
      </c>
      <c r="D9979" s="175">
        <v>12</v>
      </c>
      <c r="E9979" s="175">
        <v>5.0940000000000003</v>
      </c>
    </row>
    <row r="9980" spans="1:5">
      <c r="A9980" s="174" t="s">
        <v>145</v>
      </c>
      <c r="B9980" s="183">
        <v>29</v>
      </c>
      <c r="C9980" s="176">
        <v>44027</v>
      </c>
      <c r="D9980" s="175">
        <v>12</v>
      </c>
      <c r="E9980" s="175">
        <v>5.0940000000000003</v>
      </c>
    </row>
    <row r="9981" spans="1:5">
      <c r="A9981" s="174" t="s">
        <v>145</v>
      </c>
      <c r="B9981" s="183">
        <v>29</v>
      </c>
      <c r="C9981" s="176">
        <v>44028</v>
      </c>
      <c r="D9981" s="175">
        <v>12</v>
      </c>
      <c r="E9981" s="175">
        <v>5.0940000000000003</v>
      </c>
    </row>
    <row r="9982" spans="1:5">
      <c r="A9982" s="174" t="s">
        <v>145</v>
      </c>
      <c r="B9982" s="183">
        <v>29</v>
      </c>
      <c r="C9982" s="176">
        <v>44029</v>
      </c>
      <c r="D9982" s="175">
        <v>13</v>
      </c>
      <c r="E9982" s="175">
        <v>4.7939999999999996</v>
      </c>
    </row>
    <row r="9983" spans="1:5">
      <c r="A9983" s="174" t="s">
        <v>145</v>
      </c>
      <c r="B9983" s="177">
        <v>29</v>
      </c>
      <c r="C9983" s="176">
        <v>44030</v>
      </c>
      <c r="D9983" s="175">
        <v>10</v>
      </c>
      <c r="E9983" s="175">
        <v>4.7939999999999996</v>
      </c>
    </row>
    <row r="9984" spans="1:5">
      <c r="A9984" s="174" t="s">
        <v>145</v>
      </c>
      <c r="B9984" s="183">
        <v>30</v>
      </c>
      <c r="C9984" s="176">
        <v>44031</v>
      </c>
      <c r="D9984" s="175">
        <v>13</v>
      </c>
      <c r="E9984" s="175">
        <v>4.7939999999999996</v>
      </c>
    </row>
    <row r="9985" spans="1:5">
      <c r="A9985" s="174" t="s">
        <v>145</v>
      </c>
      <c r="B9985" s="183">
        <v>30</v>
      </c>
      <c r="C9985" s="176">
        <v>44032</v>
      </c>
      <c r="D9985" s="175">
        <v>12</v>
      </c>
      <c r="E9985" s="175">
        <v>4.4950000000000001</v>
      </c>
    </row>
    <row r="9986" spans="1:5">
      <c r="A9986" s="174" t="s">
        <v>145</v>
      </c>
      <c r="B9986" s="183">
        <v>30</v>
      </c>
      <c r="C9986" s="176">
        <v>44033</v>
      </c>
      <c r="D9986" s="175">
        <v>11</v>
      </c>
      <c r="E9986" s="175">
        <v>4.4950000000000001</v>
      </c>
    </row>
    <row r="9987" spans="1:5">
      <c r="A9987" s="174" t="s">
        <v>145</v>
      </c>
      <c r="B9987" s="183">
        <v>30</v>
      </c>
      <c r="C9987" s="176">
        <v>44034</v>
      </c>
      <c r="D9987" s="175">
        <v>11</v>
      </c>
      <c r="E9987" s="175">
        <v>4.1950000000000003</v>
      </c>
    </row>
    <row r="9988" spans="1:5">
      <c r="A9988" s="174" t="s">
        <v>145</v>
      </c>
      <c r="B9988" s="183">
        <v>30</v>
      </c>
      <c r="C9988" s="176">
        <v>44035</v>
      </c>
      <c r="D9988" s="175">
        <v>11</v>
      </c>
      <c r="E9988" s="175">
        <v>4.1950000000000003</v>
      </c>
    </row>
    <row r="9989" spans="1:5">
      <c r="A9989" s="174" t="s">
        <v>145</v>
      </c>
      <c r="B9989" s="183">
        <v>30</v>
      </c>
      <c r="C9989" s="176">
        <v>44036</v>
      </c>
      <c r="D9989" s="175">
        <v>12</v>
      </c>
      <c r="E9989" s="175">
        <v>4.4950000000000001</v>
      </c>
    </row>
    <row r="9990" spans="1:5">
      <c r="A9990" s="174" t="s">
        <v>145</v>
      </c>
      <c r="B9990" s="177">
        <v>30</v>
      </c>
      <c r="C9990" s="176">
        <v>44037</v>
      </c>
      <c r="D9990" s="175">
        <v>10</v>
      </c>
      <c r="E9990" s="175">
        <v>4.1950000000000003</v>
      </c>
    </row>
    <row r="9991" spans="1:5">
      <c r="A9991" s="174" t="s">
        <v>145</v>
      </c>
      <c r="B9991" s="183">
        <v>31</v>
      </c>
      <c r="C9991" s="176">
        <v>44038</v>
      </c>
      <c r="D9991" s="175">
        <v>10</v>
      </c>
      <c r="E9991" s="175">
        <v>4.1950000000000003</v>
      </c>
    </row>
    <row r="9992" spans="1:5">
      <c r="A9992" s="174" t="s">
        <v>145</v>
      </c>
      <c r="B9992" s="183">
        <v>31</v>
      </c>
      <c r="C9992" s="176">
        <v>44039</v>
      </c>
      <c r="D9992" s="175">
        <v>11</v>
      </c>
      <c r="E9992" s="175">
        <v>3.895</v>
      </c>
    </row>
    <row r="9993" spans="1:5">
      <c r="A9993" s="174" t="s">
        <v>145</v>
      </c>
      <c r="B9993" s="183">
        <v>31</v>
      </c>
      <c r="C9993" s="176">
        <v>44040</v>
      </c>
      <c r="D9993" s="175">
        <v>11</v>
      </c>
      <c r="E9993" s="175">
        <v>3.895</v>
      </c>
    </row>
    <row r="9994" spans="1:5">
      <c r="A9994" s="174" t="s">
        <v>145</v>
      </c>
      <c r="B9994" s="183">
        <v>31</v>
      </c>
      <c r="C9994" s="176">
        <v>44041</v>
      </c>
      <c r="D9994" s="175">
        <v>11</v>
      </c>
      <c r="E9994" s="175">
        <v>4.1950000000000003</v>
      </c>
    </row>
    <row r="9995" spans="1:5">
      <c r="A9995" s="174" t="s">
        <v>145</v>
      </c>
      <c r="B9995" s="183">
        <v>31</v>
      </c>
      <c r="C9995" s="176">
        <v>44042</v>
      </c>
      <c r="D9995" s="175">
        <v>10</v>
      </c>
      <c r="E9995" s="175">
        <v>3.895</v>
      </c>
    </row>
    <row r="9996" spans="1:5">
      <c r="A9996" s="174" t="s">
        <v>145</v>
      </c>
      <c r="B9996" s="183">
        <v>31</v>
      </c>
      <c r="C9996" s="176">
        <v>44043</v>
      </c>
      <c r="D9996" s="175">
        <v>11</v>
      </c>
      <c r="E9996" s="175">
        <v>4.1950000000000003</v>
      </c>
    </row>
    <row r="9997" spans="1:5">
      <c r="A9997" s="174" t="s">
        <v>145</v>
      </c>
      <c r="B9997" s="177">
        <v>31</v>
      </c>
      <c r="C9997" s="176">
        <v>44044</v>
      </c>
      <c r="D9997" s="175">
        <v>9</v>
      </c>
      <c r="E9997" s="175">
        <v>3.895</v>
      </c>
    </row>
    <row r="9998" spans="1:5">
      <c r="A9998" s="174" t="s">
        <v>145</v>
      </c>
      <c r="B9998" s="183">
        <v>32</v>
      </c>
      <c r="C9998" s="176">
        <v>44045</v>
      </c>
      <c r="D9998" s="175">
        <v>11</v>
      </c>
      <c r="E9998" s="175">
        <v>3.895</v>
      </c>
    </row>
    <row r="9999" spans="1:5">
      <c r="A9999" s="174" t="s">
        <v>145</v>
      </c>
      <c r="B9999" s="183">
        <v>32</v>
      </c>
      <c r="C9999" s="176">
        <v>44046</v>
      </c>
      <c r="D9999" s="175">
        <v>10</v>
      </c>
      <c r="E9999" s="175">
        <v>4.1950000000000003</v>
      </c>
    </row>
    <row r="10000" spans="1:5">
      <c r="A10000" s="174" t="s">
        <v>145</v>
      </c>
      <c r="B10000" s="183">
        <v>32</v>
      </c>
      <c r="C10000" s="176">
        <v>44047</v>
      </c>
      <c r="D10000" s="175">
        <v>9</v>
      </c>
      <c r="E10000" s="175">
        <v>3.5960000000000001</v>
      </c>
    </row>
    <row r="10001" spans="1:5">
      <c r="A10001" s="174" t="s">
        <v>145</v>
      </c>
      <c r="B10001" s="183">
        <v>32</v>
      </c>
      <c r="C10001" s="176">
        <v>44048</v>
      </c>
      <c r="D10001" s="175">
        <v>9</v>
      </c>
      <c r="E10001" s="175">
        <v>2.996</v>
      </c>
    </row>
    <row r="10002" spans="1:5">
      <c r="A10002" s="174" t="s">
        <v>145</v>
      </c>
      <c r="B10002" s="183">
        <v>32</v>
      </c>
      <c r="C10002" s="176">
        <v>44049</v>
      </c>
      <c r="D10002" s="175">
        <v>9</v>
      </c>
      <c r="E10002" s="175">
        <v>3.2959999999999998</v>
      </c>
    </row>
    <row r="10003" spans="1:5">
      <c r="A10003" s="174" t="s">
        <v>145</v>
      </c>
      <c r="B10003" s="177">
        <v>32</v>
      </c>
      <c r="C10003" s="176">
        <v>44050</v>
      </c>
      <c r="D10003" s="175">
        <v>9</v>
      </c>
      <c r="E10003" s="175">
        <v>3.2959999999999998</v>
      </c>
    </row>
    <row r="10004" spans="1:5">
      <c r="A10004" s="174" t="s">
        <v>145</v>
      </c>
      <c r="B10004" s="177">
        <v>32</v>
      </c>
      <c r="C10004" s="176">
        <v>44051</v>
      </c>
      <c r="D10004" s="175">
        <v>7</v>
      </c>
      <c r="E10004" s="175">
        <v>3.5960000000000001</v>
      </c>
    </row>
    <row r="10005" spans="1:5">
      <c r="A10005" s="174" t="s">
        <v>145</v>
      </c>
      <c r="B10005" s="177">
        <v>33</v>
      </c>
      <c r="C10005" s="176">
        <v>44052</v>
      </c>
      <c r="D10005" s="175">
        <v>6</v>
      </c>
      <c r="E10005" s="175">
        <v>3.2959999999999998</v>
      </c>
    </row>
    <row r="10006" spans="1:5">
      <c r="A10006" s="174" t="s">
        <v>145</v>
      </c>
      <c r="B10006" s="177">
        <v>33</v>
      </c>
      <c r="C10006" s="176">
        <v>44053</v>
      </c>
      <c r="D10006" s="175">
        <v>9</v>
      </c>
      <c r="E10006" s="175">
        <v>3.5960000000000001</v>
      </c>
    </row>
    <row r="10007" spans="1:5">
      <c r="A10007" s="174" t="s">
        <v>145</v>
      </c>
      <c r="B10007" s="177">
        <v>33</v>
      </c>
      <c r="C10007" s="176">
        <v>44054</v>
      </c>
      <c r="D10007" s="175">
        <v>9</v>
      </c>
      <c r="E10007" s="175">
        <v>3.2959999999999998</v>
      </c>
    </row>
    <row r="10008" spans="1:5">
      <c r="A10008" s="174" t="s">
        <v>145</v>
      </c>
      <c r="B10008" s="177">
        <v>33</v>
      </c>
      <c r="C10008" s="176">
        <v>44055</v>
      </c>
      <c r="D10008" s="175">
        <v>9</v>
      </c>
      <c r="E10008" s="175">
        <v>2.996</v>
      </c>
    </row>
    <row r="10009" spans="1:5">
      <c r="A10009" s="174" t="s">
        <v>145</v>
      </c>
      <c r="B10009" s="177">
        <v>33</v>
      </c>
      <c r="C10009" s="176">
        <v>44056</v>
      </c>
      <c r="D10009" s="175">
        <v>10</v>
      </c>
      <c r="E10009" s="175">
        <v>3.2959999999999998</v>
      </c>
    </row>
    <row r="10010" spans="1:5">
      <c r="A10010" s="174" t="s">
        <v>145</v>
      </c>
      <c r="B10010" s="177">
        <v>33</v>
      </c>
      <c r="C10010" s="176">
        <v>44057</v>
      </c>
      <c r="D10010" s="175">
        <v>10</v>
      </c>
      <c r="E10010" s="175">
        <v>2.996</v>
      </c>
    </row>
    <row r="10011" spans="1:5">
      <c r="A10011" s="174" t="s">
        <v>145</v>
      </c>
      <c r="B10011" s="177">
        <v>33</v>
      </c>
      <c r="C10011" s="176">
        <v>44058</v>
      </c>
      <c r="D10011" s="175">
        <v>7</v>
      </c>
      <c r="E10011" s="175">
        <v>3.2959999999999998</v>
      </c>
    </row>
    <row r="10012" spans="1:5">
      <c r="A10012" s="174" t="s">
        <v>145</v>
      </c>
      <c r="B10012" s="177">
        <v>34</v>
      </c>
      <c r="C10012" s="176">
        <v>44059</v>
      </c>
      <c r="D10012" s="175">
        <v>9</v>
      </c>
      <c r="E10012" s="175">
        <v>2.996</v>
      </c>
    </row>
    <row r="10013" spans="1:5">
      <c r="A10013" s="174" t="s">
        <v>145</v>
      </c>
      <c r="B10013" s="177">
        <v>34</v>
      </c>
      <c r="C10013" s="176">
        <v>44060</v>
      </c>
      <c r="D10013" s="175">
        <v>9</v>
      </c>
      <c r="E10013" s="175">
        <v>3.2959999999999998</v>
      </c>
    </row>
    <row r="10014" spans="1:5">
      <c r="A10014" s="174" t="s">
        <v>145</v>
      </c>
      <c r="B10014" s="177">
        <v>34</v>
      </c>
      <c r="C10014" s="176">
        <v>44061</v>
      </c>
      <c r="D10014" s="175">
        <v>8</v>
      </c>
      <c r="E10014" s="175">
        <v>2.996</v>
      </c>
    </row>
    <row r="10015" spans="1:5">
      <c r="A10015" s="174" t="s">
        <v>145</v>
      </c>
      <c r="B10015" s="177">
        <v>34</v>
      </c>
      <c r="C10015" s="176">
        <v>44062</v>
      </c>
      <c r="D10015" s="175">
        <v>8</v>
      </c>
      <c r="E10015" s="175">
        <v>2.6970000000000001</v>
      </c>
    </row>
    <row r="10016" spans="1:5">
      <c r="A10016" s="174" t="s">
        <v>145</v>
      </c>
      <c r="B10016" s="177">
        <v>34</v>
      </c>
      <c r="C10016" s="176">
        <v>44063</v>
      </c>
      <c r="D10016" s="175">
        <v>8</v>
      </c>
      <c r="E10016" s="175">
        <v>2.6970000000000001</v>
      </c>
    </row>
    <row r="10017" spans="1:5">
      <c r="A10017" s="174" t="s">
        <v>145</v>
      </c>
      <c r="B10017" s="177">
        <v>34</v>
      </c>
      <c r="C10017" s="176">
        <v>44064</v>
      </c>
      <c r="D10017" s="175">
        <v>9</v>
      </c>
      <c r="E10017" s="175">
        <v>2.6970000000000001</v>
      </c>
    </row>
    <row r="10018" spans="1:5">
      <c r="A10018" s="174" t="s">
        <v>145</v>
      </c>
      <c r="B10018" s="177">
        <v>34</v>
      </c>
      <c r="C10018" s="176">
        <v>44065</v>
      </c>
      <c r="D10018" s="179"/>
      <c r="E10018" s="179"/>
    </row>
    <row r="10019" spans="1:5">
      <c r="A10019" s="174" t="s">
        <v>148</v>
      </c>
      <c r="B10019" s="183">
        <v>8</v>
      </c>
      <c r="C10019" s="176">
        <v>43877</v>
      </c>
      <c r="D10019" s="175">
        <v>1</v>
      </c>
      <c r="E10019" s="175">
        <v>0</v>
      </c>
    </row>
    <row r="10020" spans="1:5">
      <c r="A10020" s="174" t="s">
        <v>148</v>
      </c>
      <c r="B10020" s="183">
        <v>8</v>
      </c>
      <c r="C10020" s="176">
        <v>43878</v>
      </c>
      <c r="D10020" s="175">
        <v>0</v>
      </c>
      <c r="E10020" s="175">
        <v>0</v>
      </c>
    </row>
    <row r="10021" spans="1:5">
      <c r="A10021" s="174" t="s">
        <v>148</v>
      </c>
      <c r="B10021" s="183">
        <v>8</v>
      </c>
      <c r="C10021" s="176">
        <v>43879</v>
      </c>
      <c r="D10021" s="175">
        <v>0</v>
      </c>
      <c r="E10021" s="175">
        <v>0</v>
      </c>
    </row>
    <row r="10022" spans="1:5">
      <c r="A10022" s="174" t="s">
        <v>148</v>
      </c>
      <c r="B10022" s="183">
        <v>8</v>
      </c>
      <c r="C10022" s="176">
        <v>43880</v>
      </c>
      <c r="D10022" s="175">
        <v>0</v>
      </c>
      <c r="E10022" s="175">
        <v>0</v>
      </c>
    </row>
    <row r="10023" spans="1:5">
      <c r="A10023" s="174" t="s">
        <v>148</v>
      </c>
      <c r="B10023" s="183">
        <v>8</v>
      </c>
      <c r="C10023" s="176">
        <v>43881</v>
      </c>
      <c r="D10023" s="175">
        <v>1</v>
      </c>
      <c r="E10023" s="175">
        <v>0</v>
      </c>
    </row>
    <row r="10024" spans="1:5">
      <c r="A10024" s="174" t="s">
        <v>148</v>
      </c>
      <c r="B10024" s="183">
        <v>8</v>
      </c>
      <c r="C10024" s="176">
        <v>43882</v>
      </c>
      <c r="D10024" s="175">
        <v>0</v>
      </c>
      <c r="E10024" s="175">
        <v>0</v>
      </c>
    </row>
    <row r="10025" spans="1:5">
      <c r="A10025" s="174" t="s">
        <v>148</v>
      </c>
      <c r="B10025" s="177">
        <v>8</v>
      </c>
      <c r="C10025" s="176">
        <v>43883</v>
      </c>
      <c r="D10025" s="175">
        <v>1</v>
      </c>
      <c r="E10025" s="175">
        <v>0</v>
      </c>
    </row>
    <row r="10026" spans="1:5">
      <c r="A10026" s="174" t="s">
        <v>148</v>
      </c>
      <c r="B10026" s="183">
        <v>9</v>
      </c>
      <c r="C10026" s="176">
        <v>43884</v>
      </c>
      <c r="D10026" s="175">
        <v>-1</v>
      </c>
      <c r="E10026" s="175">
        <v>0</v>
      </c>
    </row>
    <row r="10027" spans="1:5">
      <c r="A10027" s="174" t="s">
        <v>148</v>
      </c>
      <c r="B10027" s="183">
        <v>9</v>
      </c>
      <c r="C10027" s="176">
        <v>43885</v>
      </c>
      <c r="D10027" s="175">
        <v>6</v>
      </c>
      <c r="E10027" s="175">
        <v>0</v>
      </c>
    </row>
    <row r="10028" spans="1:5">
      <c r="A10028" s="174" t="s">
        <v>148</v>
      </c>
      <c r="B10028" s="183">
        <v>9</v>
      </c>
      <c r="C10028" s="176">
        <v>43886</v>
      </c>
      <c r="D10028" s="175">
        <v>7</v>
      </c>
      <c r="E10028" s="175">
        <v>0</v>
      </c>
    </row>
    <row r="10029" spans="1:5">
      <c r="A10029" s="174" t="s">
        <v>148</v>
      </c>
      <c r="B10029" s="183">
        <v>9</v>
      </c>
      <c r="C10029" s="176">
        <v>43887</v>
      </c>
      <c r="D10029" s="175">
        <v>7</v>
      </c>
      <c r="E10029" s="175">
        <v>0</v>
      </c>
    </row>
    <row r="10030" spans="1:5">
      <c r="A10030" s="174" t="s">
        <v>148</v>
      </c>
      <c r="B10030" s="183">
        <v>9</v>
      </c>
      <c r="C10030" s="176">
        <v>43888</v>
      </c>
      <c r="D10030" s="175">
        <v>1</v>
      </c>
      <c r="E10030" s="175">
        <v>0</v>
      </c>
    </row>
    <row r="10031" spans="1:5">
      <c r="A10031" s="174" t="s">
        <v>148</v>
      </c>
      <c r="B10031" s="183">
        <v>9</v>
      </c>
      <c r="C10031" s="176">
        <v>43889</v>
      </c>
      <c r="D10031" s="175">
        <v>0</v>
      </c>
      <c r="E10031" s="175">
        <v>0</v>
      </c>
    </row>
    <row r="10032" spans="1:5">
      <c r="A10032" s="174" t="s">
        <v>148</v>
      </c>
      <c r="B10032" s="177">
        <v>9</v>
      </c>
      <c r="C10032" s="176">
        <v>43890</v>
      </c>
      <c r="D10032" s="175">
        <v>2</v>
      </c>
      <c r="E10032" s="175">
        <v>0</v>
      </c>
    </row>
    <row r="10033" spans="1:5">
      <c r="A10033" s="174" t="s">
        <v>148</v>
      </c>
      <c r="B10033" s="183">
        <v>10</v>
      </c>
      <c r="C10033" s="176">
        <v>43833</v>
      </c>
      <c r="D10033" s="175">
        <v>3</v>
      </c>
      <c r="E10033" s="175">
        <v>0</v>
      </c>
    </row>
    <row r="10034" spans="1:5">
      <c r="A10034" s="174" t="s">
        <v>148</v>
      </c>
      <c r="B10034" s="183">
        <v>10</v>
      </c>
      <c r="C10034" s="176">
        <v>43864</v>
      </c>
      <c r="D10034" s="175">
        <v>-1</v>
      </c>
      <c r="E10034" s="175">
        <v>0</v>
      </c>
    </row>
    <row r="10035" spans="1:5">
      <c r="A10035" s="174" t="s">
        <v>148</v>
      </c>
      <c r="B10035" s="183">
        <v>10</v>
      </c>
      <c r="C10035" s="176">
        <v>43893</v>
      </c>
      <c r="D10035" s="175">
        <v>-1</v>
      </c>
      <c r="E10035" s="175">
        <v>0</v>
      </c>
    </row>
    <row r="10036" spans="1:5">
      <c r="A10036" s="174" t="s">
        <v>148</v>
      </c>
      <c r="B10036" s="183">
        <v>10</v>
      </c>
      <c r="C10036" s="176">
        <v>43894</v>
      </c>
      <c r="D10036" s="175">
        <v>-2</v>
      </c>
      <c r="E10036" s="175">
        <v>0</v>
      </c>
    </row>
    <row r="10037" spans="1:5">
      <c r="A10037" s="174" t="s">
        <v>148</v>
      </c>
      <c r="B10037" s="183">
        <v>10</v>
      </c>
      <c r="C10037" s="176">
        <v>43895</v>
      </c>
      <c r="D10037" s="175">
        <v>0</v>
      </c>
      <c r="E10037" s="175">
        <v>0</v>
      </c>
    </row>
    <row r="10038" spans="1:5">
      <c r="A10038" s="174" t="s">
        <v>148</v>
      </c>
      <c r="B10038" s="183">
        <v>10</v>
      </c>
      <c r="C10038" s="176">
        <v>43896</v>
      </c>
      <c r="D10038" s="175">
        <v>-1</v>
      </c>
      <c r="E10038" s="175">
        <v>0</v>
      </c>
    </row>
    <row r="10039" spans="1:5">
      <c r="A10039" s="174" t="s">
        <v>148</v>
      </c>
      <c r="B10039" s="177">
        <v>10</v>
      </c>
      <c r="C10039" s="176">
        <v>43897</v>
      </c>
      <c r="D10039" s="175">
        <v>1</v>
      </c>
      <c r="E10039" s="175">
        <v>0</v>
      </c>
    </row>
    <row r="10040" spans="1:5">
      <c r="A10040" s="174" t="s">
        <v>148</v>
      </c>
      <c r="B10040" s="183">
        <v>11</v>
      </c>
      <c r="C10040" s="176">
        <v>43898</v>
      </c>
      <c r="D10040" s="175">
        <v>2</v>
      </c>
      <c r="E10040" s="175">
        <v>0</v>
      </c>
    </row>
    <row r="10041" spans="1:5">
      <c r="A10041" s="174" t="s">
        <v>148</v>
      </c>
      <c r="B10041" s="183">
        <v>11</v>
      </c>
      <c r="C10041" s="176">
        <v>43899</v>
      </c>
      <c r="D10041" s="175">
        <v>0</v>
      </c>
      <c r="E10041" s="175">
        <v>0</v>
      </c>
    </row>
    <row r="10042" spans="1:5">
      <c r="A10042" s="174" t="s">
        <v>148</v>
      </c>
      <c r="B10042" s="183">
        <v>11</v>
      </c>
      <c r="C10042" s="176">
        <v>43900</v>
      </c>
      <c r="D10042" s="175">
        <v>-1</v>
      </c>
      <c r="E10042" s="175">
        <v>0</v>
      </c>
    </row>
    <row r="10043" spans="1:5">
      <c r="A10043" s="174" t="s">
        <v>148</v>
      </c>
      <c r="B10043" s="183">
        <v>11</v>
      </c>
      <c r="C10043" s="176">
        <v>43901</v>
      </c>
      <c r="D10043" s="175">
        <v>-2</v>
      </c>
      <c r="E10043" s="175">
        <v>0</v>
      </c>
    </row>
    <row r="10044" spans="1:5">
      <c r="A10044" s="174" t="s">
        <v>148</v>
      </c>
      <c r="B10044" s="183">
        <v>11</v>
      </c>
      <c r="C10044" s="176">
        <v>43902</v>
      </c>
      <c r="D10044" s="175">
        <v>-1</v>
      </c>
      <c r="E10044" s="175">
        <v>0</v>
      </c>
    </row>
    <row r="10045" spans="1:5">
      <c r="A10045" s="174" t="s">
        <v>148</v>
      </c>
      <c r="B10045" s="183">
        <v>11</v>
      </c>
      <c r="C10045" s="176">
        <v>43903</v>
      </c>
      <c r="D10045" s="175">
        <v>-1</v>
      </c>
      <c r="E10045" s="175">
        <v>0</v>
      </c>
    </row>
    <row r="10046" spans="1:5">
      <c r="A10046" s="174" t="s">
        <v>148</v>
      </c>
      <c r="B10046" s="177">
        <v>11</v>
      </c>
      <c r="C10046" s="176">
        <v>43904</v>
      </c>
      <c r="D10046" s="175">
        <v>1</v>
      </c>
      <c r="E10046" s="175">
        <v>0</v>
      </c>
    </row>
    <row r="10047" spans="1:5">
      <c r="A10047" s="174" t="s">
        <v>148</v>
      </c>
      <c r="B10047" s="183">
        <v>12</v>
      </c>
      <c r="C10047" s="176">
        <v>43905</v>
      </c>
      <c r="D10047" s="175">
        <v>4</v>
      </c>
      <c r="E10047" s="175">
        <v>0</v>
      </c>
    </row>
    <row r="10048" spans="1:5">
      <c r="A10048" s="174" t="s">
        <v>148</v>
      </c>
      <c r="B10048" s="183">
        <v>12</v>
      </c>
      <c r="C10048" s="176">
        <v>43906</v>
      </c>
      <c r="D10048" s="175">
        <v>1</v>
      </c>
      <c r="E10048" s="175">
        <v>0</v>
      </c>
    </row>
    <row r="10049" spans="1:5">
      <c r="A10049" s="174" t="s">
        <v>148</v>
      </c>
      <c r="B10049" s="183">
        <v>12</v>
      </c>
      <c r="C10049" s="176">
        <v>43907</v>
      </c>
      <c r="D10049" s="175">
        <v>3</v>
      </c>
      <c r="E10049" s="175">
        <v>0</v>
      </c>
    </row>
    <row r="10050" spans="1:5">
      <c r="A10050" s="174" t="s">
        <v>148</v>
      </c>
      <c r="B10050" s="183">
        <v>12</v>
      </c>
      <c r="C10050" s="176">
        <v>43908</v>
      </c>
      <c r="D10050" s="175">
        <v>6</v>
      </c>
      <c r="E10050" s="175">
        <v>0</v>
      </c>
    </row>
    <row r="10051" spans="1:5">
      <c r="A10051" s="174" t="s">
        <v>148</v>
      </c>
      <c r="B10051" s="183">
        <v>12</v>
      </c>
      <c r="C10051" s="176">
        <v>43909</v>
      </c>
      <c r="D10051" s="175">
        <v>16</v>
      </c>
      <c r="E10051" s="175">
        <v>0</v>
      </c>
    </row>
    <row r="10052" spans="1:5">
      <c r="A10052" s="174" t="s">
        <v>148</v>
      </c>
      <c r="B10052" s="177">
        <v>12</v>
      </c>
      <c r="C10052" s="176">
        <v>43910</v>
      </c>
      <c r="D10052" s="175">
        <v>14</v>
      </c>
      <c r="E10052" s="175">
        <v>0</v>
      </c>
    </row>
    <row r="10053" spans="1:5">
      <c r="A10053" s="174" t="s">
        <v>148</v>
      </c>
      <c r="B10053" s="183">
        <v>12</v>
      </c>
      <c r="C10053" s="176">
        <v>43911</v>
      </c>
      <c r="D10053" s="175">
        <v>17</v>
      </c>
      <c r="E10053" s="175">
        <v>0</v>
      </c>
    </row>
    <row r="10054" spans="1:5">
      <c r="A10054" s="174" t="s">
        <v>148</v>
      </c>
      <c r="B10054" s="183">
        <v>13</v>
      </c>
      <c r="C10054" s="176">
        <v>43912</v>
      </c>
      <c r="D10054" s="175">
        <v>15</v>
      </c>
      <c r="E10054" s="175">
        <v>0</v>
      </c>
    </row>
    <row r="10055" spans="1:5">
      <c r="A10055" s="174" t="s">
        <v>148</v>
      </c>
      <c r="B10055" s="183">
        <v>13</v>
      </c>
      <c r="C10055" s="176">
        <v>43913</v>
      </c>
      <c r="D10055" s="175">
        <v>18</v>
      </c>
      <c r="E10055" s="175">
        <v>0</v>
      </c>
    </row>
    <row r="10056" spans="1:5">
      <c r="A10056" s="174" t="s">
        <v>148</v>
      </c>
      <c r="B10056" s="183">
        <v>13</v>
      </c>
      <c r="C10056" s="176">
        <v>43914</v>
      </c>
      <c r="D10056" s="175">
        <v>19</v>
      </c>
      <c r="E10056" s="175">
        <v>0</v>
      </c>
    </row>
    <row r="10057" spans="1:5">
      <c r="A10057" s="174" t="s">
        <v>148</v>
      </c>
      <c r="B10057" s="183">
        <v>13</v>
      </c>
      <c r="C10057" s="176">
        <v>43915</v>
      </c>
      <c r="D10057" s="175">
        <v>18</v>
      </c>
      <c r="E10057" s="175">
        <v>0</v>
      </c>
    </row>
    <row r="10058" spans="1:5">
      <c r="A10058" s="174" t="s">
        <v>148</v>
      </c>
      <c r="B10058" s="183">
        <v>13</v>
      </c>
      <c r="C10058" s="176">
        <v>43916</v>
      </c>
      <c r="D10058" s="175">
        <v>18</v>
      </c>
      <c r="E10058" s="175">
        <v>0</v>
      </c>
    </row>
    <row r="10059" spans="1:5">
      <c r="A10059" s="174" t="s">
        <v>148</v>
      </c>
      <c r="B10059" s="183">
        <v>13</v>
      </c>
      <c r="C10059" s="176">
        <v>43917</v>
      </c>
      <c r="D10059" s="175">
        <v>18</v>
      </c>
      <c r="E10059" s="175">
        <v>0</v>
      </c>
    </row>
    <row r="10060" spans="1:5">
      <c r="A10060" s="174" t="s">
        <v>148</v>
      </c>
      <c r="B10060" s="177">
        <v>13</v>
      </c>
      <c r="C10060" s="176">
        <v>43918</v>
      </c>
      <c r="D10060" s="175">
        <v>15</v>
      </c>
      <c r="E10060" s="175">
        <v>0</v>
      </c>
    </row>
    <row r="10061" spans="1:5">
      <c r="A10061" s="174" t="s">
        <v>148</v>
      </c>
      <c r="B10061" s="183">
        <v>14</v>
      </c>
      <c r="C10061" s="176">
        <v>43919</v>
      </c>
      <c r="D10061" s="175">
        <v>11</v>
      </c>
      <c r="E10061" s="175">
        <v>0</v>
      </c>
    </row>
    <row r="10062" spans="1:5">
      <c r="A10062" s="174" t="s">
        <v>148</v>
      </c>
      <c r="B10062" s="183">
        <v>14</v>
      </c>
      <c r="C10062" s="176">
        <v>43920</v>
      </c>
      <c r="D10062" s="175">
        <v>17</v>
      </c>
      <c r="E10062" s="175">
        <v>0</v>
      </c>
    </row>
    <row r="10063" spans="1:5">
      <c r="A10063" s="174" t="s">
        <v>148</v>
      </c>
      <c r="B10063" s="183">
        <v>14</v>
      </c>
      <c r="C10063" s="176">
        <v>43921</v>
      </c>
      <c r="D10063" s="175">
        <v>16</v>
      </c>
      <c r="E10063" s="175">
        <v>0</v>
      </c>
    </row>
    <row r="10064" spans="1:5">
      <c r="A10064" s="174" t="s">
        <v>148</v>
      </c>
      <c r="B10064" s="183">
        <v>14</v>
      </c>
      <c r="C10064" s="176">
        <v>43922</v>
      </c>
      <c r="D10064" s="175">
        <v>16</v>
      </c>
      <c r="E10064" s="175">
        <v>0</v>
      </c>
    </row>
    <row r="10065" spans="1:5">
      <c r="A10065" s="174" t="s">
        <v>148</v>
      </c>
      <c r="B10065" s="183">
        <v>14</v>
      </c>
      <c r="C10065" s="176">
        <v>43923</v>
      </c>
      <c r="D10065" s="175">
        <v>17</v>
      </c>
      <c r="E10065" s="175">
        <v>0</v>
      </c>
    </row>
    <row r="10066" spans="1:5">
      <c r="A10066" s="174" t="s">
        <v>148</v>
      </c>
      <c r="B10066" s="183">
        <v>14</v>
      </c>
      <c r="C10066" s="176">
        <v>43924</v>
      </c>
      <c r="D10066" s="175">
        <v>18</v>
      </c>
      <c r="E10066" s="175">
        <v>0</v>
      </c>
    </row>
    <row r="10067" spans="1:5">
      <c r="A10067" s="174" t="s">
        <v>148</v>
      </c>
      <c r="B10067" s="177">
        <v>14</v>
      </c>
      <c r="C10067" s="176">
        <v>43925</v>
      </c>
      <c r="D10067" s="175">
        <v>13</v>
      </c>
      <c r="E10067" s="175">
        <v>1.1819999999999999</v>
      </c>
    </row>
    <row r="10068" spans="1:5">
      <c r="A10068" s="174" t="s">
        <v>148</v>
      </c>
      <c r="B10068" s="183">
        <v>15</v>
      </c>
      <c r="C10068" s="176">
        <v>43926</v>
      </c>
      <c r="D10068" s="175">
        <v>11</v>
      </c>
      <c r="E10068" s="175">
        <v>1.1819999999999999</v>
      </c>
    </row>
    <row r="10069" spans="1:5">
      <c r="A10069" s="174" t="s">
        <v>148</v>
      </c>
      <c r="B10069" s="183">
        <v>15</v>
      </c>
      <c r="C10069" s="176">
        <v>43927</v>
      </c>
      <c r="D10069" s="175">
        <v>15</v>
      </c>
      <c r="E10069" s="175">
        <v>0</v>
      </c>
    </row>
    <row r="10070" spans="1:5">
      <c r="A10070" s="174" t="s">
        <v>148</v>
      </c>
      <c r="B10070" s="183">
        <v>15</v>
      </c>
      <c r="C10070" s="176">
        <v>43928</v>
      </c>
      <c r="D10070" s="175">
        <v>14</v>
      </c>
      <c r="E10070" s="175">
        <v>0</v>
      </c>
    </row>
    <row r="10071" spans="1:5">
      <c r="A10071" s="174" t="s">
        <v>148</v>
      </c>
      <c r="B10071" s="183">
        <v>15</v>
      </c>
      <c r="C10071" s="176">
        <v>43929</v>
      </c>
      <c r="D10071" s="175">
        <v>14</v>
      </c>
      <c r="E10071" s="175">
        <v>0</v>
      </c>
    </row>
    <row r="10072" spans="1:5">
      <c r="A10072" s="174" t="s">
        <v>148</v>
      </c>
      <c r="B10072" s="183">
        <v>15</v>
      </c>
      <c r="C10072" s="176">
        <v>43930</v>
      </c>
      <c r="D10072" s="175">
        <v>14</v>
      </c>
      <c r="E10072" s="175">
        <v>0</v>
      </c>
    </row>
    <row r="10073" spans="1:5">
      <c r="A10073" s="174" t="s">
        <v>148</v>
      </c>
      <c r="B10073" s="183">
        <v>15</v>
      </c>
      <c r="C10073" s="176">
        <v>43931</v>
      </c>
      <c r="D10073" s="175">
        <v>22</v>
      </c>
      <c r="E10073" s="175">
        <v>0</v>
      </c>
    </row>
    <row r="10074" spans="1:5">
      <c r="A10074" s="174" t="s">
        <v>148</v>
      </c>
      <c r="B10074" s="177">
        <v>15</v>
      </c>
      <c r="C10074" s="176">
        <v>43932</v>
      </c>
      <c r="D10074" s="175">
        <v>14</v>
      </c>
      <c r="E10074" s="175">
        <v>1.1819999999999999</v>
      </c>
    </row>
    <row r="10075" spans="1:5">
      <c r="A10075" s="174" t="s">
        <v>148</v>
      </c>
      <c r="B10075" s="183">
        <v>16</v>
      </c>
      <c r="C10075" s="176">
        <v>43933</v>
      </c>
      <c r="D10075" s="175">
        <v>12</v>
      </c>
      <c r="E10075" s="175">
        <v>2.3650000000000002</v>
      </c>
    </row>
    <row r="10076" spans="1:5">
      <c r="A10076" s="174" t="s">
        <v>148</v>
      </c>
      <c r="B10076" s="183">
        <v>16</v>
      </c>
      <c r="C10076" s="176">
        <v>43934</v>
      </c>
      <c r="D10076" s="175">
        <v>17</v>
      </c>
      <c r="E10076" s="175">
        <v>0</v>
      </c>
    </row>
    <row r="10077" spans="1:5">
      <c r="A10077" s="174" t="s">
        <v>148</v>
      </c>
      <c r="B10077" s="183">
        <v>16</v>
      </c>
      <c r="C10077" s="176">
        <v>43935</v>
      </c>
      <c r="D10077" s="175">
        <v>17</v>
      </c>
      <c r="E10077" s="175">
        <v>1.1819999999999999</v>
      </c>
    </row>
    <row r="10078" spans="1:5">
      <c r="A10078" s="174" t="s">
        <v>148</v>
      </c>
      <c r="B10078" s="183">
        <v>16</v>
      </c>
      <c r="C10078" s="176">
        <v>43936</v>
      </c>
      <c r="D10078" s="175">
        <v>17</v>
      </c>
      <c r="E10078" s="175">
        <v>1.1819999999999999</v>
      </c>
    </row>
    <row r="10079" spans="1:5">
      <c r="A10079" s="174" t="s">
        <v>148</v>
      </c>
      <c r="B10079" s="183">
        <v>16</v>
      </c>
      <c r="C10079" s="176">
        <v>43937</v>
      </c>
      <c r="D10079" s="175">
        <v>18</v>
      </c>
      <c r="E10079" s="175">
        <v>2.3650000000000002</v>
      </c>
    </row>
    <row r="10080" spans="1:5">
      <c r="A10080" s="174" t="s">
        <v>148</v>
      </c>
      <c r="B10080" s="183">
        <v>16</v>
      </c>
      <c r="C10080" s="176">
        <v>43938</v>
      </c>
      <c r="D10080" s="175">
        <v>18</v>
      </c>
      <c r="E10080" s="175">
        <v>1.1819999999999999</v>
      </c>
    </row>
    <row r="10081" spans="1:5">
      <c r="A10081" s="174" t="s">
        <v>148</v>
      </c>
      <c r="B10081" s="177">
        <v>16</v>
      </c>
      <c r="C10081" s="176">
        <v>43939</v>
      </c>
      <c r="D10081" s="175">
        <v>15</v>
      </c>
      <c r="E10081" s="175">
        <v>0</v>
      </c>
    </row>
    <row r="10082" spans="1:5">
      <c r="A10082" s="174" t="s">
        <v>148</v>
      </c>
      <c r="B10082" s="183">
        <v>17</v>
      </c>
      <c r="C10082" s="176">
        <v>43940</v>
      </c>
      <c r="D10082" s="175">
        <v>13</v>
      </c>
      <c r="E10082" s="175">
        <v>1.1819999999999999</v>
      </c>
    </row>
    <row r="10083" spans="1:5">
      <c r="A10083" s="174" t="s">
        <v>148</v>
      </c>
      <c r="B10083" s="183">
        <v>17</v>
      </c>
      <c r="C10083" s="176">
        <v>43941</v>
      </c>
      <c r="D10083" s="175">
        <v>16</v>
      </c>
      <c r="E10083" s="175">
        <v>2.3650000000000002</v>
      </c>
    </row>
    <row r="10084" spans="1:5">
      <c r="A10084" s="174" t="s">
        <v>148</v>
      </c>
      <c r="B10084" s="183">
        <v>17</v>
      </c>
      <c r="C10084" s="176">
        <v>43942</v>
      </c>
      <c r="D10084" s="175">
        <v>19</v>
      </c>
      <c r="E10084" s="175">
        <v>0</v>
      </c>
    </row>
    <row r="10085" spans="1:5">
      <c r="A10085" s="174" t="s">
        <v>148</v>
      </c>
      <c r="B10085" s="183">
        <v>17</v>
      </c>
      <c r="C10085" s="176">
        <v>43943</v>
      </c>
      <c r="D10085" s="175">
        <v>15</v>
      </c>
      <c r="E10085" s="175">
        <v>1.1819999999999999</v>
      </c>
    </row>
    <row r="10086" spans="1:5">
      <c r="A10086" s="174" t="s">
        <v>148</v>
      </c>
      <c r="B10086" s="183">
        <v>17</v>
      </c>
      <c r="C10086" s="176">
        <v>43944</v>
      </c>
      <c r="D10086" s="175">
        <v>16</v>
      </c>
      <c r="E10086" s="175">
        <v>2.3650000000000002</v>
      </c>
    </row>
    <row r="10087" spans="1:5">
      <c r="A10087" s="174" t="s">
        <v>148</v>
      </c>
      <c r="B10087" s="183">
        <v>17</v>
      </c>
      <c r="C10087" s="176">
        <v>43945</v>
      </c>
      <c r="D10087" s="175">
        <v>16</v>
      </c>
      <c r="E10087" s="175">
        <v>2.3650000000000002</v>
      </c>
    </row>
    <row r="10088" spans="1:5">
      <c r="A10088" s="174" t="s">
        <v>148</v>
      </c>
      <c r="B10088" s="177">
        <v>17</v>
      </c>
      <c r="C10088" s="176">
        <v>43946</v>
      </c>
      <c r="D10088" s="175">
        <v>13</v>
      </c>
      <c r="E10088" s="175">
        <v>1.1819999999999999</v>
      </c>
    </row>
    <row r="10089" spans="1:5">
      <c r="A10089" s="174" t="s">
        <v>148</v>
      </c>
      <c r="B10089" s="183">
        <v>18</v>
      </c>
      <c r="C10089" s="176">
        <v>43947</v>
      </c>
      <c r="D10089" s="175">
        <v>14</v>
      </c>
      <c r="E10089" s="175">
        <v>2.3650000000000002</v>
      </c>
    </row>
    <row r="10090" spans="1:5">
      <c r="A10090" s="174" t="s">
        <v>148</v>
      </c>
      <c r="B10090" s="183">
        <v>18</v>
      </c>
      <c r="C10090" s="176">
        <v>43948</v>
      </c>
      <c r="D10090" s="175">
        <v>17</v>
      </c>
      <c r="E10090" s="175">
        <v>5.9119999999999999</v>
      </c>
    </row>
    <row r="10091" spans="1:5">
      <c r="A10091" s="174" t="s">
        <v>148</v>
      </c>
      <c r="B10091" s="183">
        <v>18</v>
      </c>
      <c r="C10091" s="176">
        <v>43949</v>
      </c>
      <c r="D10091" s="175">
        <v>14</v>
      </c>
      <c r="E10091" s="175">
        <v>2.3650000000000002</v>
      </c>
    </row>
    <row r="10092" spans="1:5">
      <c r="A10092" s="174" t="s">
        <v>148</v>
      </c>
      <c r="B10092" s="183">
        <v>18</v>
      </c>
      <c r="C10092" s="176">
        <v>43950</v>
      </c>
      <c r="D10092" s="175">
        <v>18</v>
      </c>
      <c r="E10092" s="175">
        <v>3.5470000000000002</v>
      </c>
    </row>
    <row r="10093" spans="1:5">
      <c r="A10093" s="174" t="s">
        <v>148</v>
      </c>
      <c r="B10093" s="183">
        <v>18</v>
      </c>
      <c r="C10093" s="176">
        <v>43951</v>
      </c>
      <c r="D10093" s="175">
        <v>16</v>
      </c>
      <c r="E10093" s="175">
        <v>3.5470000000000002</v>
      </c>
    </row>
    <row r="10094" spans="1:5">
      <c r="A10094" s="174" t="s">
        <v>148</v>
      </c>
      <c r="B10094" s="183">
        <v>18</v>
      </c>
      <c r="C10094" s="176">
        <v>43952</v>
      </c>
      <c r="D10094" s="175">
        <v>23</v>
      </c>
      <c r="E10094" s="175">
        <v>3.5470000000000002</v>
      </c>
    </row>
    <row r="10095" spans="1:5">
      <c r="A10095" s="174" t="s">
        <v>148</v>
      </c>
      <c r="B10095" s="177">
        <v>18</v>
      </c>
      <c r="C10095" s="176">
        <v>43953</v>
      </c>
      <c r="D10095" s="175">
        <v>16</v>
      </c>
      <c r="E10095" s="175">
        <v>3.5470000000000002</v>
      </c>
    </row>
    <row r="10096" spans="1:5">
      <c r="A10096" s="174" t="s">
        <v>148</v>
      </c>
      <c r="B10096" s="183">
        <v>19</v>
      </c>
      <c r="C10096" s="176">
        <v>43954</v>
      </c>
      <c r="D10096" s="175">
        <v>14</v>
      </c>
      <c r="E10096" s="175">
        <v>3.5470000000000002</v>
      </c>
    </row>
    <row r="10097" spans="1:5">
      <c r="A10097" s="174" t="s">
        <v>148</v>
      </c>
      <c r="B10097" s="183">
        <v>19</v>
      </c>
      <c r="C10097" s="176">
        <v>43955</v>
      </c>
      <c r="D10097" s="175">
        <v>15</v>
      </c>
      <c r="E10097" s="175">
        <v>7.0940000000000003</v>
      </c>
    </row>
    <row r="10098" spans="1:5">
      <c r="A10098" s="174" t="s">
        <v>148</v>
      </c>
      <c r="B10098" s="183">
        <v>19</v>
      </c>
      <c r="C10098" s="176">
        <v>43956</v>
      </c>
      <c r="D10098" s="175">
        <v>16</v>
      </c>
      <c r="E10098" s="175">
        <v>7.0940000000000003</v>
      </c>
    </row>
    <row r="10099" spans="1:5">
      <c r="A10099" s="174" t="s">
        <v>148</v>
      </c>
      <c r="B10099" s="183">
        <v>19</v>
      </c>
      <c r="C10099" s="176">
        <v>43957</v>
      </c>
      <c r="D10099" s="175">
        <v>16</v>
      </c>
      <c r="E10099" s="175">
        <v>1.1819999999999999</v>
      </c>
    </row>
    <row r="10100" spans="1:5">
      <c r="A10100" s="174" t="s">
        <v>148</v>
      </c>
      <c r="B10100" s="183">
        <v>19</v>
      </c>
      <c r="C10100" s="176">
        <v>43958</v>
      </c>
      <c r="D10100" s="175">
        <v>18</v>
      </c>
      <c r="E10100" s="175">
        <v>5.9119999999999999</v>
      </c>
    </row>
    <row r="10101" spans="1:5">
      <c r="A10101" s="174" t="s">
        <v>148</v>
      </c>
      <c r="B10101" s="183">
        <v>19</v>
      </c>
      <c r="C10101" s="176">
        <v>43959</v>
      </c>
      <c r="D10101" s="175">
        <v>19</v>
      </c>
      <c r="E10101" s="175">
        <v>5.9119999999999999</v>
      </c>
    </row>
    <row r="10102" spans="1:5">
      <c r="A10102" s="174" t="s">
        <v>148</v>
      </c>
      <c r="B10102" s="177">
        <v>19</v>
      </c>
      <c r="C10102" s="176">
        <v>43960</v>
      </c>
      <c r="D10102" s="175">
        <v>18</v>
      </c>
      <c r="E10102" s="175">
        <v>3.5470000000000002</v>
      </c>
    </row>
    <row r="10103" spans="1:5">
      <c r="A10103" s="174" t="s">
        <v>148</v>
      </c>
      <c r="B10103" s="183">
        <v>20</v>
      </c>
      <c r="C10103" s="176">
        <v>43961</v>
      </c>
      <c r="D10103" s="175">
        <v>14</v>
      </c>
      <c r="E10103" s="175">
        <v>3.5470000000000002</v>
      </c>
    </row>
    <row r="10104" spans="1:5">
      <c r="A10104" s="174" t="s">
        <v>148</v>
      </c>
      <c r="B10104" s="183">
        <v>20</v>
      </c>
      <c r="C10104" s="176">
        <v>43962</v>
      </c>
      <c r="D10104" s="175">
        <v>19</v>
      </c>
      <c r="E10104" s="175">
        <v>1.1819999999999999</v>
      </c>
    </row>
    <row r="10105" spans="1:5">
      <c r="A10105" s="174" t="s">
        <v>148</v>
      </c>
      <c r="B10105" s="183">
        <v>20</v>
      </c>
      <c r="C10105" s="176">
        <v>43963</v>
      </c>
      <c r="D10105" s="175">
        <v>19</v>
      </c>
      <c r="E10105" s="175">
        <v>15.371</v>
      </c>
    </row>
    <row r="10106" spans="1:5">
      <c r="A10106" s="174" t="s">
        <v>148</v>
      </c>
      <c r="B10106" s="183">
        <v>20</v>
      </c>
      <c r="C10106" s="176">
        <v>43964</v>
      </c>
      <c r="D10106" s="175">
        <v>19</v>
      </c>
      <c r="E10106" s="175">
        <v>9.4589999999999996</v>
      </c>
    </row>
    <row r="10107" spans="1:5">
      <c r="A10107" s="174" t="s">
        <v>148</v>
      </c>
      <c r="B10107" s="183">
        <v>20</v>
      </c>
      <c r="C10107" s="176">
        <v>43965</v>
      </c>
      <c r="D10107" s="175">
        <v>19</v>
      </c>
      <c r="E10107" s="175">
        <v>8.2769999999999992</v>
      </c>
    </row>
    <row r="10108" spans="1:5">
      <c r="A10108" s="174" t="s">
        <v>148</v>
      </c>
      <c r="B10108" s="183">
        <v>20</v>
      </c>
      <c r="C10108" s="176">
        <v>43966</v>
      </c>
      <c r="D10108" s="175">
        <v>23</v>
      </c>
      <c r="E10108" s="175">
        <v>2.3650000000000002</v>
      </c>
    </row>
    <row r="10109" spans="1:5">
      <c r="A10109" s="174" t="s">
        <v>148</v>
      </c>
      <c r="B10109" s="177">
        <v>20</v>
      </c>
      <c r="C10109" s="176">
        <v>43967</v>
      </c>
      <c r="D10109" s="175">
        <v>19</v>
      </c>
      <c r="E10109" s="175">
        <v>5.9119999999999999</v>
      </c>
    </row>
    <row r="10110" spans="1:5">
      <c r="A10110" s="174" t="s">
        <v>148</v>
      </c>
      <c r="B10110" s="183">
        <v>21</v>
      </c>
      <c r="C10110" s="176">
        <v>43968</v>
      </c>
      <c r="D10110" s="175">
        <v>17</v>
      </c>
      <c r="E10110" s="175">
        <v>13.006</v>
      </c>
    </row>
    <row r="10111" spans="1:5">
      <c r="A10111" s="174" t="s">
        <v>148</v>
      </c>
      <c r="B10111" s="183">
        <v>21</v>
      </c>
      <c r="C10111" s="176">
        <v>43969</v>
      </c>
      <c r="D10111" s="175">
        <v>17</v>
      </c>
      <c r="E10111" s="175">
        <v>9.4589999999999996</v>
      </c>
    </row>
    <row r="10112" spans="1:5">
      <c r="A10112" s="174" t="s">
        <v>148</v>
      </c>
      <c r="B10112" s="183">
        <v>21</v>
      </c>
      <c r="C10112" s="176">
        <v>43970</v>
      </c>
      <c r="D10112" s="175">
        <v>22</v>
      </c>
      <c r="E10112" s="175">
        <v>10.641999999999999</v>
      </c>
    </row>
    <row r="10113" spans="1:5">
      <c r="A10113" s="174" t="s">
        <v>148</v>
      </c>
      <c r="B10113" s="183">
        <v>21</v>
      </c>
      <c r="C10113" s="176">
        <v>43971</v>
      </c>
      <c r="D10113" s="175">
        <v>22</v>
      </c>
      <c r="E10113" s="175">
        <v>7.0940000000000003</v>
      </c>
    </row>
    <row r="10114" spans="1:5">
      <c r="A10114" s="174" t="s">
        <v>148</v>
      </c>
      <c r="B10114" s="183">
        <v>21</v>
      </c>
      <c r="C10114" s="176">
        <v>43972</v>
      </c>
      <c r="D10114" s="175">
        <v>22</v>
      </c>
      <c r="E10114" s="175">
        <v>10.641999999999999</v>
      </c>
    </row>
    <row r="10115" spans="1:5">
      <c r="A10115" s="174" t="s">
        <v>148</v>
      </c>
      <c r="B10115" s="183">
        <v>21</v>
      </c>
      <c r="C10115" s="176">
        <v>43973</v>
      </c>
      <c r="D10115" s="175">
        <v>22</v>
      </c>
      <c r="E10115" s="175">
        <v>7.0940000000000003</v>
      </c>
    </row>
    <row r="10116" spans="1:5">
      <c r="A10116" s="174" t="s">
        <v>148</v>
      </c>
      <c r="B10116" s="177">
        <v>21</v>
      </c>
      <c r="C10116" s="176">
        <v>43974</v>
      </c>
      <c r="D10116" s="175">
        <v>19</v>
      </c>
      <c r="E10116" s="175">
        <v>5.9119999999999999</v>
      </c>
    </row>
    <row r="10117" spans="1:5">
      <c r="A10117" s="174" t="s">
        <v>148</v>
      </c>
      <c r="B10117" s="183">
        <v>22</v>
      </c>
      <c r="C10117" s="176">
        <v>43975</v>
      </c>
      <c r="D10117" s="175">
        <v>17</v>
      </c>
      <c r="E10117" s="175">
        <v>1.1819999999999999</v>
      </c>
    </row>
    <row r="10118" spans="1:5">
      <c r="A10118" s="174" t="s">
        <v>148</v>
      </c>
      <c r="B10118" s="183">
        <v>22</v>
      </c>
      <c r="C10118" s="176">
        <v>43976</v>
      </c>
      <c r="D10118" s="175">
        <v>20</v>
      </c>
      <c r="E10118" s="175">
        <v>5.9119999999999999</v>
      </c>
    </row>
    <row r="10119" spans="1:5">
      <c r="A10119" s="174" t="s">
        <v>148</v>
      </c>
      <c r="B10119" s="183">
        <v>22</v>
      </c>
      <c r="C10119" s="176">
        <v>43977</v>
      </c>
      <c r="D10119" s="175">
        <v>20</v>
      </c>
      <c r="E10119" s="175">
        <v>5.9119999999999999</v>
      </c>
    </row>
    <row r="10120" spans="1:5">
      <c r="A10120" s="174" t="s">
        <v>148</v>
      </c>
      <c r="B10120" s="183">
        <v>22</v>
      </c>
      <c r="C10120" s="176">
        <v>43978</v>
      </c>
      <c r="D10120" s="175">
        <v>19</v>
      </c>
      <c r="E10120" s="175">
        <v>11.824</v>
      </c>
    </row>
    <row r="10121" spans="1:5">
      <c r="A10121" s="174" t="s">
        <v>148</v>
      </c>
      <c r="B10121" s="183">
        <v>22</v>
      </c>
      <c r="C10121" s="176">
        <v>43979</v>
      </c>
      <c r="D10121" s="175">
        <v>21</v>
      </c>
      <c r="E10121" s="175">
        <v>17.736000000000001</v>
      </c>
    </row>
    <row r="10122" spans="1:5">
      <c r="A10122" s="174" t="s">
        <v>148</v>
      </c>
      <c r="B10122" s="183">
        <v>22</v>
      </c>
      <c r="C10122" s="176">
        <v>43980</v>
      </c>
      <c r="D10122" s="175">
        <v>21</v>
      </c>
      <c r="E10122" s="175">
        <v>10.641999999999999</v>
      </c>
    </row>
    <row r="10123" spans="1:5">
      <c r="A10123" s="174" t="s">
        <v>148</v>
      </c>
      <c r="B10123" s="177">
        <v>22</v>
      </c>
      <c r="C10123" s="176">
        <v>43981</v>
      </c>
      <c r="D10123" s="175">
        <v>18</v>
      </c>
      <c r="E10123" s="175">
        <v>9.4589999999999996</v>
      </c>
    </row>
    <row r="10124" spans="1:5">
      <c r="A10124" s="174" t="s">
        <v>148</v>
      </c>
      <c r="B10124" s="183">
        <v>23</v>
      </c>
      <c r="C10124" s="176">
        <v>43982</v>
      </c>
      <c r="D10124" s="175">
        <v>16</v>
      </c>
      <c r="E10124" s="175">
        <v>8.2769999999999992</v>
      </c>
    </row>
    <row r="10125" spans="1:5">
      <c r="A10125" s="174" t="s">
        <v>148</v>
      </c>
      <c r="B10125" s="183">
        <v>23</v>
      </c>
      <c r="C10125" s="176">
        <v>43983</v>
      </c>
      <c r="D10125" s="175">
        <v>20</v>
      </c>
      <c r="E10125" s="175">
        <v>7.0940000000000003</v>
      </c>
    </row>
    <row r="10126" spans="1:5">
      <c r="A10126" s="174" t="s">
        <v>148</v>
      </c>
      <c r="B10126" s="183">
        <v>23</v>
      </c>
      <c r="C10126" s="176">
        <v>43984</v>
      </c>
      <c r="D10126" s="175">
        <v>19</v>
      </c>
      <c r="E10126" s="175">
        <v>10.641999999999999</v>
      </c>
    </row>
    <row r="10127" spans="1:5">
      <c r="A10127" s="174" t="s">
        <v>148</v>
      </c>
      <c r="B10127" s="183">
        <v>23</v>
      </c>
      <c r="C10127" s="176">
        <v>43985</v>
      </c>
      <c r="D10127" s="175">
        <v>17</v>
      </c>
      <c r="E10127" s="175">
        <v>11.824</v>
      </c>
    </row>
    <row r="10128" spans="1:5">
      <c r="A10128" s="174" t="s">
        <v>148</v>
      </c>
      <c r="B10128" s="183">
        <v>23</v>
      </c>
      <c r="C10128" s="176">
        <v>43986</v>
      </c>
      <c r="D10128" s="175">
        <v>18</v>
      </c>
      <c r="E10128" s="175">
        <v>8.2769999999999992</v>
      </c>
    </row>
    <row r="10129" spans="1:5">
      <c r="A10129" s="174" t="s">
        <v>148</v>
      </c>
      <c r="B10129" s="183">
        <v>23</v>
      </c>
      <c r="C10129" s="176">
        <v>43987</v>
      </c>
      <c r="D10129" s="175">
        <v>17</v>
      </c>
      <c r="E10129" s="175">
        <v>7.0940000000000003</v>
      </c>
    </row>
    <row r="10130" spans="1:5">
      <c r="A10130" s="174" t="s">
        <v>148</v>
      </c>
      <c r="B10130" s="177">
        <v>23</v>
      </c>
      <c r="C10130" s="176">
        <v>43988</v>
      </c>
      <c r="D10130" s="175">
        <v>15</v>
      </c>
      <c r="E10130" s="175">
        <v>10.641999999999999</v>
      </c>
    </row>
    <row r="10131" spans="1:5">
      <c r="A10131" s="174" t="s">
        <v>148</v>
      </c>
      <c r="B10131" s="183">
        <v>24</v>
      </c>
      <c r="C10131" s="176">
        <v>43989</v>
      </c>
      <c r="D10131" s="175">
        <v>13</v>
      </c>
      <c r="E10131" s="175">
        <v>3.5470000000000002</v>
      </c>
    </row>
    <row r="10132" spans="1:5">
      <c r="A10132" s="174" t="s">
        <v>148</v>
      </c>
      <c r="B10132" s="183">
        <v>24</v>
      </c>
      <c r="C10132" s="176">
        <v>43990</v>
      </c>
      <c r="D10132" s="175">
        <v>16</v>
      </c>
      <c r="E10132" s="175">
        <v>7.0940000000000003</v>
      </c>
    </row>
    <row r="10133" spans="1:5">
      <c r="A10133" s="174" t="s">
        <v>148</v>
      </c>
      <c r="B10133" s="183">
        <v>24</v>
      </c>
      <c r="C10133" s="176">
        <v>43991</v>
      </c>
      <c r="D10133" s="175">
        <v>16</v>
      </c>
      <c r="E10133" s="175">
        <v>8.2769999999999992</v>
      </c>
    </row>
    <row r="10134" spans="1:5">
      <c r="A10134" s="174" t="s">
        <v>148</v>
      </c>
      <c r="B10134" s="183">
        <v>24</v>
      </c>
      <c r="C10134" s="176">
        <v>43992</v>
      </c>
      <c r="D10134" s="175">
        <v>15</v>
      </c>
      <c r="E10134" s="175">
        <v>4.7300000000000004</v>
      </c>
    </row>
    <row r="10135" spans="1:5">
      <c r="A10135" s="174" t="s">
        <v>148</v>
      </c>
      <c r="B10135" s="183">
        <v>24</v>
      </c>
      <c r="C10135" s="176">
        <v>43993</v>
      </c>
      <c r="D10135" s="175">
        <v>20</v>
      </c>
      <c r="E10135" s="175">
        <v>16.553999999999998</v>
      </c>
    </row>
    <row r="10136" spans="1:5">
      <c r="A10136" s="174" t="s">
        <v>148</v>
      </c>
      <c r="B10136" s="183">
        <v>24</v>
      </c>
      <c r="C10136" s="176">
        <v>43994</v>
      </c>
      <c r="D10136" s="175">
        <v>17</v>
      </c>
      <c r="E10136" s="175">
        <v>10.641999999999999</v>
      </c>
    </row>
    <row r="10137" spans="1:5">
      <c r="A10137" s="174" t="s">
        <v>148</v>
      </c>
      <c r="B10137" s="177">
        <v>24</v>
      </c>
      <c r="C10137" s="176">
        <v>43995</v>
      </c>
      <c r="D10137" s="175">
        <v>15</v>
      </c>
      <c r="E10137" s="175">
        <v>8.2769999999999992</v>
      </c>
    </row>
    <row r="10138" spans="1:5">
      <c r="A10138" s="174" t="s">
        <v>148</v>
      </c>
      <c r="B10138" s="183">
        <v>25</v>
      </c>
      <c r="C10138" s="176">
        <v>43996</v>
      </c>
      <c r="D10138" s="175">
        <v>13</v>
      </c>
      <c r="E10138" s="175">
        <v>5.9119999999999999</v>
      </c>
    </row>
    <row r="10139" spans="1:5">
      <c r="A10139" s="174" t="s">
        <v>148</v>
      </c>
      <c r="B10139" s="183">
        <v>25</v>
      </c>
      <c r="C10139" s="176">
        <v>43997</v>
      </c>
      <c r="D10139" s="175">
        <v>17</v>
      </c>
      <c r="E10139" s="175">
        <v>5.9119999999999999</v>
      </c>
    </row>
    <row r="10140" spans="1:5">
      <c r="A10140" s="174" t="s">
        <v>148</v>
      </c>
      <c r="B10140" s="183">
        <v>25</v>
      </c>
      <c r="C10140" s="176">
        <v>43998</v>
      </c>
      <c r="D10140" s="175">
        <v>17</v>
      </c>
      <c r="E10140" s="175">
        <v>9.4589999999999996</v>
      </c>
    </row>
    <row r="10141" spans="1:5">
      <c r="A10141" s="174" t="s">
        <v>148</v>
      </c>
      <c r="B10141" s="183">
        <v>25</v>
      </c>
      <c r="C10141" s="176">
        <v>43999</v>
      </c>
      <c r="D10141" s="175">
        <v>16</v>
      </c>
      <c r="E10141" s="175">
        <v>1.1819999999999999</v>
      </c>
    </row>
    <row r="10142" spans="1:5">
      <c r="A10142" s="174" t="s">
        <v>148</v>
      </c>
      <c r="B10142" s="183">
        <v>25</v>
      </c>
      <c r="C10142" s="176">
        <v>44000</v>
      </c>
      <c r="D10142" s="175">
        <v>17</v>
      </c>
      <c r="E10142" s="175">
        <v>4.7300000000000004</v>
      </c>
    </row>
    <row r="10143" spans="1:5">
      <c r="A10143" s="174" t="s">
        <v>148</v>
      </c>
      <c r="B10143" s="183">
        <v>25</v>
      </c>
      <c r="C10143" s="176">
        <v>44001</v>
      </c>
      <c r="D10143" s="175">
        <v>15</v>
      </c>
      <c r="E10143" s="175">
        <v>7.0940000000000003</v>
      </c>
    </row>
    <row r="10144" spans="1:5">
      <c r="A10144" s="174" t="s">
        <v>148</v>
      </c>
      <c r="B10144" s="183">
        <v>25</v>
      </c>
      <c r="C10144" s="176">
        <v>44002</v>
      </c>
      <c r="D10144" s="175">
        <v>13</v>
      </c>
      <c r="E10144" s="175">
        <v>5.9119999999999999</v>
      </c>
    </row>
    <row r="10145" spans="1:5">
      <c r="A10145" s="174" t="s">
        <v>148</v>
      </c>
      <c r="B10145" s="183">
        <v>26</v>
      </c>
      <c r="C10145" s="176">
        <v>44003</v>
      </c>
      <c r="D10145" s="175">
        <v>12</v>
      </c>
      <c r="E10145" s="175">
        <v>7.0940000000000003</v>
      </c>
    </row>
    <row r="10146" spans="1:5">
      <c r="A10146" s="174" t="s">
        <v>148</v>
      </c>
      <c r="B10146" s="183">
        <v>26</v>
      </c>
      <c r="C10146" s="176">
        <v>44004</v>
      </c>
      <c r="D10146" s="175">
        <v>15</v>
      </c>
      <c r="E10146" s="175">
        <v>15.371</v>
      </c>
    </row>
    <row r="10147" spans="1:5">
      <c r="A10147" s="174" t="s">
        <v>148</v>
      </c>
      <c r="B10147" s="183">
        <v>26</v>
      </c>
      <c r="C10147" s="176">
        <v>44005</v>
      </c>
      <c r="D10147" s="175">
        <v>15</v>
      </c>
      <c r="E10147" s="175">
        <v>9.4589999999999996</v>
      </c>
    </row>
    <row r="10148" spans="1:5">
      <c r="A10148" s="174" t="s">
        <v>148</v>
      </c>
      <c r="B10148" s="183">
        <v>26</v>
      </c>
      <c r="C10148" s="176">
        <v>44006</v>
      </c>
      <c r="D10148" s="175">
        <v>15</v>
      </c>
      <c r="E10148" s="175">
        <v>8.2769999999999992</v>
      </c>
    </row>
    <row r="10149" spans="1:5">
      <c r="A10149" s="174" t="s">
        <v>148</v>
      </c>
      <c r="B10149" s="183">
        <v>26</v>
      </c>
      <c r="C10149" s="176">
        <v>44007</v>
      </c>
      <c r="D10149" s="175">
        <v>16</v>
      </c>
      <c r="E10149" s="175">
        <v>8.2769999999999992</v>
      </c>
    </row>
    <row r="10150" spans="1:5">
      <c r="A10150" s="174" t="s">
        <v>148</v>
      </c>
      <c r="B10150" s="183">
        <v>26</v>
      </c>
      <c r="C10150" s="176">
        <v>44008</v>
      </c>
      <c r="D10150" s="175">
        <v>16</v>
      </c>
      <c r="E10150" s="175">
        <v>8.2769999999999992</v>
      </c>
    </row>
    <row r="10151" spans="1:5">
      <c r="A10151" s="174" t="s">
        <v>148</v>
      </c>
      <c r="B10151" s="177">
        <v>26</v>
      </c>
      <c r="C10151" s="176">
        <v>44009</v>
      </c>
      <c r="D10151" s="175">
        <v>13</v>
      </c>
      <c r="E10151" s="175">
        <v>5.9119999999999999</v>
      </c>
    </row>
    <row r="10152" spans="1:5">
      <c r="A10152" s="174" t="s">
        <v>148</v>
      </c>
      <c r="B10152" s="183">
        <v>27</v>
      </c>
      <c r="C10152" s="176">
        <v>44010</v>
      </c>
      <c r="D10152" s="175">
        <v>12</v>
      </c>
      <c r="E10152" s="175">
        <v>1.1819999999999999</v>
      </c>
    </row>
    <row r="10153" spans="1:5">
      <c r="A10153" s="174" t="s">
        <v>148</v>
      </c>
      <c r="B10153" s="183">
        <v>27</v>
      </c>
      <c r="C10153" s="176">
        <v>44011</v>
      </c>
      <c r="D10153" s="175">
        <v>15</v>
      </c>
      <c r="E10153" s="175">
        <v>7.0940000000000003</v>
      </c>
    </row>
    <row r="10154" spans="1:5">
      <c r="A10154" s="174" t="s">
        <v>148</v>
      </c>
      <c r="B10154" s="183">
        <v>27</v>
      </c>
      <c r="C10154" s="176">
        <v>44012</v>
      </c>
      <c r="D10154" s="175">
        <v>14</v>
      </c>
      <c r="E10154" s="175">
        <v>4.7300000000000004</v>
      </c>
    </row>
    <row r="10155" spans="1:5">
      <c r="A10155" s="174" t="s">
        <v>148</v>
      </c>
      <c r="B10155" s="183">
        <v>27</v>
      </c>
      <c r="C10155" s="176">
        <v>44013</v>
      </c>
      <c r="D10155" s="175">
        <v>12</v>
      </c>
      <c r="E10155" s="175">
        <v>3.5470000000000002</v>
      </c>
    </row>
    <row r="10156" spans="1:5">
      <c r="A10156" s="174" t="s">
        <v>148</v>
      </c>
      <c r="B10156" s="183">
        <v>27</v>
      </c>
      <c r="C10156" s="176">
        <v>44014</v>
      </c>
      <c r="D10156" s="175">
        <v>14</v>
      </c>
      <c r="E10156" s="175">
        <v>8.2769999999999992</v>
      </c>
    </row>
    <row r="10157" spans="1:5">
      <c r="A10157" s="174" t="s">
        <v>148</v>
      </c>
      <c r="B10157" s="183">
        <v>27</v>
      </c>
      <c r="C10157" s="176">
        <v>44015</v>
      </c>
      <c r="D10157" s="175">
        <v>14</v>
      </c>
      <c r="E10157" s="175">
        <v>13.006</v>
      </c>
    </row>
    <row r="10158" spans="1:5">
      <c r="A10158" s="174" t="s">
        <v>148</v>
      </c>
      <c r="B10158" s="177">
        <v>27</v>
      </c>
      <c r="C10158" s="176">
        <v>44016</v>
      </c>
      <c r="D10158" s="175">
        <v>8</v>
      </c>
      <c r="E10158" s="175">
        <v>3.5470000000000002</v>
      </c>
    </row>
    <row r="10159" spans="1:5">
      <c r="A10159" s="174" t="s">
        <v>148</v>
      </c>
      <c r="B10159" s="183">
        <v>28</v>
      </c>
      <c r="C10159" s="176">
        <v>44017</v>
      </c>
      <c r="D10159" s="175">
        <v>9</v>
      </c>
      <c r="E10159" s="175">
        <v>1.1819999999999999</v>
      </c>
    </row>
    <row r="10160" spans="1:5">
      <c r="A10160" s="174" t="s">
        <v>148</v>
      </c>
      <c r="B10160" s="183">
        <v>28</v>
      </c>
      <c r="C10160" s="176">
        <v>44018</v>
      </c>
      <c r="D10160" s="175">
        <v>12</v>
      </c>
      <c r="E10160" s="175">
        <v>8.2769999999999992</v>
      </c>
    </row>
    <row r="10161" spans="1:5">
      <c r="A10161" s="174" t="s">
        <v>148</v>
      </c>
      <c r="B10161" s="183">
        <v>28</v>
      </c>
      <c r="C10161" s="176">
        <v>44019</v>
      </c>
      <c r="D10161" s="175">
        <v>11</v>
      </c>
      <c r="E10161" s="175">
        <v>7.0940000000000003</v>
      </c>
    </row>
    <row r="10162" spans="1:5">
      <c r="A10162" s="174" t="s">
        <v>148</v>
      </c>
      <c r="B10162" s="183">
        <v>28</v>
      </c>
      <c r="C10162" s="176">
        <v>44020</v>
      </c>
      <c r="D10162" s="175">
        <v>11</v>
      </c>
      <c r="E10162" s="175">
        <v>8.2769999999999992</v>
      </c>
    </row>
    <row r="10163" spans="1:5">
      <c r="A10163" s="174" t="s">
        <v>148</v>
      </c>
      <c r="B10163" s="183">
        <v>28</v>
      </c>
      <c r="C10163" s="176">
        <v>44021</v>
      </c>
      <c r="D10163" s="175">
        <v>12</v>
      </c>
      <c r="E10163" s="175">
        <v>5.9119999999999999</v>
      </c>
    </row>
    <row r="10164" spans="1:5">
      <c r="A10164" s="174" t="s">
        <v>148</v>
      </c>
      <c r="B10164" s="183">
        <v>28</v>
      </c>
      <c r="C10164" s="176">
        <v>44022</v>
      </c>
      <c r="D10164" s="175">
        <v>12</v>
      </c>
      <c r="E10164" s="175">
        <v>3.5470000000000002</v>
      </c>
    </row>
    <row r="10165" spans="1:5">
      <c r="A10165" s="174" t="s">
        <v>148</v>
      </c>
      <c r="B10165" s="177">
        <v>28</v>
      </c>
      <c r="C10165" s="176">
        <v>44023</v>
      </c>
      <c r="D10165" s="175">
        <v>9</v>
      </c>
      <c r="E10165" s="175">
        <v>3.5470000000000002</v>
      </c>
    </row>
    <row r="10166" spans="1:5">
      <c r="A10166" s="174" t="s">
        <v>148</v>
      </c>
      <c r="B10166" s="183">
        <v>29</v>
      </c>
      <c r="C10166" s="176">
        <v>44024</v>
      </c>
      <c r="D10166" s="175">
        <v>7</v>
      </c>
      <c r="E10166" s="175">
        <v>1.1819999999999999</v>
      </c>
    </row>
    <row r="10167" spans="1:5">
      <c r="A10167" s="174" t="s">
        <v>148</v>
      </c>
      <c r="B10167" s="183">
        <v>29</v>
      </c>
      <c r="C10167" s="176">
        <v>44025</v>
      </c>
      <c r="D10167" s="175">
        <v>12</v>
      </c>
      <c r="E10167" s="175">
        <v>4.7300000000000004</v>
      </c>
    </row>
    <row r="10168" spans="1:5">
      <c r="A10168" s="174" t="s">
        <v>148</v>
      </c>
      <c r="B10168" s="183">
        <v>29</v>
      </c>
      <c r="C10168" s="176">
        <v>44026</v>
      </c>
      <c r="D10168" s="175">
        <v>12</v>
      </c>
      <c r="E10168" s="175">
        <v>5.9119999999999999</v>
      </c>
    </row>
    <row r="10169" spans="1:5">
      <c r="A10169" s="174" t="s">
        <v>148</v>
      </c>
      <c r="B10169" s="183">
        <v>29</v>
      </c>
      <c r="C10169" s="176">
        <v>44027</v>
      </c>
      <c r="D10169" s="175">
        <v>12</v>
      </c>
      <c r="E10169" s="175">
        <v>5.9119999999999999</v>
      </c>
    </row>
    <row r="10170" spans="1:5">
      <c r="A10170" s="174" t="s">
        <v>148</v>
      </c>
      <c r="B10170" s="183">
        <v>29</v>
      </c>
      <c r="C10170" s="176">
        <v>44028</v>
      </c>
      <c r="D10170" s="175">
        <v>12</v>
      </c>
      <c r="E10170" s="175">
        <v>5.9119999999999999</v>
      </c>
    </row>
    <row r="10171" spans="1:5">
      <c r="A10171" s="174" t="s">
        <v>148</v>
      </c>
      <c r="B10171" s="183">
        <v>29</v>
      </c>
      <c r="C10171" s="176">
        <v>44029</v>
      </c>
      <c r="D10171" s="175">
        <v>11</v>
      </c>
      <c r="E10171" s="175">
        <v>7.0940000000000003</v>
      </c>
    </row>
    <row r="10172" spans="1:5">
      <c r="A10172" s="174" t="s">
        <v>148</v>
      </c>
      <c r="B10172" s="177">
        <v>29</v>
      </c>
      <c r="C10172" s="176">
        <v>44030</v>
      </c>
      <c r="D10172" s="175">
        <v>9</v>
      </c>
      <c r="E10172" s="175">
        <v>7.0940000000000003</v>
      </c>
    </row>
    <row r="10173" spans="1:5">
      <c r="A10173" s="174" t="s">
        <v>148</v>
      </c>
      <c r="B10173" s="183">
        <v>30</v>
      </c>
      <c r="C10173" s="176">
        <v>44031</v>
      </c>
      <c r="D10173" s="175">
        <v>8</v>
      </c>
      <c r="E10173" s="175">
        <v>2.3650000000000002</v>
      </c>
    </row>
    <row r="10174" spans="1:5">
      <c r="A10174" s="174" t="s">
        <v>148</v>
      </c>
      <c r="B10174" s="183">
        <v>30</v>
      </c>
      <c r="C10174" s="176">
        <v>44032</v>
      </c>
      <c r="D10174" s="175">
        <v>11</v>
      </c>
      <c r="E10174" s="175">
        <v>9.4589999999999996</v>
      </c>
    </row>
    <row r="10175" spans="1:5">
      <c r="A10175" s="174" t="s">
        <v>148</v>
      </c>
      <c r="B10175" s="183">
        <v>30</v>
      </c>
      <c r="C10175" s="176">
        <v>44033</v>
      </c>
      <c r="D10175" s="175">
        <v>11</v>
      </c>
      <c r="E10175" s="175">
        <v>21.283000000000001</v>
      </c>
    </row>
    <row r="10176" spans="1:5">
      <c r="A10176" s="174" t="s">
        <v>148</v>
      </c>
      <c r="B10176" s="183">
        <v>30</v>
      </c>
      <c r="C10176" s="176">
        <v>44034</v>
      </c>
      <c r="D10176" s="175">
        <v>11</v>
      </c>
      <c r="E10176" s="175">
        <v>13.006</v>
      </c>
    </row>
    <row r="10177" spans="1:5">
      <c r="A10177" s="174" t="s">
        <v>148</v>
      </c>
      <c r="B10177" s="183">
        <v>30</v>
      </c>
      <c r="C10177" s="176">
        <v>44035</v>
      </c>
      <c r="D10177" s="175">
        <v>11</v>
      </c>
      <c r="E10177" s="175">
        <v>4.7300000000000004</v>
      </c>
    </row>
    <row r="10178" spans="1:5">
      <c r="A10178" s="174" t="s">
        <v>148</v>
      </c>
      <c r="B10178" s="183">
        <v>30</v>
      </c>
      <c r="C10178" s="176">
        <v>44036</v>
      </c>
      <c r="D10178" s="175">
        <v>10</v>
      </c>
      <c r="E10178" s="175">
        <v>4.7300000000000004</v>
      </c>
    </row>
    <row r="10179" spans="1:5">
      <c r="A10179" s="174" t="s">
        <v>148</v>
      </c>
      <c r="B10179" s="177">
        <v>30</v>
      </c>
      <c r="C10179" s="176">
        <v>44037</v>
      </c>
      <c r="D10179" s="175">
        <v>8</v>
      </c>
      <c r="E10179" s="175">
        <v>2.3650000000000002</v>
      </c>
    </row>
    <row r="10180" spans="1:5">
      <c r="A10180" s="174" t="s">
        <v>148</v>
      </c>
      <c r="B10180" s="183">
        <v>31</v>
      </c>
      <c r="C10180" s="176">
        <v>44038</v>
      </c>
      <c r="D10180" s="175">
        <v>6</v>
      </c>
      <c r="E10180" s="175">
        <v>0</v>
      </c>
    </row>
    <row r="10181" spans="1:5">
      <c r="A10181" s="174" t="s">
        <v>148</v>
      </c>
      <c r="B10181" s="183">
        <v>31</v>
      </c>
      <c r="C10181" s="176">
        <v>44039</v>
      </c>
      <c r="D10181" s="175">
        <v>10</v>
      </c>
      <c r="E10181" s="175">
        <v>2.3650000000000002</v>
      </c>
    </row>
    <row r="10182" spans="1:5">
      <c r="A10182" s="174" t="s">
        <v>148</v>
      </c>
      <c r="B10182" s="183">
        <v>31</v>
      </c>
      <c r="C10182" s="176">
        <v>44040</v>
      </c>
      <c r="D10182" s="175">
        <v>10</v>
      </c>
      <c r="E10182" s="175">
        <v>2.3650000000000002</v>
      </c>
    </row>
    <row r="10183" spans="1:5">
      <c r="A10183" s="174" t="s">
        <v>148</v>
      </c>
      <c r="B10183" s="183">
        <v>31</v>
      </c>
      <c r="C10183" s="176">
        <v>44041</v>
      </c>
      <c r="D10183" s="175">
        <v>9</v>
      </c>
      <c r="E10183" s="175">
        <v>1.1819999999999999</v>
      </c>
    </row>
    <row r="10184" spans="1:5">
      <c r="A10184" s="174" t="s">
        <v>148</v>
      </c>
      <c r="B10184" s="183">
        <v>31</v>
      </c>
      <c r="C10184" s="176">
        <v>44042</v>
      </c>
      <c r="D10184" s="175">
        <v>10</v>
      </c>
      <c r="E10184" s="175">
        <v>2.3650000000000002</v>
      </c>
    </row>
    <row r="10185" spans="1:5">
      <c r="A10185" s="174" t="s">
        <v>148</v>
      </c>
      <c r="B10185" s="183">
        <v>31</v>
      </c>
      <c r="C10185" s="176">
        <v>44043</v>
      </c>
      <c r="D10185" s="175">
        <v>8</v>
      </c>
      <c r="E10185" s="175">
        <v>4.7300000000000004</v>
      </c>
    </row>
    <row r="10186" spans="1:5">
      <c r="A10186" s="174" t="s">
        <v>148</v>
      </c>
      <c r="B10186" s="177">
        <v>31</v>
      </c>
      <c r="C10186" s="176">
        <v>44044</v>
      </c>
      <c r="D10186" s="175">
        <v>7</v>
      </c>
      <c r="E10186" s="175">
        <v>3.5470000000000002</v>
      </c>
    </row>
    <row r="10187" spans="1:5">
      <c r="A10187" s="174" t="s">
        <v>148</v>
      </c>
      <c r="B10187" s="183">
        <v>32</v>
      </c>
      <c r="C10187" s="176">
        <v>44045</v>
      </c>
      <c r="D10187" s="175">
        <v>5</v>
      </c>
      <c r="E10187" s="175">
        <v>3.5470000000000002</v>
      </c>
    </row>
    <row r="10188" spans="1:5">
      <c r="A10188" s="174" t="s">
        <v>148</v>
      </c>
      <c r="B10188" s="183">
        <v>32</v>
      </c>
      <c r="C10188" s="176">
        <v>44046</v>
      </c>
      <c r="D10188" s="175">
        <v>9</v>
      </c>
      <c r="E10188" s="175">
        <v>5.9119999999999999</v>
      </c>
    </row>
    <row r="10189" spans="1:5">
      <c r="A10189" s="174" t="s">
        <v>148</v>
      </c>
      <c r="B10189" s="183">
        <v>32</v>
      </c>
      <c r="C10189" s="176">
        <v>44047</v>
      </c>
      <c r="D10189" s="175">
        <v>9</v>
      </c>
      <c r="E10189" s="175">
        <v>5.9119999999999999</v>
      </c>
    </row>
    <row r="10190" spans="1:5">
      <c r="A10190" s="174" t="s">
        <v>148</v>
      </c>
      <c r="B10190" s="183">
        <v>32</v>
      </c>
      <c r="C10190" s="176">
        <v>44048</v>
      </c>
      <c r="D10190" s="175">
        <v>8</v>
      </c>
      <c r="E10190" s="175">
        <v>8.2769999999999992</v>
      </c>
    </row>
    <row r="10191" spans="1:5">
      <c r="A10191" s="174" t="s">
        <v>148</v>
      </c>
      <c r="B10191" s="183">
        <v>32</v>
      </c>
      <c r="C10191" s="176">
        <v>44049</v>
      </c>
      <c r="D10191" s="175">
        <v>9</v>
      </c>
      <c r="E10191" s="175">
        <v>7.0940000000000003</v>
      </c>
    </row>
    <row r="10192" spans="1:5">
      <c r="A10192" s="174" t="s">
        <v>148</v>
      </c>
      <c r="B10192" s="177">
        <v>32</v>
      </c>
      <c r="C10192" s="176">
        <v>44050</v>
      </c>
      <c r="D10192" s="175">
        <v>8</v>
      </c>
      <c r="E10192" s="175">
        <v>5.9119999999999999</v>
      </c>
    </row>
    <row r="10193" spans="1:5">
      <c r="A10193" s="174" t="s">
        <v>148</v>
      </c>
      <c r="B10193" s="177">
        <v>32</v>
      </c>
      <c r="C10193" s="176">
        <v>44051</v>
      </c>
      <c r="D10193" s="175">
        <v>6</v>
      </c>
      <c r="E10193" s="175">
        <v>2.3650000000000002</v>
      </c>
    </row>
    <row r="10194" spans="1:5">
      <c r="A10194" s="174" t="s">
        <v>148</v>
      </c>
      <c r="B10194" s="177">
        <v>33</v>
      </c>
      <c r="C10194" s="176">
        <v>44052</v>
      </c>
      <c r="D10194" s="175">
        <v>1</v>
      </c>
      <c r="E10194" s="175">
        <v>1.1819999999999999</v>
      </c>
    </row>
    <row r="10195" spans="1:5">
      <c r="A10195" s="174" t="s">
        <v>148</v>
      </c>
      <c r="B10195" s="177">
        <v>33</v>
      </c>
      <c r="C10195" s="176">
        <v>44053</v>
      </c>
      <c r="D10195" s="175">
        <v>8</v>
      </c>
      <c r="E10195" s="175">
        <v>1.1819999999999999</v>
      </c>
    </row>
    <row r="10196" spans="1:5">
      <c r="A10196" s="174" t="s">
        <v>148</v>
      </c>
      <c r="B10196" s="177">
        <v>33</v>
      </c>
      <c r="C10196" s="176">
        <v>44054</v>
      </c>
      <c r="D10196" s="175">
        <v>9</v>
      </c>
      <c r="E10196" s="175">
        <v>1.1819999999999999</v>
      </c>
    </row>
    <row r="10197" spans="1:5">
      <c r="A10197" s="174" t="s">
        <v>148</v>
      </c>
      <c r="B10197" s="177">
        <v>33</v>
      </c>
      <c r="C10197" s="176">
        <v>44055</v>
      </c>
      <c r="D10197" s="175">
        <v>9</v>
      </c>
      <c r="E10197" s="175">
        <v>2.3650000000000002</v>
      </c>
    </row>
    <row r="10198" spans="1:5">
      <c r="A10198" s="174" t="s">
        <v>148</v>
      </c>
      <c r="B10198" s="177">
        <v>33</v>
      </c>
      <c r="C10198" s="176">
        <v>44056</v>
      </c>
      <c r="D10198" s="175">
        <v>9</v>
      </c>
      <c r="E10198" s="175">
        <v>3.5470000000000002</v>
      </c>
    </row>
    <row r="10199" spans="1:5">
      <c r="A10199" s="174" t="s">
        <v>148</v>
      </c>
      <c r="B10199" s="177">
        <v>33</v>
      </c>
      <c r="C10199" s="176">
        <v>44057</v>
      </c>
      <c r="D10199" s="175">
        <v>9</v>
      </c>
      <c r="E10199" s="175">
        <v>3.5470000000000002</v>
      </c>
    </row>
    <row r="10200" spans="1:5">
      <c r="A10200" s="174" t="s">
        <v>148</v>
      </c>
      <c r="B10200" s="177">
        <v>33</v>
      </c>
      <c r="C10200" s="176">
        <v>44058</v>
      </c>
      <c r="D10200" s="175">
        <v>6</v>
      </c>
      <c r="E10200" s="175">
        <v>1.1819999999999999</v>
      </c>
    </row>
    <row r="10201" spans="1:5">
      <c r="A10201" s="174" t="s">
        <v>148</v>
      </c>
      <c r="B10201" s="177">
        <v>34</v>
      </c>
      <c r="C10201" s="176">
        <v>44059</v>
      </c>
      <c r="D10201" s="175">
        <v>5</v>
      </c>
      <c r="E10201" s="175">
        <v>0</v>
      </c>
    </row>
    <row r="10202" spans="1:5">
      <c r="A10202" s="174" t="s">
        <v>148</v>
      </c>
      <c r="B10202" s="177">
        <v>34</v>
      </c>
      <c r="C10202" s="176">
        <v>44060</v>
      </c>
      <c r="D10202" s="175">
        <v>9</v>
      </c>
      <c r="E10202" s="175">
        <v>4.7300000000000004</v>
      </c>
    </row>
    <row r="10203" spans="1:5">
      <c r="A10203" s="174" t="s">
        <v>148</v>
      </c>
      <c r="B10203" s="177">
        <v>34</v>
      </c>
      <c r="C10203" s="176">
        <v>44061</v>
      </c>
      <c r="D10203" s="175">
        <v>9</v>
      </c>
      <c r="E10203" s="175">
        <v>2.3650000000000002</v>
      </c>
    </row>
    <row r="10204" spans="1:5">
      <c r="A10204" s="174" t="s">
        <v>148</v>
      </c>
      <c r="B10204" s="177">
        <v>34</v>
      </c>
      <c r="C10204" s="176">
        <v>44062</v>
      </c>
      <c r="D10204" s="175">
        <v>8</v>
      </c>
      <c r="E10204" s="175">
        <v>3.5470000000000002</v>
      </c>
    </row>
    <row r="10205" spans="1:5">
      <c r="A10205" s="174" t="s">
        <v>148</v>
      </c>
      <c r="B10205" s="177">
        <v>34</v>
      </c>
      <c r="C10205" s="176">
        <v>44063</v>
      </c>
      <c r="D10205" s="175">
        <v>9</v>
      </c>
      <c r="E10205" s="175">
        <v>4.7300000000000004</v>
      </c>
    </row>
    <row r="10206" spans="1:5">
      <c r="A10206" s="174" t="s">
        <v>148</v>
      </c>
      <c r="B10206" s="177">
        <v>34</v>
      </c>
      <c r="C10206" s="176">
        <v>44064</v>
      </c>
      <c r="D10206" s="175">
        <v>9</v>
      </c>
      <c r="E10206" s="175">
        <v>1.1819999999999999</v>
      </c>
    </row>
    <row r="10207" spans="1:5">
      <c r="A10207" s="174" t="s">
        <v>148</v>
      </c>
      <c r="B10207" s="177">
        <v>34</v>
      </c>
      <c r="C10207" s="176">
        <v>44065</v>
      </c>
      <c r="D10207" s="182"/>
      <c r="E10207" s="175">
        <v>3.5470000000000002</v>
      </c>
    </row>
    <row r="10208" spans="1:5">
      <c r="A10208" s="174" t="s">
        <v>151</v>
      </c>
      <c r="B10208" s="183">
        <v>8</v>
      </c>
      <c r="C10208" s="176">
        <v>43877</v>
      </c>
      <c r="D10208" s="175">
        <v>1</v>
      </c>
      <c r="E10208" s="175">
        <v>0</v>
      </c>
    </row>
    <row r="10209" spans="1:5">
      <c r="A10209" s="174" t="s">
        <v>151</v>
      </c>
      <c r="B10209" s="183">
        <v>8</v>
      </c>
      <c r="C10209" s="176">
        <v>43878</v>
      </c>
      <c r="D10209" s="175">
        <v>-1</v>
      </c>
      <c r="E10209" s="175">
        <v>0</v>
      </c>
    </row>
    <row r="10210" spans="1:5">
      <c r="A10210" s="174" t="s">
        <v>151</v>
      </c>
      <c r="B10210" s="183">
        <v>8</v>
      </c>
      <c r="C10210" s="176">
        <v>43879</v>
      </c>
      <c r="D10210" s="175">
        <v>-2</v>
      </c>
      <c r="E10210" s="175">
        <v>0</v>
      </c>
    </row>
    <row r="10211" spans="1:5">
      <c r="A10211" s="174" t="s">
        <v>151</v>
      </c>
      <c r="B10211" s="183">
        <v>8</v>
      </c>
      <c r="C10211" s="176">
        <v>43880</v>
      </c>
      <c r="D10211" s="175">
        <v>-1</v>
      </c>
      <c r="E10211" s="175">
        <v>0</v>
      </c>
    </row>
    <row r="10212" spans="1:5">
      <c r="A10212" s="174" t="s">
        <v>151</v>
      </c>
      <c r="B10212" s="183">
        <v>8</v>
      </c>
      <c r="C10212" s="176">
        <v>43881</v>
      </c>
      <c r="D10212" s="175">
        <v>-1</v>
      </c>
      <c r="E10212" s="175">
        <v>0</v>
      </c>
    </row>
    <row r="10213" spans="1:5">
      <c r="A10213" s="174" t="s">
        <v>151</v>
      </c>
      <c r="B10213" s="183">
        <v>8</v>
      </c>
      <c r="C10213" s="176">
        <v>43882</v>
      </c>
      <c r="D10213" s="175">
        <v>-2</v>
      </c>
      <c r="E10213" s="175">
        <v>0</v>
      </c>
    </row>
    <row r="10214" spans="1:5">
      <c r="A10214" s="174" t="s">
        <v>151</v>
      </c>
      <c r="B10214" s="177">
        <v>8</v>
      </c>
      <c r="C10214" s="176">
        <v>43883</v>
      </c>
      <c r="D10214" s="175">
        <v>1</v>
      </c>
      <c r="E10214" s="175">
        <v>0</v>
      </c>
    </row>
    <row r="10215" spans="1:5">
      <c r="A10215" s="174" t="s">
        <v>151</v>
      </c>
      <c r="B10215" s="183">
        <v>9</v>
      </c>
      <c r="C10215" s="176">
        <v>43884</v>
      </c>
      <c r="D10215" s="175">
        <v>0</v>
      </c>
      <c r="E10215" s="175">
        <v>0</v>
      </c>
    </row>
    <row r="10216" spans="1:5">
      <c r="A10216" s="174" t="s">
        <v>151</v>
      </c>
      <c r="B10216" s="183">
        <v>9</v>
      </c>
      <c r="C10216" s="176">
        <v>43885</v>
      </c>
      <c r="D10216" s="175">
        <v>6</v>
      </c>
      <c r="E10216" s="175">
        <v>0</v>
      </c>
    </row>
    <row r="10217" spans="1:5">
      <c r="A10217" s="174" t="s">
        <v>151</v>
      </c>
      <c r="B10217" s="183">
        <v>9</v>
      </c>
      <c r="C10217" s="176">
        <v>43886</v>
      </c>
      <c r="D10217" s="175">
        <v>10</v>
      </c>
      <c r="E10217" s="175">
        <v>0</v>
      </c>
    </row>
    <row r="10218" spans="1:5">
      <c r="A10218" s="174" t="s">
        <v>151</v>
      </c>
      <c r="B10218" s="183">
        <v>9</v>
      </c>
      <c r="C10218" s="176">
        <v>43887</v>
      </c>
      <c r="D10218" s="175">
        <v>9</v>
      </c>
      <c r="E10218" s="175">
        <v>0</v>
      </c>
    </row>
    <row r="10219" spans="1:5">
      <c r="A10219" s="174" t="s">
        <v>151</v>
      </c>
      <c r="B10219" s="183">
        <v>9</v>
      </c>
      <c r="C10219" s="176">
        <v>43888</v>
      </c>
      <c r="D10219" s="175">
        <v>0</v>
      </c>
      <c r="E10219" s="175">
        <v>0</v>
      </c>
    </row>
    <row r="10220" spans="1:5">
      <c r="A10220" s="174" t="s">
        <v>151</v>
      </c>
      <c r="B10220" s="183">
        <v>9</v>
      </c>
      <c r="C10220" s="176">
        <v>43889</v>
      </c>
      <c r="D10220" s="175">
        <v>0</v>
      </c>
      <c r="E10220" s="175">
        <v>0</v>
      </c>
    </row>
    <row r="10221" spans="1:5">
      <c r="A10221" s="174" t="s">
        <v>151</v>
      </c>
      <c r="B10221" s="177">
        <v>9</v>
      </c>
      <c r="C10221" s="176">
        <v>43890</v>
      </c>
      <c r="D10221" s="175">
        <v>1</v>
      </c>
      <c r="E10221" s="175">
        <v>0</v>
      </c>
    </row>
    <row r="10222" spans="1:5">
      <c r="A10222" s="174" t="s">
        <v>151</v>
      </c>
      <c r="B10222" s="183">
        <v>10</v>
      </c>
      <c r="C10222" s="176">
        <v>43833</v>
      </c>
      <c r="D10222" s="175">
        <v>2</v>
      </c>
      <c r="E10222" s="175">
        <v>0</v>
      </c>
    </row>
    <row r="10223" spans="1:5">
      <c r="A10223" s="174" t="s">
        <v>151</v>
      </c>
      <c r="B10223" s="183">
        <v>10</v>
      </c>
      <c r="C10223" s="176">
        <v>43864</v>
      </c>
      <c r="D10223" s="175">
        <v>-1</v>
      </c>
      <c r="E10223" s="175">
        <v>0</v>
      </c>
    </row>
    <row r="10224" spans="1:5">
      <c r="A10224" s="174" t="s">
        <v>151</v>
      </c>
      <c r="B10224" s="183">
        <v>10</v>
      </c>
      <c r="C10224" s="176">
        <v>43893</v>
      </c>
      <c r="D10224" s="175">
        <v>-3</v>
      </c>
      <c r="E10224" s="175">
        <v>0</v>
      </c>
    </row>
    <row r="10225" spans="1:5">
      <c r="A10225" s="174" t="s">
        <v>151</v>
      </c>
      <c r="B10225" s="183">
        <v>10</v>
      </c>
      <c r="C10225" s="176">
        <v>43894</v>
      </c>
      <c r="D10225" s="175">
        <v>-2</v>
      </c>
      <c r="E10225" s="175">
        <v>0</v>
      </c>
    </row>
    <row r="10226" spans="1:5">
      <c r="A10226" s="174" t="s">
        <v>151</v>
      </c>
      <c r="B10226" s="183">
        <v>10</v>
      </c>
      <c r="C10226" s="176">
        <v>43895</v>
      </c>
      <c r="D10226" s="175">
        <v>-2</v>
      </c>
      <c r="E10226" s="175">
        <v>0</v>
      </c>
    </row>
    <row r="10227" spans="1:5">
      <c r="A10227" s="174" t="s">
        <v>151</v>
      </c>
      <c r="B10227" s="183">
        <v>10</v>
      </c>
      <c r="C10227" s="176">
        <v>43896</v>
      </c>
      <c r="D10227" s="175">
        <v>-2</v>
      </c>
      <c r="E10227" s="175">
        <v>0</v>
      </c>
    </row>
    <row r="10228" spans="1:5">
      <c r="A10228" s="174" t="s">
        <v>151</v>
      </c>
      <c r="B10228" s="177">
        <v>10</v>
      </c>
      <c r="C10228" s="176">
        <v>43897</v>
      </c>
      <c r="D10228" s="175">
        <v>-1</v>
      </c>
      <c r="E10228" s="175">
        <v>0</v>
      </c>
    </row>
    <row r="10229" spans="1:5">
      <c r="A10229" s="174" t="s">
        <v>151</v>
      </c>
      <c r="B10229" s="183">
        <v>11</v>
      </c>
      <c r="C10229" s="176">
        <v>43898</v>
      </c>
      <c r="D10229" s="175">
        <v>1</v>
      </c>
      <c r="E10229" s="175">
        <v>0</v>
      </c>
    </row>
    <row r="10230" spans="1:5">
      <c r="A10230" s="174" t="s">
        <v>151</v>
      </c>
      <c r="B10230" s="183">
        <v>11</v>
      </c>
      <c r="C10230" s="176">
        <v>43899</v>
      </c>
      <c r="D10230" s="175">
        <v>-2</v>
      </c>
      <c r="E10230" s="175">
        <v>0</v>
      </c>
    </row>
    <row r="10231" spans="1:5">
      <c r="A10231" s="174" t="s">
        <v>151</v>
      </c>
      <c r="B10231" s="183">
        <v>11</v>
      </c>
      <c r="C10231" s="176">
        <v>43900</v>
      </c>
      <c r="D10231" s="175">
        <v>-3</v>
      </c>
      <c r="E10231" s="175">
        <v>0</v>
      </c>
    </row>
    <row r="10232" spans="1:5">
      <c r="A10232" s="174" t="s">
        <v>151</v>
      </c>
      <c r="B10232" s="183">
        <v>11</v>
      </c>
      <c r="C10232" s="176">
        <v>43901</v>
      </c>
      <c r="D10232" s="175">
        <v>-2</v>
      </c>
      <c r="E10232" s="175">
        <v>0</v>
      </c>
    </row>
    <row r="10233" spans="1:5">
      <c r="A10233" s="174" t="s">
        <v>151</v>
      </c>
      <c r="B10233" s="183">
        <v>11</v>
      </c>
      <c r="C10233" s="176">
        <v>43902</v>
      </c>
      <c r="D10233" s="175">
        <v>-1</v>
      </c>
      <c r="E10233" s="175">
        <v>0</v>
      </c>
    </row>
    <row r="10234" spans="1:5">
      <c r="A10234" s="174" t="s">
        <v>151</v>
      </c>
      <c r="B10234" s="183">
        <v>11</v>
      </c>
      <c r="C10234" s="176">
        <v>43903</v>
      </c>
      <c r="D10234" s="175">
        <v>-2</v>
      </c>
      <c r="E10234" s="175">
        <v>0</v>
      </c>
    </row>
    <row r="10235" spans="1:5">
      <c r="A10235" s="174" t="s">
        <v>151</v>
      </c>
      <c r="B10235" s="177">
        <v>11</v>
      </c>
      <c r="C10235" s="176">
        <v>43904</v>
      </c>
      <c r="D10235" s="175">
        <v>3</v>
      </c>
      <c r="E10235" s="175">
        <v>0</v>
      </c>
    </row>
    <row r="10236" spans="1:5">
      <c r="A10236" s="174" t="s">
        <v>151</v>
      </c>
      <c r="B10236" s="183">
        <v>12</v>
      </c>
      <c r="C10236" s="176">
        <v>43905</v>
      </c>
      <c r="D10236" s="175">
        <v>2</v>
      </c>
      <c r="E10236" s="175">
        <v>0</v>
      </c>
    </row>
    <row r="10237" spans="1:5">
      <c r="A10237" s="174" t="s">
        <v>151</v>
      </c>
      <c r="B10237" s="183">
        <v>12</v>
      </c>
      <c r="C10237" s="176">
        <v>43906</v>
      </c>
      <c r="D10237" s="175">
        <v>-1</v>
      </c>
      <c r="E10237" s="175">
        <v>0</v>
      </c>
    </row>
    <row r="10238" spans="1:5">
      <c r="A10238" s="174" t="s">
        <v>151</v>
      </c>
      <c r="B10238" s="183">
        <v>12</v>
      </c>
      <c r="C10238" s="176">
        <v>43907</v>
      </c>
      <c r="D10238" s="175">
        <v>2</v>
      </c>
      <c r="E10238" s="175">
        <v>0</v>
      </c>
    </row>
    <row r="10239" spans="1:5">
      <c r="A10239" s="174" t="s">
        <v>151</v>
      </c>
      <c r="B10239" s="183">
        <v>12</v>
      </c>
      <c r="C10239" s="176">
        <v>43908</v>
      </c>
      <c r="D10239" s="175">
        <v>5</v>
      </c>
      <c r="E10239" s="175">
        <v>0</v>
      </c>
    </row>
    <row r="10240" spans="1:5">
      <c r="A10240" s="174" t="s">
        <v>151</v>
      </c>
      <c r="B10240" s="183">
        <v>12</v>
      </c>
      <c r="C10240" s="176">
        <v>43909</v>
      </c>
      <c r="D10240" s="175">
        <v>9</v>
      </c>
      <c r="E10240" s="175">
        <v>0</v>
      </c>
    </row>
    <row r="10241" spans="1:5">
      <c r="A10241" s="174" t="s">
        <v>151</v>
      </c>
      <c r="B10241" s="177">
        <v>12</v>
      </c>
      <c r="C10241" s="176">
        <v>43910</v>
      </c>
      <c r="D10241" s="175">
        <v>8</v>
      </c>
      <c r="E10241" s="175">
        <v>0</v>
      </c>
    </row>
    <row r="10242" spans="1:5">
      <c r="A10242" s="174" t="s">
        <v>151</v>
      </c>
      <c r="B10242" s="183">
        <v>12</v>
      </c>
      <c r="C10242" s="176">
        <v>43911</v>
      </c>
      <c r="D10242" s="175">
        <v>9</v>
      </c>
      <c r="E10242" s="175">
        <v>0</v>
      </c>
    </row>
    <row r="10243" spans="1:5">
      <c r="A10243" s="174" t="s">
        <v>151</v>
      </c>
      <c r="B10243" s="183">
        <v>13</v>
      </c>
      <c r="C10243" s="176">
        <v>43912</v>
      </c>
      <c r="D10243" s="175">
        <v>10</v>
      </c>
      <c r="E10243" s="175">
        <v>0</v>
      </c>
    </row>
    <row r="10244" spans="1:5">
      <c r="A10244" s="174" t="s">
        <v>151</v>
      </c>
      <c r="B10244" s="183">
        <v>13</v>
      </c>
      <c r="C10244" s="176">
        <v>43913</v>
      </c>
      <c r="D10244" s="175">
        <v>15</v>
      </c>
      <c r="E10244" s="175">
        <v>0</v>
      </c>
    </row>
    <row r="10245" spans="1:5">
      <c r="A10245" s="174" t="s">
        <v>151</v>
      </c>
      <c r="B10245" s="183">
        <v>13</v>
      </c>
      <c r="C10245" s="176">
        <v>43914</v>
      </c>
      <c r="D10245" s="175">
        <v>12</v>
      </c>
      <c r="E10245" s="175">
        <v>0</v>
      </c>
    </row>
    <row r="10246" spans="1:5">
      <c r="A10246" s="174" t="s">
        <v>151</v>
      </c>
      <c r="B10246" s="183">
        <v>13</v>
      </c>
      <c r="C10246" s="176">
        <v>43915</v>
      </c>
      <c r="D10246" s="175">
        <v>16</v>
      </c>
      <c r="E10246" s="175">
        <v>0.24099999999999999</v>
      </c>
    </row>
    <row r="10247" spans="1:5">
      <c r="A10247" s="174" t="s">
        <v>151</v>
      </c>
      <c r="B10247" s="183">
        <v>13</v>
      </c>
      <c r="C10247" s="176">
        <v>43916</v>
      </c>
      <c r="D10247" s="175">
        <v>16</v>
      </c>
      <c r="E10247" s="175">
        <v>0</v>
      </c>
    </row>
    <row r="10248" spans="1:5">
      <c r="A10248" s="174" t="s">
        <v>151</v>
      </c>
      <c r="B10248" s="183">
        <v>13</v>
      </c>
      <c r="C10248" s="176">
        <v>43917</v>
      </c>
      <c r="D10248" s="175">
        <v>16</v>
      </c>
      <c r="E10248" s="175">
        <v>0</v>
      </c>
    </row>
    <row r="10249" spans="1:5">
      <c r="A10249" s="174" t="s">
        <v>151</v>
      </c>
      <c r="B10249" s="177">
        <v>13</v>
      </c>
      <c r="C10249" s="176">
        <v>43918</v>
      </c>
      <c r="D10249" s="175">
        <v>13</v>
      </c>
      <c r="E10249" s="175">
        <v>0</v>
      </c>
    </row>
    <row r="10250" spans="1:5">
      <c r="A10250" s="174" t="s">
        <v>151</v>
      </c>
      <c r="B10250" s="183">
        <v>14</v>
      </c>
      <c r="C10250" s="176">
        <v>43919</v>
      </c>
      <c r="D10250" s="175">
        <v>13</v>
      </c>
      <c r="E10250" s="175">
        <v>0</v>
      </c>
    </row>
    <row r="10251" spans="1:5">
      <c r="A10251" s="174" t="s">
        <v>151</v>
      </c>
      <c r="B10251" s="183">
        <v>14</v>
      </c>
      <c r="C10251" s="176">
        <v>43920</v>
      </c>
      <c r="D10251" s="175">
        <v>16</v>
      </c>
      <c r="E10251" s="175">
        <v>0</v>
      </c>
    </row>
    <row r="10252" spans="1:5">
      <c r="A10252" s="174" t="s">
        <v>151</v>
      </c>
      <c r="B10252" s="183">
        <v>14</v>
      </c>
      <c r="C10252" s="176">
        <v>43921</v>
      </c>
      <c r="D10252" s="175">
        <v>15</v>
      </c>
      <c r="E10252" s="175">
        <v>0.48299999999999998</v>
      </c>
    </row>
    <row r="10253" spans="1:5">
      <c r="A10253" s="174" t="s">
        <v>151</v>
      </c>
      <c r="B10253" s="183">
        <v>14</v>
      </c>
      <c r="C10253" s="176">
        <v>43922</v>
      </c>
      <c r="D10253" s="175">
        <v>15</v>
      </c>
      <c r="E10253" s="175">
        <v>0</v>
      </c>
    </row>
    <row r="10254" spans="1:5">
      <c r="A10254" s="174" t="s">
        <v>151</v>
      </c>
      <c r="B10254" s="183">
        <v>14</v>
      </c>
      <c r="C10254" s="176">
        <v>43923</v>
      </c>
      <c r="D10254" s="175">
        <v>16</v>
      </c>
      <c r="E10254" s="175">
        <v>0</v>
      </c>
    </row>
    <row r="10255" spans="1:5">
      <c r="A10255" s="174" t="s">
        <v>151</v>
      </c>
      <c r="B10255" s="183">
        <v>14</v>
      </c>
      <c r="C10255" s="176">
        <v>43924</v>
      </c>
      <c r="D10255" s="175">
        <v>16</v>
      </c>
      <c r="E10255" s="175">
        <v>0.96499999999999997</v>
      </c>
    </row>
    <row r="10256" spans="1:5">
      <c r="A10256" s="174" t="s">
        <v>151</v>
      </c>
      <c r="B10256" s="177">
        <v>14</v>
      </c>
      <c r="C10256" s="176">
        <v>43925</v>
      </c>
      <c r="D10256" s="175">
        <v>14</v>
      </c>
      <c r="E10256" s="175">
        <v>1.206</v>
      </c>
    </row>
    <row r="10257" spans="1:5">
      <c r="A10257" s="174" t="s">
        <v>151</v>
      </c>
      <c r="B10257" s="183">
        <v>15</v>
      </c>
      <c r="C10257" s="176">
        <v>43926</v>
      </c>
      <c r="D10257" s="175">
        <v>13</v>
      </c>
      <c r="E10257" s="175">
        <v>0.48299999999999998</v>
      </c>
    </row>
    <row r="10258" spans="1:5">
      <c r="A10258" s="174" t="s">
        <v>151</v>
      </c>
      <c r="B10258" s="183">
        <v>15</v>
      </c>
      <c r="C10258" s="176">
        <v>43927</v>
      </c>
      <c r="D10258" s="175">
        <v>16</v>
      </c>
      <c r="E10258" s="175">
        <v>1.206</v>
      </c>
    </row>
    <row r="10259" spans="1:5">
      <c r="A10259" s="174" t="s">
        <v>151</v>
      </c>
      <c r="B10259" s="183">
        <v>15</v>
      </c>
      <c r="C10259" s="176">
        <v>43928</v>
      </c>
      <c r="D10259" s="175">
        <v>14</v>
      </c>
      <c r="E10259" s="175">
        <v>0.96499999999999997</v>
      </c>
    </row>
    <row r="10260" spans="1:5">
      <c r="A10260" s="174" t="s">
        <v>151</v>
      </c>
      <c r="B10260" s="183">
        <v>15</v>
      </c>
      <c r="C10260" s="176">
        <v>43929</v>
      </c>
      <c r="D10260" s="175">
        <v>16</v>
      </c>
      <c r="E10260" s="175">
        <v>1.6890000000000001</v>
      </c>
    </row>
    <row r="10261" spans="1:5">
      <c r="A10261" s="174" t="s">
        <v>151</v>
      </c>
      <c r="B10261" s="183">
        <v>15</v>
      </c>
      <c r="C10261" s="176">
        <v>43930</v>
      </c>
      <c r="D10261" s="175">
        <v>17</v>
      </c>
      <c r="E10261" s="175">
        <v>2.4129999999999998</v>
      </c>
    </row>
    <row r="10262" spans="1:5">
      <c r="A10262" s="174" t="s">
        <v>151</v>
      </c>
      <c r="B10262" s="183">
        <v>15</v>
      </c>
      <c r="C10262" s="176">
        <v>43931</v>
      </c>
      <c r="D10262" s="175">
        <v>26</v>
      </c>
      <c r="E10262" s="175">
        <v>2.4129999999999998</v>
      </c>
    </row>
    <row r="10263" spans="1:5">
      <c r="A10263" s="174" t="s">
        <v>151</v>
      </c>
      <c r="B10263" s="177">
        <v>15</v>
      </c>
      <c r="C10263" s="176">
        <v>43932</v>
      </c>
      <c r="D10263" s="175">
        <v>18</v>
      </c>
      <c r="E10263" s="175">
        <v>0.72399999999999998</v>
      </c>
    </row>
    <row r="10264" spans="1:5">
      <c r="A10264" s="174" t="s">
        <v>151</v>
      </c>
      <c r="B10264" s="183">
        <v>16</v>
      </c>
      <c r="C10264" s="176">
        <v>43933</v>
      </c>
      <c r="D10264" s="175">
        <v>13</v>
      </c>
      <c r="E10264" s="175">
        <v>2.1720000000000002</v>
      </c>
    </row>
    <row r="10265" spans="1:5">
      <c r="A10265" s="174" t="s">
        <v>151</v>
      </c>
      <c r="B10265" s="183">
        <v>16</v>
      </c>
      <c r="C10265" s="176">
        <v>43934</v>
      </c>
      <c r="D10265" s="175">
        <v>17</v>
      </c>
      <c r="E10265" s="175">
        <v>2.1720000000000002</v>
      </c>
    </row>
    <row r="10266" spans="1:5">
      <c r="A10266" s="174" t="s">
        <v>151</v>
      </c>
      <c r="B10266" s="183">
        <v>16</v>
      </c>
      <c r="C10266" s="176">
        <v>43935</v>
      </c>
      <c r="D10266" s="175">
        <v>17</v>
      </c>
      <c r="E10266" s="175">
        <v>4.5839999999999996</v>
      </c>
    </row>
    <row r="10267" spans="1:5">
      <c r="A10267" s="174" t="s">
        <v>151</v>
      </c>
      <c r="B10267" s="183">
        <v>16</v>
      </c>
      <c r="C10267" s="176">
        <v>43936</v>
      </c>
      <c r="D10267" s="175">
        <v>18</v>
      </c>
      <c r="E10267" s="175">
        <v>3.86</v>
      </c>
    </row>
    <row r="10268" spans="1:5">
      <c r="A10268" s="174" t="s">
        <v>151</v>
      </c>
      <c r="B10268" s="183">
        <v>16</v>
      </c>
      <c r="C10268" s="176">
        <v>43937</v>
      </c>
      <c r="D10268" s="175">
        <v>19</v>
      </c>
      <c r="E10268" s="175">
        <v>4.343</v>
      </c>
    </row>
    <row r="10269" spans="1:5">
      <c r="A10269" s="174" t="s">
        <v>151</v>
      </c>
      <c r="B10269" s="183">
        <v>16</v>
      </c>
      <c r="C10269" s="176">
        <v>43938</v>
      </c>
      <c r="D10269" s="175">
        <v>20</v>
      </c>
      <c r="E10269" s="175">
        <v>5.0670000000000002</v>
      </c>
    </row>
    <row r="10270" spans="1:5">
      <c r="A10270" s="174" t="s">
        <v>151</v>
      </c>
      <c r="B10270" s="177">
        <v>16</v>
      </c>
      <c r="C10270" s="176">
        <v>43939</v>
      </c>
      <c r="D10270" s="175">
        <v>16</v>
      </c>
      <c r="E10270" s="175">
        <v>3.86</v>
      </c>
    </row>
    <row r="10271" spans="1:5">
      <c r="A10271" s="174" t="s">
        <v>151</v>
      </c>
      <c r="B10271" s="183">
        <v>17</v>
      </c>
      <c r="C10271" s="176">
        <v>43940</v>
      </c>
      <c r="D10271" s="175">
        <v>14</v>
      </c>
      <c r="E10271" s="175">
        <v>5.0670000000000002</v>
      </c>
    </row>
    <row r="10272" spans="1:5">
      <c r="A10272" s="174" t="s">
        <v>151</v>
      </c>
      <c r="B10272" s="183">
        <v>17</v>
      </c>
      <c r="C10272" s="176">
        <v>43941</v>
      </c>
      <c r="D10272" s="175">
        <v>18</v>
      </c>
      <c r="E10272" s="175">
        <v>0.72399999999999998</v>
      </c>
    </row>
    <row r="10273" spans="1:5">
      <c r="A10273" s="174" t="s">
        <v>151</v>
      </c>
      <c r="B10273" s="183">
        <v>17</v>
      </c>
      <c r="C10273" s="176">
        <v>43942</v>
      </c>
      <c r="D10273" s="175">
        <v>21</v>
      </c>
      <c r="E10273" s="175">
        <v>1.93</v>
      </c>
    </row>
    <row r="10274" spans="1:5">
      <c r="A10274" s="174" t="s">
        <v>151</v>
      </c>
      <c r="B10274" s="183">
        <v>17</v>
      </c>
      <c r="C10274" s="176">
        <v>43943</v>
      </c>
      <c r="D10274" s="175">
        <v>16</v>
      </c>
      <c r="E10274" s="175">
        <v>3.3780000000000001</v>
      </c>
    </row>
    <row r="10275" spans="1:5">
      <c r="A10275" s="174" t="s">
        <v>151</v>
      </c>
      <c r="B10275" s="183">
        <v>17</v>
      </c>
      <c r="C10275" s="176">
        <v>43944</v>
      </c>
      <c r="D10275" s="175">
        <v>17</v>
      </c>
      <c r="E10275" s="175">
        <v>6.5149999999999997</v>
      </c>
    </row>
    <row r="10276" spans="1:5">
      <c r="A10276" s="174" t="s">
        <v>151</v>
      </c>
      <c r="B10276" s="183">
        <v>17</v>
      </c>
      <c r="C10276" s="176">
        <v>43945</v>
      </c>
      <c r="D10276" s="175">
        <v>18</v>
      </c>
      <c r="E10276" s="175">
        <v>5.0670000000000002</v>
      </c>
    </row>
    <row r="10277" spans="1:5">
      <c r="A10277" s="174" t="s">
        <v>151</v>
      </c>
      <c r="B10277" s="177">
        <v>17</v>
      </c>
      <c r="C10277" s="176">
        <v>43946</v>
      </c>
      <c r="D10277" s="175">
        <v>17</v>
      </c>
      <c r="E10277" s="175">
        <v>7.7210000000000001</v>
      </c>
    </row>
    <row r="10278" spans="1:5">
      <c r="A10278" s="174" t="s">
        <v>151</v>
      </c>
      <c r="B10278" s="183">
        <v>18</v>
      </c>
      <c r="C10278" s="176">
        <v>43947</v>
      </c>
      <c r="D10278" s="175">
        <v>14</v>
      </c>
      <c r="E10278" s="175">
        <v>4.1020000000000003</v>
      </c>
    </row>
    <row r="10279" spans="1:5">
      <c r="A10279" s="174" t="s">
        <v>151</v>
      </c>
      <c r="B10279" s="183">
        <v>18</v>
      </c>
      <c r="C10279" s="176">
        <v>43948</v>
      </c>
      <c r="D10279" s="175">
        <v>17</v>
      </c>
      <c r="E10279" s="175">
        <v>3.86</v>
      </c>
    </row>
    <row r="10280" spans="1:5">
      <c r="A10280" s="174" t="s">
        <v>151</v>
      </c>
      <c r="B10280" s="183">
        <v>18</v>
      </c>
      <c r="C10280" s="176">
        <v>43949</v>
      </c>
      <c r="D10280" s="175">
        <v>13</v>
      </c>
      <c r="E10280" s="175">
        <v>7.48</v>
      </c>
    </row>
    <row r="10281" spans="1:5">
      <c r="A10281" s="174" t="s">
        <v>151</v>
      </c>
      <c r="B10281" s="183">
        <v>18</v>
      </c>
      <c r="C10281" s="176">
        <v>43950</v>
      </c>
      <c r="D10281" s="175">
        <v>16</v>
      </c>
      <c r="E10281" s="175">
        <v>6.9969999999999999</v>
      </c>
    </row>
    <row r="10282" spans="1:5">
      <c r="A10282" s="174" t="s">
        <v>151</v>
      </c>
      <c r="B10282" s="183">
        <v>18</v>
      </c>
      <c r="C10282" s="176">
        <v>43951</v>
      </c>
      <c r="D10282" s="175">
        <v>15</v>
      </c>
      <c r="E10282" s="175">
        <v>10.858000000000001</v>
      </c>
    </row>
    <row r="10283" spans="1:5">
      <c r="A10283" s="174" t="s">
        <v>151</v>
      </c>
      <c r="B10283" s="183">
        <v>18</v>
      </c>
      <c r="C10283" s="176">
        <v>43952</v>
      </c>
      <c r="D10283" s="175">
        <v>23</v>
      </c>
      <c r="E10283" s="175">
        <v>12.305</v>
      </c>
    </row>
    <row r="10284" spans="1:5">
      <c r="A10284" s="174" t="s">
        <v>151</v>
      </c>
      <c r="B10284" s="177">
        <v>18</v>
      </c>
      <c r="C10284" s="176">
        <v>43953</v>
      </c>
      <c r="D10284" s="175">
        <v>15</v>
      </c>
      <c r="E10284" s="175">
        <v>6.032</v>
      </c>
    </row>
    <row r="10285" spans="1:5">
      <c r="A10285" s="174" t="s">
        <v>151</v>
      </c>
      <c r="B10285" s="183">
        <v>19</v>
      </c>
      <c r="C10285" s="176">
        <v>43954</v>
      </c>
      <c r="D10285" s="175">
        <v>12</v>
      </c>
      <c r="E10285" s="175">
        <v>11.34</v>
      </c>
    </row>
    <row r="10286" spans="1:5">
      <c r="A10286" s="174" t="s">
        <v>151</v>
      </c>
      <c r="B10286" s="183">
        <v>19</v>
      </c>
      <c r="C10286" s="176">
        <v>43955</v>
      </c>
      <c r="D10286" s="175">
        <v>15</v>
      </c>
      <c r="E10286" s="175">
        <v>8.6859999999999999</v>
      </c>
    </row>
    <row r="10287" spans="1:5">
      <c r="A10287" s="174" t="s">
        <v>151</v>
      </c>
      <c r="B10287" s="183">
        <v>19</v>
      </c>
      <c r="C10287" s="176">
        <v>43956</v>
      </c>
      <c r="D10287" s="175">
        <v>15</v>
      </c>
      <c r="E10287" s="175">
        <v>15.683</v>
      </c>
    </row>
    <row r="10288" spans="1:5">
      <c r="A10288" s="174" t="s">
        <v>151</v>
      </c>
      <c r="B10288" s="183">
        <v>19</v>
      </c>
      <c r="C10288" s="176">
        <v>43957</v>
      </c>
      <c r="D10288" s="175">
        <v>16</v>
      </c>
      <c r="E10288" s="175">
        <v>24.61</v>
      </c>
    </row>
    <row r="10289" spans="1:5">
      <c r="A10289" s="174" t="s">
        <v>151</v>
      </c>
      <c r="B10289" s="183">
        <v>19</v>
      </c>
      <c r="C10289" s="176">
        <v>43958</v>
      </c>
      <c r="D10289" s="175">
        <v>17</v>
      </c>
      <c r="E10289" s="175">
        <v>13.27</v>
      </c>
    </row>
    <row r="10290" spans="1:5">
      <c r="A10290" s="174" t="s">
        <v>151</v>
      </c>
      <c r="B10290" s="183">
        <v>19</v>
      </c>
      <c r="C10290" s="176">
        <v>43959</v>
      </c>
      <c r="D10290" s="175">
        <v>17</v>
      </c>
      <c r="E10290" s="175">
        <v>16.407</v>
      </c>
    </row>
    <row r="10291" spans="1:5">
      <c r="A10291" s="174" t="s">
        <v>151</v>
      </c>
      <c r="B10291" s="177">
        <v>19</v>
      </c>
      <c r="C10291" s="176">
        <v>43960</v>
      </c>
      <c r="D10291" s="175">
        <v>14</v>
      </c>
      <c r="E10291" s="175">
        <v>21.231999999999999</v>
      </c>
    </row>
    <row r="10292" spans="1:5">
      <c r="A10292" s="174" t="s">
        <v>151</v>
      </c>
      <c r="B10292" s="183">
        <v>20</v>
      </c>
      <c r="C10292" s="176">
        <v>43961</v>
      </c>
      <c r="D10292" s="175">
        <v>10</v>
      </c>
      <c r="E10292" s="175">
        <v>10.134</v>
      </c>
    </row>
    <row r="10293" spans="1:5">
      <c r="A10293" s="174" t="s">
        <v>151</v>
      </c>
      <c r="B10293" s="183">
        <v>20</v>
      </c>
      <c r="C10293" s="176">
        <v>43962</v>
      </c>
      <c r="D10293" s="175">
        <v>15</v>
      </c>
      <c r="E10293" s="175">
        <v>7.48</v>
      </c>
    </row>
    <row r="10294" spans="1:5">
      <c r="A10294" s="174" t="s">
        <v>151</v>
      </c>
      <c r="B10294" s="183">
        <v>20</v>
      </c>
      <c r="C10294" s="176">
        <v>43963</v>
      </c>
      <c r="D10294" s="175">
        <v>15</v>
      </c>
      <c r="E10294" s="175">
        <v>15.201000000000001</v>
      </c>
    </row>
    <row r="10295" spans="1:5">
      <c r="A10295" s="174" t="s">
        <v>151</v>
      </c>
      <c r="B10295" s="183">
        <v>20</v>
      </c>
      <c r="C10295" s="176">
        <v>43964</v>
      </c>
      <c r="D10295" s="175">
        <v>17</v>
      </c>
      <c r="E10295" s="175">
        <v>14.959</v>
      </c>
    </row>
    <row r="10296" spans="1:5">
      <c r="A10296" s="174" t="s">
        <v>151</v>
      </c>
      <c r="B10296" s="183">
        <v>20</v>
      </c>
      <c r="C10296" s="176">
        <v>43965</v>
      </c>
      <c r="D10296" s="175">
        <v>15</v>
      </c>
      <c r="E10296" s="175">
        <v>18.096</v>
      </c>
    </row>
    <row r="10297" spans="1:5">
      <c r="A10297" s="174" t="s">
        <v>151</v>
      </c>
      <c r="B10297" s="183">
        <v>20</v>
      </c>
      <c r="C10297" s="176">
        <v>43966</v>
      </c>
      <c r="D10297" s="175">
        <v>17</v>
      </c>
      <c r="E10297" s="175">
        <v>23.163</v>
      </c>
    </row>
    <row r="10298" spans="1:5">
      <c r="A10298" s="174" t="s">
        <v>151</v>
      </c>
      <c r="B10298" s="177">
        <v>20</v>
      </c>
      <c r="C10298" s="176">
        <v>43967</v>
      </c>
      <c r="D10298" s="175">
        <v>14</v>
      </c>
      <c r="E10298" s="175">
        <v>10.616</v>
      </c>
    </row>
    <row r="10299" spans="1:5">
      <c r="A10299" s="174" t="s">
        <v>151</v>
      </c>
      <c r="B10299" s="183">
        <v>21</v>
      </c>
      <c r="C10299" s="176">
        <v>43968</v>
      </c>
      <c r="D10299" s="175">
        <v>12</v>
      </c>
      <c r="E10299" s="175">
        <v>9.1690000000000005</v>
      </c>
    </row>
    <row r="10300" spans="1:5">
      <c r="A10300" s="174" t="s">
        <v>151</v>
      </c>
      <c r="B10300" s="183">
        <v>21</v>
      </c>
      <c r="C10300" s="176">
        <v>43969</v>
      </c>
      <c r="D10300" s="175">
        <v>16</v>
      </c>
      <c r="E10300" s="175">
        <v>4.8259999999999996</v>
      </c>
    </row>
    <row r="10301" spans="1:5">
      <c r="A10301" s="174" t="s">
        <v>151</v>
      </c>
      <c r="B10301" s="183">
        <v>21</v>
      </c>
      <c r="C10301" s="176">
        <v>43970</v>
      </c>
      <c r="D10301" s="175">
        <v>15</v>
      </c>
      <c r="E10301" s="175">
        <v>13.994</v>
      </c>
    </row>
    <row r="10302" spans="1:5">
      <c r="A10302" s="174" t="s">
        <v>151</v>
      </c>
      <c r="B10302" s="183">
        <v>21</v>
      </c>
      <c r="C10302" s="176">
        <v>43971</v>
      </c>
      <c r="D10302" s="175">
        <v>15</v>
      </c>
      <c r="E10302" s="175">
        <v>16.888999999999999</v>
      </c>
    </row>
    <row r="10303" spans="1:5">
      <c r="A10303" s="174" t="s">
        <v>151</v>
      </c>
      <c r="B10303" s="183">
        <v>21</v>
      </c>
      <c r="C10303" s="176">
        <v>43972</v>
      </c>
      <c r="D10303" s="175">
        <v>17</v>
      </c>
      <c r="E10303" s="175">
        <v>14.234999999999999</v>
      </c>
    </row>
    <row r="10304" spans="1:5">
      <c r="A10304" s="174" t="s">
        <v>151</v>
      </c>
      <c r="B10304" s="183">
        <v>21</v>
      </c>
      <c r="C10304" s="176">
        <v>43973</v>
      </c>
      <c r="D10304" s="175">
        <v>15</v>
      </c>
      <c r="E10304" s="175">
        <v>11.823</v>
      </c>
    </row>
    <row r="10305" spans="1:5">
      <c r="A10305" s="174" t="s">
        <v>151</v>
      </c>
      <c r="B10305" s="177">
        <v>21</v>
      </c>
      <c r="C10305" s="176">
        <v>43974</v>
      </c>
      <c r="D10305" s="175">
        <v>13</v>
      </c>
      <c r="E10305" s="175">
        <v>18.096</v>
      </c>
    </row>
    <row r="10306" spans="1:5">
      <c r="A10306" s="174" t="s">
        <v>151</v>
      </c>
      <c r="B10306" s="183">
        <v>22</v>
      </c>
      <c r="C10306" s="176">
        <v>43975</v>
      </c>
      <c r="D10306" s="175">
        <v>10</v>
      </c>
      <c r="E10306" s="175">
        <v>3.3780000000000001</v>
      </c>
    </row>
    <row r="10307" spans="1:5">
      <c r="A10307" s="174" t="s">
        <v>151</v>
      </c>
      <c r="B10307" s="183">
        <v>22</v>
      </c>
      <c r="C10307" s="176">
        <v>43976</v>
      </c>
      <c r="D10307" s="175">
        <v>14</v>
      </c>
      <c r="E10307" s="175">
        <v>5.5490000000000004</v>
      </c>
    </row>
    <row r="10308" spans="1:5">
      <c r="A10308" s="174" t="s">
        <v>151</v>
      </c>
      <c r="B10308" s="183">
        <v>22</v>
      </c>
      <c r="C10308" s="176">
        <v>43977</v>
      </c>
      <c r="D10308" s="175">
        <v>13</v>
      </c>
      <c r="E10308" s="175">
        <v>17.131</v>
      </c>
    </row>
    <row r="10309" spans="1:5">
      <c r="A10309" s="174" t="s">
        <v>151</v>
      </c>
      <c r="B10309" s="183">
        <v>22</v>
      </c>
      <c r="C10309" s="176">
        <v>43978</v>
      </c>
      <c r="D10309" s="175">
        <v>13</v>
      </c>
      <c r="E10309" s="175">
        <v>9.41</v>
      </c>
    </row>
    <row r="10310" spans="1:5">
      <c r="A10310" s="174" t="s">
        <v>151</v>
      </c>
      <c r="B10310" s="183">
        <v>22</v>
      </c>
      <c r="C10310" s="176">
        <v>43979</v>
      </c>
      <c r="D10310" s="175">
        <v>14</v>
      </c>
      <c r="E10310" s="175">
        <v>17.613</v>
      </c>
    </row>
    <row r="10311" spans="1:5">
      <c r="A10311" s="174" t="s">
        <v>151</v>
      </c>
      <c r="B10311" s="183">
        <v>22</v>
      </c>
      <c r="C10311" s="176">
        <v>43980</v>
      </c>
      <c r="D10311" s="175">
        <v>15</v>
      </c>
      <c r="E10311" s="175">
        <v>11.34</v>
      </c>
    </row>
    <row r="10312" spans="1:5">
      <c r="A10312" s="174" t="s">
        <v>151</v>
      </c>
      <c r="B10312" s="177">
        <v>22</v>
      </c>
      <c r="C10312" s="176">
        <v>43981</v>
      </c>
      <c r="D10312" s="175">
        <v>11</v>
      </c>
      <c r="E10312" s="175">
        <v>8.6859999999999999</v>
      </c>
    </row>
    <row r="10313" spans="1:5">
      <c r="A10313" s="174" t="s">
        <v>151</v>
      </c>
      <c r="B10313" s="183">
        <v>23</v>
      </c>
      <c r="C10313" s="176">
        <v>43982</v>
      </c>
      <c r="D10313" s="175">
        <v>10</v>
      </c>
      <c r="E10313" s="175">
        <v>1.206</v>
      </c>
    </row>
    <row r="10314" spans="1:5">
      <c r="A10314" s="174" t="s">
        <v>151</v>
      </c>
      <c r="B10314" s="183">
        <v>23</v>
      </c>
      <c r="C10314" s="176">
        <v>43983</v>
      </c>
      <c r="D10314" s="175">
        <v>13</v>
      </c>
      <c r="E10314" s="175">
        <v>4.5839999999999996</v>
      </c>
    </row>
    <row r="10315" spans="1:5">
      <c r="A10315" s="174" t="s">
        <v>151</v>
      </c>
      <c r="B10315" s="183">
        <v>23</v>
      </c>
      <c r="C10315" s="176">
        <v>43984</v>
      </c>
      <c r="D10315" s="175">
        <v>12</v>
      </c>
      <c r="E10315" s="175">
        <v>7.48</v>
      </c>
    </row>
    <row r="10316" spans="1:5">
      <c r="A10316" s="174" t="s">
        <v>151</v>
      </c>
      <c r="B10316" s="183">
        <v>23</v>
      </c>
      <c r="C10316" s="176">
        <v>43985</v>
      </c>
      <c r="D10316" s="175">
        <v>12</v>
      </c>
      <c r="E10316" s="175">
        <v>8.6859999999999999</v>
      </c>
    </row>
    <row r="10317" spans="1:5">
      <c r="A10317" s="174" t="s">
        <v>151</v>
      </c>
      <c r="B10317" s="183">
        <v>23</v>
      </c>
      <c r="C10317" s="176">
        <v>43986</v>
      </c>
      <c r="D10317" s="175">
        <v>13</v>
      </c>
      <c r="E10317" s="175">
        <v>10.858000000000001</v>
      </c>
    </row>
    <row r="10318" spans="1:5">
      <c r="A10318" s="174" t="s">
        <v>151</v>
      </c>
      <c r="B10318" s="183">
        <v>23</v>
      </c>
      <c r="C10318" s="176">
        <v>43987</v>
      </c>
      <c r="D10318" s="175">
        <v>12</v>
      </c>
      <c r="E10318" s="175">
        <v>3.86</v>
      </c>
    </row>
    <row r="10319" spans="1:5">
      <c r="A10319" s="174" t="s">
        <v>151</v>
      </c>
      <c r="B10319" s="177">
        <v>23</v>
      </c>
      <c r="C10319" s="176">
        <v>43988</v>
      </c>
      <c r="D10319" s="175">
        <v>9</v>
      </c>
      <c r="E10319" s="175">
        <v>7.9619999999999997</v>
      </c>
    </row>
    <row r="10320" spans="1:5">
      <c r="A10320" s="174" t="s">
        <v>151</v>
      </c>
      <c r="B10320" s="183">
        <v>24</v>
      </c>
      <c r="C10320" s="176">
        <v>43989</v>
      </c>
      <c r="D10320" s="175">
        <v>9</v>
      </c>
      <c r="E10320" s="175">
        <v>4.343</v>
      </c>
    </row>
    <row r="10321" spans="1:5">
      <c r="A10321" s="174" t="s">
        <v>151</v>
      </c>
      <c r="B10321" s="183">
        <v>24</v>
      </c>
      <c r="C10321" s="176">
        <v>43990</v>
      </c>
      <c r="D10321" s="175">
        <v>10</v>
      </c>
      <c r="E10321" s="175">
        <v>5.0670000000000002</v>
      </c>
    </row>
    <row r="10322" spans="1:5">
      <c r="A10322" s="174" t="s">
        <v>151</v>
      </c>
      <c r="B10322" s="183">
        <v>24</v>
      </c>
      <c r="C10322" s="176">
        <v>43991</v>
      </c>
      <c r="D10322" s="175">
        <v>10</v>
      </c>
      <c r="E10322" s="175">
        <v>10.616</v>
      </c>
    </row>
    <row r="10323" spans="1:5">
      <c r="A10323" s="174" t="s">
        <v>151</v>
      </c>
      <c r="B10323" s="183">
        <v>24</v>
      </c>
      <c r="C10323" s="176">
        <v>43992</v>
      </c>
      <c r="D10323" s="175">
        <v>10</v>
      </c>
      <c r="E10323" s="175">
        <v>11.581</v>
      </c>
    </row>
    <row r="10324" spans="1:5">
      <c r="A10324" s="174" t="s">
        <v>151</v>
      </c>
      <c r="B10324" s="183">
        <v>24</v>
      </c>
      <c r="C10324" s="176">
        <v>43993</v>
      </c>
      <c r="D10324" s="175">
        <v>17</v>
      </c>
      <c r="E10324" s="175">
        <v>8.9269999999999996</v>
      </c>
    </row>
    <row r="10325" spans="1:5">
      <c r="A10325" s="174" t="s">
        <v>151</v>
      </c>
      <c r="B10325" s="183">
        <v>24</v>
      </c>
      <c r="C10325" s="176">
        <v>43994</v>
      </c>
      <c r="D10325" s="175">
        <v>13</v>
      </c>
      <c r="E10325" s="175">
        <v>6.9969999999999999</v>
      </c>
    </row>
    <row r="10326" spans="1:5">
      <c r="A10326" s="174" t="s">
        <v>151</v>
      </c>
      <c r="B10326" s="177">
        <v>24</v>
      </c>
      <c r="C10326" s="176">
        <v>43995</v>
      </c>
      <c r="D10326" s="175">
        <v>10</v>
      </c>
      <c r="E10326" s="175">
        <v>8.6859999999999999</v>
      </c>
    </row>
    <row r="10327" spans="1:5">
      <c r="A10327" s="174" t="s">
        <v>151</v>
      </c>
      <c r="B10327" s="183">
        <v>25</v>
      </c>
      <c r="C10327" s="176">
        <v>43996</v>
      </c>
      <c r="D10327" s="175">
        <v>9</v>
      </c>
      <c r="E10327" s="175">
        <v>6.5149999999999997</v>
      </c>
    </row>
    <row r="10328" spans="1:5">
      <c r="A10328" s="174" t="s">
        <v>151</v>
      </c>
      <c r="B10328" s="183">
        <v>25</v>
      </c>
      <c r="C10328" s="176">
        <v>43997</v>
      </c>
      <c r="D10328" s="175">
        <v>11</v>
      </c>
      <c r="E10328" s="175">
        <v>4.8259999999999996</v>
      </c>
    </row>
    <row r="10329" spans="1:5">
      <c r="A10329" s="174" t="s">
        <v>151</v>
      </c>
      <c r="B10329" s="183">
        <v>25</v>
      </c>
      <c r="C10329" s="176">
        <v>43998</v>
      </c>
      <c r="D10329" s="175">
        <v>10</v>
      </c>
      <c r="E10329" s="175">
        <v>8.9269999999999996</v>
      </c>
    </row>
    <row r="10330" spans="1:5">
      <c r="A10330" s="174" t="s">
        <v>151</v>
      </c>
      <c r="B10330" s="183">
        <v>25</v>
      </c>
      <c r="C10330" s="176">
        <v>43999</v>
      </c>
      <c r="D10330" s="175">
        <v>11</v>
      </c>
      <c r="E10330" s="175">
        <v>7.2380000000000004</v>
      </c>
    </row>
    <row r="10331" spans="1:5">
      <c r="A10331" s="174" t="s">
        <v>151</v>
      </c>
      <c r="B10331" s="183">
        <v>25</v>
      </c>
      <c r="C10331" s="176">
        <v>44000</v>
      </c>
      <c r="D10331" s="175">
        <v>11</v>
      </c>
      <c r="E10331" s="175">
        <v>6.2729999999999997</v>
      </c>
    </row>
    <row r="10332" spans="1:5">
      <c r="A10332" s="174" t="s">
        <v>151</v>
      </c>
      <c r="B10332" s="183">
        <v>25</v>
      </c>
      <c r="C10332" s="176">
        <v>44001</v>
      </c>
      <c r="D10332" s="175">
        <v>11</v>
      </c>
      <c r="E10332" s="175">
        <v>4.5839999999999996</v>
      </c>
    </row>
    <row r="10333" spans="1:5">
      <c r="A10333" s="174" t="s">
        <v>151</v>
      </c>
      <c r="B10333" s="183">
        <v>25</v>
      </c>
      <c r="C10333" s="176">
        <v>44002</v>
      </c>
      <c r="D10333" s="175">
        <v>7</v>
      </c>
      <c r="E10333" s="175">
        <v>6.2729999999999997</v>
      </c>
    </row>
    <row r="10334" spans="1:5">
      <c r="A10334" s="174" t="s">
        <v>151</v>
      </c>
      <c r="B10334" s="183">
        <v>26</v>
      </c>
      <c r="C10334" s="176">
        <v>44003</v>
      </c>
      <c r="D10334" s="175">
        <v>6</v>
      </c>
      <c r="E10334" s="175">
        <v>1.6890000000000001</v>
      </c>
    </row>
    <row r="10335" spans="1:5">
      <c r="A10335" s="174" t="s">
        <v>151</v>
      </c>
      <c r="B10335" s="183">
        <v>26</v>
      </c>
      <c r="C10335" s="176">
        <v>44004</v>
      </c>
      <c r="D10335" s="175">
        <v>10</v>
      </c>
      <c r="E10335" s="175">
        <v>3.3780000000000001</v>
      </c>
    </row>
    <row r="10336" spans="1:5">
      <c r="A10336" s="174" t="s">
        <v>151</v>
      </c>
      <c r="B10336" s="183">
        <v>26</v>
      </c>
      <c r="C10336" s="176">
        <v>44005</v>
      </c>
      <c r="D10336" s="175">
        <v>10</v>
      </c>
      <c r="E10336" s="175">
        <v>3.6190000000000002</v>
      </c>
    </row>
    <row r="10337" spans="1:5">
      <c r="A10337" s="174" t="s">
        <v>151</v>
      </c>
      <c r="B10337" s="183">
        <v>26</v>
      </c>
      <c r="C10337" s="176">
        <v>44006</v>
      </c>
      <c r="D10337" s="175">
        <v>11</v>
      </c>
      <c r="E10337" s="175">
        <v>5.7910000000000004</v>
      </c>
    </row>
    <row r="10338" spans="1:5">
      <c r="A10338" s="174" t="s">
        <v>151</v>
      </c>
      <c r="B10338" s="183">
        <v>26</v>
      </c>
      <c r="C10338" s="176">
        <v>44007</v>
      </c>
      <c r="D10338" s="175">
        <v>11</v>
      </c>
      <c r="E10338" s="175">
        <v>5.0670000000000002</v>
      </c>
    </row>
    <row r="10339" spans="1:5">
      <c r="A10339" s="174" t="s">
        <v>151</v>
      </c>
      <c r="B10339" s="183">
        <v>26</v>
      </c>
      <c r="C10339" s="176">
        <v>44008</v>
      </c>
      <c r="D10339" s="175">
        <v>11</v>
      </c>
      <c r="E10339" s="175">
        <v>1.93</v>
      </c>
    </row>
    <row r="10340" spans="1:5">
      <c r="A10340" s="174" t="s">
        <v>151</v>
      </c>
      <c r="B10340" s="177">
        <v>26</v>
      </c>
      <c r="C10340" s="176">
        <v>44009</v>
      </c>
      <c r="D10340" s="175">
        <v>7</v>
      </c>
      <c r="E10340" s="175">
        <v>7.9619999999999997</v>
      </c>
    </row>
    <row r="10341" spans="1:5">
      <c r="A10341" s="174" t="s">
        <v>151</v>
      </c>
      <c r="B10341" s="183">
        <v>27</v>
      </c>
      <c r="C10341" s="176">
        <v>44010</v>
      </c>
      <c r="D10341" s="175">
        <v>7</v>
      </c>
      <c r="E10341" s="175">
        <v>1.93</v>
      </c>
    </row>
    <row r="10342" spans="1:5">
      <c r="A10342" s="174" t="s">
        <v>151</v>
      </c>
      <c r="B10342" s="183">
        <v>27</v>
      </c>
      <c r="C10342" s="176">
        <v>44011</v>
      </c>
      <c r="D10342" s="175">
        <v>10</v>
      </c>
      <c r="E10342" s="175">
        <v>2.895</v>
      </c>
    </row>
    <row r="10343" spans="1:5">
      <c r="A10343" s="174" t="s">
        <v>151</v>
      </c>
      <c r="B10343" s="183">
        <v>27</v>
      </c>
      <c r="C10343" s="176">
        <v>44012</v>
      </c>
      <c r="D10343" s="175">
        <v>8</v>
      </c>
      <c r="E10343" s="175">
        <v>7.48</v>
      </c>
    </row>
    <row r="10344" spans="1:5">
      <c r="A10344" s="174" t="s">
        <v>151</v>
      </c>
      <c r="B10344" s="183">
        <v>27</v>
      </c>
      <c r="C10344" s="176">
        <v>44013</v>
      </c>
      <c r="D10344" s="175">
        <v>9</v>
      </c>
      <c r="E10344" s="175">
        <v>4.8259999999999996</v>
      </c>
    </row>
    <row r="10345" spans="1:5">
      <c r="A10345" s="174" t="s">
        <v>151</v>
      </c>
      <c r="B10345" s="183">
        <v>27</v>
      </c>
      <c r="C10345" s="176">
        <v>44014</v>
      </c>
      <c r="D10345" s="175">
        <v>9</v>
      </c>
      <c r="E10345" s="175">
        <v>4.5839999999999996</v>
      </c>
    </row>
    <row r="10346" spans="1:5">
      <c r="A10346" s="174" t="s">
        <v>151</v>
      </c>
      <c r="B10346" s="183">
        <v>27</v>
      </c>
      <c r="C10346" s="176">
        <v>44015</v>
      </c>
      <c r="D10346" s="175">
        <v>9</v>
      </c>
      <c r="E10346" s="175">
        <v>6.032</v>
      </c>
    </row>
    <row r="10347" spans="1:5">
      <c r="A10347" s="174" t="s">
        <v>151</v>
      </c>
      <c r="B10347" s="177">
        <v>27</v>
      </c>
      <c r="C10347" s="176">
        <v>44016</v>
      </c>
      <c r="D10347" s="175">
        <v>5</v>
      </c>
      <c r="E10347" s="175">
        <v>7.48</v>
      </c>
    </row>
    <row r="10348" spans="1:5">
      <c r="A10348" s="174" t="s">
        <v>151</v>
      </c>
      <c r="B10348" s="183">
        <v>28</v>
      </c>
      <c r="C10348" s="176">
        <v>44017</v>
      </c>
      <c r="D10348" s="175">
        <v>6</v>
      </c>
      <c r="E10348" s="175">
        <v>2.6539999999999999</v>
      </c>
    </row>
    <row r="10349" spans="1:5">
      <c r="A10349" s="174" t="s">
        <v>151</v>
      </c>
      <c r="B10349" s="183">
        <v>28</v>
      </c>
      <c r="C10349" s="176">
        <v>44018</v>
      </c>
      <c r="D10349" s="175">
        <v>7</v>
      </c>
      <c r="E10349" s="175">
        <v>2.1720000000000002</v>
      </c>
    </row>
    <row r="10350" spans="1:5">
      <c r="A10350" s="174" t="s">
        <v>151</v>
      </c>
      <c r="B10350" s="183">
        <v>28</v>
      </c>
      <c r="C10350" s="176">
        <v>44019</v>
      </c>
      <c r="D10350" s="175">
        <v>6</v>
      </c>
      <c r="E10350" s="175">
        <v>3.3780000000000001</v>
      </c>
    </row>
    <row r="10351" spans="1:5">
      <c r="A10351" s="174" t="s">
        <v>151</v>
      </c>
      <c r="B10351" s="183">
        <v>28</v>
      </c>
      <c r="C10351" s="176">
        <v>44020</v>
      </c>
      <c r="D10351" s="175">
        <v>7</v>
      </c>
      <c r="E10351" s="175">
        <v>3.6190000000000002</v>
      </c>
    </row>
    <row r="10352" spans="1:5">
      <c r="A10352" s="174" t="s">
        <v>151</v>
      </c>
      <c r="B10352" s="183">
        <v>28</v>
      </c>
      <c r="C10352" s="176">
        <v>44021</v>
      </c>
      <c r="D10352" s="175">
        <v>8</v>
      </c>
      <c r="E10352" s="175">
        <v>4.343</v>
      </c>
    </row>
    <row r="10353" spans="1:5">
      <c r="A10353" s="174" t="s">
        <v>151</v>
      </c>
      <c r="B10353" s="183">
        <v>28</v>
      </c>
      <c r="C10353" s="176">
        <v>44022</v>
      </c>
      <c r="D10353" s="175">
        <v>8</v>
      </c>
      <c r="E10353" s="175">
        <v>5.5490000000000004</v>
      </c>
    </row>
    <row r="10354" spans="1:5">
      <c r="A10354" s="174" t="s">
        <v>151</v>
      </c>
      <c r="B10354" s="177">
        <v>28</v>
      </c>
      <c r="C10354" s="176">
        <v>44023</v>
      </c>
      <c r="D10354" s="175">
        <v>5</v>
      </c>
      <c r="E10354" s="175">
        <v>3.6190000000000002</v>
      </c>
    </row>
    <row r="10355" spans="1:5">
      <c r="A10355" s="174" t="s">
        <v>151</v>
      </c>
      <c r="B10355" s="183">
        <v>29</v>
      </c>
      <c r="C10355" s="176">
        <v>44024</v>
      </c>
      <c r="D10355" s="175">
        <v>5</v>
      </c>
      <c r="E10355" s="175">
        <v>3.86</v>
      </c>
    </row>
    <row r="10356" spans="1:5">
      <c r="A10356" s="174" t="s">
        <v>151</v>
      </c>
      <c r="B10356" s="183">
        <v>29</v>
      </c>
      <c r="C10356" s="176">
        <v>44025</v>
      </c>
      <c r="D10356" s="175">
        <v>8</v>
      </c>
      <c r="E10356" s="175">
        <v>2.1720000000000002</v>
      </c>
    </row>
    <row r="10357" spans="1:5">
      <c r="A10357" s="174" t="s">
        <v>151</v>
      </c>
      <c r="B10357" s="183">
        <v>29</v>
      </c>
      <c r="C10357" s="176">
        <v>44026</v>
      </c>
      <c r="D10357" s="175">
        <v>8</v>
      </c>
      <c r="E10357" s="175">
        <v>3.6190000000000002</v>
      </c>
    </row>
    <row r="10358" spans="1:5">
      <c r="A10358" s="174" t="s">
        <v>151</v>
      </c>
      <c r="B10358" s="183">
        <v>29</v>
      </c>
      <c r="C10358" s="176">
        <v>44027</v>
      </c>
      <c r="D10358" s="175">
        <v>8</v>
      </c>
      <c r="E10358" s="175">
        <v>4.1020000000000003</v>
      </c>
    </row>
    <row r="10359" spans="1:5">
      <c r="A10359" s="174" t="s">
        <v>151</v>
      </c>
      <c r="B10359" s="183">
        <v>29</v>
      </c>
      <c r="C10359" s="176">
        <v>44028</v>
      </c>
      <c r="D10359" s="175">
        <v>9</v>
      </c>
      <c r="E10359" s="175">
        <v>3.6190000000000002</v>
      </c>
    </row>
    <row r="10360" spans="1:5">
      <c r="A10360" s="174" t="s">
        <v>151</v>
      </c>
      <c r="B10360" s="183">
        <v>29</v>
      </c>
      <c r="C10360" s="176">
        <v>44029</v>
      </c>
      <c r="D10360" s="175">
        <v>9</v>
      </c>
      <c r="E10360" s="175">
        <v>5.5490000000000004</v>
      </c>
    </row>
    <row r="10361" spans="1:5">
      <c r="A10361" s="174" t="s">
        <v>151</v>
      </c>
      <c r="B10361" s="177">
        <v>29</v>
      </c>
      <c r="C10361" s="176">
        <v>44030</v>
      </c>
      <c r="D10361" s="175">
        <v>6</v>
      </c>
      <c r="E10361" s="175">
        <v>2.6539999999999999</v>
      </c>
    </row>
    <row r="10362" spans="1:5">
      <c r="A10362" s="174" t="s">
        <v>151</v>
      </c>
      <c r="B10362" s="183">
        <v>30</v>
      </c>
      <c r="C10362" s="176">
        <v>44031</v>
      </c>
      <c r="D10362" s="175">
        <v>4</v>
      </c>
      <c r="E10362" s="175">
        <v>4.8259999999999996</v>
      </c>
    </row>
    <row r="10363" spans="1:5">
      <c r="A10363" s="174" t="s">
        <v>151</v>
      </c>
      <c r="B10363" s="183">
        <v>30</v>
      </c>
      <c r="C10363" s="176">
        <v>44032</v>
      </c>
      <c r="D10363" s="175">
        <v>7</v>
      </c>
      <c r="E10363" s="175">
        <v>-0.72399999999999998</v>
      </c>
    </row>
    <row r="10364" spans="1:5">
      <c r="A10364" s="174" t="s">
        <v>151</v>
      </c>
      <c r="B10364" s="183">
        <v>30</v>
      </c>
      <c r="C10364" s="176">
        <v>44033</v>
      </c>
      <c r="D10364" s="175">
        <v>7</v>
      </c>
      <c r="E10364" s="175">
        <v>5.5490000000000004</v>
      </c>
    </row>
    <row r="10365" spans="1:5">
      <c r="A10365" s="174" t="s">
        <v>151</v>
      </c>
      <c r="B10365" s="183">
        <v>30</v>
      </c>
      <c r="C10365" s="176">
        <v>44034</v>
      </c>
      <c r="D10365" s="175">
        <v>7</v>
      </c>
      <c r="E10365" s="175">
        <v>3.3780000000000001</v>
      </c>
    </row>
    <row r="10366" spans="1:5">
      <c r="A10366" s="174" t="s">
        <v>151</v>
      </c>
      <c r="B10366" s="183">
        <v>30</v>
      </c>
      <c r="C10366" s="176">
        <v>44035</v>
      </c>
      <c r="D10366" s="175">
        <v>8</v>
      </c>
      <c r="E10366" s="175">
        <v>2.4129999999999998</v>
      </c>
    </row>
    <row r="10367" spans="1:5">
      <c r="A10367" s="174" t="s">
        <v>151</v>
      </c>
      <c r="B10367" s="183">
        <v>30</v>
      </c>
      <c r="C10367" s="176">
        <v>44036</v>
      </c>
      <c r="D10367" s="175">
        <v>7</v>
      </c>
      <c r="E10367" s="175">
        <v>1.448</v>
      </c>
    </row>
    <row r="10368" spans="1:5">
      <c r="A10368" s="174" t="s">
        <v>151</v>
      </c>
      <c r="B10368" s="177">
        <v>30</v>
      </c>
      <c r="C10368" s="176">
        <v>44037</v>
      </c>
      <c r="D10368" s="175">
        <v>4</v>
      </c>
      <c r="E10368" s="175">
        <v>2.6539999999999999</v>
      </c>
    </row>
    <row r="10369" spans="1:5">
      <c r="A10369" s="174" t="s">
        <v>151</v>
      </c>
      <c r="B10369" s="183">
        <v>31</v>
      </c>
      <c r="C10369" s="176">
        <v>44038</v>
      </c>
      <c r="D10369" s="175">
        <v>4</v>
      </c>
      <c r="E10369" s="175">
        <v>1.6890000000000001</v>
      </c>
    </row>
    <row r="10370" spans="1:5">
      <c r="A10370" s="174" t="s">
        <v>151</v>
      </c>
      <c r="B10370" s="183">
        <v>31</v>
      </c>
      <c r="C10370" s="176">
        <v>44039</v>
      </c>
      <c r="D10370" s="175">
        <v>7</v>
      </c>
      <c r="E10370" s="175">
        <v>1.6890000000000001</v>
      </c>
    </row>
    <row r="10371" spans="1:5">
      <c r="A10371" s="174" t="s">
        <v>151</v>
      </c>
      <c r="B10371" s="183">
        <v>31</v>
      </c>
      <c r="C10371" s="176">
        <v>44040</v>
      </c>
      <c r="D10371" s="175">
        <v>6</v>
      </c>
      <c r="E10371" s="175">
        <v>2.895</v>
      </c>
    </row>
    <row r="10372" spans="1:5">
      <c r="A10372" s="174" t="s">
        <v>151</v>
      </c>
      <c r="B10372" s="183">
        <v>31</v>
      </c>
      <c r="C10372" s="176">
        <v>44041</v>
      </c>
      <c r="D10372" s="175">
        <v>7</v>
      </c>
      <c r="E10372" s="175">
        <v>2.4129999999999998</v>
      </c>
    </row>
    <row r="10373" spans="1:5">
      <c r="A10373" s="174" t="s">
        <v>151</v>
      </c>
      <c r="B10373" s="183">
        <v>31</v>
      </c>
      <c r="C10373" s="176">
        <v>44042</v>
      </c>
      <c r="D10373" s="175">
        <v>7</v>
      </c>
      <c r="E10373" s="175">
        <v>1.448</v>
      </c>
    </row>
    <row r="10374" spans="1:5">
      <c r="A10374" s="174" t="s">
        <v>151</v>
      </c>
      <c r="B10374" s="183">
        <v>31</v>
      </c>
      <c r="C10374" s="176">
        <v>44043</v>
      </c>
      <c r="D10374" s="175">
        <v>6</v>
      </c>
      <c r="E10374" s="175">
        <v>3.86</v>
      </c>
    </row>
    <row r="10375" spans="1:5">
      <c r="A10375" s="174" t="s">
        <v>151</v>
      </c>
      <c r="B10375" s="177">
        <v>31</v>
      </c>
      <c r="C10375" s="176">
        <v>44044</v>
      </c>
      <c r="D10375" s="175">
        <v>4</v>
      </c>
      <c r="E10375" s="175">
        <v>2.4129999999999998</v>
      </c>
    </row>
    <row r="10376" spans="1:5">
      <c r="A10376" s="174" t="s">
        <v>151</v>
      </c>
      <c r="B10376" s="183">
        <v>32</v>
      </c>
      <c r="C10376" s="176">
        <v>44045</v>
      </c>
      <c r="D10376" s="175">
        <v>4</v>
      </c>
      <c r="E10376" s="175">
        <v>1.206</v>
      </c>
    </row>
    <row r="10377" spans="1:5">
      <c r="A10377" s="174" t="s">
        <v>151</v>
      </c>
      <c r="B10377" s="183">
        <v>32</v>
      </c>
      <c r="C10377" s="176">
        <v>44046</v>
      </c>
      <c r="D10377" s="175">
        <v>6</v>
      </c>
      <c r="E10377" s="175">
        <v>1.206</v>
      </c>
    </row>
    <row r="10378" spans="1:5">
      <c r="A10378" s="174" t="s">
        <v>151</v>
      </c>
      <c r="B10378" s="183">
        <v>32</v>
      </c>
      <c r="C10378" s="176">
        <v>44047</v>
      </c>
      <c r="D10378" s="175">
        <v>6</v>
      </c>
      <c r="E10378" s="175">
        <v>2.6539999999999999</v>
      </c>
    </row>
    <row r="10379" spans="1:5">
      <c r="A10379" s="174" t="s">
        <v>151</v>
      </c>
      <c r="B10379" s="183">
        <v>32</v>
      </c>
      <c r="C10379" s="176">
        <v>44048</v>
      </c>
      <c r="D10379" s="175">
        <v>6</v>
      </c>
      <c r="E10379" s="175">
        <v>4.343</v>
      </c>
    </row>
    <row r="10380" spans="1:5">
      <c r="A10380" s="174" t="s">
        <v>151</v>
      </c>
      <c r="B10380" s="183">
        <v>32</v>
      </c>
      <c r="C10380" s="176">
        <v>44049</v>
      </c>
      <c r="D10380" s="175">
        <v>6</v>
      </c>
      <c r="E10380" s="175">
        <v>4.343</v>
      </c>
    </row>
    <row r="10381" spans="1:5">
      <c r="A10381" s="174" t="s">
        <v>151</v>
      </c>
      <c r="B10381" s="177">
        <v>32</v>
      </c>
      <c r="C10381" s="176">
        <v>44050</v>
      </c>
      <c r="D10381" s="175">
        <v>5</v>
      </c>
      <c r="E10381" s="175">
        <v>2.4129999999999998</v>
      </c>
    </row>
    <row r="10382" spans="1:5">
      <c r="A10382" s="174" t="s">
        <v>151</v>
      </c>
      <c r="B10382" s="177">
        <v>32</v>
      </c>
      <c r="C10382" s="176">
        <v>44051</v>
      </c>
      <c r="D10382" s="175">
        <v>2</v>
      </c>
      <c r="E10382" s="175">
        <v>4.5839999999999996</v>
      </c>
    </row>
    <row r="10383" spans="1:5">
      <c r="A10383" s="174" t="s">
        <v>151</v>
      </c>
      <c r="B10383" s="177">
        <v>33</v>
      </c>
      <c r="C10383" s="176">
        <v>44052</v>
      </c>
      <c r="D10383" s="175">
        <v>0</v>
      </c>
      <c r="E10383" s="175">
        <v>-1.206</v>
      </c>
    </row>
    <row r="10384" spans="1:5">
      <c r="A10384" s="174" t="s">
        <v>151</v>
      </c>
      <c r="B10384" s="177">
        <v>33</v>
      </c>
      <c r="C10384" s="176">
        <v>44053</v>
      </c>
      <c r="D10384" s="175">
        <v>5</v>
      </c>
      <c r="E10384" s="175">
        <v>6.032</v>
      </c>
    </row>
    <row r="10385" spans="1:5">
      <c r="A10385" s="174" t="s">
        <v>151</v>
      </c>
      <c r="B10385" s="177">
        <v>33</v>
      </c>
      <c r="C10385" s="176">
        <v>44054</v>
      </c>
      <c r="D10385" s="175">
        <v>5</v>
      </c>
      <c r="E10385" s="175">
        <v>5.0670000000000002</v>
      </c>
    </row>
    <row r="10386" spans="1:5">
      <c r="A10386" s="174" t="s">
        <v>151</v>
      </c>
      <c r="B10386" s="177">
        <v>33</v>
      </c>
      <c r="C10386" s="176">
        <v>44055</v>
      </c>
      <c r="D10386" s="175">
        <v>6</v>
      </c>
      <c r="E10386" s="175">
        <v>2.895</v>
      </c>
    </row>
    <row r="10387" spans="1:5">
      <c r="A10387" s="174" t="s">
        <v>151</v>
      </c>
      <c r="B10387" s="177">
        <v>33</v>
      </c>
      <c r="C10387" s="176">
        <v>44056</v>
      </c>
      <c r="D10387" s="175">
        <v>6</v>
      </c>
      <c r="E10387" s="175">
        <v>4.343</v>
      </c>
    </row>
    <row r="10388" spans="1:5">
      <c r="A10388" s="174" t="s">
        <v>151</v>
      </c>
      <c r="B10388" s="177">
        <v>33</v>
      </c>
      <c r="C10388" s="176">
        <v>44057</v>
      </c>
      <c r="D10388" s="175">
        <v>6</v>
      </c>
      <c r="E10388" s="175">
        <v>4.8259999999999996</v>
      </c>
    </row>
    <row r="10389" spans="1:5">
      <c r="A10389" s="174" t="s">
        <v>151</v>
      </c>
      <c r="B10389" s="177">
        <v>33</v>
      </c>
      <c r="C10389" s="176">
        <v>44058</v>
      </c>
      <c r="D10389" s="175">
        <v>4</v>
      </c>
      <c r="E10389" s="175">
        <v>1.93</v>
      </c>
    </row>
    <row r="10390" spans="1:5">
      <c r="A10390" s="174" t="s">
        <v>151</v>
      </c>
      <c r="B10390" s="177">
        <v>34</v>
      </c>
      <c r="C10390" s="176">
        <v>44059</v>
      </c>
      <c r="D10390" s="175">
        <v>4</v>
      </c>
      <c r="E10390" s="175">
        <v>4.8259999999999996</v>
      </c>
    </row>
    <row r="10391" spans="1:5">
      <c r="A10391" s="174" t="s">
        <v>151</v>
      </c>
      <c r="B10391" s="177">
        <v>34</v>
      </c>
      <c r="C10391" s="176">
        <v>44060</v>
      </c>
      <c r="D10391" s="175">
        <v>6</v>
      </c>
      <c r="E10391" s="175">
        <v>5.3079999999999998</v>
      </c>
    </row>
    <row r="10392" spans="1:5">
      <c r="A10392" s="174" t="s">
        <v>151</v>
      </c>
      <c r="B10392" s="177">
        <v>34</v>
      </c>
      <c r="C10392" s="176">
        <v>44061</v>
      </c>
      <c r="D10392" s="175">
        <v>4</v>
      </c>
      <c r="E10392" s="175">
        <v>4.5839999999999996</v>
      </c>
    </row>
    <row r="10393" spans="1:5">
      <c r="A10393" s="174" t="s">
        <v>151</v>
      </c>
      <c r="B10393" s="177">
        <v>34</v>
      </c>
      <c r="C10393" s="176">
        <v>44062</v>
      </c>
      <c r="D10393" s="175">
        <v>4</v>
      </c>
      <c r="E10393" s="175">
        <v>3.137</v>
      </c>
    </row>
    <row r="10394" spans="1:5">
      <c r="A10394" s="174" t="s">
        <v>151</v>
      </c>
      <c r="B10394" s="177">
        <v>34</v>
      </c>
      <c r="C10394" s="176">
        <v>44063</v>
      </c>
      <c r="D10394" s="175">
        <v>5</v>
      </c>
      <c r="E10394" s="175">
        <v>3.3780000000000001</v>
      </c>
    </row>
    <row r="10395" spans="1:5">
      <c r="A10395" s="174" t="s">
        <v>151</v>
      </c>
      <c r="B10395" s="177">
        <v>34</v>
      </c>
      <c r="C10395" s="176">
        <v>44064</v>
      </c>
      <c r="D10395" s="175">
        <v>6</v>
      </c>
      <c r="E10395" s="175">
        <v>1.206</v>
      </c>
    </row>
    <row r="10396" spans="1:5">
      <c r="A10396" s="174" t="s">
        <v>151</v>
      </c>
      <c r="B10396" s="177">
        <v>34</v>
      </c>
      <c r="C10396" s="176">
        <v>44065</v>
      </c>
      <c r="D10396" s="182"/>
      <c r="E10396" s="182"/>
    </row>
    <row r="10397" spans="1:5">
      <c r="A10397" s="174" t="s">
        <v>447</v>
      </c>
      <c r="B10397" s="183">
        <v>8</v>
      </c>
      <c r="C10397" s="176">
        <v>43877</v>
      </c>
      <c r="D10397" s="175">
        <v>1</v>
      </c>
      <c r="E10397" s="175">
        <v>0</v>
      </c>
    </row>
    <row r="10398" spans="1:5">
      <c r="A10398" s="174" t="s">
        <v>447</v>
      </c>
      <c r="B10398" s="183">
        <v>8</v>
      </c>
      <c r="C10398" s="176">
        <v>43878</v>
      </c>
      <c r="D10398" s="175">
        <v>-1</v>
      </c>
      <c r="E10398" s="175">
        <v>0</v>
      </c>
    </row>
    <row r="10399" spans="1:5">
      <c r="A10399" s="174" t="s">
        <v>447</v>
      </c>
      <c r="B10399" s="183">
        <v>8</v>
      </c>
      <c r="C10399" s="176">
        <v>43879</v>
      </c>
      <c r="D10399" s="175">
        <v>-2</v>
      </c>
      <c r="E10399" s="175">
        <v>0</v>
      </c>
    </row>
    <row r="10400" spans="1:5">
      <c r="A10400" s="174" t="s">
        <v>447</v>
      </c>
      <c r="B10400" s="183">
        <v>8</v>
      </c>
      <c r="C10400" s="176">
        <v>43880</v>
      </c>
      <c r="D10400" s="175">
        <v>-1</v>
      </c>
      <c r="E10400" s="175">
        <v>0</v>
      </c>
    </row>
    <row r="10401" spans="1:5">
      <c r="A10401" s="174" t="s">
        <v>447</v>
      </c>
      <c r="B10401" s="183">
        <v>8</v>
      </c>
      <c r="C10401" s="176">
        <v>43881</v>
      </c>
      <c r="D10401" s="175">
        <v>-1</v>
      </c>
      <c r="E10401" s="175">
        <v>0</v>
      </c>
    </row>
    <row r="10402" spans="1:5">
      <c r="A10402" s="174" t="s">
        <v>447</v>
      </c>
      <c r="B10402" s="183">
        <v>8</v>
      </c>
      <c r="C10402" s="176">
        <v>43882</v>
      </c>
      <c r="D10402" s="175">
        <v>-2</v>
      </c>
      <c r="E10402" s="175">
        <v>0</v>
      </c>
    </row>
    <row r="10403" spans="1:5">
      <c r="A10403" s="174" t="s">
        <v>447</v>
      </c>
      <c r="B10403" s="177">
        <v>8</v>
      </c>
      <c r="C10403" s="176">
        <v>43883</v>
      </c>
      <c r="D10403" s="175">
        <v>0</v>
      </c>
      <c r="E10403" s="175">
        <v>0</v>
      </c>
    </row>
    <row r="10404" spans="1:5">
      <c r="A10404" s="174" t="s">
        <v>447</v>
      </c>
      <c r="B10404" s="183">
        <v>9</v>
      </c>
      <c r="C10404" s="176">
        <v>43884</v>
      </c>
      <c r="D10404" s="175">
        <v>0</v>
      </c>
      <c r="E10404" s="175">
        <v>0</v>
      </c>
    </row>
    <row r="10405" spans="1:5">
      <c r="A10405" s="174" t="s">
        <v>447</v>
      </c>
      <c r="B10405" s="183">
        <v>9</v>
      </c>
      <c r="C10405" s="176">
        <v>43885</v>
      </c>
      <c r="D10405" s="175">
        <v>6</v>
      </c>
      <c r="E10405" s="175">
        <v>0</v>
      </c>
    </row>
    <row r="10406" spans="1:5">
      <c r="A10406" s="174" t="s">
        <v>447</v>
      </c>
      <c r="B10406" s="183">
        <v>9</v>
      </c>
      <c r="C10406" s="176">
        <v>43886</v>
      </c>
      <c r="D10406" s="175">
        <v>11</v>
      </c>
      <c r="E10406" s="175">
        <v>0</v>
      </c>
    </row>
    <row r="10407" spans="1:5">
      <c r="A10407" s="174" t="s">
        <v>447</v>
      </c>
      <c r="B10407" s="183">
        <v>9</v>
      </c>
      <c r="C10407" s="176">
        <v>43887</v>
      </c>
      <c r="D10407" s="175">
        <v>10</v>
      </c>
      <c r="E10407" s="175">
        <v>0</v>
      </c>
    </row>
    <row r="10408" spans="1:5">
      <c r="A10408" s="174" t="s">
        <v>447</v>
      </c>
      <c r="B10408" s="183">
        <v>9</v>
      </c>
      <c r="C10408" s="176">
        <v>43888</v>
      </c>
      <c r="D10408" s="175">
        <v>0</v>
      </c>
      <c r="E10408" s="175">
        <v>0</v>
      </c>
    </row>
    <row r="10409" spans="1:5">
      <c r="A10409" s="174" t="s">
        <v>447</v>
      </c>
      <c r="B10409" s="183">
        <v>9</v>
      </c>
      <c r="C10409" s="176">
        <v>43889</v>
      </c>
      <c r="D10409" s="175">
        <v>0</v>
      </c>
      <c r="E10409" s="175">
        <v>0</v>
      </c>
    </row>
    <row r="10410" spans="1:5">
      <c r="A10410" s="174" t="s">
        <v>447</v>
      </c>
      <c r="B10410" s="177">
        <v>9</v>
      </c>
      <c r="C10410" s="176">
        <v>43890</v>
      </c>
      <c r="D10410" s="175">
        <v>1</v>
      </c>
      <c r="E10410" s="175">
        <v>0</v>
      </c>
    </row>
    <row r="10411" spans="1:5">
      <c r="A10411" s="174" t="s">
        <v>447</v>
      </c>
      <c r="B10411" s="183">
        <v>10</v>
      </c>
      <c r="C10411" s="176">
        <v>43833</v>
      </c>
      <c r="D10411" s="175">
        <v>2</v>
      </c>
      <c r="E10411" s="175">
        <v>0</v>
      </c>
    </row>
    <row r="10412" spans="1:5">
      <c r="A10412" s="174" t="s">
        <v>447</v>
      </c>
      <c r="B10412" s="183">
        <v>10</v>
      </c>
      <c r="C10412" s="176">
        <v>43864</v>
      </c>
      <c r="D10412" s="175">
        <v>-1</v>
      </c>
      <c r="E10412" s="175">
        <v>0</v>
      </c>
    </row>
    <row r="10413" spans="1:5">
      <c r="A10413" s="174" t="s">
        <v>447</v>
      </c>
      <c r="B10413" s="183">
        <v>10</v>
      </c>
      <c r="C10413" s="176">
        <v>43893</v>
      </c>
      <c r="D10413" s="175">
        <v>-3</v>
      </c>
      <c r="E10413" s="175">
        <v>0</v>
      </c>
    </row>
    <row r="10414" spans="1:5">
      <c r="A10414" s="174" t="s">
        <v>447</v>
      </c>
      <c r="B10414" s="183">
        <v>10</v>
      </c>
      <c r="C10414" s="176">
        <v>43894</v>
      </c>
      <c r="D10414" s="175">
        <v>-2</v>
      </c>
      <c r="E10414" s="175">
        <v>0</v>
      </c>
    </row>
    <row r="10415" spans="1:5">
      <c r="A10415" s="174" t="s">
        <v>447</v>
      </c>
      <c r="B10415" s="183">
        <v>10</v>
      </c>
      <c r="C10415" s="176">
        <v>43895</v>
      </c>
      <c r="D10415" s="175">
        <v>-2</v>
      </c>
      <c r="E10415" s="175">
        <v>0</v>
      </c>
    </row>
    <row r="10416" spans="1:5">
      <c r="A10416" s="174" t="s">
        <v>447</v>
      </c>
      <c r="B10416" s="183">
        <v>10</v>
      </c>
      <c r="C10416" s="176">
        <v>43896</v>
      </c>
      <c r="D10416" s="175">
        <v>-2</v>
      </c>
      <c r="E10416" s="175">
        <v>0</v>
      </c>
    </row>
    <row r="10417" spans="1:5">
      <c r="A10417" s="174" t="s">
        <v>447</v>
      </c>
      <c r="B10417" s="177">
        <v>10</v>
      </c>
      <c r="C10417" s="176">
        <v>43897</v>
      </c>
      <c r="D10417" s="175">
        <v>-1</v>
      </c>
      <c r="E10417" s="175">
        <v>0</v>
      </c>
    </row>
    <row r="10418" spans="1:5">
      <c r="A10418" s="174" t="s">
        <v>447</v>
      </c>
      <c r="B10418" s="183">
        <v>11</v>
      </c>
      <c r="C10418" s="176">
        <v>43898</v>
      </c>
      <c r="D10418" s="175">
        <v>1</v>
      </c>
      <c r="E10418" s="175">
        <v>0</v>
      </c>
    </row>
    <row r="10419" spans="1:5">
      <c r="A10419" s="174" t="s">
        <v>447</v>
      </c>
      <c r="B10419" s="183">
        <v>11</v>
      </c>
      <c r="C10419" s="176">
        <v>43899</v>
      </c>
      <c r="D10419" s="175">
        <v>-2</v>
      </c>
      <c r="E10419" s="175">
        <v>0</v>
      </c>
    </row>
    <row r="10420" spans="1:5">
      <c r="A10420" s="174" t="s">
        <v>447</v>
      </c>
      <c r="B10420" s="183">
        <v>11</v>
      </c>
      <c r="C10420" s="176">
        <v>43900</v>
      </c>
      <c r="D10420" s="175">
        <v>-3</v>
      </c>
      <c r="E10420" s="175">
        <v>0</v>
      </c>
    </row>
    <row r="10421" spans="1:5">
      <c r="A10421" s="174" t="s">
        <v>447</v>
      </c>
      <c r="B10421" s="183">
        <v>11</v>
      </c>
      <c r="C10421" s="176">
        <v>43901</v>
      </c>
      <c r="D10421" s="175">
        <v>-2</v>
      </c>
      <c r="E10421" s="175">
        <v>0</v>
      </c>
    </row>
    <row r="10422" spans="1:5">
      <c r="A10422" s="174" t="s">
        <v>447</v>
      </c>
      <c r="B10422" s="183">
        <v>11</v>
      </c>
      <c r="C10422" s="176">
        <v>43902</v>
      </c>
      <c r="D10422" s="175">
        <v>-2</v>
      </c>
      <c r="E10422" s="175">
        <v>0</v>
      </c>
    </row>
    <row r="10423" spans="1:5">
      <c r="A10423" s="174" t="s">
        <v>447</v>
      </c>
      <c r="B10423" s="183">
        <v>11</v>
      </c>
      <c r="C10423" s="176">
        <v>43903</v>
      </c>
      <c r="D10423" s="175">
        <v>-2</v>
      </c>
      <c r="E10423" s="175">
        <v>0</v>
      </c>
    </row>
    <row r="10424" spans="1:5">
      <c r="A10424" s="174" t="s">
        <v>447</v>
      </c>
      <c r="B10424" s="177">
        <v>11</v>
      </c>
      <c r="C10424" s="176">
        <v>43904</v>
      </c>
      <c r="D10424" s="175">
        <v>3</v>
      </c>
      <c r="E10424" s="175">
        <v>0</v>
      </c>
    </row>
    <row r="10425" spans="1:5">
      <c r="A10425" s="174" t="s">
        <v>447</v>
      </c>
      <c r="B10425" s="183">
        <v>12</v>
      </c>
      <c r="C10425" s="176">
        <v>43905</v>
      </c>
      <c r="D10425" s="175">
        <v>2</v>
      </c>
      <c r="E10425" s="175">
        <v>0</v>
      </c>
    </row>
    <row r="10426" spans="1:5">
      <c r="A10426" s="174" t="s">
        <v>447</v>
      </c>
      <c r="B10426" s="183">
        <v>12</v>
      </c>
      <c r="C10426" s="176">
        <v>43906</v>
      </c>
      <c r="D10426" s="175">
        <v>-2</v>
      </c>
      <c r="E10426" s="175">
        <v>0</v>
      </c>
    </row>
    <row r="10427" spans="1:5">
      <c r="A10427" s="174" t="s">
        <v>447</v>
      </c>
      <c r="B10427" s="183">
        <v>12</v>
      </c>
      <c r="C10427" s="176">
        <v>43907</v>
      </c>
      <c r="D10427" s="175">
        <v>2</v>
      </c>
      <c r="E10427" s="175">
        <v>0</v>
      </c>
    </row>
    <row r="10428" spans="1:5">
      <c r="A10428" s="174" t="s">
        <v>447</v>
      </c>
      <c r="B10428" s="183">
        <v>12</v>
      </c>
      <c r="C10428" s="176">
        <v>43908</v>
      </c>
      <c r="D10428" s="175">
        <v>5</v>
      </c>
      <c r="E10428" s="175">
        <v>0</v>
      </c>
    </row>
    <row r="10429" spans="1:5">
      <c r="A10429" s="174" t="s">
        <v>447</v>
      </c>
      <c r="B10429" s="183">
        <v>12</v>
      </c>
      <c r="C10429" s="176">
        <v>43909</v>
      </c>
      <c r="D10429" s="175">
        <v>9</v>
      </c>
      <c r="E10429" s="175">
        <v>0</v>
      </c>
    </row>
    <row r="10430" spans="1:5">
      <c r="A10430" s="174" t="s">
        <v>447</v>
      </c>
      <c r="B10430" s="177">
        <v>12</v>
      </c>
      <c r="C10430" s="176">
        <v>43910</v>
      </c>
      <c r="D10430" s="175">
        <v>8</v>
      </c>
      <c r="E10430" s="175">
        <v>0</v>
      </c>
    </row>
    <row r="10431" spans="1:5">
      <c r="A10431" s="174" t="s">
        <v>447</v>
      </c>
      <c r="B10431" s="183">
        <v>12</v>
      </c>
      <c r="C10431" s="176">
        <v>43911</v>
      </c>
      <c r="D10431" s="175">
        <v>9</v>
      </c>
      <c r="E10431" s="175">
        <v>0</v>
      </c>
    </row>
    <row r="10432" spans="1:5">
      <c r="A10432" s="174" t="s">
        <v>447</v>
      </c>
      <c r="B10432" s="183">
        <v>13</v>
      </c>
      <c r="C10432" s="176">
        <v>43912</v>
      </c>
      <c r="D10432" s="175">
        <v>10</v>
      </c>
      <c r="E10432" s="175">
        <v>0</v>
      </c>
    </row>
    <row r="10433" spans="1:5">
      <c r="A10433" s="174" t="s">
        <v>447</v>
      </c>
      <c r="B10433" s="183">
        <v>13</v>
      </c>
      <c r="C10433" s="176">
        <v>43913</v>
      </c>
      <c r="D10433" s="175">
        <v>15</v>
      </c>
      <c r="E10433" s="175">
        <v>0</v>
      </c>
    </row>
    <row r="10434" spans="1:5">
      <c r="A10434" s="174" t="s">
        <v>447</v>
      </c>
      <c r="B10434" s="183">
        <v>13</v>
      </c>
      <c r="C10434" s="176">
        <v>43914</v>
      </c>
      <c r="D10434" s="175">
        <v>12</v>
      </c>
      <c r="E10434" s="175">
        <v>0</v>
      </c>
    </row>
    <row r="10435" spans="1:5">
      <c r="A10435" s="174" t="s">
        <v>447</v>
      </c>
      <c r="B10435" s="183">
        <v>13</v>
      </c>
      <c r="C10435" s="176">
        <v>43915</v>
      </c>
      <c r="D10435" s="175">
        <v>16</v>
      </c>
      <c r="E10435" s="175">
        <v>0</v>
      </c>
    </row>
    <row r="10436" spans="1:5">
      <c r="A10436" s="174" t="s">
        <v>447</v>
      </c>
      <c r="B10436" s="183">
        <v>13</v>
      </c>
      <c r="C10436" s="176">
        <v>43916</v>
      </c>
      <c r="D10436" s="175">
        <v>16</v>
      </c>
      <c r="E10436" s="175">
        <v>0</v>
      </c>
    </row>
    <row r="10437" spans="1:5">
      <c r="A10437" s="174" t="s">
        <v>447</v>
      </c>
      <c r="B10437" s="183">
        <v>13</v>
      </c>
      <c r="C10437" s="176">
        <v>43917</v>
      </c>
      <c r="D10437" s="175">
        <v>16</v>
      </c>
      <c r="E10437" s="175">
        <v>0</v>
      </c>
    </row>
    <row r="10438" spans="1:5">
      <c r="A10438" s="174" t="s">
        <v>447</v>
      </c>
      <c r="B10438" s="177">
        <v>13</v>
      </c>
      <c r="C10438" s="176">
        <v>43918</v>
      </c>
      <c r="D10438" s="175">
        <v>13</v>
      </c>
      <c r="E10438" s="175">
        <v>0</v>
      </c>
    </row>
    <row r="10439" spans="1:5">
      <c r="A10439" s="174" t="s">
        <v>447</v>
      </c>
      <c r="B10439" s="183">
        <v>14</v>
      </c>
      <c r="C10439" s="176">
        <v>43919</v>
      </c>
      <c r="D10439" s="175">
        <v>12</v>
      </c>
      <c r="E10439" s="175">
        <v>0</v>
      </c>
    </row>
    <row r="10440" spans="1:5">
      <c r="A10440" s="174" t="s">
        <v>447</v>
      </c>
      <c r="B10440" s="183">
        <v>14</v>
      </c>
      <c r="C10440" s="176">
        <v>43920</v>
      </c>
      <c r="D10440" s="175">
        <v>17</v>
      </c>
      <c r="E10440" s="175">
        <v>0</v>
      </c>
    </row>
    <row r="10441" spans="1:5">
      <c r="A10441" s="174" t="s">
        <v>447</v>
      </c>
      <c r="B10441" s="183">
        <v>14</v>
      </c>
      <c r="C10441" s="176">
        <v>43921</v>
      </c>
      <c r="D10441" s="175">
        <v>15</v>
      </c>
      <c r="E10441" s="175">
        <v>0.48299999999999998</v>
      </c>
    </row>
    <row r="10442" spans="1:5">
      <c r="A10442" s="174" t="s">
        <v>447</v>
      </c>
      <c r="B10442" s="183">
        <v>14</v>
      </c>
      <c r="C10442" s="176">
        <v>43922</v>
      </c>
      <c r="D10442" s="175">
        <v>15</v>
      </c>
      <c r="E10442" s="175">
        <v>0</v>
      </c>
    </row>
    <row r="10443" spans="1:5">
      <c r="A10443" s="174" t="s">
        <v>447</v>
      </c>
      <c r="B10443" s="183">
        <v>14</v>
      </c>
      <c r="C10443" s="176">
        <v>43923</v>
      </c>
      <c r="D10443" s="175">
        <v>16</v>
      </c>
      <c r="E10443" s="175">
        <v>0</v>
      </c>
    </row>
    <row r="10444" spans="1:5">
      <c r="A10444" s="174" t="s">
        <v>447</v>
      </c>
      <c r="B10444" s="183">
        <v>14</v>
      </c>
      <c r="C10444" s="176">
        <v>43924</v>
      </c>
      <c r="D10444" s="175">
        <v>16</v>
      </c>
      <c r="E10444" s="175">
        <v>0.48299999999999998</v>
      </c>
    </row>
    <row r="10445" spans="1:5">
      <c r="A10445" s="174" t="s">
        <v>447</v>
      </c>
      <c r="B10445" s="177">
        <v>14</v>
      </c>
      <c r="C10445" s="176">
        <v>43925</v>
      </c>
      <c r="D10445" s="175">
        <v>14</v>
      </c>
      <c r="E10445" s="175">
        <v>1.206</v>
      </c>
    </row>
    <row r="10446" spans="1:5">
      <c r="A10446" s="174" t="s">
        <v>447</v>
      </c>
      <c r="B10446" s="183">
        <v>15</v>
      </c>
      <c r="C10446" s="176">
        <v>43926</v>
      </c>
      <c r="D10446" s="175">
        <v>13</v>
      </c>
      <c r="E10446" s="175">
        <v>0.24099999999999999</v>
      </c>
    </row>
    <row r="10447" spans="1:5">
      <c r="A10447" s="174" t="s">
        <v>447</v>
      </c>
      <c r="B10447" s="183">
        <v>15</v>
      </c>
      <c r="C10447" s="176">
        <v>43927</v>
      </c>
      <c r="D10447" s="175">
        <v>16</v>
      </c>
      <c r="E10447" s="175">
        <v>1.206</v>
      </c>
    </row>
    <row r="10448" spans="1:5">
      <c r="A10448" s="174" t="s">
        <v>447</v>
      </c>
      <c r="B10448" s="183">
        <v>15</v>
      </c>
      <c r="C10448" s="176">
        <v>43928</v>
      </c>
      <c r="D10448" s="175">
        <v>15</v>
      </c>
      <c r="E10448" s="175">
        <v>0.96499999999999997</v>
      </c>
    </row>
    <row r="10449" spans="1:5">
      <c r="A10449" s="174" t="s">
        <v>447</v>
      </c>
      <c r="B10449" s="183">
        <v>15</v>
      </c>
      <c r="C10449" s="176">
        <v>43929</v>
      </c>
      <c r="D10449" s="175">
        <v>17</v>
      </c>
      <c r="E10449" s="175">
        <v>1.206</v>
      </c>
    </row>
    <row r="10450" spans="1:5">
      <c r="A10450" s="174" t="s">
        <v>447</v>
      </c>
      <c r="B10450" s="183">
        <v>15</v>
      </c>
      <c r="C10450" s="176">
        <v>43930</v>
      </c>
      <c r="D10450" s="175">
        <v>17</v>
      </c>
      <c r="E10450" s="175">
        <v>2.1720000000000002</v>
      </c>
    </row>
    <row r="10451" spans="1:5">
      <c r="A10451" s="174" t="s">
        <v>447</v>
      </c>
      <c r="B10451" s="183">
        <v>15</v>
      </c>
      <c r="C10451" s="176">
        <v>43931</v>
      </c>
      <c r="D10451" s="175">
        <v>27</v>
      </c>
      <c r="E10451" s="175">
        <v>2.1720000000000002</v>
      </c>
    </row>
    <row r="10452" spans="1:5">
      <c r="A10452" s="174" t="s">
        <v>447</v>
      </c>
      <c r="B10452" s="177">
        <v>15</v>
      </c>
      <c r="C10452" s="176">
        <v>43932</v>
      </c>
      <c r="D10452" s="175">
        <v>17</v>
      </c>
      <c r="E10452" s="175">
        <v>0.72399999999999998</v>
      </c>
    </row>
    <row r="10453" spans="1:5">
      <c r="A10453" s="174" t="s">
        <v>447</v>
      </c>
      <c r="B10453" s="183">
        <v>16</v>
      </c>
      <c r="C10453" s="176">
        <v>43933</v>
      </c>
      <c r="D10453" s="175">
        <v>13</v>
      </c>
      <c r="E10453" s="175">
        <v>1.6890000000000001</v>
      </c>
    </row>
    <row r="10454" spans="1:5">
      <c r="A10454" s="174" t="s">
        <v>447</v>
      </c>
      <c r="B10454" s="183">
        <v>16</v>
      </c>
      <c r="C10454" s="176">
        <v>43934</v>
      </c>
      <c r="D10454" s="175">
        <v>18</v>
      </c>
      <c r="E10454" s="175">
        <v>2.4129999999999998</v>
      </c>
    </row>
    <row r="10455" spans="1:5">
      <c r="A10455" s="174" t="s">
        <v>447</v>
      </c>
      <c r="B10455" s="183">
        <v>16</v>
      </c>
      <c r="C10455" s="176">
        <v>43935</v>
      </c>
      <c r="D10455" s="175">
        <v>18</v>
      </c>
      <c r="E10455" s="175">
        <v>4.5839999999999996</v>
      </c>
    </row>
    <row r="10456" spans="1:5">
      <c r="A10456" s="174" t="s">
        <v>447</v>
      </c>
      <c r="B10456" s="183">
        <v>16</v>
      </c>
      <c r="C10456" s="176">
        <v>43936</v>
      </c>
      <c r="D10456" s="175">
        <v>18</v>
      </c>
      <c r="E10456" s="175">
        <v>2.6539999999999999</v>
      </c>
    </row>
    <row r="10457" spans="1:5">
      <c r="A10457" s="174" t="s">
        <v>447</v>
      </c>
      <c r="B10457" s="183">
        <v>16</v>
      </c>
      <c r="C10457" s="176">
        <v>43937</v>
      </c>
      <c r="D10457" s="175">
        <v>19</v>
      </c>
      <c r="E10457" s="175">
        <v>3.6190000000000002</v>
      </c>
    </row>
    <row r="10458" spans="1:5">
      <c r="A10458" s="174" t="s">
        <v>447</v>
      </c>
      <c r="B10458" s="183">
        <v>16</v>
      </c>
      <c r="C10458" s="176">
        <v>43938</v>
      </c>
      <c r="D10458" s="175">
        <v>20</v>
      </c>
      <c r="E10458" s="175">
        <v>4.8259999999999996</v>
      </c>
    </row>
    <row r="10459" spans="1:5">
      <c r="A10459" s="174" t="s">
        <v>447</v>
      </c>
      <c r="B10459" s="177">
        <v>16</v>
      </c>
      <c r="C10459" s="176">
        <v>43939</v>
      </c>
      <c r="D10459" s="175">
        <v>16</v>
      </c>
      <c r="E10459" s="175">
        <v>1.6890000000000001</v>
      </c>
    </row>
    <row r="10460" spans="1:5">
      <c r="A10460" s="174" t="s">
        <v>447</v>
      </c>
      <c r="B10460" s="183">
        <v>17</v>
      </c>
      <c r="C10460" s="176">
        <v>43940</v>
      </c>
      <c r="D10460" s="175">
        <v>14</v>
      </c>
      <c r="E10460" s="175">
        <v>5.3079999999999998</v>
      </c>
    </row>
    <row r="10461" spans="1:5">
      <c r="A10461" s="174" t="s">
        <v>447</v>
      </c>
      <c r="B10461" s="183">
        <v>17</v>
      </c>
      <c r="C10461" s="176">
        <v>43941</v>
      </c>
      <c r="D10461" s="175">
        <v>18</v>
      </c>
      <c r="E10461" s="175">
        <v>0</v>
      </c>
    </row>
    <row r="10462" spans="1:5">
      <c r="A10462" s="174" t="s">
        <v>447</v>
      </c>
      <c r="B10462" s="183">
        <v>17</v>
      </c>
      <c r="C10462" s="176">
        <v>43942</v>
      </c>
      <c r="D10462" s="175">
        <v>22</v>
      </c>
      <c r="E10462" s="175">
        <v>1.6890000000000001</v>
      </c>
    </row>
    <row r="10463" spans="1:5">
      <c r="A10463" s="174" t="s">
        <v>447</v>
      </c>
      <c r="B10463" s="183">
        <v>17</v>
      </c>
      <c r="C10463" s="176">
        <v>43943</v>
      </c>
      <c r="D10463" s="175">
        <v>17</v>
      </c>
      <c r="E10463" s="175">
        <v>2.1720000000000002</v>
      </c>
    </row>
    <row r="10464" spans="1:5">
      <c r="A10464" s="174" t="s">
        <v>447</v>
      </c>
      <c r="B10464" s="183">
        <v>17</v>
      </c>
      <c r="C10464" s="176">
        <v>43944</v>
      </c>
      <c r="D10464" s="175">
        <v>18</v>
      </c>
      <c r="E10464" s="175">
        <v>5.0670000000000002</v>
      </c>
    </row>
    <row r="10465" spans="1:5">
      <c r="A10465" s="174" t="s">
        <v>447</v>
      </c>
      <c r="B10465" s="183">
        <v>17</v>
      </c>
      <c r="C10465" s="176">
        <v>43945</v>
      </c>
      <c r="D10465" s="175">
        <v>18</v>
      </c>
      <c r="E10465" s="175">
        <v>3.3780000000000001</v>
      </c>
    </row>
    <row r="10466" spans="1:5">
      <c r="A10466" s="174" t="s">
        <v>447</v>
      </c>
      <c r="B10466" s="177">
        <v>17</v>
      </c>
      <c r="C10466" s="176">
        <v>43946</v>
      </c>
      <c r="D10466" s="175">
        <v>17</v>
      </c>
      <c r="E10466" s="175">
        <v>6.2729999999999997</v>
      </c>
    </row>
    <row r="10467" spans="1:5">
      <c r="A10467" s="174" t="s">
        <v>447</v>
      </c>
      <c r="B10467" s="183">
        <v>18</v>
      </c>
      <c r="C10467" s="176">
        <v>43947</v>
      </c>
      <c r="D10467" s="175">
        <v>14</v>
      </c>
      <c r="E10467" s="175">
        <v>3.137</v>
      </c>
    </row>
    <row r="10468" spans="1:5">
      <c r="A10468" s="174" t="s">
        <v>447</v>
      </c>
      <c r="B10468" s="183">
        <v>18</v>
      </c>
      <c r="C10468" s="176">
        <v>43948</v>
      </c>
      <c r="D10468" s="175">
        <v>17</v>
      </c>
      <c r="E10468" s="175">
        <v>2.4129999999999998</v>
      </c>
    </row>
    <row r="10469" spans="1:5">
      <c r="A10469" s="174" t="s">
        <v>447</v>
      </c>
      <c r="B10469" s="183">
        <v>18</v>
      </c>
      <c r="C10469" s="176">
        <v>43949</v>
      </c>
      <c r="D10469" s="175">
        <v>17</v>
      </c>
      <c r="E10469" s="175">
        <v>4.343</v>
      </c>
    </row>
    <row r="10470" spans="1:5">
      <c r="A10470" s="174" t="s">
        <v>447</v>
      </c>
      <c r="B10470" s="183">
        <v>18</v>
      </c>
      <c r="C10470" s="176">
        <v>43950</v>
      </c>
      <c r="D10470" s="175">
        <v>16</v>
      </c>
      <c r="E10470" s="175">
        <v>3.3780000000000001</v>
      </c>
    </row>
    <row r="10471" spans="1:5">
      <c r="A10471" s="174" t="s">
        <v>447</v>
      </c>
      <c r="B10471" s="183">
        <v>18</v>
      </c>
      <c r="C10471" s="176">
        <v>43951</v>
      </c>
      <c r="D10471" s="175">
        <v>15</v>
      </c>
      <c r="E10471" s="175">
        <v>5.7910000000000004</v>
      </c>
    </row>
    <row r="10472" spans="1:5">
      <c r="A10472" s="174" t="s">
        <v>447</v>
      </c>
      <c r="B10472" s="183">
        <v>18</v>
      </c>
      <c r="C10472" s="176">
        <v>43952</v>
      </c>
      <c r="D10472" s="175">
        <v>24</v>
      </c>
      <c r="E10472" s="175">
        <v>10.858000000000001</v>
      </c>
    </row>
    <row r="10473" spans="1:5">
      <c r="A10473" s="174" t="s">
        <v>447</v>
      </c>
      <c r="B10473" s="177">
        <v>18</v>
      </c>
      <c r="C10473" s="176">
        <v>43953</v>
      </c>
      <c r="D10473" s="175">
        <v>14</v>
      </c>
      <c r="E10473" s="175">
        <v>2.6539999999999999</v>
      </c>
    </row>
    <row r="10474" spans="1:5">
      <c r="A10474" s="174" t="s">
        <v>447</v>
      </c>
      <c r="B10474" s="183">
        <v>19</v>
      </c>
      <c r="C10474" s="176">
        <v>43954</v>
      </c>
      <c r="D10474" s="175">
        <v>12</v>
      </c>
      <c r="E10474" s="175">
        <v>6.7560000000000002</v>
      </c>
    </row>
    <row r="10475" spans="1:5">
      <c r="A10475" s="174" t="s">
        <v>447</v>
      </c>
      <c r="B10475" s="183">
        <v>19</v>
      </c>
      <c r="C10475" s="176">
        <v>43955</v>
      </c>
      <c r="D10475" s="175">
        <v>15</v>
      </c>
      <c r="E10475" s="175">
        <v>5.3079999999999998</v>
      </c>
    </row>
    <row r="10476" spans="1:5">
      <c r="A10476" s="174" t="s">
        <v>447</v>
      </c>
      <c r="B10476" s="183">
        <v>19</v>
      </c>
      <c r="C10476" s="176">
        <v>43956</v>
      </c>
      <c r="D10476" s="175">
        <v>15</v>
      </c>
      <c r="E10476" s="175">
        <v>9.8919999999999995</v>
      </c>
    </row>
    <row r="10477" spans="1:5">
      <c r="A10477" s="174" t="s">
        <v>447</v>
      </c>
      <c r="B10477" s="183">
        <v>19</v>
      </c>
      <c r="C10477" s="176">
        <v>43957</v>
      </c>
      <c r="D10477" s="175">
        <v>16</v>
      </c>
      <c r="E10477" s="175">
        <v>17.613</v>
      </c>
    </row>
    <row r="10478" spans="1:5">
      <c r="A10478" s="174" t="s">
        <v>447</v>
      </c>
      <c r="B10478" s="183">
        <v>19</v>
      </c>
      <c r="C10478" s="176">
        <v>43958</v>
      </c>
      <c r="D10478" s="175">
        <v>16</v>
      </c>
      <c r="E10478" s="175">
        <v>7.48</v>
      </c>
    </row>
    <row r="10479" spans="1:5">
      <c r="A10479" s="174" t="s">
        <v>447</v>
      </c>
      <c r="B10479" s="183">
        <v>19</v>
      </c>
      <c r="C10479" s="176">
        <v>43959</v>
      </c>
      <c r="D10479" s="175">
        <v>17</v>
      </c>
      <c r="E10479" s="175">
        <v>9.8919999999999995</v>
      </c>
    </row>
    <row r="10480" spans="1:5">
      <c r="A10480" s="174" t="s">
        <v>447</v>
      </c>
      <c r="B10480" s="177">
        <v>19</v>
      </c>
      <c r="C10480" s="176">
        <v>43960</v>
      </c>
      <c r="D10480" s="175">
        <v>13</v>
      </c>
      <c r="E10480" s="175">
        <v>13.512</v>
      </c>
    </row>
    <row r="10481" spans="1:5">
      <c r="A10481" s="174" t="s">
        <v>447</v>
      </c>
      <c r="B10481" s="183">
        <v>20</v>
      </c>
      <c r="C10481" s="176">
        <v>43961</v>
      </c>
      <c r="D10481" s="175">
        <v>9</v>
      </c>
      <c r="E10481" s="175">
        <v>4.8259999999999996</v>
      </c>
    </row>
    <row r="10482" spans="1:5">
      <c r="A10482" s="174" t="s">
        <v>447</v>
      </c>
      <c r="B10482" s="183">
        <v>20</v>
      </c>
      <c r="C10482" s="176">
        <v>43962</v>
      </c>
      <c r="D10482" s="175">
        <v>16</v>
      </c>
      <c r="E10482" s="175">
        <v>2.6539999999999999</v>
      </c>
    </row>
    <row r="10483" spans="1:5">
      <c r="A10483" s="174" t="s">
        <v>447</v>
      </c>
      <c r="B10483" s="183">
        <v>20</v>
      </c>
      <c r="C10483" s="176">
        <v>43963</v>
      </c>
      <c r="D10483" s="175">
        <v>15</v>
      </c>
      <c r="E10483" s="175">
        <v>8.4450000000000003</v>
      </c>
    </row>
    <row r="10484" spans="1:5">
      <c r="A10484" s="174" t="s">
        <v>447</v>
      </c>
      <c r="B10484" s="183">
        <v>20</v>
      </c>
      <c r="C10484" s="176">
        <v>43964</v>
      </c>
      <c r="D10484" s="175">
        <v>17</v>
      </c>
      <c r="E10484" s="175">
        <v>7.48</v>
      </c>
    </row>
    <row r="10485" spans="1:5">
      <c r="A10485" s="174" t="s">
        <v>447</v>
      </c>
      <c r="B10485" s="183">
        <v>20</v>
      </c>
      <c r="C10485" s="176">
        <v>43965</v>
      </c>
      <c r="D10485" s="175">
        <v>17</v>
      </c>
      <c r="E10485" s="175">
        <v>12.545999999999999</v>
      </c>
    </row>
    <row r="10486" spans="1:5">
      <c r="A10486" s="174" t="s">
        <v>447</v>
      </c>
      <c r="B10486" s="183">
        <v>20</v>
      </c>
      <c r="C10486" s="176">
        <v>43966</v>
      </c>
      <c r="D10486" s="175">
        <v>17</v>
      </c>
      <c r="E10486" s="175">
        <v>19.061</v>
      </c>
    </row>
    <row r="10487" spans="1:5">
      <c r="A10487" s="174" t="s">
        <v>447</v>
      </c>
      <c r="B10487" s="177">
        <v>20</v>
      </c>
      <c r="C10487" s="176">
        <v>43967</v>
      </c>
      <c r="D10487" s="175">
        <v>14</v>
      </c>
      <c r="E10487" s="175">
        <v>7.7210000000000001</v>
      </c>
    </row>
    <row r="10488" spans="1:5">
      <c r="A10488" s="174" t="s">
        <v>447</v>
      </c>
      <c r="B10488" s="183">
        <v>21</v>
      </c>
      <c r="C10488" s="176">
        <v>43968</v>
      </c>
      <c r="D10488" s="175">
        <v>12</v>
      </c>
      <c r="E10488" s="175">
        <v>6.9969999999999999</v>
      </c>
    </row>
    <row r="10489" spans="1:5">
      <c r="A10489" s="174" t="s">
        <v>447</v>
      </c>
      <c r="B10489" s="183">
        <v>21</v>
      </c>
      <c r="C10489" s="176">
        <v>43969</v>
      </c>
      <c r="D10489" s="175">
        <v>16</v>
      </c>
      <c r="E10489" s="175">
        <v>0.48299999999999998</v>
      </c>
    </row>
    <row r="10490" spans="1:5">
      <c r="A10490" s="174" t="s">
        <v>447</v>
      </c>
      <c r="B10490" s="183">
        <v>21</v>
      </c>
      <c r="C10490" s="176">
        <v>43970</v>
      </c>
      <c r="D10490" s="175">
        <v>15</v>
      </c>
      <c r="E10490" s="175">
        <v>11.581</v>
      </c>
    </row>
    <row r="10491" spans="1:5">
      <c r="A10491" s="174" t="s">
        <v>447</v>
      </c>
      <c r="B10491" s="183">
        <v>21</v>
      </c>
      <c r="C10491" s="176">
        <v>43971</v>
      </c>
      <c r="D10491" s="175">
        <v>15</v>
      </c>
      <c r="E10491" s="175">
        <v>13.994</v>
      </c>
    </row>
    <row r="10492" spans="1:5">
      <c r="A10492" s="174" t="s">
        <v>447</v>
      </c>
      <c r="B10492" s="183">
        <v>21</v>
      </c>
      <c r="C10492" s="176">
        <v>43972</v>
      </c>
      <c r="D10492" s="175">
        <v>16</v>
      </c>
      <c r="E10492" s="175">
        <v>8.9269999999999996</v>
      </c>
    </row>
    <row r="10493" spans="1:5">
      <c r="A10493" s="174" t="s">
        <v>447</v>
      </c>
      <c r="B10493" s="183">
        <v>21</v>
      </c>
      <c r="C10493" s="176">
        <v>43973</v>
      </c>
      <c r="D10493" s="175">
        <v>16</v>
      </c>
      <c r="E10493" s="175">
        <v>7.9619999999999997</v>
      </c>
    </row>
    <row r="10494" spans="1:5">
      <c r="A10494" s="174" t="s">
        <v>447</v>
      </c>
      <c r="B10494" s="177">
        <v>21</v>
      </c>
      <c r="C10494" s="176">
        <v>43974</v>
      </c>
      <c r="D10494" s="175">
        <v>13</v>
      </c>
      <c r="E10494" s="175">
        <v>11.823</v>
      </c>
    </row>
    <row r="10495" spans="1:5">
      <c r="A10495" s="174" t="s">
        <v>447</v>
      </c>
      <c r="B10495" s="183">
        <v>22</v>
      </c>
      <c r="C10495" s="176">
        <v>43975</v>
      </c>
      <c r="D10495" s="175">
        <v>10</v>
      </c>
      <c r="E10495" s="175">
        <v>1.448</v>
      </c>
    </row>
    <row r="10496" spans="1:5">
      <c r="A10496" s="174" t="s">
        <v>447</v>
      </c>
      <c r="B10496" s="183">
        <v>22</v>
      </c>
      <c r="C10496" s="176">
        <v>43976</v>
      </c>
      <c r="D10496" s="175">
        <v>13</v>
      </c>
      <c r="E10496" s="175">
        <v>1.93</v>
      </c>
    </row>
    <row r="10497" spans="1:5">
      <c r="A10497" s="174" t="s">
        <v>447</v>
      </c>
      <c r="B10497" s="183">
        <v>22</v>
      </c>
      <c r="C10497" s="176">
        <v>43977</v>
      </c>
      <c r="D10497" s="175">
        <v>13</v>
      </c>
      <c r="E10497" s="175">
        <v>13.994</v>
      </c>
    </row>
    <row r="10498" spans="1:5">
      <c r="A10498" s="174" t="s">
        <v>447</v>
      </c>
      <c r="B10498" s="183">
        <v>22</v>
      </c>
      <c r="C10498" s="176">
        <v>43978</v>
      </c>
      <c r="D10498" s="175">
        <v>14</v>
      </c>
      <c r="E10498" s="175">
        <v>5.7910000000000004</v>
      </c>
    </row>
    <row r="10499" spans="1:5">
      <c r="A10499" s="174" t="s">
        <v>447</v>
      </c>
      <c r="B10499" s="183">
        <v>22</v>
      </c>
      <c r="C10499" s="176">
        <v>43979</v>
      </c>
      <c r="D10499" s="175">
        <v>14</v>
      </c>
      <c r="E10499" s="175">
        <v>10.134</v>
      </c>
    </row>
    <row r="10500" spans="1:5">
      <c r="A10500" s="174" t="s">
        <v>447</v>
      </c>
      <c r="B10500" s="183">
        <v>22</v>
      </c>
      <c r="C10500" s="176">
        <v>43980</v>
      </c>
      <c r="D10500" s="175">
        <v>15</v>
      </c>
      <c r="E10500" s="175">
        <v>8.4450000000000003</v>
      </c>
    </row>
    <row r="10501" spans="1:5">
      <c r="A10501" s="174" t="s">
        <v>447</v>
      </c>
      <c r="B10501" s="177">
        <v>22</v>
      </c>
      <c r="C10501" s="176">
        <v>43981</v>
      </c>
      <c r="D10501" s="175">
        <v>11</v>
      </c>
      <c r="E10501" s="175">
        <v>4.1020000000000003</v>
      </c>
    </row>
    <row r="10502" spans="1:5">
      <c r="A10502" s="174" t="s">
        <v>447</v>
      </c>
      <c r="B10502" s="183">
        <v>23</v>
      </c>
      <c r="C10502" s="176">
        <v>43982</v>
      </c>
      <c r="D10502" s="175">
        <v>10</v>
      </c>
      <c r="E10502" s="175">
        <v>0</v>
      </c>
    </row>
    <row r="10503" spans="1:5">
      <c r="A10503" s="174" t="s">
        <v>447</v>
      </c>
      <c r="B10503" s="183">
        <v>23</v>
      </c>
      <c r="C10503" s="176">
        <v>43983</v>
      </c>
      <c r="D10503" s="175">
        <v>13</v>
      </c>
      <c r="E10503" s="175">
        <v>1.206</v>
      </c>
    </row>
    <row r="10504" spans="1:5">
      <c r="A10504" s="174" t="s">
        <v>447</v>
      </c>
      <c r="B10504" s="183">
        <v>23</v>
      </c>
      <c r="C10504" s="176">
        <v>43984</v>
      </c>
      <c r="D10504" s="175">
        <v>12</v>
      </c>
      <c r="E10504" s="175">
        <v>4.5839999999999996</v>
      </c>
    </row>
    <row r="10505" spans="1:5">
      <c r="A10505" s="174" t="s">
        <v>447</v>
      </c>
      <c r="B10505" s="183">
        <v>23</v>
      </c>
      <c r="C10505" s="176">
        <v>43985</v>
      </c>
      <c r="D10505" s="175">
        <v>12</v>
      </c>
      <c r="E10505" s="175">
        <v>4.1020000000000003</v>
      </c>
    </row>
    <row r="10506" spans="1:5">
      <c r="A10506" s="174" t="s">
        <v>447</v>
      </c>
      <c r="B10506" s="183">
        <v>23</v>
      </c>
      <c r="C10506" s="176">
        <v>43986</v>
      </c>
      <c r="D10506" s="175">
        <v>13</v>
      </c>
      <c r="E10506" s="175">
        <v>6.032</v>
      </c>
    </row>
    <row r="10507" spans="1:5">
      <c r="A10507" s="174" t="s">
        <v>447</v>
      </c>
      <c r="B10507" s="183">
        <v>23</v>
      </c>
      <c r="C10507" s="176">
        <v>43987</v>
      </c>
      <c r="D10507" s="175">
        <v>12</v>
      </c>
      <c r="E10507" s="175">
        <v>0</v>
      </c>
    </row>
    <row r="10508" spans="1:5">
      <c r="A10508" s="174" t="s">
        <v>447</v>
      </c>
      <c r="B10508" s="177">
        <v>23</v>
      </c>
      <c r="C10508" s="176">
        <v>43988</v>
      </c>
      <c r="D10508" s="175">
        <v>9</v>
      </c>
      <c r="E10508" s="175">
        <v>7.2380000000000004</v>
      </c>
    </row>
    <row r="10509" spans="1:5">
      <c r="A10509" s="174" t="s">
        <v>447</v>
      </c>
      <c r="B10509" s="183">
        <v>24</v>
      </c>
      <c r="C10509" s="176">
        <v>43989</v>
      </c>
      <c r="D10509" s="175">
        <v>9</v>
      </c>
      <c r="E10509" s="175">
        <v>0.96499999999999997</v>
      </c>
    </row>
    <row r="10510" spans="1:5">
      <c r="A10510" s="174" t="s">
        <v>447</v>
      </c>
      <c r="B10510" s="183">
        <v>24</v>
      </c>
      <c r="C10510" s="176">
        <v>43990</v>
      </c>
      <c r="D10510" s="175">
        <v>10</v>
      </c>
      <c r="E10510" s="175">
        <v>2.1720000000000002</v>
      </c>
    </row>
    <row r="10511" spans="1:5">
      <c r="A10511" s="174" t="s">
        <v>447</v>
      </c>
      <c r="B10511" s="183">
        <v>24</v>
      </c>
      <c r="C10511" s="176">
        <v>43991</v>
      </c>
      <c r="D10511" s="175">
        <v>10</v>
      </c>
      <c r="E10511" s="175">
        <v>6.2729999999999997</v>
      </c>
    </row>
    <row r="10512" spans="1:5">
      <c r="A10512" s="174" t="s">
        <v>447</v>
      </c>
      <c r="B10512" s="183">
        <v>24</v>
      </c>
      <c r="C10512" s="176">
        <v>43992</v>
      </c>
      <c r="D10512" s="175">
        <v>10</v>
      </c>
      <c r="E10512" s="175">
        <v>7.9619999999999997</v>
      </c>
    </row>
    <row r="10513" spans="1:5">
      <c r="A10513" s="174" t="s">
        <v>447</v>
      </c>
      <c r="B10513" s="183">
        <v>24</v>
      </c>
      <c r="C10513" s="176">
        <v>43993</v>
      </c>
      <c r="D10513" s="175">
        <v>18</v>
      </c>
      <c r="E10513" s="175">
        <v>6.2729999999999997</v>
      </c>
    </row>
    <row r="10514" spans="1:5">
      <c r="A10514" s="174" t="s">
        <v>447</v>
      </c>
      <c r="B10514" s="183">
        <v>24</v>
      </c>
      <c r="C10514" s="176">
        <v>43994</v>
      </c>
      <c r="D10514" s="175">
        <v>14</v>
      </c>
      <c r="E10514" s="175">
        <v>3.86</v>
      </c>
    </row>
    <row r="10515" spans="1:5">
      <c r="A10515" s="174" t="s">
        <v>447</v>
      </c>
      <c r="B10515" s="177">
        <v>24</v>
      </c>
      <c r="C10515" s="176">
        <v>43995</v>
      </c>
      <c r="D10515" s="175">
        <v>9</v>
      </c>
      <c r="E10515" s="175">
        <v>4.8259999999999996</v>
      </c>
    </row>
    <row r="10516" spans="1:5">
      <c r="A10516" s="174" t="s">
        <v>447</v>
      </c>
      <c r="B10516" s="183">
        <v>25</v>
      </c>
      <c r="C10516" s="176">
        <v>43996</v>
      </c>
      <c r="D10516" s="175">
        <v>8</v>
      </c>
      <c r="E10516" s="175">
        <v>4.343</v>
      </c>
    </row>
    <row r="10517" spans="1:5">
      <c r="A10517" s="174" t="s">
        <v>447</v>
      </c>
      <c r="B10517" s="183">
        <v>25</v>
      </c>
      <c r="C10517" s="176">
        <v>43997</v>
      </c>
      <c r="D10517" s="175">
        <v>11</v>
      </c>
      <c r="E10517" s="175">
        <v>1.448</v>
      </c>
    </row>
    <row r="10518" spans="1:5">
      <c r="A10518" s="174" t="s">
        <v>447</v>
      </c>
      <c r="B10518" s="183">
        <v>25</v>
      </c>
      <c r="C10518" s="176">
        <v>43998</v>
      </c>
      <c r="D10518" s="175">
        <v>11</v>
      </c>
      <c r="E10518" s="175">
        <v>6.032</v>
      </c>
    </row>
    <row r="10519" spans="1:5">
      <c r="A10519" s="174" t="s">
        <v>447</v>
      </c>
      <c r="B10519" s="183">
        <v>25</v>
      </c>
      <c r="C10519" s="176">
        <v>43999</v>
      </c>
      <c r="D10519" s="175">
        <v>11</v>
      </c>
      <c r="E10519" s="175">
        <v>3.6190000000000002</v>
      </c>
    </row>
    <row r="10520" spans="1:5">
      <c r="A10520" s="174" t="s">
        <v>447</v>
      </c>
      <c r="B10520" s="183">
        <v>25</v>
      </c>
      <c r="C10520" s="176">
        <v>44000</v>
      </c>
      <c r="D10520" s="175">
        <v>11</v>
      </c>
      <c r="E10520" s="175">
        <v>4.343</v>
      </c>
    </row>
    <row r="10521" spans="1:5">
      <c r="A10521" s="174" t="s">
        <v>447</v>
      </c>
      <c r="B10521" s="183">
        <v>25</v>
      </c>
      <c r="C10521" s="176">
        <v>44001</v>
      </c>
      <c r="D10521" s="175">
        <v>11</v>
      </c>
      <c r="E10521" s="175">
        <v>1.6890000000000001</v>
      </c>
    </row>
    <row r="10522" spans="1:5">
      <c r="A10522" s="174" t="s">
        <v>447</v>
      </c>
      <c r="B10522" s="183">
        <v>25</v>
      </c>
      <c r="C10522" s="176">
        <v>44002</v>
      </c>
      <c r="D10522" s="175">
        <v>7</v>
      </c>
      <c r="E10522" s="175">
        <v>5.0670000000000002</v>
      </c>
    </row>
    <row r="10523" spans="1:5">
      <c r="A10523" s="174" t="s">
        <v>447</v>
      </c>
      <c r="B10523" s="183">
        <v>26</v>
      </c>
      <c r="C10523" s="176">
        <v>44003</v>
      </c>
      <c r="D10523" s="175">
        <v>6</v>
      </c>
      <c r="E10523" s="175">
        <v>1.206</v>
      </c>
    </row>
    <row r="10524" spans="1:5">
      <c r="A10524" s="174" t="s">
        <v>447</v>
      </c>
      <c r="B10524" s="183">
        <v>26</v>
      </c>
      <c r="C10524" s="176">
        <v>44004</v>
      </c>
      <c r="D10524" s="175">
        <v>10</v>
      </c>
      <c r="E10524" s="175">
        <v>1.93</v>
      </c>
    </row>
    <row r="10525" spans="1:5">
      <c r="A10525" s="174" t="s">
        <v>447</v>
      </c>
      <c r="B10525" s="183">
        <v>26</v>
      </c>
      <c r="C10525" s="176">
        <v>44005</v>
      </c>
      <c r="D10525" s="175">
        <v>11</v>
      </c>
      <c r="E10525" s="175">
        <v>1.93</v>
      </c>
    </row>
    <row r="10526" spans="1:5">
      <c r="A10526" s="174" t="s">
        <v>447</v>
      </c>
      <c r="B10526" s="183">
        <v>26</v>
      </c>
      <c r="C10526" s="176">
        <v>44006</v>
      </c>
      <c r="D10526" s="175">
        <v>11</v>
      </c>
      <c r="E10526" s="175">
        <v>1.93</v>
      </c>
    </row>
    <row r="10527" spans="1:5">
      <c r="A10527" s="174" t="s">
        <v>447</v>
      </c>
      <c r="B10527" s="183">
        <v>26</v>
      </c>
      <c r="C10527" s="176">
        <v>44007</v>
      </c>
      <c r="D10527" s="175">
        <v>11</v>
      </c>
      <c r="E10527" s="175">
        <v>1.93</v>
      </c>
    </row>
    <row r="10528" spans="1:5">
      <c r="A10528" s="174" t="s">
        <v>447</v>
      </c>
      <c r="B10528" s="183">
        <v>26</v>
      </c>
      <c r="C10528" s="176">
        <v>44008</v>
      </c>
      <c r="D10528" s="175">
        <v>11</v>
      </c>
      <c r="E10528" s="175">
        <v>0.96499999999999997</v>
      </c>
    </row>
    <row r="10529" spans="1:5">
      <c r="A10529" s="174" t="s">
        <v>447</v>
      </c>
      <c r="B10529" s="177">
        <v>26</v>
      </c>
      <c r="C10529" s="176">
        <v>44009</v>
      </c>
      <c r="D10529" s="175">
        <v>7</v>
      </c>
      <c r="E10529" s="175">
        <v>5.0670000000000002</v>
      </c>
    </row>
    <row r="10530" spans="1:5">
      <c r="A10530" s="174" t="s">
        <v>447</v>
      </c>
      <c r="B10530" s="183">
        <v>27</v>
      </c>
      <c r="C10530" s="176">
        <v>44010</v>
      </c>
      <c r="D10530" s="175">
        <v>7</v>
      </c>
      <c r="E10530" s="175">
        <v>0</v>
      </c>
    </row>
    <row r="10531" spans="1:5">
      <c r="A10531" s="174" t="s">
        <v>447</v>
      </c>
      <c r="B10531" s="183">
        <v>27</v>
      </c>
      <c r="C10531" s="176">
        <v>44011</v>
      </c>
      <c r="D10531" s="175">
        <v>10</v>
      </c>
      <c r="E10531" s="175">
        <v>0.72399999999999998</v>
      </c>
    </row>
    <row r="10532" spans="1:5">
      <c r="A10532" s="174" t="s">
        <v>447</v>
      </c>
      <c r="B10532" s="183">
        <v>27</v>
      </c>
      <c r="C10532" s="176">
        <v>44012</v>
      </c>
      <c r="D10532" s="175">
        <v>9</v>
      </c>
      <c r="E10532" s="175">
        <v>4.5839999999999996</v>
      </c>
    </row>
    <row r="10533" spans="1:5">
      <c r="A10533" s="174" t="s">
        <v>447</v>
      </c>
      <c r="B10533" s="183">
        <v>27</v>
      </c>
      <c r="C10533" s="176">
        <v>44013</v>
      </c>
      <c r="D10533" s="175">
        <v>9</v>
      </c>
      <c r="E10533" s="175">
        <v>3.3780000000000001</v>
      </c>
    </row>
    <row r="10534" spans="1:5">
      <c r="A10534" s="174" t="s">
        <v>447</v>
      </c>
      <c r="B10534" s="183">
        <v>27</v>
      </c>
      <c r="C10534" s="176">
        <v>44014</v>
      </c>
      <c r="D10534" s="175">
        <v>9</v>
      </c>
      <c r="E10534" s="175">
        <v>1.448</v>
      </c>
    </row>
    <row r="10535" spans="1:5">
      <c r="A10535" s="174" t="s">
        <v>447</v>
      </c>
      <c r="B10535" s="183">
        <v>27</v>
      </c>
      <c r="C10535" s="176">
        <v>44015</v>
      </c>
      <c r="D10535" s="175">
        <v>9</v>
      </c>
      <c r="E10535" s="175">
        <v>3.86</v>
      </c>
    </row>
    <row r="10536" spans="1:5">
      <c r="A10536" s="174" t="s">
        <v>447</v>
      </c>
      <c r="B10536" s="177">
        <v>27</v>
      </c>
      <c r="C10536" s="176">
        <v>44016</v>
      </c>
      <c r="D10536" s="175">
        <v>5</v>
      </c>
      <c r="E10536" s="175">
        <v>4.1020000000000003</v>
      </c>
    </row>
    <row r="10537" spans="1:5">
      <c r="A10537" s="174" t="s">
        <v>447</v>
      </c>
      <c r="B10537" s="183">
        <v>28</v>
      </c>
      <c r="C10537" s="176">
        <v>44017</v>
      </c>
      <c r="D10537" s="175">
        <v>5</v>
      </c>
      <c r="E10537" s="175">
        <v>0.48299999999999998</v>
      </c>
    </row>
    <row r="10538" spans="1:5">
      <c r="A10538" s="174" t="s">
        <v>447</v>
      </c>
      <c r="B10538" s="183">
        <v>28</v>
      </c>
      <c r="C10538" s="176">
        <v>44018</v>
      </c>
      <c r="D10538" s="175">
        <v>7</v>
      </c>
      <c r="E10538" s="175">
        <v>0.48299999999999998</v>
      </c>
    </row>
    <row r="10539" spans="1:5">
      <c r="A10539" s="174" t="s">
        <v>447</v>
      </c>
      <c r="B10539" s="183">
        <v>28</v>
      </c>
      <c r="C10539" s="176">
        <v>44019</v>
      </c>
      <c r="D10539" s="175">
        <v>7</v>
      </c>
      <c r="E10539" s="175">
        <v>1.448</v>
      </c>
    </row>
    <row r="10540" spans="1:5">
      <c r="A10540" s="174" t="s">
        <v>447</v>
      </c>
      <c r="B10540" s="183">
        <v>28</v>
      </c>
      <c r="C10540" s="176">
        <v>44020</v>
      </c>
      <c r="D10540" s="175">
        <v>7</v>
      </c>
      <c r="E10540" s="175">
        <v>1.6890000000000001</v>
      </c>
    </row>
    <row r="10541" spans="1:5">
      <c r="A10541" s="174" t="s">
        <v>447</v>
      </c>
      <c r="B10541" s="183">
        <v>28</v>
      </c>
      <c r="C10541" s="176">
        <v>44021</v>
      </c>
      <c r="D10541" s="175">
        <v>8</v>
      </c>
      <c r="E10541" s="175">
        <v>2.4129999999999998</v>
      </c>
    </row>
    <row r="10542" spans="1:5">
      <c r="A10542" s="174" t="s">
        <v>447</v>
      </c>
      <c r="B10542" s="183">
        <v>28</v>
      </c>
      <c r="C10542" s="176">
        <v>44022</v>
      </c>
      <c r="D10542" s="175">
        <v>8</v>
      </c>
      <c r="E10542" s="175">
        <v>3.3780000000000001</v>
      </c>
    </row>
    <row r="10543" spans="1:5">
      <c r="A10543" s="174" t="s">
        <v>447</v>
      </c>
      <c r="B10543" s="177">
        <v>28</v>
      </c>
      <c r="C10543" s="176">
        <v>44023</v>
      </c>
      <c r="D10543" s="175">
        <v>5</v>
      </c>
      <c r="E10543" s="175">
        <v>1.6890000000000001</v>
      </c>
    </row>
    <row r="10544" spans="1:5">
      <c r="A10544" s="174" t="s">
        <v>447</v>
      </c>
      <c r="B10544" s="183">
        <v>29</v>
      </c>
      <c r="C10544" s="176">
        <v>44024</v>
      </c>
      <c r="D10544" s="175">
        <v>5</v>
      </c>
      <c r="E10544" s="175">
        <v>3.3780000000000001</v>
      </c>
    </row>
    <row r="10545" spans="1:5">
      <c r="A10545" s="174" t="s">
        <v>447</v>
      </c>
      <c r="B10545" s="183">
        <v>29</v>
      </c>
      <c r="C10545" s="176">
        <v>44025</v>
      </c>
      <c r="D10545" s="175">
        <v>8</v>
      </c>
      <c r="E10545" s="175">
        <v>0.96499999999999997</v>
      </c>
    </row>
    <row r="10546" spans="1:5">
      <c r="A10546" s="174" t="s">
        <v>447</v>
      </c>
      <c r="B10546" s="183">
        <v>29</v>
      </c>
      <c r="C10546" s="176">
        <v>44026</v>
      </c>
      <c r="D10546" s="175">
        <v>8</v>
      </c>
      <c r="E10546" s="175">
        <v>1.206</v>
      </c>
    </row>
    <row r="10547" spans="1:5">
      <c r="A10547" s="174" t="s">
        <v>447</v>
      </c>
      <c r="B10547" s="183">
        <v>29</v>
      </c>
      <c r="C10547" s="176">
        <v>44027</v>
      </c>
      <c r="D10547" s="175">
        <v>8</v>
      </c>
      <c r="E10547" s="175">
        <v>1.93</v>
      </c>
    </row>
    <row r="10548" spans="1:5">
      <c r="A10548" s="174" t="s">
        <v>447</v>
      </c>
      <c r="B10548" s="183">
        <v>29</v>
      </c>
      <c r="C10548" s="176">
        <v>44028</v>
      </c>
      <c r="D10548" s="175">
        <v>9</v>
      </c>
      <c r="E10548" s="175">
        <v>1.448</v>
      </c>
    </row>
    <row r="10549" spans="1:5">
      <c r="A10549" s="174" t="s">
        <v>447</v>
      </c>
      <c r="B10549" s="183">
        <v>29</v>
      </c>
      <c r="C10549" s="176">
        <v>44029</v>
      </c>
      <c r="D10549" s="175">
        <v>9</v>
      </c>
      <c r="E10549" s="175">
        <v>4.5839999999999996</v>
      </c>
    </row>
    <row r="10550" spans="1:5">
      <c r="A10550" s="174" t="s">
        <v>447</v>
      </c>
      <c r="B10550" s="177">
        <v>29</v>
      </c>
      <c r="C10550" s="176">
        <v>44030</v>
      </c>
      <c r="D10550" s="175">
        <v>6</v>
      </c>
      <c r="E10550" s="175">
        <v>0.48299999999999998</v>
      </c>
    </row>
    <row r="10551" spans="1:5">
      <c r="A10551" s="174" t="s">
        <v>447</v>
      </c>
      <c r="B10551" s="183">
        <v>30</v>
      </c>
      <c r="C10551" s="176">
        <v>44031</v>
      </c>
      <c r="D10551" s="175">
        <v>4</v>
      </c>
      <c r="E10551" s="175">
        <v>1.93</v>
      </c>
    </row>
    <row r="10552" spans="1:5">
      <c r="A10552" s="174" t="s">
        <v>447</v>
      </c>
      <c r="B10552" s="183">
        <v>30</v>
      </c>
      <c r="C10552" s="176">
        <v>44032</v>
      </c>
      <c r="D10552" s="175">
        <v>8</v>
      </c>
      <c r="E10552" s="175">
        <v>0</v>
      </c>
    </row>
    <row r="10553" spans="1:5">
      <c r="A10553" s="174" t="s">
        <v>447</v>
      </c>
      <c r="B10553" s="183">
        <v>30</v>
      </c>
      <c r="C10553" s="176">
        <v>44033</v>
      </c>
      <c r="D10553" s="175">
        <v>7</v>
      </c>
      <c r="E10553" s="175">
        <v>1.6890000000000001</v>
      </c>
    </row>
    <row r="10554" spans="1:5">
      <c r="A10554" s="174" t="s">
        <v>447</v>
      </c>
      <c r="B10554" s="183">
        <v>30</v>
      </c>
      <c r="C10554" s="176">
        <v>44034</v>
      </c>
      <c r="D10554" s="175">
        <v>7</v>
      </c>
      <c r="E10554" s="175">
        <v>2.4129999999999998</v>
      </c>
    </row>
    <row r="10555" spans="1:5">
      <c r="A10555" s="174" t="s">
        <v>447</v>
      </c>
      <c r="B10555" s="183">
        <v>30</v>
      </c>
      <c r="C10555" s="176">
        <v>44035</v>
      </c>
      <c r="D10555" s="175">
        <v>8</v>
      </c>
      <c r="E10555" s="175">
        <v>0.72399999999999998</v>
      </c>
    </row>
    <row r="10556" spans="1:5">
      <c r="A10556" s="174" t="s">
        <v>447</v>
      </c>
      <c r="B10556" s="183">
        <v>30</v>
      </c>
      <c r="C10556" s="176">
        <v>44036</v>
      </c>
      <c r="D10556" s="175">
        <v>8</v>
      </c>
      <c r="E10556" s="175">
        <v>0.24099999999999999</v>
      </c>
    </row>
    <row r="10557" spans="1:5">
      <c r="A10557" s="174" t="s">
        <v>447</v>
      </c>
      <c r="B10557" s="177">
        <v>30</v>
      </c>
      <c r="C10557" s="176">
        <v>44037</v>
      </c>
      <c r="D10557" s="175">
        <v>4</v>
      </c>
      <c r="E10557" s="175">
        <v>1.6890000000000001</v>
      </c>
    </row>
    <row r="10558" spans="1:5">
      <c r="A10558" s="174" t="s">
        <v>447</v>
      </c>
      <c r="B10558" s="183">
        <v>31</v>
      </c>
      <c r="C10558" s="176">
        <v>44038</v>
      </c>
      <c r="D10558" s="175">
        <v>4</v>
      </c>
      <c r="E10558" s="175">
        <v>0.48299999999999998</v>
      </c>
    </row>
    <row r="10559" spans="1:5">
      <c r="A10559" s="174" t="s">
        <v>447</v>
      </c>
      <c r="B10559" s="183">
        <v>31</v>
      </c>
      <c r="C10559" s="176">
        <v>44039</v>
      </c>
      <c r="D10559" s="175">
        <v>7</v>
      </c>
      <c r="E10559" s="175">
        <v>0.24099999999999999</v>
      </c>
    </row>
    <row r="10560" spans="1:5">
      <c r="A10560" s="174" t="s">
        <v>447</v>
      </c>
      <c r="B10560" s="183">
        <v>31</v>
      </c>
      <c r="C10560" s="176">
        <v>44040</v>
      </c>
      <c r="D10560" s="175">
        <v>7</v>
      </c>
      <c r="E10560" s="175">
        <v>1.6890000000000001</v>
      </c>
    </row>
    <row r="10561" spans="1:5">
      <c r="A10561" s="174" t="s">
        <v>447</v>
      </c>
      <c r="B10561" s="183">
        <v>31</v>
      </c>
      <c r="C10561" s="176">
        <v>44041</v>
      </c>
      <c r="D10561" s="175">
        <v>7</v>
      </c>
      <c r="E10561" s="175">
        <v>1.448</v>
      </c>
    </row>
    <row r="10562" spans="1:5">
      <c r="A10562" s="174" t="s">
        <v>447</v>
      </c>
      <c r="B10562" s="183">
        <v>31</v>
      </c>
      <c r="C10562" s="176">
        <v>44042</v>
      </c>
      <c r="D10562" s="175">
        <v>7</v>
      </c>
      <c r="E10562" s="175">
        <v>0.48299999999999998</v>
      </c>
    </row>
    <row r="10563" spans="1:5">
      <c r="A10563" s="174" t="s">
        <v>447</v>
      </c>
      <c r="B10563" s="183">
        <v>31</v>
      </c>
      <c r="C10563" s="176">
        <v>44043</v>
      </c>
      <c r="D10563" s="175">
        <v>6</v>
      </c>
      <c r="E10563" s="175">
        <v>2.4129999999999998</v>
      </c>
    </row>
    <row r="10564" spans="1:5">
      <c r="A10564" s="174" t="s">
        <v>447</v>
      </c>
      <c r="B10564" s="177">
        <v>31</v>
      </c>
      <c r="C10564" s="176">
        <v>44044</v>
      </c>
      <c r="D10564" s="175">
        <v>4</v>
      </c>
      <c r="E10564" s="175">
        <v>0.72399999999999998</v>
      </c>
    </row>
    <row r="10565" spans="1:5">
      <c r="A10565" s="174" t="s">
        <v>447</v>
      </c>
      <c r="B10565" s="183">
        <v>32</v>
      </c>
      <c r="C10565" s="176">
        <v>44045</v>
      </c>
      <c r="D10565" s="175">
        <v>4</v>
      </c>
      <c r="E10565" s="175">
        <v>0.72399999999999998</v>
      </c>
    </row>
    <row r="10566" spans="1:5">
      <c r="A10566" s="174" t="s">
        <v>447</v>
      </c>
      <c r="B10566" s="183">
        <v>32</v>
      </c>
      <c r="C10566" s="176">
        <v>44046</v>
      </c>
      <c r="D10566" s="175">
        <v>7</v>
      </c>
      <c r="E10566" s="175">
        <v>0.48299999999999998</v>
      </c>
    </row>
    <row r="10567" spans="1:5">
      <c r="A10567" s="174" t="s">
        <v>447</v>
      </c>
      <c r="B10567" s="183">
        <v>32</v>
      </c>
      <c r="C10567" s="176">
        <v>44047</v>
      </c>
      <c r="D10567" s="175">
        <v>6</v>
      </c>
      <c r="E10567" s="175">
        <v>1.448</v>
      </c>
    </row>
    <row r="10568" spans="1:5">
      <c r="A10568" s="174" t="s">
        <v>447</v>
      </c>
      <c r="B10568" s="183">
        <v>32</v>
      </c>
      <c r="C10568" s="176">
        <v>44048</v>
      </c>
      <c r="D10568" s="175">
        <v>6</v>
      </c>
      <c r="E10568" s="175">
        <v>2.1720000000000002</v>
      </c>
    </row>
    <row r="10569" spans="1:5">
      <c r="A10569" s="174" t="s">
        <v>447</v>
      </c>
      <c r="B10569" s="183">
        <v>32</v>
      </c>
      <c r="C10569" s="176">
        <v>44049</v>
      </c>
      <c r="D10569" s="175">
        <v>6</v>
      </c>
      <c r="E10569" s="175">
        <v>0.96499999999999997</v>
      </c>
    </row>
    <row r="10570" spans="1:5">
      <c r="A10570" s="174" t="s">
        <v>447</v>
      </c>
      <c r="B10570" s="177">
        <v>32</v>
      </c>
      <c r="C10570" s="176">
        <v>44050</v>
      </c>
      <c r="D10570" s="175">
        <v>5</v>
      </c>
      <c r="E10570" s="175">
        <v>0.72399999999999998</v>
      </c>
    </row>
    <row r="10571" spans="1:5">
      <c r="A10571" s="174" t="s">
        <v>447</v>
      </c>
      <c r="B10571" s="177">
        <v>32</v>
      </c>
      <c r="C10571" s="176">
        <v>44051</v>
      </c>
      <c r="D10571" s="175">
        <v>2</v>
      </c>
      <c r="E10571" s="175">
        <v>1.93</v>
      </c>
    </row>
    <row r="10572" spans="1:5">
      <c r="A10572" s="174" t="s">
        <v>447</v>
      </c>
      <c r="B10572" s="177">
        <v>33</v>
      </c>
      <c r="C10572" s="176">
        <v>44052</v>
      </c>
      <c r="D10572" s="175">
        <v>0</v>
      </c>
      <c r="E10572" s="175">
        <v>0</v>
      </c>
    </row>
    <row r="10573" spans="1:5">
      <c r="A10573" s="174" t="s">
        <v>447</v>
      </c>
      <c r="B10573" s="177">
        <v>33</v>
      </c>
      <c r="C10573" s="176">
        <v>44053</v>
      </c>
      <c r="D10573" s="175">
        <v>5</v>
      </c>
      <c r="E10573" s="175">
        <v>4.5839999999999996</v>
      </c>
    </row>
    <row r="10574" spans="1:5">
      <c r="A10574" s="174" t="s">
        <v>447</v>
      </c>
      <c r="B10574" s="177">
        <v>33</v>
      </c>
      <c r="C10574" s="176">
        <v>44054</v>
      </c>
      <c r="D10574" s="175">
        <v>5</v>
      </c>
      <c r="E10574" s="175">
        <v>4.1020000000000003</v>
      </c>
    </row>
    <row r="10575" spans="1:5">
      <c r="A10575" s="174" t="s">
        <v>447</v>
      </c>
      <c r="B10575" s="177">
        <v>33</v>
      </c>
      <c r="C10575" s="176">
        <v>44055</v>
      </c>
      <c r="D10575" s="175">
        <v>6</v>
      </c>
      <c r="E10575" s="175">
        <v>2.1720000000000002</v>
      </c>
    </row>
    <row r="10576" spans="1:5">
      <c r="A10576" s="174" t="s">
        <v>447</v>
      </c>
      <c r="B10576" s="177">
        <v>33</v>
      </c>
      <c r="C10576" s="176">
        <v>44056</v>
      </c>
      <c r="D10576" s="175">
        <v>6</v>
      </c>
      <c r="E10576" s="175">
        <v>2.6539999999999999</v>
      </c>
    </row>
    <row r="10577" spans="1:5">
      <c r="A10577" s="174" t="s">
        <v>447</v>
      </c>
      <c r="B10577" s="177">
        <v>33</v>
      </c>
      <c r="C10577" s="176">
        <v>44057</v>
      </c>
      <c r="D10577" s="175">
        <v>6</v>
      </c>
      <c r="E10577" s="175">
        <v>3.86</v>
      </c>
    </row>
    <row r="10578" spans="1:5">
      <c r="A10578" s="174" t="s">
        <v>447</v>
      </c>
      <c r="B10578" s="177">
        <v>33</v>
      </c>
      <c r="C10578" s="176">
        <v>44058</v>
      </c>
      <c r="D10578" s="175">
        <v>4</v>
      </c>
      <c r="E10578" s="175">
        <v>0.24099999999999999</v>
      </c>
    </row>
    <row r="10579" spans="1:5">
      <c r="A10579" s="174" t="s">
        <v>447</v>
      </c>
      <c r="B10579" s="177">
        <v>34</v>
      </c>
      <c r="C10579" s="176">
        <v>44059</v>
      </c>
      <c r="D10579" s="175">
        <v>4</v>
      </c>
      <c r="E10579" s="175">
        <v>3.86</v>
      </c>
    </row>
    <row r="10580" spans="1:5">
      <c r="A10580" s="174" t="s">
        <v>447</v>
      </c>
      <c r="B10580" s="177">
        <v>34</v>
      </c>
      <c r="C10580" s="176">
        <v>44060</v>
      </c>
      <c r="D10580" s="175">
        <v>6</v>
      </c>
      <c r="E10580" s="175">
        <v>4.5839999999999996</v>
      </c>
    </row>
    <row r="10581" spans="1:5">
      <c r="A10581" s="174" t="s">
        <v>447</v>
      </c>
      <c r="B10581" s="177">
        <v>34</v>
      </c>
      <c r="C10581" s="176">
        <v>44061</v>
      </c>
      <c r="D10581" s="175">
        <v>5</v>
      </c>
      <c r="E10581" s="175">
        <v>4.1020000000000003</v>
      </c>
    </row>
    <row r="10582" spans="1:5">
      <c r="A10582" s="174" t="s">
        <v>447</v>
      </c>
      <c r="B10582" s="177">
        <v>34</v>
      </c>
      <c r="C10582" s="176">
        <v>44062</v>
      </c>
      <c r="D10582" s="175">
        <v>5</v>
      </c>
      <c r="E10582" s="175">
        <v>1.206</v>
      </c>
    </row>
    <row r="10583" spans="1:5">
      <c r="A10583" s="174" t="s">
        <v>447</v>
      </c>
      <c r="B10583" s="177">
        <v>34</v>
      </c>
      <c r="C10583" s="176">
        <v>44063</v>
      </c>
      <c r="D10583" s="175">
        <v>5</v>
      </c>
      <c r="E10583" s="175">
        <v>1.6890000000000001</v>
      </c>
    </row>
    <row r="10584" spans="1:5">
      <c r="A10584" s="174" t="s">
        <v>447</v>
      </c>
      <c r="B10584" s="177">
        <v>34</v>
      </c>
      <c r="C10584" s="176">
        <v>44064</v>
      </c>
      <c r="D10584" s="175">
        <v>6</v>
      </c>
      <c r="E10584" s="175">
        <v>0.24099999999999999</v>
      </c>
    </row>
    <row r="10585" spans="1:5">
      <c r="A10585" s="174" t="s">
        <v>447</v>
      </c>
      <c r="B10585" s="177">
        <v>34</v>
      </c>
      <c r="C10585" s="176">
        <v>44065</v>
      </c>
      <c r="D10585" s="182"/>
      <c r="E10585" s="182"/>
    </row>
    <row r="10586" spans="1:5">
      <c r="A10586" s="174" t="s">
        <v>154</v>
      </c>
      <c r="B10586" s="183">
        <v>8</v>
      </c>
      <c r="C10586" s="176">
        <v>43877</v>
      </c>
      <c r="D10586" s="175">
        <v>2</v>
      </c>
      <c r="E10586" s="175">
        <v>0</v>
      </c>
    </row>
    <row r="10587" spans="1:5">
      <c r="A10587" s="174" t="s">
        <v>154</v>
      </c>
      <c r="B10587" s="183">
        <v>8</v>
      </c>
      <c r="C10587" s="176">
        <v>43878</v>
      </c>
      <c r="D10587" s="175">
        <v>1</v>
      </c>
      <c r="E10587" s="175">
        <v>0</v>
      </c>
    </row>
    <row r="10588" spans="1:5">
      <c r="A10588" s="174" t="s">
        <v>154</v>
      </c>
      <c r="B10588" s="183">
        <v>8</v>
      </c>
      <c r="C10588" s="176">
        <v>43879</v>
      </c>
      <c r="D10588" s="175">
        <v>1</v>
      </c>
      <c r="E10588" s="175">
        <v>0</v>
      </c>
    </row>
    <row r="10589" spans="1:5">
      <c r="A10589" s="174" t="s">
        <v>154</v>
      </c>
      <c r="B10589" s="183">
        <v>8</v>
      </c>
      <c r="C10589" s="176">
        <v>43880</v>
      </c>
      <c r="D10589" s="175">
        <v>1</v>
      </c>
      <c r="E10589" s="175">
        <v>0</v>
      </c>
    </row>
    <row r="10590" spans="1:5">
      <c r="A10590" s="174" t="s">
        <v>154</v>
      </c>
      <c r="B10590" s="183">
        <v>8</v>
      </c>
      <c r="C10590" s="176">
        <v>43881</v>
      </c>
      <c r="D10590" s="175">
        <v>0</v>
      </c>
      <c r="E10590" s="175">
        <v>0</v>
      </c>
    </row>
    <row r="10591" spans="1:5">
      <c r="A10591" s="174" t="s">
        <v>154</v>
      </c>
      <c r="B10591" s="183">
        <v>8</v>
      </c>
      <c r="C10591" s="176">
        <v>43882</v>
      </c>
      <c r="D10591" s="175">
        <v>2</v>
      </c>
      <c r="E10591" s="175">
        <v>0</v>
      </c>
    </row>
    <row r="10592" spans="1:5">
      <c r="A10592" s="174" t="s">
        <v>154</v>
      </c>
      <c r="B10592" s="177">
        <v>8</v>
      </c>
      <c r="C10592" s="176">
        <v>43883</v>
      </c>
      <c r="D10592" s="175">
        <v>0</v>
      </c>
      <c r="E10592" s="175">
        <v>0</v>
      </c>
    </row>
    <row r="10593" spans="1:5">
      <c r="A10593" s="174" t="s">
        <v>154</v>
      </c>
      <c r="B10593" s="183">
        <v>9</v>
      </c>
      <c r="C10593" s="176">
        <v>43884</v>
      </c>
      <c r="D10593" s="175">
        <v>1</v>
      </c>
      <c r="E10593" s="175">
        <v>0</v>
      </c>
    </row>
    <row r="10594" spans="1:5">
      <c r="A10594" s="174" t="s">
        <v>154</v>
      </c>
      <c r="B10594" s="183">
        <v>9</v>
      </c>
      <c r="C10594" s="176">
        <v>43885</v>
      </c>
      <c r="D10594" s="175">
        <v>8</v>
      </c>
      <c r="E10594" s="175">
        <v>0</v>
      </c>
    </row>
    <row r="10595" spans="1:5">
      <c r="A10595" s="174" t="s">
        <v>154</v>
      </c>
      <c r="B10595" s="183">
        <v>9</v>
      </c>
      <c r="C10595" s="176">
        <v>43886</v>
      </c>
      <c r="D10595" s="175">
        <v>6</v>
      </c>
      <c r="E10595" s="175">
        <v>0</v>
      </c>
    </row>
    <row r="10596" spans="1:5">
      <c r="A10596" s="174" t="s">
        <v>154</v>
      </c>
      <c r="B10596" s="183">
        <v>9</v>
      </c>
      <c r="C10596" s="176">
        <v>43887</v>
      </c>
      <c r="D10596" s="175">
        <v>4</v>
      </c>
      <c r="E10596" s="175">
        <v>0</v>
      </c>
    </row>
    <row r="10597" spans="1:5">
      <c r="A10597" s="174" t="s">
        <v>154</v>
      </c>
      <c r="B10597" s="183">
        <v>9</v>
      </c>
      <c r="C10597" s="176">
        <v>43888</v>
      </c>
      <c r="D10597" s="175">
        <v>1</v>
      </c>
      <c r="E10597" s="175">
        <v>0</v>
      </c>
    </row>
    <row r="10598" spans="1:5">
      <c r="A10598" s="174" t="s">
        <v>154</v>
      </c>
      <c r="B10598" s="183">
        <v>9</v>
      </c>
      <c r="C10598" s="176">
        <v>43889</v>
      </c>
      <c r="D10598" s="175">
        <v>2</v>
      </c>
      <c r="E10598" s="175">
        <v>0</v>
      </c>
    </row>
    <row r="10599" spans="1:5">
      <c r="A10599" s="174" t="s">
        <v>154</v>
      </c>
      <c r="B10599" s="177">
        <v>9</v>
      </c>
      <c r="C10599" s="176">
        <v>43890</v>
      </c>
      <c r="D10599" s="175">
        <v>4</v>
      </c>
      <c r="E10599" s="175">
        <v>0</v>
      </c>
    </row>
    <row r="10600" spans="1:5">
      <c r="A10600" s="174" t="s">
        <v>154</v>
      </c>
      <c r="B10600" s="183">
        <v>10</v>
      </c>
      <c r="C10600" s="176">
        <v>43833</v>
      </c>
      <c r="D10600" s="175">
        <v>5</v>
      </c>
      <c r="E10600" s="175">
        <v>0</v>
      </c>
    </row>
    <row r="10601" spans="1:5">
      <c r="A10601" s="174" t="s">
        <v>154</v>
      </c>
      <c r="B10601" s="183">
        <v>10</v>
      </c>
      <c r="C10601" s="176">
        <v>43864</v>
      </c>
      <c r="D10601" s="175">
        <v>1</v>
      </c>
      <c r="E10601" s="175">
        <v>0</v>
      </c>
    </row>
    <row r="10602" spans="1:5">
      <c r="A10602" s="174" t="s">
        <v>154</v>
      </c>
      <c r="B10602" s="183">
        <v>10</v>
      </c>
      <c r="C10602" s="176">
        <v>43893</v>
      </c>
      <c r="D10602" s="175">
        <v>0</v>
      </c>
      <c r="E10602" s="175">
        <v>0</v>
      </c>
    </row>
    <row r="10603" spans="1:5">
      <c r="A10603" s="174" t="s">
        <v>154</v>
      </c>
      <c r="B10603" s="183">
        <v>10</v>
      </c>
      <c r="C10603" s="176">
        <v>43894</v>
      </c>
      <c r="D10603" s="175">
        <v>1</v>
      </c>
      <c r="E10603" s="175">
        <v>0</v>
      </c>
    </row>
    <row r="10604" spans="1:5">
      <c r="A10604" s="174" t="s">
        <v>154</v>
      </c>
      <c r="B10604" s="183">
        <v>10</v>
      </c>
      <c r="C10604" s="176">
        <v>43895</v>
      </c>
      <c r="D10604" s="175">
        <v>0</v>
      </c>
      <c r="E10604" s="175">
        <v>0</v>
      </c>
    </row>
    <row r="10605" spans="1:5">
      <c r="A10605" s="174" t="s">
        <v>154</v>
      </c>
      <c r="B10605" s="183">
        <v>10</v>
      </c>
      <c r="C10605" s="176">
        <v>43896</v>
      </c>
      <c r="D10605" s="175">
        <v>1</v>
      </c>
      <c r="E10605" s="175">
        <v>0</v>
      </c>
    </row>
    <row r="10606" spans="1:5">
      <c r="A10606" s="174" t="s">
        <v>154</v>
      </c>
      <c r="B10606" s="177">
        <v>10</v>
      </c>
      <c r="C10606" s="176">
        <v>43897</v>
      </c>
      <c r="D10606" s="175">
        <v>4</v>
      </c>
      <c r="E10606" s="175">
        <v>0</v>
      </c>
    </row>
    <row r="10607" spans="1:5">
      <c r="A10607" s="174" t="s">
        <v>154</v>
      </c>
      <c r="B10607" s="183">
        <v>11</v>
      </c>
      <c r="C10607" s="176">
        <v>43898</v>
      </c>
      <c r="D10607" s="175">
        <v>5</v>
      </c>
      <c r="E10607" s="175">
        <v>0</v>
      </c>
    </row>
    <row r="10608" spans="1:5">
      <c r="A10608" s="174" t="s">
        <v>154</v>
      </c>
      <c r="B10608" s="183">
        <v>11</v>
      </c>
      <c r="C10608" s="176">
        <v>43899</v>
      </c>
      <c r="D10608" s="175">
        <v>1</v>
      </c>
      <c r="E10608" s="175">
        <v>0</v>
      </c>
    </row>
    <row r="10609" spans="1:5">
      <c r="A10609" s="174" t="s">
        <v>154</v>
      </c>
      <c r="B10609" s="183">
        <v>11</v>
      </c>
      <c r="C10609" s="176">
        <v>43900</v>
      </c>
      <c r="D10609" s="175">
        <v>0</v>
      </c>
      <c r="E10609" s="175">
        <v>0</v>
      </c>
    </row>
    <row r="10610" spans="1:5">
      <c r="A10610" s="174" t="s">
        <v>154</v>
      </c>
      <c r="B10610" s="183">
        <v>11</v>
      </c>
      <c r="C10610" s="176">
        <v>43901</v>
      </c>
      <c r="D10610" s="175">
        <v>0</v>
      </c>
      <c r="E10610" s="175">
        <v>0</v>
      </c>
    </row>
    <row r="10611" spans="1:5">
      <c r="A10611" s="174" t="s">
        <v>154</v>
      </c>
      <c r="B10611" s="183">
        <v>11</v>
      </c>
      <c r="C10611" s="176">
        <v>43902</v>
      </c>
      <c r="D10611" s="175">
        <v>1</v>
      </c>
      <c r="E10611" s="175">
        <v>0</v>
      </c>
    </row>
    <row r="10612" spans="1:5">
      <c r="A10612" s="174" t="s">
        <v>154</v>
      </c>
      <c r="B10612" s="183">
        <v>11</v>
      </c>
      <c r="C10612" s="176">
        <v>43903</v>
      </c>
      <c r="D10612" s="175">
        <v>1</v>
      </c>
      <c r="E10612" s="175">
        <v>0</v>
      </c>
    </row>
    <row r="10613" spans="1:5">
      <c r="A10613" s="174" t="s">
        <v>154</v>
      </c>
      <c r="B10613" s="177">
        <v>11</v>
      </c>
      <c r="C10613" s="176">
        <v>43904</v>
      </c>
      <c r="D10613" s="175">
        <v>3</v>
      </c>
      <c r="E10613" s="175">
        <v>0</v>
      </c>
    </row>
    <row r="10614" spans="1:5">
      <c r="A10614" s="174" t="s">
        <v>154</v>
      </c>
      <c r="B10614" s="183">
        <v>12</v>
      </c>
      <c r="C10614" s="176">
        <v>43905</v>
      </c>
      <c r="D10614" s="175">
        <v>5</v>
      </c>
      <c r="E10614" s="175">
        <v>0</v>
      </c>
    </row>
    <row r="10615" spans="1:5">
      <c r="A10615" s="174" t="s">
        <v>154</v>
      </c>
      <c r="B10615" s="183">
        <v>12</v>
      </c>
      <c r="C10615" s="176">
        <v>43906</v>
      </c>
      <c r="D10615" s="175">
        <v>2</v>
      </c>
      <c r="E10615" s="175">
        <v>0</v>
      </c>
    </row>
    <row r="10616" spans="1:5">
      <c r="A10616" s="174" t="s">
        <v>154</v>
      </c>
      <c r="B10616" s="183">
        <v>12</v>
      </c>
      <c r="C10616" s="176">
        <v>43907</v>
      </c>
      <c r="D10616" s="175">
        <v>3</v>
      </c>
      <c r="E10616" s="175">
        <v>0</v>
      </c>
    </row>
    <row r="10617" spans="1:5">
      <c r="A10617" s="174" t="s">
        <v>154</v>
      </c>
      <c r="B10617" s="183">
        <v>12</v>
      </c>
      <c r="C10617" s="176">
        <v>43908</v>
      </c>
      <c r="D10617" s="175">
        <v>7</v>
      </c>
      <c r="E10617" s="175">
        <v>0</v>
      </c>
    </row>
    <row r="10618" spans="1:5">
      <c r="A10618" s="174" t="s">
        <v>154</v>
      </c>
      <c r="B10618" s="183">
        <v>12</v>
      </c>
      <c r="C10618" s="176">
        <v>43909</v>
      </c>
      <c r="D10618" s="175">
        <v>9</v>
      </c>
      <c r="E10618" s="175">
        <v>0</v>
      </c>
    </row>
    <row r="10619" spans="1:5">
      <c r="A10619" s="174" t="s">
        <v>154</v>
      </c>
      <c r="B10619" s="177">
        <v>12</v>
      </c>
      <c r="C10619" s="176">
        <v>43910</v>
      </c>
      <c r="D10619" s="175">
        <v>11</v>
      </c>
      <c r="E10619" s="175">
        <v>0</v>
      </c>
    </row>
    <row r="10620" spans="1:5">
      <c r="A10620" s="174" t="s">
        <v>154</v>
      </c>
      <c r="B10620" s="183">
        <v>12</v>
      </c>
      <c r="C10620" s="176">
        <v>43911</v>
      </c>
      <c r="D10620" s="175">
        <v>14</v>
      </c>
      <c r="E10620" s="175">
        <v>0</v>
      </c>
    </row>
    <row r="10621" spans="1:5">
      <c r="A10621" s="174" t="s">
        <v>154</v>
      </c>
      <c r="B10621" s="183">
        <v>13</v>
      </c>
      <c r="C10621" s="176">
        <v>43912</v>
      </c>
      <c r="D10621" s="175">
        <v>16</v>
      </c>
      <c r="E10621" s="175">
        <v>0</v>
      </c>
    </row>
    <row r="10622" spans="1:5">
      <c r="A10622" s="174" t="s">
        <v>154</v>
      </c>
      <c r="B10622" s="183">
        <v>13</v>
      </c>
      <c r="C10622" s="176">
        <v>43913</v>
      </c>
      <c r="D10622" s="175">
        <v>18</v>
      </c>
      <c r="E10622" s="175">
        <v>0</v>
      </c>
    </row>
    <row r="10623" spans="1:5">
      <c r="A10623" s="174" t="s">
        <v>154</v>
      </c>
      <c r="B10623" s="183">
        <v>13</v>
      </c>
      <c r="C10623" s="176">
        <v>43914</v>
      </c>
      <c r="D10623" s="175">
        <v>19</v>
      </c>
      <c r="E10623" s="175">
        <v>0</v>
      </c>
    </row>
    <row r="10624" spans="1:5">
      <c r="A10624" s="174" t="s">
        <v>154</v>
      </c>
      <c r="B10624" s="183">
        <v>13</v>
      </c>
      <c r="C10624" s="176">
        <v>43915</v>
      </c>
      <c r="D10624" s="175">
        <v>20</v>
      </c>
      <c r="E10624" s="175">
        <v>0</v>
      </c>
    </row>
    <row r="10625" spans="1:5">
      <c r="A10625" s="174" t="s">
        <v>154</v>
      </c>
      <c r="B10625" s="183">
        <v>13</v>
      </c>
      <c r="C10625" s="176">
        <v>43916</v>
      </c>
      <c r="D10625" s="175">
        <v>20</v>
      </c>
      <c r="E10625" s="175">
        <v>0</v>
      </c>
    </row>
    <row r="10626" spans="1:5">
      <c r="A10626" s="174" t="s">
        <v>154</v>
      </c>
      <c r="B10626" s="183">
        <v>13</v>
      </c>
      <c r="C10626" s="176">
        <v>43917</v>
      </c>
      <c r="D10626" s="175">
        <v>21</v>
      </c>
      <c r="E10626" s="175">
        <v>0</v>
      </c>
    </row>
    <row r="10627" spans="1:5">
      <c r="A10627" s="174" t="s">
        <v>154</v>
      </c>
      <c r="B10627" s="177">
        <v>13</v>
      </c>
      <c r="C10627" s="176">
        <v>43918</v>
      </c>
      <c r="D10627" s="175">
        <v>19</v>
      </c>
      <c r="E10627" s="175">
        <v>0</v>
      </c>
    </row>
    <row r="10628" spans="1:5">
      <c r="A10628" s="174" t="s">
        <v>154</v>
      </c>
      <c r="B10628" s="183">
        <v>14</v>
      </c>
      <c r="C10628" s="176">
        <v>43919</v>
      </c>
      <c r="D10628" s="175">
        <v>17</v>
      </c>
      <c r="E10628" s="175">
        <v>6.7000000000000004E-2</v>
      </c>
    </row>
    <row r="10629" spans="1:5">
      <c r="A10629" s="174" t="s">
        <v>154</v>
      </c>
      <c r="B10629" s="183">
        <v>14</v>
      </c>
      <c r="C10629" s="176">
        <v>43920</v>
      </c>
      <c r="D10629" s="175">
        <v>19</v>
      </c>
      <c r="E10629" s="175">
        <v>0</v>
      </c>
    </row>
    <row r="10630" spans="1:5">
      <c r="A10630" s="174" t="s">
        <v>154</v>
      </c>
      <c r="B10630" s="183">
        <v>14</v>
      </c>
      <c r="C10630" s="176">
        <v>43921</v>
      </c>
      <c r="D10630" s="175">
        <v>17</v>
      </c>
      <c r="E10630" s="175">
        <v>6.7000000000000004E-2</v>
      </c>
    </row>
    <row r="10631" spans="1:5">
      <c r="A10631" s="174" t="s">
        <v>154</v>
      </c>
      <c r="B10631" s="183">
        <v>14</v>
      </c>
      <c r="C10631" s="176">
        <v>43922</v>
      </c>
      <c r="D10631" s="175">
        <v>17</v>
      </c>
      <c r="E10631" s="175">
        <v>0</v>
      </c>
    </row>
    <row r="10632" spans="1:5">
      <c r="A10632" s="174" t="s">
        <v>154</v>
      </c>
      <c r="B10632" s="183">
        <v>14</v>
      </c>
      <c r="C10632" s="176">
        <v>43923</v>
      </c>
      <c r="D10632" s="175">
        <v>17</v>
      </c>
      <c r="E10632" s="175">
        <v>6.7000000000000004E-2</v>
      </c>
    </row>
    <row r="10633" spans="1:5">
      <c r="A10633" s="174" t="s">
        <v>154</v>
      </c>
      <c r="B10633" s="183">
        <v>14</v>
      </c>
      <c r="C10633" s="176">
        <v>43924</v>
      </c>
      <c r="D10633" s="175">
        <v>19</v>
      </c>
      <c r="E10633" s="175">
        <v>0.13400000000000001</v>
      </c>
    </row>
    <row r="10634" spans="1:5">
      <c r="A10634" s="174" t="s">
        <v>154</v>
      </c>
      <c r="B10634" s="177">
        <v>14</v>
      </c>
      <c r="C10634" s="176">
        <v>43925</v>
      </c>
      <c r="D10634" s="175">
        <v>17</v>
      </c>
      <c r="E10634" s="175">
        <v>0.13400000000000001</v>
      </c>
    </row>
    <row r="10635" spans="1:5">
      <c r="A10635" s="174" t="s">
        <v>154</v>
      </c>
      <c r="B10635" s="183">
        <v>15</v>
      </c>
      <c r="C10635" s="176">
        <v>43926</v>
      </c>
      <c r="D10635" s="175">
        <v>16</v>
      </c>
      <c r="E10635" s="175">
        <v>0.13400000000000001</v>
      </c>
    </row>
    <row r="10636" spans="1:5">
      <c r="A10636" s="174" t="s">
        <v>154</v>
      </c>
      <c r="B10636" s="183">
        <v>15</v>
      </c>
      <c r="C10636" s="176">
        <v>43927</v>
      </c>
      <c r="D10636" s="175">
        <v>18</v>
      </c>
      <c r="E10636" s="175">
        <v>6.7000000000000004E-2</v>
      </c>
    </row>
    <row r="10637" spans="1:5">
      <c r="A10637" s="174" t="s">
        <v>154</v>
      </c>
      <c r="B10637" s="183">
        <v>15</v>
      </c>
      <c r="C10637" s="176">
        <v>43928</v>
      </c>
      <c r="D10637" s="175">
        <v>15</v>
      </c>
      <c r="E10637" s="175">
        <v>0.13400000000000001</v>
      </c>
    </row>
    <row r="10638" spans="1:5">
      <c r="A10638" s="174" t="s">
        <v>154</v>
      </c>
      <c r="B10638" s="183">
        <v>15</v>
      </c>
      <c r="C10638" s="176">
        <v>43929</v>
      </c>
      <c r="D10638" s="175">
        <v>15</v>
      </c>
      <c r="E10638" s="175">
        <v>0.20200000000000001</v>
      </c>
    </row>
    <row r="10639" spans="1:5">
      <c r="A10639" s="174" t="s">
        <v>154</v>
      </c>
      <c r="B10639" s="183">
        <v>15</v>
      </c>
      <c r="C10639" s="176">
        <v>43930</v>
      </c>
      <c r="D10639" s="175">
        <v>14</v>
      </c>
      <c r="E10639" s="175">
        <v>0.26900000000000002</v>
      </c>
    </row>
    <row r="10640" spans="1:5">
      <c r="A10640" s="174" t="s">
        <v>154</v>
      </c>
      <c r="B10640" s="183">
        <v>15</v>
      </c>
      <c r="C10640" s="176">
        <v>43931</v>
      </c>
      <c r="D10640" s="175">
        <v>23</v>
      </c>
      <c r="E10640" s="175">
        <v>0</v>
      </c>
    </row>
    <row r="10641" spans="1:5">
      <c r="A10641" s="174" t="s">
        <v>154</v>
      </c>
      <c r="B10641" s="177">
        <v>15</v>
      </c>
      <c r="C10641" s="176">
        <v>43932</v>
      </c>
      <c r="D10641" s="175">
        <v>17</v>
      </c>
      <c r="E10641" s="175">
        <v>0.13400000000000001</v>
      </c>
    </row>
    <row r="10642" spans="1:5">
      <c r="A10642" s="174" t="s">
        <v>154</v>
      </c>
      <c r="B10642" s="183">
        <v>16</v>
      </c>
      <c r="C10642" s="176">
        <v>43933</v>
      </c>
      <c r="D10642" s="175">
        <v>15</v>
      </c>
      <c r="E10642" s="175">
        <v>0</v>
      </c>
    </row>
    <row r="10643" spans="1:5">
      <c r="A10643" s="174" t="s">
        <v>154</v>
      </c>
      <c r="B10643" s="183">
        <v>16</v>
      </c>
      <c r="C10643" s="176">
        <v>43934</v>
      </c>
      <c r="D10643" s="175">
        <v>18</v>
      </c>
      <c r="E10643" s="175">
        <v>6.7000000000000004E-2</v>
      </c>
    </row>
    <row r="10644" spans="1:5">
      <c r="A10644" s="174" t="s">
        <v>154</v>
      </c>
      <c r="B10644" s="183">
        <v>16</v>
      </c>
      <c r="C10644" s="176">
        <v>43935</v>
      </c>
      <c r="D10644" s="175">
        <v>16</v>
      </c>
      <c r="E10644" s="175">
        <v>0</v>
      </c>
    </row>
    <row r="10645" spans="1:5">
      <c r="A10645" s="174" t="s">
        <v>154</v>
      </c>
      <c r="B10645" s="183">
        <v>16</v>
      </c>
      <c r="C10645" s="176">
        <v>43936</v>
      </c>
      <c r="D10645" s="175">
        <v>17</v>
      </c>
      <c r="E10645" s="175">
        <v>0.33600000000000002</v>
      </c>
    </row>
    <row r="10646" spans="1:5">
      <c r="A10646" s="174" t="s">
        <v>154</v>
      </c>
      <c r="B10646" s="183">
        <v>16</v>
      </c>
      <c r="C10646" s="176">
        <v>43937</v>
      </c>
      <c r="D10646" s="175">
        <v>16</v>
      </c>
      <c r="E10646" s="175">
        <v>0.20200000000000001</v>
      </c>
    </row>
    <row r="10647" spans="1:5">
      <c r="A10647" s="174" t="s">
        <v>154</v>
      </c>
      <c r="B10647" s="183">
        <v>16</v>
      </c>
      <c r="C10647" s="176">
        <v>43938</v>
      </c>
      <c r="D10647" s="175">
        <v>18</v>
      </c>
      <c r="E10647" s="175">
        <v>0.40300000000000002</v>
      </c>
    </row>
    <row r="10648" spans="1:5">
      <c r="A10648" s="174" t="s">
        <v>154</v>
      </c>
      <c r="B10648" s="177">
        <v>16</v>
      </c>
      <c r="C10648" s="176">
        <v>43939</v>
      </c>
      <c r="D10648" s="175">
        <v>16</v>
      </c>
      <c r="E10648" s="175">
        <v>6.7000000000000004E-2</v>
      </c>
    </row>
    <row r="10649" spans="1:5">
      <c r="A10649" s="174" t="s">
        <v>154</v>
      </c>
      <c r="B10649" s="183">
        <v>17</v>
      </c>
      <c r="C10649" s="176">
        <v>43940</v>
      </c>
      <c r="D10649" s="175">
        <v>16</v>
      </c>
      <c r="E10649" s="175">
        <v>0.53800000000000003</v>
      </c>
    </row>
    <row r="10650" spans="1:5">
      <c r="A10650" s="174" t="s">
        <v>154</v>
      </c>
      <c r="B10650" s="183">
        <v>17</v>
      </c>
      <c r="C10650" s="176">
        <v>43941</v>
      </c>
      <c r="D10650" s="175">
        <v>17</v>
      </c>
      <c r="E10650" s="175">
        <v>6.7000000000000004E-2</v>
      </c>
    </row>
    <row r="10651" spans="1:5">
      <c r="A10651" s="174" t="s">
        <v>154</v>
      </c>
      <c r="B10651" s="183">
        <v>17</v>
      </c>
      <c r="C10651" s="176">
        <v>43942</v>
      </c>
      <c r="D10651" s="175">
        <v>22</v>
      </c>
      <c r="E10651" s="175">
        <v>6.7000000000000004E-2</v>
      </c>
    </row>
    <row r="10652" spans="1:5">
      <c r="A10652" s="174" t="s">
        <v>154</v>
      </c>
      <c r="B10652" s="183">
        <v>17</v>
      </c>
      <c r="C10652" s="176">
        <v>43943</v>
      </c>
      <c r="D10652" s="175">
        <v>15</v>
      </c>
      <c r="E10652" s="175">
        <v>0.20200000000000001</v>
      </c>
    </row>
    <row r="10653" spans="1:5">
      <c r="A10653" s="174" t="s">
        <v>154</v>
      </c>
      <c r="B10653" s="183">
        <v>17</v>
      </c>
      <c r="C10653" s="176">
        <v>43944</v>
      </c>
      <c r="D10653" s="175">
        <v>17</v>
      </c>
      <c r="E10653" s="175">
        <v>0.60499999999999998</v>
      </c>
    </row>
    <row r="10654" spans="1:5">
      <c r="A10654" s="174" t="s">
        <v>154</v>
      </c>
      <c r="B10654" s="183">
        <v>17</v>
      </c>
      <c r="C10654" s="176">
        <v>43945</v>
      </c>
      <c r="D10654" s="175">
        <v>18</v>
      </c>
      <c r="E10654" s="175">
        <v>0.33600000000000002</v>
      </c>
    </row>
    <row r="10655" spans="1:5">
      <c r="A10655" s="174" t="s">
        <v>154</v>
      </c>
      <c r="B10655" s="177">
        <v>17</v>
      </c>
      <c r="C10655" s="176">
        <v>43946</v>
      </c>
      <c r="D10655" s="175">
        <v>16</v>
      </c>
      <c r="E10655" s="175">
        <v>0.40300000000000002</v>
      </c>
    </row>
    <row r="10656" spans="1:5">
      <c r="A10656" s="174" t="s">
        <v>154</v>
      </c>
      <c r="B10656" s="183">
        <v>18</v>
      </c>
      <c r="C10656" s="176">
        <v>43947</v>
      </c>
      <c r="D10656" s="175">
        <v>16</v>
      </c>
      <c r="E10656" s="175">
        <v>0.20200000000000001</v>
      </c>
    </row>
    <row r="10657" spans="1:5">
      <c r="A10657" s="174" t="s">
        <v>154</v>
      </c>
      <c r="B10657" s="183">
        <v>18</v>
      </c>
      <c r="C10657" s="176">
        <v>43948</v>
      </c>
      <c r="D10657" s="175">
        <v>17</v>
      </c>
      <c r="E10657" s="175">
        <v>0.20200000000000001</v>
      </c>
    </row>
    <row r="10658" spans="1:5">
      <c r="A10658" s="174" t="s">
        <v>154</v>
      </c>
      <c r="B10658" s="183">
        <v>18</v>
      </c>
      <c r="C10658" s="176">
        <v>43949</v>
      </c>
      <c r="D10658" s="175">
        <v>12</v>
      </c>
      <c r="E10658" s="175">
        <v>0.67200000000000004</v>
      </c>
    </row>
    <row r="10659" spans="1:5">
      <c r="A10659" s="174" t="s">
        <v>154</v>
      </c>
      <c r="B10659" s="183">
        <v>18</v>
      </c>
      <c r="C10659" s="176">
        <v>43950</v>
      </c>
      <c r="D10659" s="175">
        <v>15</v>
      </c>
      <c r="E10659" s="175">
        <v>0.67200000000000004</v>
      </c>
    </row>
    <row r="10660" spans="1:5">
      <c r="A10660" s="174" t="s">
        <v>154</v>
      </c>
      <c r="B10660" s="183">
        <v>18</v>
      </c>
      <c r="C10660" s="176">
        <v>43951</v>
      </c>
      <c r="D10660" s="175">
        <v>13</v>
      </c>
      <c r="E10660" s="175">
        <v>0.53800000000000003</v>
      </c>
    </row>
    <row r="10661" spans="1:5">
      <c r="A10661" s="174" t="s">
        <v>154</v>
      </c>
      <c r="B10661" s="183">
        <v>18</v>
      </c>
      <c r="C10661" s="176">
        <v>43952</v>
      </c>
      <c r="D10661" s="175">
        <v>23</v>
      </c>
      <c r="E10661" s="175">
        <v>0.874</v>
      </c>
    </row>
    <row r="10662" spans="1:5">
      <c r="A10662" s="174" t="s">
        <v>154</v>
      </c>
      <c r="B10662" s="177">
        <v>18</v>
      </c>
      <c r="C10662" s="176">
        <v>43953</v>
      </c>
      <c r="D10662" s="175">
        <v>15</v>
      </c>
      <c r="E10662" s="175">
        <v>0.40300000000000002</v>
      </c>
    </row>
    <row r="10663" spans="1:5">
      <c r="A10663" s="174" t="s">
        <v>154</v>
      </c>
      <c r="B10663" s="183">
        <v>19</v>
      </c>
      <c r="C10663" s="176">
        <v>43954</v>
      </c>
      <c r="D10663" s="175">
        <v>14</v>
      </c>
      <c r="E10663" s="175">
        <v>0</v>
      </c>
    </row>
    <row r="10664" spans="1:5">
      <c r="A10664" s="174" t="s">
        <v>154</v>
      </c>
      <c r="B10664" s="183">
        <v>19</v>
      </c>
      <c r="C10664" s="176">
        <v>43955</v>
      </c>
      <c r="D10664" s="175">
        <v>15</v>
      </c>
      <c r="E10664" s="175">
        <v>1.21</v>
      </c>
    </row>
    <row r="10665" spans="1:5">
      <c r="A10665" s="174" t="s">
        <v>154</v>
      </c>
      <c r="B10665" s="183">
        <v>19</v>
      </c>
      <c r="C10665" s="176">
        <v>43956</v>
      </c>
      <c r="D10665" s="175">
        <v>14</v>
      </c>
      <c r="E10665" s="175">
        <v>0.33600000000000002</v>
      </c>
    </row>
    <row r="10666" spans="1:5">
      <c r="A10666" s="174" t="s">
        <v>154</v>
      </c>
      <c r="B10666" s="183">
        <v>19</v>
      </c>
      <c r="C10666" s="176">
        <v>43957</v>
      </c>
      <c r="D10666" s="175">
        <v>15</v>
      </c>
      <c r="E10666" s="175">
        <v>0.94099999999999995</v>
      </c>
    </row>
    <row r="10667" spans="1:5">
      <c r="A10667" s="174" t="s">
        <v>154</v>
      </c>
      <c r="B10667" s="183">
        <v>19</v>
      </c>
      <c r="C10667" s="176">
        <v>43958</v>
      </c>
      <c r="D10667" s="175">
        <v>14</v>
      </c>
      <c r="E10667" s="175">
        <v>0.33600000000000002</v>
      </c>
    </row>
    <row r="10668" spans="1:5">
      <c r="A10668" s="174" t="s">
        <v>154</v>
      </c>
      <c r="B10668" s="183">
        <v>19</v>
      </c>
      <c r="C10668" s="176">
        <v>43959</v>
      </c>
      <c r="D10668" s="175">
        <v>16</v>
      </c>
      <c r="E10668" s="175">
        <v>1.21</v>
      </c>
    </row>
    <row r="10669" spans="1:5">
      <c r="A10669" s="174" t="s">
        <v>154</v>
      </c>
      <c r="B10669" s="177">
        <v>19</v>
      </c>
      <c r="C10669" s="176">
        <v>43960</v>
      </c>
      <c r="D10669" s="175">
        <v>15</v>
      </c>
      <c r="E10669" s="175">
        <v>0.874</v>
      </c>
    </row>
    <row r="10670" spans="1:5">
      <c r="A10670" s="174" t="s">
        <v>154</v>
      </c>
      <c r="B10670" s="183">
        <v>20</v>
      </c>
      <c r="C10670" s="176">
        <v>43961</v>
      </c>
      <c r="D10670" s="175">
        <v>13</v>
      </c>
      <c r="E10670" s="175">
        <v>0.40300000000000002</v>
      </c>
    </row>
    <row r="10671" spans="1:5">
      <c r="A10671" s="174" t="s">
        <v>154</v>
      </c>
      <c r="B10671" s="183">
        <v>20</v>
      </c>
      <c r="C10671" s="176">
        <v>43962</v>
      </c>
      <c r="D10671" s="175">
        <v>16</v>
      </c>
      <c r="E10671" s="175">
        <v>0.60499999999999998</v>
      </c>
    </row>
    <row r="10672" spans="1:5">
      <c r="A10672" s="174" t="s">
        <v>154</v>
      </c>
      <c r="B10672" s="183">
        <v>20</v>
      </c>
      <c r="C10672" s="176">
        <v>43963</v>
      </c>
      <c r="D10672" s="175">
        <v>15</v>
      </c>
      <c r="E10672" s="175">
        <v>0.94099999999999995</v>
      </c>
    </row>
    <row r="10673" spans="1:5">
      <c r="A10673" s="174" t="s">
        <v>154</v>
      </c>
      <c r="B10673" s="183">
        <v>20</v>
      </c>
      <c r="C10673" s="176">
        <v>43964</v>
      </c>
      <c r="D10673" s="175">
        <v>16</v>
      </c>
      <c r="E10673" s="175">
        <v>0.74</v>
      </c>
    </row>
    <row r="10674" spans="1:5">
      <c r="A10674" s="174" t="s">
        <v>154</v>
      </c>
      <c r="B10674" s="183">
        <v>20</v>
      </c>
      <c r="C10674" s="176">
        <v>43965</v>
      </c>
      <c r="D10674" s="175">
        <v>14</v>
      </c>
      <c r="E10674" s="175">
        <v>1.748</v>
      </c>
    </row>
    <row r="10675" spans="1:5">
      <c r="A10675" s="174" t="s">
        <v>154</v>
      </c>
      <c r="B10675" s="183">
        <v>20</v>
      </c>
      <c r="C10675" s="176">
        <v>43966</v>
      </c>
      <c r="D10675" s="175">
        <v>17</v>
      </c>
      <c r="E10675" s="175">
        <v>1.2769999999999999</v>
      </c>
    </row>
    <row r="10676" spans="1:5">
      <c r="A10676" s="174" t="s">
        <v>154</v>
      </c>
      <c r="B10676" s="177">
        <v>20</v>
      </c>
      <c r="C10676" s="176">
        <v>43967</v>
      </c>
      <c r="D10676" s="175">
        <v>16</v>
      </c>
      <c r="E10676" s="175">
        <v>0.33600000000000002</v>
      </c>
    </row>
    <row r="10677" spans="1:5">
      <c r="A10677" s="174" t="s">
        <v>154</v>
      </c>
      <c r="B10677" s="183">
        <v>21</v>
      </c>
      <c r="C10677" s="176">
        <v>43968</v>
      </c>
      <c r="D10677" s="175">
        <v>15</v>
      </c>
      <c r="E10677" s="175">
        <v>0.60499999999999998</v>
      </c>
    </row>
    <row r="10678" spans="1:5">
      <c r="A10678" s="174" t="s">
        <v>154</v>
      </c>
      <c r="B10678" s="183">
        <v>21</v>
      </c>
      <c r="C10678" s="176">
        <v>43969</v>
      </c>
      <c r="D10678" s="175">
        <v>16</v>
      </c>
      <c r="E10678" s="175">
        <v>1.143</v>
      </c>
    </row>
    <row r="10679" spans="1:5">
      <c r="A10679" s="174" t="s">
        <v>154</v>
      </c>
      <c r="B10679" s="183">
        <v>21</v>
      </c>
      <c r="C10679" s="176">
        <v>43970</v>
      </c>
      <c r="D10679" s="175">
        <v>16</v>
      </c>
      <c r="E10679" s="175">
        <v>0.94099999999999995</v>
      </c>
    </row>
    <row r="10680" spans="1:5">
      <c r="A10680" s="174" t="s">
        <v>154</v>
      </c>
      <c r="B10680" s="183">
        <v>21</v>
      </c>
      <c r="C10680" s="176">
        <v>43971</v>
      </c>
      <c r="D10680" s="175">
        <v>16</v>
      </c>
      <c r="E10680" s="175">
        <v>2.42</v>
      </c>
    </row>
    <row r="10681" spans="1:5">
      <c r="A10681" s="174" t="s">
        <v>154</v>
      </c>
      <c r="B10681" s="183">
        <v>21</v>
      </c>
      <c r="C10681" s="176">
        <v>43972</v>
      </c>
      <c r="D10681" s="175">
        <v>18</v>
      </c>
      <c r="E10681" s="175">
        <v>0.94099999999999995</v>
      </c>
    </row>
    <row r="10682" spans="1:5">
      <c r="A10682" s="174" t="s">
        <v>154</v>
      </c>
      <c r="B10682" s="183">
        <v>21</v>
      </c>
      <c r="C10682" s="176">
        <v>43973</v>
      </c>
      <c r="D10682" s="175">
        <v>18</v>
      </c>
      <c r="E10682" s="175">
        <v>1.546</v>
      </c>
    </row>
    <row r="10683" spans="1:5">
      <c r="A10683" s="174" t="s">
        <v>154</v>
      </c>
      <c r="B10683" s="177">
        <v>21</v>
      </c>
      <c r="C10683" s="176">
        <v>43974</v>
      </c>
      <c r="D10683" s="175">
        <v>16</v>
      </c>
      <c r="E10683" s="175">
        <v>0.94099999999999995</v>
      </c>
    </row>
    <row r="10684" spans="1:5">
      <c r="A10684" s="174" t="s">
        <v>154</v>
      </c>
      <c r="B10684" s="183">
        <v>22</v>
      </c>
      <c r="C10684" s="176">
        <v>43975</v>
      </c>
      <c r="D10684" s="175">
        <v>15</v>
      </c>
      <c r="E10684" s="175">
        <v>3.16</v>
      </c>
    </row>
    <row r="10685" spans="1:5">
      <c r="A10685" s="174" t="s">
        <v>154</v>
      </c>
      <c r="B10685" s="183">
        <v>22</v>
      </c>
      <c r="C10685" s="176">
        <v>43976</v>
      </c>
      <c r="D10685" s="175">
        <v>20</v>
      </c>
      <c r="E10685" s="175">
        <v>1.143</v>
      </c>
    </row>
    <row r="10686" spans="1:5">
      <c r="A10686" s="174" t="s">
        <v>154</v>
      </c>
      <c r="B10686" s="183">
        <v>22</v>
      </c>
      <c r="C10686" s="176">
        <v>43977</v>
      </c>
      <c r="D10686" s="175">
        <v>19</v>
      </c>
      <c r="E10686" s="175">
        <v>1.21</v>
      </c>
    </row>
    <row r="10687" spans="1:5">
      <c r="A10687" s="174" t="s">
        <v>154</v>
      </c>
      <c r="B10687" s="183">
        <v>22</v>
      </c>
      <c r="C10687" s="176">
        <v>43978</v>
      </c>
      <c r="D10687" s="175">
        <v>18</v>
      </c>
      <c r="E10687" s="175">
        <v>2.42</v>
      </c>
    </row>
    <row r="10688" spans="1:5">
      <c r="A10688" s="174" t="s">
        <v>154</v>
      </c>
      <c r="B10688" s="183">
        <v>22</v>
      </c>
      <c r="C10688" s="176">
        <v>43979</v>
      </c>
      <c r="D10688" s="175">
        <v>16</v>
      </c>
      <c r="E10688" s="175">
        <v>2.6219999999999999</v>
      </c>
    </row>
    <row r="10689" spans="1:5">
      <c r="A10689" s="174" t="s">
        <v>154</v>
      </c>
      <c r="B10689" s="183">
        <v>22</v>
      </c>
      <c r="C10689" s="176">
        <v>43980</v>
      </c>
      <c r="D10689" s="175">
        <v>18</v>
      </c>
      <c r="E10689" s="175">
        <v>2.6219999999999999</v>
      </c>
    </row>
    <row r="10690" spans="1:5">
      <c r="A10690" s="174" t="s">
        <v>154</v>
      </c>
      <c r="B10690" s="177">
        <v>22</v>
      </c>
      <c r="C10690" s="176">
        <v>43981</v>
      </c>
      <c r="D10690" s="175">
        <v>15</v>
      </c>
      <c r="E10690" s="175">
        <v>1.95</v>
      </c>
    </row>
    <row r="10691" spans="1:5">
      <c r="A10691" s="174" t="s">
        <v>154</v>
      </c>
      <c r="B10691" s="183">
        <v>23</v>
      </c>
      <c r="C10691" s="176">
        <v>43982</v>
      </c>
      <c r="D10691" s="175">
        <v>15</v>
      </c>
      <c r="E10691" s="175">
        <v>1.95</v>
      </c>
    </row>
    <row r="10692" spans="1:5">
      <c r="A10692" s="174" t="s">
        <v>154</v>
      </c>
      <c r="B10692" s="183">
        <v>23</v>
      </c>
      <c r="C10692" s="176">
        <v>43983</v>
      </c>
      <c r="D10692" s="175">
        <v>16</v>
      </c>
      <c r="E10692" s="175">
        <v>2.286</v>
      </c>
    </row>
    <row r="10693" spans="1:5">
      <c r="A10693" s="174" t="s">
        <v>154</v>
      </c>
      <c r="B10693" s="183">
        <v>23</v>
      </c>
      <c r="C10693" s="176">
        <v>43984</v>
      </c>
      <c r="D10693" s="175">
        <v>15</v>
      </c>
      <c r="E10693" s="175">
        <v>2.3530000000000002</v>
      </c>
    </row>
    <row r="10694" spans="1:5">
      <c r="A10694" s="174" t="s">
        <v>154</v>
      </c>
      <c r="B10694" s="183">
        <v>23</v>
      </c>
      <c r="C10694" s="176">
        <v>43985</v>
      </c>
      <c r="D10694" s="175">
        <v>16</v>
      </c>
      <c r="E10694" s="175">
        <v>1.748</v>
      </c>
    </row>
    <row r="10695" spans="1:5">
      <c r="A10695" s="174" t="s">
        <v>154</v>
      </c>
      <c r="B10695" s="183">
        <v>23</v>
      </c>
      <c r="C10695" s="176">
        <v>43986</v>
      </c>
      <c r="D10695" s="175">
        <v>16</v>
      </c>
      <c r="E10695" s="175">
        <v>1.883</v>
      </c>
    </row>
    <row r="10696" spans="1:5">
      <c r="A10696" s="174" t="s">
        <v>154</v>
      </c>
      <c r="B10696" s="183">
        <v>23</v>
      </c>
      <c r="C10696" s="176">
        <v>43987</v>
      </c>
      <c r="D10696" s="175">
        <v>17</v>
      </c>
      <c r="E10696" s="175">
        <v>1.95</v>
      </c>
    </row>
    <row r="10697" spans="1:5">
      <c r="A10697" s="174" t="s">
        <v>154</v>
      </c>
      <c r="B10697" s="177">
        <v>23</v>
      </c>
      <c r="C10697" s="176">
        <v>43988</v>
      </c>
      <c r="D10697" s="175">
        <v>15</v>
      </c>
      <c r="E10697" s="175">
        <v>1.8149999999999999</v>
      </c>
    </row>
    <row r="10698" spans="1:5">
      <c r="A10698" s="174" t="s">
        <v>154</v>
      </c>
      <c r="B10698" s="183">
        <v>24</v>
      </c>
      <c r="C10698" s="176">
        <v>43989</v>
      </c>
      <c r="D10698" s="175">
        <v>15</v>
      </c>
      <c r="E10698" s="175">
        <v>2.2189999999999999</v>
      </c>
    </row>
    <row r="10699" spans="1:5">
      <c r="A10699" s="174" t="s">
        <v>154</v>
      </c>
      <c r="B10699" s="183">
        <v>24</v>
      </c>
      <c r="C10699" s="176">
        <v>43990</v>
      </c>
      <c r="D10699" s="175">
        <v>15</v>
      </c>
      <c r="E10699" s="175">
        <v>2.0840000000000001</v>
      </c>
    </row>
    <row r="10700" spans="1:5">
      <c r="A10700" s="174" t="s">
        <v>154</v>
      </c>
      <c r="B10700" s="183">
        <v>24</v>
      </c>
      <c r="C10700" s="176">
        <v>43991</v>
      </c>
      <c r="D10700" s="175">
        <v>15</v>
      </c>
      <c r="E10700" s="175">
        <v>1.8149999999999999</v>
      </c>
    </row>
    <row r="10701" spans="1:5">
      <c r="A10701" s="174" t="s">
        <v>154</v>
      </c>
      <c r="B10701" s="183">
        <v>24</v>
      </c>
      <c r="C10701" s="176">
        <v>43992</v>
      </c>
      <c r="D10701" s="175">
        <v>14</v>
      </c>
      <c r="E10701" s="175">
        <v>2.5550000000000002</v>
      </c>
    </row>
    <row r="10702" spans="1:5">
      <c r="A10702" s="174" t="s">
        <v>154</v>
      </c>
      <c r="B10702" s="183">
        <v>24</v>
      </c>
      <c r="C10702" s="176">
        <v>43993</v>
      </c>
      <c r="D10702" s="175">
        <v>19</v>
      </c>
      <c r="E10702" s="175">
        <v>2.5550000000000002</v>
      </c>
    </row>
    <row r="10703" spans="1:5">
      <c r="A10703" s="174" t="s">
        <v>154</v>
      </c>
      <c r="B10703" s="183">
        <v>24</v>
      </c>
      <c r="C10703" s="176">
        <v>43994</v>
      </c>
      <c r="D10703" s="175">
        <v>16</v>
      </c>
      <c r="E10703" s="175">
        <v>1.748</v>
      </c>
    </row>
    <row r="10704" spans="1:5">
      <c r="A10704" s="174" t="s">
        <v>154</v>
      </c>
      <c r="B10704" s="177">
        <v>24</v>
      </c>
      <c r="C10704" s="176">
        <v>43995</v>
      </c>
      <c r="D10704" s="175">
        <v>15</v>
      </c>
      <c r="E10704" s="175">
        <v>2.0169999999999999</v>
      </c>
    </row>
    <row r="10705" spans="1:5">
      <c r="A10705" s="174" t="s">
        <v>154</v>
      </c>
      <c r="B10705" s="183">
        <v>25</v>
      </c>
      <c r="C10705" s="176">
        <v>43996</v>
      </c>
      <c r="D10705" s="175">
        <v>14</v>
      </c>
      <c r="E10705" s="175">
        <v>2.42</v>
      </c>
    </row>
    <row r="10706" spans="1:5">
      <c r="A10706" s="174" t="s">
        <v>154</v>
      </c>
      <c r="B10706" s="183">
        <v>25</v>
      </c>
      <c r="C10706" s="176">
        <v>43997</v>
      </c>
      <c r="D10706" s="175">
        <v>16</v>
      </c>
      <c r="E10706" s="175">
        <v>2.6890000000000001</v>
      </c>
    </row>
    <row r="10707" spans="1:5">
      <c r="A10707" s="174" t="s">
        <v>154</v>
      </c>
      <c r="B10707" s="183">
        <v>25</v>
      </c>
      <c r="C10707" s="176">
        <v>43998</v>
      </c>
      <c r="D10707" s="175">
        <v>15</v>
      </c>
      <c r="E10707" s="175">
        <v>2.42</v>
      </c>
    </row>
    <row r="10708" spans="1:5">
      <c r="A10708" s="174" t="s">
        <v>154</v>
      </c>
      <c r="B10708" s="183">
        <v>25</v>
      </c>
      <c r="C10708" s="176">
        <v>43999</v>
      </c>
      <c r="D10708" s="175">
        <v>15</v>
      </c>
      <c r="E10708" s="175">
        <v>2.7570000000000001</v>
      </c>
    </row>
    <row r="10709" spans="1:5">
      <c r="A10709" s="174" t="s">
        <v>154</v>
      </c>
      <c r="B10709" s="183">
        <v>25</v>
      </c>
      <c r="C10709" s="176">
        <v>44000</v>
      </c>
      <c r="D10709" s="175">
        <v>15</v>
      </c>
      <c r="E10709" s="175">
        <v>2.7570000000000001</v>
      </c>
    </row>
    <row r="10710" spans="1:5">
      <c r="A10710" s="174" t="s">
        <v>154</v>
      </c>
      <c r="B10710" s="183">
        <v>25</v>
      </c>
      <c r="C10710" s="176">
        <v>44001</v>
      </c>
      <c r="D10710" s="175">
        <v>16</v>
      </c>
      <c r="E10710" s="175">
        <v>2.8239999999999998</v>
      </c>
    </row>
    <row r="10711" spans="1:5">
      <c r="A10711" s="174" t="s">
        <v>154</v>
      </c>
      <c r="B10711" s="183">
        <v>25</v>
      </c>
      <c r="C10711" s="176">
        <v>44002</v>
      </c>
      <c r="D10711" s="175">
        <v>14</v>
      </c>
      <c r="E10711" s="175">
        <v>3.0259999999999998</v>
      </c>
    </row>
    <row r="10712" spans="1:5">
      <c r="A10712" s="174" t="s">
        <v>154</v>
      </c>
      <c r="B10712" s="183">
        <v>26</v>
      </c>
      <c r="C10712" s="176">
        <v>44003</v>
      </c>
      <c r="D10712" s="175">
        <v>15</v>
      </c>
      <c r="E10712" s="175">
        <v>2.7570000000000001</v>
      </c>
    </row>
    <row r="10713" spans="1:5">
      <c r="A10713" s="174" t="s">
        <v>154</v>
      </c>
      <c r="B10713" s="183">
        <v>26</v>
      </c>
      <c r="C10713" s="176">
        <v>44004</v>
      </c>
      <c r="D10713" s="175">
        <v>15</v>
      </c>
      <c r="E10713" s="175">
        <v>3.3620000000000001</v>
      </c>
    </row>
    <row r="10714" spans="1:5">
      <c r="A10714" s="174" t="s">
        <v>154</v>
      </c>
      <c r="B10714" s="183">
        <v>26</v>
      </c>
      <c r="C10714" s="176">
        <v>44005</v>
      </c>
      <c r="D10714" s="175">
        <v>12</v>
      </c>
      <c r="E10714" s="175">
        <v>3.3620000000000001</v>
      </c>
    </row>
    <row r="10715" spans="1:5">
      <c r="A10715" s="174" t="s">
        <v>154</v>
      </c>
      <c r="B10715" s="183">
        <v>26</v>
      </c>
      <c r="C10715" s="176">
        <v>44006</v>
      </c>
      <c r="D10715" s="175">
        <v>15</v>
      </c>
      <c r="E10715" s="175">
        <v>3.3620000000000001</v>
      </c>
    </row>
    <row r="10716" spans="1:5">
      <c r="A10716" s="174" t="s">
        <v>154</v>
      </c>
      <c r="B10716" s="183">
        <v>26</v>
      </c>
      <c r="C10716" s="176">
        <v>44007</v>
      </c>
      <c r="D10716" s="175">
        <v>15</v>
      </c>
      <c r="E10716" s="175">
        <v>4.0339999999999998</v>
      </c>
    </row>
    <row r="10717" spans="1:5">
      <c r="A10717" s="174" t="s">
        <v>154</v>
      </c>
      <c r="B10717" s="183">
        <v>26</v>
      </c>
      <c r="C10717" s="176">
        <v>44008</v>
      </c>
      <c r="D10717" s="175">
        <v>17</v>
      </c>
      <c r="E10717" s="175">
        <v>2.7570000000000001</v>
      </c>
    </row>
    <row r="10718" spans="1:5">
      <c r="A10718" s="174" t="s">
        <v>154</v>
      </c>
      <c r="B10718" s="177">
        <v>26</v>
      </c>
      <c r="C10718" s="176">
        <v>44009</v>
      </c>
      <c r="D10718" s="175">
        <v>16</v>
      </c>
      <c r="E10718" s="175">
        <v>3.698</v>
      </c>
    </row>
    <row r="10719" spans="1:5">
      <c r="A10719" s="174" t="s">
        <v>154</v>
      </c>
      <c r="B10719" s="183">
        <v>27</v>
      </c>
      <c r="C10719" s="176">
        <v>44010</v>
      </c>
      <c r="D10719" s="175">
        <v>14</v>
      </c>
      <c r="E10719" s="175">
        <v>3.4289999999999998</v>
      </c>
    </row>
    <row r="10720" spans="1:5">
      <c r="A10720" s="174" t="s">
        <v>154</v>
      </c>
      <c r="B10720" s="183">
        <v>27</v>
      </c>
      <c r="C10720" s="176">
        <v>44011</v>
      </c>
      <c r="D10720" s="175">
        <v>16</v>
      </c>
      <c r="E10720" s="175">
        <v>3.496</v>
      </c>
    </row>
    <row r="10721" spans="1:5">
      <c r="A10721" s="174" t="s">
        <v>154</v>
      </c>
      <c r="B10721" s="183">
        <v>27</v>
      </c>
      <c r="C10721" s="176">
        <v>44012</v>
      </c>
      <c r="D10721" s="175">
        <v>14</v>
      </c>
      <c r="E10721" s="175">
        <v>3.5630000000000002</v>
      </c>
    </row>
    <row r="10722" spans="1:5">
      <c r="A10722" s="174" t="s">
        <v>154</v>
      </c>
      <c r="B10722" s="183">
        <v>27</v>
      </c>
      <c r="C10722" s="176">
        <v>44013</v>
      </c>
      <c r="D10722" s="175">
        <v>14</v>
      </c>
      <c r="E10722" s="175">
        <v>3.2949999999999999</v>
      </c>
    </row>
    <row r="10723" spans="1:5">
      <c r="A10723" s="174" t="s">
        <v>154</v>
      </c>
      <c r="B10723" s="183">
        <v>27</v>
      </c>
      <c r="C10723" s="176">
        <v>44014</v>
      </c>
      <c r="D10723" s="175">
        <v>15</v>
      </c>
      <c r="E10723" s="175">
        <v>3.0259999999999998</v>
      </c>
    </row>
    <row r="10724" spans="1:5">
      <c r="A10724" s="174" t="s">
        <v>154</v>
      </c>
      <c r="B10724" s="183">
        <v>27</v>
      </c>
      <c r="C10724" s="176">
        <v>44015</v>
      </c>
      <c r="D10724" s="175">
        <v>16</v>
      </c>
      <c r="E10724" s="175">
        <v>3.6309999999999998</v>
      </c>
    </row>
    <row r="10725" spans="1:5">
      <c r="A10725" s="174" t="s">
        <v>154</v>
      </c>
      <c r="B10725" s="177">
        <v>27</v>
      </c>
      <c r="C10725" s="176">
        <v>44016</v>
      </c>
      <c r="D10725" s="175">
        <v>14</v>
      </c>
      <c r="E10725" s="175">
        <v>3.2949999999999999</v>
      </c>
    </row>
    <row r="10726" spans="1:5">
      <c r="A10726" s="174" t="s">
        <v>154</v>
      </c>
      <c r="B10726" s="183">
        <v>28</v>
      </c>
      <c r="C10726" s="176">
        <v>44017</v>
      </c>
      <c r="D10726" s="175">
        <v>14</v>
      </c>
      <c r="E10726" s="175">
        <v>3.8319999999999999</v>
      </c>
    </row>
    <row r="10727" spans="1:5">
      <c r="A10727" s="174" t="s">
        <v>154</v>
      </c>
      <c r="B10727" s="183">
        <v>28</v>
      </c>
      <c r="C10727" s="176">
        <v>44018</v>
      </c>
      <c r="D10727" s="175">
        <v>15</v>
      </c>
      <c r="E10727" s="175">
        <v>4.101</v>
      </c>
    </row>
    <row r="10728" spans="1:5">
      <c r="A10728" s="174" t="s">
        <v>154</v>
      </c>
      <c r="B10728" s="183">
        <v>28</v>
      </c>
      <c r="C10728" s="176">
        <v>44019</v>
      </c>
      <c r="D10728" s="175">
        <v>15</v>
      </c>
      <c r="E10728" s="175">
        <v>3.2269999999999999</v>
      </c>
    </row>
    <row r="10729" spans="1:5">
      <c r="A10729" s="174" t="s">
        <v>154</v>
      </c>
      <c r="B10729" s="183">
        <v>28</v>
      </c>
      <c r="C10729" s="176">
        <v>44020</v>
      </c>
      <c r="D10729" s="175">
        <v>15</v>
      </c>
      <c r="E10729" s="175">
        <v>4.101</v>
      </c>
    </row>
    <row r="10730" spans="1:5">
      <c r="A10730" s="174" t="s">
        <v>154</v>
      </c>
      <c r="B10730" s="183">
        <v>28</v>
      </c>
      <c r="C10730" s="176">
        <v>44021</v>
      </c>
      <c r="D10730" s="175">
        <v>16</v>
      </c>
      <c r="E10730" s="175">
        <v>3.4289999999999998</v>
      </c>
    </row>
    <row r="10731" spans="1:5">
      <c r="A10731" s="174" t="s">
        <v>154</v>
      </c>
      <c r="B10731" s="183">
        <v>28</v>
      </c>
      <c r="C10731" s="176">
        <v>44022</v>
      </c>
      <c r="D10731" s="175">
        <v>16</v>
      </c>
      <c r="E10731" s="175">
        <v>3.698</v>
      </c>
    </row>
    <row r="10732" spans="1:5">
      <c r="A10732" s="174" t="s">
        <v>154</v>
      </c>
      <c r="B10732" s="177">
        <v>28</v>
      </c>
      <c r="C10732" s="176">
        <v>44023</v>
      </c>
      <c r="D10732" s="175">
        <v>15</v>
      </c>
      <c r="E10732" s="175">
        <v>3.5630000000000002</v>
      </c>
    </row>
    <row r="10733" spans="1:5">
      <c r="A10733" s="174" t="s">
        <v>154</v>
      </c>
      <c r="B10733" s="183">
        <v>29</v>
      </c>
      <c r="C10733" s="176">
        <v>44024</v>
      </c>
      <c r="D10733" s="175">
        <v>14</v>
      </c>
      <c r="E10733" s="175">
        <v>3.16</v>
      </c>
    </row>
    <row r="10734" spans="1:5">
      <c r="A10734" s="174" t="s">
        <v>154</v>
      </c>
      <c r="B10734" s="183">
        <v>29</v>
      </c>
      <c r="C10734" s="176">
        <v>44025</v>
      </c>
      <c r="D10734" s="175">
        <v>15</v>
      </c>
      <c r="E10734" s="175">
        <v>3.496</v>
      </c>
    </row>
    <row r="10735" spans="1:5">
      <c r="A10735" s="174" t="s">
        <v>154</v>
      </c>
      <c r="B10735" s="183">
        <v>29</v>
      </c>
      <c r="C10735" s="176">
        <v>44026</v>
      </c>
      <c r="D10735" s="175">
        <v>15</v>
      </c>
      <c r="E10735" s="175">
        <v>3.2949999999999999</v>
      </c>
    </row>
    <row r="10736" spans="1:5">
      <c r="A10736" s="174" t="s">
        <v>154</v>
      </c>
      <c r="B10736" s="183">
        <v>29</v>
      </c>
      <c r="C10736" s="176">
        <v>44027</v>
      </c>
      <c r="D10736" s="175">
        <v>15</v>
      </c>
      <c r="E10736" s="175">
        <v>3.6309999999999998</v>
      </c>
    </row>
    <row r="10737" spans="1:5">
      <c r="A10737" s="174" t="s">
        <v>154</v>
      </c>
      <c r="B10737" s="183">
        <v>29</v>
      </c>
      <c r="C10737" s="176">
        <v>44028</v>
      </c>
      <c r="D10737" s="175">
        <v>15</v>
      </c>
      <c r="E10737" s="175">
        <v>3.698</v>
      </c>
    </row>
    <row r="10738" spans="1:5">
      <c r="A10738" s="174" t="s">
        <v>154</v>
      </c>
      <c r="B10738" s="183">
        <v>29</v>
      </c>
      <c r="C10738" s="176">
        <v>44029</v>
      </c>
      <c r="D10738" s="175">
        <v>17</v>
      </c>
      <c r="E10738" s="175">
        <v>3.0259999999999998</v>
      </c>
    </row>
    <row r="10739" spans="1:5">
      <c r="A10739" s="174" t="s">
        <v>154</v>
      </c>
      <c r="B10739" s="177">
        <v>29</v>
      </c>
      <c r="C10739" s="176">
        <v>44030</v>
      </c>
      <c r="D10739" s="175">
        <v>15</v>
      </c>
      <c r="E10739" s="175">
        <v>3.698</v>
      </c>
    </row>
    <row r="10740" spans="1:5">
      <c r="A10740" s="174" t="s">
        <v>154</v>
      </c>
      <c r="B10740" s="183">
        <v>30</v>
      </c>
      <c r="C10740" s="176">
        <v>44031</v>
      </c>
      <c r="D10740" s="175">
        <v>15</v>
      </c>
      <c r="E10740" s="175">
        <v>3.16</v>
      </c>
    </row>
    <row r="10741" spans="1:5">
      <c r="A10741" s="174" t="s">
        <v>154</v>
      </c>
      <c r="B10741" s="183">
        <v>30</v>
      </c>
      <c r="C10741" s="176">
        <v>44032</v>
      </c>
      <c r="D10741" s="175">
        <v>15</v>
      </c>
      <c r="E10741" s="175">
        <v>3.4289999999999998</v>
      </c>
    </row>
    <row r="10742" spans="1:5">
      <c r="A10742" s="174" t="s">
        <v>154</v>
      </c>
      <c r="B10742" s="183">
        <v>30</v>
      </c>
      <c r="C10742" s="176">
        <v>44033</v>
      </c>
      <c r="D10742" s="175">
        <v>15</v>
      </c>
      <c r="E10742" s="175">
        <v>3.0259999999999998</v>
      </c>
    </row>
    <row r="10743" spans="1:5">
      <c r="A10743" s="174" t="s">
        <v>154</v>
      </c>
      <c r="B10743" s="183">
        <v>30</v>
      </c>
      <c r="C10743" s="176">
        <v>44034</v>
      </c>
      <c r="D10743" s="175">
        <v>15</v>
      </c>
      <c r="E10743" s="175">
        <v>3.496</v>
      </c>
    </row>
    <row r="10744" spans="1:5">
      <c r="A10744" s="174" t="s">
        <v>154</v>
      </c>
      <c r="B10744" s="183">
        <v>30</v>
      </c>
      <c r="C10744" s="176">
        <v>44035</v>
      </c>
      <c r="D10744" s="175">
        <v>14</v>
      </c>
      <c r="E10744" s="175">
        <v>3.7650000000000001</v>
      </c>
    </row>
    <row r="10745" spans="1:5">
      <c r="A10745" s="174" t="s">
        <v>154</v>
      </c>
      <c r="B10745" s="183">
        <v>30</v>
      </c>
      <c r="C10745" s="176">
        <v>44036</v>
      </c>
      <c r="D10745" s="175">
        <v>15</v>
      </c>
      <c r="E10745" s="175">
        <v>3.496</v>
      </c>
    </row>
    <row r="10746" spans="1:5">
      <c r="A10746" s="174" t="s">
        <v>154</v>
      </c>
      <c r="B10746" s="177">
        <v>30</v>
      </c>
      <c r="C10746" s="176">
        <v>44037</v>
      </c>
      <c r="D10746" s="175">
        <v>14</v>
      </c>
      <c r="E10746" s="175">
        <v>2.9580000000000002</v>
      </c>
    </row>
    <row r="10747" spans="1:5">
      <c r="A10747" s="174" t="s">
        <v>154</v>
      </c>
      <c r="B10747" s="183">
        <v>31</v>
      </c>
      <c r="C10747" s="176">
        <v>44038</v>
      </c>
      <c r="D10747" s="175">
        <v>14</v>
      </c>
      <c r="E10747" s="175">
        <v>2.8239999999999998</v>
      </c>
    </row>
    <row r="10748" spans="1:5">
      <c r="A10748" s="174" t="s">
        <v>154</v>
      </c>
      <c r="B10748" s="183">
        <v>31</v>
      </c>
      <c r="C10748" s="176">
        <v>44039</v>
      </c>
      <c r="D10748" s="175">
        <v>15</v>
      </c>
      <c r="E10748" s="175">
        <v>3.0259999999999998</v>
      </c>
    </row>
    <row r="10749" spans="1:5">
      <c r="A10749" s="174" t="s">
        <v>154</v>
      </c>
      <c r="B10749" s="183">
        <v>31</v>
      </c>
      <c r="C10749" s="176">
        <v>44040</v>
      </c>
      <c r="D10749" s="175">
        <v>14</v>
      </c>
      <c r="E10749" s="175">
        <v>2.891</v>
      </c>
    </row>
    <row r="10750" spans="1:5">
      <c r="A10750" s="174" t="s">
        <v>154</v>
      </c>
      <c r="B10750" s="183">
        <v>31</v>
      </c>
      <c r="C10750" s="176">
        <v>44041</v>
      </c>
      <c r="D10750" s="175">
        <v>14</v>
      </c>
      <c r="E10750" s="175">
        <v>3.4289999999999998</v>
      </c>
    </row>
    <row r="10751" spans="1:5">
      <c r="A10751" s="174" t="s">
        <v>154</v>
      </c>
      <c r="B10751" s="183">
        <v>31</v>
      </c>
      <c r="C10751" s="176">
        <v>44042</v>
      </c>
      <c r="D10751" s="175">
        <v>13</v>
      </c>
      <c r="E10751" s="175">
        <v>4.7060000000000004</v>
      </c>
    </row>
    <row r="10752" spans="1:5">
      <c r="A10752" s="174" t="s">
        <v>154</v>
      </c>
      <c r="B10752" s="183">
        <v>31</v>
      </c>
      <c r="C10752" s="176">
        <v>44043</v>
      </c>
      <c r="D10752" s="175">
        <v>14</v>
      </c>
      <c r="E10752" s="175">
        <v>4.8410000000000002</v>
      </c>
    </row>
    <row r="10753" spans="1:5">
      <c r="A10753" s="174" t="s">
        <v>154</v>
      </c>
      <c r="B10753" s="177">
        <v>31</v>
      </c>
      <c r="C10753" s="176">
        <v>44044</v>
      </c>
      <c r="D10753" s="175">
        <v>13</v>
      </c>
      <c r="E10753" s="175">
        <v>3.6309999999999998</v>
      </c>
    </row>
    <row r="10754" spans="1:5">
      <c r="A10754" s="174" t="s">
        <v>154</v>
      </c>
      <c r="B10754" s="183">
        <v>32</v>
      </c>
      <c r="C10754" s="176">
        <v>44045</v>
      </c>
      <c r="D10754" s="175">
        <v>13</v>
      </c>
      <c r="E10754" s="175">
        <v>3.698</v>
      </c>
    </row>
    <row r="10755" spans="1:5">
      <c r="A10755" s="174" t="s">
        <v>154</v>
      </c>
      <c r="B10755" s="183">
        <v>32</v>
      </c>
      <c r="C10755" s="176">
        <v>44046</v>
      </c>
      <c r="D10755" s="175">
        <v>14</v>
      </c>
      <c r="E10755" s="175">
        <v>3.496</v>
      </c>
    </row>
    <row r="10756" spans="1:5">
      <c r="A10756" s="174" t="s">
        <v>154</v>
      </c>
      <c r="B10756" s="183">
        <v>32</v>
      </c>
      <c r="C10756" s="176">
        <v>44047</v>
      </c>
      <c r="D10756" s="175">
        <v>14</v>
      </c>
      <c r="E10756" s="175">
        <v>3.6309999999999998</v>
      </c>
    </row>
    <row r="10757" spans="1:5">
      <c r="A10757" s="174" t="s">
        <v>154</v>
      </c>
      <c r="B10757" s="183">
        <v>32</v>
      </c>
      <c r="C10757" s="176">
        <v>44048</v>
      </c>
      <c r="D10757" s="175">
        <v>13</v>
      </c>
      <c r="E10757" s="175">
        <v>3.9</v>
      </c>
    </row>
    <row r="10758" spans="1:5">
      <c r="A10758" s="174" t="s">
        <v>154</v>
      </c>
      <c r="B10758" s="183">
        <v>32</v>
      </c>
      <c r="C10758" s="176">
        <v>44049</v>
      </c>
      <c r="D10758" s="175">
        <v>12</v>
      </c>
      <c r="E10758" s="175">
        <v>3.5630000000000002</v>
      </c>
    </row>
    <row r="10759" spans="1:5">
      <c r="A10759" s="174" t="s">
        <v>154</v>
      </c>
      <c r="B10759" s="177">
        <v>32</v>
      </c>
      <c r="C10759" s="176">
        <v>44050</v>
      </c>
      <c r="D10759" s="175">
        <v>13</v>
      </c>
      <c r="E10759" s="175">
        <v>3.6309999999999998</v>
      </c>
    </row>
    <row r="10760" spans="1:5">
      <c r="A10760" s="174" t="s">
        <v>154</v>
      </c>
      <c r="B10760" s="177">
        <v>32</v>
      </c>
      <c r="C10760" s="176">
        <v>44051</v>
      </c>
      <c r="D10760" s="175">
        <v>12</v>
      </c>
      <c r="E10760" s="175">
        <v>3.7650000000000001</v>
      </c>
    </row>
    <row r="10761" spans="1:5">
      <c r="A10761" s="174" t="s">
        <v>154</v>
      </c>
      <c r="B10761" s="177">
        <v>33</v>
      </c>
      <c r="C10761" s="176">
        <v>44052</v>
      </c>
      <c r="D10761" s="175">
        <v>11</v>
      </c>
      <c r="E10761" s="175">
        <v>3.6309999999999998</v>
      </c>
    </row>
    <row r="10762" spans="1:5">
      <c r="A10762" s="174" t="s">
        <v>154</v>
      </c>
      <c r="B10762" s="177">
        <v>33</v>
      </c>
      <c r="C10762" s="176">
        <v>44053</v>
      </c>
      <c r="D10762" s="175">
        <v>12</v>
      </c>
      <c r="E10762" s="175">
        <v>3.9</v>
      </c>
    </row>
    <row r="10763" spans="1:5">
      <c r="A10763" s="174" t="s">
        <v>154</v>
      </c>
      <c r="B10763" s="177">
        <v>33</v>
      </c>
      <c r="C10763" s="176">
        <v>44054</v>
      </c>
      <c r="D10763" s="175">
        <v>12</v>
      </c>
      <c r="E10763" s="175">
        <v>3.7650000000000001</v>
      </c>
    </row>
    <row r="10764" spans="1:5">
      <c r="A10764" s="174" t="s">
        <v>154</v>
      </c>
      <c r="B10764" s="177">
        <v>33</v>
      </c>
      <c r="C10764" s="176">
        <v>44055</v>
      </c>
      <c r="D10764" s="175">
        <v>13</v>
      </c>
      <c r="E10764" s="175">
        <v>4.5720000000000001</v>
      </c>
    </row>
    <row r="10765" spans="1:5">
      <c r="A10765" s="174" t="s">
        <v>154</v>
      </c>
      <c r="B10765" s="177">
        <v>33</v>
      </c>
      <c r="C10765" s="176">
        <v>44056</v>
      </c>
      <c r="D10765" s="175">
        <v>12</v>
      </c>
      <c r="E10765" s="175">
        <v>4.5049999999999999</v>
      </c>
    </row>
    <row r="10766" spans="1:5">
      <c r="A10766" s="174" t="s">
        <v>154</v>
      </c>
      <c r="B10766" s="177">
        <v>33</v>
      </c>
      <c r="C10766" s="176">
        <v>44057</v>
      </c>
      <c r="D10766" s="175">
        <v>13</v>
      </c>
      <c r="E10766" s="175">
        <v>4.6390000000000002</v>
      </c>
    </row>
    <row r="10767" spans="1:5">
      <c r="A10767" s="174" t="s">
        <v>154</v>
      </c>
      <c r="B10767" s="177">
        <v>33</v>
      </c>
      <c r="C10767" s="176">
        <v>44058</v>
      </c>
      <c r="D10767" s="175">
        <v>12</v>
      </c>
      <c r="E10767" s="175">
        <v>4.5049999999999999</v>
      </c>
    </row>
    <row r="10768" spans="1:5">
      <c r="A10768" s="174" t="s">
        <v>154</v>
      </c>
      <c r="B10768" s="177">
        <v>34</v>
      </c>
      <c r="C10768" s="176">
        <v>44059</v>
      </c>
      <c r="D10768" s="175">
        <v>12</v>
      </c>
      <c r="E10768" s="175">
        <v>4.5720000000000001</v>
      </c>
    </row>
    <row r="10769" spans="1:5">
      <c r="A10769" s="174" t="s">
        <v>154</v>
      </c>
      <c r="B10769" s="177">
        <v>34</v>
      </c>
      <c r="C10769" s="176">
        <v>44060</v>
      </c>
      <c r="D10769" s="175">
        <v>12</v>
      </c>
      <c r="E10769" s="175">
        <v>4.6390000000000002</v>
      </c>
    </row>
    <row r="10770" spans="1:5">
      <c r="A10770" s="174" t="s">
        <v>154</v>
      </c>
      <c r="B10770" s="177">
        <v>34</v>
      </c>
      <c r="C10770" s="176">
        <v>44061</v>
      </c>
      <c r="D10770" s="175">
        <v>12</v>
      </c>
      <c r="E10770" s="175">
        <v>4.5049999999999999</v>
      </c>
    </row>
    <row r="10771" spans="1:5">
      <c r="A10771" s="174" t="s">
        <v>154</v>
      </c>
      <c r="B10771" s="177">
        <v>34</v>
      </c>
      <c r="C10771" s="176">
        <v>44062</v>
      </c>
      <c r="D10771" s="175">
        <v>12</v>
      </c>
      <c r="E10771" s="175">
        <v>4.6390000000000002</v>
      </c>
    </row>
    <row r="10772" spans="1:5">
      <c r="A10772" s="174" t="s">
        <v>154</v>
      </c>
      <c r="B10772" s="177">
        <v>34</v>
      </c>
      <c r="C10772" s="176">
        <v>44063</v>
      </c>
      <c r="D10772" s="175">
        <v>11</v>
      </c>
      <c r="E10772" s="175">
        <v>4.9749999999999996</v>
      </c>
    </row>
    <row r="10773" spans="1:5">
      <c r="A10773" s="174" t="s">
        <v>154</v>
      </c>
      <c r="B10773" s="177">
        <v>34</v>
      </c>
      <c r="C10773" s="176">
        <v>44064</v>
      </c>
      <c r="D10773" s="175">
        <v>12</v>
      </c>
      <c r="E10773" s="175">
        <v>4.8410000000000002</v>
      </c>
    </row>
    <row r="10774" spans="1:5">
      <c r="A10774" s="174" t="s">
        <v>154</v>
      </c>
      <c r="B10774" s="177">
        <v>34</v>
      </c>
      <c r="C10774" s="176">
        <v>44065</v>
      </c>
      <c r="D10774" s="182"/>
      <c r="E10774" s="175">
        <v>5.0430000000000001</v>
      </c>
    </row>
    <row r="10775" spans="1:5">
      <c r="A10775" s="174" t="s">
        <v>163</v>
      </c>
      <c r="B10775" s="183">
        <v>8</v>
      </c>
      <c r="C10775" s="176">
        <v>43877</v>
      </c>
      <c r="D10775" s="175">
        <v>1</v>
      </c>
      <c r="E10775" s="175">
        <v>0</v>
      </c>
    </row>
    <row r="10776" spans="1:5">
      <c r="A10776" s="174" t="s">
        <v>163</v>
      </c>
      <c r="B10776" s="183">
        <v>8</v>
      </c>
      <c r="C10776" s="176">
        <v>43878</v>
      </c>
      <c r="D10776" s="175">
        <v>0</v>
      </c>
      <c r="E10776" s="175">
        <v>0</v>
      </c>
    </row>
    <row r="10777" spans="1:5">
      <c r="A10777" s="174" t="s">
        <v>163</v>
      </c>
      <c r="B10777" s="183">
        <v>8</v>
      </c>
      <c r="C10777" s="176">
        <v>43879</v>
      </c>
      <c r="D10777" s="175">
        <v>-1</v>
      </c>
      <c r="E10777" s="175">
        <v>0</v>
      </c>
    </row>
    <row r="10778" spans="1:5">
      <c r="A10778" s="174" t="s">
        <v>163</v>
      </c>
      <c r="B10778" s="183">
        <v>8</v>
      </c>
      <c r="C10778" s="176">
        <v>43880</v>
      </c>
      <c r="D10778" s="175">
        <v>0</v>
      </c>
      <c r="E10778" s="175">
        <v>0</v>
      </c>
    </row>
    <row r="10779" spans="1:5">
      <c r="A10779" s="174" t="s">
        <v>163</v>
      </c>
      <c r="B10779" s="183">
        <v>8</v>
      </c>
      <c r="C10779" s="176">
        <v>43881</v>
      </c>
      <c r="D10779" s="175">
        <v>-1</v>
      </c>
      <c r="E10779" s="175">
        <v>0</v>
      </c>
    </row>
    <row r="10780" spans="1:5">
      <c r="A10780" s="174" t="s">
        <v>163</v>
      </c>
      <c r="B10780" s="177">
        <v>8</v>
      </c>
      <c r="C10780" s="176">
        <v>43882</v>
      </c>
      <c r="D10780" s="175">
        <v>-2</v>
      </c>
      <c r="E10780" s="175">
        <v>0</v>
      </c>
    </row>
    <row r="10781" spans="1:5">
      <c r="A10781" s="174" t="s">
        <v>163</v>
      </c>
      <c r="B10781" s="183">
        <v>8</v>
      </c>
      <c r="C10781" s="176">
        <v>43883</v>
      </c>
      <c r="D10781" s="175">
        <v>0</v>
      </c>
      <c r="E10781" s="175">
        <v>0</v>
      </c>
    </row>
    <row r="10782" spans="1:5">
      <c r="A10782" s="174" t="s">
        <v>163</v>
      </c>
      <c r="B10782" s="183">
        <v>9</v>
      </c>
      <c r="C10782" s="176">
        <v>43884</v>
      </c>
      <c r="D10782" s="175">
        <v>0</v>
      </c>
      <c r="E10782" s="175">
        <v>0</v>
      </c>
    </row>
    <row r="10783" spans="1:5">
      <c r="A10783" s="174" t="s">
        <v>163</v>
      </c>
      <c r="B10783" s="183">
        <v>9</v>
      </c>
      <c r="C10783" s="176">
        <v>43885</v>
      </c>
      <c r="D10783" s="175">
        <v>10</v>
      </c>
      <c r="E10783" s="175">
        <v>0</v>
      </c>
    </row>
    <row r="10784" spans="1:5">
      <c r="A10784" s="174" t="s">
        <v>163</v>
      </c>
      <c r="B10784" s="183">
        <v>9</v>
      </c>
      <c r="C10784" s="176">
        <v>43886</v>
      </c>
      <c r="D10784" s="175">
        <v>10</v>
      </c>
      <c r="E10784" s="175">
        <v>0</v>
      </c>
    </row>
    <row r="10785" spans="1:5">
      <c r="A10785" s="174" t="s">
        <v>163</v>
      </c>
      <c r="B10785" s="183">
        <v>9</v>
      </c>
      <c r="C10785" s="176">
        <v>43887</v>
      </c>
      <c r="D10785" s="175">
        <v>5</v>
      </c>
      <c r="E10785" s="175">
        <v>0</v>
      </c>
    </row>
    <row r="10786" spans="1:5">
      <c r="A10786" s="174" t="s">
        <v>163</v>
      </c>
      <c r="B10786" s="183">
        <v>9</v>
      </c>
      <c r="C10786" s="176">
        <v>43888</v>
      </c>
      <c r="D10786" s="175">
        <v>0</v>
      </c>
      <c r="E10786" s="175">
        <v>0</v>
      </c>
    </row>
    <row r="10787" spans="1:5">
      <c r="A10787" s="174" t="s">
        <v>163</v>
      </c>
      <c r="B10787" s="177">
        <v>9</v>
      </c>
      <c r="C10787" s="176">
        <v>43889</v>
      </c>
      <c r="D10787" s="175">
        <v>1</v>
      </c>
      <c r="E10787" s="175">
        <v>0</v>
      </c>
    </row>
    <row r="10788" spans="1:5">
      <c r="A10788" s="174" t="s">
        <v>163</v>
      </c>
      <c r="B10788" s="183">
        <v>9</v>
      </c>
      <c r="C10788" s="176">
        <v>43890</v>
      </c>
      <c r="D10788" s="175">
        <v>4</v>
      </c>
      <c r="E10788" s="175">
        <v>0</v>
      </c>
    </row>
    <row r="10789" spans="1:5">
      <c r="A10789" s="174" t="s">
        <v>163</v>
      </c>
      <c r="B10789" s="183">
        <v>10</v>
      </c>
      <c r="C10789" s="176">
        <v>43833</v>
      </c>
      <c r="D10789" s="175">
        <v>4</v>
      </c>
      <c r="E10789" s="175">
        <v>0</v>
      </c>
    </row>
    <row r="10790" spans="1:5">
      <c r="A10790" s="174" t="s">
        <v>163</v>
      </c>
      <c r="B10790" s="183">
        <v>10</v>
      </c>
      <c r="C10790" s="176">
        <v>43864</v>
      </c>
      <c r="D10790" s="175">
        <v>0</v>
      </c>
      <c r="E10790" s="175">
        <v>0</v>
      </c>
    </row>
    <row r="10791" spans="1:5">
      <c r="A10791" s="174" t="s">
        <v>163</v>
      </c>
      <c r="B10791" s="183">
        <v>10</v>
      </c>
      <c r="C10791" s="176">
        <v>43893</v>
      </c>
      <c r="D10791" s="175">
        <v>0</v>
      </c>
      <c r="E10791" s="175">
        <v>0</v>
      </c>
    </row>
    <row r="10792" spans="1:5">
      <c r="A10792" s="174" t="s">
        <v>163</v>
      </c>
      <c r="B10792" s="183">
        <v>10</v>
      </c>
      <c r="C10792" s="176">
        <v>43894</v>
      </c>
      <c r="D10792" s="175">
        <v>-1</v>
      </c>
      <c r="E10792" s="175">
        <v>0</v>
      </c>
    </row>
    <row r="10793" spans="1:5">
      <c r="A10793" s="174" t="s">
        <v>163</v>
      </c>
      <c r="B10793" s="183">
        <v>10</v>
      </c>
      <c r="C10793" s="176">
        <v>43895</v>
      </c>
      <c r="D10793" s="175">
        <v>-1</v>
      </c>
      <c r="E10793" s="175">
        <v>0</v>
      </c>
    </row>
    <row r="10794" spans="1:5">
      <c r="A10794" s="174" t="s">
        <v>163</v>
      </c>
      <c r="B10794" s="177">
        <v>10</v>
      </c>
      <c r="C10794" s="176">
        <v>43896</v>
      </c>
      <c r="D10794" s="175">
        <v>-2</v>
      </c>
      <c r="E10794" s="175">
        <v>0</v>
      </c>
    </row>
    <row r="10795" spans="1:5">
      <c r="A10795" s="174" t="s">
        <v>163</v>
      </c>
      <c r="B10795" s="183">
        <v>10</v>
      </c>
      <c r="C10795" s="176">
        <v>43897</v>
      </c>
      <c r="D10795" s="175">
        <v>-1</v>
      </c>
      <c r="E10795" s="175">
        <v>0</v>
      </c>
    </row>
    <row r="10796" spans="1:5">
      <c r="A10796" s="174" t="s">
        <v>163</v>
      </c>
      <c r="B10796" s="183">
        <v>11</v>
      </c>
      <c r="C10796" s="176">
        <v>43898</v>
      </c>
      <c r="D10796" s="175">
        <v>0</v>
      </c>
      <c r="E10796" s="175">
        <v>0</v>
      </c>
    </row>
    <row r="10797" spans="1:5">
      <c r="A10797" s="174" t="s">
        <v>163</v>
      </c>
      <c r="B10797" s="183">
        <v>11</v>
      </c>
      <c r="C10797" s="176">
        <v>43899</v>
      </c>
      <c r="D10797" s="175">
        <v>-2</v>
      </c>
      <c r="E10797" s="175">
        <v>0</v>
      </c>
    </row>
    <row r="10798" spans="1:5">
      <c r="A10798" s="174" t="s">
        <v>163</v>
      </c>
      <c r="B10798" s="183">
        <v>11</v>
      </c>
      <c r="C10798" s="176">
        <v>43900</v>
      </c>
      <c r="D10798" s="175">
        <v>-2</v>
      </c>
      <c r="E10798" s="175">
        <v>0</v>
      </c>
    </row>
    <row r="10799" spans="1:5">
      <c r="A10799" s="174" t="s">
        <v>163</v>
      </c>
      <c r="B10799" s="183">
        <v>11</v>
      </c>
      <c r="C10799" s="176">
        <v>43901</v>
      </c>
      <c r="D10799" s="175">
        <v>-2</v>
      </c>
      <c r="E10799" s="175">
        <v>0</v>
      </c>
    </row>
    <row r="10800" spans="1:5">
      <c r="A10800" s="174" t="s">
        <v>163</v>
      </c>
      <c r="B10800" s="183">
        <v>11</v>
      </c>
      <c r="C10800" s="176">
        <v>43902</v>
      </c>
      <c r="D10800" s="175">
        <v>-1</v>
      </c>
      <c r="E10800" s="175">
        <v>0</v>
      </c>
    </row>
    <row r="10801" spans="1:5">
      <c r="A10801" s="174" t="s">
        <v>163</v>
      </c>
      <c r="B10801" s="177">
        <v>11</v>
      </c>
      <c r="C10801" s="176">
        <v>43903</v>
      </c>
      <c r="D10801" s="175">
        <v>-1</v>
      </c>
      <c r="E10801" s="175">
        <v>0</v>
      </c>
    </row>
    <row r="10802" spans="1:5">
      <c r="A10802" s="174" t="s">
        <v>163</v>
      </c>
      <c r="B10802" s="183">
        <v>11</v>
      </c>
      <c r="C10802" s="176">
        <v>43904</v>
      </c>
      <c r="D10802" s="175">
        <v>0</v>
      </c>
      <c r="E10802" s="175">
        <v>0</v>
      </c>
    </row>
    <row r="10803" spans="1:5">
      <c r="A10803" s="174" t="s">
        <v>163</v>
      </c>
      <c r="B10803" s="183">
        <v>12</v>
      </c>
      <c r="C10803" s="176">
        <v>43905</v>
      </c>
      <c r="D10803" s="175">
        <v>1</v>
      </c>
      <c r="E10803" s="175">
        <v>0</v>
      </c>
    </row>
    <row r="10804" spans="1:5">
      <c r="A10804" s="174" t="s">
        <v>163</v>
      </c>
      <c r="B10804" s="183">
        <v>12</v>
      </c>
      <c r="C10804" s="176">
        <v>43906</v>
      </c>
      <c r="D10804" s="175">
        <v>2</v>
      </c>
      <c r="E10804" s="175">
        <v>0</v>
      </c>
    </row>
    <row r="10805" spans="1:5">
      <c r="A10805" s="174" t="s">
        <v>163</v>
      </c>
      <c r="B10805" s="183">
        <v>12</v>
      </c>
      <c r="C10805" s="176">
        <v>43907</v>
      </c>
      <c r="D10805" s="175">
        <v>5</v>
      </c>
      <c r="E10805" s="175">
        <v>0</v>
      </c>
    </row>
    <row r="10806" spans="1:5">
      <c r="A10806" s="174" t="s">
        <v>163</v>
      </c>
      <c r="B10806" s="183">
        <v>12</v>
      </c>
      <c r="C10806" s="176">
        <v>43908</v>
      </c>
      <c r="D10806" s="175">
        <v>8</v>
      </c>
      <c r="E10806" s="175">
        <v>0</v>
      </c>
    </row>
    <row r="10807" spans="1:5">
      <c r="A10807" s="174" t="s">
        <v>163</v>
      </c>
      <c r="B10807" s="177">
        <v>12</v>
      </c>
      <c r="C10807" s="176">
        <v>43909</v>
      </c>
      <c r="D10807" s="175">
        <v>12</v>
      </c>
      <c r="E10807" s="175">
        <v>0</v>
      </c>
    </row>
    <row r="10808" spans="1:5">
      <c r="A10808" s="174" t="s">
        <v>163</v>
      </c>
      <c r="B10808" s="183">
        <v>12</v>
      </c>
      <c r="C10808" s="176">
        <v>43910</v>
      </c>
      <c r="D10808" s="175">
        <v>17</v>
      </c>
      <c r="E10808" s="175">
        <v>0</v>
      </c>
    </row>
    <row r="10809" spans="1:5">
      <c r="A10809" s="174" t="s">
        <v>163</v>
      </c>
      <c r="B10809" s="183">
        <v>12</v>
      </c>
      <c r="C10809" s="176">
        <v>43911</v>
      </c>
      <c r="D10809" s="175">
        <v>18</v>
      </c>
      <c r="E10809" s="175">
        <v>0</v>
      </c>
    </row>
    <row r="10810" spans="1:5">
      <c r="A10810" s="174" t="s">
        <v>163</v>
      </c>
      <c r="B10810" s="183">
        <v>13</v>
      </c>
      <c r="C10810" s="176">
        <v>43912</v>
      </c>
      <c r="D10810" s="175">
        <v>17</v>
      </c>
      <c r="E10810" s="175">
        <v>0</v>
      </c>
    </row>
    <row r="10811" spans="1:5">
      <c r="A10811" s="174" t="s">
        <v>163</v>
      </c>
      <c r="B10811" s="183">
        <v>13</v>
      </c>
      <c r="C10811" s="176">
        <v>43913</v>
      </c>
      <c r="D10811" s="175">
        <v>22</v>
      </c>
      <c r="E10811" s="175">
        <v>0</v>
      </c>
    </row>
    <row r="10812" spans="1:5">
      <c r="A10812" s="174" t="s">
        <v>163</v>
      </c>
      <c r="B10812" s="183">
        <v>13</v>
      </c>
      <c r="C10812" s="176">
        <v>43914</v>
      </c>
      <c r="D10812" s="175">
        <v>24</v>
      </c>
      <c r="E10812" s="175">
        <v>0</v>
      </c>
    </row>
    <row r="10813" spans="1:5">
      <c r="A10813" s="174" t="s">
        <v>163</v>
      </c>
      <c r="B10813" s="183">
        <v>13</v>
      </c>
      <c r="C10813" s="176">
        <v>43915</v>
      </c>
      <c r="D10813" s="175">
        <v>24</v>
      </c>
      <c r="E10813" s="175">
        <v>0</v>
      </c>
    </row>
    <row r="10814" spans="1:5">
      <c r="A10814" s="174" t="s">
        <v>163</v>
      </c>
      <c r="B10814" s="183">
        <v>13</v>
      </c>
      <c r="C10814" s="176">
        <v>43916</v>
      </c>
      <c r="D10814" s="175">
        <v>24</v>
      </c>
      <c r="E10814" s="175">
        <v>0.14199999999999999</v>
      </c>
    </row>
    <row r="10815" spans="1:5">
      <c r="A10815" s="174" t="s">
        <v>163</v>
      </c>
      <c r="B10815" s="177">
        <v>13</v>
      </c>
      <c r="C10815" s="176">
        <v>43917</v>
      </c>
      <c r="D10815" s="175">
        <v>24</v>
      </c>
      <c r="E10815" s="175">
        <v>0</v>
      </c>
    </row>
    <row r="10816" spans="1:5">
      <c r="A10816" s="174" t="s">
        <v>163</v>
      </c>
      <c r="B10816" s="183">
        <v>13</v>
      </c>
      <c r="C10816" s="176">
        <v>43918</v>
      </c>
      <c r="D10816" s="175">
        <v>19</v>
      </c>
      <c r="E10816" s="175">
        <v>0</v>
      </c>
    </row>
    <row r="10817" spans="1:5">
      <c r="A10817" s="174" t="s">
        <v>163</v>
      </c>
      <c r="B10817" s="183">
        <v>14</v>
      </c>
      <c r="C10817" s="176">
        <v>43919</v>
      </c>
      <c r="D10817" s="175">
        <v>15</v>
      </c>
      <c r="E10817" s="175">
        <v>0</v>
      </c>
    </row>
    <row r="10818" spans="1:5">
      <c r="A10818" s="174" t="s">
        <v>163</v>
      </c>
      <c r="B10818" s="183">
        <v>14</v>
      </c>
      <c r="C10818" s="176">
        <v>43920</v>
      </c>
      <c r="D10818" s="175">
        <v>20</v>
      </c>
      <c r="E10818" s="175">
        <v>0</v>
      </c>
    </row>
    <row r="10819" spans="1:5">
      <c r="A10819" s="174" t="s">
        <v>163</v>
      </c>
      <c r="B10819" s="183">
        <v>14</v>
      </c>
      <c r="C10819" s="176">
        <v>43921</v>
      </c>
      <c r="D10819" s="175">
        <v>20</v>
      </c>
      <c r="E10819" s="175">
        <v>0</v>
      </c>
    </row>
    <row r="10820" spans="1:5">
      <c r="A10820" s="174" t="s">
        <v>163</v>
      </c>
      <c r="B10820" s="183">
        <v>14</v>
      </c>
      <c r="C10820" s="176">
        <v>43922</v>
      </c>
      <c r="D10820" s="175">
        <v>20</v>
      </c>
      <c r="E10820" s="175">
        <v>0</v>
      </c>
    </row>
    <row r="10821" spans="1:5">
      <c r="A10821" s="174" t="s">
        <v>163</v>
      </c>
      <c r="B10821" s="183">
        <v>14</v>
      </c>
      <c r="C10821" s="176">
        <v>43923</v>
      </c>
      <c r="D10821" s="175">
        <v>20</v>
      </c>
      <c r="E10821" s="175">
        <v>0</v>
      </c>
    </row>
    <row r="10822" spans="1:5">
      <c r="A10822" s="174" t="s">
        <v>163</v>
      </c>
      <c r="B10822" s="177">
        <v>14</v>
      </c>
      <c r="C10822" s="176">
        <v>43924</v>
      </c>
      <c r="D10822" s="175">
        <v>21</v>
      </c>
      <c r="E10822" s="175">
        <v>0.14199999999999999</v>
      </c>
    </row>
    <row r="10823" spans="1:5">
      <c r="A10823" s="174" t="s">
        <v>163</v>
      </c>
      <c r="B10823" s="183">
        <v>14</v>
      </c>
      <c r="C10823" s="176">
        <v>43925</v>
      </c>
      <c r="D10823" s="175">
        <v>16</v>
      </c>
      <c r="E10823" s="175">
        <v>0</v>
      </c>
    </row>
    <row r="10824" spans="1:5">
      <c r="A10824" s="174" t="s">
        <v>163</v>
      </c>
      <c r="B10824" s="183">
        <v>15</v>
      </c>
      <c r="C10824" s="176">
        <v>43926</v>
      </c>
      <c r="D10824" s="175">
        <v>13</v>
      </c>
      <c r="E10824" s="175">
        <v>0.14199999999999999</v>
      </c>
    </row>
    <row r="10825" spans="1:5">
      <c r="A10825" s="174" t="s">
        <v>163</v>
      </c>
      <c r="B10825" s="183">
        <v>15</v>
      </c>
      <c r="C10825" s="176">
        <v>43927</v>
      </c>
      <c r="D10825" s="175">
        <v>17</v>
      </c>
      <c r="E10825" s="175">
        <v>0.28499999999999998</v>
      </c>
    </row>
    <row r="10826" spans="1:5">
      <c r="A10826" s="174" t="s">
        <v>163</v>
      </c>
      <c r="B10826" s="183">
        <v>15</v>
      </c>
      <c r="C10826" s="176">
        <v>43928</v>
      </c>
      <c r="D10826" s="175">
        <v>17</v>
      </c>
      <c r="E10826" s="175">
        <v>0</v>
      </c>
    </row>
    <row r="10827" spans="1:5">
      <c r="A10827" s="174" t="s">
        <v>163</v>
      </c>
      <c r="B10827" s="183">
        <v>15</v>
      </c>
      <c r="C10827" s="176">
        <v>43929</v>
      </c>
      <c r="D10827" s="175">
        <v>16</v>
      </c>
      <c r="E10827" s="175">
        <v>0.28499999999999998</v>
      </c>
    </row>
    <row r="10828" spans="1:5">
      <c r="A10828" s="174" t="s">
        <v>163</v>
      </c>
      <c r="B10828" s="183">
        <v>15</v>
      </c>
      <c r="C10828" s="176">
        <v>43930</v>
      </c>
      <c r="D10828" s="175">
        <v>15</v>
      </c>
      <c r="E10828" s="175">
        <v>0</v>
      </c>
    </row>
    <row r="10829" spans="1:5">
      <c r="A10829" s="174" t="s">
        <v>163</v>
      </c>
      <c r="B10829" s="177">
        <v>15</v>
      </c>
      <c r="C10829" s="176">
        <v>43931</v>
      </c>
      <c r="D10829" s="175">
        <v>26</v>
      </c>
      <c r="E10829" s="175">
        <v>0.14199999999999999</v>
      </c>
    </row>
    <row r="10830" spans="1:5">
      <c r="A10830" s="174" t="s">
        <v>163</v>
      </c>
      <c r="B10830" s="183">
        <v>15</v>
      </c>
      <c r="C10830" s="176">
        <v>43932</v>
      </c>
      <c r="D10830" s="175">
        <v>13</v>
      </c>
      <c r="E10830" s="175">
        <v>0.28499999999999998</v>
      </c>
    </row>
    <row r="10831" spans="1:5">
      <c r="A10831" s="174" t="s">
        <v>163</v>
      </c>
      <c r="B10831" s="183">
        <v>16</v>
      </c>
      <c r="C10831" s="176">
        <v>43933</v>
      </c>
      <c r="D10831" s="175">
        <v>8</v>
      </c>
      <c r="E10831" s="175">
        <v>0.56999999999999995</v>
      </c>
    </row>
    <row r="10832" spans="1:5">
      <c r="A10832" s="174" t="s">
        <v>163</v>
      </c>
      <c r="B10832" s="183">
        <v>16</v>
      </c>
      <c r="C10832" s="176">
        <v>43934</v>
      </c>
      <c r="D10832" s="175">
        <v>15</v>
      </c>
      <c r="E10832" s="175">
        <v>0.14199999999999999</v>
      </c>
    </row>
    <row r="10833" spans="1:5">
      <c r="A10833" s="174" t="s">
        <v>163</v>
      </c>
      <c r="B10833" s="183">
        <v>16</v>
      </c>
      <c r="C10833" s="176">
        <v>43935</v>
      </c>
      <c r="D10833" s="175">
        <v>17</v>
      </c>
      <c r="E10833" s="175">
        <v>0</v>
      </c>
    </row>
    <row r="10834" spans="1:5">
      <c r="A10834" s="174" t="s">
        <v>163</v>
      </c>
      <c r="B10834" s="183">
        <v>16</v>
      </c>
      <c r="C10834" s="176">
        <v>43936</v>
      </c>
      <c r="D10834" s="175">
        <v>17</v>
      </c>
      <c r="E10834" s="175">
        <v>0</v>
      </c>
    </row>
    <row r="10835" spans="1:5">
      <c r="A10835" s="174" t="s">
        <v>163</v>
      </c>
      <c r="B10835" s="183">
        <v>16</v>
      </c>
      <c r="C10835" s="176">
        <v>43937</v>
      </c>
      <c r="D10835" s="175">
        <v>18</v>
      </c>
      <c r="E10835" s="175">
        <v>0.14199999999999999</v>
      </c>
    </row>
    <row r="10836" spans="1:5">
      <c r="A10836" s="174" t="s">
        <v>163</v>
      </c>
      <c r="B10836" s="177">
        <v>16</v>
      </c>
      <c r="C10836" s="176">
        <v>43938</v>
      </c>
      <c r="D10836" s="175">
        <v>19</v>
      </c>
      <c r="E10836" s="175">
        <v>0</v>
      </c>
    </row>
    <row r="10837" spans="1:5">
      <c r="A10837" s="174" t="s">
        <v>163</v>
      </c>
      <c r="B10837" s="183">
        <v>16</v>
      </c>
      <c r="C10837" s="176">
        <v>43939</v>
      </c>
      <c r="D10837" s="175">
        <v>15</v>
      </c>
      <c r="E10837" s="175">
        <v>0.28499999999999998</v>
      </c>
    </row>
    <row r="10838" spans="1:5">
      <c r="A10838" s="174" t="s">
        <v>163</v>
      </c>
      <c r="B10838" s="183">
        <v>17</v>
      </c>
      <c r="C10838" s="176">
        <v>43940</v>
      </c>
      <c r="D10838" s="175">
        <v>13</v>
      </c>
      <c r="E10838" s="175">
        <v>0</v>
      </c>
    </row>
    <row r="10839" spans="1:5">
      <c r="A10839" s="174" t="s">
        <v>163</v>
      </c>
      <c r="B10839" s="183">
        <v>17</v>
      </c>
      <c r="C10839" s="176">
        <v>43941</v>
      </c>
      <c r="D10839" s="175">
        <v>16</v>
      </c>
      <c r="E10839" s="175">
        <v>0.14199999999999999</v>
      </c>
    </row>
    <row r="10840" spans="1:5">
      <c r="A10840" s="174" t="s">
        <v>163</v>
      </c>
      <c r="B10840" s="183">
        <v>17</v>
      </c>
      <c r="C10840" s="176">
        <v>43942</v>
      </c>
      <c r="D10840" s="175">
        <v>23</v>
      </c>
      <c r="E10840" s="175">
        <v>0</v>
      </c>
    </row>
    <row r="10841" spans="1:5">
      <c r="A10841" s="174" t="s">
        <v>163</v>
      </c>
      <c r="B10841" s="183">
        <v>17</v>
      </c>
      <c r="C10841" s="176">
        <v>43943</v>
      </c>
      <c r="D10841" s="175">
        <v>15</v>
      </c>
      <c r="E10841" s="175">
        <v>0.28499999999999998</v>
      </c>
    </row>
    <row r="10842" spans="1:5">
      <c r="A10842" s="174" t="s">
        <v>163</v>
      </c>
      <c r="B10842" s="183">
        <v>17</v>
      </c>
      <c r="C10842" s="176">
        <v>43944</v>
      </c>
      <c r="D10842" s="175">
        <v>16</v>
      </c>
      <c r="E10842" s="175">
        <v>0.28499999999999998</v>
      </c>
    </row>
    <row r="10843" spans="1:5">
      <c r="A10843" s="174" t="s">
        <v>163</v>
      </c>
      <c r="B10843" s="177">
        <v>17</v>
      </c>
      <c r="C10843" s="176">
        <v>43945</v>
      </c>
      <c r="D10843" s="175">
        <v>16</v>
      </c>
      <c r="E10843" s="175">
        <v>0.14199999999999999</v>
      </c>
    </row>
    <row r="10844" spans="1:5">
      <c r="A10844" s="174" t="s">
        <v>163</v>
      </c>
      <c r="B10844" s="183">
        <v>17</v>
      </c>
      <c r="C10844" s="176">
        <v>43946</v>
      </c>
      <c r="D10844" s="175">
        <v>13</v>
      </c>
      <c r="E10844" s="175">
        <v>0.14199999999999999</v>
      </c>
    </row>
    <row r="10845" spans="1:5">
      <c r="A10845" s="174" t="s">
        <v>163</v>
      </c>
      <c r="B10845" s="183">
        <v>18</v>
      </c>
      <c r="C10845" s="176">
        <v>43947</v>
      </c>
      <c r="D10845" s="175">
        <v>11</v>
      </c>
      <c r="E10845" s="175">
        <v>0</v>
      </c>
    </row>
    <row r="10846" spans="1:5">
      <c r="A10846" s="174" t="s">
        <v>163</v>
      </c>
      <c r="B10846" s="183">
        <v>18</v>
      </c>
      <c r="C10846" s="176">
        <v>43948</v>
      </c>
      <c r="D10846" s="175">
        <v>15</v>
      </c>
      <c r="E10846" s="175">
        <v>0.14199999999999999</v>
      </c>
    </row>
    <row r="10847" spans="1:5">
      <c r="A10847" s="174" t="s">
        <v>163</v>
      </c>
      <c r="B10847" s="183">
        <v>18</v>
      </c>
      <c r="C10847" s="176">
        <v>43949</v>
      </c>
      <c r="D10847" s="175">
        <v>12</v>
      </c>
      <c r="E10847" s="175">
        <v>0.14199999999999999</v>
      </c>
    </row>
    <row r="10848" spans="1:5">
      <c r="A10848" s="174" t="s">
        <v>163</v>
      </c>
      <c r="B10848" s="183">
        <v>18</v>
      </c>
      <c r="C10848" s="176">
        <v>43950</v>
      </c>
      <c r="D10848" s="175">
        <v>15</v>
      </c>
      <c r="E10848" s="175">
        <v>0</v>
      </c>
    </row>
    <row r="10849" spans="1:5">
      <c r="A10849" s="174" t="s">
        <v>163</v>
      </c>
      <c r="B10849" s="183">
        <v>18</v>
      </c>
      <c r="C10849" s="176">
        <v>43951</v>
      </c>
      <c r="D10849" s="175">
        <v>12</v>
      </c>
      <c r="E10849" s="175">
        <v>0.28499999999999998</v>
      </c>
    </row>
    <row r="10850" spans="1:5">
      <c r="A10850" s="174" t="s">
        <v>163</v>
      </c>
      <c r="B10850" s="177">
        <v>18</v>
      </c>
      <c r="C10850" s="176">
        <v>43952</v>
      </c>
      <c r="D10850" s="175">
        <v>22</v>
      </c>
      <c r="E10850" s="175">
        <v>0</v>
      </c>
    </row>
    <row r="10851" spans="1:5">
      <c r="A10851" s="174" t="s">
        <v>163</v>
      </c>
      <c r="B10851" s="183">
        <v>18</v>
      </c>
      <c r="C10851" s="176">
        <v>43953</v>
      </c>
      <c r="D10851" s="175">
        <v>12</v>
      </c>
      <c r="E10851" s="175">
        <v>0.14199999999999999</v>
      </c>
    </row>
    <row r="10852" spans="1:5">
      <c r="A10852" s="174" t="s">
        <v>163</v>
      </c>
      <c r="B10852" s="183">
        <v>19</v>
      </c>
      <c r="C10852" s="176">
        <v>43954</v>
      </c>
      <c r="D10852" s="175">
        <v>9</v>
      </c>
      <c r="E10852" s="175">
        <v>0</v>
      </c>
    </row>
    <row r="10853" spans="1:5">
      <c r="A10853" s="174" t="s">
        <v>163</v>
      </c>
      <c r="B10853" s="183">
        <v>19</v>
      </c>
      <c r="C10853" s="176">
        <v>43955</v>
      </c>
      <c r="D10853" s="175">
        <v>13</v>
      </c>
      <c r="E10853" s="175">
        <v>0</v>
      </c>
    </row>
    <row r="10854" spans="1:5">
      <c r="A10854" s="174" t="s">
        <v>163</v>
      </c>
      <c r="B10854" s="183">
        <v>19</v>
      </c>
      <c r="C10854" s="176">
        <v>43956</v>
      </c>
      <c r="D10854" s="175">
        <v>14</v>
      </c>
      <c r="E10854" s="175">
        <v>1.1399999999999999</v>
      </c>
    </row>
    <row r="10855" spans="1:5">
      <c r="A10855" s="174" t="s">
        <v>163</v>
      </c>
      <c r="B10855" s="183">
        <v>19</v>
      </c>
      <c r="C10855" s="176">
        <v>43957</v>
      </c>
      <c r="D10855" s="175">
        <v>14</v>
      </c>
      <c r="E10855" s="175">
        <v>0.85499999999999998</v>
      </c>
    </row>
    <row r="10856" spans="1:5">
      <c r="A10856" s="174" t="s">
        <v>163</v>
      </c>
      <c r="B10856" s="183">
        <v>19</v>
      </c>
      <c r="C10856" s="176">
        <v>43958</v>
      </c>
      <c r="D10856" s="175">
        <v>14</v>
      </c>
      <c r="E10856" s="175">
        <v>0</v>
      </c>
    </row>
    <row r="10857" spans="1:5">
      <c r="A10857" s="174" t="s">
        <v>163</v>
      </c>
      <c r="B10857" s="177">
        <v>19</v>
      </c>
      <c r="C10857" s="176">
        <v>43959</v>
      </c>
      <c r="D10857" s="175">
        <v>13</v>
      </c>
      <c r="E10857" s="175">
        <v>0.42699999999999999</v>
      </c>
    </row>
    <row r="10858" spans="1:5">
      <c r="A10858" s="174" t="s">
        <v>163</v>
      </c>
      <c r="B10858" s="183">
        <v>19</v>
      </c>
      <c r="C10858" s="176">
        <v>43960</v>
      </c>
      <c r="D10858" s="175">
        <v>10</v>
      </c>
      <c r="E10858" s="175">
        <v>0</v>
      </c>
    </row>
    <row r="10859" spans="1:5">
      <c r="A10859" s="174" t="s">
        <v>163</v>
      </c>
      <c r="B10859" s="183">
        <v>20</v>
      </c>
      <c r="C10859" s="176">
        <v>43961</v>
      </c>
      <c r="D10859" s="175">
        <v>6</v>
      </c>
      <c r="E10859" s="175">
        <v>0</v>
      </c>
    </row>
    <row r="10860" spans="1:5">
      <c r="A10860" s="174" t="s">
        <v>163</v>
      </c>
      <c r="B10860" s="183">
        <v>20</v>
      </c>
      <c r="C10860" s="176">
        <v>43962</v>
      </c>
      <c r="D10860" s="175">
        <v>13</v>
      </c>
      <c r="E10860" s="175">
        <v>0.28499999999999998</v>
      </c>
    </row>
    <row r="10861" spans="1:5">
      <c r="A10861" s="174" t="s">
        <v>163</v>
      </c>
      <c r="B10861" s="183">
        <v>20</v>
      </c>
      <c r="C10861" s="176">
        <v>43963</v>
      </c>
      <c r="D10861" s="175">
        <v>14</v>
      </c>
      <c r="E10861" s="175">
        <v>0.42699999999999999</v>
      </c>
    </row>
    <row r="10862" spans="1:5">
      <c r="A10862" s="174" t="s">
        <v>163</v>
      </c>
      <c r="B10862" s="183">
        <v>20</v>
      </c>
      <c r="C10862" s="176">
        <v>43964</v>
      </c>
      <c r="D10862" s="175">
        <v>14</v>
      </c>
      <c r="E10862" s="175">
        <v>1.282</v>
      </c>
    </row>
    <row r="10863" spans="1:5">
      <c r="A10863" s="174" t="s">
        <v>163</v>
      </c>
      <c r="B10863" s="183">
        <v>20</v>
      </c>
      <c r="C10863" s="176">
        <v>43965</v>
      </c>
      <c r="D10863" s="175">
        <v>13</v>
      </c>
      <c r="E10863" s="175">
        <v>0.42699999999999999</v>
      </c>
    </row>
    <row r="10864" spans="1:5">
      <c r="A10864" s="174" t="s">
        <v>163</v>
      </c>
      <c r="B10864" s="177">
        <v>20</v>
      </c>
      <c r="C10864" s="176">
        <v>43966</v>
      </c>
      <c r="D10864" s="175">
        <v>15</v>
      </c>
      <c r="E10864" s="175">
        <v>0.42699999999999999</v>
      </c>
    </row>
    <row r="10865" spans="1:5">
      <c r="A10865" s="174" t="s">
        <v>163</v>
      </c>
      <c r="B10865" s="183">
        <v>20</v>
      </c>
      <c r="C10865" s="176">
        <v>43967</v>
      </c>
      <c r="D10865" s="175">
        <v>12</v>
      </c>
      <c r="E10865" s="175">
        <v>0.28499999999999998</v>
      </c>
    </row>
    <row r="10866" spans="1:5">
      <c r="A10866" s="174" t="s">
        <v>163</v>
      </c>
      <c r="B10866" s="183">
        <v>21</v>
      </c>
      <c r="C10866" s="176">
        <v>43968</v>
      </c>
      <c r="D10866" s="175">
        <v>10</v>
      </c>
      <c r="E10866" s="175">
        <v>0.14199999999999999</v>
      </c>
    </row>
    <row r="10867" spans="1:5">
      <c r="A10867" s="174" t="s">
        <v>163</v>
      </c>
      <c r="B10867" s="183">
        <v>21</v>
      </c>
      <c r="C10867" s="176">
        <v>43969</v>
      </c>
      <c r="D10867" s="175">
        <v>14</v>
      </c>
      <c r="E10867" s="175">
        <v>0.42699999999999999</v>
      </c>
    </row>
    <row r="10868" spans="1:5">
      <c r="A10868" s="174" t="s">
        <v>163</v>
      </c>
      <c r="B10868" s="183">
        <v>21</v>
      </c>
      <c r="C10868" s="176">
        <v>43970</v>
      </c>
      <c r="D10868" s="175">
        <v>14</v>
      </c>
      <c r="E10868" s="175">
        <v>0</v>
      </c>
    </row>
    <row r="10869" spans="1:5">
      <c r="A10869" s="174" t="s">
        <v>163</v>
      </c>
      <c r="B10869" s="183">
        <v>21</v>
      </c>
      <c r="C10869" s="176">
        <v>43971</v>
      </c>
      <c r="D10869" s="175">
        <v>15</v>
      </c>
      <c r="E10869" s="175">
        <v>0.71199999999999997</v>
      </c>
    </row>
    <row r="10870" spans="1:5">
      <c r="A10870" s="174" t="s">
        <v>163</v>
      </c>
      <c r="B10870" s="183">
        <v>21</v>
      </c>
      <c r="C10870" s="176">
        <v>43972</v>
      </c>
      <c r="D10870" s="175">
        <v>15</v>
      </c>
      <c r="E10870" s="175">
        <v>0.997</v>
      </c>
    </row>
    <row r="10871" spans="1:5">
      <c r="A10871" s="174" t="s">
        <v>163</v>
      </c>
      <c r="B10871" s="177">
        <v>21</v>
      </c>
      <c r="C10871" s="176">
        <v>43973</v>
      </c>
      <c r="D10871" s="175">
        <v>14</v>
      </c>
      <c r="E10871" s="175">
        <v>1.1399999999999999</v>
      </c>
    </row>
    <row r="10872" spans="1:5">
      <c r="A10872" s="174" t="s">
        <v>163</v>
      </c>
      <c r="B10872" s="183">
        <v>21</v>
      </c>
      <c r="C10872" s="176">
        <v>43974</v>
      </c>
      <c r="D10872" s="175">
        <v>12</v>
      </c>
      <c r="E10872" s="175">
        <v>0.28499999999999998</v>
      </c>
    </row>
    <row r="10873" spans="1:5">
      <c r="A10873" s="174" t="s">
        <v>163</v>
      </c>
      <c r="B10873" s="183">
        <v>22</v>
      </c>
      <c r="C10873" s="176">
        <v>43975</v>
      </c>
      <c r="D10873" s="175">
        <v>11</v>
      </c>
      <c r="E10873" s="175">
        <v>0</v>
      </c>
    </row>
    <row r="10874" spans="1:5">
      <c r="A10874" s="174" t="s">
        <v>163</v>
      </c>
      <c r="B10874" s="183">
        <v>22</v>
      </c>
      <c r="C10874" s="176">
        <v>43976</v>
      </c>
      <c r="D10874" s="175">
        <v>14</v>
      </c>
      <c r="E10874" s="175">
        <v>0.14199999999999999</v>
      </c>
    </row>
    <row r="10875" spans="1:5">
      <c r="A10875" s="174" t="s">
        <v>163</v>
      </c>
      <c r="B10875" s="183">
        <v>22</v>
      </c>
      <c r="C10875" s="176">
        <v>43977</v>
      </c>
      <c r="D10875" s="175">
        <v>14</v>
      </c>
      <c r="E10875" s="175">
        <v>1.1399999999999999</v>
      </c>
    </row>
    <row r="10876" spans="1:5">
      <c r="A10876" s="174" t="s">
        <v>163</v>
      </c>
      <c r="B10876" s="183">
        <v>22</v>
      </c>
      <c r="C10876" s="176">
        <v>43978</v>
      </c>
      <c r="D10876" s="175">
        <v>14</v>
      </c>
      <c r="E10876" s="175">
        <v>0.56999999999999995</v>
      </c>
    </row>
    <row r="10877" spans="1:5">
      <c r="A10877" s="174" t="s">
        <v>163</v>
      </c>
      <c r="B10877" s="183">
        <v>22</v>
      </c>
      <c r="C10877" s="176">
        <v>43979</v>
      </c>
      <c r="D10877" s="175">
        <v>14</v>
      </c>
      <c r="E10877" s="175">
        <v>0.997</v>
      </c>
    </row>
    <row r="10878" spans="1:5">
      <c r="A10878" s="174" t="s">
        <v>163</v>
      </c>
      <c r="B10878" s="177">
        <v>22</v>
      </c>
      <c r="C10878" s="176">
        <v>43980</v>
      </c>
      <c r="D10878" s="175">
        <v>14</v>
      </c>
      <c r="E10878" s="175">
        <v>0.56999999999999995</v>
      </c>
    </row>
    <row r="10879" spans="1:5">
      <c r="A10879" s="174" t="s">
        <v>163</v>
      </c>
      <c r="B10879" s="183">
        <v>22</v>
      </c>
      <c r="C10879" s="176">
        <v>43981</v>
      </c>
      <c r="D10879" s="175">
        <v>11</v>
      </c>
      <c r="E10879" s="175">
        <v>0.42699999999999999</v>
      </c>
    </row>
    <row r="10880" spans="1:5">
      <c r="A10880" s="174" t="s">
        <v>163</v>
      </c>
      <c r="B10880" s="183">
        <v>23</v>
      </c>
      <c r="C10880" s="176">
        <v>43982</v>
      </c>
      <c r="D10880" s="175">
        <v>9</v>
      </c>
      <c r="E10880" s="175">
        <v>0.28499999999999998</v>
      </c>
    </row>
    <row r="10881" spans="1:5">
      <c r="A10881" s="174" t="s">
        <v>163</v>
      </c>
      <c r="B10881" s="183">
        <v>23</v>
      </c>
      <c r="C10881" s="176">
        <v>43983</v>
      </c>
      <c r="D10881" s="175">
        <v>13</v>
      </c>
      <c r="E10881" s="175">
        <v>0.42699999999999999</v>
      </c>
    </row>
    <row r="10882" spans="1:5">
      <c r="A10882" s="174" t="s">
        <v>163</v>
      </c>
      <c r="B10882" s="183">
        <v>23</v>
      </c>
      <c r="C10882" s="176">
        <v>43984</v>
      </c>
      <c r="D10882" s="175">
        <v>14</v>
      </c>
      <c r="E10882" s="175">
        <v>3.42</v>
      </c>
    </row>
    <row r="10883" spans="1:5">
      <c r="A10883" s="174" t="s">
        <v>163</v>
      </c>
      <c r="B10883" s="183">
        <v>23</v>
      </c>
      <c r="C10883" s="176">
        <v>43985</v>
      </c>
      <c r="D10883" s="175">
        <v>14</v>
      </c>
      <c r="E10883" s="175">
        <v>0.56999999999999995</v>
      </c>
    </row>
    <row r="10884" spans="1:5">
      <c r="A10884" s="174" t="s">
        <v>163</v>
      </c>
      <c r="B10884" s="183">
        <v>23</v>
      </c>
      <c r="C10884" s="176">
        <v>43986</v>
      </c>
      <c r="D10884" s="175">
        <v>13</v>
      </c>
      <c r="E10884" s="175">
        <v>1.282</v>
      </c>
    </row>
    <row r="10885" spans="1:5">
      <c r="A10885" s="174" t="s">
        <v>163</v>
      </c>
      <c r="B10885" s="177">
        <v>23</v>
      </c>
      <c r="C10885" s="176">
        <v>43987</v>
      </c>
      <c r="D10885" s="175">
        <v>13</v>
      </c>
      <c r="E10885" s="175">
        <v>0.42699999999999999</v>
      </c>
    </row>
    <row r="10886" spans="1:5">
      <c r="A10886" s="174" t="s">
        <v>163</v>
      </c>
      <c r="B10886" s="183">
        <v>23</v>
      </c>
      <c r="C10886" s="176">
        <v>43988</v>
      </c>
      <c r="D10886" s="175">
        <v>10</v>
      </c>
      <c r="E10886" s="175">
        <v>0.71199999999999997</v>
      </c>
    </row>
    <row r="10887" spans="1:5">
      <c r="A10887" s="174" t="s">
        <v>163</v>
      </c>
      <c r="B10887" s="183">
        <v>24</v>
      </c>
      <c r="C10887" s="176">
        <v>43989</v>
      </c>
      <c r="D10887" s="175">
        <v>9</v>
      </c>
      <c r="E10887" s="175">
        <v>0.14199999999999999</v>
      </c>
    </row>
    <row r="10888" spans="1:5">
      <c r="A10888" s="174" t="s">
        <v>163</v>
      </c>
      <c r="B10888" s="183">
        <v>24</v>
      </c>
      <c r="C10888" s="176">
        <v>43990</v>
      </c>
      <c r="D10888" s="175">
        <v>13</v>
      </c>
      <c r="E10888" s="175">
        <v>0</v>
      </c>
    </row>
    <row r="10889" spans="1:5">
      <c r="A10889" s="174" t="s">
        <v>163</v>
      </c>
      <c r="B10889" s="183">
        <v>24</v>
      </c>
      <c r="C10889" s="176">
        <v>43991</v>
      </c>
      <c r="D10889" s="175">
        <v>13</v>
      </c>
      <c r="E10889" s="175">
        <v>0.997</v>
      </c>
    </row>
    <row r="10890" spans="1:5">
      <c r="A10890" s="174" t="s">
        <v>163</v>
      </c>
      <c r="B10890" s="183">
        <v>24</v>
      </c>
      <c r="C10890" s="176">
        <v>43992</v>
      </c>
      <c r="D10890" s="175">
        <v>11</v>
      </c>
      <c r="E10890" s="175">
        <v>1.1399999999999999</v>
      </c>
    </row>
    <row r="10891" spans="1:5">
      <c r="A10891" s="174" t="s">
        <v>163</v>
      </c>
      <c r="B10891" s="183">
        <v>24</v>
      </c>
      <c r="C10891" s="176">
        <v>43993</v>
      </c>
      <c r="D10891" s="175">
        <v>21</v>
      </c>
      <c r="E10891" s="175">
        <v>0.14199999999999999</v>
      </c>
    </row>
    <row r="10892" spans="1:5">
      <c r="A10892" s="174" t="s">
        <v>163</v>
      </c>
      <c r="B10892" s="177">
        <v>24</v>
      </c>
      <c r="C10892" s="176">
        <v>43994</v>
      </c>
      <c r="D10892" s="175">
        <v>14</v>
      </c>
      <c r="E10892" s="175">
        <v>0.71199999999999997</v>
      </c>
    </row>
    <row r="10893" spans="1:5">
      <c r="A10893" s="174" t="s">
        <v>163</v>
      </c>
      <c r="B10893" s="183">
        <v>24</v>
      </c>
      <c r="C10893" s="176">
        <v>43995</v>
      </c>
      <c r="D10893" s="175">
        <v>11</v>
      </c>
      <c r="E10893" s="175">
        <v>1.9950000000000001</v>
      </c>
    </row>
    <row r="10894" spans="1:5">
      <c r="A10894" s="174" t="s">
        <v>163</v>
      </c>
      <c r="B10894" s="183">
        <v>25</v>
      </c>
      <c r="C10894" s="176">
        <v>43996</v>
      </c>
      <c r="D10894" s="175">
        <v>8</v>
      </c>
      <c r="E10894" s="175">
        <v>0.42699999999999999</v>
      </c>
    </row>
    <row r="10895" spans="1:5">
      <c r="A10895" s="174" t="s">
        <v>163</v>
      </c>
      <c r="B10895" s="183">
        <v>25</v>
      </c>
      <c r="C10895" s="176">
        <v>43997</v>
      </c>
      <c r="D10895" s="175">
        <v>13</v>
      </c>
      <c r="E10895" s="175">
        <v>2.137</v>
      </c>
    </row>
    <row r="10896" spans="1:5">
      <c r="A10896" s="174" t="s">
        <v>163</v>
      </c>
      <c r="B10896" s="183">
        <v>25</v>
      </c>
      <c r="C10896" s="176">
        <v>43998</v>
      </c>
      <c r="D10896" s="175">
        <v>14</v>
      </c>
      <c r="E10896" s="175">
        <v>2.85</v>
      </c>
    </row>
    <row r="10897" spans="1:5">
      <c r="A10897" s="174" t="s">
        <v>163</v>
      </c>
      <c r="B10897" s="183">
        <v>25</v>
      </c>
      <c r="C10897" s="176">
        <v>43999</v>
      </c>
      <c r="D10897" s="175">
        <v>14</v>
      </c>
      <c r="E10897" s="175">
        <v>0.85499999999999998</v>
      </c>
    </row>
    <row r="10898" spans="1:5">
      <c r="A10898" s="174" t="s">
        <v>163</v>
      </c>
      <c r="B10898" s="183">
        <v>25</v>
      </c>
      <c r="C10898" s="176">
        <v>44000</v>
      </c>
      <c r="D10898" s="175">
        <v>13</v>
      </c>
      <c r="E10898" s="175">
        <v>1.71</v>
      </c>
    </row>
    <row r="10899" spans="1:5">
      <c r="A10899" s="174" t="s">
        <v>163</v>
      </c>
      <c r="B10899" s="183">
        <v>25</v>
      </c>
      <c r="C10899" s="176">
        <v>44001</v>
      </c>
      <c r="D10899" s="175">
        <v>13</v>
      </c>
      <c r="E10899" s="175">
        <v>2.4220000000000002</v>
      </c>
    </row>
    <row r="10900" spans="1:5">
      <c r="A10900" s="174" t="s">
        <v>163</v>
      </c>
      <c r="B10900" s="183">
        <v>25</v>
      </c>
      <c r="C10900" s="176">
        <v>44002</v>
      </c>
      <c r="D10900" s="175">
        <v>10</v>
      </c>
      <c r="E10900" s="175">
        <v>1.9950000000000001</v>
      </c>
    </row>
    <row r="10901" spans="1:5">
      <c r="A10901" s="174" t="s">
        <v>163</v>
      </c>
      <c r="B10901" s="183">
        <v>26</v>
      </c>
      <c r="C10901" s="176">
        <v>44003</v>
      </c>
      <c r="D10901" s="175">
        <v>9</v>
      </c>
      <c r="E10901" s="175">
        <v>1.1399999999999999</v>
      </c>
    </row>
    <row r="10902" spans="1:5">
      <c r="A10902" s="174" t="s">
        <v>163</v>
      </c>
      <c r="B10902" s="183">
        <v>26</v>
      </c>
      <c r="C10902" s="176">
        <v>44004</v>
      </c>
      <c r="D10902" s="175">
        <v>13</v>
      </c>
      <c r="E10902" s="175">
        <v>1.1399999999999999</v>
      </c>
    </row>
    <row r="10903" spans="1:5">
      <c r="A10903" s="174" t="s">
        <v>163</v>
      </c>
      <c r="B10903" s="183">
        <v>26</v>
      </c>
      <c r="C10903" s="176">
        <v>44005</v>
      </c>
      <c r="D10903" s="175">
        <v>14</v>
      </c>
      <c r="E10903" s="175">
        <v>2.5649999999999999</v>
      </c>
    </row>
    <row r="10904" spans="1:5">
      <c r="A10904" s="174" t="s">
        <v>163</v>
      </c>
      <c r="B10904" s="183">
        <v>26</v>
      </c>
      <c r="C10904" s="176">
        <v>44006</v>
      </c>
      <c r="D10904" s="175">
        <v>14</v>
      </c>
      <c r="E10904" s="175">
        <v>4.8440000000000003</v>
      </c>
    </row>
    <row r="10905" spans="1:5">
      <c r="A10905" s="174" t="s">
        <v>163</v>
      </c>
      <c r="B10905" s="183">
        <v>26</v>
      </c>
      <c r="C10905" s="176">
        <v>44007</v>
      </c>
      <c r="D10905" s="175">
        <v>14</v>
      </c>
      <c r="E10905" s="175">
        <v>2.992</v>
      </c>
    </row>
    <row r="10906" spans="1:5">
      <c r="A10906" s="174" t="s">
        <v>163</v>
      </c>
      <c r="B10906" s="177">
        <v>26</v>
      </c>
      <c r="C10906" s="176">
        <v>44008</v>
      </c>
      <c r="D10906" s="175">
        <v>14</v>
      </c>
      <c r="E10906" s="175">
        <v>3.5619999999999998</v>
      </c>
    </row>
    <row r="10907" spans="1:5">
      <c r="A10907" s="174" t="s">
        <v>163</v>
      </c>
      <c r="B10907" s="183">
        <v>26</v>
      </c>
      <c r="C10907" s="176">
        <v>44009</v>
      </c>
      <c r="D10907" s="175">
        <v>11</v>
      </c>
      <c r="E10907" s="175">
        <v>2.85</v>
      </c>
    </row>
    <row r="10908" spans="1:5">
      <c r="A10908" s="174" t="s">
        <v>163</v>
      </c>
      <c r="B10908" s="183">
        <v>27</v>
      </c>
      <c r="C10908" s="176">
        <v>44010</v>
      </c>
      <c r="D10908" s="175">
        <v>10</v>
      </c>
      <c r="E10908" s="175">
        <v>0.85499999999999998</v>
      </c>
    </row>
    <row r="10909" spans="1:5">
      <c r="A10909" s="174" t="s">
        <v>163</v>
      </c>
      <c r="B10909" s="183">
        <v>27</v>
      </c>
      <c r="C10909" s="176">
        <v>44011</v>
      </c>
      <c r="D10909" s="175">
        <v>14</v>
      </c>
      <c r="E10909" s="175">
        <v>0.28499999999999998</v>
      </c>
    </row>
    <row r="10910" spans="1:5">
      <c r="A10910" s="174" t="s">
        <v>163</v>
      </c>
      <c r="B10910" s="183">
        <v>27</v>
      </c>
      <c r="C10910" s="176">
        <v>44012</v>
      </c>
      <c r="D10910" s="175">
        <v>14</v>
      </c>
      <c r="E10910" s="175">
        <v>5.2720000000000002</v>
      </c>
    </row>
    <row r="10911" spans="1:5">
      <c r="A10911" s="174" t="s">
        <v>163</v>
      </c>
      <c r="B10911" s="183">
        <v>27</v>
      </c>
      <c r="C10911" s="176">
        <v>44013</v>
      </c>
      <c r="D10911" s="175">
        <v>14</v>
      </c>
      <c r="E10911" s="175">
        <v>4.1319999999999997</v>
      </c>
    </row>
    <row r="10912" spans="1:5">
      <c r="A10912" s="174" t="s">
        <v>163</v>
      </c>
      <c r="B10912" s="183">
        <v>27</v>
      </c>
      <c r="C10912" s="176">
        <v>44014</v>
      </c>
      <c r="D10912" s="175">
        <v>15</v>
      </c>
      <c r="E10912" s="175">
        <v>5.984</v>
      </c>
    </row>
    <row r="10913" spans="1:5">
      <c r="A10913" s="174" t="s">
        <v>163</v>
      </c>
      <c r="B10913" s="177">
        <v>27</v>
      </c>
      <c r="C10913" s="176">
        <v>44015</v>
      </c>
      <c r="D10913" s="175">
        <v>14</v>
      </c>
      <c r="E10913" s="175">
        <v>5.8419999999999996</v>
      </c>
    </row>
    <row r="10914" spans="1:5">
      <c r="A10914" s="174" t="s">
        <v>163</v>
      </c>
      <c r="B10914" s="183">
        <v>27</v>
      </c>
      <c r="C10914" s="176">
        <v>44016</v>
      </c>
      <c r="D10914" s="175">
        <v>12</v>
      </c>
      <c r="E10914" s="175">
        <v>3.5619999999999998</v>
      </c>
    </row>
    <row r="10915" spans="1:5">
      <c r="A10915" s="174" t="s">
        <v>163</v>
      </c>
      <c r="B10915" s="183">
        <v>28</v>
      </c>
      <c r="C10915" s="176">
        <v>44017</v>
      </c>
      <c r="D10915" s="175">
        <v>10</v>
      </c>
      <c r="E10915" s="175">
        <v>1.425</v>
      </c>
    </row>
    <row r="10916" spans="1:5">
      <c r="A10916" s="174" t="s">
        <v>163</v>
      </c>
      <c r="B10916" s="183">
        <v>28</v>
      </c>
      <c r="C10916" s="176">
        <v>44018</v>
      </c>
      <c r="D10916" s="175">
        <v>14</v>
      </c>
      <c r="E10916" s="175">
        <v>4.702</v>
      </c>
    </row>
    <row r="10917" spans="1:5">
      <c r="A10917" s="174" t="s">
        <v>163</v>
      </c>
      <c r="B10917" s="183">
        <v>28</v>
      </c>
      <c r="C10917" s="176">
        <v>44019</v>
      </c>
      <c r="D10917" s="175">
        <v>14</v>
      </c>
      <c r="E10917" s="175">
        <v>6.6970000000000001</v>
      </c>
    </row>
    <row r="10918" spans="1:5">
      <c r="A10918" s="174" t="s">
        <v>163</v>
      </c>
      <c r="B10918" s="183">
        <v>28</v>
      </c>
      <c r="C10918" s="176">
        <v>44020</v>
      </c>
      <c r="D10918" s="175">
        <v>14</v>
      </c>
      <c r="E10918" s="175">
        <v>4.5590000000000002</v>
      </c>
    </row>
    <row r="10919" spans="1:5">
      <c r="A10919" s="174" t="s">
        <v>163</v>
      </c>
      <c r="B10919" s="183">
        <v>28</v>
      </c>
      <c r="C10919" s="176">
        <v>44021</v>
      </c>
      <c r="D10919" s="175">
        <v>14</v>
      </c>
      <c r="E10919" s="175">
        <v>5.1289999999999996</v>
      </c>
    </row>
    <row r="10920" spans="1:5">
      <c r="A10920" s="174" t="s">
        <v>163</v>
      </c>
      <c r="B10920" s="183">
        <v>28</v>
      </c>
      <c r="C10920" s="176">
        <v>44022</v>
      </c>
      <c r="D10920" s="175">
        <v>14</v>
      </c>
      <c r="E10920" s="175">
        <v>5.4139999999999997</v>
      </c>
    </row>
    <row r="10921" spans="1:5">
      <c r="A10921" s="174" t="s">
        <v>163</v>
      </c>
      <c r="B10921" s="177">
        <v>28</v>
      </c>
      <c r="C10921" s="176">
        <v>44023</v>
      </c>
      <c r="D10921" s="175">
        <v>12</v>
      </c>
      <c r="E10921" s="175">
        <v>5.2720000000000002</v>
      </c>
    </row>
    <row r="10922" spans="1:5">
      <c r="A10922" s="174" t="s">
        <v>163</v>
      </c>
      <c r="B10922" s="183">
        <v>29</v>
      </c>
      <c r="C10922" s="176">
        <v>44024</v>
      </c>
      <c r="D10922" s="175">
        <v>10</v>
      </c>
      <c r="E10922" s="175">
        <v>0.71199999999999997</v>
      </c>
    </row>
    <row r="10923" spans="1:5">
      <c r="A10923" s="174" t="s">
        <v>163</v>
      </c>
      <c r="B10923" s="183">
        <v>29</v>
      </c>
      <c r="C10923" s="176">
        <v>44025</v>
      </c>
      <c r="D10923" s="175">
        <v>14</v>
      </c>
      <c r="E10923" s="175">
        <v>0.42699999999999999</v>
      </c>
    </row>
    <row r="10924" spans="1:5">
      <c r="A10924" s="174" t="s">
        <v>163</v>
      </c>
      <c r="B10924" s="183">
        <v>29</v>
      </c>
      <c r="C10924" s="176">
        <v>44026</v>
      </c>
      <c r="D10924" s="175">
        <v>13</v>
      </c>
      <c r="E10924" s="175">
        <v>3.99</v>
      </c>
    </row>
    <row r="10925" spans="1:5">
      <c r="A10925" s="174" t="s">
        <v>163</v>
      </c>
      <c r="B10925" s="183">
        <v>29</v>
      </c>
      <c r="C10925" s="176">
        <v>44027</v>
      </c>
      <c r="D10925" s="175">
        <v>13</v>
      </c>
      <c r="E10925" s="175">
        <v>6.6970000000000001</v>
      </c>
    </row>
    <row r="10926" spans="1:5">
      <c r="A10926" s="174" t="s">
        <v>163</v>
      </c>
      <c r="B10926" s="183">
        <v>29</v>
      </c>
      <c r="C10926" s="176">
        <v>44028</v>
      </c>
      <c r="D10926" s="175">
        <v>13</v>
      </c>
      <c r="E10926" s="175">
        <v>8.407</v>
      </c>
    </row>
    <row r="10927" spans="1:5">
      <c r="A10927" s="174" t="s">
        <v>163</v>
      </c>
      <c r="B10927" s="177">
        <v>29</v>
      </c>
      <c r="C10927" s="176">
        <v>44029</v>
      </c>
      <c r="D10927" s="175">
        <v>13</v>
      </c>
      <c r="E10927" s="175">
        <v>6.1269999999999998</v>
      </c>
    </row>
    <row r="10928" spans="1:5">
      <c r="A10928" s="174" t="s">
        <v>163</v>
      </c>
      <c r="B10928" s="183">
        <v>29</v>
      </c>
      <c r="C10928" s="176">
        <v>44030</v>
      </c>
      <c r="D10928" s="175">
        <v>11</v>
      </c>
      <c r="E10928" s="175">
        <v>7.1239999999999997</v>
      </c>
    </row>
    <row r="10929" spans="1:5">
      <c r="A10929" s="174" t="s">
        <v>163</v>
      </c>
      <c r="B10929" s="183">
        <v>30</v>
      </c>
      <c r="C10929" s="176">
        <v>44031</v>
      </c>
      <c r="D10929" s="175">
        <v>9</v>
      </c>
      <c r="E10929" s="175">
        <v>1.8520000000000001</v>
      </c>
    </row>
    <row r="10930" spans="1:5">
      <c r="A10930" s="174" t="s">
        <v>163</v>
      </c>
      <c r="B10930" s="183">
        <v>30</v>
      </c>
      <c r="C10930" s="176">
        <v>44032</v>
      </c>
      <c r="D10930" s="175">
        <v>13</v>
      </c>
      <c r="E10930" s="175">
        <v>1.9950000000000001</v>
      </c>
    </row>
    <row r="10931" spans="1:5">
      <c r="A10931" s="174" t="s">
        <v>163</v>
      </c>
      <c r="B10931" s="183">
        <v>30</v>
      </c>
      <c r="C10931" s="176">
        <v>44033</v>
      </c>
      <c r="D10931" s="175">
        <v>13</v>
      </c>
      <c r="E10931" s="175">
        <v>6.8390000000000004</v>
      </c>
    </row>
    <row r="10932" spans="1:5">
      <c r="A10932" s="174" t="s">
        <v>163</v>
      </c>
      <c r="B10932" s="183">
        <v>30</v>
      </c>
      <c r="C10932" s="176">
        <v>44034</v>
      </c>
      <c r="D10932" s="175">
        <v>13</v>
      </c>
      <c r="E10932" s="175">
        <v>5.5570000000000004</v>
      </c>
    </row>
    <row r="10933" spans="1:5">
      <c r="A10933" s="174" t="s">
        <v>163</v>
      </c>
      <c r="B10933" s="183">
        <v>30</v>
      </c>
      <c r="C10933" s="176">
        <v>44035</v>
      </c>
      <c r="D10933" s="175">
        <v>13</v>
      </c>
      <c r="E10933" s="175">
        <v>9.8309999999999995</v>
      </c>
    </row>
    <row r="10934" spans="1:5">
      <c r="A10934" s="174" t="s">
        <v>163</v>
      </c>
      <c r="B10934" s="177">
        <v>30</v>
      </c>
      <c r="C10934" s="176">
        <v>44036</v>
      </c>
      <c r="D10934" s="175">
        <v>13</v>
      </c>
      <c r="E10934" s="175">
        <v>9.9740000000000002</v>
      </c>
    </row>
    <row r="10935" spans="1:5">
      <c r="A10935" s="174" t="s">
        <v>163</v>
      </c>
      <c r="B10935" s="183">
        <v>30</v>
      </c>
      <c r="C10935" s="176">
        <v>44037</v>
      </c>
      <c r="D10935" s="175">
        <v>10</v>
      </c>
      <c r="E10935" s="175">
        <v>6.5540000000000003</v>
      </c>
    </row>
    <row r="10936" spans="1:5">
      <c r="A10936" s="174" t="s">
        <v>163</v>
      </c>
      <c r="B10936" s="183">
        <v>31</v>
      </c>
      <c r="C10936" s="176">
        <v>44038</v>
      </c>
      <c r="D10936" s="175">
        <v>9</v>
      </c>
      <c r="E10936" s="175">
        <v>1.9950000000000001</v>
      </c>
    </row>
    <row r="10937" spans="1:5">
      <c r="A10937" s="174" t="s">
        <v>163</v>
      </c>
      <c r="B10937" s="183">
        <v>31</v>
      </c>
      <c r="C10937" s="176">
        <v>44039</v>
      </c>
      <c r="D10937" s="175">
        <v>13</v>
      </c>
      <c r="E10937" s="175">
        <v>1.1399999999999999</v>
      </c>
    </row>
    <row r="10938" spans="1:5">
      <c r="A10938" s="174" t="s">
        <v>163</v>
      </c>
      <c r="B10938" s="183">
        <v>31</v>
      </c>
      <c r="C10938" s="176">
        <v>44040</v>
      </c>
      <c r="D10938" s="175">
        <v>13</v>
      </c>
      <c r="E10938" s="175">
        <v>10.401</v>
      </c>
    </row>
    <row r="10939" spans="1:5">
      <c r="A10939" s="174" t="s">
        <v>163</v>
      </c>
      <c r="B10939" s="183">
        <v>31</v>
      </c>
      <c r="C10939" s="176">
        <v>44041</v>
      </c>
      <c r="D10939" s="175">
        <v>13</v>
      </c>
      <c r="E10939" s="175">
        <v>11.541</v>
      </c>
    </row>
    <row r="10940" spans="1:5">
      <c r="A10940" s="174" t="s">
        <v>163</v>
      </c>
      <c r="B10940" s="183">
        <v>31</v>
      </c>
      <c r="C10940" s="176">
        <v>44042</v>
      </c>
      <c r="D10940" s="175">
        <v>12</v>
      </c>
      <c r="E10940" s="175">
        <v>1.425</v>
      </c>
    </row>
    <row r="10941" spans="1:5">
      <c r="A10941" s="174" t="s">
        <v>163</v>
      </c>
      <c r="B10941" s="177">
        <v>31</v>
      </c>
      <c r="C10941" s="176">
        <v>44043</v>
      </c>
      <c r="D10941" s="175">
        <v>13</v>
      </c>
      <c r="E10941" s="175">
        <v>13.108000000000001</v>
      </c>
    </row>
    <row r="10942" spans="1:5">
      <c r="A10942" s="174" t="s">
        <v>163</v>
      </c>
      <c r="B10942" s="183">
        <v>31</v>
      </c>
      <c r="C10942" s="176">
        <v>44044</v>
      </c>
      <c r="D10942" s="175">
        <v>10</v>
      </c>
      <c r="E10942" s="175">
        <v>4.2750000000000004</v>
      </c>
    </row>
    <row r="10943" spans="1:5">
      <c r="A10943" s="174" t="s">
        <v>163</v>
      </c>
      <c r="B10943" s="183">
        <v>32</v>
      </c>
      <c r="C10943" s="176">
        <v>44045</v>
      </c>
      <c r="D10943" s="175">
        <v>9</v>
      </c>
      <c r="E10943" s="175">
        <v>1.5669999999999999</v>
      </c>
    </row>
    <row r="10944" spans="1:5">
      <c r="A10944" s="174" t="s">
        <v>163</v>
      </c>
      <c r="B10944" s="183">
        <v>32</v>
      </c>
      <c r="C10944" s="176">
        <v>44046</v>
      </c>
      <c r="D10944" s="175">
        <v>12</v>
      </c>
      <c r="E10944" s="175">
        <v>2.7069999999999999</v>
      </c>
    </row>
    <row r="10945" spans="1:5">
      <c r="A10945" s="174" t="s">
        <v>163</v>
      </c>
      <c r="B10945" s="183">
        <v>32</v>
      </c>
      <c r="C10945" s="176">
        <v>44047</v>
      </c>
      <c r="D10945" s="175">
        <v>12</v>
      </c>
      <c r="E10945" s="175">
        <v>10.686</v>
      </c>
    </row>
    <row r="10946" spans="1:5">
      <c r="A10946" s="174" t="s">
        <v>163</v>
      </c>
      <c r="B10946" s="183">
        <v>32</v>
      </c>
      <c r="C10946" s="176">
        <v>44048</v>
      </c>
      <c r="D10946" s="175">
        <v>12</v>
      </c>
      <c r="E10946" s="175">
        <v>5.5570000000000004</v>
      </c>
    </row>
    <row r="10947" spans="1:5">
      <c r="A10947" s="174" t="s">
        <v>163</v>
      </c>
      <c r="B10947" s="183">
        <v>32</v>
      </c>
      <c r="C10947" s="176">
        <v>44049</v>
      </c>
      <c r="D10947" s="175">
        <v>11</v>
      </c>
      <c r="E10947" s="175">
        <v>8.2639999999999993</v>
      </c>
    </row>
    <row r="10948" spans="1:5">
      <c r="A10948" s="174" t="s">
        <v>163</v>
      </c>
      <c r="B10948" s="177">
        <v>32</v>
      </c>
      <c r="C10948" s="176">
        <v>44050</v>
      </c>
      <c r="D10948" s="175">
        <v>11</v>
      </c>
      <c r="E10948" s="175">
        <v>8.2639999999999993</v>
      </c>
    </row>
    <row r="10949" spans="1:5">
      <c r="A10949" s="174" t="s">
        <v>163</v>
      </c>
      <c r="B10949" s="177">
        <v>32</v>
      </c>
      <c r="C10949" s="176">
        <v>44051</v>
      </c>
      <c r="D10949" s="175">
        <v>8</v>
      </c>
      <c r="E10949" s="175">
        <v>8.8339999999999996</v>
      </c>
    </row>
    <row r="10950" spans="1:5">
      <c r="A10950" s="174" t="s">
        <v>163</v>
      </c>
      <c r="B10950" s="177">
        <v>33</v>
      </c>
      <c r="C10950" s="176">
        <v>44052</v>
      </c>
      <c r="D10950" s="175">
        <v>6</v>
      </c>
      <c r="E10950" s="175">
        <v>1.71</v>
      </c>
    </row>
    <row r="10951" spans="1:5">
      <c r="A10951" s="174" t="s">
        <v>163</v>
      </c>
      <c r="B10951" s="177">
        <v>33</v>
      </c>
      <c r="C10951" s="176">
        <v>44053</v>
      </c>
      <c r="D10951" s="175">
        <v>11</v>
      </c>
      <c r="E10951" s="175">
        <v>0.42699999999999999</v>
      </c>
    </row>
    <row r="10952" spans="1:5">
      <c r="A10952" s="174" t="s">
        <v>163</v>
      </c>
      <c r="B10952" s="177">
        <v>33</v>
      </c>
      <c r="C10952" s="176">
        <v>44054</v>
      </c>
      <c r="D10952" s="175">
        <v>12</v>
      </c>
      <c r="E10952" s="175">
        <v>10.829000000000001</v>
      </c>
    </row>
    <row r="10953" spans="1:5">
      <c r="A10953" s="174" t="s">
        <v>163</v>
      </c>
      <c r="B10953" s="177">
        <v>33</v>
      </c>
      <c r="C10953" s="176">
        <v>44055</v>
      </c>
      <c r="D10953" s="175">
        <v>12</v>
      </c>
      <c r="E10953" s="175">
        <v>5.1289999999999996</v>
      </c>
    </row>
    <row r="10954" spans="1:5">
      <c r="A10954" s="174" t="s">
        <v>163</v>
      </c>
      <c r="B10954" s="177">
        <v>33</v>
      </c>
      <c r="C10954" s="176">
        <v>44056</v>
      </c>
      <c r="D10954" s="175">
        <v>12</v>
      </c>
      <c r="E10954" s="175">
        <v>11.114000000000001</v>
      </c>
    </row>
    <row r="10955" spans="1:5">
      <c r="A10955" s="174" t="s">
        <v>163</v>
      </c>
      <c r="B10955" s="177">
        <v>33</v>
      </c>
      <c r="C10955" s="176">
        <v>44057</v>
      </c>
      <c r="D10955" s="175">
        <v>11</v>
      </c>
      <c r="E10955" s="175">
        <v>10.401</v>
      </c>
    </row>
    <row r="10956" spans="1:5">
      <c r="A10956" s="174" t="s">
        <v>163</v>
      </c>
      <c r="B10956" s="177">
        <v>33</v>
      </c>
      <c r="C10956" s="176">
        <v>44058</v>
      </c>
      <c r="D10956" s="175">
        <v>9</v>
      </c>
      <c r="E10956" s="175">
        <v>0</v>
      </c>
    </row>
    <row r="10957" spans="1:5">
      <c r="A10957" s="174" t="s">
        <v>163</v>
      </c>
      <c r="B10957" s="177">
        <v>34</v>
      </c>
      <c r="C10957" s="176">
        <v>44059</v>
      </c>
      <c r="D10957" s="175">
        <v>8</v>
      </c>
      <c r="E10957" s="175">
        <v>5.1289999999999996</v>
      </c>
    </row>
    <row r="10958" spans="1:5">
      <c r="A10958" s="174" t="s">
        <v>163</v>
      </c>
      <c r="B10958" s="177">
        <v>34</v>
      </c>
      <c r="C10958" s="176">
        <v>44060</v>
      </c>
      <c r="D10958" s="175">
        <v>11</v>
      </c>
      <c r="E10958" s="175">
        <v>1.9950000000000001</v>
      </c>
    </row>
    <row r="10959" spans="1:5">
      <c r="A10959" s="174" t="s">
        <v>163</v>
      </c>
      <c r="B10959" s="177">
        <v>34</v>
      </c>
      <c r="C10959" s="176">
        <v>44061</v>
      </c>
      <c r="D10959" s="175">
        <v>12</v>
      </c>
      <c r="E10959" s="175">
        <v>11.114000000000001</v>
      </c>
    </row>
    <row r="10960" spans="1:5">
      <c r="A10960" s="174" t="s">
        <v>163</v>
      </c>
      <c r="B10960" s="177">
        <v>34</v>
      </c>
      <c r="C10960" s="176">
        <v>44062</v>
      </c>
      <c r="D10960" s="175">
        <v>11</v>
      </c>
      <c r="E10960" s="175">
        <v>8.6910000000000007</v>
      </c>
    </row>
    <row r="10961" spans="1:5">
      <c r="A10961" s="174" t="s">
        <v>163</v>
      </c>
      <c r="B10961" s="177">
        <v>34</v>
      </c>
      <c r="C10961" s="176">
        <v>44063</v>
      </c>
      <c r="D10961" s="175">
        <v>11</v>
      </c>
      <c r="E10961" s="175">
        <v>11.826000000000001</v>
      </c>
    </row>
    <row r="10962" spans="1:5">
      <c r="A10962" s="174" t="s">
        <v>163</v>
      </c>
      <c r="B10962" s="177">
        <v>34</v>
      </c>
      <c r="C10962" s="176">
        <v>44064</v>
      </c>
      <c r="D10962" s="175">
        <v>11</v>
      </c>
      <c r="E10962" s="175">
        <v>12.680999999999999</v>
      </c>
    </row>
    <row r="10963" spans="1:5">
      <c r="A10963" s="174" t="s">
        <v>163</v>
      </c>
      <c r="B10963" s="183">
        <v>34</v>
      </c>
      <c r="C10963" s="176">
        <v>44065</v>
      </c>
      <c r="D10963" s="182"/>
      <c r="E10963" s="175">
        <v>9.4039999999999999</v>
      </c>
    </row>
    <row r="10964" spans="1:5">
      <c r="A10964" s="174" t="s">
        <v>157</v>
      </c>
      <c r="B10964" s="183">
        <v>8</v>
      </c>
      <c r="C10964" s="176">
        <v>43877</v>
      </c>
      <c r="D10964" s="175">
        <v>3</v>
      </c>
      <c r="E10964" s="175">
        <v>0</v>
      </c>
    </row>
    <row r="10965" spans="1:5">
      <c r="A10965" s="174" t="s">
        <v>157</v>
      </c>
      <c r="B10965" s="183">
        <v>8</v>
      </c>
      <c r="C10965" s="176">
        <v>43878</v>
      </c>
      <c r="D10965" s="175">
        <v>0</v>
      </c>
      <c r="E10965" s="175">
        <v>0</v>
      </c>
    </row>
    <row r="10966" spans="1:5">
      <c r="A10966" s="174" t="s">
        <v>157</v>
      </c>
      <c r="B10966" s="183">
        <v>8</v>
      </c>
      <c r="C10966" s="176">
        <v>43879</v>
      </c>
      <c r="D10966" s="175">
        <v>0</v>
      </c>
      <c r="E10966" s="175">
        <v>0</v>
      </c>
    </row>
    <row r="10967" spans="1:5">
      <c r="A10967" s="174" t="s">
        <v>157</v>
      </c>
      <c r="B10967" s="183">
        <v>8</v>
      </c>
      <c r="C10967" s="176">
        <v>43880</v>
      </c>
      <c r="D10967" s="175">
        <v>0</v>
      </c>
      <c r="E10967" s="175">
        <v>0</v>
      </c>
    </row>
    <row r="10968" spans="1:5">
      <c r="A10968" s="174" t="s">
        <v>157</v>
      </c>
      <c r="B10968" s="183">
        <v>8</v>
      </c>
      <c r="C10968" s="176">
        <v>43881</v>
      </c>
      <c r="D10968" s="175">
        <v>0</v>
      </c>
      <c r="E10968" s="175">
        <v>0</v>
      </c>
    </row>
    <row r="10969" spans="1:5">
      <c r="A10969" s="174" t="s">
        <v>157</v>
      </c>
      <c r="B10969" s="183">
        <v>8</v>
      </c>
      <c r="C10969" s="176">
        <v>43882</v>
      </c>
      <c r="D10969" s="175">
        <v>-1</v>
      </c>
      <c r="E10969" s="175">
        <v>0</v>
      </c>
    </row>
    <row r="10970" spans="1:5">
      <c r="A10970" s="174" t="s">
        <v>157</v>
      </c>
      <c r="B10970" s="177">
        <v>8</v>
      </c>
      <c r="C10970" s="176">
        <v>43883</v>
      </c>
      <c r="D10970" s="175">
        <v>2</v>
      </c>
      <c r="E10970" s="175">
        <v>0</v>
      </c>
    </row>
    <row r="10971" spans="1:5">
      <c r="A10971" s="174" t="s">
        <v>157</v>
      </c>
      <c r="B10971" s="183">
        <v>9</v>
      </c>
      <c r="C10971" s="176">
        <v>43884</v>
      </c>
      <c r="D10971" s="175">
        <v>2</v>
      </c>
      <c r="E10971" s="175">
        <v>0</v>
      </c>
    </row>
    <row r="10972" spans="1:5">
      <c r="A10972" s="174" t="s">
        <v>157</v>
      </c>
      <c r="B10972" s="183">
        <v>9</v>
      </c>
      <c r="C10972" s="176">
        <v>43885</v>
      </c>
      <c r="D10972" s="175">
        <v>10</v>
      </c>
      <c r="E10972" s="175">
        <v>0</v>
      </c>
    </row>
    <row r="10973" spans="1:5">
      <c r="A10973" s="174" t="s">
        <v>157</v>
      </c>
      <c r="B10973" s="183">
        <v>9</v>
      </c>
      <c r="C10973" s="176">
        <v>43886</v>
      </c>
      <c r="D10973" s="175">
        <v>8</v>
      </c>
      <c r="E10973" s="175">
        <v>0</v>
      </c>
    </row>
    <row r="10974" spans="1:5">
      <c r="A10974" s="174" t="s">
        <v>157</v>
      </c>
      <c r="B10974" s="183">
        <v>9</v>
      </c>
      <c r="C10974" s="176">
        <v>43887</v>
      </c>
      <c r="D10974" s="175">
        <v>7</v>
      </c>
      <c r="E10974" s="175">
        <v>0</v>
      </c>
    </row>
    <row r="10975" spans="1:5">
      <c r="A10975" s="174" t="s">
        <v>157</v>
      </c>
      <c r="B10975" s="183">
        <v>9</v>
      </c>
      <c r="C10975" s="176">
        <v>43888</v>
      </c>
      <c r="D10975" s="175">
        <v>1</v>
      </c>
      <c r="E10975" s="175">
        <v>0</v>
      </c>
    </row>
    <row r="10976" spans="1:5">
      <c r="A10976" s="174" t="s">
        <v>157</v>
      </c>
      <c r="B10976" s="183">
        <v>9</v>
      </c>
      <c r="C10976" s="176">
        <v>43889</v>
      </c>
      <c r="D10976" s="175">
        <v>2</v>
      </c>
      <c r="E10976" s="175">
        <v>0</v>
      </c>
    </row>
    <row r="10977" spans="1:5">
      <c r="A10977" s="174" t="s">
        <v>157</v>
      </c>
      <c r="B10977" s="177">
        <v>9</v>
      </c>
      <c r="C10977" s="176">
        <v>43890</v>
      </c>
      <c r="D10977" s="175">
        <v>5</v>
      </c>
      <c r="E10977" s="175">
        <v>0</v>
      </c>
    </row>
    <row r="10978" spans="1:5">
      <c r="A10978" s="174" t="s">
        <v>157</v>
      </c>
      <c r="B10978" s="183">
        <v>10</v>
      </c>
      <c r="C10978" s="176">
        <v>43833</v>
      </c>
      <c r="D10978" s="175">
        <v>6</v>
      </c>
      <c r="E10978" s="175">
        <v>0</v>
      </c>
    </row>
    <row r="10979" spans="1:5">
      <c r="A10979" s="174" t="s">
        <v>157</v>
      </c>
      <c r="B10979" s="183">
        <v>10</v>
      </c>
      <c r="C10979" s="176">
        <v>43864</v>
      </c>
      <c r="D10979" s="175">
        <v>0</v>
      </c>
      <c r="E10979" s="175">
        <v>0</v>
      </c>
    </row>
    <row r="10980" spans="1:5">
      <c r="A10980" s="174" t="s">
        <v>157</v>
      </c>
      <c r="B10980" s="183">
        <v>10</v>
      </c>
      <c r="C10980" s="176">
        <v>43893</v>
      </c>
      <c r="D10980" s="175">
        <v>0</v>
      </c>
      <c r="E10980" s="175">
        <v>0</v>
      </c>
    </row>
    <row r="10981" spans="1:5">
      <c r="A10981" s="174" t="s">
        <v>157</v>
      </c>
      <c r="B10981" s="183">
        <v>10</v>
      </c>
      <c r="C10981" s="176">
        <v>43894</v>
      </c>
      <c r="D10981" s="175">
        <v>1</v>
      </c>
      <c r="E10981" s="175">
        <v>0</v>
      </c>
    </row>
    <row r="10982" spans="1:5">
      <c r="A10982" s="174" t="s">
        <v>157</v>
      </c>
      <c r="B10982" s="183">
        <v>10</v>
      </c>
      <c r="C10982" s="176">
        <v>43895</v>
      </c>
      <c r="D10982" s="175">
        <v>0</v>
      </c>
      <c r="E10982" s="175">
        <v>0</v>
      </c>
    </row>
    <row r="10983" spans="1:5">
      <c r="A10983" s="174" t="s">
        <v>157</v>
      </c>
      <c r="B10983" s="183">
        <v>10</v>
      </c>
      <c r="C10983" s="176">
        <v>43896</v>
      </c>
      <c r="D10983" s="175">
        <v>-1</v>
      </c>
      <c r="E10983" s="175">
        <v>0</v>
      </c>
    </row>
    <row r="10984" spans="1:5">
      <c r="A10984" s="174" t="s">
        <v>157</v>
      </c>
      <c r="B10984" s="177">
        <v>10</v>
      </c>
      <c r="C10984" s="176">
        <v>43897</v>
      </c>
      <c r="D10984" s="175">
        <v>3</v>
      </c>
      <c r="E10984" s="175">
        <v>0</v>
      </c>
    </row>
    <row r="10985" spans="1:5">
      <c r="A10985" s="174" t="s">
        <v>157</v>
      </c>
      <c r="B10985" s="183">
        <v>11</v>
      </c>
      <c r="C10985" s="176">
        <v>43898</v>
      </c>
      <c r="D10985" s="175">
        <v>3</v>
      </c>
      <c r="E10985" s="175">
        <v>0</v>
      </c>
    </row>
    <row r="10986" spans="1:5">
      <c r="A10986" s="174" t="s">
        <v>157</v>
      </c>
      <c r="B10986" s="183">
        <v>11</v>
      </c>
      <c r="C10986" s="176">
        <v>43899</v>
      </c>
      <c r="D10986" s="175">
        <v>0</v>
      </c>
      <c r="E10986" s="175">
        <v>0</v>
      </c>
    </row>
    <row r="10987" spans="1:5">
      <c r="A10987" s="174" t="s">
        <v>157</v>
      </c>
      <c r="B10987" s="183">
        <v>11</v>
      </c>
      <c r="C10987" s="176">
        <v>43900</v>
      </c>
      <c r="D10987" s="175">
        <v>0</v>
      </c>
      <c r="E10987" s="175">
        <v>0</v>
      </c>
    </row>
    <row r="10988" spans="1:5">
      <c r="A10988" s="174" t="s">
        <v>157</v>
      </c>
      <c r="B10988" s="183">
        <v>11</v>
      </c>
      <c r="C10988" s="176">
        <v>43901</v>
      </c>
      <c r="D10988" s="175">
        <v>0</v>
      </c>
      <c r="E10988" s="175">
        <v>0</v>
      </c>
    </row>
    <row r="10989" spans="1:5">
      <c r="A10989" s="174" t="s">
        <v>157</v>
      </c>
      <c r="B10989" s="183">
        <v>11</v>
      </c>
      <c r="C10989" s="176">
        <v>43902</v>
      </c>
      <c r="D10989" s="175">
        <v>0</v>
      </c>
      <c r="E10989" s="175">
        <v>0</v>
      </c>
    </row>
    <row r="10990" spans="1:5">
      <c r="A10990" s="174" t="s">
        <v>157</v>
      </c>
      <c r="B10990" s="183">
        <v>11</v>
      </c>
      <c r="C10990" s="176">
        <v>43903</v>
      </c>
      <c r="D10990" s="175">
        <v>1</v>
      </c>
      <c r="E10990" s="175">
        <v>0</v>
      </c>
    </row>
    <row r="10991" spans="1:5">
      <c r="A10991" s="174" t="s">
        <v>157</v>
      </c>
      <c r="B10991" s="177">
        <v>11</v>
      </c>
      <c r="C10991" s="176">
        <v>43904</v>
      </c>
      <c r="D10991" s="175">
        <v>4</v>
      </c>
      <c r="E10991" s="175">
        <v>0</v>
      </c>
    </row>
    <row r="10992" spans="1:5">
      <c r="A10992" s="174" t="s">
        <v>157</v>
      </c>
      <c r="B10992" s="183">
        <v>12</v>
      </c>
      <c r="C10992" s="176">
        <v>43905</v>
      </c>
      <c r="D10992" s="175">
        <v>5</v>
      </c>
      <c r="E10992" s="175">
        <v>0</v>
      </c>
    </row>
    <row r="10993" spans="1:5">
      <c r="A10993" s="174" t="s">
        <v>157</v>
      </c>
      <c r="B10993" s="183">
        <v>12</v>
      </c>
      <c r="C10993" s="176">
        <v>43906</v>
      </c>
      <c r="D10993" s="175">
        <v>1</v>
      </c>
      <c r="E10993" s="175">
        <v>0</v>
      </c>
    </row>
    <row r="10994" spans="1:5">
      <c r="A10994" s="174" t="s">
        <v>157</v>
      </c>
      <c r="B10994" s="183">
        <v>12</v>
      </c>
      <c r="C10994" s="176">
        <v>43907</v>
      </c>
      <c r="D10994" s="175">
        <v>3</v>
      </c>
      <c r="E10994" s="175">
        <v>0</v>
      </c>
    </row>
    <row r="10995" spans="1:5">
      <c r="A10995" s="174" t="s">
        <v>157</v>
      </c>
      <c r="B10995" s="183">
        <v>12</v>
      </c>
      <c r="C10995" s="176">
        <v>43908</v>
      </c>
      <c r="D10995" s="175">
        <v>6</v>
      </c>
      <c r="E10995" s="175">
        <v>0</v>
      </c>
    </row>
    <row r="10996" spans="1:5">
      <c r="A10996" s="174" t="s">
        <v>157</v>
      </c>
      <c r="B10996" s="183">
        <v>12</v>
      </c>
      <c r="C10996" s="176">
        <v>43909</v>
      </c>
      <c r="D10996" s="175">
        <v>17</v>
      </c>
      <c r="E10996" s="175">
        <v>0</v>
      </c>
    </row>
    <row r="10997" spans="1:5">
      <c r="A10997" s="174" t="s">
        <v>157</v>
      </c>
      <c r="B10997" s="177">
        <v>12</v>
      </c>
      <c r="C10997" s="176">
        <v>43910</v>
      </c>
      <c r="D10997" s="175">
        <v>15</v>
      </c>
      <c r="E10997" s="175">
        <v>0</v>
      </c>
    </row>
    <row r="10998" spans="1:5">
      <c r="A10998" s="174" t="s">
        <v>157</v>
      </c>
      <c r="B10998" s="183">
        <v>12</v>
      </c>
      <c r="C10998" s="176">
        <v>43911</v>
      </c>
      <c r="D10998" s="175">
        <v>17</v>
      </c>
      <c r="E10998" s="175">
        <v>0</v>
      </c>
    </row>
    <row r="10999" spans="1:5">
      <c r="A10999" s="174" t="s">
        <v>157</v>
      </c>
      <c r="B10999" s="183">
        <v>13</v>
      </c>
      <c r="C10999" s="176">
        <v>43912</v>
      </c>
      <c r="D10999" s="175">
        <v>17</v>
      </c>
      <c r="E10999" s="175">
        <v>0</v>
      </c>
    </row>
    <row r="11000" spans="1:5">
      <c r="A11000" s="174" t="s">
        <v>157</v>
      </c>
      <c r="B11000" s="183">
        <v>13</v>
      </c>
      <c r="C11000" s="176">
        <v>43913</v>
      </c>
      <c r="D11000" s="175">
        <v>20</v>
      </c>
      <c r="E11000" s="175">
        <v>0</v>
      </c>
    </row>
    <row r="11001" spans="1:5">
      <c r="A11001" s="174" t="s">
        <v>157</v>
      </c>
      <c r="B11001" s="183">
        <v>13</v>
      </c>
      <c r="C11001" s="176">
        <v>43914</v>
      </c>
      <c r="D11001" s="175">
        <v>20</v>
      </c>
      <c r="E11001" s="175">
        <v>0</v>
      </c>
    </row>
    <row r="11002" spans="1:5">
      <c r="A11002" s="174" t="s">
        <v>157</v>
      </c>
      <c r="B11002" s="183">
        <v>13</v>
      </c>
      <c r="C11002" s="176">
        <v>43915</v>
      </c>
      <c r="D11002" s="175">
        <v>23</v>
      </c>
      <c r="E11002" s="175">
        <v>0</v>
      </c>
    </row>
    <row r="11003" spans="1:5">
      <c r="A11003" s="174" t="s">
        <v>157</v>
      </c>
      <c r="B11003" s="183">
        <v>13</v>
      </c>
      <c r="C11003" s="176">
        <v>43916</v>
      </c>
      <c r="D11003" s="175">
        <v>20</v>
      </c>
      <c r="E11003" s="175">
        <v>0.32900000000000001</v>
      </c>
    </row>
    <row r="11004" spans="1:5">
      <c r="A11004" s="174" t="s">
        <v>157</v>
      </c>
      <c r="B11004" s="183">
        <v>13</v>
      </c>
      <c r="C11004" s="176">
        <v>43917</v>
      </c>
      <c r="D11004" s="175">
        <v>22</v>
      </c>
      <c r="E11004" s="175">
        <v>0</v>
      </c>
    </row>
    <row r="11005" spans="1:5">
      <c r="A11005" s="174" t="s">
        <v>157</v>
      </c>
      <c r="B11005" s="177">
        <v>13</v>
      </c>
      <c r="C11005" s="176">
        <v>43918</v>
      </c>
      <c r="D11005" s="175">
        <v>19</v>
      </c>
      <c r="E11005" s="175">
        <v>0.11</v>
      </c>
    </row>
    <row r="11006" spans="1:5">
      <c r="A11006" s="174" t="s">
        <v>157</v>
      </c>
      <c r="B11006" s="183">
        <v>14</v>
      </c>
      <c r="C11006" s="176">
        <v>43919</v>
      </c>
      <c r="D11006" s="175">
        <v>16</v>
      </c>
      <c r="E11006" s="175">
        <v>0.11</v>
      </c>
    </row>
    <row r="11007" spans="1:5">
      <c r="A11007" s="174" t="s">
        <v>157</v>
      </c>
      <c r="B11007" s="183">
        <v>14</v>
      </c>
      <c r="C11007" s="176">
        <v>43920</v>
      </c>
      <c r="D11007" s="175">
        <v>20</v>
      </c>
      <c r="E11007" s="175">
        <v>0</v>
      </c>
    </row>
    <row r="11008" spans="1:5">
      <c r="A11008" s="174" t="s">
        <v>157</v>
      </c>
      <c r="B11008" s="183">
        <v>14</v>
      </c>
      <c r="C11008" s="176">
        <v>43921</v>
      </c>
      <c r="D11008" s="175">
        <v>19</v>
      </c>
      <c r="E11008" s="175">
        <v>0.219</v>
      </c>
    </row>
    <row r="11009" spans="1:5">
      <c r="A11009" s="174" t="s">
        <v>157</v>
      </c>
      <c r="B11009" s="183">
        <v>14</v>
      </c>
      <c r="C11009" s="176">
        <v>43922</v>
      </c>
      <c r="D11009" s="175">
        <v>19</v>
      </c>
      <c r="E11009" s="175">
        <v>0.11</v>
      </c>
    </row>
    <row r="11010" spans="1:5">
      <c r="A11010" s="174" t="s">
        <v>157</v>
      </c>
      <c r="B11010" s="183">
        <v>14</v>
      </c>
      <c r="C11010" s="176">
        <v>43923</v>
      </c>
      <c r="D11010" s="175">
        <v>19</v>
      </c>
      <c r="E11010" s="175">
        <v>1.3140000000000001</v>
      </c>
    </row>
    <row r="11011" spans="1:5">
      <c r="A11011" s="174" t="s">
        <v>157</v>
      </c>
      <c r="B11011" s="183">
        <v>14</v>
      </c>
      <c r="C11011" s="176">
        <v>43924</v>
      </c>
      <c r="D11011" s="175">
        <v>20</v>
      </c>
      <c r="E11011" s="175">
        <v>0.219</v>
      </c>
    </row>
    <row r="11012" spans="1:5">
      <c r="A11012" s="174" t="s">
        <v>157</v>
      </c>
      <c r="B11012" s="177">
        <v>14</v>
      </c>
      <c r="C11012" s="176">
        <v>43925</v>
      </c>
      <c r="D11012" s="175">
        <v>17</v>
      </c>
      <c r="E11012" s="175">
        <v>0</v>
      </c>
    </row>
    <row r="11013" spans="1:5">
      <c r="A11013" s="174" t="s">
        <v>157</v>
      </c>
      <c r="B11013" s="183">
        <v>15</v>
      </c>
      <c r="C11013" s="176">
        <v>43926</v>
      </c>
      <c r="D11013" s="175">
        <v>15</v>
      </c>
      <c r="E11013" s="175">
        <v>0.438</v>
      </c>
    </row>
    <row r="11014" spans="1:5">
      <c r="A11014" s="174" t="s">
        <v>157</v>
      </c>
      <c r="B11014" s="183">
        <v>15</v>
      </c>
      <c r="C11014" s="176">
        <v>43927</v>
      </c>
      <c r="D11014" s="175">
        <v>18</v>
      </c>
      <c r="E11014" s="175">
        <v>0.32900000000000001</v>
      </c>
    </row>
    <row r="11015" spans="1:5">
      <c r="A11015" s="174" t="s">
        <v>157</v>
      </c>
      <c r="B11015" s="183">
        <v>15</v>
      </c>
      <c r="C11015" s="176">
        <v>43928</v>
      </c>
      <c r="D11015" s="175">
        <v>17</v>
      </c>
      <c r="E11015" s="175">
        <v>0.219</v>
      </c>
    </row>
    <row r="11016" spans="1:5">
      <c r="A11016" s="174" t="s">
        <v>157</v>
      </c>
      <c r="B11016" s="183">
        <v>15</v>
      </c>
      <c r="C11016" s="176">
        <v>43929</v>
      </c>
      <c r="D11016" s="175">
        <v>18</v>
      </c>
      <c r="E11016" s="175">
        <v>1.3140000000000001</v>
      </c>
    </row>
    <row r="11017" spans="1:5">
      <c r="A11017" s="174" t="s">
        <v>157</v>
      </c>
      <c r="B11017" s="183">
        <v>15</v>
      </c>
      <c r="C11017" s="176">
        <v>43930</v>
      </c>
      <c r="D11017" s="175">
        <v>17</v>
      </c>
      <c r="E11017" s="175">
        <v>1.3140000000000001</v>
      </c>
    </row>
    <row r="11018" spans="1:5">
      <c r="A11018" s="174" t="s">
        <v>157</v>
      </c>
      <c r="B11018" s="183">
        <v>15</v>
      </c>
      <c r="C11018" s="176">
        <v>43931</v>
      </c>
      <c r="D11018" s="175">
        <v>24</v>
      </c>
      <c r="E11018" s="175">
        <v>0.32900000000000001</v>
      </c>
    </row>
    <row r="11019" spans="1:5">
      <c r="A11019" s="174" t="s">
        <v>157</v>
      </c>
      <c r="B11019" s="177">
        <v>15</v>
      </c>
      <c r="C11019" s="176">
        <v>43932</v>
      </c>
      <c r="D11019" s="175">
        <v>18</v>
      </c>
      <c r="E11019" s="175">
        <v>0.98599999999999999</v>
      </c>
    </row>
    <row r="11020" spans="1:5">
      <c r="A11020" s="174" t="s">
        <v>157</v>
      </c>
      <c r="B11020" s="183">
        <v>16</v>
      </c>
      <c r="C11020" s="176">
        <v>43933</v>
      </c>
      <c r="D11020" s="175">
        <v>14</v>
      </c>
      <c r="E11020" s="175">
        <v>0.76700000000000002</v>
      </c>
    </row>
    <row r="11021" spans="1:5">
      <c r="A11021" s="174" t="s">
        <v>157</v>
      </c>
      <c r="B11021" s="183">
        <v>16</v>
      </c>
      <c r="C11021" s="176">
        <v>43934</v>
      </c>
      <c r="D11021" s="175">
        <v>19</v>
      </c>
      <c r="E11021" s="175">
        <v>1.8620000000000001</v>
      </c>
    </row>
    <row r="11022" spans="1:5">
      <c r="A11022" s="174" t="s">
        <v>157</v>
      </c>
      <c r="B11022" s="183">
        <v>16</v>
      </c>
      <c r="C11022" s="176">
        <v>43935</v>
      </c>
      <c r="D11022" s="175">
        <v>18</v>
      </c>
      <c r="E11022" s="175">
        <v>1.752</v>
      </c>
    </row>
    <row r="11023" spans="1:5">
      <c r="A11023" s="174" t="s">
        <v>157</v>
      </c>
      <c r="B11023" s="183">
        <v>16</v>
      </c>
      <c r="C11023" s="176">
        <v>43936</v>
      </c>
      <c r="D11023" s="175">
        <v>19</v>
      </c>
      <c r="E11023" s="175">
        <v>0.98599999999999999</v>
      </c>
    </row>
    <row r="11024" spans="1:5">
      <c r="A11024" s="174" t="s">
        <v>157</v>
      </c>
      <c r="B11024" s="183">
        <v>16</v>
      </c>
      <c r="C11024" s="176">
        <v>43937</v>
      </c>
      <c r="D11024" s="175">
        <v>19</v>
      </c>
      <c r="E11024" s="175">
        <v>0.876</v>
      </c>
    </row>
    <row r="11025" spans="1:5">
      <c r="A11025" s="174" t="s">
        <v>157</v>
      </c>
      <c r="B11025" s="183">
        <v>16</v>
      </c>
      <c r="C11025" s="176">
        <v>43938</v>
      </c>
      <c r="D11025" s="175">
        <v>21</v>
      </c>
      <c r="E11025" s="175">
        <v>2.738</v>
      </c>
    </row>
    <row r="11026" spans="1:5">
      <c r="A11026" s="174" t="s">
        <v>157</v>
      </c>
      <c r="B11026" s="177">
        <v>16</v>
      </c>
      <c r="C11026" s="176">
        <v>43939</v>
      </c>
      <c r="D11026" s="175">
        <v>17</v>
      </c>
      <c r="E11026" s="175">
        <v>2.9569999999999999</v>
      </c>
    </row>
    <row r="11027" spans="1:5">
      <c r="A11027" s="174" t="s">
        <v>157</v>
      </c>
      <c r="B11027" s="183">
        <v>17</v>
      </c>
      <c r="C11027" s="176">
        <v>43940</v>
      </c>
      <c r="D11027" s="175">
        <v>15</v>
      </c>
      <c r="E11027" s="175">
        <v>1.095</v>
      </c>
    </row>
    <row r="11028" spans="1:5">
      <c r="A11028" s="174" t="s">
        <v>157</v>
      </c>
      <c r="B11028" s="183">
        <v>17</v>
      </c>
      <c r="C11028" s="176">
        <v>43941</v>
      </c>
      <c r="D11028" s="175">
        <v>18</v>
      </c>
      <c r="E11028" s="175">
        <v>1.3140000000000001</v>
      </c>
    </row>
    <row r="11029" spans="1:5">
      <c r="A11029" s="174" t="s">
        <v>157</v>
      </c>
      <c r="B11029" s="183">
        <v>17</v>
      </c>
      <c r="C11029" s="176">
        <v>43942</v>
      </c>
      <c r="D11029" s="175">
        <v>23</v>
      </c>
      <c r="E11029" s="175">
        <v>1.8620000000000001</v>
      </c>
    </row>
    <row r="11030" spans="1:5">
      <c r="A11030" s="174" t="s">
        <v>157</v>
      </c>
      <c r="B11030" s="183">
        <v>17</v>
      </c>
      <c r="C11030" s="176">
        <v>43943</v>
      </c>
      <c r="D11030" s="175">
        <v>18</v>
      </c>
      <c r="E11030" s="175">
        <v>1.9710000000000001</v>
      </c>
    </row>
    <row r="11031" spans="1:5">
      <c r="A11031" s="174" t="s">
        <v>157</v>
      </c>
      <c r="B11031" s="183">
        <v>17</v>
      </c>
      <c r="C11031" s="176">
        <v>43944</v>
      </c>
      <c r="D11031" s="175">
        <v>18</v>
      </c>
      <c r="E11031" s="175">
        <v>3.6139999999999999</v>
      </c>
    </row>
    <row r="11032" spans="1:5">
      <c r="A11032" s="174" t="s">
        <v>157</v>
      </c>
      <c r="B11032" s="183">
        <v>17</v>
      </c>
      <c r="C11032" s="176">
        <v>43945</v>
      </c>
      <c r="D11032" s="175">
        <v>20</v>
      </c>
      <c r="E11032" s="175">
        <v>1.9710000000000001</v>
      </c>
    </row>
    <row r="11033" spans="1:5">
      <c r="A11033" s="174" t="s">
        <v>157</v>
      </c>
      <c r="B11033" s="177">
        <v>17</v>
      </c>
      <c r="C11033" s="176">
        <v>43946</v>
      </c>
      <c r="D11033" s="175">
        <v>17</v>
      </c>
      <c r="E11033" s="175">
        <v>2.847</v>
      </c>
    </row>
    <row r="11034" spans="1:5">
      <c r="A11034" s="174" t="s">
        <v>157</v>
      </c>
      <c r="B11034" s="183">
        <v>18</v>
      </c>
      <c r="C11034" s="176">
        <v>43947</v>
      </c>
      <c r="D11034" s="175">
        <v>15</v>
      </c>
      <c r="E11034" s="175">
        <v>1.8620000000000001</v>
      </c>
    </row>
    <row r="11035" spans="1:5">
      <c r="A11035" s="174" t="s">
        <v>157</v>
      </c>
      <c r="B11035" s="183">
        <v>18</v>
      </c>
      <c r="C11035" s="176">
        <v>43948</v>
      </c>
      <c r="D11035" s="175">
        <v>18</v>
      </c>
      <c r="E11035" s="175">
        <v>6.899</v>
      </c>
    </row>
    <row r="11036" spans="1:5">
      <c r="A11036" s="174" t="s">
        <v>157</v>
      </c>
      <c r="B11036" s="183">
        <v>18</v>
      </c>
      <c r="C11036" s="176">
        <v>43949</v>
      </c>
      <c r="D11036" s="175">
        <v>15</v>
      </c>
      <c r="E11036" s="175">
        <v>1.4239999999999999</v>
      </c>
    </row>
    <row r="11037" spans="1:5">
      <c r="A11037" s="174" t="s">
        <v>157</v>
      </c>
      <c r="B11037" s="183">
        <v>18</v>
      </c>
      <c r="C11037" s="176">
        <v>43950</v>
      </c>
      <c r="D11037" s="175">
        <v>18</v>
      </c>
      <c r="E11037" s="175">
        <v>4.1609999999999996</v>
      </c>
    </row>
    <row r="11038" spans="1:5">
      <c r="A11038" s="174" t="s">
        <v>157</v>
      </c>
      <c r="B11038" s="183">
        <v>18</v>
      </c>
      <c r="C11038" s="176">
        <v>43951</v>
      </c>
      <c r="D11038" s="175">
        <v>16</v>
      </c>
      <c r="E11038" s="175">
        <v>4.49</v>
      </c>
    </row>
    <row r="11039" spans="1:5">
      <c r="A11039" s="174" t="s">
        <v>157</v>
      </c>
      <c r="B11039" s="183">
        <v>18</v>
      </c>
      <c r="C11039" s="176">
        <v>43952</v>
      </c>
      <c r="D11039" s="175">
        <v>24</v>
      </c>
      <c r="E11039" s="175">
        <v>2.5190000000000001</v>
      </c>
    </row>
    <row r="11040" spans="1:5">
      <c r="A11040" s="174" t="s">
        <v>157</v>
      </c>
      <c r="B11040" s="177">
        <v>18</v>
      </c>
      <c r="C11040" s="176">
        <v>43953</v>
      </c>
      <c r="D11040" s="175">
        <v>17</v>
      </c>
      <c r="E11040" s="175">
        <v>11.936</v>
      </c>
    </row>
    <row r="11041" spans="1:5">
      <c r="A11041" s="174" t="s">
        <v>157</v>
      </c>
      <c r="B11041" s="183">
        <v>19</v>
      </c>
      <c r="C11041" s="176">
        <v>43954</v>
      </c>
      <c r="D11041" s="175">
        <v>15</v>
      </c>
      <c r="E11041" s="175">
        <v>5.3659999999999997</v>
      </c>
    </row>
    <row r="11042" spans="1:5">
      <c r="A11042" s="174" t="s">
        <v>157</v>
      </c>
      <c r="B11042" s="183">
        <v>19</v>
      </c>
      <c r="C11042" s="176">
        <v>43955</v>
      </c>
      <c r="D11042" s="175">
        <v>18</v>
      </c>
      <c r="E11042" s="175">
        <v>5.3659999999999997</v>
      </c>
    </row>
    <row r="11043" spans="1:5">
      <c r="A11043" s="174" t="s">
        <v>157</v>
      </c>
      <c r="B11043" s="183">
        <v>19</v>
      </c>
      <c r="C11043" s="176">
        <v>43956</v>
      </c>
      <c r="D11043" s="175">
        <v>17</v>
      </c>
      <c r="E11043" s="175">
        <v>9.0890000000000004</v>
      </c>
    </row>
    <row r="11044" spans="1:5">
      <c r="A11044" s="174" t="s">
        <v>157</v>
      </c>
      <c r="B11044" s="183">
        <v>19</v>
      </c>
      <c r="C11044" s="176">
        <v>43957</v>
      </c>
      <c r="D11044" s="175">
        <v>18</v>
      </c>
      <c r="E11044" s="175">
        <v>5.8040000000000003</v>
      </c>
    </row>
    <row r="11045" spans="1:5">
      <c r="A11045" s="174" t="s">
        <v>157</v>
      </c>
      <c r="B11045" s="183">
        <v>19</v>
      </c>
      <c r="C11045" s="176">
        <v>43958</v>
      </c>
      <c r="D11045" s="175">
        <v>18</v>
      </c>
      <c r="E11045" s="175">
        <v>6.0229999999999997</v>
      </c>
    </row>
    <row r="11046" spans="1:5">
      <c r="A11046" s="174" t="s">
        <v>157</v>
      </c>
      <c r="B11046" s="183">
        <v>19</v>
      </c>
      <c r="C11046" s="176">
        <v>43959</v>
      </c>
      <c r="D11046" s="175">
        <v>21</v>
      </c>
      <c r="E11046" s="175">
        <v>6.899</v>
      </c>
    </row>
    <row r="11047" spans="1:5">
      <c r="A11047" s="174" t="s">
        <v>157</v>
      </c>
      <c r="B11047" s="177">
        <v>19</v>
      </c>
      <c r="C11047" s="176">
        <v>43960</v>
      </c>
      <c r="D11047" s="175">
        <v>19</v>
      </c>
      <c r="E11047" s="175">
        <v>10.512</v>
      </c>
    </row>
    <row r="11048" spans="1:5">
      <c r="A11048" s="174" t="s">
        <v>157</v>
      </c>
      <c r="B11048" s="183">
        <v>20</v>
      </c>
      <c r="C11048" s="176">
        <v>43961</v>
      </c>
      <c r="D11048" s="175">
        <v>15</v>
      </c>
      <c r="E11048" s="175">
        <v>5.694</v>
      </c>
    </row>
    <row r="11049" spans="1:5">
      <c r="A11049" s="174" t="s">
        <v>157</v>
      </c>
      <c r="B11049" s="183">
        <v>20</v>
      </c>
      <c r="C11049" s="176">
        <v>43962</v>
      </c>
      <c r="D11049" s="175">
        <v>20</v>
      </c>
      <c r="E11049" s="175">
        <v>8.2129999999999992</v>
      </c>
    </row>
    <row r="11050" spans="1:5">
      <c r="A11050" s="174" t="s">
        <v>157</v>
      </c>
      <c r="B11050" s="183">
        <v>20</v>
      </c>
      <c r="C11050" s="176">
        <v>43963</v>
      </c>
      <c r="D11050" s="175">
        <v>20</v>
      </c>
      <c r="E11050" s="175">
        <v>9.9649999999999999</v>
      </c>
    </row>
    <row r="11051" spans="1:5">
      <c r="A11051" s="174" t="s">
        <v>157</v>
      </c>
      <c r="B11051" s="183">
        <v>20</v>
      </c>
      <c r="C11051" s="176">
        <v>43964</v>
      </c>
      <c r="D11051" s="175">
        <v>21</v>
      </c>
      <c r="E11051" s="175">
        <v>11.936</v>
      </c>
    </row>
    <row r="11052" spans="1:5">
      <c r="A11052" s="174" t="s">
        <v>157</v>
      </c>
      <c r="B11052" s="183">
        <v>20</v>
      </c>
      <c r="C11052" s="176">
        <v>43965</v>
      </c>
      <c r="D11052" s="175">
        <v>20</v>
      </c>
      <c r="E11052" s="175">
        <v>2.6280000000000001</v>
      </c>
    </row>
    <row r="11053" spans="1:5">
      <c r="A11053" s="174" t="s">
        <v>157</v>
      </c>
      <c r="B11053" s="183">
        <v>20</v>
      </c>
      <c r="C11053" s="176">
        <v>43966</v>
      </c>
      <c r="D11053" s="175">
        <v>22</v>
      </c>
      <c r="E11053" s="175">
        <v>6.899</v>
      </c>
    </row>
    <row r="11054" spans="1:5">
      <c r="A11054" s="174" t="s">
        <v>157</v>
      </c>
      <c r="B11054" s="177">
        <v>20</v>
      </c>
      <c r="C11054" s="176">
        <v>43967</v>
      </c>
      <c r="D11054" s="175">
        <v>20</v>
      </c>
      <c r="E11054" s="175">
        <v>15.112</v>
      </c>
    </row>
    <row r="11055" spans="1:5">
      <c r="A11055" s="174" t="s">
        <v>157</v>
      </c>
      <c r="B11055" s="183">
        <v>21</v>
      </c>
      <c r="C11055" s="176">
        <v>43968</v>
      </c>
      <c r="D11055" s="175">
        <v>17</v>
      </c>
      <c r="E11055" s="175">
        <v>2.9569999999999999</v>
      </c>
    </row>
    <row r="11056" spans="1:5">
      <c r="A11056" s="174" t="s">
        <v>157</v>
      </c>
      <c r="B11056" s="183">
        <v>21</v>
      </c>
      <c r="C11056" s="176">
        <v>43969</v>
      </c>
      <c r="D11056" s="175">
        <v>20</v>
      </c>
      <c r="E11056" s="175">
        <v>11.717000000000001</v>
      </c>
    </row>
    <row r="11057" spans="1:5">
      <c r="A11057" s="174" t="s">
        <v>157</v>
      </c>
      <c r="B11057" s="183">
        <v>21</v>
      </c>
      <c r="C11057" s="176">
        <v>43970</v>
      </c>
      <c r="D11057" s="175">
        <v>20</v>
      </c>
      <c r="E11057" s="175">
        <v>11.826000000000001</v>
      </c>
    </row>
    <row r="11058" spans="1:5">
      <c r="A11058" s="174" t="s">
        <v>157</v>
      </c>
      <c r="B11058" s="183">
        <v>21</v>
      </c>
      <c r="C11058" s="176">
        <v>43971</v>
      </c>
      <c r="D11058" s="175">
        <v>20</v>
      </c>
      <c r="E11058" s="175">
        <v>4.8179999999999996</v>
      </c>
    </row>
    <row r="11059" spans="1:5">
      <c r="A11059" s="174" t="s">
        <v>157</v>
      </c>
      <c r="B11059" s="183">
        <v>21</v>
      </c>
      <c r="C11059" s="176">
        <v>43972</v>
      </c>
      <c r="D11059" s="175">
        <v>21</v>
      </c>
      <c r="E11059" s="175">
        <v>28.581</v>
      </c>
    </row>
    <row r="11060" spans="1:5">
      <c r="A11060" s="174" t="s">
        <v>157</v>
      </c>
      <c r="B11060" s="183">
        <v>21</v>
      </c>
      <c r="C11060" s="176">
        <v>43973</v>
      </c>
      <c r="D11060" s="175">
        <v>21</v>
      </c>
      <c r="E11060" s="175">
        <v>9.8550000000000004</v>
      </c>
    </row>
    <row r="11061" spans="1:5">
      <c r="A11061" s="174" t="s">
        <v>157</v>
      </c>
      <c r="B11061" s="177">
        <v>21</v>
      </c>
      <c r="C11061" s="176">
        <v>43974</v>
      </c>
      <c r="D11061" s="175">
        <v>18</v>
      </c>
      <c r="E11061" s="175">
        <v>6.242</v>
      </c>
    </row>
    <row r="11062" spans="1:5">
      <c r="A11062" s="174" t="s">
        <v>157</v>
      </c>
      <c r="B11062" s="183">
        <v>22</v>
      </c>
      <c r="C11062" s="176">
        <v>43975</v>
      </c>
      <c r="D11062" s="175">
        <v>16</v>
      </c>
      <c r="E11062" s="175">
        <v>1.752</v>
      </c>
    </row>
    <row r="11063" spans="1:5">
      <c r="A11063" s="174" t="s">
        <v>157</v>
      </c>
      <c r="B11063" s="183">
        <v>22</v>
      </c>
      <c r="C11063" s="176">
        <v>43976</v>
      </c>
      <c r="D11063" s="175">
        <v>20</v>
      </c>
      <c r="E11063" s="175">
        <v>18.506</v>
      </c>
    </row>
    <row r="11064" spans="1:5">
      <c r="A11064" s="174" t="s">
        <v>157</v>
      </c>
      <c r="B11064" s="183">
        <v>22</v>
      </c>
      <c r="C11064" s="176">
        <v>43977</v>
      </c>
      <c r="D11064" s="175">
        <v>18</v>
      </c>
      <c r="E11064" s="175">
        <v>12.045</v>
      </c>
    </row>
    <row r="11065" spans="1:5">
      <c r="A11065" s="174" t="s">
        <v>157</v>
      </c>
      <c r="B11065" s="183">
        <v>22</v>
      </c>
      <c r="C11065" s="176">
        <v>43978</v>
      </c>
      <c r="D11065" s="175">
        <v>20</v>
      </c>
      <c r="E11065" s="175">
        <v>7.4459999999999997</v>
      </c>
    </row>
    <row r="11066" spans="1:5">
      <c r="A11066" s="174" t="s">
        <v>157</v>
      </c>
      <c r="B11066" s="183">
        <v>22</v>
      </c>
      <c r="C11066" s="176">
        <v>43979</v>
      </c>
      <c r="D11066" s="175">
        <v>21</v>
      </c>
      <c r="E11066" s="175">
        <v>6.7889999999999997</v>
      </c>
    </row>
    <row r="11067" spans="1:5">
      <c r="A11067" s="174" t="s">
        <v>157</v>
      </c>
      <c r="B11067" s="183">
        <v>22</v>
      </c>
      <c r="C11067" s="176">
        <v>43980</v>
      </c>
      <c r="D11067" s="175">
        <v>20</v>
      </c>
      <c r="E11067" s="175">
        <v>13.798</v>
      </c>
    </row>
    <row r="11068" spans="1:5">
      <c r="A11068" s="174" t="s">
        <v>157</v>
      </c>
      <c r="B11068" s="177">
        <v>22</v>
      </c>
      <c r="C11068" s="176">
        <v>43981</v>
      </c>
      <c r="D11068" s="175">
        <v>16</v>
      </c>
      <c r="E11068" s="175">
        <v>10.622</v>
      </c>
    </row>
    <row r="11069" spans="1:5">
      <c r="A11069" s="174" t="s">
        <v>157</v>
      </c>
      <c r="B11069" s="183">
        <v>23</v>
      </c>
      <c r="C11069" s="176">
        <v>43982</v>
      </c>
      <c r="D11069" s="175">
        <v>15</v>
      </c>
      <c r="E11069" s="175">
        <v>5.9130000000000003</v>
      </c>
    </row>
    <row r="11070" spans="1:5">
      <c r="A11070" s="174" t="s">
        <v>157</v>
      </c>
      <c r="B11070" s="183">
        <v>23</v>
      </c>
      <c r="C11070" s="176">
        <v>43983</v>
      </c>
      <c r="D11070" s="175">
        <v>17</v>
      </c>
      <c r="E11070" s="175">
        <v>19.492000000000001</v>
      </c>
    </row>
    <row r="11071" spans="1:5">
      <c r="A11071" s="174" t="s">
        <v>157</v>
      </c>
      <c r="B11071" s="183">
        <v>23</v>
      </c>
      <c r="C11071" s="176">
        <v>43984</v>
      </c>
      <c r="D11071" s="175">
        <v>17</v>
      </c>
      <c r="E11071" s="175">
        <v>25.513999999999999</v>
      </c>
    </row>
    <row r="11072" spans="1:5">
      <c r="A11072" s="174" t="s">
        <v>157</v>
      </c>
      <c r="B11072" s="183">
        <v>23</v>
      </c>
      <c r="C11072" s="176">
        <v>43985</v>
      </c>
      <c r="D11072" s="175">
        <v>17</v>
      </c>
      <c r="E11072" s="175">
        <v>20.149000000000001</v>
      </c>
    </row>
    <row r="11073" spans="1:5">
      <c r="A11073" s="174" t="s">
        <v>157</v>
      </c>
      <c r="B11073" s="183">
        <v>23</v>
      </c>
      <c r="C11073" s="176">
        <v>43986</v>
      </c>
      <c r="D11073" s="175">
        <v>17</v>
      </c>
      <c r="E11073" s="175">
        <v>22.777000000000001</v>
      </c>
    </row>
    <row r="11074" spans="1:5">
      <c r="A11074" s="174" t="s">
        <v>157</v>
      </c>
      <c r="B11074" s="183">
        <v>23</v>
      </c>
      <c r="C11074" s="176">
        <v>43987</v>
      </c>
      <c r="D11074" s="175">
        <v>17</v>
      </c>
      <c r="E11074" s="175">
        <v>8.4320000000000004</v>
      </c>
    </row>
    <row r="11075" spans="1:5">
      <c r="A11075" s="174" t="s">
        <v>157</v>
      </c>
      <c r="B11075" s="177">
        <v>23</v>
      </c>
      <c r="C11075" s="176">
        <v>43988</v>
      </c>
      <c r="D11075" s="175">
        <v>15</v>
      </c>
      <c r="E11075" s="175">
        <v>8.2129999999999992</v>
      </c>
    </row>
    <row r="11076" spans="1:5">
      <c r="A11076" s="174" t="s">
        <v>157</v>
      </c>
      <c r="B11076" s="183">
        <v>24</v>
      </c>
      <c r="C11076" s="176">
        <v>43989</v>
      </c>
      <c r="D11076" s="175">
        <v>15</v>
      </c>
      <c r="E11076" s="175">
        <v>1.8620000000000001</v>
      </c>
    </row>
    <row r="11077" spans="1:5">
      <c r="A11077" s="174" t="s">
        <v>157</v>
      </c>
      <c r="B11077" s="183">
        <v>24</v>
      </c>
      <c r="C11077" s="176">
        <v>43990</v>
      </c>
      <c r="D11077" s="175">
        <v>15</v>
      </c>
      <c r="E11077" s="175">
        <v>15.112</v>
      </c>
    </row>
    <row r="11078" spans="1:5">
      <c r="A11078" s="174" t="s">
        <v>157</v>
      </c>
      <c r="B11078" s="183">
        <v>24</v>
      </c>
      <c r="C11078" s="176">
        <v>43991</v>
      </c>
      <c r="D11078" s="175">
        <v>16</v>
      </c>
      <c r="E11078" s="175">
        <v>20.696000000000002</v>
      </c>
    </row>
    <row r="11079" spans="1:5">
      <c r="A11079" s="174" t="s">
        <v>157</v>
      </c>
      <c r="B11079" s="183">
        <v>24</v>
      </c>
      <c r="C11079" s="176">
        <v>43992</v>
      </c>
      <c r="D11079" s="175">
        <v>16</v>
      </c>
      <c r="E11079" s="175">
        <v>18.725000000000001</v>
      </c>
    </row>
    <row r="11080" spans="1:5">
      <c r="A11080" s="174" t="s">
        <v>157</v>
      </c>
      <c r="B11080" s="183">
        <v>24</v>
      </c>
      <c r="C11080" s="176">
        <v>43993</v>
      </c>
      <c r="D11080" s="175">
        <v>18</v>
      </c>
      <c r="E11080" s="175">
        <v>20.039000000000001</v>
      </c>
    </row>
    <row r="11081" spans="1:5">
      <c r="A11081" s="174" t="s">
        <v>157</v>
      </c>
      <c r="B11081" s="183">
        <v>24</v>
      </c>
      <c r="C11081" s="176">
        <v>43994</v>
      </c>
      <c r="D11081" s="175">
        <v>16</v>
      </c>
      <c r="E11081" s="175">
        <v>13.688000000000001</v>
      </c>
    </row>
    <row r="11082" spans="1:5">
      <c r="A11082" s="174" t="s">
        <v>157</v>
      </c>
      <c r="B11082" s="177">
        <v>24</v>
      </c>
      <c r="C11082" s="176">
        <v>43995</v>
      </c>
      <c r="D11082" s="175">
        <v>14</v>
      </c>
      <c r="E11082" s="175">
        <v>4.49</v>
      </c>
    </row>
    <row r="11083" spans="1:5">
      <c r="A11083" s="174" t="s">
        <v>157</v>
      </c>
      <c r="B11083" s="183">
        <v>25</v>
      </c>
      <c r="C11083" s="176">
        <v>43996</v>
      </c>
      <c r="D11083" s="175">
        <v>13</v>
      </c>
      <c r="E11083" s="175">
        <v>3.504</v>
      </c>
    </row>
    <row r="11084" spans="1:5">
      <c r="A11084" s="174" t="s">
        <v>157</v>
      </c>
      <c r="B11084" s="183">
        <v>25</v>
      </c>
      <c r="C11084" s="176">
        <v>43997</v>
      </c>
      <c r="D11084" s="175">
        <v>15</v>
      </c>
      <c r="E11084" s="175">
        <v>15.112</v>
      </c>
    </row>
    <row r="11085" spans="1:5">
      <c r="A11085" s="174" t="s">
        <v>157</v>
      </c>
      <c r="B11085" s="183">
        <v>25</v>
      </c>
      <c r="C11085" s="176">
        <v>43998</v>
      </c>
      <c r="D11085" s="175">
        <v>15</v>
      </c>
      <c r="E11085" s="175">
        <v>7.7750000000000004</v>
      </c>
    </row>
    <row r="11086" spans="1:5">
      <c r="A11086" s="174" t="s">
        <v>157</v>
      </c>
      <c r="B11086" s="183">
        <v>25</v>
      </c>
      <c r="C11086" s="176">
        <v>43999</v>
      </c>
      <c r="D11086" s="175">
        <v>16</v>
      </c>
      <c r="E11086" s="175">
        <v>23.215</v>
      </c>
    </row>
    <row r="11087" spans="1:5">
      <c r="A11087" s="174" t="s">
        <v>157</v>
      </c>
      <c r="B11087" s="183">
        <v>25</v>
      </c>
      <c r="C11087" s="176">
        <v>44000</v>
      </c>
      <c r="D11087" s="175">
        <v>15</v>
      </c>
      <c r="E11087" s="175">
        <v>10.403</v>
      </c>
    </row>
    <row r="11088" spans="1:5">
      <c r="A11088" s="174" t="s">
        <v>157</v>
      </c>
      <c r="B11088" s="183">
        <v>25</v>
      </c>
      <c r="C11088" s="176">
        <v>44001</v>
      </c>
      <c r="D11088" s="175">
        <v>15</v>
      </c>
      <c r="E11088" s="175">
        <v>9.0890000000000004</v>
      </c>
    </row>
    <row r="11089" spans="1:5">
      <c r="A11089" s="174" t="s">
        <v>157</v>
      </c>
      <c r="B11089" s="183">
        <v>25</v>
      </c>
      <c r="C11089" s="176">
        <v>44002</v>
      </c>
      <c r="D11089" s="175">
        <v>13</v>
      </c>
      <c r="E11089" s="175">
        <v>6.351</v>
      </c>
    </row>
    <row r="11090" spans="1:5">
      <c r="A11090" s="174" t="s">
        <v>157</v>
      </c>
      <c r="B11090" s="183">
        <v>26</v>
      </c>
      <c r="C11090" s="176">
        <v>44003</v>
      </c>
      <c r="D11090" s="175">
        <v>13</v>
      </c>
      <c r="E11090" s="175">
        <v>0.54800000000000004</v>
      </c>
    </row>
    <row r="11091" spans="1:5">
      <c r="A11091" s="174" t="s">
        <v>157</v>
      </c>
      <c r="B11091" s="183">
        <v>26</v>
      </c>
      <c r="C11091" s="176">
        <v>44004</v>
      </c>
      <c r="D11091" s="175">
        <v>15</v>
      </c>
      <c r="E11091" s="175">
        <v>8.8699999999999992</v>
      </c>
    </row>
    <row r="11092" spans="1:5">
      <c r="A11092" s="174" t="s">
        <v>157</v>
      </c>
      <c r="B11092" s="183">
        <v>26</v>
      </c>
      <c r="C11092" s="176">
        <v>44005</v>
      </c>
      <c r="D11092" s="175">
        <v>14</v>
      </c>
      <c r="E11092" s="175">
        <v>12.374000000000001</v>
      </c>
    </row>
    <row r="11093" spans="1:5">
      <c r="A11093" s="174" t="s">
        <v>157</v>
      </c>
      <c r="B11093" s="183">
        <v>26</v>
      </c>
      <c r="C11093" s="176">
        <v>44006</v>
      </c>
      <c r="D11093" s="175">
        <v>15</v>
      </c>
      <c r="E11093" s="175">
        <v>10.731</v>
      </c>
    </row>
    <row r="11094" spans="1:5">
      <c r="A11094" s="174" t="s">
        <v>157</v>
      </c>
      <c r="B11094" s="183">
        <v>26</v>
      </c>
      <c r="C11094" s="176">
        <v>44007</v>
      </c>
      <c r="D11094" s="175">
        <v>15</v>
      </c>
      <c r="E11094" s="175">
        <v>6.57</v>
      </c>
    </row>
    <row r="11095" spans="1:5">
      <c r="A11095" s="174" t="s">
        <v>157</v>
      </c>
      <c r="B11095" s="183">
        <v>26</v>
      </c>
      <c r="C11095" s="176">
        <v>44008</v>
      </c>
      <c r="D11095" s="175">
        <v>15</v>
      </c>
      <c r="E11095" s="175">
        <v>4.9279999999999999</v>
      </c>
    </row>
    <row r="11096" spans="1:5">
      <c r="A11096" s="174" t="s">
        <v>157</v>
      </c>
      <c r="B11096" s="177">
        <v>26</v>
      </c>
      <c r="C11096" s="176">
        <v>44009</v>
      </c>
      <c r="D11096" s="175">
        <v>13</v>
      </c>
      <c r="E11096" s="175">
        <v>6.68</v>
      </c>
    </row>
    <row r="11097" spans="1:5">
      <c r="A11097" s="174" t="s">
        <v>157</v>
      </c>
      <c r="B11097" s="183">
        <v>27</v>
      </c>
      <c r="C11097" s="176">
        <v>44010</v>
      </c>
      <c r="D11097" s="175">
        <v>11</v>
      </c>
      <c r="E11097" s="175">
        <v>0.98599999999999999</v>
      </c>
    </row>
    <row r="11098" spans="1:5">
      <c r="A11098" s="174" t="s">
        <v>157</v>
      </c>
      <c r="B11098" s="183">
        <v>27</v>
      </c>
      <c r="C11098" s="176">
        <v>44011</v>
      </c>
      <c r="D11098" s="175">
        <v>14</v>
      </c>
      <c r="E11098" s="175">
        <v>9.4169999999999998</v>
      </c>
    </row>
    <row r="11099" spans="1:5">
      <c r="A11099" s="174" t="s">
        <v>157</v>
      </c>
      <c r="B11099" s="183">
        <v>27</v>
      </c>
      <c r="C11099" s="176">
        <v>44012</v>
      </c>
      <c r="D11099" s="175">
        <v>13</v>
      </c>
      <c r="E11099" s="175">
        <v>7.665</v>
      </c>
    </row>
    <row r="11100" spans="1:5">
      <c r="A11100" s="174" t="s">
        <v>157</v>
      </c>
      <c r="B11100" s="183">
        <v>27</v>
      </c>
      <c r="C11100" s="176">
        <v>44013</v>
      </c>
      <c r="D11100" s="175">
        <v>13</v>
      </c>
      <c r="E11100" s="175">
        <v>3.7229999999999999</v>
      </c>
    </row>
    <row r="11101" spans="1:5">
      <c r="A11101" s="174" t="s">
        <v>157</v>
      </c>
      <c r="B11101" s="183">
        <v>27</v>
      </c>
      <c r="C11101" s="176">
        <v>44014</v>
      </c>
      <c r="D11101" s="175">
        <v>14</v>
      </c>
      <c r="E11101" s="175">
        <v>11.388</v>
      </c>
    </row>
    <row r="11102" spans="1:5">
      <c r="A11102" s="174" t="s">
        <v>157</v>
      </c>
      <c r="B11102" s="183">
        <v>27</v>
      </c>
      <c r="C11102" s="176">
        <v>44015</v>
      </c>
      <c r="D11102" s="175">
        <v>14</v>
      </c>
      <c r="E11102" s="175">
        <v>7.3369999999999997</v>
      </c>
    </row>
    <row r="11103" spans="1:5">
      <c r="A11103" s="174" t="s">
        <v>157</v>
      </c>
      <c r="B11103" s="177">
        <v>27</v>
      </c>
      <c r="C11103" s="176">
        <v>44016</v>
      </c>
      <c r="D11103" s="175">
        <v>11</v>
      </c>
      <c r="E11103" s="175">
        <v>6.57</v>
      </c>
    </row>
    <row r="11104" spans="1:5">
      <c r="A11104" s="174" t="s">
        <v>157</v>
      </c>
      <c r="B11104" s="183">
        <v>28</v>
      </c>
      <c r="C11104" s="176">
        <v>44017</v>
      </c>
      <c r="D11104" s="175">
        <v>10</v>
      </c>
      <c r="E11104" s="175">
        <v>3.2850000000000001</v>
      </c>
    </row>
    <row r="11105" spans="1:5">
      <c r="A11105" s="174" t="s">
        <v>157</v>
      </c>
      <c r="B11105" s="183">
        <v>28</v>
      </c>
      <c r="C11105" s="176">
        <v>44018</v>
      </c>
      <c r="D11105" s="175">
        <v>14</v>
      </c>
      <c r="E11105" s="175">
        <v>4.38</v>
      </c>
    </row>
    <row r="11106" spans="1:5">
      <c r="A11106" s="174" t="s">
        <v>157</v>
      </c>
      <c r="B11106" s="183">
        <v>28</v>
      </c>
      <c r="C11106" s="176">
        <v>44019</v>
      </c>
      <c r="D11106" s="175">
        <v>12</v>
      </c>
      <c r="E11106" s="175">
        <v>8.2129999999999992</v>
      </c>
    </row>
    <row r="11107" spans="1:5">
      <c r="A11107" s="174" t="s">
        <v>157</v>
      </c>
      <c r="B11107" s="183">
        <v>28</v>
      </c>
      <c r="C11107" s="176">
        <v>44020</v>
      </c>
      <c r="D11107" s="175">
        <v>13</v>
      </c>
      <c r="E11107" s="175">
        <v>11.936</v>
      </c>
    </row>
    <row r="11108" spans="1:5">
      <c r="A11108" s="174" t="s">
        <v>157</v>
      </c>
      <c r="B11108" s="183">
        <v>28</v>
      </c>
      <c r="C11108" s="176">
        <v>44021</v>
      </c>
      <c r="D11108" s="175">
        <v>13</v>
      </c>
      <c r="E11108" s="175">
        <v>8.3219999999999992</v>
      </c>
    </row>
    <row r="11109" spans="1:5">
      <c r="A11109" s="174" t="s">
        <v>157</v>
      </c>
      <c r="B11109" s="183">
        <v>28</v>
      </c>
      <c r="C11109" s="176">
        <v>44022</v>
      </c>
      <c r="D11109" s="175">
        <v>13</v>
      </c>
      <c r="E11109" s="175">
        <v>3.9420000000000002</v>
      </c>
    </row>
    <row r="11110" spans="1:5">
      <c r="A11110" s="174" t="s">
        <v>157</v>
      </c>
      <c r="B11110" s="177">
        <v>28</v>
      </c>
      <c r="C11110" s="176">
        <v>44023</v>
      </c>
      <c r="D11110" s="175">
        <v>11</v>
      </c>
      <c r="E11110" s="175">
        <v>8.3219999999999992</v>
      </c>
    </row>
    <row r="11111" spans="1:5">
      <c r="A11111" s="174" t="s">
        <v>157</v>
      </c>
      <c r="B11111" s="183">
        <v>29</v>
      </c>
      <c r="C11111" s="176">
        <v>44024</v>
      </c>
      <c r="D11111" s="175">
        <v>10</v>
      </c>
      <c r="E11111" s="175">
        <v>1.643</v>
      </c>
    </row>
    <row r="11112" spans="1:5">
      <c r="A11112" s="174" t="s">
        <v>157</v>
      </c>
      <c r="B11112" s="183">
        <v>29</v>
      </c>
      <c r="C11112" s="176">
        <v>44025</v>
      </c>
      <c r="D11112" s="175">
        <v>13</v>
      </c>
      <c r="E11112" s="175">
        <v>8.6509999999999998</v>
      </c>
    </row>
    <row r="11113" spans="1:5">
      <c r="A11113" s="174" t="s">
        <v>157</v>
      </c>
      <c r="B11113" s="183">
        <v>29</v>
      </c>
      <c r="C11113" s="176">
        <v>44026</v>
      </c>
      <c r="D11113" s="175">
        <v>13</v>
      </c>
      <c r="E11113" s="175">
        <v>3.2850000000000001</v>
      </c>
    </row>
    <row r="11114" spans="1:5">
      <c r="A11114" s="174" t="s">
        <v>157</v>
      </c>
      <c r="B11114" s="183">
        <v>29</v>
      </c>
      <c r="C11114" s="176">
        <v>44027</v>
      </c>
      <c r="D11114" s="175">
        <v>13</v>
      </c>
      <c r="E11114" s="175">
        <v>5.8040000000000003</v>
      </c>
    </row>
    <row r="11115" spans="1:5">
      <c r="A11115" s="174" t="s">
        <v>157</v>
      </c>
      <c r="B11115" s="183">
        <v>29</v>
      </c>
      <c r="C11115" s="176">
        <v>44028</v>
      </c>
      <c r="D11115" s="175">
        <v>13</v>
      </c>
      <c r="E11115" s="175">
        <v>10.622</v>
      </c>
    </row>
    <row r="11116" spans="1:5">
      <c r="A11116" s="174" t="s">
        <v>157</v>
      </c>
      <c r="B11116" s="183">
        <v>29</v>
      </c>
      <c r="C11116" s="176">
        <v>44029</v>
      </c>
      <c r="D11116" s="175">
        <v>13</v>
      </c>
      <c r="E11116" s="175">
        <v>4.1609999999999996</v>
      </c>
    </row>
    <row r="11117" spans="1:5">
      <c r="A11117" s="174" t="s">
        <v>157</v>
      </c>
      <c r="B11117" s="177">
        <v>29</v>
      </c>
      <c r="C11117" s="176">
        <v>44030</v>
      </c>
      <c r="D11117" s="175">
        <v>11</v>
      </c>
      <c r="E11117" s="175">
        <v>0.876</v>
      </c>
    </row>
    <row r="11118" spans="1:5">
      <c r="A11118" s="174" t="s">
        <v>157</v>
      </c>
      <c r="B11118" s="183">
        <v>30</v>
      </c>
      <c r="C11118" s="176">
        <v>44031</v>
      </c>
      <c r="D11118" s="175">
        <v>9</v>
      </c>
      <c r="E11118" s="175">
        <v>0.54800000000000004</v>
      </c>
    </row>
    <row r="11119" spans="1:5">
      <c r="A11119" s="174" t="s">
        <v>157</v>
      </c>
      <c r="B11119" s="183">
        <v>30</v>
      </c>
      <c r="C11119" s="176">
        <v>44032</v>
      </c>
      <c r="D11119" s="175">
        <v>12</v>
      </c>
      <c r="E11119" s="175">
        <v>0.76700000000000002</v>
      </c>
    </row>
    <row r="11120" spans="1:5">
      <c r="A11120" s="174" t="s">
        <v>157</v>
      </c>
      <c r="B11120" s="183">
        <v>30</v>
      </c>
      <c r="C11120" s="176">
        <v>44033</v>
      </c>
      <c r="D11120" s="175">
        <v>12</v>
      </c>
      <c r="E11120" s="175">
        <v>10.840999999999999</v>
      </c>
    </row>
    <row r="11121" spans="1:5">
      <c r="A11121" s="174" t="s">
        <v>157</v>
      </c>
      <c r="B11121" s="183">
        <v>30</v>
      </c>
      <c r="C11121" s="176">
        <v>44034</v>
      </c>
      <c r="D11121" s="175">
        <v>12</v>
      </c>
      <c r="E11121" s="175">
        <v>3.6139999999999999</v>
      </c>
    </row>
    <row r="11122" spans="1:5">
      <c r="A11122" s="174" t="s">
        <v>157</v>
      </c>
      <c r="B11122" s="183">
        <v>30</v>
      </c>
      <c r="C11122" s="176">
        <v>44035</v>
      </c>
      <c r="D11122" s="175">
        <v>12</v>
      </c>
      <c r="E11122" s="175">
        <v>6.242</v>
      </c>
    </row>
    <row r="11123" spans="1:5">
      <c r="A11123" s="174" t="s">
        <v>157</v>
      </c>
      <c r="B11123" s="183">
        <v>30</v>
      </c>
      <c r="C11123" s="176">
        <v>44036</v>
      </c>
      <c r="D11123" s="175">
        <v>12</v>
      </c>
      <c r="E11123" s="175">
        <v>5.694</v>
      </c>
    </row>
    <row r="11124" spans="1:5">
      <c r="A11124" s="174" t="s">
        <v>157</v>
      </c>
      <c r="B11124" s="177">
        <v>30</v>
      </c>
      <c r="C11124" s="176">
        <v>44037</v>
      </c>
      <c r="D11124" s="175">
        <v>10</v>
      </c>
      <c r="E11124" s="175">
        <v>5.4749999999999996</v>
      </c>
    </row>
    <row r="11125" spans="1:5">
      <c r="A11125" s="174" t="s">
        <v>157</v>
      </c>
      <c r="B11125" s="183">
        <v>31</v>
      </c>
      <c r="C11125" s="176">
        <v>44038</v>
      </c>
      <c r="D11125" s="175">
        <v>8</v>
      </c>
      <c r="E11125" s="175">
        <v>1.8620000000000001</v>
      </c>
    </row>
    <row r="11126" spans="1:5">
      <c r="A11126" s="174" t="s">
        <v>157</v>
      </c>
      <c r="B11126" s="183">
        <v>31</v>
      </c>
      <c r="C11126" s="176">
        <v>44039</v>
      </c>
      <c r="D11126" s="175">
        <v>12</v>
      </c>
      <c r="E11126" s="175">
        <v>1.752</v>
      </c>
    </row>
    <row r="11127" spans="1:5">
      <c r="A11127" s="174" t="s">
        <v>157</v>
      </c>
      <c r="B11127" s="183">
        <v>31</v>
      </c>
      <c r="C11127" s="176">
        <v>44040</v>
      </c>
      <c r="D11127" s="175">
        <v>11</v>
      </c>
      <c r="E11127" s="175">
        <v>11.388</v>
      </c>
    </row>
    <row r="11128" spans="1:5">
      <c r="A11128" s="174" t="s">
        <v>157</v>
      </c>
      <c r="B11128" s="183">
        <v>31</v>
      </c>
      <c r="C11128" s="176">
        <v>44041</v>
      </c>
      <c r="D11128" s="175">
        <v>12</v>
      </c>
      <c r="E11128" s="175">
        <v>3.2850000000000001</v>
      </c>
    </row>
    <row r="11129" spans="1:5">
      <c r="A11129" s="174" t="s">
        <v>157</v>
      </c>
      <c r="B11129" s="183">
        <v>31</v>
      </c>
      <c r="C11129" s="176">
        <v>44042</v>
      </c>
      <c r="D11129" s="175">
        <v>11</v>
      </c>
      <c r="E11129" s="175">
        <v>1.9710000000000001</v>
      </c>
    </row>
    <row r="11130" spans="1:5">
      <c r="A11130" s="174" t="s">
        <v>157</v>
      </c>
      <c r="B11130" s="183">
        <v>31</v>
      </c>
      <c r="C11130" s="176">
        <v>44043</v>
      </c>
      <c r="D11130" s="175">
        <v>11</v>
      </c>
      <c r="E11130" s="175">
        <v>0.76700000000000002</v>
      </c>
    </row>
    <row r="11131" spans="1:5">
      <c r="A11131" s="174" t="s">
        <v>157</v>
      </c>
      <c r="B11131" s="177">
        <v>31</v>
      </c>
      <c r="C11131" s="176">
        <v>44044</v>
      </c>
      <c r="D11131" s="175">
        <v>9</v>
      </c>
      <c r="E11131" s="175">
        <v>3.2850000000000001</v>
      </c>
    </row>
    <row r="11132" spans="1:5">
      <c r="A11132" s="174" t="s">
        <v>157</v>
      </c>
      <c r="B11132" s="183">
        <v>32</v>
      </c>
      <c r="C11132" s="176">
        <v>44045</v>
      </c>
      <c r="D11132" s="175">
        <v>8</v>
      </c>
      <c r="E11132" s="175">
        <v>1.2050000000000001</v>
      </c>
    </row>
    <row r="11133" spans="1:5">
      <c r="A11133" s="174" t="s">
        <v>157</v>
      </c>
      <c r="B11133" s="183">
        <v>32</v>
      </c>
      <c r="C11133" s="176">
        <v>44046</v>
      </c>
      <c r="D11133" s="175">
        <v>10</v>
      </c>
      <c r="E11133" s="175">
        <v>4.7089999999999996</v>
      </c>
    </row>
    <row r="11134" spans="1:5">
      <c r="A11134" s="174" t="s">
        <v>157</v>
      </c>
      <c r="B11134" s="183">
        <v>32</v>
      </c>
      <c r="C11134" s="176">
        <v>44047</v>
      </c>
      <c r="D11134" s="175">
        <v>11</v>
      </c>
      <c r="E11134" s="175">
        <v>5.9130000000000003</v>
      </c>
    </row>
    <row r="11135" spans="1:5">
      <c r="A11135" s="174" t="s">
        <v>157</v>
      </c>
      <c r="B11135" s="183">
        <v>32</v>
      </c>
      <c r="C11135" s="176">
        <v>44048</v>
      </c>
      <c r="D11135" s="175">
        <v>10</v>
      </c>
      <c r="E11135" s="175">
        <v>6.68</v>
      </c>
    </row>
    <row r="11136" spans="1:5">
      <c r="A11136" s="174" t="s">
        <v>157</v>
      </c>
      <c r="B11136" s="183">
        <v>32</v>
      </c>
      <c r="C11136" s="176">
        <v>44049</v>
      </c>
      <c r="D11136" s="175">
        <v>10</v>
      </c>
      <c r="E11136" s="175">
        <v>2.847</v>
      </c>
    </row>
    <row r="11137" spans="1:5">
      <c r="A11137" s="174" t="s">
        <v>157</v>
      </c>
      <c r="B11137" s="177">
        <v>32</v>
      </c>
      <c r="C11137" s="176">
        <v>44050</v>
      </c>
      <c r="D11137" s="175">
        <v>9</v>
      </c>
      <c r="E11137" s="175">
        <v>3.0659999999999998</v>
      </c>
    </row>
    <row r="11138" spans="1:5">
      <c r="A11138" s="174" t="s">
        <v>157</v>
      </c>
      <c r="B11138" s="177">
        <v>32</v>
      </c>
      <c r="C11138" s="176">
        <v>44051</v>
      </c>
      <c r="D11138" s="175">
        <v>7</v>
      </c>
      <c r="E11138" s="175">
        <v>3.2850000000000001</v>
      </c>
    </row>
    <row r="11139" spans="1:5">
      <c r="A11139" s="174" t="s">
        <v>157</v>
      </c>
      <c r="B11139" s="177">
        <v>33</v>
      </c>
      <c r="C11139" s="176">
        <v>44052</v>
      </c>
      <c r="D11139" s="175">
        <v>5</v>
      </c>
      <c r="E11139" s="175">
        <v>0.32900000000000001</v>
      </c>
    </row>
    <row r="11140" spans="1:5">
      <c r="A11140" s="174" t="s">
        <v>157</v>
      </c>
      <c r="B11140" s="177">
        <v>33</v>
      </c>
      <c r="C11140" s="176">
        <v>44053</v>
      </c>
      <c r="D11140" s="175">
        <v>10</v>
      </c>
      <c r="E11140" s="175">
        <v>2.738</v>
      </c>
    </row>
    <row r="11141" spans="1:5">
      <c r="A11141" s="174" t="s">
        <v>157</v>
      </c>
      <c r="B11141" s="177">
        <v>33</v>
      </c>
      <c r="C11141" s="176">
        <v>44054</v>
      </c>
      <c r="D11141" s="175">
        <v>10</v>
      </c>
      <c r="E11141" s="175">
        <v>3.504</v>
      </c>
    </row>
    <row r="11142" spans="1:5">
      <c r="A11142" s="174" t="s">
        <v>157</v>
      </c>
      <c r="B11142" s="177">
        <v>33</v>
      </c>
      <c r="C11142" s="176">
        <v>44055</v>
      </c>
      <c r="D11142" s="175">
        <v>11</v>
      </c>
      <c r="E11142" s="175">
        <v>4.49</v>
      </c>
    </row>
    <row r="11143" spans="1:5">
      <c r="A11143" s="174" t="s">
        <v>157</v>
      </c>
      <c r="B11143" s="177">
        <v>33</v>
      </c>
      <c r="C11143" s="176">
        <v>44056</v>
      </c>
      <c r="D11143" s="175">
        <v>10</v>
      </c>
      <c r="E11143" s="175">
        <v>3.9420000000000002</v>
      </c>
    </row>
    <row r="11144" spans="1:5">
      <c r="A11144" s="174" t="s">
        <v>157</v>
      </c>
      <c r="B11144" s="177">
        <v>33</v>
      </c>
      <c r="C11144" s="176">
        <v>44057</v>
      </c>
      <c r="D11144" s="175">
        <v>10</v>
      </c>
      <c r="E11144" s="175">
        <v>3.8330000000000002</v>
      </c>
    </row>
    <row r="11145" spans="1:5">
      <c r="A11145" s="174" t="s">
        <v>157</v>
      </c>
      <c r="B11145" s="177">
        <v>33</v>
      </c>
      <c r="C11145" s="176">
        <v>44058</v>
      </c>
      <c r="D11145" s="175">
        <v>8</v>
      </c>
      <c r="E11145" s="175">
        <v>0.65700000000000003</v>
      </c>
    </row>
    <row r="11146" spans="1:5">
      <c r="A11146" s="174" t="s">
        <v>157</v>
      </c>
      <c r="B11146" s="177">
        <v>34</v>
      </c>
      <c r="C11146" s="176">
        <v>44059</v>
      </c>
      <c r="D11146" s="175">
        <v>7</v>
      </c>
      <c r="E11146" s="175">
        <v>0.438</v>
      </c>
    </row>
    <row r="11147" spans="1:5">
      <c r="A11147" s="174" t="s">
        <v>157</v>
      </c>
      <c r="B11147" s="177">
        <v>34</v>
      </c>
      <c r="C11147" s="176">
        <v>44060</v>
      </c>
      <c r="D11147" s="175">
        <v>10</v>
      </c>
      <c r="E11147" s="175">
        <v>3.2850000000000001</v>
      </c>
    </row>
    <row r="11148" spans="1:5">
      <c r="A11148" s="174" t="s">
        <v>157</v>
      </c>
      <c r="B11148" s="177">
        <v>34</v>
      </c>
      <c r="C11148" s="176">
        <v>44061</v>
      </c>
      <c r="D11148" s="175">
        <v>10</v>
      </c>
      <c r="E11148" s="175">
        <v>3.6139999999999999</v>
      </c>
    </row>
    <row r="11149" spans="1:5">
      <c r="A11149" s="174" t="s">
        <v>157</v>
      </c>
      <c r="B11149" s="177">
        <v>34</v>
      </c>
      <c r="C11149" s="176">
        <v>44062</v>
      </c>
      <c r="D11149" s="175">
        <v>10</v>
      </c>
      <c r="E11149" s="175">
        <v>4.9279999999999999</v>
      </c>
    </row>
    <row r="11150" spans="1:5">
      <c r="A11150" s="174" t="s">
        <v>157</v>
      </c>
      <c r="B11150" s="177">
        <v>34</v>
      </c>
      <c r="C11150" s="176">
        <v>44063</v>
      </c>
      <c r="D11150" s="175">
        <v>10</v>
      </c>
      <c r="E11150" s="175">
        <v>0.438</v>
      </c>
    </row>
    <row r="11151" spans="1:5">
      <c r="A11151" s="174" t="s">
        <v>157</v>
      </c>
      <c r="B11151" s="177">
        <v>34</v>
      </c>
      <c r="C11151" s="176">
        <v>44064</v>
      </c>
      <c r="D11151" s="175">
        <v>10</v>
      </c>
      <c r="E11151" s="175">
        <v>2.5190000000000001</v>
      </c>
    </row>
    <row r="11152" spans="1:5">
      <c r="A11152" s="174" t="s">
        <v>157</v>
      </c>
      <c r="B11152" s="177">
        <v>34</v>
      </c>
      <c r="C11152" s="176">
        <v>44065</v>
      </c>
      <c r="D11152" s="182"/>
      <c r="E11152" s="175">
        <v>1.9710000000000001</v>
      </c>
    </row>
    <row r="11153" spans="1:5">
      <c r="A11153" s="174" t="s">
        <v>446</v>
      </c>
      <c r="B11153" s="183">
        <v>8</v>
      </c>
      <c r="C11153" s="176">
        <v>43877</v>
      </c>
      <c r="D11153" s="175">
        <v>2</v>
      </c>
      <c r="E11153" s="175">
        <v>0</v>
      </c>
    </row>
    <row r="11154" spans="1:5">
      <c r="A11154" s="174" t="s">
        <v>446</v>
      </c>
      <c r="B11154" s="183">
        <v>8</v>
      </c>
      <c r="C11154" s="176">
        <v>43878</v>
      </c>
      <c r="D11154" s="175">
        <v>-2</v>
      </c>
      <c r="E11154" s="175">
        <v>0</v>
      </c>
    </row>
    <row r="11155" spans="1:5">
      <c r="A11155" s="174" t="s">
        <v>446</v>
      </c>
      <c r="B11155" s="183">
        <v>8</v>
      </c>
      <c r="C11155" s="176">
        <v>43879</v>
      </c>
      <c r="D11155" s="175">
        <v>-2</v>
      </c>
      <c r="E11155" s="175">
        <v>0</v>
      </c>
    </row>
    <row r="11156" spans="1:5">
      <c r="A11156" s="174" t="s">
        <v>446</v>
      </c>
      <c r="B11156" s="183">
        <v>8</v>
      </c>
      <c r="C11156" s="176">
        <v>43880</v>
      </c>
      <c r="D11156" s="175">
        <v>-2</v>
      </c>
      <c r="E11156" s="175">
        <v>0</v>
      </c>
    </row>
    <row r="11157" spans="1:5">
      <c r="A11157" s="174" t="s">
        <v>446</v>
      </c>
      <c r="B11157" s="183">
        <v>8</v>
      </c>
      <c r="C11157" s="176">
        <v>43881</v>
      </c>
      <c r="D11157" s="175">
        <v>-3</v>
      </c>
      <c r="E11157" s="175">
        <v>0</v>
      </c>
    </row>
    <row r="11158" spans="1:5">
      <c r="A11158" s="174" t="s">
        <v>446</v>
      </c>
      <c r="B11158" s="183">
        <v>8</v>
      </c>
      <c r="C11158" s="176">
        <v>43882</v>
      </c>
      <c r="D11158" s="175">
        <v>-3</v>
      </c>
      <c r="E11158" s="175">
        <v>0</v>
      </c>
    </row>
    <row r="11159" spans="1:5">
      <c r="A11159" s="174" t="s">
        <v>446</v>
      </c>
      <c r="B11159" s="177">
        <v>8</v>
      </c>
      <c r="C11159" s="176">
        <v>43883</v>
      </c>
      <c r="D11159" s="175">
        <v>0</v>
      </c>
      <c r="E11159" s="175">
        <v>0</v>
      </c>
    </row>
    <row r="11160" spans="1:5">
      <c r="A11160" s="174" t="s">
        <v>446</v>
      </c>
      <c r="B11160" s="183">
        <v>9</v>
      </c>
      <c r="C11160" s="176">
        <v>43884</v>
      </c>
      <c r="D11160" s="175">
        <v>1</v>
      </c>
      <c r="E11160" s="175">
        <v>0</v>
      </c>
    </row>
    <row r="11161" spans="1:5">
      <c r="A11161" s="174" t="s">
        <v>446</v>
      </c>
      <c r="B11161" s="183">
        <v>9</v>
      </c>
      <c r="C11161" s="176">
        <v>43885</v>
      </c>
      <c r="D11161" s="175">
        <v>12</v>
      </c>
      <c r="E11161" s="175">
        <v>0</v>
      </c>
    </row>
    <row r="11162" spans="1:5">
      <c r="A11162" s="174" t="s">
        <v>446</v>
      </c>
      <c r="B11162" s="183">
        <v>9</v>
      </c>
      <c r="C11162" s="176">
        <v>43886</v>
      </c>
      <c r="D11162" s="175">
        <v>11</v>
      </c>
      <c r="E11162" s="175">
        <v>0</v>
      </c>
    </row>
    <row r="11163" spans="1:5">
      <c r="A11163" s="174" t="s">
        <v>446</v>
      </c>
      <c r="B11163" s="183">
        <v>9</v>
      </c>
      <c r="C11163" s="176">
        <v>43887</v>
      </c>
      <c r="D11163" s="175">
        <v>9</v>
      </c>
      <c r="E11163" s="175">
        <v>0</v>
      </c>
    </row>
    <row r="11164" spans="1:5">
      <c r="A11164" s="174" t="s">
        <v>446</v>
      </c>
      <c r="B11164" s="183">
        <v>9</v>
      </c>
      <c r="C11164" s="176">
        <v>43888</v>
      </c>
      <c r="D11164" s="175">
        <v>-1</v>
      </c>
      <c r="E11164" s="175">
        <v>0</v>
      </c>
    </row>
    <row r="11165" spans="1:5">
      <c r="A11165" s="174" t="s">
        <v>446</v>
      </c>
      <c r="B11165" s="183">
        <v>9</v>
      </c>
      <c r="C11165" s="176">
        <v>43889</v>
      </c>
      <c r="D11165" s="175">
        <v>1</v>
      </c>
      <c r="E11165" s="175">
        <v>0</v>
      </c>
    </row>
    <row r="11166" spans="1:5">
      <c r="A11166" s="174" t="s">
        <v>446</v>
      </c>
      <c r="B11166" s="177">
        <v>9</v>
      </c>
      <c r="C11166" s="176">
        <v>43890</v>
      </c>
      <c r="D11166" s="175">
        <v>4</v>
      </c>
      <c r="E11166" s="175">
        <v>0</v>
      </c>
    </row>
    <row r="11167" spans="1:5">
      <c r="A11167" s="174" t="s">
        <v>446</v>
      </c>
      <c r="B11167" s="183">
        <v>10</v>
      </c>
      <c r="C11167" s="176">
        <v>43833</v>
      </c>
      <c r="D11167" s="175">
        <v>5</v>
      </c>
      <c r="E11167" s="175">
        <v>0</v>
      </c>
    </row>
    <row r="11168" spans="1:5">
      <c r="A11168" s="174" t="s">
        <v>446</v>
      </c>
      <c r="B11168" s="183">
        <v>10</v>
      </c>
      <c r="C11168" s="176">
        <v>43864</v>
      </c>
      <c r="D11168" s="175">
        <v>-1</v>
      </c>
      <c r="E11168" s="175">
        <v>0</v>
      </c>
    </row>
    <row r="11169" spans="1:5">
      <c r="A11169" s="174" t="s">
        <v>446</v>
      </c>
      <c r="B11169" s="183">
        <v>10</v>
      </c>
      <c r="C11169" s="176">
        <v>43893</v>
      </c>
      <c r="D11169" s="175">
        <v>-2</v>
      </c>
      <c r="E11169" s="175">
        <v>0</v>
      </c>
    </row>
    <row r="11170" spans="1:5">
      <c r="A11170" s="174" t="s">
        <v>446</v>
      </c>
      <c r="B11170" s="183">
        <v>10</v>
      </c>
      <c r="C11170" s="176">
        <v>43894</v>
      </c>
      <c r="D11170" s="175">
        <v>-2</v>
      </c>
      <c r="E11170" s="175">
        <v>0</v>
      </c>
    </row>
    <row r="11171" spans="1:5">
      <c r="A11171" s="174" t="s">
        <v>446</v>
      </c>
      <c r="B11171" s="183">
        <v>10</v>
      </c>
      <c r="C11171" s="176">
        <v>43895</v>
      </c>
      <c r="D11171" s="175">
        <v>-3</v>
      </c>
      <c r="E11171" s="175">
        <v>0</v>
      </c>
    </row>
    <row r="11172" spans="1:5">
      <c r="A11172" s="174" t="s">
        <v>446</v>
      </c>
      <c r="B11172" s="183">
        <v>10</v>
      </c>
      <c r="C11172" s="176">
        <v>43896</v>
      </c>
      <c r="D11172" s="175">
        <v>-3</v>
      </c>
      <c r="E11172" s="175">
        <v>0</v>
      </c>
    </row>
    <row r="11173" spans="1:5">
      <c r="A11173" s="174" t="s">
        <v>446</v>
      </c>
      <c r="B11173" s="177">
        <v>10</v>
      </c>
      <c r="C11173" s="176">
        <v>43897</v>
      </c>
      <c r="D11173" s="175">
        <v>0</v>
      </c>
      <c r="E11173" s="175">
        <v>0</v>
      </c>
    </row>
    <row r="11174" spans="1:5">
      <c r="A11174" s="174" t="s">
        <v>446</v>
      </c>
      <c r="B11174" s="183">
        <v>11</v>
      </c>
      <c r="C11174" s="176">
        <v>43898</v>
      </c>
      <c r="D11174" s="175">
        <v>1</v>
      </c>
      <c r="E11174" s="175">
        <v>0</v>
      </c>
    </row>
    <row r="11175" spans="1:5">
      <c r="A11175" s="174" t="s">
        <v>446</v>
      </c>
      <c r="B11175" s="183">
        <v>11</v>
      </c>
      <c r="C11175" s="176">
        <v>43899</v>
      </c>
      <c r="D11175" s="175">
        <v>-3</v>
      </c>
      <c r="E11175" s="175">
        <v>0</v>
      </c>
    </row>
    <row r="11176" spans="1:5">
      <c r="A11176" s="174" t="s">
        <v>446</v>
      </c>
      <c r="B11176" s="183">
        <v>11</v>
      </c>
      <c r="C11176" s="176">
        <v>43900</v>
      </c>
      <c r="D11176" s="175">
        <v>-4</v>
      </c>
      <c r="E11176" s="175">
        <v>0</v>
      </c>
    </row>
    <row r="11177" spans="1:5">
      <c r="A11177" s="174" t="s">
        <v>446</v>
      </c>
      <c r="B11177" s="183">
        <v>11</v>
      </c>
      <c r="C11177" s="176">
        <v>43901</v>
      </c>
      <c r="D11177" s="175">
        <v>-4</v>
      </c>
      <c r="E11177" s="175">
        <v>0</v>
      </c>
    </row>
    <row r="11178" spans="1:5">
      <c r="A11178" s="174" t="s">
        <v>446</v>
      </c>
      <c r="B11178" s="183">
        <v>11</v>
      </c>
      <c r="C11178" s="176">
        <v>43902</v>
      </c>
      <c r="D11178" s="175">
        <v>2</v>
      </c>
      <c r="E11178" s="175">
        <v>0</v>
      </c>
    </row>
    <row r="11179" spans="1:5">
      <c r="A11179" s="174" t="s">
        <v>446</v>
      </c>
      <c r="B11179" s="183">
        <v>11</v>
      </c>
      <c r="C11179" s="176">
        <v>43903</v>
      </c>
      <c r="D11179" s="175">
        <v>2</v>
      </c>
      <c r="E11179" s="175">
        <v>0</v>
      </c>
    </row>
    <row r="11180" spans="1:5">
      <c r="A11180" s="174" t="s">
        <v>446</v>
      </c>
      <c r="B11180" s="177">
        <v>11</v>
      </c>
      <c r="C11180" s="176">
        <v>43904</v>
      </c>
      <c r="D11180" s="175">
        <v>2</v>
      </c>
      <c r="E11180" s="175">
        <v>0</v>
      </c>
    </row>
    <row r="11181" spans="1:5">
      <c r="A11181" s="174" t="s">
        <v>446</v>
      </c>
      <c r="B11181" s="183">
        <v>12</v>
      </c>
      <c r="C11181" s="176">
        <v>43905</v>
      </c>
      <c r="D11181" s="175">
        <v>3</v>
      </c>
      <c r="E11181" s="175">
        <v>0</v>
      </c>
    </row>
    <row r="11182" spans="1:5">
      <c r="A11182" s="174" t="s">
        <v>446</v>
      </c>
      <c r="B11182" s="183">
        <v>12</v>
      </c>
      <c r="C11182" s="176">
        <v>43906</v>
      </c>
      <c r="D11182" s="175">
        <v>4</v>
      </c>
      <c r="E11182" s="175">
        <v>0</v>
      </c>
    </row>
    <row r="11183" spans="1:5">
      <c r="A11183" s="174" t="s">
        <v>446</v>
      </c>
      <c r="B11183" s="183">
        <v>12</v>
      </c>
      <c r="C11183" s="176">
        <v>43907</v>
      </c>
      <c r="D11183" s="175">
        <v>6</v>
      </c>
      <c r="E11183" s="175">
        <v>0</v>
      </c>
    </row>
    <row r="11184" spans="1:5">
      <c r="A11184" s="174" t="s">
        <v>446</v>
      </c>
      <c r="B11184" s="183">
        <v>12</v>
      </c>
      <c r="C11184" s="176">
        <v>43908</v>
      </c>
      <c r="D11184" s="175">
        <v>11</v>
      </c>
      <c r="E11184" s="175">
        <v>0</v>
      </c>
    </row>
    <row r="11185" spans="1:5">
      <c r="A11185" s="174" t="s">
        <v>446</v>
      </c>
      <c r="B11185" s="183">
        <v>12</v>
      </c>
      <c r="C11185" s="176">
        <v>43909</v>
      </c>
      <c r="D11185" s="175">
        <v>14</v>
      </c>
      <c r="E11185" s="175">
        <v>0</v>
      </c>
    </row>
    <row r="11186" spans="1:5">
      <c r="A11186" s="174" t="s">
        <v>446</v>
      </c>
      <c r="B11186" s="177">
        <v>12</v>
      </c>
      <c r="C11186" s="176">
        <v>43910</v>
      </c>
      <c r="D11186" s="175">
        <v>20</v>
      </c>
      <c r="E11186" s="175">
        <v>0</v>
      </c>
    </row>
    <row r="11187" spans="1:5">
      <c r="A11187" s="174" t="s">
        <v>446</v>
      </c>
      <c r="B11187" s="183">
        <v>12</v>
      </c>
      <c r="C11187" s="176">
        <v>43911</v>
      </c>
      <c r="D11187" s="175">
        <v>21</v>
      </c>
      <c r="E11187" s="175">
        <v>0</v>
      </c>
    </row>
    <row r="11188" spans="1:5">
      <c r="A11188" s="174" t="s">
        <v>446</v>
      </c>
      <c r="B11188" s="183">
        <v>13</v>
      </c>
      <c r="C11188" s="176">
        <v>43912</v>
      </c>
      <c r="D11188" s="175">
        <v>21</v>
      </c>
      <c r="E11188" s="175">
        <v>0</v>
      </c>
    </row>
    <row r="11189" spans="1:5">
      <c r="A11189" s="174" t="s">
        <v>446</v>
      </c>
      <c r="B11189" s="183">
        <v>13</v>
      </c>
      <c r="C11189" s="176">
        <v>43913</v>
      </c>
      <c r="D11189" s="175">
        <v>25</v>
      </c>
      <c r="E11189" s="175">
        <v>0</v>
      </c>
    </row>
    <row r="11190" spans="1:5">
      <c r="A11190" s="174" t="s">
        <v>446</v>
      </c>
      <c r="B11190" s="183">
        <v>13</v>
      </c>
      <c r="C11190" s="176">
        <v>43914</v>
      </c>
      <c r="D11190" s="175">
        <v>27</v>
      </c>
      <c r="E11190" s="175">
        <v>0</v>
      </c>
    </row>
    <row r="11191" spans="1:5">
      <c r="A11191" s="174" t="s">
        <v>446</v>
      </c>
      <c r="B11191" s="183">
        <v>13</v>
      </c>
      <c r="C11191" s="176">
        <v>43915</v>
      </c>
      <c r="D11191" s="175">
        <v>28</v>
      </c>
      <c r="E11191" s="175">
        <v>0</v>
      </c>
    </row>
    <row r="11192" spans="1:5">
      <c r="A11192" s="174" t="s">
        <v>446</v>
      </c>
      <c r="B11192" s="183">
        <v>13</v>
      </c>
      <c r="C11192" s="176">
        <v>43916</v>
      </c>
      <c r="D11192" s="175">
        <v>27</v>
      </c>
      <c r="E11192" s="175">
        <v>0</v>
      </c>
    </row>
    <row r="11193" spans="1:5">
      <c r="A11193" s="174" t="s">
        <v>446</v>
      </c>
      <c r="B11193" s="183">
        <v>13</v>
      </c>
      <c r="C11193" s="176">
        <v>43917</v>
      </c>
      <c r="D11193" s="175">
        <v>28</v>
      </c>
      <c r="E11193" s="175">
        <v>0</v>
      </c>
    </row>
    <row r="11194" spans="1:5">
      <c r="A11194" s="174" t="s">
        <v>446</v>
      </c>
      <c r="B11194" s="177">
        <v>13</v>
      </c>
      <c r="C11194" s="176">
        <v>43918</v>
      </c>
      <c r="D11194" s="175">
        <v>23</v>
      </c>
      <c r="E11194" s="175">
        <v>0</v>
      </c>
    </row>
    <row r="11195" spans="1:5">
      <c r="A11195" s="174" t="s">
        <v>446</v>
      </c>
      <c r="B11195" s="183">
        <v>14</v>
      </c>
      <c r="C11195" s="176">
        <v>43919</v>
      </c>
      <c r="D11195" s="175">
        <v>20</v>
      </c>
      <c r="E11195" s="175">
        <v>0.33200000000000002</v>
      </c>
    </row>
    <row r="11196" spans="1:5">
      <c r="A11196" s="174" t="s">
        <v>446</v>
      </c>
      <c r="B11196" s="183">
        <v>14</v>
      </c>
      <c r="C11196" s="176">
        <v>43920</v>
      </c>
      <c r="D11196" s="175">
        <v>23</v>
      </c>
      <c r="E11196" s="175">
        <v>0</v>
      </c>
    </row>
    <row r="11197" spans="1:5">
      <c r="A11197" s="174" t="s">
        <v>446</v>
      </c>
      <c r="B11197" s="183">
        <v>14</v>
      </c>
      <c r="C11197" s="176">
        <v>43921</v>
      </c>
      <c r="D11197" s="175">
        <v>24</v>
      </c>
      <c r="E11197" s="175">
        <v>0.66300000000000003</v>
      </c>
    </row>
    <row r="11198" spans="1:5">
      <c r="A11198" s="174" t="s">
        <v>446</v>
      </c>
      <c r="B11198" s="183">
        <v>14</v>
      </c>
      <c r="C11198" s="176">
        <v>43922</v>
      </c>
      <c r="D11198" s="175">
        <v>24</v>
      </c>
      <c r="E11198" s="175">
        <v>0</v>
      </c>
    </row>
    <row r="11199" spans="1:5">
      <c r="A11199" s="174" t="s">
        <v>446</v>
      </c>
      <c r="B11199" s="183">
        <v>14</v>
      </c>
      <c r="C11199" s="176">
        <v>43923</v>
      </c>
      <c r="D11199" s="175">
        <v>24</v>
      </c>
      <c r="E11199" s="175">
        <v>0.33200000000000002</v>
      </c>
    </row>
    <row r="11200" spans="1:5">
      <c r="A11200" s="174" t="s">
        <v>446</v>
      </c>
      <c r="B11200" s="183">
        <v>14</v>
      </c>
      <c r="C11200" s="176">
        <v>43924</v>
      </c>
      <c r="D11200" s="175">
        <v>24</v>
      </c>
      <c r="E11200" s="175">
        <v>0.33200000000000002</v>
      </c>
    </row>
    <row r="11201" spans="1:5">
      <c r="A11201" s="174" t="s">
        <v>446</v>
      </c>
      <c r="B11201" s="177">
        <v>14</v>
      </c>
      <c r="C11201" s="176">
        <v>43925</v>
      </c>
      <c r="D11201" s="175">
        <v>19</v>
      </c>
      <c r="E11201" s="175">
        <v>0.66300000000000003</v>
      </c>
    </row>
    <row r="11202" spans="1:5">
      <c r="A11202" s="174" t="s">
        <v>446</v>
      </c>
      <c r="B11202" s="183">
        <v>15</v>
      </c>
      <c r="C11202" s="176">
        <v>43926</v>
      </c>
      <c r="D11202" s="175">
        <v>17</v>
      </c>
      <c r="E11202" s="175">
        <v>0</v>
      </c>
    </row>
    <row r="11203" spans="1:5">
      <c r="A11203" s="174" t="s">
        <v>446</v>
      </c>
      <c r="B11203" s="183">
        <v>15</v>
      </c>
      <c r="C11203" s="176">
        <v>43927</v>
      </c>
      <c r="D11203" s="175">
        <v>21</v>
      </c>
      <c r="E11203" s="175">
        <v>0.995</v>
      </c>
    </row>
    <row r="11204" spans="1:5">
      <c r="A11204" s="174" t="s">
        <v>446</v>
      </c>
      <c r="B11204" s="183">
        <v>15</v>
      </c>
      <c r="C11204" s="176">
        <v>43928</v>
      </c>
      <c r="D11204" s="175">
        <v>20</v>
      </c>
      <c r="E11204" s="175">
        <v>0.66300000000000003</v>
      </c>
    </row>
    <row r="11205" spans="1:5">
      <c r="A11205" s="174" t="s">
        <v>446</v>
      </c>
      <c r="B11205" s="183">
        <v>15</v>
      </c>
      <c r="C11205" s="176">
        <v>43929</v>
      </c>
      <c r="D11205" s="175">
        <v>20</v>
      </c>
      <c r="E11205" s="175">
        <v>0</v>
      </c>
    </row>
    <row r="11206" spans="1:5">
      <c r="A11206" s="174" t="s">
        <v>446</v>
      </c>
      <c r="B11206" s="183">
        <v>15</v>
      </c>
      <c r="C11206" s="176">
        <v>43930</v>
      </c>
      <c r="D11206" s="175">
        <v>17</v>
      </c>
      <c r="E11206" s="175">
        <v>0.33200000000000002</v>
      </c>
    </row>
    <row r="11207" spans="1:5">
      <c r="A11207" s="174" t="s">
        <v>446</v>
      </c>
      <c r="B11207" s="183">
        <v>15</v>
      </c>
      <c r="C11207" s="176">
        <v>43931</v>
      </c>
      <c r="D11207" s="175">
        <v>27</v>
      </c>
      <c r="E11207" s="175">
        <v>0.33200000000000002</v>
      </c>
    </row>
    <row r="11208" spans="1:5">
      <c r="A11208" s="174" t="s">
        <v>446</v>
      </c>
      <c r="B11208" s="177">
        <v>15</v>
      </c>
      <c r="C11208" s="176">
        <v>43932</v>
      </c>
      <c r="D11208" s="175">
        <v>16</v>
      </c>
      <c r="E11208" s="175">
        <v>0</v>
      </c>
    </row>
    <row r="11209" spans="1:5">
      <c r="A11209" s="174" t="s">
        <v>446</v>
      </c>
      <c r="B11209" s="183">
        <v>16</v>
      </c>
      <c r="C11209" s="176">
        <v>43933</v>
      </c>
      <c r="D11209" s="175">
        <v>13</v>
      </c>
      <c r="E11209" s="175">
        <v>0</v>
      </c>
    </row>
    <row r="11210" spans="1:5">
      <c r="A11210" s="174" t="s">
        <v>446</v>
      </c>
      <c r="B11210" s="183">
        <v>16</v>
      </c>
      <c r="C11210" s="176">
        <v>43934</v>
      </c>
      <c r="D11210" s="175">
        <v>19</v>
      </c>
      <c r="E11210" s="175">
        <v>0.33200000000000002</v>
      </c>
    </row>
    <row r="11211" spans="1:5">
      <c r="A11211" s="174" t="s">
        <v>446</v>
      </c>
      <c r="B11211" s="183">
        <v>16</v>
      </c>
      <c r="C11211" s="176">
        <v>43935</v>
      </c>
      <c r="D11211" s="175">
        <v>20</v>
      </c>
      <c r="E11211" s="175">
        <v>0.66300000000000003</v>
      </c>
    </row>
    <row r="11212" spans="1:5">
      <c r="A11212" s="174" t="s">
        <v>446</v>
      </c>
      <c r="B11212" s="183">
        <v>16</v>
      </c>
      <c r="C11212" s="176">
        <v>43936</v>
      </c>
      <c r="D11212" s="175">
        <v>23</v>
      </c>
      <c r="E11212" s="175">
        <v>0</v>
      </c>
    </row>
    <row r="11213" spans="1:5">
      <c r="A11213" s="174" t="s">
        <v>446</v>
      </c>
      <c r="B11213" s="183">
        <v>16</v>
      </c>
      <c r="C11213" s="176">
        <v>43937</v>
      </c>
      <c r="D11213" s="175">
        <v>24</v>
      </c>
      <c r="E11213" s="175">
        <v>0.995</v>
      </c>
    </row>
    <row r="11214" spans="1:5">
      <c r="A11214" s="174" t="s">
        <v>446</v>
      </c>
      <c r="B11214" s="183">
        <v>16</v>
      </c>
      <c r="C11214" s="176">
        <v>43938</v>
      </c>
      <c r="D11214" s="175">
        <v>23</v>
      </c>
      <c r="E11214" s="175">
        <v>0</v>
      </c>
    </row>
    <row r="11215" spans="1:5">
      <c r="A11215" s="174" t="s">
        <v>446</v>
      </c>
      <c r="B11215" s="177">
        <v>16</v>
      </c>
      <c r="C11215" s="176">
        <v>43939</v>
      </c>
      <c r="D11215" s="175">
        <v>18</v>
      </c>
      <c r="E11215" s="175">
        <v>1.327</v>
      </c>
    </row>
    <row r="11216" spans="1:5">
      <c r="A11216" s="174" t="s">
        <v>446</v>
      </c>
      <c r="B11216" s="183">
        <v>17</v>
      </c>
      <c r="C11216" s="176">
        <v>43940</v>
      </c>
      <c r="D11216" s="175">
        <v>17</v>
      </c>
      <c r="E11216" s="175">
        <v>0</v>
      </c>
    </row>
    <row r="11217" spans="1:5">
      <c r="A11217" s="174" t="s">
        <v>446</v>
      </c>
      <c r="B11217" s="183">
        <v>17</v>
      </c>
      <c r="C11217" s="176">
        <v>43941</v>
      </c>
      <c r="D11217" s="175">
        <v>21</v>
      </c>
      <c r="E11217" s="175">
        <v>0</v>
      </c>
    </row>
    <row r="11218" spans="1:5">
      <c r="A11218" s="174" t="s">
        <v>446</v>
      </c>
      <c r="B11218" s="183">
        <v>17</v>
      </c>
      <c r="C11218" s="176">
        <v>43942</v>
      </c>
      <c r="D11218" s="175">
        <v>28</v>
      </c>
      <c r="E11218" s="175">
        <v>0</v>
      </c>
    </row>
    <row r="11219" spans="1:5">
      <c r="A11219" s="174" t="s">
        <v>446</v>
      </c>
      <c r="B11219" s="183">
        <v>17</v>
      </c>
      <c r="C11219" s="176">
        <v>43943</v>
      </c>
      <c r="D11219" s="175">
        <v>21</v>
      </c>
      <c r="E11219" s="175">
        <v>0.33200000000000002</v>
      </c>
    </row>
    <row r="11220" spans="1:5">
      <c r="A11220" s="174" t="s">
        <v>446</v>
      </c>
      <c r="B11220" s="183">
        <v>17</v>
      </c>
      <c r="C11220" s="176">
        <v>43944</v>
      </c>
      <c r="D11220" s="175">
        <v>22</v>
      </c>
      <c r="E11220" s="175">
        <v>0</v>
      </c>
    </row>
    <row r="11221" spans="1:5">
      <c r="A11221" s="174" t="s">
        <v>446</v>
      </c>
      <c r="B11221" s="183">
        <v>17</v>
      </c>
      <c r="C11221" s="176">
        <v>43945</v>
      </c>
      <c r="D11221" s="175">
        <v>22</v>
      </c>
      <c r="E11221" s="175">
        <v>0.33200000000000002</v>
      </c>
    </row>
    <row r="11222" spans="1:5">
      <c r="A11222" s="174" t="s">
        <v>446</v>
      </c>
      <c r="B11222" s="177">
        <v>17</v>
      </c>
      <c r="C11222" s="176">
        <v>43946</v>
      </c>
      <c r="D11222" s="175">
        <v>17</v>
      </c>
      <c r="E11222" s="175">
        <v>0</v>
      </c>
    </row>
    <row r="11223" spans="1:5">
      <c r="A11223" s="174" t="s">
        <v>446</v>
      </c>
      <c r="B11223" s="183">
        <v>18</v>
      </c>
      <c r="C11223" s="176">
        <v>43947</v>
      </c>
      <c r="D11223" s="175">
        <v>16</v>
      </c>
      <c r="E11223" s="175">
        <v>0.33200000000000002</v>
      </c>
    </row>
    <row r="11224" spans="1:5">
      <c r="A11224" s="174" t="s">
        <v>446</v>
      </c>
      <c r="B11224" s="183">
        <v>18</v>
      </c>
      <c r="C11224" s="176">
        <v>43948</v>
      </c>
      <c r="D11224" s="175">
        <v>20</v>
      </c>
      <c r="E11224" s="175">
        <v>0</v>
      </c>
    </row>
    <row r="11225" spans="1:5">
      <c r="A11225" s="174" t="s">
        <v>446</v>
      </c>
      <c r="B11225" s="183">
        <v>18</v>
      </c>
      <c r="C11225" s="176">
        <v>43949</v>
      </c>
      <c r="D11225" s="175">
        <v>17</v>
      </c>
      <c r="E11225" s="175">
        <v>0.33200000000000002</v>
      </c>
    </row>
    <row r="11226" spans="1:5">
      <c r="A11226" s="174" t="s">
        <v>446</v>
      </c>
      <c r="B11226" s="183">
        <v>18</v>
      </c>
      <c r="C11226" s="176">
        <v>43950</v>
      </c>
      <c r="D11226" s="175">
        <v>21</v>
      </c>
      <c r="E11226" s="175">
        <v>0</v>
      </c>
    </row>
    <row r="11227" spans="1:5">
      <c r="A11227" s="174" t="s">
        <v>446</v>
      </c>
      <c r="B11227" s="183">
        <v>18</v>
      </c>
      <c r="C11227" s="176">
        <v>43951</v>
      </c>
      <c r="D11227" s="175">
        <v>19</v>
      </c>
      <c r="E11227" s="175">
        <v>0.66300000000000003</v>
      </c>
    </row>
    <row r="11228" spans="1:5">
      <c r="A11228" s="174" t="s">
        <v>446</v>
      </c>
      <c r="B11228" s="183">
        <v>18</v>
      </c>
      <c r="C11228" s="176">
        <v>43952</v>
      </c>
      <c r="D11228" s="175">
        <v>27</v>
      </c>
      <c r="E11228" s="175">
        <v>0</v>
      </c>
    </row>
    <row r="11229" spans="1:5">
      <c r="A11229" s="174" t="s">
        <v>446</v>
      </c>
      <c r="B11229" s="177">
        <v>18</v>
      </c>
      <c r="C11229" s="176">
        <v>43953</v>
      </c>
      <c r="D11229" s="175">
        <v>16</v>
      </c>
      <c r="E11229" s="175">
        <v>0.33200000000000002</v>
      </c>
    </row>
    <row r="11230" spans="1:5">
      <c r="A11230" s="174" t="s">
        <v>446</v>
      </c>
      <c r="B11230" s="183">
        <v>19</v>
      </c>
      <c r="C11230" s="176">
        <v>43954</v>
      </c>
      <c r="D11230" s="175">
        <v>14</v>
      </c>
      <c r="E11230" s="175">
        <v>0.66300000000000003</v>
      </c>
    </row>
    <row r="11231" spans="1:5">
      <c r="A11231" s="174" t="s">
        <v>446</v>
      </c>
      <c r="B11231" s="183">
        <v>19</v>
      </c>
      <c r="C11231" s="176">
        <v>43955</v>
      </c>
      <c r="D11231" s="175">
        <v>18</v>
      </c>
      <c r="E11231" s="175">
        <v>0</v>
      </c>
    </row>
    <row r="11232" spans="1:5">
      <c r="A11232" s="174" t="s">
        <v>446</v>
      </c>
      <c r="B11232" s="183">
        <v>19</v>
      </c>
      <c r="C11232" s="176">
        <v>43956</v>
      </c>
      <c r="D11232" s="175">
        <v>18</v>
      </c>
      <c r="E11232" s="175">
        <v>0</v>
      </c>
    </row>
    <row r="11233" spans="1:5">
      <c r="A11233" s="174" t="s">
        <v>446</v>
      </c>
      <c r="B11233" s="183">
        <v>19</v>
      </c>
      <c r="C11233" s="176">
        <v>43957</v>
      </c>
      <c r="D11233" s="175">
        <v>18</v>
      </c>
      <c r="E11233" s="175">
        <v>0.33200000000000002</v>
      </c>
    </row>
    <row r="11234" spans="1:5">
      <c r="A11234" s="174" t="s">
        <v>446</v>
      </c>
      <c r="B11234" s="183">
        <v>19</v>
      </c>
      <c r="C11234" s="176">
        <v>43958</v>
      </c>
      <c r="D11234" s="175">
        <v>18</v>
      </c>
      <c r="E11234" s="175">
        <v>0.33200000000000002</v>
      </c>
    </row>
    <row r="11235" spans="1:5">
      <c r="A11235" s="174" t="s">
        <v>446</v>
      </c>
      <c r="B11235" s="183">
        <v>19</v>
      </c>
      <c r="C11235" s="176">
        <v>43959</v>
      </c>
      <c r="D11235" s="175">
        <v>19</v>
      </c>
      <c r="E11235" s="175">
        <v>0.66300000000000003</v>
      </c>
    </row>
    <row r="11236" spans="1:5">
      <c r="A11236" s="174" t="s">
        <v>446</v>
      </c>
      <c r="B11236" s="177">
        <v>19</v>
      </c>
      <c r="C11236" s="176">
        <v>43960</v>
      </c>
      <c r="D11236" s="175">
        <v>15</v>
      </c>
      <c r="E11236" s="175">
        <v>0.66300000000000003</v>
      </c>
    </row>
    <row r="11237" spans="1:5">
      <c r="A11237" s="174" t="s">
        <v>446</v>
      </c>
      <c r="B11237" s="183">
        <v>20</v>
      </c>
      <c r="C11237" s="176">
        <v>43961</v>
      </c>
      <c r="D11237" s="175">
        <v>11</v>
      </c>
      <c r="E11237" s="175">
        <v>0.995</v>
      </c>
    </row>
    <row r="11238" spans="1:5">
      <c r="A11238" s="174" t="s">
        <v>446</v>
      </c>
      <c r="B11238" s="183">
        <v>20</v>
      </c>
      <c r="C11238" s="176">
        <v>43962</v>
      </c>
      <c r="D11238" s="175">
        <v>19</v>
      </c>
      <c r="E11238" s="175">
        <v>0.66300000000000003</v>
      </c>
    </row>
    <row r="11239" spans="1:5">
      <c r="A11239" s="174" t="s">
        <v>446</v>
      </c>
      <c r="B11239" s="183">
        <v>20</v>
      </c>
      <c r="C11239" s="176">
        <v>43963</v>
      </c>
      <c r="D11239" s="175">
        <v>19</v>
      </c>
      <c r="E11239" s="175">
        <v>0.66300000000000003</v>
      </c>
    </row>
    <row r="11240" spans="1:5">
      <c r="A11240" s="174" t="s">
        <v>446</v>
      </c>
      <c r="B11240" s="183">
        <v>20</v>
      </c>
      <c r="C11240" s="176">
        <v>43964</v>
      </c>
      <c r="D11240" s="175">
        <v>20</v>
      </c>
      <c r="E11240" s="175">
        <v>0.66300000000000003</v>
      </c>
    </row>
    <row r="11241" spans="1:5">
      <c r="A11241" s="174" t="s">
        <v>446</v>
      </c>
      <c r="B11241" s="183">
        <v>20</v>
      </c>
      <c r="C11241" s="176">
        <v>43965</v>
      </c>
      <c r="D11241" s="175">
        <v>19</v>
      </c>
      <c r="E11241" s="175">
        <v>0.995</v>
      </c>
    </row>
    <row r="11242" spans="1:5">
      <c r="A11242" s="174" t="s">
        <v>446</v>
      </c>
      <c r="B11242" s="183">
        <v>20</v>
      </c>
      <c r="C11242" s="176">
        <v>43966</v>
      </c>
      <c r="D11242" s="175">
        <v>21</v>
      </c>
      <c r="E11242" s="175">
        <v>1.327</v>
      </c>
    </row>
    <row r="11243" spans="1:5">
      <c r="A11243" s="174" t="s">
        <v>446</v>
      </c>
      <c r="B11243" s="177">
        <v>20</v>
      </c>
      <c r="C11243" s="176">
        <v>43967</v>
      </c>
      <c r="D11243" s="175">
        <v>16</v>
      </c>
      <c r="E11243" s="175">
        <v>0.33200000000000002</v>
      </c>
    </row>
    <row r="11244" spans="1:5">
      <c r="A11244" s="174" t="s">
        <v>446</v>
      </c>
      <c r="B11244" s="183">
        <v>21</v>
      </c>
      <c r="C11244" s="176">
        <v>43968</v>
      </c>
      <c r="D11244" s="175">
        <v>15</v>
      </c>
      <c r="E11244" s="175">
        <v>0.995</v>
      </c>
    </row>
    <row r="11245" spans="1:5">
      <c r="A11245" s="174" t="s">
        <v>446</v>
      </c>
      <c r="B11245" s="183">
        <v>21</v>
      </c>
      <c r="C11245" s="176">
        <v>43969</v>
      </c>
      <c r="D11245" s="175">
        <v>19</v>
      </c>
      <c r="E11245" s="175">
        <v>2.3220000000000001</v>
      </c>
    </row>
    <row r="11246" spans="1:5">
      <c r="A11246" s="174" t="s">
        <v>446</v>
      </c>
      <c r="B11246" s="183">
        <v>21</v>
      </c>
      <c r="C11246" s="176">
        <v>43970</v>
      </c>
      <c r="D11246" s="175">
        <v>20</v>
      </c>
      <c r="E11246" s="175">
        <v>1.99</v>
      </c>
    </row>
    <row r="11247" spans="1:5">
      <c r="A11247" s="174" t="s">
        <v>446</v>
      </c>
      <c r="B11247" s="183">
        <v>21</v>
      </c>
      <c r="C11247" s="176">
        <v>43971</v>
      </c>
      <c r="D11247" s="175">
        <v>20</v>
      </c>
      <c r="E11247" s="175">
        <v>1.6579999999999999</v>
      </c>
    </row>
    <row r="11248" spans="1:5">
      <c r="A11248" s="174" t="s">
        <v>446</v>
      </c>
      <c r="B11248" s="183">
        <v>21</v>
      </c>
      <c r="C11248" s="176">
        <v>43972</v>
      </c>
      <c r="D11248" s="175">
        <v>20</v>
      </c>
      <c r="E11248" s="175">
        <v>2.3220000000000001</v>
      </c>
    </row>
    <row r="11249" spans="1:5">
      <c r="A11249" s="174" t="s">
        <v>446</v>
      </c>
      <c r="B11249" s="183">
        <v>21</v>
      </c>
      <c r="C11249" s="176">
        <v>43973</v>
      </c>
      <c r="D11249" s="175">
        <v>20</v>
      </c>
      <c r="E11249" s="175">
        <v>1.99</v>
      </c>
    </row>
    <row r="11250" spans="1:5">
      <c r="A11250" s="174" t="s">
        <v>446</v>
      </c>
      <c r="B11250" s="177">
        <v>21</v>
      </c>
      <c r="C11250" s="176">
        <v>43974</v>
      </c>
      <c r="D11250" s="175">
        <v>15</v>
      </c>
      <c r="E11250" s="175">
        <v>1.6579999999999999</v>
      </c>
    </row>
    <row r="11251" spans="1:5">
      <c r="A11251" s="174" t="s">
        <v>446</v>
      </c>
      <c r="B11251" s="183">
        <v>22</v>
      </c>
      <c r="C11251" s="176">
        <v>43975</v>
      </c>
      <c r="D11251" s="175">
        <v>15</v>
      </c>
      <c r="E11251" s="175">
        <v>2.9849999999999999</v>
      </c>
    </row>
    <row r="11252" spans="1:5">
      <c r="A11252" s="174" t="s">
        <v>446</v>
      </c>
      <c r="B11252" s="183">
        <v>22</v>
      </c>
      <c r="C11252" s="176">
        <v>43976</v>
      </c>
      <c r="D11252" s="175">
        <v>19</v>
      </c>
      <c r="E11252" s="175">
        <v>3.3159999999999998</v>
      </c>
    </row>
    <row r="11253" spans="1:5">
      <c r="A11253" s="174" t="s">
        <v>446</v>
      </c>
      <c r="B11253" s="183">
        <v>22</v>
      </c>
      <c r="C11253" s="176">
        <v>43977</v>
      </c>
      <c r="D11253" s="175">
        <v>18</v>
      </c>
      <c r="E11253" s="175">
        <v>3.3159999999999998</v>
      </c>
    </row>
    <row r="11254" spans="1:5">
      <c r="A11254" s="174" t="s">
        <v>446</v>
      </c>
      <c r="B11254" s="183">
        <v>22</v>
      </c>
      <c r="C11254" s="176">
        <v>43978</v>
      </c>
      <c r="D11254" s="175">
        <v>17</v>
      </c>
      <c r="E11254" s="175">
        <v>2.9849999999999999</v>
      </c>
    </row>
    <row r="11255" spans="1:5">
      <c r="A11255" s="174" t="s">
        <v>446</v>
      </c>
      <c r="B11255" s="183">
        <v>22</v>
      </c>
      <c r="C11255" s="176">
        <v>43979</v>
      </c>
      <c r="D11255" s="175">
        <v>18</v>
      </c>
      <c r="E11255" s="175">
        <v>2.9849999999999999</v>
      </c>
    </row>
    <row r="11256" spans="1:5">
      <c r="A11256" s="174" t="s">
        <v>446</v>
      </c>
      <c r="B11256" s="183">
        <v>22</v>
      </c>
      <c r="C11256" s="176">
        <v>43980</v>
      </c>
      <c r="D11256" s="175">
        <v>20</v>
      </c>
      <c r="E11256" s="175">
        <v>3.98</v>
      </c>
    </row>
    <row r="11257" spans="1:5">
      <c r="A11257" s="174" t="s">
        <v>446</v>
      </c>
      <c r="B11257" s="177">
        <v>22</v>
      </c>
      <c r="C11257" s="176">
        <v>43981</v>
      </c>
      <c r="D11257" s="175">
        <v>15</v>
      </c>
      <c r="E11257" s="175">
        <v>2.653</v>
      </c>
    </row>
    <row r="11258" spans="1:5">
      <c r="A11258" s="174" t="s">
        <v>446</v>
      </c>
      <c r="B11258" s="183">
        <v>23</v>
      </c>
      <c r="C11258" s="176">
        <v>43982</v>
      </c>
      <c r="D11258" s="175">
        <v>14</v>
      </c>
      <c r="E11258" s="175">
        <v>2.653</v>
      </c>
    </row>
    <row r="11259" spans="1:5">
      <c r="A11259" s="174" t="s">
        <v>446</v>
      </c>
      <c r="B11259" s="183">
        <v>23</v>
      </c>
      <c r="C11259" s="176">
        <v>43983</v>
      </c>
      <c r="D11259" s="175">
        <v>18</v>
      </c>
      <c r="E11259" s="175">
        <v>0.33200000000000002</v>
      </c>
    </row>
    <row r="11260" spans="1:5">
      <c r="A11260" s="174" t="s">
        <v>446</v>
      </c>
      <c r="B11260" s="183">
        <v>23</v>
      </c>
      <c r="C11260" s="176">
        <v>43984</v>
      </c>
      <c r="D11260" s="175">
        <v>18</v>
      </c>
      <c r="E11260" s="175">
        <v>1.99</v>
      </c>
    </row>
    <row r="11261" spans="1:5">
      <c r="A11261" s="174" t="s">
        <v>446</v>
      </c>
      <c r="B11261" s="183">
        <v>23</v>
      </c>
      <c r="C11261" s="176">
        <v>43985</v>
      </c>
      <c r="D11261" s="175">
        <v>19</v>
      </c>
      <c r="E11261" s="175">
        <v>4.6429999999999998</v>
      </c>
    </row>
    <row r="11262" spans="1:5">
      <c r="A11262" s="174" t="s">
        <v>446</v>
      </c>
      <c r="B11262" s="183">
        <v>23</v>
      </c>
      <c r="C11262" s="176">
        <v>43986</v>
      </c>
      <c r="D11262" s="175">
        <v>19</v>
      </c>
      <c r="E11262" s="175">
        <v>1.6579999999999999</v>
      </c>
    </row>
    <row r="11263" spans="1:5">
      <c r="A11263" s="174" t="s">
        <v>446</v>
      </c>
      <c r="B11263" s="183">
        <v>23</v>
      </c>
      <c r="C11263" s="176">
        <v>43987</v>
      </c>
      <c r="D11263" s="175">
        <v>18</v>
      </c>
      <c r="E11263" s="175">
        <v>1.99</v>
      </c>
    </row>
    <row r="11264" spans="1:5">
      <c r="A11264" s="174" t="s">
        <v>446</v>
      </c>
      <c r="B11264" s="177">
        <v>23</v>
      </c>
      <c r="C11264" s="176">
        <v>43988</v>
      </c>
      <c r="D11264" s="175">
        <v>13</v>
      </c>
      <c r="E11264" s="175">
        <v>1.99</v>
      </c>
    </row>
    <row r="11265" spans="1:5">
      <c r="A11265" s="174" t="s">
        <v>446</v>
      </c>
      <c r="B11265" s="183">
        <v>24</v>
      </c>
      <c r="C11265" s="176">
        <v>43989</v>
      </c>
      <c r="D11265" s="175">
        <v>13</v>
      </c>
      <c r="E11265" s="175">
        <v>1.99</v>
      </c>
    </row>
    <row r="11266" spans="1:5">
      <c r="A11266" s="174" t="s">
        <v>446</v>
      </c>
      <c r="B11266" s="183">
        <v>24</v>
      </c>
      <c r="C11266" s="176">
        <v>43990</v>
      </c>
      <c r="D11266" s="175">
        <v>17</v>
      </c>
      <c r="E11266" s="175">
        <v>0</v>
      </c>
    </row>
    <row r="11267" spans="1:5">
      <c r="A11267" s="174" t="s">
        <v>446</v>
      </c>
      <c r="B11267" s="183">
        <v>24</v>
      </c>
      <c r="C11267" s="176">
        <v>43991</v>
      </c>
      <c r="D11267" s="175">
        <v>18</v>
      </c>
      <c r="E11267" s="175">
        <v>7.2960000000000003</v>
      </c>
    </row>
    <row r="11268" spans="1:5">
      <c r="A11268" s="174" t="s">
        <v>446</v>
      </c>
      <c r="B11268" s="183">
        <v>24</v>
      </c>
      <c r="C11268" s="176">
        <v>43992</v>
      </c>
      <c r="D11268" s="175">
        <v>17</v>
      </c>
      <c r="E11268" s="175">
        <v>6.633</v>
      </c>
    </row>
    <row r="11269" spans="1:5">
      <c r="A11269" s="174" t="s">
        <v>446</v>
      </c>
      <c r="B11269" s="183">
        <v>24</v>
      </c>
      <c r="C11269" s="176">
        <v>43993</v>
      </c>
      <c r="D11269" s="175">
        <v>25</v>
      </c>
      <c r="E11269" s="175">
        <v>5.97</v>
      </c>
    </row>
    <row r="11270" spans="1:5">
      <c r="A11270" s="174" t="s">
        <v>446</v>
      </c>
      <c r="B11270" s="183">
        <v>24</v>
      </c>
      <c r="C11270" s="176">
        <v>43994</v>
      </c>
      <c r="D11270" s="175">
        <v>18</v>
      </c>
      <c r="E11270" s="175">
        <v>2.653</v>
      </c>
    </row>
    <row r="11271" spans="1:5">
      <c r="A11271" s="174" t="s">
        <v>446</v>
      </c>
      <c r="B11271" s="177">
        <v>24</v>
      </c>
      <c r="C11271" s="176">
        <v>43995</v>
      </c>
      <c r="D11271" s="175">
        <v>14</v>
      </c>
      <c r="E11271" s="175">
        <v>3.6480000000000001</v>
      </c>
    </row>
    <row r="11272" spans="1:5">
      <c r="A11272" s="174" t="s">
        <v>446</v>
      </c>
      <c r="B11272" s="183">
        <v>25</v>
      </c>
      <c r="C11272" s="176">
        <v>43996</v>
      </c>
      <c r="D11272" s="175">
        <v>13</v>
      </c>
      <c r="E11272" s="175">
        <v>3.6480000000000001</v>
      </c>
    </row>
    <row r="11273" spans="1:5">
      <c r="A11273" s="174" t="s">
        <v>446</v>
      </c>
      <c r="B11273" s="183">
        <v>25</v>
      </c>
      <c r="C11273" s="176">
        <v>43997</v>
      </c>
      <c r="D11273" s="175">
        <v>17</v>
      </c>
      <c r="E11273" s="175">
        <v>4.9749999999999996</v>
      </c>
    </row>
    <row r="11274" spans="1:5">
      <c r="A11274" s="174" t="s">
        <v>446</v>
      </c>
      <c r="B11274" s="183">
        <v>25</v>
      </c>
      <c r="C11274" s="176">
        <v>43998</v>
      </c>
      <c r="D11274" s="175">
        <v>18</v>
      </c>
      <c r="E11274" s="175">
        <v>9.6180000000000003</v>
      </c>
    </row>
    <row r="11275" spans="1:5">
      <c r="A11275" s="174" t="s">
        <v>446</v>
      </c>
      <c r="B11275" s="183">
        <v>25</v>
      </c>
      <c r="C11275" s="176">
        <v>43999</v>
      </c>
      <c r="D11275" s="175">
        <v>18</v>
      </c>
      <c r="E11275" s="175">
        <v>5.6379999999999999</v>
      </c>
    </row>
    <row r="11276" spans="1:5">
      <c r="A11276" s="174" t="s">
        <v>446</v>
      </c>
      <c r="B11276" s="183">
        <v>25</v>
      </c>
      <c r="C11276" s="176">
        <v>44000</v>
      </c>
      <c r="D11276" s="175">
        <v>17</v>
      </c>
      <c r="E11276" s="175">
        <v>4.6429999999999998</v>
      </c>
    </row>
    <row r="11277" spans="1:5">
      <c r="A11277" s="174" t="s">
        <v>446</v>
      </c>
      <c r="B11277" s="183">
        <v>25</v>
      </c>
      <c r="C11277" s="176">
        <v>44001</v>
      </c>
      <c r="D11277" s="175">
        <v>17</v>
      </c>
      <c r="E11277" s="175">
        <v>5.6379999999999999</v>
      </c>
    </row>
    <row r="11278" spans="1:5">
      <c r="A11278" s="174" t="s">
        <v>446</v>
      </c>
      <c r="B11278" s="183">
        <v>25</v>
      </c>
      <c r="C11278" s="176">
        <v>44002</v>
      </c>
      <c r="D11278" s="175">
        <v>12</v>
      </c>
      <c r="E11278" s="175">
        <v>2.653</v>
      </c>
    </row>
    <row r="11279" spans="1:5">
      <c r="A11279" s="174" t="s">
        <v>446</v>
      </c>
      <c r="B11279" s="183">
        <v>26</v>
      </c>
      <c r="C11279" s="176">
        <v>44003</v>
      </c>
      <c r="D11279" s="175">
        <v>12</v>
      </c>
      <c r="E11279" s="175">
        <v>6.3010000000000002</v>
      </c>
    </row>
    <row r="11280" spans="1:5">
      <c r="A11280" s="174" t="s">
        <v>446</v>
      </c>
      <c r="B11280" s="183">
        <v>26</v>
      </c>
      <c r="C11280" s="176">
        <v>44004</v>
      </c>
      <c r="D11280" s="175">
        <v>17</v>
      </c>
      <c r="E11280" s="175">
        <v>8.6229999999999993</v>
      </c>
    </row>
    <row r="11281" spans="1:5">
      <c r="A11281" s="174" t="s">
        <v>446</v>
      </c>
      <c r="B11281" s="183">
        <v>26</v>
      </c>
      <c r="C11281" s="176">
        <v>44005</v>
      </c>
      <c r="D11281" s="175">
        <v>18</v>
      </c>
      <c r="E11281" s="175">
        <v>8.6229999999999993</v>
      </c>
    </row>
    <row r="11282" spans="1:5">
      <c r="A11282" s="174" t="s">
        <v>446</v>
      </c>
      <c r="B11282" s="183">
        <v>26</v>
      </c>
      <c r="C11282" s="176">
        <v>44006</v>
      </c>
      <c r="D11282" s="175">
        <v>19</v>
      </c>
      <c r="E11282" s="175">
        <v>6.633</v>
      </c>
    </row>
    <row r="11283" spans="1:5">
      <c r="A11283" s="174" t="s">
        <v>446</v>
      </c>
      <c r="B11283" s="183">
        <v>26</v>
      </c>
      <c r="C11283" s="176">
        <v>44007</v>
      </c>
      <c r="D11283" s="175">
        <v>19</v>
      </c>
      <c r="E11283" s="175">
        <v>4.6429999999999998</v>
      </c>
    </row>
    <row r="11284" spans="1:5">
      <c r="A11284" s="174" t="s">
        <v>446</v>
      </c>
      <c r="B11284" s="183">
        <v>26</v>
      </c>
      <c r="C11284" s="176">
        <v>44008</v>
      </c>
      <c r="D11284" s="175">
        <v>19</v>
      </c>
      <c r="E11284" s="175">
        <v>7.6280000000000001</v>
      </c>
    </row>
    <row r="11285" spans="1:5">
      <c r="A11285" s="174" t="s">
        <v>446</v>
      </c>
      <c r="B11285" s="177">
        <v>26</v>
      </c>
      <c r="C11285" s="176">
        <v>44009</v>
      </c>
      <c r="D11285" s="175">
        <v>14</v>
      </c>
      <c r="E11285" s="175">
        <v>1.6579999999999999</v>
      </c>
    </row>
    <row r="11286" spans="1:5">
      <c r="A11286" s="174" t="s">
        <v>446</v>
      </c>
      <c r="B11286" s="183">
        <v>27</v>
      </c>
      <c r="C11286" s="176">
        <v>44010</v>
      </c>
      <c r="D11286" s="175">
        <v>14</v>
      </c>
      <c r="E11286" s="175">
        <v>3.6480000000000001</v>
      </c>
    </row>
    <row r="11287" spans="1:5">
      <c r="A11287" s="174" t="s">
        <v>446</v>
      </c>
      <c r="B11287" s="183">
        <v>27</v>
      </c>
      <c r="C11287" s="176">
        <v>44011</v>
      </c>
      <c r="D11287" s="175">
        <v>18</v>
      </c>
      <c r="E11287" s="175">
        <v>3.6480000000000001</v>
      </c>
    </row>
    <row r="11288" spans="1:5">
      <c r="A11288" s="174" t="s">
        <v>446</v>
      </c>
      <c r="B11288" s="183">
        <v>27</v>
      </c>
      <c r="C11288" s="176">
        <v>44012</v>
      </c>
      <c r="D11288" s="175">
        <v>18</v>
      </c>
      <c r="E11288" s="175">
        <v>9.2859999999999996</v>
      </c>
    </row>
    <row r="11289" spans="1:5">
      <c r="A11289" s="174" t="s">
        <v>446</v>
      </c>
      <c r="B11289" s="183">
        <v>27</v>
      </c>
      <c r="C11289" s="176">
        <v>44013</v>
      </c>
      <c r="D11289" s="175">
        <v>18</v>
      </c>
      <c r="E11289" s="175">
        <v>10.944000000000001</v>
      </c>
    </row>
    <row r="11290" spans="1:5">
      <c r="A11290" s="174" t="s">
        <v>446</v>
      </c>
      <c r="B11290" s="183">
        <v>27</v>
      </c>
      <c r="C11290" s="176">
        <v>44014</v>
      </c>
      <c r="D11290" s="175">
        <v>18</v>
      </c>
      <c r="E11290" s="175">
        <v>3.6480000000000001</v>
      </c>
    </row>
    <row r="11291" spans="1:5">
      <c r="A11291" s="174" t="s">
        <v>446</v>
      </c>
      <c r="B11291" s="183">
        <v>27</v>
      </c>
      <c r="C11291" s="176">
        <v>44015</v>
      </c>
      <c r="D11291" s="175">
        <v>18</v>
      </c>
      <c r="E11291" s="175">
        <v>3.98</v>
      </c>
    </row>
    <row r="11292" spans="1:5">
      <c r="A11292" s="174" t="s">
        <v>446</v>
      </c>
      <c r="B11292" s="177">
        <v>27</v>
      </c>
      <c r="C11292" s="176">
        <v>44016</v>
      </c>
      <c r="D11292" s="175">
        <v>13</v>
      </c>
      <c r="E11292" s="175">
        <v>9.2859999999999996</v>
      </c>
    </row>
    <row r="11293" spans="1:5">
      <c r="A11293" s="174" t="s">
        <v>446</v>
      </c>
      <c r="B11293" s="183">
        <v>28</v>
      </c>
      <c r="C11293" s="176">
        <v>44017</v>
      </c>
      <c r="D11293" s="175">
        <v>13</v>
      </c>
      <c r="E11293" s="175">
        <v>9.2859999999999996</v>
      </c>
    </row>
    <row r="11294" spans="1:5">
      <c r="A11294" s="174" t="s">
        <v>446</v>
      </c>
      <c r="B11294" s="183">
        <v>28</v>
      </c>
      <c r="C11294" s="176">
        <v>44018</v>
      </c>
      <c r="D11294" s="175">
        <v>17</v>
      </c>
      <c r="E11294" s="175">
        <v>8.9540000000000006</v>
      </c>
    </row>
    <row r="11295" spans="1:5">
      <c r="A11295" s="174" t="s">
        <v>446</v>
      </c>
      <c r="B11295" s="183">
        <v>28</v>
      </c>
      <c r="C11295" s="176">
        <v>44019</v>
      </c>
      <c r="D11295" s="175">
        <v>17</v>
      </c>
      <c r="E11295" s="175">
        <v>13.597</v>
      </c>
    </row>
    <row r="11296" spans="1:5">
      <c r="A11296" s="174" t="s">
        <v>446</v>
      </c>
      <c r="B11296" s="183">
        <v>28</v>
      </c>
      <c r="C11296" s="176">
        <v>44020</v>
      </c>
      <c r="D11296" s="175">
        <v>17</v>
      </c>
      <c r="E11296" s="175">
        <v>11.276</v>
      </c>
    </row>
    <row r="11297" spans="1:5">
      <c r="A11297" s="174" t="s">
        <v>446</v>
      </c>
      <c r="B11297" s="183">
        <v>28</v>
      </c>
      <c r="C11297" s="176">
        <v>44021</v>
      </c>
      <c r="D11297" s="175">
        <v>18</v>
      </c>
      <c r="E11297" s="175">
        <v>7.2960000000000003</v>
      </c>
    </row>
    <row r="11298" spans="1:5">
      <c r="A11298" s="174" t="s">
        <v>446</v>
      </c>
      <c r="B11298" s="183">
        <v>28</v>
      </c>
      <c r="C11298" s="176">
        <v>44022</v>
      </c>
      <c r="D11298" s="175">
        <v>17</v>
      </c>
      <c r="E11298" s="175">
        <v>10.944000000000001</v>
      </c>
    </row>
    <row r="11299" spans="1:5">
      <c r="A11299" s="174" t="s">
        <v>446</v>
      </c>
      <c r="B11299" s="177">
        <v>28</v>
      </c>
      <c r="C11299" s="176">
        <v>44023</v>
      </c>
      <c r="D11299" s="175">
        <v>13</v>
      </c>
      <c r="E11299" s="175">
        <v>4.9749999999999996</v>
      </c>
    </row>
    <row r="11300" spans="1:5">
      <c r="A11300" s="174" t="s">
        <v>446</v>
      </c>
      <c r="B11300" s="183">
        <v>29</v>
      </c>
      <c r="C11300" s="176">
        <v>44024</v>
      </c>
      <c r="D11300" s="175">
        <v>13</v>
      </c>
      <c r="E11300" s="175">
        <v>10.281000000000001</v>
      </c>
    </row>
    <row r="11301" spans="1:5">
      <c r="A11301" s="174" t="s">
        <v>446</v>
      </c>
      <c r="B11301" s="183">
        <v>29</v>
      </c>
      <c r="C11301" s="176">
        <v>44025</v>
      </c>
      <c r="D11301" s="175">
        <v>17</v>
      </c>
      <c r="E11301" s="175">
        <v>9.2859999999999996</v>
      </c>
    </row>
    <row r="11302" spans="1:5">
      <c r="A11302" s="174" t="s">
        <v>446</v>
      </c>
      <c r="B11302" s="183">
        <v>29</v>
      </c>
      <c r="C11302" s="176">
        <v>44026</v>
      </c>
      <c r="D11302" s="175">
        <v>17</v>
      </c>
      <c r="E11302" s="175">
        <v>9.9489999999999998</v>
      </c>
    </row>
    <row r="11303" spans="1:5">
      <c r="A11303" s="174" t="s">
        <v>446</v>
      </c>
      <c r="B11303" s="183">
        <v>29</v>
      </c>
      <c r="C11303" s="176">
        <v>44027</v>
      </c>
      <c r="D11303" s="175">
        <v>18</v>
      </c>
      <c r="E11303" s="175">
        <v>13.597</v>
      </c>
    </row>
    <row r="11304" spans="1:5">
      <c r="A11304" s="174" t="s">
        <v>446</v>
      </c>
      <c r="B11304" s="183">
        <v>29</v>
      </c>
      <c r="C11304" s="176">
        <v>44028</v>
      </c>
      <c r="D11304" s="175">
        <v>18</v>
      </c>
      <c r="E11304" s="175">
        <v>11.939</v>
      </c>
    </row>
    <row r="11305" spans="1:5">
      <c r="A11305" s="174" t="s">
        <v>446</v>
      </c>
      <c r="B11305" s="183">
        <v>29</v>
      </c>
      <c r="C11305" s="176">
        <v>44029</v>
      </c>
      <c r="D11305" s="175">
        <v>17</v>
      </c>
      <c r="E11305" s="175">
        <v>7.6280000000000001</v>
      </c>
    </row>
    <row r="11306" spans="1:5">
      <c r="A11306" s="174" t="s">
        <v>446</v>
      </c>
      <c r="B11306" s="177">
        <v>29</v>
      </c>
      <c r="C11306" s="176">
        <v>44030</v>
      </c>
      <c r="D11306" s="175">
        <v>13</v>
      </c>
      <c r="E11306" s="175">
        <v>4.9749999999999996</v>
      </c>
    </row>
    <row r="11307" spans="1:5">
      <c r="A11307" s="174" t="s">
        <v>446</v>
      </c>
      <c r="B11307" s="183">
        <v>30</v>
      </c>
      <c r="C11307" s="176">
        <v>44031</v>
      </c>
      <c r="D11307" s="175">
        <v>12</v>
      </c>
      <c r="E11307" s="175">
        <v>3.3159999999999998</v>
      </c>
    </row>
    <row r="11308" spans="1:5">
      <c r="A11308" s="174" t="s">
        <v>446</v>
      </c>
      <c r="B11308" s="183">
        <v>30</v>
      </c>
      <c r="C11308" s="176">
        <v>44032</v>
      </c>
      <c r="D11308" s="175">
        <v>17</v>
      </c>
      <c r="E11308" s="175">
        <v>8.9540000000000006</v>
      </c>
    </row>
    <row r="11309" spans="1:5">
      <c r="A11309" s="174" t="s">
        <v>446</v>
      </c>
      <c r="B11309" s="183">
        <v>30</v>
      </c>
      <c r="C11309" s="176">
        <v>44033</v>
      </c>
      <c r="D11309" s="175">
        <v>17</v>
      </c>
      <c r="E11309" s="175">
        <v>15.256</v>
      </c>
    </row>
    <row r="11310" spans="1:5">
      <c r="A11310" s="174" t="s">
        <v>446</v>
      </c>
      <c r="B11310" s="183">
        <v>30</v>
      </c>
      <c r="C11310" s="176">
        <v>44034</v>
      </c>
      <c r="D11310" s="175">
        <v>17</v>
      </c>
      <c r="E11310" s="175">
        <v>5.97</v>
      </c>
    </row>
    <row r="11311" spans="1:5">
      <c r="A11311" s="174" t="s">
        <v>446</v>
      </c>
      <c r="B11311" s="183">
        <v>30</v>
      </c>
      <c r="C11311" s="176">
        <v>44035</v>
      </c>
      <c r="D11311" s="175">
        <v>17</v>
      </c>
      <c r="E11311" s="175">
        <v>13.929</v>
      </c>
    </row>
    <row r="11312" spans="1:5">
      <c r="A11312" s="174" t="s">
        <v>446</v>
      </c>
      <c r="B11312" s="183">
        <v>30</v>
      </c>
      <c r="C11312" s="176">
        <v>44036</v>
      </c>
      <c r="D11312" s="175">
        <v>17</v>
      </c>
      <c r="E11312" s="175">
        <v>8.6229999999999993</v>
      </c>
    </row>
    <row r="11313" spans="1:5">
      <c r="A11313" s="174" t="s">
        <v>446</v>
      </c>
      <c r="B11313" s="177">
        <v>30</v>
      </c>
      <c r="C11313" s="176">
        <v>44037</v>
      </c>
      <c r="D11313" s="175">
        <v>12</v>
      </c>
      <c r="E11313" s="175">
        <v>10.281000000000001</v>
      </c>
    </row>
    <row r="11314" spans="1:5">
      <c r="A11314" s="174" t="s">
        <v>446</v>
      </c>
      <c r="B11314" s="183">
        <v>31</v>
      </c>
      <c r="C11314" s="176">
        <v>44038</v>
      </c>
      <c r="D11314" s="175">
        <v>12</v>
      </c>
      <c r="E11314" s="175">
        <v>10.944000000000001</v>
      </c>
    </row>
    <row r="11315" spans="1:5">
      <c r="A11315" s="174" t="s">
        <v>446</v>
      </c>
      <c r="B11315" s="183">
        <v>31</v>
      </c>
      <c r="C11315" s="176">
        <v>44039</v>
      </c>
      <c r="D11315" s="175">
        <v>16</v>
      </c>
      <c r="E11315" s="175">
        <v>10.281000000000001</v>
      </c>
    </row>
    <row r="11316" spans="1:5">
      <c r="A11316" s="174" t="s">
        <v>446</v>
      </c>
      <c r="B11316" s="183">
        <v>31</v>
      </c>
      <c r="C11316" s="176">
        <v>44040</v>
      </c>
      <c r="D11316" s="175">
        <v>17</v>
      </c>
      <c r="E11316" s="175">
        <v>17.245999999999999</v>
      </c>
    </row>
    <row r="11317" spans="1:5">
      <c r="A11317" s="174" t="s">
        <v>446</v>
      </c>
      <c r="B11317" s="183">
        <v>31</v>
      </c>
      <c r="C11317" s="176">
        <v>44041</v>
      </c>
      <c r="D11317" s="175">
        <v>17</v>
      </c>
      <c r="E11317" s="175">
        <v>9.2859999999999996</v>
      </c>
    </row>
    <row r="11318" spans="1:5">
      <c r="A11318" s="174" t="s">
        <v>446</v>
      </c>
      <c r="B11318" s="183">
        <v>31</v>
      </c>
      <c r="C11318" s="176">
        <v>44042</v>
      </c>
      <c r="D11318" s="175">
        <v>16</v>
      </c>
      <c r="E11318" s="175">
        <v>8.2910000000000004</v>
      </c>
    </row>
    <row r="11319" spans="1:5">
      <c r="A11319" s="174" t="s">
        <v>446</v>
      </c>
      <c r="B11319" s="183">
        <v>31</v>
      </c>
      <c r="C11319" s="176">
        <v>44043</v>
      </c>
      <c r="D11319" s="175">
        <v>16</v>
      </c>
      <c r="E11319" s="175">
        <v>8.2910000000000004</v>
      </c>
    </row>
    <row r="11320" spans="1:5">
      <c r="A11320" s="174" t="s">
        <v>446</v>
      </c>
      <c r="B11320" s="177">
        <v>31</v>
      </c>
      <c r="C11320" s="176">
        <v>44044</v>
      </c>
      <c r="D11320" s="175">
        <v>12</v>
      </c>
      <c r="E11320" s="175">
        <v>6.9649999999999999</v>
      </c>
    </row>
    <row r="11321" spans="1:5">
      <c r="A11321" s="174" t="s">
        <v>446</v>
      </c>
      <c r="B11321" s="183">
        <v>32</v>
      </c>
      <c r="C11321" s="176">
        <v>44045</v>
      </c>
      <c r="D11321" s="175">
        <v>12</v>
      </c>
      <c r="E11321" s="175">
        <v>10.944000000000001</v>
      </c>
    </row>
    <row r="11322" spans="1:5">
      <c r="A11322" s="174" t="s">
        <v>446</v>
      </c>
      <c r="B11322" s="183">
        <v>32</v>
      </c>
      <c r="C11322" s="176">
        <v>44046</v>
      </c>
      <c r="D11322" s="175">
        <v>16</v>
      </c>
      <c r="E11322" s="175">
        <v>7.6280000000000001</v>
      </c>
    </row>
    <row r="11323" spans="1:5">
      <c r="A11323" s="174" t="s">
        <v>446</v>
      </c>
      <c r="B11323" s="183">
        <v>32</v>
      </c>
      <c r="C11323" s="176">
        <v>44047</v>
      </c>
      <c r="D11323" s="175">
        <v>16</v>
      </c>
      <c r="E11323" s="175">
        <v>8.6229999999999993</v>
      </c>
    </row>
    <row r="11324" spans="1:5">
      <c r="A11324" s="174" t="s">
        <v>446</v>
      </c>
      <c r="B11324" s="183">
        <v>32</v>
      </c>
      <c r="C11324" s="176">
        <v>44048</v>
      </c>
      <c r="D11324" s="175">
        <v>16</v>
      </c>
      <c r="E11324" s="175">
        <v>0</v>
      </c>
    </row>
    <row r="11325" spans="1:5">
      <c r="A11325" s="174" t="s">
        <v>446</v>
      </c>
      <c r="B11325" s="183">
        <v>32</v>
      </c>
      <c r="C11325" s="176">
        <v>44049</v>
      </c>
      <c r="D11325" s="175">
        <v>15</v>
      </c>
      <c r="E11325" s="175">
        <v>26.2</v>
      </c>
    </row>
    <row r="11326" spans="1:5">
      <c r="A11326" s="174" t="s">
        <v>446</v>
      </c>
      <c r="B11326" s="177">
        <v>32</v>
      </c>
      <c r="C11326" s="176">
        <v>44050</v>
      </c>
      <c r="D11326" s="175">
        <v>14</v>
      </c>
      <c r="E11326" s="175">
        <v>10.281000000000001</v>
      </c>
    </row>
    <row r="11327" spans="1:5">
      <c r="A11327" s="174" t="s">
        <v>446</v>
      </c>
      <c r="B11327" s="177">
        <v>32</v>
      </c>
      <c r="C11327" s="176">
        <v>44051</v>
      </c>
      <c r="D11327" s="175">
        <v>10</v>
      </c>
      <c r="E11327" s="175">
        <v>9.9489999999999998</v>
      </c>
    </row>
    <row r="11328" spans="1:5">
      <c r="A11328" s="174" t="s">
        <v>446</v>
      </c>
      <c r="B11328" s="177">
        <v>33</v>
      </c>
      <c r="C11328" s="176">
        <v>44052</v>
      </c>
      <c r="D11328" s="175">
        <v>8</v>
      </c>
      <c r="E11328" s="175">
        <v>6.3010000000000002</v>
      </c>
    </row>
    <row r="11329" spans="1:5">
      <c r="A11329" s="174" t="s">
        <v>446</v>
      </c>
      <c r="B11329" s="177">
        <v>33</v>
      </c>
      <c r="C11329" s="176">
        <v>44053</v>
      </c>
      <c r="D11329" s="175">
        <v>15</v>
      </c>
      <c r="E11329" s="175">
        <v>10.281000000000001</v>
      </c>
    </row>
    <row r="11330" spans="1:5">
      <c r="A11330" s="174" t="s">
        <v>446</v>
      </c>
      <c r="B11330" s="177">
        <v>33</v>
      </c>
      <c r="C11330" s="176">
        <v>44054</v>
      </c>
      <c r="D11330" s="175">
        <v>15</v>
      </c>
      <c r="E11330" s="175">
        <v>17.577000000000002</v>
      </c>
    </row>
    <row r="11331" spans="1:5">
      <c r="A11331" s="174" t="s">
        <v>446</v>
      </c>
      <c r="B11331" s="177">
        <v>33</v>
      </c>
      <c r="C11331" s="176">
        <v>44055</v>
      </c>
      <c r="D11331" s="175">
        <v>16</v>
      </c>
      <c r="E11331" s="175">
        <v>18.241</v>
      </c>
    </row>
    <row r="11332" spans="1:5">
      <c r="A11332" s="174" t="s">
        <v>446</v>
      </c>
      <c r="B11332" s="177">
        <v>33</v>
      </c>
      <c r="C11332" s="176">
        <v>44056</v>
      </c>
      <c r="D11332" s="175">
        <v>15</v>
      </c>
      <c r="E11332" s="175">
        <v>11.608000000000001</v>
      </c>
    </row>
    <row r="11333" spans="1:5">
      <c r="A11333" s="174" t="s">
        <v>446</v>
      </c>
      <c r="B11333" s="177">
        <v>33</v>
      </c>
      <c r="C11333" s="176">
        <v>44057</v>
      </c>
      <c r="D11333" s="175">
        <v>15</v>
      </c>
      <c r="E11333" s="175">
        <v>9.9489999999999998</v>
      </c>
    </row>
    <row r="11334" spans="1:5">
      <c r="A11334" s="174" t="s">
        <v>446</v>
      </c>
      <c r="B11334" s="177">
        <v>33</v>
      </c>
      <c r="C11334" s="176">
        <v>44058</v>
      </c>
      <c r="D11334" s="175">
        <v>10</v>
      </c>
      <c r="E11334" s="175">
        <v>7.6280000000000001</v>
      </c>
    </row>
    <row r="11335" spans="1:5">
      <c r="A11335" s="174" t="s">
        <v>446</v>
      </c>
      <c r="B11335" s="177">
        <v>34</v>
      </c>
      <c r="C11335" s="176">
        <v>44059</v>
      </c>
      <c r="D11335" s="175">
        <v>10</v>
      </c>
      <c r="E11335" s="175">
        <v>5.97</v>
      </c>
    </row>
    <row r="11336" spans="1:5">
      <c r="A11336" s="174" t="s">
        <v>446</v>
      </c>
      <c r="B11336" s="177">
        <v>34</v>
      </c>
      <c r="C11336" s="176">
        <v>44060</v>
      </c>
      <c r="D11336" s="175">
        <v>15</v>
      </c>
      <c r="E11336" s="175">
        <v>21.888999999999999</v>
      </c>
    </row>
    <row r="11337" spans="1:5">
      <c r="A11337" s="174" t="s">
        <v>446</v>
      </c>
      <c r="B11337" s="177">
        <v>34</v>
      </c>
      <c r="C11337" s="176">
        <v>44061</v>
      </c>
      <c r="D11337" s="175">
        <v>15</v>
      </c>
      <c r="E11337" s="175">
        <v>18.241</v>
      </c>
    </row>
    <row r="11338" spans="1:5">
      <c r="A11338" s="174" t="s">
        <v>446</v>
      </c>
      <c r="B11338" s="177">
        <v>34</v>
      </c>
      <c r="C11338" s="176">
        <v>44062</v>
      </c>
      <c r="D11338" s="175">
        <v>15</v>
      </c>
      <c r="E11338" s="175">
        <v>16.914000000000001</v>
      </c>
    </row>
    <row r="11339" spans="1:5">
      <c r="A11339" s="174" t="s">
        <v>446</v>
      </c>
      <c r="B11339" s="177">
        <v>34</v>
      </c>
      <c r="C11339" s="176">
        <v>44063</v>
      </c>
      <c r="D11339" s="175">
        <v>15</v>
      </c>
      <c r="E11339" s="175">
        <v>17.245999999999999</v>
      </c>
    </row>
    <row r="11340" spans="1:5">
      <c r="A11340" s="174" t="s">
        <v>446</v>
      </c>
      <c r="B11340" s="177">
        <v>34</v>
      </c>
      <c r="C11340" s="176">
        <v>44064</v>
      </c>
      <c r="D11340" s="175">
        <v>14</v>
      </c>
      <c r="E11340" s="175">
        <v>13.929</v>
      </c>
    </row>
    <row r="11341" spans="1:5">
      <c r="A11341" s="174" t="s">
        <v>446</v>
      </c>
      <c r="B11341" s="177">
        <v>34</v>
      </c>
      <c r="C11341" s="176">
        <v>44065</v>
      </c>
      <c r="D11341" s="182"/>
      <c r="E11341" s="175">
        <v>4.9749999999999996</v>
      </c>
    </row>
    <row r="11342" spans="1:5">
      <c r="A11342" s="174" t="s">
        <v>160</v>
      </c>
      <c r="B11342" s="183">
        <v>8</v>
      </c>
      <c r="C11342" s="176">
        <v>43877</v>
      </c>
      <c r="D11342" s="175">
        <v>3</v>
      </c>
      <c r="E11342" s="175">
        <v>0</v>
      </c>
    </row>
    <row r="11343" spans="1:5">
      <c r="A11343" s="174" t="s">
        <v>160</v>
      </c>
      <c r="B11343" s="183">
        <v>8</v>
      </c>
      <c r="C11343" s="176">
        <v>43878</v>
      </c>
      <c r="D11343" s="175">
        <v>0</v>
      </c>
      <c r="E11343" s="175">
        <v>0</v>
      </c>
    </row>
    <row r="11344" spans="1:5">
      <c r="A11344" s="174" t="s">
        <v>160</v>
      </c>
      <c r="B11344" s="183">
        <v>8</v>
      </c>
      <c r="C11344" s="176">
        <v>43879</v>
      </c>
      <c r="D11344" s="175">
        <v>-2</v>
      </c>
      <c r="E11344" s="175">
        <v>0</v>
      </c>
    </row>
    <row r="11345" spans="1:5">
      <c r="A11345" s="174" t="s">
        <v>160</v>
      </c>
      <c r="B11345" s="183">
        <v>8</v>
      </c>
      <c r="C11345" s="176">
        <v>43880</v>
      </c>
      <c r="D11345" s="175">
        <v>-1</v>
      </c>
      <c r="E11345" s="175">
        <v>0</v>
      </c>
    </row>
    <row r="11346" spans="1:5">
      <c r="A11346" s="174" t="s">
        <v>160</v>
      </c>
      <c r="B11346" s="183">
        <v>8</v>
      </c>
      <c r="C11346" s="176">
        <v>43881</v>
      </c>
      <c r="D11346" s="175">
        <v>-2</v>
      </c>
      <c r="E11346" s="175">
        <v>0</v>
      </c>
    </row>
    <row r="11347" spans="1:5">
      <c r="A11347" s="174" t="s">
        <v>160</v>
      </c>
      <c r="B11347" s="183">
        <v>8</v>
      </c>
      <c r="C11347" s="176">
        <v>43882</v>
      </c>
      <c r="D11347" s="175">
        <v>-2</v>
      </c>
      <c r="E11347" s="175">
        <v>0</v>
      </c>
    </row>
    <row r="11348" spans="1:5">
      <c r="A11348" s="174" t="s">
        <v>160</v>
      </c>
      <c r="B11348" s="177">
        <v>8</v>
      </c>
      <c r="C11348" s="176">
        <v>43883</v>
      </c>
      <c r="D11348" s="175">
        <v>-1</v>
      </c>
      <c r="E11348" s="175">
        <v>0</v>
      </c>
    </row>
    <row r="11349" spans="1:5">
      <c r="A11349" s="174" t="s">
        <v>160</v>
      </c>
      <c r="B11349" s="183">
        <v>9</v>
      </c>
      <c r="C11349" s="176">
        <v>43884</v>
      </c>
      <c r="D11349" s="175">
        <v>3</v>
      </c>
      <c r="E11349" s="175">
        <v>0</v>
      </c>
    </row>
    <row r="11350" spans="1:5">
      <c r="A11350" s="174" t="s">
        <v>160</v>
      </c>
      <c r="B11350" s="183">
        <v>9</v>
      </c>
      <c r="C11350" s="176">
        <v>43885</v>
      </c>
      <c r="D11350" s="175">
        <v>9</v>
      </c>
      <c r="E11350" s="175">
        <v>0</v>
      </c>
    </row>
    <row r="11351" spans="1:5">
      <c r="A11351" s="174" t="s">
        <v>160</v>
      </c>
      <c r="B11351" s="183">
        <v>9</v>
      </c>
      <c r="C11351" s="176">
        <v>43886</v>
      </c>
      <c r="D11351" s="175">
        <v>6</v>
      </c>
      <c r="E11351" s="175">
        <v>0</v>
      </c>
    </row>
    <row r="11352" spans="1:5">
      <c r="A11352" s="174" t="s">
        <v>160</v>
      </c>
      <c r="B11352" s="183">
        <v>9</v>
      </c>
      <c r="C11352" s="176">
        <v>43887</v>
      </c>
      <c r="D11352" s="175">
        <v>5</v>
      </c>
      <c r="E11352" s="175">
        <v>0</v>
      </c>
    </row>
    <row r="11353" spans="1:5">
      <c r="A11353" s="174" t="s">
        <v>160</v>
      </c>
      <c r="B11353" s="183">
        <v>9</v>
      </c>
      <c r="C11353" s="176">
        <v>43888</v>
      </c>
      <c r="D11353" s="175">
        <v>3</v>
      </c>
      <c r="E11353" s="175">
        <v>0</v>
      </c>
    </row>
    <row r="11354" spans="1:5">
      <c r="A11354" s="174" t="s">
        <v>160</v>
      </c>
      <c r="B11354" s="183">
        <v>9</v>
      </c>
      <c r="C11354" s="176">
        <v>43889</v>
      </c>
      <c r="D11354" s="175">
        <v>4</v>
      </c>
      <c r="E11354" s="175">
        <v>0</v>
      </c>
    </row>
    <row r="11355" spans="1:5">
      <c r="A11355" s="174" t="s">
        <v>160</v>
      </c>
      <c r="B11355" s="177">
        <v>9</v>
      </c>
      <c r="C11355" s="176">
        <v>43890</v>
      </c>
      <c r="D11355" s="175">
        <v>4</v>
      </c>
      <c r="E11355" s="175">
        <v>0</v>
      </c>
    </row>
    <row r="11356" spans="1:5">
      <c r="A11356" s="174" t="s">
        <v>160</v>
      </c>
      <c r="B11356" s="183">
        <v>10</v>
      </c>
      <c r="C11356" s="176">
        <v>43833</v>
      </c>
      <c r="D11356" s="175">
        <v>7</v>
      </c>
      <c r="E11356" s="175">
        <v>0</v>
      </c>
    </row>
    <row r="11357" spans="1:5">
      <c r="A11357" s="174" t="s">
        <v>160</v>
      </c>
      <c r="B11357" s="183">
        <v>10</v>
      </c>
      <c r="C11357" s="176">
        <v>43864</v>
      </c>
      <c r="D11357" s="175">
        <v>2</v>
      </c>
      <c r="E11357" s="175">
        <v>0</v>
      </c>
    </row>
    <row r="11358" spans="1:5">
      <c r="A11358" s="174" t="s">
        <v>160</v>
      </c>
      <c r="B11358" s="183">
        <v>10</v>
      </c>
      <c r="C11358" s="176">
        <v>43893</v>
      </c>
      <c r="D11358" s="175">
        <v>-1</v>
      </c>
      <c r="E11358" s="175">
        <v>0</v>
      </c>
    </row>
    <row r="11359" spans="1:5">
      <c r="A11359" s="174" t="s">
        <v>160</v>
      </c>
      <c r="B11359" s="183">
        <v>10</v>
      </c>
      <c r="C11359" s="176">
        <v>43894</v>
      </c>
      <c r="D11359" s="175">
        <v>0</v>
      </c>
      <c r="E11359" s="175">
        <v>0</v>
      </c>
    </row>
    <row r="11360" spans="1:5">
      <c r="A11360" s="174" t="s">
        <v>160</v>
      </c>
      <c r="B11360" s="183">
        <v>10</v>
      </c>
      <c r="C11360" s="176">
        <v>43895</v>
      </c>
      <c r="D11360" s="175">
        <v>0</v>
      </c>
      <c r="E11360" s="175">
        <v>0</v>
      </c>
    </row>
    <row r="11361" spans="1:5">
      <c r="A11361" s="174" t="s">
        <v>160</v>
      </c>
      <c r="B11361" s="183">
        <v>10</v>
      </c>
      <c r="C11361" s="176">
        <v>43896</v>
      </c>
      <c r="D11361" s="175">
        <v>-1</v>
      </c>
      <c r="E11361" s="175">
        <v>0</v>
      </c>
    </row>
    <row r="11362" spans="1:5">
      <c r="A11362" s="174" t="s">
        <v>160</v>
      </c>
      <c r="B11362" s="177">
        <v>10</v>
      </c>
      <c r="C11362" s="176">
        <v>43897</v>
      </c>
      <c r="D11362" s="175">
        <v>4</v>
      </c>
      <c r="E11362" s="175">
        <v>0</v>
      </c>
    </row>
    <row r="11363" spans="1:5">
      <c r="A11363" s="174" t="s">
        <v>160</v>
      </c>
      <c r="B11363" s="183">
        <v>11</v>
      </c>
      <c r="C11363" s="176">
        <v>43898</v>
      </c>
      <c r="D11363" s="175">
        <v>6</v>
      </c>
      <c r="E11363" s="175">
        <v>0</v>
      </c>
    </row>
    <row r="11364" spans="1:5">
      <c r="A11364" s="174" t="s">
        <v>160</v>
      </c>
      <c r="B11364" s="183">
        <v>11</v>
      </c>
      <c r="C11364" s="176">
        <v>43899</v>
      </c>
      <c r="D11364" s="175">
        <v>-1</v>
      </c>
      <c r="E11364" s="175">
        <v>0</v>
      </c>
    </row>
    <row r="11365" spans="1:5">
      <c r="A11365" s="174" t="s">
        <v>160</v>
      </c>
      <c r="B11365" s="183">
        <v>11</v>
      </c>
      <c r="C11365" s="176">
        <v>43900</v>
      </c>
      <c r="D11365" s="175">
        <v>-1</v>
      </c>
      <c r="E11365" s="175">
        <v>0</v>
      </c>
    </row>
    <row r="11366" spans="1:5">
      <c r="A11366" s="174" t="s">
        <v>160</v>
      </c>
      <c r="B11366" s="183">
        <v>11</v>
      </c>
      <c r="C11366" s="176">
        <v>43901</v>
      </c>
      <c r="D11366" s="175">
        <v>-1</v>
      </c>
      <c r="E11366" s="175">
        <v>0</v>
      </c>
    </row>
    <row r="11367" spans="1:5">
      <c r="A11367" s="174" t="s">
        <v>160</v>
      </c>
      <c r="B11367" s="183">
        <v>11</v>
      </c>
      <c r="C11367" s="176">
        <v>43902</v>
      </c>
      <c r="D11367" s="175">
        <v>0</v>
      </c>
      <c r="E11367" s="175">
        <v>0</v>
      </c>
    </row>
    <row r="11368" spans="1:5">
      <c r="A11368" s="174" t="s">
        <v>160</v>
      </c>
      <c r="B11368" s="183">
        <v>11</v>
      </c>
      <c r="C11368" s="176">
        <v>43903</v>
      </c>
      <c r="D11368" s="175">
        <v>-1</v>
      </c>
      <c r="E11368" s="175">
        <v>0</v>
      </c>
    </row>
    <row r="11369" spans="1:5">
      <c r="A11369" s="174" t="s">
        <v>160</v>
      </c>
      <c r="B11369" s="177">
        <v>11</v>
      </c>
      <c r="C11369" s="176">
        <v>43904</v>
      </c>
      <c r="D11369" s="175">
        <v>2</v>
      </c>
      <c r="E11369" s="175">
        <v>0</v>
      </c>
    </row>
    <row r="11370" spans="1:5">
      <c r="A11370" s="174" t="s">
        <v>160</v>
      </c>
      <c r="B11370" s="183">
        <v>12</v>
      </c>
      <c r="C11370" s="176">
        <v>43905</v>
      </c>
      <c r="D11370" s="175">
        <v>4</v>
      </c>
      <c r="E11370" s="175">
        <v>0</v>
      </c>
    </row>
    <row r="11371" spans="1:5">
      <c r="A11371" s="174" t="s">
        <v>160</v>
      </c>
      <c r="B11371" s="183">
        <v>12</v>
      </c>
      <c r="C11371" s="176">
        <v>43906</v>
      </c>
      <c r="D11371" s="175">
        <v>0</v>
      </c>
      <c r="E11371" s="175">
        <v>0</v>
      </c>
    </row>
    <row r="11372" spans="1:5">
      <c r="A11372" s="174" t="s">
        <v>160</v>
      </c>
      <c r="B11372" s="183">
        <v>12</v>
      </c>
      <c r="C11372" s="176">
        <v>43907</v>
      </c>
      <c r="D11372" s="175">
        <v>3</v>
      </c>
      <c r="E11372" s="175">
        <v>0</v>
      </c>
    </row>
    <row r="11373" spans="1:5">
      <c r="A11373" s="174" t="s">
        <v>160</v>
      </c>
      <c r="B11373" s="183">
        <v>12</v>
      </c>
      <c r="C11373" s="176">
        <v>43908</v>
      </c>
      <c r="D11373" s="175">
        <v>7</v>
      </c>
      <c r="E11373" s="175">
        <v>0</v>
      </c>
    </row>
    <row r="11374" spans="1:5">
      <c r="A11374" s="174" t="s">
        <v>160</v>
      </c>
      <c r="B11374" s="183">
        <v>12</v>
      </c>
      <c r="C11374" s="176">
        <v>43909</v>
      </c>
      <c r="D11374" s="175">
        <v>10</v>
      </c>
      <c r="E11374" s="175">
        <v>0</v>
      </c>
    </row>
    <row r="11375" spans="1:5">
      <c r="A11375" s="174" t="s">
        <v>160</v>
      </c>
      <c r="B11375" s="177">
        <v>12</v>
      </c>
      <c r="C11375" s="176">
        <v>43910</v>
      </c>
      <c r="D11375" s="175">
        <v>12</v>
      </c>
      <c r="E11375" s="175">
        <v>0</v>
      </c>
    </row>
    <row r="11376" spans="1:5">
      <c r="A11376" s="174" t="s">
        <v>160</v>
      </c>
      <c r="B11376" s="183">
        <v>12</v>
      </c>
      <c r="C11376" s="176">
        <v>43911</v>
      </c>
      <c r="D11376" s="175">
        <v>16</v>
      </c>
      <c r="E11376" s="175">
        <v>0</v>
      </c>
    </row>
    <row r="11377" spans="1:5">
      <c r="A11377" s="174" t="s">
        <v>160</v>
      </c>
      <c r="B11377" s="183">
        <v>13</v>
      </c>
      <c r="C11377" s="176">
        <v>43912</v>
      </c>
      <c r="D11377" s="175">
        <v>19</v>
      </c>
      <c r="E11377" s="175">
        <v>0</v>
      </c>
    </row>
    <row r="11378" spans="1:5">
      <c r="A11378" s="174" t="s">
        <v>160</v>
      </c>
      <c r="B11378" s="183">
        <v>13</v>
      </c>
      <c r="C11378" s="176">
        <v>43913</v>
      </c>
      <c r="D11378" s="175">
        <v>20</v>
      </c>
      <c r="E11378" s="175">
        <v>0</v>
      </c>
    </row>
    <row r="11379" spans="1:5">
      <c r="A11379" s="174" t="s">
        <v>160</v>
      </c>
      <c r="B11379" s="183">
        <v>13</v>
      </c>
      <c r="C11379" s="176">
        <v>43914</v>
      </c>
      <c r="D11379" s="175">
        <v>20</v>
      </c>
      <c r="E11379" s="175">
        <v>0</v>
      </c>
    </row>
    <row r="11380" spans="1:5">
      <c r="A11380" s="174" t="s">
        <v>160</v>
      </c>
      <c r="B11380" s="183">
        <v>13</v>
      </c>
      <c r="C11380" s="176">
        <v>43915</v>
      </c>
      <c r="D11380" s="175">
        <v>21</v>
      </c>
      <c r="E11380" s="175">
        <v>0</v>
      </c>
    </row>
    <row r="11381" spans="1:5">
      <c r="A11381" s="174" t="s">
        <v>160</v>
      </c>
      <c r="B11381" s="183">
        <v>13</v>
      </c>
      <c r="C11381" s="176">
        <v>43916</v>
      </c>
      <c r="D11381" s="175">
        <v>21</v>
      </c>
      <c r="E11381" s="175">
        <v>0</v>
      </c>
    </row>
    <row r="11382" spans="1:5">
      <c r="A11382" s="174" t="s">
        <v>160</v>
      </c>
      <c r="B11382" s="183">
        <v>13</v>
      </c>
      <c r="C11382" s="176">
        <v>43917</v>
      </c>
      <c r="D11382" s="175">
        <v>22</v>
      </c>
      <c r="E11382" s="175">
        <v>0</v>
      </c>
    </row>
    <row r="11383" spans="1:5">
      <c r="A11383" s="174" t="s">
        <v>160</v>
      </c>
      <c r="B11383" s="177">
        <v>13</v>
      </c>
      <c r="C11383" s="176">
        <v>43918</v>
      </c>
      <c r="D11383" s="175">
        <v>17</v>
      </c>
      <c r="E11383" s="175">
        <v>0</v>
      </c>
    </row>
    <row r="11384" spans="1:5">
      <c r="A11384" s="174" t="s">
        <v>160</v>
      </c>
      <c r="B11384" s="183">
        <v>14</v>
      </c>
      <c r="C11384" s="176">
        <v>43919</v>
      </c>
      <c r="D11384" s="175">
        <v>16</v>
      </c>
      <c r="E11384" s="175">
        <v>0</v>
      </c>
    </row>
    <row r="11385" spans="1:5">
      <c r="A11385" s="174" t="s">
        <v>160</v>
      </c>
      <c r="B11385" s="183">
        <v>14</v>
      </c>
      <c r="C11385" s="176">
        <v>43920</v>
      </c>
      <c r="D11385" s="175">
        <v>18</v>
      </c>
      <c r="E11385" s="175">
        <v>0</v>
      </c>
    </row>
    <row r="11386" spans="1:5">
      <c r="A11386" s="174" t="s">
        <v>160</v>
      </c>
      <c r="B11386" s="183">
        <v>14</v>
      </c>
      <c r="C11386" s="176">
        <v>43921</v>
      </c>
      <c r="D11386" s="175">
        <v>18</v>
      </c>
      <c r="E11386" s="175">
        <v>0</v>
      </c>
    </row>
    <row r="11387" spans="1:5">
      <c r="A11387" s="174" t="s">
        <v>160</v>
      </c>
      <c r="B11387" s="183">
        <v>14</v>
      </c>
      <c r="C11387" s="176">
        <v>43922</v>
      </c>
      <c r="D11387" s="175">
        <v>19</v>
      </c>
      <c r="E11387" s="175">
        <v>0</v>
      </c>
    </row>
    <row r="11388" spans="1:5">
      <c r="A11388" s="174" t="s">
        <v>160</v>
      </c>
      <c r="B11388" s="183">
        <v>14</v>
      </c>
      <c r="C11388" s="176">
        <v>43923</v>
      </c>
      <c r="D11388" s="175">
        <v>19</v>
      </c>
      <c r="E11388" s="175">
        <v>0.249</v>
      </c>
    </row>
    <row r="11389" spans="1:5">
      <c r="A11389" s="174" t="s">
        <v>160</v>
      </c>
      <c r="B11389" s="183">
        <v>14</v>
      </c>
      <c r="C11389" s="176">
        <v>43924</v>
      </c>
      <c r="D11389" s="175">
        <v>19</v>
      </c>
      <c r="E11389" s="175">
        <v>0.747</v>
      </c>
    </row>
    <row r="11390" spans="1:5">
      <c r="A11390" s="174" t="s">
        <v>160</v>
      </c>
      <c r="B11390" s="177">
        <v>14</v>
      </c>
      <c r="C11390" s="176">
        <v>43925</v>
      </c>
      <c r="D11390" s="175">
        <v>15</v>
      </c>
      <c r="E11390" s="175">
        <v>0.249</v>
      </c>
    </row>
    <row r="11391" spans="1:5">
      <c r="A11391" s="174" t="s">
        <v>160</v>
      </c>
      <c r="B11391" s="183">
        <v>15</v>
      </c>
      <c r="C11391" s="176">
        <v>43926</v>
      </c>
      <c r="D11391" s="175">
        <v>16</v>
      </c>
      <c r="E11391" s="175">
        <v>0.249</v>
      </c>
    </row>
    <row r="11392" spans="1:5">
      <c r="A11392" s="174" t="s">
        <v>160</v>
      </c>
      <c r="B11392" s="183">
        <v>15</v>
      </c>
      <c r="C11392" s="176">
        <v>43927</v>
      </c>
      <c r="D11392" s="175">
        <v>16</v>
      </c>
      <c r="E11392" s="175">
        <v>0</v>
      </c>
    </row>
    <row r="11393" spans="1:5">
      <c r="A11393" s="174" t="s">
        <v>160</v>
      </c>
      <c r="B11393" s="183">
        <v>15</v>
      </c>
      <c r="C11393" s="176">
        <v>43928</v>
      </c>
      <c r="D11393" s="175">
        <v>15</v>
      </c>
      <c r="E11393" s="175">
        <v>0</v>
      </c>
    </row>
    <row r="11394" spans="1:5">
      <c r="A11394" s="174" t="s">
        <v>160</v>
      </c>
      <c r="B11394" s="183">
        <v>15</v>
      </c>
      <c r="C11394" s="176">
        <v>43929</v>
      </c>
      <c r="D11394" s="175">
        <v>16</v>
      </c>
      <c r="E11394" s="175">
        <v>0</v>
      </c>
    </row>
    <row r="11395" spans="1:5">
      <c r="A11395" s="174" t="s">
        <v>160</v>
      </c>
      <c r="B11395" s="183">
        <v>15</v>
      </c>
      <c r="C11395" s="176">
        <v>43930</v>
      </c>
      <c r="D11395" s="175">
        <v>16</v>
      </c>
      <c r="E11395" s="175">
        <v>0</v>
      </c>
    </row>
    <row r="11396" spans="1:5">
      <c r="A11396" s="174" t="s">
        <v>160</v>
      </c>
      <c r="B11396" s="183">
        <v>15</v>
      </c>
      <c r="C11396" s="176">
        <v>43931</v>
      </c>
      <c r="D11396" s="175">
        <v>27</v>
      </c>
      <c r="E11396" s="175">
        <v>0.249</v>
      </c>
    </row>
    <row r="11397" spans="1:5">
      <c r="A11397" s="174" t="s">
        <v>160</v>
      </c>
      <c r="B11397" s="177">
        <v>15</v>
      </c>
      <c r="C11397" s="176">
        <v>43932</v>
      </c>
      <c r="D11397" s="175">
        <v>14</v>
      </c>
      <c r="E11397" s="175">
        <v>0.498</v>
      </c>
    </row>
    <row r="11398" spans="1:5">
      <c r="A11398" s="174" t="s">
        <v>160</v>
      </c>
      <c r="B11398" s="183">
        <v>16</v>
      </c>
      <c r="C11398" s="176">
        <v>43933</v>
      </c>
      <c r="D11398" s="175">
        <v>14</v>
      </c>
      <c r="E11398" s="175">
        <v>0</v>
      </c>
    </row>
    <row r="11399" spans="1:5">
      <c r="A11399" s="174" t="s">
        <v>160</v>
      </c>
      <c r="B11399" s="183">
        <v>16</v>
      </c>
      <c r="C11399" s="176">
        <v>43934</v>
      </c>
      <c r="D11399" s="175">
        <v>16</v>
      </c>
      <c r="E11399" s="175">
        <v>1.244</v>
      </c>
    </row>
    <row r="11400" spans="1:5">
      <c r="A11400" s="174" t="s">
        <v>160</v>
      </c>
      <c r="B11400" s="183">
        <v>16</v>
      </c>
      <c r="C11400" s="176">
        <v>43935</v>
      </c>
      <c r="D11400" s="175">
        <v>16</v>
      </c>
      <c r="E11400" s="175">
        <v>0.747</v>
      </c>
    </row>
    <row r="11401" spans="1:5">
      <c r="A11401" s="174" t="s">
        <v>160</v>
      </c>
      <c r="B11401" s="183">
        <v>16</v>
      </c>
      <c r="C11401" s="176">
        <v>43936</v>
      </c>
      <c r="D11401" s="175">
        <v>17</v>
      </c>
      <c r="E11401" s="175">
        <v>0.249</v>
      </c>
    </row>
    <row r="11402" spans="1:5">
      <c r="A11402" s="174" t="s">
        <v>160</v>
      </c>
      <c r="B11402" s="183">
        <v>16</v>
      </c>
      <c r="C11402" s="176">
        <v>43937</v>
      </c>
      <c r="D11402" s="175">
        <v>17</v>
      </c>
      <c r="E11402" s="175">
        <v>0.995</v>
      </c>
    </row>
    <row r="11403" spans="1:5">
      <c r="A11403" s="174" t="s">
        <v>160</v>
      </c>
      <c r="B11403" s="183">
        <v>16</v>
      </c>
      <c r="C11403" s="176">
        <v>43938</v>
      </c>
      <c r="D11403" s="175">
        <v>18</v>
      </c>
      <c r="E11403" s="175">
        <v>0.747</v>
      </c>
    </row>
    <row r="11404" spans="1:5">
      <c r="A11404" s="174" t="s">
        <v>160</v>
      </c>
      <c r="B11404" s="177">
        <v>16</v>
      </c>
      <c r="C11404" s="176">
        <v>43939</v>
      </c>
      <c r="D11404" s="175">
        <v>13</v>
      </c>
      <c r="E11404" s="175">
        <v>0.747</v>
      </c>
    </row>
    <row r="11405" spans="1:5">
      <c r="A11405" s="174" t="s">
        <v>160</v>
      </c>
      <c r="B11405" s="183">
        <v>17</v>
      </c>
      <c r="C11405" s="176">
        <v>43940</v>
      </c>
      <c r="D11405" s="175">
        <v>14</v>
      </c>
      <c r="E11405" s="175">
        <v>0.498</v>
      </c>
    </row>
    <row r="11406" spans="1:5">
      <c r="A11406" s="174" t="s">
        <v>160</v>
      </c>
      <c r="B11406" s="183">
        <v>17</v>
      </c>
      <c r="C11406" s="176">
        <v>43941</v>
      </c>
      <c r="D11406" s="175">
        <v>21</v>
      </c>
      <c r="E11406" s="175">
        <v>0.747</v>
      </c>
    </row>
    <row r="11407" spans="1:5">
      <c r="A11407" s="174" t="s">
        <v>160</v>
      </c>
      <c r="B11407" s="183">
        <v>17</v>
      </c>
      <c r="C11407" s="176">
        <v>43942</v>
      </c>
      <c r="D11407" s="175">
        <v>21</v>
      </c>
      <c r="E11407" s="175">
        <v>0.249</v>
      </c>
    </row>
    <row r="11408" spans="1:5">
      <c r="A11408" s="174" t="s">
        <v>160</v>
      </c>
      <c r="B11408" s="183">
        <v>17</v>
      </c>
      <c r="C11408" s="176">
        <v>43943</v>
      </c>
      <c r="D11408" s="175">
        <v>14</v>
      </c>
      <c r="E11408" s="175">
        <v>0</v>
      </c>
    </row>
    <row r="11409" spans="1:5">
      <c r="A11409" s="174" t="s">
        <v>160</v>
      </c>
      <c r="B11409" s="183">
        <v>17</v>
      </c>
      <c r="C11409" s="176">
        <v>43944</v>
      </c>
      <c r="D11409" s="175">
        <v>16</v>
      </c>
      <c r="E11409" s="175">
        <v>1.9910000000000001</v>
      </c>
    </row>
    <row r="11410" spans="1:5">
      <c r="A11410" s="174" t="s">
        <v>160</v>
      </c>
      <c r="B11410" s="183">
        <v>17</v>
      </c>
      <c r="C11410" s="176">
        <v>43945</v>
      </c>
      <c r="D11410" s="175">
        <v>16</v>
      </c>
      <c r="E11410" s="175">
        <v>0</v>
      </c>
    </row>
    <row r="11411" spans="1:5">
      <c r="A11411" s="174" t="s">
        <v>160</v>
      </c>
      <c r="B11411" s="177">
        <v>17</v>
      </c>
      <c r="C11411" s="176">
        <v>43946</v>
      </c>
      <c r="D11411" s="175">
        <v>13</v>
      </c>
      <c r="E11411" s="175">
        <v>1.244</v>
      </c>
    </row>
    <row r="11412" spans="1:5">
      <c r="A11412" s="174" t="s">
        <v>160</v>
      </c>
      <c r="B11412" s="183">
        <v>18</v>
      </c>
      <c r="C11412" s="176">
        <v>43947</v>
      </c>
      <c r="D11412" s="175">
        <v>14</v>
      </c>
      <c r="E11412" s="175">
        <v>0.995</v>
      </c>
    </row>
    <row r="11413" spans="1:5">
      <c r="A11413" s="174" t="s">
        <v>160</v>
      </c>
      <c r="B11413" s="183">
        <v>18</v>
      </c>
      <c r="C11413" s="176">
        <v>43948</v>
      </c>
      <c r="D11413" s="175">
        <v>15</v>
      </c>
      <c r="E11413" s="175">
        <v>1.4930000000000001</v>
      </c>
    </row>
    <row r="11414" spans="1:5">
      <c r="A11414" s="174" t="s">
        <v>160</v>
      </c>
      <c r="B11414" s="183">
        <v>18</v>
      </c>
      <c r="C11414" s="176">
        <v>43949</v>
      </c>
      <c r="D11414" s="175">
        <v>12</v>
      </c>
      <c r="E11414" s="175">
        <v>1.742</v>
      </c>
    </row>
    <row r="11415" spans="1:5">
      <c r="A11415" s="174" t="s">
        <v>160</v>
      </c>
      <c r="B11415" s="183">
        <v>18</v>
      </c>
      <c r="C11415" s="176">
        <v>43950</v>
      </c>
      <c r="D11415" s="175">
        <v>15</v>
      </c>
      <c r="E11415" s="175">
        <v>2.9860000000000002</v>
      </c>
    </row>
    <row r="11416" spans="1:5">
      <c r="A11416" s="174" t="s">
        <v>160</v>
      </c>
      <c r="B11416" s="183">
        <v>18</v>
      </c>
      <c r="C11416" s="176">
        <v>43951</v>
      </c>
      <c r="D11416" s="175">
        <v>13</v>
      </c>
      <c r="E11416" s="175">
        <v>1.742</v>
      </c>
    </row>
    <row r="11417" spans="1:5">
      <c r="A11417" s="174" t="s">
        <v>160</v>
      </c>
      <c r="B11417" s="183">
        <v>18</v>
      </c>
      <c r="C11417" s="176">
        <v>43952</v>
      </c>
      <c r="D11417" s="175">
        <v>24</v>
      </c>
      <c r="E11417" s="175">
        <v>3.2349999999999999</v>
      </c>
    </row>
    <row r="11418" spans="1:5">
      <c r="A11418" s="174" t="s">
        <v>160</v>
      </c>
      <c r="B11418" s="177">
        <v>18</v>
      </c>
      <c r="C11418" s="176">
        <v>43953</v>
      </c>
      <c r="D11418" s="175">
        <v>12</v>
      </c>
      <c r="E11418" s="175">
        <v>1.4930000000000001</v>
      </c>
    </row>
    <row r="11419" spans="1:5">
      <c r="A11419" s="174" t="s">
        <v>160</v>
      </c>
      <c r="B11419" s="183">
        <v>19</v>
      </c>
      <c r="C11419" s="176">
        <v>43954</v>
      </c>
      <c r="D11419" s="175">
        <v>13</v>
      </c>
      <c r="E11419" s="175">
        <v>2.9860000000000002</v>
      </c>
    </row>
    <row r="11420" spans="1:5">
      <c r="A11420" s="174" t="s">
        <v>160</v>
      </c>
      <c r="B11420" s="183">
        <v>19</v>
      </c>
      <c r="C11420" s="176">
        <v>43955</v>
      </c>
      <c r="D11420" s="175">
        <v>14</v>
      </c>
      <c r="E11420" s="175">
        <v>1.9910000000000001</v>
      </c>
    </row>
    <row r="11421" spans="1:5">
      <c r="A11421" s="174" t="s">
        <v>160</v>
      </c>
      <c r="B11421" s="183">
        <v>19</v>
      </c>
      <c r="C11421" s="176">
        <v>43956</v>
      </c>
      <c r="D11421" s="175">
        <v>13</v>
      </c>
      <c r="E11421" s="175">
        <v>2.7370000000000001</v>
      </c>
    </row>
    <row r="11422" spans="1:5">
      <c r="A11422" s="174" t="s">
        <v>160</v>
      </c>
      <c r="B11422" s="183">
        <v>19</v>
      </c>
      <c r="C11422" s="176">
        <v>43957</v>
      </c>
      <c r="D11422" s="175">
        <v>14</v>
      </c>
      <c r="E11422" s="175">
        <v>2.9860000000000002</v>
      </c>
    </row>
    <row r="11423" spans="1:5">
      <c r="A11423" s="174" t="s">
        <v>160</v>
      </c>
      <c r="B11423" s="183">
        <v>19</v>
      </c>
      <c r="C11423" s="176">
        <v>43958</v>
      </c>
      <c r="D11423" s="175">
        <v>16</v>
      </c>
      <c r="E11423" s="175">
        <v>2.488</v>
      </c>
    </row>
    <row r="11424" spans="1:5">
      <c r="A11424" s="174" t="s">
        <v>160</v>
      </c>
      <c r="B11424" s="183">
        <v>19</v>
      </c>
      <c r="C11424" s="176">
        <v>43959</v>
      </c>
      <c r="D11424" s="175">
        <v>15</v>
      </c>
      <c r="E11424" s="175">
        <v>2.488</v>
      </c>
    </row>
    <row r="11425" spans="1:5">
      <c r="A11425" s="174" t="s">
        <v>160</v>
      </c>
      <c r="B11425" s="177">
        <v>19</v>
      </c>
      <c r="C11425" s="176">
        <v>43960</v>
      </c>
      <c r="D11425" s="175">
        <v>12</v>
      </c>
      <c r="E11425" s="175">
        <v>1.742</v>
      </c>
    </row>
    <row r="11426" spans="1:5">
      <c r="A11426" s="174" t="s">
        <v>160</v>
      </c>
      <c r="B11426" s="183">
        <v>20</v>
      </c>
      <c r="C11426" s="176">
        <v>43961</v>
      </c>
      <c r="D11426" s="175">
        <v>11</v>
      </c>
      <c r="E11426" s="175">
        <v>2.2400000000000002</v>
      </c>
    </row>
    <row r="11427" spans="1:5">
      <c r="A11427" s="174" t="s">
        <v>160</v>
      </c>
      <c r="B11427" s="183">
        <v>20</v>
      </c>
      <c r="C11427" s="176">
        <v>43962</v>
      </c>
      <c r="D11427" s="175">
        <v>14</v>
      </c>
      <c r="E11427" s="175">
        <v>3.7330000000000001</v>
      </c>
    </row>
    <row r="11428" spans="1:5">
      <c r="A11428" s="174" t="s">
        <v>160</v>
      </c>
      <c r="B11428" s="183">
        <v>20</v>
      </c>
      <c r="C11428" s="176">
        <v>43963</v>
      </c>
      <c r="D11428" s="175">
        <v>14</v>
      </c>
      <c r="E11428" s="175">
        <v>3.9809999999999999</v>
      </c>
    </row>
    <row r="11429" spans="1:5">
      <c r="A11429" s="174" t="s">
        <v>160</v>
      </c>
      <c r="B11429" s="183">
        <v>20</v>
      </c>
      <c r="C11429" s="176">
        <v>43964</v>
      </c>
      <c r="D11429" s="175">
        <v>15</v>
      </c>
      <c r="E11429" s="175">
        <v>5.226</v>
      </c>
    </row>
    <row r="11430" spans="1:5">
      <c r="A11430" s="174" t="s">
        <v>160</v>
      </c>
      <c r="B11430" s="183">
        <v>20</v>
      </c>
      <c r="C11430" s="176">
        <v>43965</v>
      </c>
      <c r="D11430" s="175">
        <v>14</v>
      </c>
      <c r="E11430" s="175">
        <v>3.9809999999999999</v>
      </c>
    </row>
    <row r="11431" spans="1:5">
      <c r="A11431" s="174" t="s">
        <v>160</v>
      </c>
      <c r="B11431" s="183">
        <v>20</v>
      </c>
      <c r="C11431" s="176">
        <v>43966</v>
      </c>
      <c r="D11431" s="175">
        <v>16</v>
      </c>
      <c r="E11431" s="175">
        <v>2.7370000000000001</v>
      </c>
    </row>
    <row r="11432" spans="1:5">
      <c r="A11432" s="174" t="s">
        <v>160</v>
      </c>
      <c r="B11432" s="177">
        <v>20</v>
      </c>
      <c r="C11432" s="176">
        <v>43967</v>
      </c>
      <c r="D11432" s="175">
        <v>15</v>
      </c>
      <c r="E11432" s="175">
        <v>2.7370000000000001</v>
      </c>
    </row>
    <row r="11433" spans="1:5">
      <c r="A11433" s="174" t="s">
        <v>160</v>
      </c>
      <c r="B11433" s="183">
        <v>21</v>
      </c>
      <c r="C11433" s="176">
        <v>43968</v>
      </c>
      <c r="D11433" s="175">
        <v>15</v>
      </c>
      <c r="E11433" s="175">
        <v>3.484</v>
      </c>
    </row>
    <row r="11434" spans="1:5">
      <c r="A11434" s="174" t="s">
        <v>160</v>
      </c>
      <c r="B11434" s="183">
        <v>21</v>
      </c>
      <c r="C11434" s="176">
        <v>43969</v>
      </c>
      <c r="D11434" s="175">
        <v>14</v>
      </c>
      <c r="E11434" s="175">
        <v>4.2300000000000004</v>
      </c>
    </row>
    <row r="11435" spans="1:5">
      <c r="A11435" s="174" t="s">
        <v>160</v>
      </c>
      <c r="B11435" s="183">
        <v>21</v>
      </c>
      <c r="C11435" s="176">
        <v>43970</v>
      </c>
      <c r="D11435" s="175">
        <v>14</v>
      </c>
      <c r="E11435" s="175">
        <v>5.7229999999999999</v>
      </c>
    </row>
    <row r="11436" spans="1:5">
      <c r="A11436" s="174" t="s">
        <v>160</v>
      </c>
      <c r="B11436" s="183">
        <v>21</v>
      </c>
      <c r="C11436" s="176">
        <v>43971</v>
      </c>
      <c r="D11436" s="175">
        <v>15</v>
      </c>
      <c r="E11436" s="175">
        <v>3.9809999999999999</v>
      </c>
    </row>
    <row r="11437" spans="1:5">
      <c r="A11437" s="174" t="s">
        <v>160</v>
      </c>
      <c r="B11437" s="183">
        <v>21</v>
      </c>
      <c r="C11437" s="176">
        <v>43972</v>
      </c>
      <c r="D11437" s="175">
        <v>16</v>
      </c>
      <c r="E11437" s="175">
        <v>5.4740000000000002</v>
      </c>
    </row>
    <row r="11438" spans="1:5">
      <c r="A11438" s="174" t="s">
        <v>160</v>
      </c>
      <c r="B11438" s="183">
        <v>21</v>
      </c>
      <c r="C11438" s="176">
        <v>43973</v>
      </c>
      <c r="D11438" s="175">
        <v>15</v>
      </c>
      <c r="E11438" s="175">
        <v>8.4610000000000003</v>
      </c>
    </row>
    <row r="11439" spans="1:5">
      <c r="A11439" s="174" t="s">
        <v>160</v>
      </c>
      <c r="B11439" s="177">
        <v>21</v>
      </c>
      <c r="C11439" s="176">
        <v>43974</v>
      </c>
      <c r="D11439" s="175">
        <v>12</v>
      </c>
      <c r="E11439" s="175">
        <v>4.9770000000000003</v>
      </c>
    </row>
    <row r="11440" spans="1:5">
      <c r="A11440" s="174" t="s">
        <v>160</v>
      </c>
      <c r="B11440" s="183">
        <v>22</v>
      </c>
      <c r="C11440" s="176">
        <v>43975</v>
      </c>
      <c r="D11440" s="175">
        <v>13</v>
      </c>
      <c r="E11440" s="175">
        <v>7.2160000000000002</v>
      </c>
    </row>
    <row r="11441" spans="1:5">
      <c r="A11441" s="174" t="s">
        <v>160</v>
      </c>
      <c r="B11441" s="183">
        <v>22</v>
      </c>
      <c r="C11441" s="176">
        <v>43976</v>
      </c>
      <c r="D11441" s="175">
        <v>17</v>
      </c>
      <c r="E11441" s="175">
        <v>4.7279999999999998</v>
      </c>
    </row>
    <row r="11442" spans="1:5">
      <c r="A11442" s="174" t="s">
        <v>160</v>
      </c>
      <c r="B11442" s="183">
        <v>22</v>
      </c>
      <c r="C11442" s="176">
        <v>43977</v>
      </c>
      <c r="D11442" s="175">
        <v>14</v>
      </c>
      <c r="E11442" s="175">
        <v>5.4740000000000002</v>
      </c>
    </row>
    <row r="11443" spans="1:5">
      <c r="A11443" s="174" t="s">
        <v>160</v>
      </c>
      <c r="B11443" s="183">
        <v>22</v>
      </c>
      <c r="C11443" s="176">
        <v>43978</v>
      </c>
      <c r="D11443" s="175">
        <v>15</v>
      </c>
      <c r="E11443" s="175">
        <v>5.9720000000000004</v>
      </c>
    </row>
    <row r="11444" spans="1:5">
      <c r="A11444" s="174" t="s">
        <v>160</v>
      </c>
      <c r="B11444" s="183">
        <v>22</v>
      </c>
      <c r="C11444" s="176">
        <v>43979</v>
      </c>
      <c r="D11444" s="175">
        <v>15</v>
      </c>
      <c r="E11444" s="175">
        <v>6.7190000000000003</v>
      </c>
    </row>
    <row r="11445" spans="1:5">
      <c r="A11445" s="174" t="s">
        <v>160</v>
      </c>
      <c r="B11445" s="183">
        <v>22</v>
      </c>
      <c r="C11445" s="176">
        <v>43980</v>
      </c>
      <c r="D11445" s="175">
        <v>15</v>
      </c>
      <c r="E11445" s="175">
        <v>5.4740000000000002</v>
      </c>
    </row>
    <row r="11446" spans="1:5">
      <c r="A11446" s="174" t="s">
        <v>160</v>
      </c>
      <c r="B11446" s="177">
        <v>22</v>
      </c>
      <c r="C11446" s="176">
        <v>43981</v>
      </c>
      <c r="D11446" s="175">
        <v>12</v>
      </c>
      <c r="E11446" s="175">
        <v>5.7229999999999999</v>
      </c>
    </row>
    <row r="11447" spans="1:5">
      <c r="A11447" s="174" t="s">
        <v>160</v>
      </c>
      <c r="B11447" s="183">
        <v>23</v>
      </c>
      <c r="C11447" s="176">
        <v>43982</v>
      </c>
      <c r="D11447" s="175">
        <v>13</v>
      </c>
      <c r="E11447" s="175">
        <v>5.226</v>
      </c>
    </row>
    <row r="11448" spans="1:5">
      <c r="A11448" s="174" t="s">
        <v>160</v>
      </c>
      <c r="B11448" s="183">
        <v>23</v>
      </c>
      <c r="C11448" s="176">
        <v>43983</v>
      </c>
      <c r="D11448" s="175">
        <v>14</v>
      </c>
      <c r="E11448" s="175">
        <v>2.488</v>
      </c>
    </row>
    <row r="11449" spans="1:5">
      <c r="A11449" s="174" t="s">
        <v>160</v>
      </c>
      <c r="B11449" s="183">
        <v>23</v>
      </c>
      <c r="C11449" s="176">
        <v>43984</v>
      </c>
      <c r="D11449" s="175">
        <v>13</v>
      </c>
      <c r="E11449" s="175">
        <v>12.442</v>
      </c>
    </row>
    <row r="11450" spans="1:5">
      <c r="A11450" s="174" t="s">
        <v>160</v>
      </c>
      <c r="B11450" s="183">
        <v>23</v>
      </c>
      <c r="C11450" s="176">
        <v>43985</v>
      </c>
      <c r="D11450" s="175">
        <v>14</v>
      </c>
      <c r="E11450" s="175">
        <v>8.4610000000000003</v>
      </c>
    </row>
    <row r="11451" spans="1:5">
      <c r="A11451" s="174" t="s">
        <v>160</v>
      </c>
      <c r="B11451" s="183">
        <v>23</v>
      </c>
      <c r="C11451" s="176">
        <v>43986</v>
      </c>
      <c r="D11451" s="175">
        <v>14</v>
      </c>
      <c r="E11451" s="175">
        <v>9.7050000000000001</v>
      </c>
    </row>
    <row r="11452" spans="1:5">
      <c r="A11452" s="174" t="s">
        <v>160</v>
      </c>
      <c r="B11452" s="183">
        <v>23</v>
      </c>
      <c r="C11452" s="176">
        <v>43987</v>
      </c>
      <c r="D11452" s="175">
        <v>14</v>
      </c>
      <c r="E11452" s="175">
        <v>10.7</v>
      </c>
    </row>
    <row r="11453" spans="1:5">
      <c r="A11453" s="174" t="s">
        <v>160</v>
      </c>
      <c r="B11453" s="177">
        <v>23</v>
      </c>
      <c r="C11453" s="176">
        <v>43988</v>
      </c>
      <c r="D11453" s="175">
        <v>12</v>
      </c>
      <c r="E11453" s="175">
        <v>6.47</v>
      </c>
    </row>
    <row r="11454" spans="1:5">
      <c r="A11454" s="174" t="s">
        <v>160</v>
      </c>
      <c r="B11454" s="183">
        <v>24</v>
      </c>
      <c r="C11454" s="176">
        <v>43989</v>
      </c>
      <c r="D11454" s="175">
        <v>14</v>
      </c>
      <c r="E11454" s="175">
        <v>6.47</v>
      </c>
    </row>
    <row r="11455" spans="1:5">
      <c r="A11455" s="174" t="s">
        <v>160</v>
      </c>
      <c r="B11455" s="183">
        <v>24</v>
      </c>
      <c r="C11455" s="176">
        <v>43990</v>
      </c>
      <c r="D11455" s="175">
        <v>13</v>
      </c>
      <c r="E11455" s="175">
        <v>9.7050000000000001</v>
      </c>
    </row>
    <row r="11456" spans="1:5">
      <c r="A11456" s="174" t="s">
        <v>160</v>
      </c>
      <c r="B11456" s="183">
        <v>24</v>
      </c>
      <c r="C11456" s="176">
        <v>43991</v>
      </c>
      <c r="D11456" s="175">
        <v>13</v>
      </c>
      <c r="E11456" s="175">
        <v>8.2119999999999997</v>
      </c>
    </row>
    <row r="11457" spans="1:5">
      <c r="A11457" s="174" t="s">
        <v>160</v>
      </c>
      <c r="B11457" s="183">
        <v>24</v>
      </c>
      <c r="C11457" s="176">
        <v>43992</v>
      </c>
      <c r="D11457" s="175">
        <v>12</v>
      </c>
      <c r="E11457" s="175">
        <v>7.9630000000000001</v>
      </c>
    </row>
    <row r="11458" spans="1:5">
      <c r="A11458" s="174" t="s">
        <v>160</v>
      </c>
      <c r="B11458" s="183">
        <v>24</v>
      </c>
      <c r="C11458" s="176">
        <v>43993</v>
      </c>
      <c r="D11458" s="175">
        <v>21</v>
      </c>
      <c r="E11458" s="175">
        <v>6.47</v>
      </c>
    </row>
    <row r="11459" spans="1:5">
      <c r="A11459" s="174" t="s">
        <v>160</v>
      </c>
      <c r="B11459" s="183">
        <v>24</v>
      </c>
      <c r="C11459" s="176">
        <v>43994</v>
      </c>
      <c r="D11459" s="175">
        <v>15</v>
      </c>
      <c r="E11459" s="175">
        <v>5.9720000000000004</v>
      </c>
    </row>
    <row r="11460" spans="1:5">
      <c r="A11460" s="174" t="s">
        <v>160</v>
      </c>
      <c r="B11460" s="177">
        <v>24</v>
      </c>
      <c r="C11460" s="176">
        <v>43995</v>
      </c>
      <c r="D11460" s="175">
        <v>12</v>
      </c>
      <c r="E11460" s="175">
        <v>8.9580000000000002</v>
      </c>
    </row>
    <row r="11461" spans="1:5">
      <c r="A11461" s="174" t="s">
        <v>160</v>
      </c>
      <c r="B11461" s="183">
        <v>25</v>
      </c>
      <c r="C11461" s="176">
        <v>43996</v>
      </c>
      <c r="D11461" s="175">
        <v>12</v>
      </c>
      <c r="E11461" s="175">
        <v>7.9630000000000001</v>
      </c>
    </row>
    <row r="11462" spans="1:5">
      <c r="A11462" s="174" t="s">
        <v>160</v>
      </c>
      <c r="B11462" s="183">
        <v>25</v>
      </c>
      <c r="C11462" s="176">
        <v>43997</v>
      </c>
      <c r="D11462" s="175">
        <v>14</v>
      </c>
      <c r="E11462" s="175">
        <v>7.9630000000000001</v>
      </c>
    </row>
    <row r="11463" spans="1:5">
      <c r="A11463" s="174" t="s">
        <v>160</v>
      </c>
      <c r="B11463" s="183">
        <v>25</v>
      </c>
      <c r="C11463" s="176">
        <v>43998</v>
      </c>
      <c r="D11463" s="175">
        <v>16</v>
      </c>
      <c r="E11463" s="175">
        <v>11.198</v>
      </c>
    </row>
    <row r="11464" spans="1:5">
      <c r="A11464" s="174" t="s">
        <v>160</v>
      </c>
      <c r="B11464" s="183">
        <v>25</v>
      </c>
      <c r="C11464" s="176">
        <v>43999</v>
      </c>
      <c r="D11464" s="175">
        <v>15</v>
      </c>
      <c r="E11464" s="175">
        <v>9.4559999999999995</v>
      </c>
    </row>
    <row r="11465" spans="1:5">
      <c r="A11465" s="174" t="s">
        <v>160</v>
      </c>
      <c r="B11465" s="183">
        <v>25</v>
      </c>
      <c r="C11465" s="176">
        <v>44000</v>
      </c>
      <c r="D11465" s="175">
        <v>15</v>
      </c>
      <c r="E11465" s="175">
        <v>11.944000000000001</v>
      </c>
    </row>
    <row r="11466" spans="1:5">
      <c r="A11466" s="174" t="s">
        <v>160</v>
      </c>
      <c r="B11466" s="183">
        <v>25</v>
      </c>
      <c r="C11466" s="176">
        <v>44001</v>
      </c>
      <c r="D11466" s="175">
        <v>15</v>
      </c>
      <c r="E11466" s="175">
        <v>11.944000000000001</v>
      </c>
    </row>
    <row r="11467" spans="1:5">
      <c r="A11467" s="174" t="s">
        <v>160</v>
      </c>
      <c r="B11467" s="183">
        <v>25</v>
      </c>
      <c r="C11467" s="176">
        <v>44002</v>
      </c>
      <c r="D11467" s="175">
        <v>12</v>
      </c>
      <c r="E11467" s="175">
        <v>7.9630000000000001</v>
      </c>
    </row>
    <row r="11468" spans="1:5">
      <c r="A11468" s="174" t="s">
        <v>160</v>
      </c>
      <c r="B11468" s="183">
        <v>26</v>
      </c>
      <c r="C11468" s="176">
        <v>44003</v>
      </c>
      <c r="D11468" s="175">
        <v>13</v>
      </c>
      <c r="E11468" s="175">
        <v>7.2160000000000002</v>
      </c>
    </row>
    <row r="11469" spans="1:5">
      <c r="A11469" s="174" t="s">
        <v>160</v>
      </c>
      <c r="B11469" s="183">
        <v>26</v>
      </c>
      <c r="C11469" s="176">
        <v>44004</v>
      </c>
      <c r="D11469" s="175">
        <v>14</v>
      </c>
      <c r="E11469" s="175">
        <v>8.9580000000000002</v>
      </c>
    </row>
    <row r="11470" spans="1:5">
      <c r="A11470" s="174" t="s">
        <v>160</v>
      </c>
      <c r="B11470" s="183">
        <v>26</v>
      </c>
      <c r="C11470" s="176">
        <v>44005</v>
      </c>
      <c r="D11470" s="175">
        <v>14</v>
      </c>
      <c r="E11470" s="175">
        <v>15.677</v>
      </c>
    </row>
    <row r="11471" spans="1:5">
      <c r="A11471" s="174" t="s">
        <v>160</v>
      </c>
      <c r="B11471" s="183">
        <v>26</v>
      </c>
      <c r="C11471" s="176">
        <v>44006</v>
      </c>
      <c r="D11471" s="175">
        <v>15</v>
      </c>
      <c r="E11471" s="175">
        <v>9.4559999999999995</v>
      </c>
    </row>
    <row r="11472" spans="1:5">
      <c r="A11472" s="174" t="s">
        <v>160</v>
      </c>
      <c r="B11472" s="183">
        <v>26</v>
      </c>
      <c r="C11472" s="176">
        <v>44007</v>
      </c>
      <c r="D11472" s="175">
        <v>14</v>
      </c>
      <c r="E11472" s="175">
        <v>6.7190000000000003</v>
      </c>
    </row>
    <row r="11473" spans="1:5">
      <c r="A11473" s="174" t="s">
        <v>160</v>
      </c>
      <c r="B11473" s="183">
        <v>26</v>
      </c>
      <c r="C11473" s="176">
        <v>44008</v>
      </c>
      <c r="D11473" s="175">
        <v>14</v>
      </c>
      <c r="E11473" s="175">
        <v>4.2300000000000004</v>
      </c>
    </row>
    <row r="11474" spans="1:5">
      <c r="A11474" s="174" t="s">
        <v>160</v>
      </c>
      <c r="B11474" s="177">
        <v>26</v>
      </c>
      <c r="C11474" s="176">
        <v>44009</v>
      </c>
      <c r="D11474" s="175">
        <v>12</v>
      </c>
      <c r="E11474" s="175">
        <v>0</v>
      </c>
    </row>
    <row r="11475" spans="1:5">
      <c r="A11475" s="174" t="s">
        <v>160</v>
      </c>
      <c r="B11475" s="183">
        <v>27</v>
      </c>
      <c r="C11475" s="176">
        <v>44010</v>
      </c>
      <c r="D11475" s="175">
        <v>13</v>
      </c>
      <c r="E11475" s="175">
        <v>15.179</v>
      </c>
    </row>
    <row r="11476" spans="1:5">
      <c r="A11476" s="174" t="s">
        <v>160</v>
      </c>
      <c r="B11476" s="183">
        <v>27</v>
      </c>
      <c r="C11476" s="176">
        <v>44011</v>
      </c>
      <c r="D11476" s="175">
        <v>17</v>
      </c>
      <c r="E11476" s="175">
        <v>13.189</v>
      </c>
    </row>
    <row r="11477" spans="1:5">
      <c r="A11477" s="174" t="s">
        <v>160</v>
      </c>
      <c r="B11477" s="183">
        <v>27</v>
      </c>
      <c r="C11477" s="176">
        <v>44012</v>
      </c>
      <c r="D11477" s="175">
        <v>13</v>
      </c>
      <c r="E11477" s="175">
        <v>6.7190000000000003</v>
      </c>
    </row>
    <row r="11478" spans="1:5">
      <c r="A11478" s="174" t="s">
        <v>160</v>
      </c>
      <c r="B11478" s="183">
        <v>27</v>
      </c>
      <c r="C11478" s="176">
        <v>44013</v>
      </c>
      <c r="D11478" s="175">
        <v>13</v>
      </c>
      <c r="E11478" s="175">
        <v>11.198</v>
      </c>
    </row>
    <row r="11479" spans="1:5">
      <c r="A11479" s="174" t="s">
        <v>160</v>
      </c>
      <c r="B11479" s="183">
        <v>27</v>
      </c>
      <c r="C11479" s="176">
        <v>44014</v>
      </c>
      <c r="D11479" s="175">
        <v>14</v>
      </c>
      <c r="E11479" s="175">
        <v>8.7089999999999996</v>
      </c>
    </row>
    <row r="11480" spans="1:5">
      <c r="A11480" s="174" t="s">
        <v>160</v>
      </c>
      <c r="B11480" s="183">
        <v>27</v>
      </c>
      <c r="C11480" s="176">
        <v>44015</v>
      </c>
      <c r="D11480" s="175">
        <v>14</v>
      </c>
      <c r="E11480" s="175">
        <v>7.4649999999999999</v>
      </c>
    </row>
    <row r="11481" spans="1:5">
      <c r="A11481" s="174" t="s">
        <v>160</v>
      </c>
      <c r="B11481" s="177">
        <v>27</v>
      </c>
      <c r="C11481" s="176">
        <v>44016</v>
      </c>
      <c r="D11481" s="175">
        <v>12</v>
      </c>
      <c r="E11481" s="175">
        <v>5.7229999999999999</v>
      </c>
    </row>
    <row r="11482" spans="1:5">
      <c r="A11482" s="174" t="s">
        <v>160</v>
      </c>
      <c r="B11482" s="183">
        <v>28</v>
      </c>
      <c r="C11482" s="176">
        <v>44017</v>
      </c>
      <c r="D11482" s="175">
        <v>13</v>
      </c>
      <c r="E11482" s="175">
        <v>5.7229999999999999</v>
      </c>
    </row>
    <row r="11483" spans="1:5">
      <c r="A11483" s="174" t="s">
        <v>160</v>
      </c>
      <c r="B11483" s="183">
        <v>28</v>
      </c>
      <c r="C11483" s="176">
        <v>44018</v>
      </c>
      <c r="D11483" s="175">
        <v>13</v>
      </c>
      <c r="E11483" s="175">
        <v>8.4610000000000003</v>
      </c>
    </row>
    <row r="11484" spans="1:5">
      <c r="A11484" s="174" t="s">
        <v>160</v>
      </c>
      <c r="B11484" s="183">
        <v>28</v>
      </c>
      <c r="C11484" s="176">
        <v>44019</v>
      </c>
      <c r="D11484" s="175">
        <v>12</v>
      </c>
      <c r="E11484" s="175">
        <v>10.451000000000001</v>
      </c>
    </row>
    <row r="11485" spans="1:5">
      <c r="A11485" s="174" t="s">
        <v>160</v>
      </c>
      <c r="B11485" s="183">
        <v>28</v>
      </c>
      <c r="C11485" s="176">
        <v>44020</v>
      </c>
      <c r="D11485" s="175">
        <v>12</v>
      </c>
      <c r="E11485" s="175">
        <v>7.7140000000000004</v>
      </c>
    </row>
    <row r="11486" spans="1:5">
      <c r="A11486" s="174" t="s">
        <v>160</v>
      </c>
      <c r="B11486" s="183">
        <v>28</v>
      </c>
      <c r="C11486" s="176">
        <v>44021</v>
      </c>
      <c r="D11486" s="175">
        <v>13</v>
      </c>
      <c r="E11486" s="175">
        <v>4.7279999999999998</v>
      </c>
    </row>
    <row r="11487" spans="1:5">
      <c r="A11487" s="174" t="s">
        <v>160</v>
      </c>
      <c r="B11487" s="183">
        <v>28</v>
      </c>
      <c r="C11487" s="176">
        <v>44022</v>
      </c>
      <c r="D11487" s="175">
        <v>13</v>
      </c>
      <c r="E11487" s="175">
        <v>9.2070000000000007</v>
      </c>
    </row>
    <row r="11488" spans="1:5">
      <c r="A11488" s="174" t="s">
        <v>160</v>
      </c>
      <c r="B11488" s="177">
        <v>28</v>
      </c>
      <c r="C11488" s="176">
        <v>44023</v>
      </c>
      <c r="D11488" s="175">
        <v>11</v>
      </c>
      <c r="E11488" s="175">
        <v>4.2300000000000004</v>
      </c>
    </row>
    <row r="11489" spans="1:5">
      <c r="A11489" s="174" t="s">
        <v>160</v>
      </c>
      <c r="B11489" s="183">
        <v>29</v>
      </c>
      <c r="C11489" s="176">
        <v>44024</v>
      </c>
      <c r="D11489" s="175">
        <v>11</v>
      </c>
      <c r="E11489" s="175">
        <v>4.7279999999999998</v>
      </c>
    </row>
    <row r="11490" spans="1:5">
      <c r="A11490" s="174" t="s">
        <v>160</v>
      </c>
      <c r="B11490" s="183">
        <v>29</v>
      </c>
      <c r="C11490" s="176">
        <v>44025</v>
      </c>
      <c r="D11490" s="175">
        <v>13</v>
      </c>
      <c r="E11490" s="175">
        <v>9.2070000000000007</v>
      </c>
    </row>
    <row r="11491" spans="1:5">
      <c r="A11491" s="174" t="s">
        <v>160</v>
      </c>
      <c r="B11491" s="183">
        <v>29</v>
      </c>
      <c r="C11491" s="176">
        <v>44026</v>
      </c>
      <c r="D11491" s="175">
        <v>12</v>
      </c>
      <c r="E11491" s="175">
        <v>10.451000000000001</v>
      </c>
    </row>
    <row r="11492" spans="1:5">
      <c r="A11492" s="174" t="s">
        <v>160</v>
      </c>
      <c r="B11492" s="183">
        <v>29</v>
      </c>
      <c r="C11492" s="176">
        <v>44027</v>
      </c>
      <c r="D11492" s="175">
        <v>14</v>
      </c>
      <c r="E11492" s="175">
        <v>3.7330000000000001</v>
      </c>
    </row>
    <row r="11493" spans="1:5">
      <c r="A11493" s="174" t="s">
        <v>160</v>
      </c>
      <c r="B11493" s="183">
        <v>29</v>
      </c>
      <c r="C11493" s="176">
        <v>44028</v>
      </c>
      <c r="D11493" s="175">
        <v>14</v>
      </c>
      <c r="E11493" s="175">
        <v>9.7050000000000001</v>
      </c>
    </row>
    <row r="11494" spans="1:5">
      <c r="A11494" s="174" t="s">
        <v>160</v>
      </c>
      <c r="B11494" s="183">
        <v>29</v>
      </c>
      <c r="C11494" s="176">
        <v>44029</v>
      </c>
      <c r="D11494" s="175">
        <v>13</v>
      </c>
      <c r="E11494" s="175">
        <v>9.4559999999999995</v>
      </c>
    </row>
    <row r="11495" spans="1:5">
      <c r="A11495" s="174" t="s">
        <v>160</v>
      </c>
      <c r="B11495" s="177">
        <v>29</v>
      </c>
      <c r="C11495" s="176">
        <v>44030</v>
      </c>
      <c r="D11495" s="175">
        <v>11</v>
      </c>
      <c r="E11495" s="175">
        <v>6.968</v>
      </c>
    </row>
    <row r="11496" spans="1:5">
      <c r="A11496" s="174" t="s">
        <v>160</v>
      </c>
      <c r="B11496" s="183">
        <v>30</v>
      </c>
      <c r="C11496" s="176">
        <v>44031</v>
      </c>
      <c r="D11496" s="175">
        <v>12</v>
      </c>
      <c r="E11496" s="175">
        <v>4.9770000000000003</v>
      </c>
    </row>
    <row r="11497" spans="1:5">
      <c r="A11497" s="174" t="s">
        <v>160</v>
      </c>
      <c r="B11497" s="183">
        <v>30</v>
      </c>
      <c r="C11497" s="176">
        <v>44032</v>
      </c>
      <c r="D11497" s="175">
        <v>12</v>
      </c>
      <c r="E11497" s="175">
        <v>8.4610000000000003</v>
      </c>
    </row>
    <row r="11498" spans="1:5">
      <c r="A11498" s="174" t="s">
        <v>160</v>
      </c>
      <c r="B11498" s="183">
        <v>30</v>
      </c>
      <c r="C11498" s="176">
        <v>44033</v>
      </c>
      <c r="D11498" s="175">
        <v>12</v>
      </c>
      <c r="E11498" s="175">
        <v>5.9720000000000004</v>
      </c>
    </row>
    <row r="11499" spans="1:5">
      <c r="A11499" s="174" t="s">
        <v>160</v>
      </c>
      <c r="B11499" s="183">
        <v>30</v>
      </c>
      <c r="C11499" s="176">
        <v>44034</v>
      </c>
      <c r="D11499" s="175">
        <v>12</v>
      </c>
      <c r="E11499" s="175">
        <v>6.2210000000000001</v>
      </c>
    </row>
    <row r="11500" spans="1:5">
      <c r="A11500" s="174" t="s">
        <v>160</v>
      </c>
      <c r="B11500" s="183">
        <v>30</v>
      </c>
      <c r="C11500" s="176">
        <v>44035</v>
      </c>
      <c r="D11500" s="175">
        <v>13</v>
      </c>
      <c r="E11500" s="175">
        <v>8.9580000000000002</v>
      </c>
    </row>
    <row r="11501" spans="1:5">
      <c r="A11501" s="174" t="s">
        <v>160</v>
      </c>
      <c r="B11501" s="183">
        <v>30</v>
      </c>
      <c r="C11501" s="176">
        <v>44036</v>
      </c>
      <c r="D11501" s="175">
        <v>12</v>
      </c>
      <c r="E11501" s="175">
        <v>7.9630000000000001</v>
      </c>
    </row>
    <row r="11502" spans="1:5">
      <c r="A11502" s="174" t="s">
        <v>160</v>
      </c>
      <c r="B11502" s="177">
        <v>30</v>
      </c>
      <c r="C11502" s="176">
        <v>44037</v>
      </c>
      <c r="D11502" s="175">
        <v>10</v>
      </c>
      <c r="E11502" s="175">
        <v>3.2349999999999999</v>
      </c>
    </row>
    <row r="11503" spans="1:5">
      <c r="A11503" s="174" t="s">
        <v>160</v>
      </c>
      <c r="B11503" s="183">
        <v>31</v>
      </c>
      <c r="C11503" s="176">
        <v>44038</v>
      </c>
      <c r="D11503" s="175">
        <v>12</v>
      </c>
      <c r="E11503" s="175">
        <v>6.2210000000000001</v>
      </c>
    </row>
    <row r="11504" spans="1:5">
      <c r="A11504" s="174" t="s">
        <v>160</v>
      </c>
      <c r="B11504" s="183">
        <v>31</v>
      </c>
      <c r="C11504" s="176">
        <v>44039</v>
      </c>
      <c r="D11504" s="175">
        <v>12</v>
      </c>
      <c r="E11504" s="175">
        <v>6.2210000000000001</v>
      </c>
    </row>
    <row r="11505" spans="1:5">
      <c r="A11505" s="174" t="s">
        <v>160</v>
      </c>
      <c r="B11505" s="183">
        <v>31</v>
      </c>
      <c r="C11505" s="176">
        <v>44040</v>
      </c>
      <c r="D11505" s="175">
        <v>11</v>
      </c>
      <c r="E11505" s="175">
        <v>6.7190000000000003</v>
      </c>
    </row>
    <row r="11506" spans="1:5">
      <c r="A11506" s="174" t="s">
        <v>160</v>
      </c>
      <c r="B11506" s="183">
        <v>31</v>
      </c>
      <c r="C11506" s="176">
        <v>44041</v>
      </c>
      <c r="D11506" s="175">
        <v>12</v>
      </c>
      <c r="E11506" s="175">
        <v>5.7229999999999999</v>
      </c>
    </row>
    <row r="11507" spans="1:5">
      <c r="A11507" s="174" t="s">
        <v>160</v>
      </c>
      <c r="B11507" s="183">
        <v>31</v>
      </c>
      <c r="C11507" s="176">
        <v>44042</v>
      </c>
      <c r="D11507" s="175">
        <v>12</v>
      </c>
      <c r="E11507" s="175">
        <v>6.968</v>
      </c>
    </row>
    <row r="11508" spans="1:5">
      <c r="A11508" s="174" t="s">
        <v>160</v>
      </c>
      <c r="B11508" s="183">
        <v>31</v>
      </c>
      <c r="C11508" s="176">
        <v>44043</v>
      </c>
      <c r="D11508" s="175">
        <v>14</v>
      </c>
      <c r="E11508" s="175">
        <v>7.7140000000000004</v>
      </c>
    </row>
    <row r="11509" spans="1:5">
      <c r="A11509" s="174" t="s">
        <v>160</v>
      </c>
      <c r="B11509" s="177">
        <v>31</v>
      </c>
      <c r="C11509" s="176">
        <v>44044</v>
      </c>
      <c r="D11509" s="175">
        <v>11</v>
      </c>
      <c r="E11509" s="175">
        <v>5.226</v>
      </c>
    </row>
    <row r="11510" spans="1:5">
      <c r="A11510" s="174" t="s">
        <v>160</v>
      </c>
      <c r="B11510" s="183">
        <v>32</v>
      </c>
      <c r="C11510" s="176">
        <v>44045</v>
      </c>
      <c r="D11510" s="175">
        <v>12</v>
      </c>
      <c r="E11510" s="175">
        <v>2.9860000000000002</v>
      </c>
    </row>
    <row r="11511" spans="1:5">
      <c r="A11511" s="174" t="s">
        <v>160</v>
      </c>
      <c r="B11511" s="183">
        <v>32</v>
      </c>
      <c r="C11511" s="176">
        <v>44046</v>
      </c>
      <c r="D11511" s="175">
        <v>11</v>
      </c>
      <c r="E11511" s="175">
        <v>5.7229999999999999</v>
      </c>
    </row>
    <row r="11512" spans="1:5">
      <c r="A11512" s="174" t="s">
        <v>160</v>
      </c>
      <c r="B11512" s="183">
        <v>32</v>
      </c>
      <c r="C11512" s="176">
        <v>44047</v>
      </c>
      <c r="D11512" s="175">
        <v>11</v>
      </c>
      <c r="E11512" s="175">
        <v>6.7190000000000003</v>
      </c>
    </row>
    <row r="11513" spans="1:5">
      <c r="A11513" s="174" t="s">
        <v>160</v>
      </c>
      <c r="B11513" s="183">
        <v>32</v>
      </c>
      <c r="C11513" s="176">
        <v>44048</v>
      </c>
      <c r="D11513" s="175">
        <v>11</v>
      </c>
      <c r="E11513" s="175">
        <v>4.4790000000000001</v>
      </c>
    </row>
    <row r="11514" spans="1:5">
      <c r="A11514" s="174" t="s">
        <v>160</v>
      </c>
      <c r="B11514" s="183">
        <v>32</v>
      </c>
      <c r="C11514" s="176">
        <v>44049</v>
      </c>
      <c r="D11514" s="175">
        <v>11</v>
      </c>
      <c r="E11514" s="175">
        <v>5.226</v>
      </c>
    </row>
    <row r="11515" spans="1:5">
      <c r="A11515" s="174" t="s">
        <v>160</v>
      </c>
      <c r="B11515" s="177">
        <v>32</v>
      </c>
      <c r="C11515" s="176">
        <v>44050</v>
      </c>
      <c r="D11515" s="175">
        <v>10</v>
      </c>
      <c r="E11515" s="175">
        <v>7.7140000000000004</v>
      </c>
    </row>
    <row r="11516" spans="1:5">
      <c r="A11516" s="174" t="s">
        <v>160</v>
      </c>
      <c r="B11516" s="177">
        <v>32</v>
      </c>
      <c r="C11516" s="176">
        <v>44051</v>
      </c>
      <c r="D11516" s="175">
        <v>7</v>
      </c>
      <c r="E11516" s="175">
        <v>5.4740000000000002</v>
      </c>
    </row>
    <row r="11517" spans="1:5">
      <c r="A11517" s="174" t="s">
        <v>160</v>
      </c>
      <c r="B11517" s="177">
        <v>33</v>
      </c>
      <c r="C11517" s="176">
        <v>44052</v>
      </c>
      <c r="D11517" s="175">
        <v>7</v>
      </c>
      <c r="E11517" s="175">
        <v>3.7330000000000001</v>
      </c>
    </row>
    <row r="11518" spans="1:5">
      <c r="A11518" s="174" t="s">
        <v>160</v>
      </c>
      <c r="B11518" s="177">
        <v>33</v>
      </c>
      <c r="C11518" s="176">
        <v>44053</v>
      </c>
      <c r="D11518" s="175">
        <v>10</v>
      </c>
      <c r="E11518" s="175">
        <v>7.2160000000000002</v>
      </c>
    </row>
    <row r="11519" spans="1:5">
      <c r="A11519" s="174" t="s">
        <v>160</v>
      </c>
      <c r="B11519" s="177">
        <v>33</v>
      </c>
      <c r="C11519" s="176">
        <v>44054</v>
      </c>
      <c r="D11519" s="175">
        <v>10</v>
      </c>
      <c r="E11519" s="175">
        <v>4.7279999999999998</v>
      </c>
    </row>
    <row r="11520" spans="1:5">
      <c r="A11520" s="174" t="s">
        <v>160</v>
      </c>
      <c r="B11520" s="177">
        <v>33</v>
      </c>
      <c r="C11520" s="176">
        <v>44055</v>
      </c>
      <c r="D11520" s="175">
        <v>11</v>
      </c>
      <c r="E11520" s="175">
        <v>5.4740000000000002</v>
      </c>
    </row>
    <row r="11521" spans="1:5">
      <c r="A11521" s="174" t="s">
        <v>160</v>
      </c>
      <c r="B11521" s="177">
        <v>33</v>
      </c>
      <c r="C11521" s="176">
        <v>44056</v>
      </c>
      <c r="D11521" s="175">
        <v>11</v>
      </c>
      <c r="E11521" s="175">
        <v>4.4790000000000001</v>
      </c>
    </row>
    <row r="11522" spans="1:5">
      <c r="A11522" s="174" t="s">
        <v>160</v>
      </c>
      <c r="B11522" s="177">
        <v>33</v>
      </c>
      <c r="C11522" s="176">
        <v>44057</v>
      </c>
      <c r="D11522" s="175">
        <v>10</v>
      </c>
      <c r="E11522" s="175">
        <v>6.47</v>
      </c>
    </row>
    <row r="11523" spans="1:5">
      <c r="A11523" s="174" t="s">
        <v>160</v>
      </c>
      <c r="B11523" s="177">
        <v>33</v>
      </c>
      <c r="C11523" s="176">
        <v>44058</v>
      </c>
      <c r="D11523" s="175">
        <v>8</v>
      </c>
      <c r="E11523" s="175">
        <v>3.7330000000000001</v>
      </c>
    </row>
    <row r="11524" spans="1:5">
      <c r="A11524" s="174" t="s">
        <v>160</v>
      </c>
      <c r="B11524" s="177">
        <v>34</v>
      </c>
      <c r="C11524" s="176">
        <v>44059</v>
      </c>
      <c r="D11524" s="175">
        <v>8</v>
      </c>
      <c r="E11524" s="175">
        <v>2.7370000000000001</v>
      </c>
    </row>
    <row r="11525" spans="1:5">
      <c r="A11525" s="174" t="s">
        <v>160</v>
      </c>
      <c r="B11525" s="177">
        <v>34</v>
      </c>
      <c r="C11525" s="176">
        <v>44060</v>
      </c>
      <c r="D11525" s="175">
        <v>10</v>
      </c>
      <c r="E11525" s="175">
        <v>8.2119999999999997</v>
      </c>
    </row>
    <row r="11526" spans="1:5">
      <c r="A11526" s="174" t="s">
        <v>160</v>
      </c>
      <c r="B11526" s="177">
        <v>34</v>
      </c>
      <c r="C11526" s="176">
        <v>44061</v>
      </c>
      <c r="D11526" s="175">
        <v>10</v>
      </c>
      <c r="E11526" s="175">
        <v>7.4649999999999999</v>
      </c>
    </row>
    <row r="11527" spans="1:5">
      <c r="A11527" s="174" t="s">
        <v>160</v>
      </c>
      <c r="B11527" s="177">
        <v>34</v>
      </c>
      <c r="C11527" s="176">
        <v>44062</v>
      </c>
      <c r="D11527" s="175">
        <v>10</v>
      </c>
      <c r="E11527" s="175">
        <v>6.2210000000000001</v>
      </c>
    </row>
    <row r="11528" spans="1:5">
      <c r="A11528" s="174" t="s">
        <v>160</v>
      </c>
      <c r="B11528" s="177">
        <v>34</v>
      </c>
      <c r="C11528" s="176">
        <v>44063</v>
      </c>
      <c r="D11528" s="175">
        <v>10</v>
      </c>
      <c r="E11528" s="175">
        <v>4.2300000000000004</v>
      </c>
    </row>
    <row r="11529" spans="1:5">
      <c r="A11529" s="174" t="s">
        <v>160</v>
      </c>
      <c r="B11529" s="177">
        <v>34</v>
      </c>
      <c r="C11529" s="176">
        <v>44064</v>
      </c>
      <c r="D11529" s="175">
        <v>11</v>
      </c>
      <c r="E11529" s="175">
        <v>4.9770000000000003</v>
      </c>
    </row>
    <row r="11530" spans="1:5">
      <c r="A11530" s="174" t="s">
        <v>160</v>
      </c>
      <c r="B11530" s="177">
        <v>34</v>
      </c>
      <c r="C11530" s="176">
        <v>44065</v>
      </c>
      <c r="D11530" s="182"/>
      <c r="E11530" s="175">
        <v>0.498</v>
      </c>
    </row>
    <row r="11531" spans="1:5">
      <c r="A11531" s="174" t="s">
        <v>450</v>
      </c>
      <c r="B11531" s="183">
        <v>8</v>
      </c>
      <c r="C11531" s="176">
        <v>43877</v>
      </c>
      <c r="D11531" s="175">
        <v>3</v>
      </c>
      <c r="E11531" s="175">
        <v>0</v>
      </c>
    </row>
    <row r="11532" spans="1:5">
      <c r="A11532" s="174" t="s">
        <v>450</v>
      </c>
      <c r="B11532" s="183">
        <v>8</v>
      </c>
      <c r="C11532" s="176">
        <v>43878</v>
      </c>
      <c r="D11532" s="175">
        <v>0</v>
      </c>
      <c r="E11532" s="175">
        <v>0</v>
      </c>
    </row>
    <row r="11533" spans="1:5">
      <c r="A11533" s="174" t="s">
        <v>450</v>
      </c>
      <c r="B11533" s="183">
        <v>8</v>
      </c>
      <c r="C11533" s="176">
        <v>43879</v>
      </c>
      <c r="D11533" s="175">
        <v>-1</v>
      </c>
      <c r="E11533" s="175">
        <v>0</v>
      </c>
    </row>
    <row r="11534" spans="1:5">
      <c r="A11534" s="174" t="s">
        <v>450</v>
      </c>
      <c r="B11534" s="183">
        <v>8</v>
      </c>
      <c r="C11534" s="176">
        <v>43880</v>
      </c>
      <c r="D11534" s="175">
        <v>0</v>
      </c>
      <c r="E11534" s="175">
        <v>0</v>
      </c>
    </row>
    <row r="11535" spans="1:5">
      <c r="A11535" s="174" t="s">
        <v>450</v>
      </c>
      <c r="B11535" s="183">
        <v>8</v>
      </c>
      <c r="C11535" s="176">
        <v>43881</v>
      </c>
      <c r="D11535" s="175">
        <v>0</v>
      </c>
      <c r="E11535" s="175">
        <v>0</v>
      </c>
    </row>
    <row r="11536" spans="1:5">
      <c r="A11536" s="174" t="s">
        <v>450</v>
      </c>
      <c r="B11536" s="183">
        <v>8</v>
      </c>
      <c r="C11536" s="176">
        <v>43882</v>
      </c>
      <c r="D11536" s="175">
        <v>-1</v>
      </c>
      <c r="E11536" s="175">
        <v>0</v>
      </c>
    </row>
    <row r="11537" spans="1:5">
      <c r="A11537" s="174" t="s">
        <v>450</v>
      </c>
      <c r="B11537" s="177">
        <v>8</v>
      </c>
      <c r="C11537" s="176">
        <v>43883</v>
      </c>
      <c r="D11537" s="175">
        <v>1</v>
      </c>
      <c r="E11537" s="175">
        <v>0</v>
      </c>
    </row>
    <row r="11538" spans="1:5">
      <c r="A11538" s="174" t="s">
        <v>450</v>
      </c>
      <c r="B11538" s="183">
        <v>9</v>
      </c>
      <c r="C11538" s="176">
        <v>43884</v>
      </c>
      <c r="D11538" s="175">
        <v>3</v>
      </c>
      <c r="E11538" s="175">
        <v>0</v>
      </c>
    </row>
    <row r="11539" spans="1:5">
      <c r="A11539" s="174" t="s">
        <v>450</v>
      </c>
      <c r="B11539" s="183">
        <v>9</v>
      </c>
      <c r="C11539" s="176">
        <v>43885</v>
      </c>
      <c r="D11539" s="175">
        <v>12</v>
      </c>
      <c r="E11539" s="175">
        <v>0</v>
      </c>
    </row>
    <row r="11540" spans="1:5">
      <c r="A11540" s="174" t="s">
        <v>450</v>
      </c>
      <c r="B11540" s="183">
        <v>9</v>
      </c>
      <c r="C11540" s="176">
        <v>43886</v>
      </c>
      <c r="D11540" s="175">
        <v>10</v>
      </c>
      <c r="E11540" s="175">
        <v>0</v>
      </c>
    </row>
    <row r="11541" spans="1:5">
      <c r="A11541" s="174" t="s">
        <v>450</v>
      </c>
      <c r="B11541" s="183">
        <v>9</v>
      </c>
      <c r="C11541" s="176">
        <v>43887</v>
      </c>
      <c r="D11541" s="175">
        <v>8</v>
      </c>
      <c r="E11541" s="175">
        <v>0</v>
      </c>
    </row>
    <row r="11542" spans="1:5">
      <c r="A11542" s="174" t="s">
        <v>450</v>
      </c>
      <c r="B11542" s="183">
        <v>9</v>
      </c>
      <c r="C11542" s="176">
        <v>43888</v>
      </c>
      <c r="D11542" s="175">
        <v>1</v>
      </c>
      <c r="E11542" s="175">
        <v>0</v>
      </c>
    </row>
    <row r="11543" spans="1:5">
      <c r="A11543" s="174" t="s">
        <v>450</v>
      </c>
      <c r="B11543" s="183">
        <v>9</v>
      </c>
      <c r="C11543" s="176">
        <v>43889</v>
      </c>
      <c r="D11543" s="175">
        <v>2</v>
      </c>
      <c r="E11543" s="175">
        <v>0</v>
      </c>
    </row>
    <row r="11544" spans="1:5">
      <c r="A11544" s="174" t="s">
        <v>450</v>
      </c>
      <c r="B11544" s="177">
        <v>9</v>
      </c>
      <c r="C11544" s="176">
        <v>43890</v>
      </c>
      <c r="D11544" s="175">
        <v>5</v>
      </c>
      <c r="E11544" s="175">
        <v>0</v>
      </c>
    </row>
    <row r="11545" spans="1:5">
      <c r="A11545" s="174" t="s">
        <v>450</v>
      </c>
      <c r="B11545" s="183">
        <v>10</v>
      </c>
      <c r="C11545" s="176">
        <v>43833</v>
      </c>
      <c r="D11545" s="175">
        <v>7</v>
      </c>
      <c r="E11545" s="175">
        <v>0</v>
      </c>
    </row>
    <row r="11546" spans="1:5">
      <c r="A11546" s="174" t="s">
        <v>450</v>
      </c>
      <c r="B11546" s="183">
        <v>10</v>
      </c>
      <c r="C11546" s="176">
        <v>43864</v>
      </c>
      <c r="D11546" s="175">
        <v>0</v>
      </c>
      <c r="E11546" s="175">
        <v>0</v>
      </c>
    </row>
    <row r="11547" spans="1:5">
      <c r="A11547" s="174" t="s">
        <v>450</v>
      </c>
      <c r="B11547" s="183">
        <v>10</v>
      </c>
      <c r="C11547" s="176">
        <v>43893</v>
      </c>
      <c r="D11547" s="175">
        <v>0</v>
      </c>
      <c r="E11547" s="175">
        <v>0</v>
      </c>
    </row>
    <row r="11548" spans="1:5">
      <c r="A11548" s="174" t="s">
        <v>450</v>
      </c>
      <c r="B11548" s="183">
        <v>10</v>
      </c>
      <c r="C11548" s="176">
        <v>43894</v>
      </c>
      <c r="D11548" s="175">
        <v>0</v>
      </c>
      <c r="E11548" s="175">
        <v>0</v>
      </c>
    </row>
    <row r="11549" spans="1:5">
      <c r="A11549" s="174" t="s">
        <v>450</v>
      </c>
      <c r="B11549" s="183">
        <v>10</v>
      </c>
      <c r="C11549" s="176">
        <v>43895</v>
      </c>
      <c r="D11549" s="175">
        <v>-1</v>
      </c>
      <c r="E11549" s="175">
        <v>0</v>
      </c>
    </row>
    <row r="11550" spans="1:5">
      <c r="A11550" s="174" t="s">
        <v>450</v>
      </c>
      <c r="B11550" s="183">
        <v>10</v>
      </c>
      <c r="C11550" s="176">
        <v>43896</v>
      </c>
      <c r="D11550" s="175">
        <v>-1</v>
      </c>
      <c r="E11550" s="175">
        <v>0</v>
      </c>
    </row>
    <row r="11551" spans="1:5">
      <c r="A11551" s="174" t="s">
        <v>450</v>
      </c>
      <c r="B11551" s="177">
        <v>10</v>
      </c>
      <c r="C11551" s="176">
        <v>43897</v>
      </c>
      <c r="D11551" s="175">
        <v>3</v>
      </c>
      <c r="E11551" s="175">
        <v>0</v>
      </c>
    </row>
    <row r="11552" spans="1:5">
      <c r="A11552" s="174" t="s">
        <v>450</v>
      </c>
      <c r="B11552" s="183">
        <v>11</v>
      </c>
      <c r="C11552" s="176">
        <v>43898</v>
      </c>
      <c r="D11552" s="175">
        <v>3</v>
      </c>
      <c r="E11552" s="175">
        <v>0</v>
      </c>
    </row>
    <row r="11553" spans="1:5">
      <c r="A11553" s="174" t="s">
        <v>450</v>
      </c>
      <c r="B11553" s="183">
        <v>11</v>
      </c>
      <c r="C11553" s="176">
        <v>43899</v>
      </c>
      <c r="D11553" s="175">
        <v>-1</v>
      </c>
      <c r="E11553" s="175">
        <v>0</v>
      </c>
    </row>
    <row r="11554" spans="1:5">
      <c r="A11554" s="174" t="s">
        <v>450</v>
      </c>
      <c r="B11554" s="183">
        <v>11</v>
      </c>
      <c r="C11554" s="176">
        <v>43900</v>
      </c>
      <c r="D11554" s="175">
        <v>-1</v>
      </c>
      <c r="E11554" s="175">
        <v>0</v>
      </c>
    </row>
    <row r="11555" spans="1:5">
      <c r="A11555" s="174" t="s">
        <v>450</v>
      </c>
      <c r="B11555" s="183">
        <v>11</v>
      </c>
      <c r="C11555" s="176">
        <v>43901</v>
      </c>
      <c r="D11555" s="175">
        <v>0</v>
      </c>
      <c r="E11555" s="175">
        <v>0</v>
      </c>
    </row>
    <row r="11556" spans="1:5">
      <c r="A11556" s="174" t="s">
        <v>450</v>
      </c>
      <c r="B11556" s="183">
        <v>11</v>
      </c>
      <c r="C11556" s="176">
        <v>43902</v>
      </c>
      <c r="D11556" s="175">
        <v>0</v>
      </c>
      <c r="E11556" s="175">
        <v>0</v>
      </c>
    </row>
    <row r="11557" spans="1:5">
      <c r="A11557" s="174" t="s">
        <v>450</v>
      </c>
      <c r="B11557" s="183">
        <v>11</v>
      </c>
      <c r="C11557" s="176">
        <v>43903</v>
      </c>
      <c r="D11557" s="175">
        <v>0</v>
      </c>
      <c r="E11557" s="175">
        <v>0</v>
      </c>
    </row>
    <row r="11558" spans="1:5">
      <c r="A11558" s="174" t="s">
        <v>450</v>
      </c>
      <c r="B11558" s="177">
        <v>11</v>
      </c>
      <c r="C11558" s="176">
        <v>43904</v>
      </c>
      <c r="D11558" s="175">
        <v>4</v>
      </c>
      <c r="E11558" s="175">
        <v>0</v>
      </c>
    </row>
    <row r="11559" spans="1:5">
      <c r="A11559" s="174" t="s">
        <v>450</v>
      </c>
      <c r="B11559" s="183">
        <v>12</v>
      </c>
      <c r="C11559" s="176">
        <v>43905</v>
      </c>
      <c r="D11559" s="175">
        <v>5</v>
      </c>
      <c r="E11559" s="175">
        <v>0</v>
      </c>
    </row>
    <row r="11560" spans="1:5">
      <c r="A11560" s="174" t="s">
        <v>450</v>
      </c>
      <c r="B11560" s="183">
        <v>12</v>
      </c>
      <c r="C11560" s="176">
        <v>43906</v>
      </c>
      <c r="D11560" s="175">
        <v>0</v>
      </c>
      <c r="E11560" s="175">
        <v>0</v>
      </c>
    </row>
    <row r="11561" spans="1:5">
      <c r="A11561" s="174" t="s">
        <v>450</v>
      </c>
      <c r="B11561" s="183">
        <v>12</v>
      </c>
      <c r="C11561" s="176">
        <v>43907</v>
      </c>
      <c r="D11561" s="175">
        <v>4</v>
      </c>
      <c r="E11561" s="175">
        <v>0</v>
      </c>
    </row>
    <row r="11562" spans="1:5">
      <c r="A11562" s="174" t="s">
        <v>450</v>
      </c>
      <c r="B11562" s="183">
        <v>12</v>
      </c>
      <c r="C11562" s="176">
        <v>43908</v>
      </c>
      <c r="D11562" s="175">
        <v>6</v>
      </c>
      <c r="E11562" s="175">
        <v>0</v>
      </c>
    </row>
    <row r="11563" spans="1:5">
      <c r="A11563" s="174" t="s">
        <v>450</v>
      </c>
      <c r="B11563" s="183">
        <v>12</v>
      </c>
      <c r="C11563" s="176">
        <v>43909</v>
      </c>
      <c r="D11563" s="175">
        <v>22</v>
      </c>
      <c r="E11563" s="175">
        <v>0</v>
      </c>
    </row>
    <row r="11564" spans="1:5">
      <c r="A11564" s="174" t="s">
        <v>450</v>
      </c>
      <c r="B11564" s="177">
        <v>12</v>
      </c>
      <c r="C11564" s="176">
        <v>43910</v>
      </c>
      <c r="D11564" s="175">
        <v>18</v>
      </c>
      <c r="E11564" s="175">
        <v>0</v>
      </c>
    </row>
    <row r="11565" spans="1:5">
      <c r="A11565" s="174" t="s">
        <v>450</v>
      </c>
      <c r="B11565" s="183">
        <v>12</v>
      </c>
      <c r="C11565" s="176">
        <v>43911</v>
      </c>
      <c r="D11565" s="175">
        <v>20</v>
      </c>
      <c r="E11565" s="175">
        <v>0</v>
      </c>
    </row>
    <row r="11566" spans="1:5">
      <c r="A11566" s="174" t="s">
        <v>450</v>
      </c>
      <c r="B11566" s="183">
        <v>13</v>
      </c>
      <c r="C11566" s="176">
        <v>43912</v>
      </c>
      <c r="D11566" s="175">
        <v>18</v>
      </c>
      <c r="E11566" s="175">
        <v>0</v>
      </c>
    </row>
    <row r="11567" spans="1:5">
      <c r="A11567" s="174" t="s">
        <v>450</v>
      </c>
      <c r="B11567" s="183">
        <v>13</v>
      </c>
      <c r="C11567" s="176">
        <v>43913</v>
      </c>
      <c r="D11567" s="175">
        <v>22</v>
      </c>
      <c r="E11567" s="175">
        <v>0</v>
      </c>
    </row>
    <row r="11568" spans="1:5">
      <c r="A11568" s="174" t="s">
        <v>450</v>
      </c>
      <c r="B11568" s="183">
        <v>13</v>
      </c>
      <c r="C11568" s="176">
        <v>43914</v>
      </c>
      <c r="D11568" s="175">
        <v>23</v>
      </c>
      <c r="E11568" s="175">
        <v>0</v>
      </c>
    </row>
    <row r="11569" spans="1:5">
      <c r="A11569" s="174" t="s">
        <v>450</v>
      </c>
      <c r="B11569" s="183">
        <v>13</v>
      </c>
      <c r="C11569" s="176">
        <v>43915</v>
      </c>
      <c r="D11569" s="175">
        <v>28</v>
      </c>
      <c r="E11569" s="175">
        <v>0</v>
      </c>
    </row>
    <row r="11570" spans="1:5">
      <c r="A11570" s="174" t="s">
        <v>450</v>
      </c>
      <c r="B11570" s="183">
        <v>13</v>
      </c>
      <c r="C11570" s="176">
        <v>43916</v>
      </c>
      <c r="D11570" s="175">
        <v>24</v>
      </c>
      <c r="E11570" s="175">
        <v>0</v>
      </c>
    </row>
    <row r="11571" spans="1:5">
      <c r="A11571" s="174" t="s">
        <v>450</v>
      </c>
      <c r="B11571" s="183">
        <v>13</v>
      </c>
      <c r="C11571" s="176">
        <v>43917</v>
      </c>
      <c r="D11571" s="175">
        <v>26</v>
      </c>
      <c r="E11571" s="175">
        <v>0</v>
      </c>
    </row>
    <row r="11572" spans="1:5">
      <c r="A11572" s="174" t="s">
        <v>450</v>
      </c>
      <c r="B11572" s="177">
        <v>13</v>
      </c>
      <c r="C11572" s="176">
        <v>43918</v>
      </c>
      <c r="D11572" s="175">
        <v>21</v>
      </c>
      <c r="E11572" s="175">
        <v>1.498</v>
      </c>
    </row>
    <row r="11573" spans="1:5">
      <c r="A11573" s="174" t="s">
        <v>450</v>
      </c>
      <c r="B11573" s="183">
        <v>14</v>
      </c>
      <c r="C11573" s="176">
        <v>43919</v>
      </c>
      <c r="D11573" s="175">
        <v>18</v>
      </c>
      <c r="E11573" s="175">
        <v>0.375</v>
      </c>
    </row>
    <row r="11574" spans="1:5">
      <c r="A11574" s="174" t="s">
        <v>450</v>
      </c>
      <c r="B11574" s="183">
        <v>14</v>
      </c>
      <c r="C11574" s="176">
        <v>43920</v>
      </c>
      <c r="D11574" s="175">
        <v>23</v>
      </c>
      <c r="E11574" s="175">
        <v>0</v>
      </c>
    </row>
    <row r="11575" spans="1:5">
      <c r="A11575" s="174" t="s">
        <v>450</v>
      </c>
      <c r="B11575" s="183">
        <v>14</v>
      </c>
      <c r="C11575" s="176">
        <v>43921</v>
      </c>
      <c r="D11575" s="175">
        <v>23</v>
      </c>
      <c r="E11575" s="175">
        <v>0.375</v>
      </c>
    </row>
    <row r="11576" spans="1:5">
      <c r="A11576" s="174" t="s">
        <v>450</v>
      </c>
      <c r="B11576" s="183">
        <v>14</v>
      </c>
      <c r="C11576" s="176">
        <v>43922</v>
      </c>
      <c r="D11576" s="175">
        <v>22</v>
      </c>
      <c r="E11576" s="175">
        <v>0</v>
      </c>
    </row>
    <row r="11577" spans="1:5">
      <c r="A11577" s="174" t="s">
        <v>450</v>
      </c>
      <c r="B11577" s="183">
        <v>14</v>
      </c>
      <c r="C11577" s="176">
        <v>43923</v>
      </c>
      <c r="D11577" s="175">
        <v>22</v>
      </c>
      <c r="E11577" s="175">
        <v>3.746</v>
      </c>
    </row>
    <row r="11578" spans="1:5">
      <c r="A11578" s="174" t="s">
        <v>450</v>
      </c>
      <c r="B11578" s="183">
        <v>14</v>
      </c>
      <c r="C11578" s="176">
        <v>43924</v>
      </c>
      <c r="D11578" s="175">
        <v>23</v>
      </c>
      <c r="E11578" s="175">
        <v>0.375</v>
      </c>
    </row>
    <row r="11579" spans="1:5">
      <c r="A11579" s="174" t="s">
        <v>450</v>
      </c>
      <c r="B11579" s="177">
        <v>14</v>
      </c>
      <c r="C11579" s="176">
        <v>43925</v>
      </c>
      <c r="D11579" s="175">
        <v>20</v>
      </c>
      <c r="E11579" s="175">
        <v>0</v>
      </c>
    </row>
    <row r="11580" spans="1:5">
      <c r="A11580" s="174" t="s">
        <v>450</v>
      </c>
      <c r="B11580" s="183">
        <v>15</v>
      </c>
      <c r="C11580" s="176">
        <v>43926</v>
      </c>
      <c r="D11580" s="175">
        <v>17</v>
      </c>
      <c r="E11580" s="175">
        <v>1.1240000000000001</v>
      </c>
    </row>
    <row r="11581" spans="1:5">
      <c r="A11581" s="174" t="s">
        <v>450</v>
      </c>
      <c r="B11581" s="183">
        <v>15</v>
      </c>
      <c r="C11581" s="176">
        <v>43927</v>
      </c>
      <c r="D11581" s="175">
        <v>20</v>
      </c>
      <c r="E11581" s="175">
        <v>1.498</v>
      </c>
    </row>
    <row r="11582" spans="1:5">
      <c r="A11582" s="174" t="s">
        <v>450</v>
      </c>
      <c r="B11582" s="183">
        <v>15</v>
      </c>
      <c r="C11582" s="176">
        <v>43928</v>
      </c>
      <c r="D11582" s="175">
        <v>20</v>
      </c>
      <c r="E11582" s="175">
        <v>2.2480000000000002</v>
      </c>
    </row>
    <row r="11583" spans="1:5">
      <c r="A11583" s="174" t="s">
        <v>450</v>
      </c>
      <c r="B11583" s="183">
        <v>15</v>
      </c>
      <c r="C11583" s="176">
        <v>43929</v>
      </c>
      <c r="D11583" s="175">
        <v>21</v>
      </c>
      <c r="E11583" s="175">
        <v>4.1210000000000004</v>
      </c>
    </row>
    <row r="11584" spans="1:5">
      <c r="A11584" s="174" t="s">
        <v>450</v>
      </c>
      <c r="B11584" s="183">
        <v>15</v>
      </c>
      <c r="C11584" s="176">
        <v>43930</v>
      </c>
      <c r="D11584" s="175">
        <v>20</v>
      </c>
      <c r="E11584" s="175">
        <v>1.498</v>
      </c>
    </row>
    <row r="11585" spans="1:5">
      <c r="A11585" s="174" t="s">
        <v>450</v>
      </c>
      <c r="B11585" s="183">
        <v>15</v>
      </c>
      <c r="C11585" s="176">
        <v>43931</v>
      </c>
      <c r="D11585" s="175">
        <v>28</v>
      </c>
      <c r="E11585" s="175">
        <v>2.9969999999999999</v>
      </c>
    </row>
    <row r="11586" spans="1:5">
      <c r="A11586" s="174" t="s">
        <v>450</v>
      </c>
      <c r="B11586" s="177">
        <v>15</v>
      </c>
      <c r="C11586" s="176">
        <v>43932</v>
      </c>
      <c r="D11586" s="175">
        <v>20</v>
      </c>
      <c r="E11586" s="175">
        <v>1.873</v>
      </c>
    </row>
    <row r="11587" spans="1:5">
      <c r="A11587" s="174" t="s">
        <v>450</v>
      </c>
      <c r="B11587" s="183">
        <v>16</v>
      </c>
      <c r="C11587" s="176">
        <v>43933</v>
      </c>
      <c r="D11587" s="175">
        <v>16</v>
      </c>
      <c r="E11587" s="175">
        <v>0.375</v>
      </c>
    </row>
    <row r="11588" spans="1:5">
      <c r="A11588" s="174" t="s">
        <v>450</v>
      </c>
      <c r="B11588" s="183">
        <v>16</v>
      </c>
      <c r="C11588" s="176">
        <v>43934</v>
      </c>
      <c r="D11588" s="175">
        <v>21</v>
      </c>
      <c r="E11588" s="175">
        <v>7.1180000000000003</v>
      </c>
    </row>
    <row r="11589" spans="1:5">
      <c r="A11589" s="174" t="s">
        <v>450</v>
      </c>
      <c r="B11589" s="183">
        <v>16</v>
      </c>
      <c r="C11589" s="176">
        <v>43935</v>
      </c>
      <c r="D11589" s="175">
        <v>21</v>
      </c>
      <c r="E11589" s="175">
        <v>2.9969999999999999</v>
      </c>
    </row>
    <row r="11590" spans="1:5">
      <c r="A11590" s="174" t="s">
        <v>450</v>
      </c>
      <c r="B11590" s="183">
        <v>16</v>
      </c>
      <c r="C11590" s="176">
        <v>43936</v>
      </c>
      <c r="D11590" s="175">
        <v>22</v>
      </c>
      <c r="E11590" s="175">
        <v>2.6219999999999999</v>
      </c>
    </row>
    <row r="11591" spans="1:5">
      <c r="A11591" s="174" t="s">
        <v>450</v>
      </c>
      <c r="B11591" s="183">
        <v>16</v>
      </c>
      <c r="C11591" s="176">
        <v>43937</v>
      </c>
      <c r="D11591" s="175">
        <v>22</v>
      </c>
      <c r="E11591" s="175">
        <v>0.749</v>
      </c>
    </row>
    <row r="11592" spans="1:5">
      <c r="A11592" s="174" t="s">
        <v>450</v>
      </c>
      <c r="B11592" s="183">
        <v>16</v>
      </c>
      <c r="C11592" s="176">
        <v>43938</v>
      </c>
      <c r="D11592" s="175">
        <v>23</v>
      </c>
      <c r="E11592" s="175">
        <v>6.7430000000000003</v>
      </c>
    </row>
    <row r="11593" spans="1:5">
      <c r="A11593" s="174" t="s">
        <v>450</v>
      </c>
      <c r="B11593" s="177">
        <v>16</v>
      </c>
      <c r="C11593" s="176">
        <v>43939</v>
      </c>
      <c r="D11593" s="175">
        <v>19</v>
      </c>
      <c r="E11593" s="175">
        <v>10.489000000000001</v>
      </c>
    </row>
    <row r="11594" spans="1:5">
      <c r="A11594" s="174" t="s">
        <v>450</v>
      </c>
      <c r="B11594" s="183">
        <v>17</v>
      </c>
      <c r="C11594" s="176">
        <v>43940</v>
      </c>
      <c r="D11594" s="175">
        <v>17</v>
      </c>
      <c r="E11594" s="175">
        <v>2.6219999999999999</v>
      </c>
    </row>
    <row r="11595" spans="1:5">
      <c r="A11595" s="174" t="s">
        <v>450</v>
      </c>
      <c r="B11595" s="183">
        <v>17</v>
      </c>
      <c r="C11595" s="176">
        <v>43941</v>
      </c>
      <c r="D11595" s="175">
        <v>21</v>
      </c>
      <c r="E11595" s="175">
        <v>5.9939999999999998</v>
      </c>
    </row>
    <row r="11596" spans="1:5">
      <c r="A11596" s="174" t="s">
        <v>450</v>
      </c>
      <c r="B11596" s="183">
        <v>17</v>
      </c>
      <c r="C11596" s="176">
        <v>43942</v>
      </c>
      <c r="D11596" s="175">
        <v>27</v>
      </c>
      <c r="E11596" s="175">
        <v>5.2450000000000001</v>
      </c>
    </row>
    <row r="11597" spans="1:5">
      <c r="A11597" s="174" t="s">
        <v>450</v>
      </c>
      <c r="B11597" s="183">
        <v>17</v>
      </c>
      <c r="C11597" s="176">
        <v>43943</v>
      </c>
      <c r="D11597" s="175">
        <v>21</v>
      </c>
      <c r="E11597" s="175">
        <v>4.1210000000000004</v>
      </c>
    </row>
    <row r="11598" spans="1:5">
      <c r="A11598" s="174" t="s">
        <v>450</v>
      </c>
      <c r="B11598" s="183">
        <v>17</v>
      </c>
      <c r="C11598" s="176">
        <v>43944</v>
      </c>
      <c r="D11598" s="175">
        <v>22</v>
      </c>
      <c r="E11598" s="175">
        <v>8.6159999999999997</v>
      </c>
    </row>
    <row r="11599" spans="1:5">
      <c r="A11599" s="174" t="s">
        <v>450</v>
      </c>
      <c r="B11599" s="183">
        <v>17</v>
      </c>
      <c r="C11599" s="176">
        <v>43945</v>
      </c>
      <c r="D11599" s="175">
        <v>24</v>
      </c>
      <c r="E11599" s="175">
        <v>5.9939999999999998</v>
      </c>
    </row>
    <row r="11600" spans="1:5">
      <c r="A11600" s="174" t="s">
        <v>450</v>
      </c>
      <c r="B11600" s="177">
        <v>17</v>
      </c>
      <c r="C11600" s="176">
        <v>43946</v>
      </c>
      <c r="D11600" s="175">
        <v>20</v>
      </c>
      <c r="E11600" s="175">
        <v>11.613</v>
      </c>
    </row>
    <row r="11601" spans="1:5">
      <c r="A11601" s="174" t="s">
        <v>450</v>
      </c>
      <c r="B11601" s="183">
        <v>18</v>
      </c>
      <c r="C11601" s="176">
        <v>43947</v>
      </c>
      <c r="D11601" s="175">
        <v>17</v>
      </c>
      <c r="E11601" s="175">
        <v>9.74</v>
      </c>
    </row>
    <row r="11602" spans="1:5">
      <c r="A11602" s="174" t="s">
        <v>450</v>
      </c>
      <c r="B11602" s="183">
        <v>18</v>
      </c>
      <c r="C11602" s="176">
        <v>43948</v>
      </c>
      <c r="D11602" s="175">
        <v>21</v>
      </c>
      <c r="E11602" s="175">
        <v>9.3659999999999997</v>
      </c>
    </row>
    <row r="11603" spans="1:5">
      <c r="A11603" s="174" t="s">
        <v>450</v>
      </c>
      <c r="B11603" s="183">
        <v>18</v>
      </c>
      <c r="C11603" s="176">
        <v>43949</v>
      </c>
      <c r="D11603" s="175">
        <v>21</v>
      </c>
      <c r="E11603" s="175">
        <v>7.1180000000000003</v>
      </c>
    </row>
    <row r="11604" spans="1:5">
      <c r="A11604" s="174" t="s">
        <v>450</v>
      </c>
      <c r="B11604" s="183">
        <v>18</v>
      </c>
      <c r="C11604" s="176">
        <v>43950</v>
      </c>
      <c r="D11604" s="175">
        <v>21</v>
      </c>
      <c r="E11604" s="175">
        <v>7.492</v>
      </c>
    </row>
    <row r="11605" spans="1:5">
      <c r="A11605" s="174" t="s">
        <v>450</v>
      </c>
      <c r="B11605" s="183">
        <v>18</v>
      </c>
      <c r="C11605" s="176">
        <v>43951</v>
      </c>
      <c r="D11605" s="175">
        <v>20</v>
      </c>
      <c r="E11605" s="175">
        <v>8.9909999999999997</v>
      </c>
    </row>
    <row r="11606" spans="1:5">
      <c r="A11606" s="174" t="s">
        <v>450</v>
      </c>
      <c r="B11606" s="183">
        <v>18</v>
      </c>
      <c r="C11606" s="176">
        <v>43952</v>
      </c>
      <c r="D11606" s="175">
        <v>28</v>
      </c>
      <c r="E11606" s="175">
        <v>11.239000000000001</v>
      </c>
    </row>
    <row r="11607" spans="1:5">
      <c r="A11607" s="174" t="s">
        <v>450</v>
      </c>
      <c r="B11607" s="177">
        <v>18</v>
      </c>
      <c r="C11607" s="176">
        <v>43953</v>
      </c>
      <c r="D11607" s="175">
        <v>19</v>
      </c>
      <c r="E11607" s="175">
        <v>35.588999999999999</v>
      </c>
    </row>
    <row r="11608" spans="1:5">
      <c r="A11608" s="174" t="s">
        <v>450</v>
      </c>
      <c r="B11608" s="183">
        <v>19</v>
      </c>
      <c r="C11608" s="176">
        <v>43954</v>
      </c>
      <c r="D11608" s="175">
        <v>17</v>
      </c>
      <c r="E11608" s="175">
        <v>11.239000000000001</v>
      </c>
    </row>
    <row r="11609" spans="1:5">
      <c r="A11609" s="174" t="s">
        <v>450</v>
      </c>
      <c r="B11609" s="183">
        <v>19</v>
      </c>
      <c r="C11609" s="176">
        <v>43955</v>
      </c>
      <c r="D11609" s="175">
        <v>20</v>
      </c>
      <c r="E11609" s="175">
        <v>9.3659999999999997</v>
      </c>
    </row>
    <row r="11610" spans="1:5">
      <c r="A11610" s="174" t="s">
        <v>450</v>
      </c>
      <c r="B11610" s="183">
        <v>19</v>
      </c>
      <c r="C11610" s="176">
        <v>43956</v>
      </c>
      <c r="D11610" s="175">
        <v>20</v>
      </c>
      <c r="E11610" s="175">
        <v>20.603999999999999</v>
      </c>
    </row>
    <row r="11611" spans="1:5">
      <c r="A11611" s="174" t="s">
        <v>450</v>
      </c>
      <c r="B11611" s="183">
        <v>19</v>
      </c>
      <c r="C11611" s="176">
        <v>43957</v>
      </c>
      <c r="D11611" s="175">
        <v>21</v>
      </c>
      <c r="E11611" s="175">
        <v>16.109000000000002</v>
      </c>
    </row>
    <row r="11612" spans="1:5">
      <c r="A11612" s="174" t="s">
        <v>450</v>
      </c>
      <c r="B11612" s="183">
        <v>19</v>
      </c>
      <c r="C11612" s="176">
        <v>43958</v>
      </c>
      <c r="D11612" s="175">
        <v>20</v>
      </c>
      <c r="E11612" s="175">
        <v>16.109000000000002</v>
      </c>
    </row>
    <row r="11613" spans="1:5">
      <c r="A11613" s="174" t="s">
        <v>450</v>
      </c>
      <c r="B11613" s="183">
        <v>19</v>
      </c>
      <c r="C11613" s="176">
        <v>43959</v>
      </c>
      <c r="D11613" s="175">
        <v>26</v>
      </c>
      <c r="E11613" s="175">
        <v>17.606999999999999</v>
      </c>
    </row>
    <row r="11614" spans="1:5">
      <c r="A11614" s="174" t="s">
        <v>450</v>
      </c>
      <c r="B11614" s="177">
        <v>19</v>
      </c>
      <c r="C11614" s="176">
        <v>43960</v>
      </c>
      <c r="D11614" s="175">
        <v>22</v>
      </c>
      <c r="E11614" s="175">
        <v>25.474</v>
      </c>
    </row>
    <row r="11615" spans="1:5">
      <c r="A11615" s="174" t="s">
        <v>450</v>
      </c>
      <c r="B11615" s="183">
        <v>20</v>
      </c>
      <c r="C11615" s="176">
        <v>43961</v>
      </c>
      <c r="D11615" s="175">
        <v>18</v>
      </c>
      <c r="E11615" s="175">
        <v>11.613</v>
      </c>
    </row>
    <row r="11616" spans="1:5">
      <c r="A11616" s="174" t="s">
        <v>450</v>
      </c>
      <c r="B11616" s="183">
        <v>20</v>
      </c>
      <c r="C11616" s="176">
        <v>43962</v>
      </c>
      <c r="D11616" s="175">
        <v>24</v>
      </c>
      <c r="E11616" s="175">
        <v>19.855</v>
      </c>
    </row>
    <row r="11617" spans="1:5">
      <c r="A11617" s="174" t="s">
        <v>450</v>
      </c>
      <c r="B11617" s="183">
        <v>20</v>
      </c>
      <c r="C11617" s="176">
        <v>43963</v>
      </c>
      <c r="D11617" s="175">
        <v>24</v>
      </c>
      <c r="E11617" s="175">
        <v>21.353999999999999</v>
      </c>
    </row>
    <row r="11618" spans="1:5">
      <c r="A11618" s="174" t="s">
        <v>450</v>
      </c>
      <c r="B11618" s="183">
        <v>20</v>
      </c>
      <c r="C11618" s="176">
        <v>43964</v>
      </c>
      <c r="D11618" s="175">
        <v>24</v>
      </c>
      <c r="E11618" s="175">
        <v>26.972999999999999</v>
      </c>
    </row>
    <row r="11619" spans="1:5">
      <c r="A11619" s="174" t="s">
        <v>450</v>
      </c>
      <c r="B11619" s="183">
        <v>20</v>
      </c>
      <c r="C11619" s="176">
        <v>43965</v>
      </c>
      <c r="D11619" s="175">
        <v>25</v>
      </c>
      <c r="E11619" s="175">
        <v>6.3689999999999998</v>
      </c>
    </row>
    <row r="11620" spans="1:5">
      <c r="A11620" s="174" t="s">
        <v>450</v>
      </c>
      <c r="B11620" s="183">
        <v>20</v>
      </c>
      <c r="C11620" s="176">
        <v>43966</v>
      </c>
      <c r="D11620" s="175">
        <v>26</v>
      </c>
      <c r="E11620" s="175">
        <v>18.356999999999999</v>
      </c>
    </row>
    <row r="11621" spans="1:5">
      <c r="A11621" s="174" t="s">
        <v>450</v>
      </c>
      <c r="B11621" s="177">
        <v>20</v>
      </c>
      <c r="C11621" s="176">
        <v>43967</v>
      </c>
      <c r="D11621" s="175">
        <v>22</v>
      </c>
      <c r="E11621" s="175">
        <v>28.097000000000001</v>
      </c>
    </row>
    <row r="11622" spans="1:5">
      <c r="A11622" s="174" t="s">
        <v>450</v>
      </c>
      <c r="B11622" s="183">
        <v>21</v>
      </c>
      <c r="C11622" s="176">
        <v>43968</v>
      </c>
      <c r="D11622" s="175">
        <v>19</v>
      </c>
      <c r="E11622" s="175">
        <v>4.1210000000000004</v>
      </c>
    </row>
    <row r="11623" spans="1:5">
      <c r="A11623" s="174" t="s">
        <v>450</v>
      </c>
      <c r="B11623" s="183">
        <v>21</v>
      </c>
      <c r="C11623" s="176">
        <v>43969</v>
      </c>
      <c r="D11623" s="175">
        <v>23</v>
      </c>
      <c r="E11623" s="175">
        <v>29.594999999999999</v>
      </c>
    </row>
    <row r="11624" spans="1:5">
      <c r="A11624" s="174" t="s">
        <v>450</v>
      </c>
      <c r="B11624" s="183">
        <v>21</v>
      </c>
      <c r="C11624" s="176">
        <v>43970</v>
      </c>
      <c r="D11624" s="175">
        <v>23</v>
      </c>
      <c r="E11624" s="175">
        <v>20.23</v>
      </c>
    </row>
    <row r="11625" spans="1:5">
      <c r="A11625" s="174" t="s">
        <v>450</v>
      </c>
      <c r="B11625" s="183">
        <v>21</v>
      </c>
      <c r="C11625" s="176">
        <v>43971</v>
      </c>
      <c r="D11625" s="175">
        <v>23</v>
      </c>
      <c r="E11625" s="175">
        <v>9.74</v>
      </c>
    </row>
    <row r="11626" spans="1:5">
      <c r="A11626" s="174" t="s">
        <v>450</v>
      </c>
      <c r="B11626" s="183">
        <v>21</v>
      </c>
      <c r="C11626" s="176">
        <v>43972</v>
      </c>
      <c r="D11626" s="175">
        <v>24</v>
      </c>
      <c r="E11626" s="175">
        <v>63.686</v>
      </c>
    </row>
    <row r="11627" spans="1:5">
      <c r="A11627" s="174" t="s">
        <v>450</v>
      </c>
      <c r="B11627" s="183">
        <v>21</v>
      </c>
      <c r="C11627" s="176">
        <v>43973</v>
      </c>
      <c r="D11627" s="175">
        <v>24</v>
      </c>
      <c r="E11627" s="175">
        <v>16.858000000000001</v>
      </c>
    </row>
    <row r="11628" spans="1:5">
      <c r="A11628" s="174" t="s">
        <v>450</v>
      </c>
      <c r="B11628" s="177">
        <v>21</v>
      </c>
      <c r="C11628" s="176">
        <v>43974</v>
      </c>
      <c r="D11628" s="175">
        <v>20</v>
      </c>
      <c r="E11628" s="175">
        <v>9.74</v>
      </c>
    </row>
    <row r="11629" spans="1:5">
      <c r="A11629" s="174" t="s">
        <v>450</v>
      </c>
      <c r="B11629" s="183">
        <v>22</v>
      </c>
      <c r="C11629" s="176">
        <v>43975</v>
      </c>
      <c r="D11629" s="175">
        <v>18</v>
      </c>
      <c r="E11629" s="175">
        <v>1.873</v>
      </c>
    </row>
    <row r="11630" spans="1:5">
      <c r="A11630" s="174" t="s">
        <v>450</v>
      </c>
      <c r="B11630" s="183">
        <v>22</v>
      </c>
      <c r="C11630" s="176">
        <v>43976</v>
      </c>
      <c r="D11630" s="175">
        <v>22</v>
      </c>
      <c r="E11630" s="175">
        <v>40.459000000000003</v>
      </c>
    </row>
    <row r="11631" spans="1:5">
      <c r="A11631" s="174" t="s">
        <v>450</v>
      </c>
      <c r="B11631" s="183">
        <v>22</v>
      </c>
      <c r="C11631" s="176">
        <v>43977</v>
      </c>
      <c r="D11631" s="175">
        <v>22</v>
      </c>
      <c r="E11631" s="175">
        <v>30.719000000000001</v>
      </c>
    </row>
    <row r="11632" spans="1:5">
      <c r="A11632" s="174" t="s">
        <v>450</v>
      </c>
      <c r="B11632" s="183">
        <v>22</v>
      </c>
      <c r="C11632" s="176">
        <v>43978</v>
      </c>
      <c r="D11632" s="175">
        <v>25</v>
      </c>
      <c r="E11632" s="175">
        <v>5.2450000000000001</v>
      </c>
    </row>
    <row r="11633" spans="1:5">
      <c r="A11633" s="174" t="s">
        <v>450</v>
      </c>
      <c r="B11633" s="183">
        <v>22</v>
      </c>
      <c r="C11633" s="176">
        <v>43979</v>
      </c>
      <c r="D11633" s="175">
        <v>26</v>
      </c>
      <c r="E11633" s="175">
        <v>7.867</v>
      </c>
    </row>
    <row r="11634" spans="1:5">
      <c r="A11634" s="174" t="s">
        <v>450</v>
      </c>
      <c r="B11634" s="183">
        <v>22</v>
      </c>
      <c r="C11634" s="176">
        <v>43980</v>
      </c>
      <c r="D11634" s="175">
        <v>23</v>
      </c>
      <c r="E11634" s="175">
        <v>27.347999999999999</v>
      </c>
    </row>
    <row r="11635" spans="1:5">
      <c r="A11635" s="174" t="s">
        <v>450</v>
      </c>
      <c r="B11635" s="177">
        <v>22</v>
      </c>
      <c r="C11635" s="176">
        <v>43981</v>
      </c>
      <c r="D11635" s="175">
        <v>19</v>
      </c>
      <c r="E11635" s="175">
        <v>23.227</v>
      </c>
    </row>
    <row r="11636" spans="1:5">
      <c r="A11636" s="174" t="s">
        <v>450</v>
      </c>
      <c r="B11636" s="183">
        <v>23</v>
      </c>
      <c r="C11636" s="176">
        <v>43982</v>
      </c>
      <c r="D11636" s="175">
        <v>17</v>
      </c>
      <c r="E11636" s="175">
        <v>10.489000000000001</v>
      </c>
    </row>
    <row r="11637" spans="1:5">
      <c r="A11637" s="174" t="s">
        <v>450</v>
      </c>
      <c r="B11637" s="183">
        <v>23</v>
      </c>
      <c r="C11637" s="176">
        <v>43983</v>
      </c>
      <c r="D11637" s="175">
        <v>19</v>
      </c>
      <c r="E11637" s="175">
        <v>43.831000000000003</v>
      </c>
    </row>
    <row r="11638" spans="1:5">
      <c r="A11638" s="174" t="s">
        <v>450</v>
      </c>
      <c r="B11638" s="183">
        <v>23</v>
      </c>
      <c r="C11638" s="176">
        <v>43984</v>
      </c>
      <c r="D11638" s="175">
        <v>19</v>
      </c>
      <c r="E11638" s="175">
        <v>55.07</v>
      </c>
    </row>
    <row r="11639" spans="1:5">
      <c r="A11639" s="174" t="s">
        <v>450</v>
      </c>
      <c r="B11639" s="183">
        <v>23</v>
      </c>
      <c r="C11639" s="176">
        <v>43985</v>
      </c>
      <c r="D11639" s="175">
        <v>20</v>
      </c>
      <c r="E11639" s="175">
        <v>38.585999999999999</v>
      </c>
    </row>
    <row r="11640" spans="1:5">
      <c r="A11640" s="174" t="s">
        <v>450</v>
      </c>
      <c r="B11640" s="183">
        <v>23</v>
      </c>
      <c r="C11640" s="176">
        <v>43986</v>
      </c>
      <c r="D11640" s="175">
        <v>20</v>
      </c>
      <c r="E11640" s="175">
        <v>33.716000000000001</v>
      </c>
    </row>
    <row r="11641" spans="1:5">
      <c r="A11641" s="174" t="s">
        <v>450</v>
      </c>
      <c r="B11641" s="183">
        <v>23</v>
      </c>
      <c r="C11641" s="176">
        <v>43987</v>
      </c>
      <c r="D11641" s="175">
        <v>20</v>
      </c>
      <c r="E11641" s="175">
        <v>7.492</v>
      </c>
    </row>
    <row r="11642" spans="1:5">
      <c r="A11642" s="174" t="s">
        <v>450</v>
      </c>
      <c r="B11642" s="177">
        <v>23</v>
      </c>
      <c r="C11642" s="176">
        <v>43988</v>
      </c>
      <c r="D11642" s="175">
        <v>16</v>
      </c>
      <c r="E11642" s="175">
        <v>5.2450000000000001</v>
      </c>
    </row>
    <row r="11643" spans="1:5">
      <c r="A11643" s="174" t="s">
        <v>450</v>
      </c>
      <c r="B11643" s="183">
        <v>24</v>
      </c>
      <c r="C11643" s="176">
        <v>43989</v>
      </c>
      <c r="D11643" s="175">
        <v>16</v>
      </c>
      <c r="E11643" s="175">
        <v>0</v>
      </c>
    </row>
    <row r="11644" spans="1:5">
      <c r="A11644" s="174" t="s">
        <v>450</v>
      </c>
      <c r="B11644" s="183">
        <v>24</v>
      </c>
      <c r="C11644" s="176">
        <v>43990</v>
      </c>
      <c r="D11644" s="175">
        <v>17</v>
      </c>
      <c r="E11644" s="175">
        <v>30.344999999999999</v>
      </c>
    </row>
    <row r="11645" spans="1:5">
      <c r="A11645" s="174" t="s">
        <v>450</v>
      </c>
      <c r="B11645" s="183">
        <v>24</v>
      </c>
      <c r="C11645" s="176">
        <v>43991</v>
      </c>
      <c r="D11645" s="175">
        <v>17</v>
      </c>
      <c r="E11645" s="175">
        <v>28.471</v>
      </c>
    </row>
    <row r="11646" spans="1:5">
      <c r="A11646" s="174" t="s">
        <v>450</v>
      </c>
      <c r="B11646" s="183">
        <v>24</v>
      </c>
      <c r="C11646" s="176">
        <v>43992</v>
      </c>
      <c r="D11646" s="175">
        <v>17</v>
      </c>
      <c r="E11646" s="175">
        <v>30.719000000000001</v>
      </c>
    </row>
    <row r="11647" spans="1:5">
      <c r="A11647" s="174" t="s">
        <v>450</v>
      </c>
      <c r="B11647" s="183">
        <v>24</v>
      </c>
      <c r="C11647" s="176">
        <v>43993</v>
      </c>
      <c r="D11647" s="175">
        <v>19</v>
      </c>
      <c r="E11647" s="175">
        <v>32.218000000000004</v>
      </c>
    </row>
    <row r="11648" spans="1:5">
      <c r="A11648" s="174" t="s">
        <v>450</v>
      </c>
      <c r="B11648" s="183">
        <v>24</v>
      </c>
      <c r="C11648" s="176">
        <v>43994</v>
      </c>
      <c r="D11648" s="175">
        <v>18</v>
      </c>
      <c r="E11648" s="175">
        <v>22.477</v>
      </c>
    </row>
    <row r="11649" spans="1:5">
      <c r="A11649" s="174" t="s">
        <v>450</v>
      </c>
      <c r="B11649" s="177">
        <v>24</v>
      </c>
      <c r="C11649" s="176">
        <v>43995</v>
      </c>
      <c r="D11649" s="175">
        <v>15</v>
      </c>
      <c r="E11649" s="175">
        <v>2.9969999999999999</v>
      </c>
    </row>
    <row r="11650" spans="1:5">
      <c r="A11650" s="174" t="s">
        <v>450</v>
      </c>
      <c r="B11650" s="183">
        <v>25</v>
      </c>
      <c r="C11650" s="176">
        <v>43996</v>
      </c>
      <c r="D11650" s="175">
        <v>14</v>
      </c>
      <c r="E11650" s="175">
        <v>0.749</v>
      </c>
    </row>
    <row r="11651" spans="1:5">
      <c r="A11651" s="174" t="s">
        <v>450</v>
      </c>
      <c r="B11651" s="183">
        <v>25</v>
      </c>
      <c r="C11651" s="176">
        <v>43997</v>
      </c>
      <c r="D11651" s="175">
        <v>17</v>
      </c>
      <c r="E11651" s="175">
        <v>23.227</v>
      </c>
    </row>
    <row r="11652" spans="1:5">
      <c r="A11652" s="174" t="s">
        <v>450</v>
      </c>
      <c r="B11652" s="183">
        <v>25</v>
      </c>
      <c r="C11652" s="176">
        <v>43998</v>
      </c>
      <c r="D11652" s="175">
        <v>17</v>
      </c>
      <c r="E11652" s="175">
        <v>10.489000000000001</v>
      </c>
    </row>
    <row r="11653" spans="1:5">
      <c r="A11653" s="174" t="s">
        <v>450</v>
      </c>
      <c r="B11653" s="183">
        <v>25</v>
      </c>
      <c r="C11653" s="176">
        <v>43999</v>
      </c>
      <c r="D11653" s="175">
        <v>18</v>
      </c>
      <c r="E11653" s="175">
        <v>41.209000000000003</v>
      </c>
    </row>
    <row r="11654" spans="1:5">
      <c r="A11654" s="174" t="s">
        <v>450</v>
      </c>
      <c r="B11654" s="183">
        <v>25</v>
      </c>
      <c r="C11654" s="176">
        <v>44000</v>
      </c>
      <c r="D11654" s="175">
        <v>17</v>
      </c>
      <c r="E11654" s="175">
        <v>11.613</v>
      </c>
    </row>
    <row r="11655" spans="1:5">
      <c r="A11655" s="174" t="s">
        <v>450</v>
      </c>
      <c r="B11655" s="183">
        <v>25</v>
      </c>
      <c r="C11655" s="176">
        <v>44001</v>
      </c>
      <c r="D11655" s="175">
        <v>17</v>
      </c>
      <c r="E11655" s="175">
        <v>9.74</v>
      </c>
    </row>
    <row r="11656" spans="1:5">
      <c r="A11656" s="174" t="s">
        <v>450</v>
      </c>
      <c r="B11656" s="183">
        <v>25</v>
      </c>
      <c r="C11656" s="176">
        <v>44002</v>
      </c>
      <c r="D11656" s="175">
        <v>14</v>
      </c>
      <c r="E11656" s="175">
        <v>0</v>
      </c>
    </row>
    <row r="11657" spans="1:5">
      <c r="A11657" s="174" t="s">
        <v>450</v>
      </c>
      <c r="B11657" s="183">
        <v>26</v>
      </c>
      <c r="C11657" s="176">
        <v>44003</v>
      </c>
      <c r="D11657" s="175">
        <v>13</v>
      </c>
      <c r="E11657" s="175">
        <v>0</v>
      </c>
    </row>
    <row r="11658" spans="1:5">
      <c r="A11658" s="174" t="s">
        <v>450</v>
      </c>
      <c r="B11658" s="183">
        <v>26</v>
      </c>
      <c r="C11658" s="176">
        <v>44004</v>
      </c>
      <c r="D11658" s="175">
        <v>16</v>
      </c>
      <c r="E11658" s="175">
        <v>10.489000000000001</v>
      </c>
    </row>
    <row r="11659" spans="1:5">
      <c r="A11659" s="174" t="s">
        <v>450</v>
      </c>
      <c r="B11659" s="183">
        <v>26</v>
      </c>
      <c r="C11659" s="176">
        <v>44005</v>
      </c>
      <c r="D11659" s="175">
        <v>16</v>
      </c>
      <c r="E11659" s="175">
        <v>14.236000000000001</v>
      </c>
    </row>
    <row r="11660" spans="1:5">
      <c r="A11660" s="174" t="s">
        <v>450</v>
      </c>
      <c r="B11660" s="183">
        <v>26</v>
      </c>
      <c r="C11660" s="176">
        <v>44006</v>
      </c>
      <c r="D11660" s="175">
        <v>17</v>
      </c>
      <c r="E11660" s="175">
        <v>13.486000000000001</v>
      </c>
    </row>
    <row r="11661" spans="1:5">
      <c r="A11661" s="174" t="s">
        <v>450</v>
      </c>
      <c r="B11661" s="183">
        <v>26</v>
      </c>
      <c r="C11661" s="176">
        <v>44007</v>
      </c>
      <c r="D11661" s="175">
        <v>17</v>
      </c>
      <c r="E11661" s="175">
        <v>6.3689999999999998</v>
      </c>
    </row>
    <row r="11662" spans="1:5">
      <c r="A11662" s="174" t="s">
        <v>450</v>
      </c>
      <c r="B11662" s="183">
        <v>26</v>
      </c>
      <c r="C11662" s="176">
        <v>44008</v>
      </c>
      <c r="D11662" s="175">
        <v>17</v>
      </c>
      <c r="E11662" s="175">
        <v>2.2480000000000002</v>
      </c>
    </row>
    <row r="11663" spans="1:5">
      <c r="A11663" s="174" t="s">
        <v>450</v>
      </c>
      <c r="B11663" s="177">
        <v>26</v>
      </c>
      <c r="C11663" s="176">
        <v>44009</v>
      </c>
      <c r="D11663" s="175">
        <v>13</v>
      </c>
      <c r="E11663" s="175">
        <v>3.3719999999999999</v>
      </c>
    </row>
    <row r="11664" spans="1:5">
      <c r="A11664" s="174" t="s">
        <v>450</v>
      </c>
      <c r="B11664" s="183">
        <v>27</v>
      </c>
      <c r="C11664" s="176">
        <v>44010</v>
      </c>
      <c r="D11664" s="175">
        <v>12</v>
      </c>
      <c r="E11664" s="175">
        <v>0.375</v>
      </c>
    </row>
    <row r="11665" spans="1:5">
      <c r="A11665" s="174" t="s">
        <v>450</v>
      </c>
      <c r="B11665" s="183">
        <v>27</v>
      </c>
      <c r="C11665" s="176">
        <v>44011</v>
      </c>
      <c r="D11665" s="175">
        <v>15</v>
      </c>
      <c r="E11665" s="175">
        <v>11.613</v>
      </c>
    </row>
    <row r="11666" spans="1:5">
      <c r="A11666" s="174" t="s">
        <v>450</v>
      </c>
      <c r="B11666" s="183">
        <v>27</v>
      </c>
      <c r="C11666" s="176">
        <v>44012</v>
      </c>
      <c r="D11666" s="175">
        <v>15</v>
      </c>
      <c r="E11666" s="175">
        <v>4.4950000000000001</v>
      </c>
    </row>
    <row r="11667" spans="1:5">
      <c r="A11667" s="174" t="s">
        <v>450</v>
      </c>
      <c r="B11667" s="183">
        <v>27</v>
      </c>
      <c r="C11667" s="176">
        <v>44013</v>
      </c>
      <c r="D11667" s="175">
        <v>15</v>
      </c>
      <c r="E11667" s="175">
        <v>2.6219999999999999</v>
      </c>
    </row>
    <row r="11668" spans="1:5">
      <c r="A11668" s="174" t="s">
        <v>450</v>
      </c>
      <c r="B11668" s="183">
        <v>27</v>
      </c>
      <c r="C11668" s="176">
        <v>44014</v>
      </c>
      <c r="D11668" s="175">
        <v>15</v>
      </c>
      <c r="E11668" s="175">
        <v>10.489000000000001</v>
      </c>
    </row>
    <row r="11669" spans="1:5">
      <c r="A11669" s="174" t="s">
        <v>450</v>
      </c>
      <c r="B11669" s="183">
        <v>27</v>
      </c>
      <c r="C11669" s="176">
        <v>44015</v>
      </c>
      <c r="D11669" s="175">
        <v>15</v>
      </c>
      <c r="E11669" s="175">
        <v>8.6159999999999997</v>
      </c>
    </row>
    <row r="11670" spans="1:5">
      <c r="A11670" s="174" t="s">
        <v>450</v>
      </c>
      <c r="B11670" s="177">
        <v>27</v>
      </c>
      <c r="C11670" s="176">
        <v>44016</v>
      </c>
      <c r="D11670" s="175">
        <v>11</v>
      </c>
      <c r="E11670" s="175">
        <v>7.492</v>
      </c>
    </row>
    <row r="11671" spans="1:5">
      <c r="A11671" s="174" t="s">
        <v>450</v>
      </c>
      <c r="B11671" s="183">
        <v>28</v>
      </c>
      <c r="C11671" s="176">
        <v>44017</v>
      </c>
      <c r="D11671" s="175">
        <v>10</v>
      </c>
      <c r="E11671" s="175">
        <v>4.1210000000000004</v>
      </c>
    </row>
    <row r="11672" spans="1:5">
      <c r="A11672" s="174" t="s">
        <v>450</v>
      </c>
      <c r="B11672" s="183">
        <v>28</v>
      </c>
      <c r="C11672" s="176">
        <v>44018</v>
      </c>
      <c r="D11672" s="175">
        <v>15</v>
      </c>
      <c r="E11672" s="175">
        <v>0</v>
      </c>
    </row>
    <row r="11673" spans="1:5">
      <c r="A11673" s="174" t="s">
        <v>450</v>
      </c>
      <c r="B11673" s="183">
        <v>28</v>
      </c>
      <c r="C11673" s="176">
        <v>44019</v>
      </c>
      <c r="D11673" s="175">
        <v>13</v>
      </c>
      <c r="E11673" s="175">
        <v>7.1180000000000003</v>
      </c>
    </row>
    <row r="11674" spans="1:5">
      <c r="A11674" s="174" t="s">
        <v>450</v>
      </c>
      <c r="B11674" s="183">
        <v>28</v>
      </c>
      <c r="C11674" s="176">
        <v>44020</v>
      </c>
      <c r="D11674" s="175">
        <v>14</v>
      </c>
      <c r="E11674" s="175">
        <v>19.106000000000002</v>
      </c>
    </row>
    <row r="11675" spans="1:5">
      <c r="A11675" s="174" t="s">
        <v>450</v>
      </c>
      <c r="B11675" s="183">
        <v>28</v>
      </c>
      <c r="C11675" s="176">
        <v>44021</v>
      </c>
      <c r="D11675" s="175">
        <v>14</v>
      </c>
      <c r="E11675" s="175">
        <v>2.2480000000000002</v>
      </c>
    </row>
    <row r="11676" spans="1:5">
      <c r="A11676" s="174" t="s">
        <v>450</v>
      </c>
      <c r="B11676" s="183">
        <v>28</v>
      </c>
      <c r="C11676" s="176">
        <v>44022</v>
      </c>
      <c r="D11676" s="175">
        <v>14</v>
      </c>
      <c r="E11676" s="175">
        <v>4.1210000000000004</v>
      </c>
    </row>
    <row r="11677" spans="1:5">
      <c r="A11677" s="174" t="s">
        <v>450</v>
      </c>
      <c r="B11677" s="177">
        <v>28</v>
      </c>
      <c r="C11677" s="176">
        <v>44023</v>
      </c>
      <c r="D11677" s="175">
        <v>11</v>
      </c>
      <c r="E11677" s="175">
        <v>12.363</v>
      </c>
    </row>
    <row r="11678" spans="1:5">
      <c r="A11678" s="174" t="s">
        <v>450</v>
      </c>
      <c r="B11678" s="183">
        <v>29</v>
      </c>
      <c r="C11678" s="176">
        <v>44024</v>
      </c>
      <c r="D11678" s="175">
        <v>10</v>
      </c>
      <c r="E11678" s="175">
        <v>1.1240000000000001</v>
      </c>
    </row>
    <row r="11679" spans="1:5">
      <c r="A11679" s="174" t="s">
        <v>450</v>
      </c>
      <c r="B11679" s="183">
        <v>29</v>
      </c>
      <c r="C11679" s="176">
        <v>44025</v>
      </c>
      <c r="D11679" s="175">
        <v>13</v>
      </c>
      <c r="E11679" s="175">
        <v>9.74</v>
      </c>
    </row>
    <row r="11680" spans="1:5">
      <c r="A11680" s="174" t="s">
        <v>450</v>
      </c>
      <c r="B11680" s="183">
        <v>29</v>
      </c>
      <c r="C11680" s="176">
        <v>44026</v>
      </c>
      <c r="D11680" s="175">
        <v>14</v>
      </c>
      <c r="E11680" s="175">
        <v>3.746</v>
      </c>
    </row>
    <row r="11681" spans="1:5">
      <c r="A11681" s="174" t="s">
        <v>450</v>
      </c>
      <c r="B11681" s="183">
        <v>29</v>
      </c>
      <c r="C11681" s="176">
        <v>44027</v>
      </c>
      <c r="D11681" s="175">
        <v>14</v>
      </c>
      <c r="E11681" s="175">
        <v>3.3719999999999999</v>
      </c>
    </row>
    <row r="11682" spans="1:5">
      <c r="A11682" s="174" t="s">
        <v>450</v>
      </c>
      <c r="B11682" s="183">
        <v>29</v>
      </c>
      <c r="C11682" s="176">
        <v>44028</v>
      </c>
      <c r="D11682" s="175">
        <v>14</v>
      </c>
      <c r="E11682" s="175">
        <v>8.9909999999999997</v>
      </c>
    </row>
    <row r="11683" spans="1:5">
      <c r="A11683" s="174" t="s">
        <v>450</v>
      </c>
      <c r="B11683" s="183">
        <v>29</v>
      </c>
      <c r="C11683" s="176">
        <v>44029</v>
      </c>
      <c r="D11683" s="175">
        <v>14</v>
      </c>
      <c r="E11683" s="175">
        <v>4.87</v>
      </c>
    </row>
    <row r="11684" spans="1:5">
      <c r="A11684" s="174" t="s">
        <v>450</v>
      </c>
      <c r="B11684" s="177">
        <v>29</v>
      </c>
      <c r="C11684" s="176">
        <v>44030</v>
      </c>
      <c r="D11684" s="175">
        <v>11</v>
      </c>
      <c r="E11684" s="175">
        <v>0</v>
      </c>
    </row>
    <row r="11685" spans="1:5">
      <c r="A11685" s="174" t="s">
        <v>450</v>
      </c>
      <c r="B11685" s="183">
        <v>30</v>
      </c>
      <c r="C11685" s="176">
        <v>44031</v>
      </c>
      <c r="D11685" s="175">
        <v>9</v>
      </c>
      <c r="E11685" s="175">
        <v>0.749</v>
      </c>
    </row>
    <row r="11686" spans="1:5">
      <c r="A11686" s="174" t="s">
        <v>450</v>
      </c>
      <c r="B11686" s="183">
        <v>30</v>
      </c>
      <c r="C11686" s="176">
        <v>44032</v>
      </c>
      <c r="D11686" s="175">
        <v>13</v>
      </c>
      <c r="E11686" s="175">
        <v>0</v>
      </c>
    </row>
    <row r="11687" spans="1:5">
      <c r="A11687" s="174" t="s">
        <v>450</v>
      </c>
      <c r="B11687" s="183">
        <v>30</v>
      </c>
      <c r="C11687" s="176">
        <v>44033</v>
      </c>
      <c r="D11687" s="175">
        <v>13</v>
      </c>
      <c r="E11687" s="175">
        <v>12.737</v>
      </c>
    </row>
    <row r="11688" spans="1:5">
      <c r="A11688" s="174" t="s">
        <v>450</v>
      </c>
      <c r="B11688" s="183">
        <v>30</v>
      </c>
      <c r="C11688" s="176">
        <v>44034</v>
      </c>
      <c r="D11688" s="175">
        <v>13</v>
      </c>
      <c r="E11688" s="175">
        <v>0</v>
      </c>
    </row>
    <row r="11689" spans="1:5">
      <c r="A11689" s="174" t="s">
        <v>450</v>
      </c>
      <c r="B11689" s="183">
        <v>30</v>
      </c>
      <c r="C11689" s="176">
        <v>44035</v>
      </c>
      <c r="D11689" s="175">
        <v>13</v>
      </c>
      <c r="E11689" s="175">
        <v>2.2480000000000002</v>
      </c>
    </row>
    <row r="11690" spans="1:5">
      <c r="A11690" s="174" t="s">
        <v>450</v>
      </c>
      <c r="B11690" s="183">
        <v>30</v>
      </c>
      <c r="C11690" s="176">
        <v>44036</v>
      </c>
      <c r="D11690" s="175">
        <v>13</v>
      </c>
      <c r="E11690" s="175">
        <v>10.115</v>
      </c>
    </row>
    <row r="11691" spans="1:5">
      <c r="A11691" s="174" t="s">
        <v>450</v>
      </c>
      <c r="B11691" s="177">
        <v>30</v>
      </c>
      <c r="C11691" s="176">
        <v>44037</v>
      </c>
      <c r="D11691" s="175">
        <v>10</v>
      </c>
      <c r="E11691" s="175">
        <v>4.1210000000000004</v>
      </c>
    </row>
    <row r="11692" spans="1:5">
      <c r="A11692" s="174" t="s">
        <v>450</v>
      </c>
      <c r="B11692" s="183">
        <v>31</v>
      </c>
      <c r="C11692" s="176">
        <v>44038</v>
      </c>
      <c r="D11692" s="175">
        <v>8</v>
      </c>
      <c r="E11692" s="175">
        <v>0.375</v>
      </c>
    </row>
    <row r="11693" spans="1:5">
      <c r="A11693" s="174" t="s">
        <v>450</v>
      </c>
      <c r="B11693" s="183">
        <v>31</v>
      </c>
      <c r="C11693" s="176">
        <v>44039</v>
      </c>
      <c r="D11693" s="175">
        <v>12</v>
      </c>
      <c r="E11693" s="175">
        <v>0.749</v>
      </c>
    </row>
    <row r="11694" spans="1:5">
      <c r="A11694" s="174" t="s">
        <v>450</v>
      </c>
      <c r="B11694" s="183">
        <v>31</v>
      </c>
      <c r="C11694" s="176">
        <v>44040</v>
      </c>
      <c r="D11694" s="175">
        <v>13</v>
      </c>
      <c r="E11694" s="175">
        <v>8.9909999999999997</v>
      </c>
    </row>
    <row r="11695" spans="1:5">
      <c r="A11695" s="174" t="s">
        <v>450</v>
      </c>
      <c r="B11695" s="183">
        <v>31</v>
      </c>
      <c r="C11695" s="176">
        <v>44041</v>
      </c>
      <c r="D11695" s="175">
        <v>13</v>
      </c>
      <c r="E11695" s="175">
        <v>0</v>
      </c>
    </row>
    <row r="11696" spans="1:5">
      <c r="A11696" s="174" t="s">
        <v>450</v>
      </c>
      <c r="B11696" s="183">
        <v>31</v>
      </c>
      <c r="C11696" s="176">
        <v>44042</v>
      </c>
      <c r="D11696" s="175">
        <v>12</v>
      </c>
      <c r="E11696" s="175">
        <v>0</v>
      </c>
    </row>
    <row r="11697" spans="1:5">
      <c r="A11697" s="174" t="s">
        <v>450</v>
      </c>
      <c r="B11697" s="183">
        <v>31</v>
      </c>
      <c r="C11697" s="176">
        <v>44043</v>
      </c>
      <c r="D11697" s="175">
        <v>12</v>
      </c>
      <c r="E11697" s="175">
        <v>0</v>
      </c>
    </row>
    <row r="11698" spans="1:5">
      <c r="A11698" s="174" t="s">
        <v>450</v>
      </c>
      <c r="B11698" s="177">
        <v>31</v>
      </c>
      <c r="C11698" s="176">
        <v>44044</v>
      </c>
      <c r="D11698" s="175">
        <v>9</v>
      </c>
      <c r="E11698" s="175">
        <v>0.749</v>
      </c>
    </row>
    <row r="11699" spans="1:5">
      <c r="A11699" s="174" t="s">
        <v>450</v>
      </c>
      <c r="B11699" s="183">
        <v>32</v>
      </c>
      <c r="C11699" s="176">
        <v>44045</v>
      </c>
      <c r="D11699" s="175">
        <v>7</v>
      </c>
      <c r="E11699" s="175">
        <v>0</v>
      </c>
    </row>
    <row r="11700" spans="1:5">
      <c r="A11700" s="174" t="s">
        <v>450</v>
      </c>
      <c r="B11700" s="183">
        <v>32</v>
      </c>
      <c r="C11700" s="176">
        <v>44046</v>
      </c>
      <c r="D11700" s="175">
        <v>11</v>
      </c>
      <c r="E11700" s="175">
        <v>0.749</v>
      </c>
    </row>
    <row r="11701" spans="1:5">
      <c r="A11701" s="174" t="s">
        <v>450</v>
      </c>
      <c r="B11701" s="183">
        <v>32</v>
      </c>
      <c r="C11701" s="176">
        <v>44047</v>
      </c>
      <c r="D11701" s="175">
        <v>11</v>
      </c>
      <c r="E11701" s="175">
        <v>5.9939999999999998</v>
      </c>
    </row>
    <row r="11702" spans="1:5">
      <c r="A11702" s="174" t="s">
        <v>450</v>
      </c>
      <c r="B11702" s="183">
        <v>32</v>
      </c>
      <c r="C11702" s="176">
        <v>44048</v>
      </c>
      <c r="D11702" s="175">
        <v>11</v>
      </c>
      <c r="E11702" s="175">
        <v>4.87</v>
      </c>
    </row>
    <row r="11703" spans="1:5">
      <c r="A11703" s="174" t="s">
        <v>450</v>
      </c>
      <c r="B11703" s="183">
        <v>32</v>
      </c>
      <c r="C11703" s="176">
        <v>44049</v>
      </c>
      <c r="D11703" s="175">
        <v>11</v>
      </c>
      <c r="E11703" s="175">
        <v>0.749</v>
      </c>
    </row>
    <row r="11704" spans="1:5">
      <c r="A11704" s="174" t="s">
        <v>450</v>
      </c>
      <c r="B11704" s="177">
        <v>32</v>
      </c>
      <c r="C11704" s="176">
        <v>44050</v>
      </c>
      <c r="D11704" s="175">
        <v>10</v>
      </c>
      <c r="E11704" s="175">
        <v>0.749</v>
      </c>
    </row>
    <row r="11705" spans="1:5">
      <c r="A11705" s="174" t="s">
        <v>450</v>
      </c>
      <c r="B11705" s="177">
        <v>32</v>
      </c>
      <c r="C11705" s="176">
        <v>44051</v>
      </c>
      <c r="D11705" s="175">
        <v>7</v>
      </c>
      <c r="E11705" s="175">
        <v>2.9969999999999999</v>
      </c>
    </row>
    <row r="11706" spans="1:5">
      <c r="A11706" s="174" t="s">
        <v>450</v>
      </c>
      <c r="B11706" s="177">
        <v>33</v>
      </c>
      <c r="C11706" s="176">
        <v>44052</v>
      </c>
      <c r="D11706" s="175">
        <v>4</v>
      </c>
      <c r="E11706" s="175">
        <v>0.375</v>
      </c>
    </row>
    <row r="11707" spans="1:5">
      <c r="A11707" s="174" t="s">
        <v>450</v>
      </c>
      <c r="B11707" s="177">
        <v>33</v>
      </c>
      <c r="C11707" s="176">
        <v>44053</v>
      </c>
      <c r="D11707" s="175">
        <v>11</v>
      </c>
      <c r="E11707" s="175">
        <v>4.1210000000000004</v>
      </c>
    </row>
    <row r="11708" spans="1:5">
      <c r="A11708" s="174" t="s">
        <v>450</v>
      </c>
      <c r="B11708" s="177">
        <v>33</v>
      </c>
      <c r="C11708" s="176">
        <v>44054</v>
      </c>
      <c r="D11708" s="175">
        <v>11</v>
      </c>
      <c r="E11708" s="175">
        <v>-1.1240000000000001</v>
      </c>
    </row>
    <row r="11709" spans="1:5">
      <c r="A11709" s="174" t="s">
        <v>450</v>
      </c>
      <c r="B11709" s="177">
        <v>33</v>
      </c>
      <c r="C11709" s="176">
        <v>44055</v>
      </c>
      <c r="D11709" s="175">
        <v>11</v>
      </c>
      <c r="E11709" s="175">
        <v>0.375</v>
      </c>
    </row>
    <row r="11710" spans="1:5">
      <c r="A11710" s="174" t="s">
        <v>450</v>
      </c>
      <c r="B11710" s="177">
        <v>33</v>
      </c>
      <c r="C11710" s="176">
        <v>44056</v>
      </c>
      <c r="D11710" s="175">
        <v>11</v>
      </c>
      <c r="E11710" s="175">
        <v>2.9969999999999999</v>
      </c>
    </row>
    <row r="11711" spans="1:5">
      <c r="A11711" s="174" t="s">
        <v>450</v>
      </c>
      <c r="B11711" s="177">
        <v>33</v>
      </c>
      <c r="C11711" s="176">
        <v>44057</v>
      </c>
      <c r="D11711" s="175">
        <v>11</v>
      </c>
      <c r="E11711" s="175">
        <v>1.1240000000000001</v>
      </c>
    </row>
    <row r="11712" spans="1:5">
      <c r="A11712" s="174" t="s">
        <v>450</v>
      </c>
      <c r="B11712" s="177">
        <v>33</v>
      </c>
      <c r="C11712" s="176">
        <v>44058</v>
      </c>
      <c r="D11712" s="175">
        <v>8</v>
      </c>
      <c r="E11712" s="175">
        <v>0</v>
      </c>
    </row>
    <row r="11713" spans="1:5">
      <c r="A11713" s="174" t="s">
        <v>450</v>
      </c>
      <c r="B11713" s="177">
        <v>34</v>
      </c>
      <c r="C11713" s="176">
        <v>44059</v>
      </c>
      <c r="D11713" s="175">
        <v>7</v>
      </c>
      <c r="E11713" s="175">
        <v>0</v>
      </c>
    </row>
    <row r="11714" spans="1:5">
      <c r="A11714" s="174" t="s">
        <v>450</v>
      </c>
      <c r="B11714" s="177">
        <v>34</v>
      </c>
      <c r="C11714" s="176">
        <v>44060</v>
      </c>
      <c r="D11714" s="175">
        <v>11</v>
      </c>
      <c r="E11714" s="175">
        <v>0</v>
      </c>
    </row>
    <row r="11715" spans="1:5">
      <c r="A11715" s="174" t="s">
        <v>450</v>
      </c>
      <c r="B11715" s="177">
        <v>34</v>
      </c>
      <c r="C11715" s="176">
        <v>44061</v>
      </c>
      <c r="D11715" s="175">
        <v>11</v>
      </c>
      <c r="E11715" s="175">
        <v>1.873</v>
      </c>
    </row>
    <row r="11716" spans="1:5">
      <c r="A11716" s="174" t="s">
        <v>450</v>
      </c>
      <c r="B11716" s="177">
        <v>34</v>
      </c>
      <c r="C11716" s="176">
        <v>44062</v>
      </c>
      <c r="D11716" s="175">
        <v>11</v>
      </c>
      <c r="E11716" s="175">
        <v>2.2480000000000002</v>
      </c>
    </row>
    <row r="11717" spans="1:5">
      <c r="A11717" s="174" t="s">
        <v>450</v>
      </c>
      <c r="B11717" s="177">
        <v>34</v>
      </c>
      <c r="C11717" s="176">
        <v>44063</v>
      </c>
      <c r="D11717" s="175">
        <v>11</v>
      </c>
      <c r="E11717" s="175">
        <v>1.1240000000000001</v>
      </c>
    </row>
    <row r="11718" spans="1:5">
      <c r="A11718" s="174" t="s">
        <v>450</v>
      </c>
      <c r="B11718" s="177">
        <v>34</v>
      </c>
      <c r="C11718" s="176">
        <v>44064</v>
      </c>
      <c r="D11718" s="175">
        <v>10</v>
      </c>
      <c r="E11718" s="175">
        <v>0.375</v>
      </c>
    </row>
    <row r="11719" spans="1:5">
      <c r="A11719" s="174" t="s">
        <v>450</v>
      </c>
      <c r="B11719" s="177">
        <v>34</v>
      </c>
      <c r="C11719" s="176">
        <v>44065</v>
      </c>
      <c r="D11719" s="182"/>
      <c r="E11719" s="175">
        <v>0.749</v>
      </c>
    </row>
    <row r="11720" spans="1:5">
      <c r="A11720" s="174" t="s">
        <v>166</v>
      </c>
      <c r="B11720" s="183">
        <v>8</v>
      </c>
      <c r="C11720" s="176">
        <v>43877</v>
      </c>
      <c r="D11720" s="175">
        <v>2</v>
      </c>
      <c r="E11720" s="175">
        <v>0</v>
      </c>
    </row>
    <row r="11721" spans="1:5">
      <c r="A11721" s="174" t="s">
        <v>166</v>
      </c>
      <c r="B11721" s="183">
        <v>8</v>
      </c>
      <c r="C11721" s="176">
        <v>43878</v>
      </c>
      <c r="D11721" s="175">
        <v>1</v>
      </c>
      <c r="E11721" s="175">
        <v>0</v>
      </c>
    </row>
    <row r="11722" spans="1:5">
      <c r="A11722" s="174" t="s">
        <v>166</v>
      </c>
      <c r="B11722" s="183">
        <v>8</v>
      </c>
      <c r="C11722" s="176">
        <v>43879</v>
      </c>
      <c r="D11722" s="175">
        <v>-1</v>
      </c>
      <c r="E11722" s="175">
        <v>0</v>
      </c>
    </row>
    <row r="11723" spans="1:5">
      <c r="A11723" s="174" t="s">
        <v>166</v>
      </c>
      <c r="B11723" s="183">
        <v>8</v>
      </c>
      <c r="C11723" s="176">
        <v>43880</v>
      </c>
      <c r="D11723" s="175">
        <v>0</v>
      </c>
      <c r="E11723" s="175">
        <v>0</v>
      </c>
    </row>
    <row r="11724" spans="1:5">
      <c r="A11724" s="174" t="s">
        <v>166</v>
      </c>
      <c r="B11724" s="183">
        <v>8</v>
      </c>
      <c r="C11724" s="176">
        <v>43881</v>
      </c>
      <c r="D11724" s="175">
        <v>0</v>
      </c>
      <c r="E11724" s="175">
        <v>0</v>
      </c>
    </row>
    <row r="11725" spans="1:5">
      <c r="A11725" s="174" t="s">
        <v>166</v>
      </c>
      <c r="B11725" s="177">
        <v>8</v>
      </c>
      <c r="C11725" s="176">
        <v>43882</v>
      </c>
      <c r="D11725" s="175">
        <v>0</v>
      </c>
      <c r="E11725" s="175">
        <v>0</v>
      </c>
    </row>
    <row r="11726" spans="1:5">
      <c r="A11726" s="174" t="s">
        <v>166</v>
      </c>
      <c r="B11726" s="183">
        <v>8</v>
      </c>
      <c r="C11726" s="176">
        <v>43883</v>
      </c>
      <c r="D11726" s="175">
        <v>0</v>
      </c>
      <c r="E11726" s="175">
        <v>0</v>
      </c>
    </row>
    <row r="11727" spans="1:5">
      <c r="A11727" s="174" t="s">
        <v>166</v>
      </c>
      <c r="B11727" s="183">
        <v>9</v>
      </c>
      <c r="C11727" s="176">
        <v>43884</v>
      </c>
      <c r="D11727" s="175">
        <v>-1</v>
      </c>
      <c r="E11727" s="175">
        <v>0</v>
      </c>
    </row>
    <row r="11728" spans="1:5">
      <c r="A11728" s="174" t="s">
        <v>166</v>
      </c>
      <c r="B11728" s="183">
        <v>9</v>
      </c>
      <c r="C11728" s="176">
        <v>43885</v>
      </c>
      <c r="D11728" s="175">
        <v>6</v>
      </c>
      <c r="E11728" s="175">
        <v>0</v>
      </c>
    </row>
    <row r="11729" spans="1:5">
      <c r="A11729" s="174" t="s">
        <v>166</v>
      </c>
      <c r="B11729" s="183">
        <v>9</v>
      </c>
      <c r="C11729" s="176">
        <v>43886</v>
      </c>
      <c r="D11729" s="175">
        <v>6</v>
      </c>
      <c r="E11729" s="175">
        <v>0</v>
      </c>
    </row>
    <row r="11730" spans="1:5">
      <c r="A11730" s="174" t="s">
        <v>166</v>
      </c>
      <c r="B11730" s="183">
        <v>9</v>
      </c>
      <c r="C11730" s="176">
        <v>43887</v>
      </c>
      <c r="D11730" s="175">
        <v>5</v>
      </c>
      <c r="E11730" s="175">
        <v>0</v>
      </c>
    </row>
    <row r="11731" spans="1:5">
      <c r="A11731" s="174" t="s">
        <v>166</v>
      </c>
      <c r="B11731" s="183">
        <v>9</v>
      </c>
      <c r="C11731" s="176">
        <v>43888</v>
      </c>
      <c r="D11731" s="175">
        <v>2</v>
      </c>
      <c r="E11731" s="175">
        <v>0</v>
      </c>
    </row>
    <row r="11732" spans="1:5">
      <c r="A11732" s="174" t="s">
        <v>166</v>
      </c>
      <c r="B11732" s="177">
        <v>9</v>
      </c>
      <c r="C11732" s="176">
        <v>43889</v>
      </c>
      <c r="D11732" s="175">
        <v>2</v>
      </c>
      <c r="E11732" s="175">
        <v>0</v>
      </c>
    </row>
    <row r="11733" spans="1:5">
      <c r="A11733" s="174" t="s">
        <v>166</v>
      </c>
      <c r="B11733" s="183">
        <v>9</v>
      </c>
      <c r="C11733" s="176">
        <v>43890</v>
      </c>
      <c r="D11733" s="175">
        <v>4</v>
      </c>
      <c r="E11733" s="175">
        <v>0</v>
      </c>
    </row>
    <row r="11734" spans="1:5">
      <c r="A11734" s="174" t="s">
        <v>166</v>
      </c>
      <c r="B11734" s="183">
        <v>10</v>
      </c>
      <c r="C11734" s="176">
        <v>43833</v>
      </c>
      <c r="D11734" s="175">
        <v>5</v>
      </c>
      <c r="E11734" s="175">
        <v>0</v>
      </c>
    </row>
    <row r="11735" spans="1:5">
      <c r="A11735" s="174" t="s">
        <v>166</v>
      </c>
      <c r="B11735" s="183">
        <v>10</v>
      </c>
      <c r="C11735" s="176">
        <v>43864</v>
      </c>
      <c r="D11735" s="175">
        <v>0</v>
      </c>
      <c r="E11735" s="175">
        <v>0</v>
      </c>
    </row>
    <row r="11736" spans="1:5">
      <c r="A11736" s="174" t="s">
        <v>166</v>
      </c>
      <c r="B11736" s="183">
        <v>10</v>
      </c>
      <c r="C11736" s="176">
        <v>43893</v>
      </c>
      <c r="D11736" s="175">
        <v>0</v>
      </c>
      <c r="E11736" s="175">
        <v>0</v>
      </c>
    </row>
    <row r="11737" spans="1:5">
      <c r="A11737" s="174" t="s">
        <v>166</v>
      </c>
      <c r="B11737" s="183">
        <v>10</v>
      </c>
      <c r="C11737" s="176">
        <v>43894</v>
      </c>
      <c r="D11737" s="175">
        <v>0</v>
      </c>
      <c r="E11737" s="175">
        <v>0</v>
      </c>
    </row>
    <row r="11738" spans="1:5">
      <c r="A11738" s="174" t="s">
        <v>166</v>
      </c>
      <c r="B11738" s="183">
        <v>10</v>
      </c>
      <c r="C11738" s="176">
        <v>43895</v>
      </c>
      <c r="D11738" s="175">
        <v>0</v>
      </c>
      <c r="E11738" s="175">
        <v>0</v>
      </c>
    </row>
    <row r="11739" spans="1:5">
      <c r="A11739" s="174" t="s">
        <v>166</v>
      </c>
      <c r="B11739" s="177">
        <v>10</v>
      </c>
      <c r="C11739" s="176">
        <v>43896</v>
      </c>
      <c r="D11739" s="175">
        <v>0</v>
      </c>
      <c r="E11739" s="175">
        <v>0</v>
      </c>
    </row>
    <row r="11740" spans="1:5">
      <c r="A11740" s="174" t="s">
        <v>166</v>
      </c>
      <c r="B11740" s="183">
        <v>10</v>
      </c>
      <c r="C11740" s="176">
        <v>43897</v>
      </c>
      <c r="D11740" s="175">
        <v>2</v>
      </c>
      <c r="E11740" s="175">
        <v>0</v>
      </c>
    </row>
    <row r="11741" spans="1:5">
      <c r="A11741" s="174" t="s">
        <v>166</v>
      </c>
      <c r="B11741" s="183">
        <v>11</v>
      </c>
      <c r="C11741" s="176">
        <v>43898</v>
      </c>
      <c r="D11741" s="175">
        <v>2</v>
      </c>
      <c r="E11741" s="175">
        <v>0</v>
      </c>
    </row>
    <row r="11742" spans="1:5">
      <c r="A11742" s="174" t="s">
        <v>166</v>
      </c>
      <c r="B11742" s="183">
        <v>11</v>
      </c>
      <c r="C11742" s="176">
        <v>43899</v>
      </c>
      <c r="D11742" s="175">
        <v>1</v>
      </c>
      <c r="E11742" s="175">
        <v>0</v>
      </c>
    </row>
    <row r="11743" spans="1:5">
      <c r="A11743" s="174" t="s">
        <v>166</v>
      </c>
      <c r="B11743" s="183">
        <v>11</v>
      </c>
      <c r="C11743" s="176">
        <v>43900</v>
      </c>
      <c r="D11743" s="175">
        <v>-2</v>
      </c>
      <c r="E11743" s="175">
        <v>0</v>
      </c>
    </row>
    <row r="11744" spans="1:5">
      <c r="A11744" s="174" t="s">
        <v>166</v>
      </c>
      <c r="B11744" s="183">
        <v>11</v>
      </c>
      <c r="C11744" s="176">
        <v>43901</v>
      </c>
      <c r="D11744" s="175">
        <v>-1</v>
      </c>
      <c r="E11744" s="175">
        <v>0</v>
      </c>
    </row>
    <row r="11745" spans="1:5">
      <c r="A11745" s="174" t="s">
        <v>166</v>
      </c>
      <c r="B11745" s="183">
        <v>11</v>
      </c>
      <c r="C11745" s="176">
        <v>43902</v>
      </c>
      <c r="D11745" s="175">
        <v>0</v>
      </c>
      <c r="E11745" s="175">
        <v>0</v>
      </c>
    </row>
    <row r="11746" spans="1:5">
      <c r="A11746" s="174" t="s">
        <v>166</v>
      </c>
      <c r="B11746" s="177">
        <v>11</v>
      </c>
      <c r="C11746" s="176">
        <v>43903</v>
      </c>
      <c r="D11746" s="175">
        <v>0</v>
      </c>
      <c r="E11746" s="175">
        <v>0</v>
      </c>
    </row>
    <row r="11747" spans="1:5">
      <c r="A11747" s="174" t="s">
        <v>166</v>
      </c>
      <c r="B11747" s="183">
        <v>11</v>
      </c>
      <c r="C11747" s="176">
        <v>43904</v>
      </c>
      <c r="D11747" s="175">
        <v>2</v>
      </c>
      <c r="E11747" s="175">
        <v>0</v>
      </c>
    </row>
    <row r="11748" spans="1:5">
      <c r="A11748" s="174" t="s">
        <v>166</v>
      </c>
      <c r="B11748" s="183">
        <v>12</v>
      </c>
      <c r="C11748" s="176">
        <v>43905</v>
      </c>
      <c r="D11748" s="175">
        <v>4</v>
      </c>
      <c r="E11748" s="175">
        <v>0</v>
      </c>
    </row>
    <row r="11749" spans="1:5">
      <c r="A11749" s="174" t="s">
        <v>166</v>
      </c>
      <c r="B11749" s="183">
        <v>12</v>
      </c>
      <c r="C11749" s="176">
        <v>43906</v>
      </c>
      <c r="D11749" s="175">
        <v>0</v>
      </c>
      <c r="E11749" s="175">
        <v>0</v>
      </c>
    </row>
    <row r="11750" spans="1:5">
      <c r="A11750" s="174" t="s">
        <v>166</v>
      </c>
      <c r="B11750" s="183">
        <v>12</v>
      </c>
      <c r="C11750" s="176">
        <v>43907</v>
      </c>
      <c r="D11750" s="175">
        <v>1</v>
      </c>
      <c r="E11750" s="175">
        <v>0</v>
      </c>
    </row>
    <row r="11751" spans="1:5">
      <c r="A11751" s="174" t="s">
        <v>166</v>
      </c>
      <c r="B11751" s="183">
        <v>12</v>
      </c>
      <c r="C11751" s="176">
        <v>43908</v>
      </c>
      <c r="D11751" s="175">
        <v>4</v>
      </c>
      <c r="E11751" s="175">
        <v>0</v>
      </c>
    </row>
    <row r="11752" spans="1:5">
      <c r="A11752" s="174" t="s">
        <v>166</v>
      </c>
      <c r="B11752" s="177">
        <v>12</v>
      </c>
      <c r="C11752" s="176">
        <v>43909</v>
      </c>
      <c r="D11752" s="175">
        <v>6</v>
      </c>
      <c r="E11752" s="175">
        <v>0</v>
      </c>
    </row>
    <row r="11753" spans="1:5">
      <c r="A11753" s="174" t="s">
        <v>166</v>
      </c>
      <c r="B11753" s="183">
        <v>12</v>
      </c>
      <c r="C11753" s="176">
        <v>43910</v>
      </c>
      <c r="D11753" s="175">
        <v>8</v>
      </c>
      <c r="E11753" s="175">
        <v>0</v>
      </c>
    </row>
    <row r="11754" spans="1:5">
      <c r="A11754" s="174" t="s">
        <v>166</v>
      </c>
      <c r="B11754" s="183">
        <v>12</v>
      </c>
      <c r="C11754" s="176">
        <v>43911</v>
      </c>
      <c r="D11754" s="175">
        <v>9</v>
      </c>
      <c r="E11754" s="175">
        <v>0</v>
      </c>
    </row>
    <row r="11755" spans="1:5">
      <c r="A11755" s="174" t="s">
        <v>166</v>
      </c>
      <c r="B11755" s="183">
        <v>13</v>
      </c>
      <c r="C11755" s="176">
        <v>43912</v>
      </c>
      <c r="D11755" s="175">
        <v>11</v>
      </c>
      <c r="E11755" s="175">
        <v>0</v>
      </c>
    </row>
    <row r="11756" spans="1:5">
      <c r="A11756" s="174" t="s">
        <v>166</v>
      </c>
      <c r="B11756" s="183">
        <v>13</v>
      </c>
      <c r="C11756" s="176">
        <v>43913</v>
      </c>
      <c r="D11756" s="175">
        <v>14</v>
      </c>
      <c r="E11756" s="175">
        <v>0</v>
      </c>
    </row>
    <row r="11757" spans="1:5">
      <c r="A11757" s="174" t="s">
        <v>166</v>
      </c>
      <c r="B11757" s="183">
        <v>13</v>
      </c>
      <c r="C11757" s="176">
        <v>43914</v>
      </c>
      <c r="D11757" s="175">
        <v>15</v>
      </c>
      <c r="E11757" s="175">
        <v>0</v>
      </c>
    </row>
    <row r="11758" spans="1:5">
      <c r="A11758" s="174" t="s">
        <v>166</v>
      </c>
      <c r="B11758" s="183">
        <v>13</v>
      </c>
      <c r="C11758" s="176">
        <v>43915</v>
      </c>
      <c r="D11758" s="175">
        <v>17</v>
      </c>
      <c r="E11758" s="175">
        <v>0</v>
      </c>
    </row>
    <row r="11759" spans="1:5">
      <c r="A11759" s="174" t="s">
        <v>166</v>
      </c>
      <c r="B11759" s="183">
        <v>13</v>
      </c>
      <c r="C11759" s="176">
        <v>43916</v>
      </c>
      <c r="D11759" s="175">
        <v>15</v>
      </c>
      <c r="E11759" s="175">
        <v>0</v>
      </c>
    </row>
    <row r="11760" spans="1:5">
      <c r="A11760" s="174" t="s">
        <v>166</v>
      </c>
      <c r="B11760" s="177">
        <v>13</v>
      </c>
      <c r="C11760" s="176">
        <v>43917</v>
      </c>
      <c r="D11760" s="175">
        <v>16</v>
      </c>
      <c r="E11760" s="175">
        <v>0</v>
      </c>
    </row>
    <row r="11761" spans="1:5">
      <c r="A11761" s="174" t="s">
        <v>166</v>
      </c>
      <c r="B11761" s="183">
        <v>13</v>
      </c>
      <c r="C11761" s="176">
        <v>43918</v>
      </c>
      <c r="D11761" s="175">
        <v>13</v>
      </c>
      <c r="E11761" s="175">
        <v>0</v>
      </c>
    </row>
    <row r="11762" spans="1:5">
      <c r="A11762" s="174" t="s">
        <v>166</v>
      </c>
      <c r="B11762" s="183">
        <v>14</v>
      </c>
      <c r="C11762" s="176">
        <v>43919</v>
      </c>
      <c r="D11762" s="175">
        <v>11</v>
      </c>
      <c r="E11762" s="175">
        <v>0</v>
      </c>
    </row>
    <row r="11763" spans="1:5">
      <c r="A11763" s="174" t="s">
        <v>166</v>
      </c>
      <c r="B11763" s="183">
        <v>14</v>
      </c>
      <c r="C11763" s="176">
        <v>43920</v>
      </c>
      <c r="D11763" s="175">
        <v>14</v>
      </c>
      <c r="E11763" s="175">
        <v>0.14099999999999999</v>
      </c>
    </row>
    <row r="11764" spans="1:5">
      <c r="A11764" s="174" t="s">
        <v>166</v>
      </c>
      <c r="B11764" s="183">
        <v>14</v>
      </c>
      <c r="C11764" s="176">
        <v>43921</v>
      </c>
      <c r="D11764" s="175">
        <v>14</v>
      </c>
      <c r="E11764" s="175">
        <v>0</v>
      </c>
    </row>
    <row r="11765" spans="1:5">
      <c r="A11765" s="174" t="s">
        <v>166</v>
      </c>
      <c r="B11765" s="183">
        <v>14</v>
      </c>
      <c r="C11765" s="176">
        <v>43922</v>
      </c>
      <c r="D11765" s="175">
        <v>15</v>
      </c>
      <c r="E11765" s="175">
        <v>0</v>
      </c>
    </row>
    <row r="11766" spans="1:5">
      <c r="A11766" s="174" t="s">
        <v>166</v>
      </c>
      <c r="B11766" s="183">
        <v>14</v>
      </c>
      <c r="C11766" s="176">
        <v>43923</v>
      </c>
      <c r="D11766" s="175">
        <v>15</v>
      </c>
      <c r="E11766" s="175">
        <v>0</v>
      </c>
    </row>
    <row r="11767" spans="1:5">
      <c r="A11767" s="174" t="s">
        <v>166</v>
      </c>
      <c r="B11767" s="177">
        <v>14</v>
      </c>
      <c r="C11767" s="176">
        <v>43924</v>
      </c>
      <c r="D11767" s="175">
        <v>16</v>
      </c>
      <c r="E11767" s="175">
        <v>0</v>
      </c>
    </row>
    <row r="11768" spans="1:5">
      <c r="A11768" s="174" t="s">
        <v>166</v>
      </c>
      <c r="B11768" s="183">
        <v>14</v>
      </c>
      <c r="C11768" s="176">
        <v>43925</v>
      </c>
      <c r="D11768" s="175">
        <v>14</v>
      </c>
      <c r="E11768" s="175">
        <v>0</v>
      </c>
    </row>
    <row r="11769" spans="1:5">
      <c r="A11769" s="174" t="s">
        <v>166</v>
      </c>
      <c r="B11769" s="183">
        <v>15</v>
      </c>
      <c r="C11769" s="176">
        <v>43926</v>
      </c>
      <c r="D11769" s="175">
        <v>12</v>
      </c>
      <c r="E11769" s="175">
        <v>0.14099999999999999</v>
      </c>
    </row>
    <row r="11770" spans="1:5">
      <c r="A11770" s="174" t="s">
        <v>166</v>
      </c>
      <c r="B11770" s="183">
        <v>15</v>
      </c>
      <c r="C11770" s="176">
        <v>43927</v>
      </c>
      <c r="D11770" s="175">
        <v>15</v>
      </c>
      <c r="E11770" s="175">
        <v>0</v>
      </c>
    </row>
    <row r="11771" spans="1:5">
      <c r="A11771" s="174" t="s">
        <v>166</v>
      </c>
      <c r="B11771" s="183">
        <v>15</v>
      </c>
      <c r="C11771" s="176">
        <v>43928</v>
      </c>
      <c r="D11771" s="175">
        <v>12</v>
      </c>
      <c r="E11771" s="175">
        <v>0.28299999999999997</v>
      </c>
    </row>
    <row r="11772" spans="1:5">
      <c r="A11772" s="174" t="s">
        <v>166</v>
      </c>
      <c r="B11772" s="183">
        <v>15</v>
      </c>
      <c r="C11772" s="176">
        <v>43929</v>
      </c>
      <c r="D11772" s="175">
        <v>13</v>
      </c>
      <c r="E11772" s="175">
        <v>0.98899999999999999</v>
      </c>
    </row>
    <row r="11773" spans="1:5">
      <c r="A11773" s="174" t="s">
        <v>166</v>
      </c>
      <c r="B11773" s="183">
        <v>15</v>
      </c>
      <c r="C11773" s="176">
        <v>43930</v>
      </c>
      <c r="D11773" s="175">
        <v>12</v>
      </c>
      <c r="E11773" s="175">
        <v>0.14099999999999999</v>
      </c>
    </row>
    <row r="11774" spans="1:5">
      <c r="A11774" s="174" t="s">
        <v>166</v>
      </c>
      <c r="B11774" s="177">
        <v>15</v>
      </c>
      <c r="C11774" s="176">
        <v>43931</v>
      </c>
      <c r="D11774" s="175">
        <v>21</v>
      </c>
      <c r="E11774" s="175">
        <v>0.56499999999999995</v>
      </c>
    </row>
    <row r="11775" spans="1:5">
      <c r="A11775" s="174" t="s">
        <v>166</v>
      </c>
      <c r="B11775" s="183">
        <v>15</v>
      </c>
      <c r="C11775" s="176">
        <v>43932</v>
      </c>
      <c r="D11775" s="175">
        <v>13</v>
      </c>
      <c r="E11775" s="175">
        <v>0.70699999999999996</v>
      </c>
    </row>
    <row r="11776" spans="1:5">
      <c r="A11776" s="174" t="s">
        <v>166</v>
      </c>
      <c r="B11776" s="183">
        <v>16</v>
      </c>
      <c r="C11776" s="176">
        <v>43933</v>
      </c>
      <c r="D11776" s="175">
        <v>10</v>
      </c>
      <c r="E11776" s="175">
        <v>0.42399999999999999</v>
      </c>
    </row>
    <row r="11777" spans="1:5">
      <c r="A11777" s="174" t="s">
        <v>166</v>
      </c>
      <c r="B11777" s="183">
        <v>16</v>
      </c>
      <c r="C11777" s="176">
        <v>43934</v>
      </c>
      <c r="D11777" s="175">
        <v>15</v>
      </c>
      <c r="E11777" s="175">
        <v>0.42399999999999999</v>
      </c>
    </row>
    <row r="11778" spans="1:5">
      <c r="A11778" s="174" t="s">
        <v>166</v>
      </c>
      <c r="B11778" s="183">
        <v>16</v>
      </c>
      <c r="C11778" s="176">
        <v>43935</v>
      </c>
      <c r="D11778" s="175">
        <v>15</v>
      </c>
      <c r="E11778" s="175">
        <v>0.70699999999999996</v>
      </c>
    </row>
    <row r="11779" spans="1:5">
      <c r="A11779" s="174" t="s">
        <v>166</v>
      </c>
      <c r="B11779" s="183">
        <v>16</v>
      </c>
      <c r="C11779" s="176">
        <v>43936</v>
      </c>
      <c r="D11779" s="175">
        <v>15</v>
      </c>
      <c r="E11779" s="175">
        <v>0.28299999999999997</v>
      </c>
    </row>
    <row r="11780" spans="1:5">
      <c r="A11780" s="174" t="s">
        <v>166</v>
      </c>
      <c r="B11780" s="183">
        <v>16</v>
      </c>
      <c r="C11780" s="176">
        <v>43937</v>
      </c>
      <c r="D11780" s="175">
        <v>16</v>
      </c>
      <c r="E11780" s="175">
        <v>0.42399999999999999</v>
      </c>
    </row>
    <row r="11781" spans="1:5">
      <c r="A11781" s="174" t="s">
        <v>166</v>
      </c>
      <c r="B11781" s="177">
        <v>16</v>
      </c>
      <c r="C11781" s="176">
        <v>43938</v>
      </c>
      <c r="D11781" s="175">
        <v>17</v>
      </c>
      <c r="E11781" s="175">
        <v>0.42399999999999999</v>
      </c>
    </row>
    <row r="11782" spans="1:5">
      <c r="A11782" s="174" t="s">
        <v>166</v>
      </c>
      <c r="B11782" s="183">
        <v>16</v>
      </c>
      <c r="C11782" s="176">
        <v>43939</v>
      </c>
      <c r="D11782" s="175">
        <v>14</v>
      </c>
      <c r="E11782" s="175">
        <v>0.56499999999999995</v>
      </c>
    </row>
    <row r="11783" spans="1:5">
      <c r="A11783" s="174" t="s">
        <v>166</v>
      </c>
      <c r="B11783" s="183">
        <v>17</v>
      </c>
      <c r="C11783" s="176">
        <v>43940</v>
      </c>
      <c r="D11783" s="175">
        <v>13</v>
      </c>
      <c r="E11783" s="175">
        <v>0.56499999999999995</v>
      </c>
    </row>
    <row r="11784" spans="1:5">
      <c r="A11784" s="174" t="s">
        <v>166</v>
      </c>
      <c r="B11784" s="183">
        <v>17</v>
      </c>
      <c r="C11784" s="176">
        <v>43941</v>
      </c>
      <c r="D11784" s="175">
        <v>15</v>
      </c>
      <c r="E11784" s="175">
        <v>0.84799999999999998</v>
      </c>
    </row>
    <row r="11785" spans="1:5">
      <c r="A11785" s="174" t="s">
        <v>166</v>
      </c>
      <c r="B11785" s="183">
        <v>17</v>
      </c>
      <c r="C11785" s="176">
        <v>43942</v>
      </c>
      <c r="D11785" s="175">
        <v>19</v>
      </c>
      <c r="E11785" s="175">
        <v>0.84799999999999998</v>
      </c>
    </row>
    <row r="11786" spans="1:5">
      <c r="A11786" s="174" t="s">
        <v>166</v>
      </c>
      <c r="B11786" s="183">
        <v>17</v>
      </c>
      <c r="C11786" s="176">
        <v>43943</v>
      </c>
      <c r="D11786" s="175">
        <v>14</v>
      </c>
      <c r="E11786" s="175">
        <v>0.84799999999999998</v>
      </c>
    </row>
    <row r="11787" spans="1:5">
      <c r="A11787" s="174" t="s">
        <v>166</v>
      </c>
      <c r="B11787" s="183">
        <v>17</v>
      </c>
      <c r="C11787" s="176">
        <v>43944</v>
      </c>
      <c r="D11787" s="175">
        <v>16</v>
      </c>
      <c r="E11787" s="175">
        <v>1.413</v>
      </c>
    </row>
    <row r="11788" spans="1:5">
      <c r="A11788" s="174" t="s">
        <v>166</v>
      </c>
      <c r="B11788" s="177">
        <v>17</v>
      </c>
      <c r="C11788" s="176">
        <v>43945</v>
      </c>
      <c r="D11788" s="175">
        <v>17</v>
      </c>
      <c r="E11788" s="175">
        <v>1.696</v>
      </c>
    </row>
    <row r="11789" spans="1:5">
      <c r="A11789" s="174" t="s">
        <v>166</v>
      </c>
      <c r="B11789" s="183">
        <v>17</v>
      </c>
      <c r="C11789" s="176">
        <v>43946</v>
      </c>
      <c r="D11789" s="175">
        <v>14</v>
      </c>
      <c r="E11789" s="175">
        <v>1.696</v>
      </c>
    </row>
    <row r="11790" spans="1:5">
      <c r="A11790" s="174" t="s">
        <v>166</v>
      </c>
      <c r="B11790" s="183">
        <v>18</v>
      </c>
      <c r="C11790" s="176">
        <v>43947</v>
      </c>
      <c r="D11790" s="175">
        <v>13</v>
      </c>
      <c r="E11790" s="175">
        <v>1.696</v>
      </c>
    </row>
    <row r="11791" spans="1:5">
      <c r="A11791" s="174" t="s">
        <v>166</v>
      </c>
      <c r="B11791" s="183">
        <v>18</v>
      </c>
      <c r="C11791" s="176">
        <v>43948</v>
      </c>
      <c r="D11791" s="175">
        <v>16</v>
      </c>
      <c r="E11791" s="175">
        <v>1.837</v>
      </c>
    </row>
    <row r="11792" spans="1:5">
      <c r="A11792" s="174" t="s">
        <v>166</v>
      </c>
      <c r="B11792" s="183">
        <v>18</v>
      </c>
      <c r="C11792" s="176">
        <v>43949</v>
      </c>
      <c r="D11792" s="175">
        <v>11</v>
      </c>
      <c r="E11792" s="175">
        <v>2.827</v>
      </c>
    </row>
    <row r="11793" spans="1:5">
      <c r="A11793" s="174" t="s">
        <v>166</v>
      </c>
      <c r="B11793" s="183">
        <v>18</v>
      </c>
      <c r="C11793" s="176">
        <v>43950</v>
      </c>
      <c r="D11793" s="175">
        <v>14</v>
      </c>
      <c r="E11793" s="175">
        <v>2.968</v>
      </c>
    </row>
    <row r="11794" spans="1:5">
      <c r="A11794" s="174" t="s">
        <v>166</v>
      </c>
      <c r="B11794" s="183">
        <v>18</v>
      </c>
      <c r="C11794" s="176">
        <v>43951</v>
      </c>
      <c r="D11794" s="175">
        <v>13</v>
      </c>
      <c r="E11794" s="175">
        <v>2.544</v>
      </c>
    </row>
    <row r="11795" spans="1:5">
      <c r="A11795" s="174" t="s">
        <v>166</v>
      </c>
      <c r="B11795" s="177">
        <v>18</v>
      </c>
      <c r="C11795" s="176">
        <v>43952</v>
      </c>
      <c r="D11795" s="175">
        <v>21</v>
      </c>
      <c r="E11795" s="175">
        <v>2.827</v>
      </c>
    </row>
    <row r="11796" spans="1:5">
      <c r="A11796" s="174" t="s">
        <v>166</v>
      </c>
      <c r="B11796" s="183">
        <v>18</v>
      </c>
      <c r="C11796" s="176">
        <v>43953</v>
      </c>
      <c r="D11796" s="175">
        <v>13</v>
      </c>
      <c r="E11796" s="175">
        <v>2.827</v>
      </c>
    </row>
    <row r="11797" spans="1:5">
      <c r="A11797" s="174" t="s">
        <v>166</v>
      </c>
      <c r="B11797" s="183">
        <v>19</v>
      </c>
      <c r="C11797" s="176">
        <v>43954</v>
      </c>
      <c r="D11797" s="175">
        <v>11</v>
      </c>
      <c r="E11797" s="175">
        <v>1.837</v>
      </c>
    </row>
    <row r="11798" spans="1:5">
      <c r="A11798" s="174" t="s">
        <v>166</v>
      </c>
      <c r="B11798" s="183">
        <v>19</v>
      </c>
      <c r="C11798" s="176">
        <v>43955</v>
      </c>
      <c r="D11798" s="175">
        <v>13</v>
      </c>
      <c r="E11798" s="175">
        <v>1.696</v>
      </c>
    </row>
    <row r="11799" spans="1:5">
      <c r="A11799" s="174" t="s">
        <v>166</v>
      </c>
      <c r="B11799" s="183">
        <v>19</v>
      </c>
      <c r="C11799" s="176">
        <v>43956</v>
      </c>
      <c r="D11799" s="175">
        <v>15</v>
      </c>
      <c r="E11799" s="175">
        <v>3.109</v>
      </c>
    </row>
    <row r="11800" spans="1:5">
      <c r="A11800" s="174" t="s">
        <v>166</v>
      </c>
      <c r="B11800" s="183">
        <v>19</v>
      </c>
      <c r="C11800" s="176">
        <v>43957</v>
      </c>
      <c r="D11800" s="175">
        <v>16</v>
      </c>
      <c r="E11800" s="175">
        <v>2.827</v>
      </c>
    </row>
    <row r="11801" spans="1:5">
      <c r="A11801" s="174" t="s">
        <v>166</v>
      </c>
      <c r="B11801" s="183">
        <v>19</v>
      </c>
      <c r="C11801" s="176">
        <v>43958</v>
      </c>
      <c r="D11801" s="175">
        <v>17</v>
      </c>
      <c r="E11801" s="175">
        <v>1.9790000000000001</v>
      </c>
    </row>
    <row r="11802" spans="1:5">
      <c r="A11802" s="174" t="s">
        <v>166</v>
      </c>
      <c r="B11802" s="177">
        <v>19</v>
      </c>
      <c r="C11802" s="176">
        <v>43959</v>
      </c>
      <c r="D11802" s="175">
        <v>19</v>
      </c>
      <c r="E11802" s="175">
        <v>3.5329999999999999</v>
      </c>
    </row>
    <row r="11803" spans="1:5">
      <c r="A11803" s="174" t="s">
        <v>166</v>
      </c>
      <c r="B11803" s="183">
        <v>19</v>
      </c>
      <c r="C11803" s="176">
        <v>43960</v>
      </c>
      <c r="D11803" s="175">
        <v>17</v>
      </c>
      <c r="E11803" s="175">
        <v>3.5329999999999999</v>
      </c>
    </row>
    <row r="11804" spans="1:5">
      <c r="A11804" s="174" t="s">
        <v>166</v>
      </c>
      <c r="B11804" s="183">
        <v>20</v>
      </c>
      <c r="C11804" s="176">
        <v>43961</v>
      </c>
      <c r="D11804" s="175">
        <v>13</v>
      </c>
      <c r="E11804" s="175">
        <v>3.3919999999999999</v>
      </c>
    </row>
    <row r="11805" spans="1:5">
      <c r="A11805" s="174" t="s">
        <v>166</v>
      </c>
      <c r="B11805" s="183">
        <v>20</v>
      </c>
      <c r="C11805" s="176">
        <v>43962</v>
      </c>
      <c r="D11805" s="175">
        <v>19</v>
      </c>
      <c r="E11805" s="175">
        <v>2.827</v>
      </c>
    </row>
    <row r="11806" spans="1:5">
      <c r="A11806" s="174" t="s">
        <v>166</v>
      </c>
      <c r="B11806" s="183">
        <v>20</v>
      </c>
      <c r="C11806" s="176">
        <v>43963</v>
      </c>
      <c r="D11806" s="175">
        <v>17</v>
      </c>
      <c r="E11806" s="175">
        <v>3.3919999999999999</v>
      </c>
    </row>
    <row r="11807" spans="1:5">
      <c r="A11807" s="174" t="s">
        <v>166</v>
      </c>
      <c r="B11807" s="183">
        <v>20</v>
      </c>
      <c r="C11807" s="176">
        <v>43964</v>
      </c>
      <c r="D11807" s="175">
        <v>19</v>
      </c>
      <c r="E11807" s="175">
        <v>2.968</v>
      </c>
    </row>
    <row r="11808" spans="1:5">
      <c r="A11808" s="174" t="s">
        <v>166</v>
      </c>
      <c r="B11808" s="183">
        <v>20</v>
      </c>
      <c r="C11808" s="176">
        <v>43965</v>
      </c>
      <c r="D11808" s="175">
        <v>18</v>
      </c>
      <c r="E11808" s="175">
        <v>3.6749999999999998</v>
      </c>
    </row>
    <row r="11809" spans="1:5">
      <c r="A11809" s="174" t="s">
        <v>166</v>
      </c>
      <c r="B11809" s="177">
        <v>20</v>
      </c>
      <c r="C11809" s="176">
        <v>43966</v>
      </c>
      <c r="D11809" s="175">
        <v>23</v>
      </c>
      <c r="E11809" s="175">
        <v>3.6749999999999998</v>
      </c>
    </row>
    <row r="11810" spans="1:5">
      <c r="A11810" s="174" t="s">
        <v>166</v>
      </c>
      <c r="B11810" s="183">
        <v>20</v>
      </c>
      <c r="C11810" s="176">
        <v>43967</v>
      </c>
      <c r="D11810" s="175">
        <v>18</v>
      </c>
      <c r="E11810" s="175">
        <v>3.9569999999999999</v>
      </c>
    </row>
    <row r="11811" spans="1:5">
      <c r="A11811" s="174" t="s">
        <v>166</v>
      </c>
      <c r="B11811" s="183">
        <v>21</v>
      </c>
      <c r="C11811" s="176">
        <v>43968</v>
      </c>
      <c r="D11811" s="175">
        <v>15</v>
      </c>
      <c r="E11811" s="175">
        <v>3.5329999999999999</v>
      </c>
    </row>
    <row r="11812" spans="1:5">
      <c r="A11812" s="174" t="s">
        <v>166</v>
      </c>
      <c r="B11812" s="183">
        <v>21</v>
      </c>
      <c r="C11812" s="176">
        <v>43969</v>
      </c>
      <c r="D11812" s="175">
        <v>17</v>
      </c>
      <c r="E11812" s="175">
        <v>3.8159999999999998</v>
      </c>
    </row>
    <row r="11813" spans="1:5">
      <c r="A11813" s="174" t="s">
        <v>166</v>
      </c>
      <c r="B11813" s="183">
        <v>21</v>
      </c>
      <c r="C11813" s="176">
        <v>43970</v>
      </c>
      <c r="D11813" s="175">
        <v>16</v>
      </c>
      <c r="E11813" s="175">
        <v>3.9569999999999999</v>
      </c>
    </row>
    <row r="11814" spans="1:5">
      <c r="A11814" s="174" t="s">
        <v>166</v>
      </c>
      <c r="B11814" s="183">
        <v>21</v>
      </c>
      <c r="C11814" s="176">
        <v>43971</v>
      </c>
      <c r="D11814" s="175">
        <v>17</v>
      </c>
      <c r="E11814" s="175">
        <v>4.24</v>
      </c>
    </row>
    <row r="11815" spans="1:5">
      <c r="A11815" s="174" t="s">
        <v>166</v>
      </c>
      <c r="B11815" s="183">
        <v>21</v>
      </c>
      <c r="C11815" s="176">
        <v>43972</v>
      </c>
      <c r="D11815" s="175">
        <v>18</v>
      </c>
      <c r="E11815" s="175">
        <v>4.0990000000000002</v>
      </c>
    </row>
    <row r="11816" spans="1:5">
      <c r="A11816" s="174" t="s">
        <v>166</v>
      </c>
      <c r="B11816" s="177">
        <v>21</v>
      </c>
      <c r="C11816" s="176">
        <v>43973</v>
      </c>
      <c r="D11816" s="175">
        <v>18</v>
      </c>
      <c r="E11816" s="175">
        <v>4.24</v>
      </c>
    </row>
    <row r="11817" spans="1:5">
      <c r="A11817" s="174" t="s">
        <v>166</v>
      </c>
      <c r="B11817" s="183">
        <v>21</v>
      </c>
      <c r="C11817" s="176">
        <v>43974</v>
      </c>
      <c r="D11817" s="175">
        <v>15</v>
      </c>
      <c r="E11817" s="175">
        <v>4.0990000000000002</v>
      </c>
    </row>
    <row r="11818" spans="1:5">
      <c r="A11818" s="174" t="s">
        <v>166</v>
      </c>
      <c r="B11818" s="183">
        <v>22</v>
      </c>
      <c r="C11818" s="176">
        <v>43975</v>
      </c>
      <c r="D11818" s="175">
        <v>14</v>
      </c>
      <c r="E11818" s="175">
        <v>4.5229999999999997</v>
      </c>
    </row>
    <row r="11819" spans="1:5">
      <c r="A11819" s="174" t="s">
        <v>166</v>
      </c>
      <c r="B11819" s="183">
        <v>22</v>
      </c>
      <c r="C11819" s="176">
        <v>43976</v>
      </c>
      <c r="D11819" s="175">
        <v>17</v>
      </c>
      <c r="E11819" s="175">
        <v>4.24</v>
      </c>
    </row>
    <row r="11820" spans="1:5">
      <c r="A11820" s="174" t="s">
        <v>166</v>
      </c>
      <c r="B11820" s="183">
        <v>22</v>
      </c>
      <c r="C11820" s="176">
        <v>43977</v>
      </c>
      <c r="D11820" s="175">
        <v>15</v>
      </c>
      <c r="E11820" s="175">
        <v>4.6639999999999997</v>
      </c>
    </row>
    <row r="11821" spans="1:5">
      <c r="A11821" s="174" t="s">
        <v>166</v>
      </c>
      <c r="B11821" s="183">
        <v>22</v>
      </c>
      <c r="C11821" s="176">
        <v>43978</v>
      </c>
      <c r="D11821" s="175">
        <v>16</v>
      </c>
      <c r="E11821" s="175">
        <v>5.0880000000000001</v>
      </c>
    </row>
    <row r="11822" spans="1:5">
      <c r="A11822" s="174" t="s">
        <v>166</v>
      </c>
      <c r="B11822" s="183">
        <v>22</v>
      </c>
      <c r="C11822" s="176">
        <v>43979</v>
      </c>
      <c r="D11822" s="175">
        <v>16</v>
      </c>
      <c r="E11822" s="175">
        <v>4.806</v>
      </c>
    </row>
    <row r="11823" spans="1:5">
      <c r="A11823" s="174" t="s">
        <v>166</v>
      </c>
      <c r="B11823" s="177">
        <v>22</v>
      </c>
      <c r="C11823" s="176">
        <v>43980</v>
      </c>
      <c r="D11823" s="175">
        <v>17</v>
      </c>
      <c r="E11823" s="175">
        <v>3.3919999999999999</v>
      </c>
    </row>
    <row r="11824" spans="1:5">
      <c r="A11824" s="174" t="s">
        <v>166</v>
      </c>
      <c r="B11824" s="183">
        <v>22</v>
      </c>
      <c r="C11824" s="176">
        <v>43981</v>
      </c>
      <c r="D11824" s="175">
        <v>13</v>
      </c>
      <c r="E11824" s="175">
        <v>2.968</v>
      </c>
    </row>
    <row r="11825" spans="1:5">
      <c r="A11825" s="174" t="s">
        <v>166</v>
      </c>
      <c r="B11825" s="183">
        <v>23</v>
      </c>
      <c r="C11825" s="176">
        <v>43982</v>
      </c>
      <c r="D11825" s="175">
        <v>13</v>
      </c>
      <c r="E11825" s="175">
        <v>3.2509999999999999</v>
      </c>
    </row>
    <row r="11826" spans="1:5">
      <c r="A11826" s="174" t="s">
        <v>166</v>
      </c>
      <c r="B11826" s="183">
        <v>23</v>
      </c>
      <c r="C11826" s="176">
        <v>43983</v>
      </c>
      <c r="D11826" s="175">
        <v>14</v>
      </c>
      <c r="E11826" s="175">
        <v>2.968</v>
      </c>
    </row>
    <row r="11827" spans="1:5">
      <c r="A11827" s="174" t="s">
        <v>166</v>
      </c>
      <c r="B11827" s="183">
        <v>23</v>
      </c>
      <c r="C11827" s="176">
        <v>43984</v>
      </c>
      <c r="D11827" s="175">
        <v>13</v>
      </c>
      <c r="E11827" s="175">
        <v>2.968</v>
      </c>
    </row>
    <row r="11828" spans="1:5">
      <c r="A11828" s="174" t="s">
        <v>166</v>
      </c>
      <c r="B11828" s="183">
        <v>23</v>
      </c>
      <c r="C11828" s="176">
        <v>43985</v>
      </c>
      <c r="D11828" s="175">
        <v>14</v>
      </c>
      <c r="E11828" s="175">
        <v>4.3819999999999997</v>
      </c>
    </row>
    <row r="11829" spans="1:5">
      <c r="A11829" s="174" t="s">
        <v>166</v>
      </c>
      <c r="B11829" s="183">
        <v>23</v>
      </c>
      <c r="C11829" s="176">
        <v>43986</v>
      </c>
      <c r="D11829" s="175">
        <v>15</v>
      </c>
      <c r="E11829" s="175">
        <v>4.806</v>
      </c>
    </row>
    <row r="11830" spans="1:5">
      <c r="A11830" s="174" t="s">
        <v>166</v>
      </c>
      <c r="B11830" s="177">
        <v>23</v>
      </c>
      <c r="C11830" s="176">
        <v>43987</v>
      </c>
      <c r="D11830" s="175">
        <v>15</v>
      </c>
      <c r="E11830" s="175">
        <v>4.6639999999999997</v>
      </c>
    </row>
    <row r="11831" spans="1:5">
      <c r="A11831" s="174" t="s">
        <v>166</v>
      </c>
      <c r="B11831" s="183">
        <v>23</v>
      </c>
      <c r="C11831" s="176">
        <v>43988</v>
      </c>
      <c r="D11831" s="175">
        <v>12</v>
      </c>
      <c r="E11831" s="175">
        <v>5.23</v>
      </c>
    </row>
    <row r="11832" spans="1:5">
      <c r="A11832" s="174" t="s">
        <v>166</v>
      </c>
      <c r="B11832" s="183">
        <v>24</v>
      </c>
      <c r="C11832" s="176">
        <v>43989</v>
      </c>
      <c r="D11832" s="175">
        <v>11</v>
      </c>
      <c r="E11832" s="175">
        <v>5.3710000000000004</v>
      </c>
    </row>
    <row r="11833" spans="1:5">
      <c r="A11833" s="174" t="s">
        <v>166</v>
      </c>
      <c r="B11833" s="183">
        <v>24</v>
      </c>
      <c r="C11833" s="176">
        <v>43990</v>
      </c>
      <c r="D11833" s="175">
        <v>14</v>
      </c>
      <c r="E11833" s="175">
        <v>10.882999999999999</v>
      </c>
    </row>
    <row r="11834" spans="1:5">
      <c r="A11834" s="174" t="s">
        <v>166</v>
      </c>
      <c r="B11834" s="183">
        <v>24</v>
      </c>
      <c r="C11834" s="176">
        <v>43991</v>
      </c>
      <c r="D11834" s="175">
        <v>12</v>
      </c>
      <c r="E11834" s="175">
        <v>5.3710000000000004</v>
      </c>
    </row>
    <row r="11835" spans="1:5">
      <c r="A11835" s="174" t="s">
        <v>166</v>
      </c>
      <c r="B11835" s="183">
        <v>24</v>
      </c>
      <c r="C11835" s="176">
        <v>43992</v>
      </c>
      <c r="D11835" s="175">
        <v>13</v>
      </c>
      <c r="E11835" s="175">
        <v>5.23</v>
      </c>
    </row>
    <row r="11836" spans="1:5">
      <c r="A11836" s="174" t="s">
        <v>166</v>
      </c>
      <c r="B11836" s="183">
        <v>24</v>
      </c>
      <c r="C11836" s="176">
        <v>43993</v>
      </c>
      <c r="D11836" s="175">
        <v>17</v>
      </c>
      <c r="E11836" s="175">
        <v>5.3710000000000004</v>
      </c>
    </row>
    <row r="11837" spans="1:5">
      <c r="A11837" s="174" t="s">
        <v>166</v>
      </c>
      <c r="B11837" s="177">
        <v>24</v>
      </c>
      <c r="C11837" s="176">
        <v>43994</v>
      </c>
      <c r="D11837" s="175">
        <v>13</v>
      </c>
      <c r="E11837" s="175">
        <v>5.5119999999999996</v>
      </c>
    </row>
    <row r="11838" spans="1:5">
      <c r="A11838" s="174" t="s">
        <v>166</v>
      </c>
      <c r="B11838" s="183">
        <v>24</v>
      </c>
      <c r="C11838" s="176">
        <v>43995</v>
      </c>
      <c r="D11838" s="175">
        <v>12</v>
      </c>
      <c r="E11838" s="175">
        <v>5.23</v>
      </c>
    </row>
    <row r="11839" spans="1:5">
      <c r="A11839" s="174" t="s">
        <v>166</v>
      </c>
      <c r="B11839" s="183">
        <v>25</v>
      </c>
      <c r="C11839" s="176">
        <v>43996</v>
      </c>
      <c r="D11839" s="175">
        <v>11</v>
      </c>
      <c r="E11839" s="175">
        <v>4.3819999999999997</v>
      </c>
    </row>
    <row r="11840" spans="1:5">
      <c r="A11840" s="174" t="s">
        <v>166</v>
      </c>
      <c r="B11840" s="183">
        <v>25</v>
      </c>
      <c r="C11840" s="176">
        <v>43997</v>
      </c>
      <c r="D11840" s="175">
        <v>13</v>
      </c>
      <c r="E11840" s="175">
        <v>4.5229999999999997</v>
      </c>
    </row>
    <row r="11841" spans="1:5">
      <c r="A11841" s="174" t="s">
        <v>166</v>
      </c>
      <c r="B11841" s="183">
        <v>25</v>
      </c>
      <c r="C11841" s="176">
        <v>43998</v>
      </c>
      <c r="D11841" s="175">
        <v>12</v>
      </c>
      <c r="E11841" s="175">
        <v>5.3710000000000004</v>
      </c>
    </row>
    <row r="11842" spans="1:5">
      <c r="A11842" s="174" t="s">
        <v>166</v>
      </c>
      <c r="B11842" s="183">
        <v>25</v>
      </c>
      <c r="C11842" s="176">
        <v>43999</v>
      </c>
      <c r="D11842" s="175">
        <v>13</v>
      </c>
      <c r="E11842" s="175">
        <v>4.6639999999999997</v>
      </c>
    </row>
    <row r="11843" spans="1:5">
      <c r="A11843" s="174" t="s">
        <v>166</v>
      </c>
      <c r="B11843" s="183">
        <v>25</v>
      </c>
      <c r="C11843" s="176">
        <v>44000</v>
      </c>
      <c r="D11843" s="175">
        <v>13</v>
      </c>
      <c r="E11843" s="175">
        <v>5.23</v>
      </c>
    </row>
    <row r="11844" spans="1:5">
      <c r="A11844" s="174" t="s">
        <v>166</v>
      </c>
      <c r="B11844" s="183">
        <v>25</v>
      </c>
      <c r="C11844" s="176">
        <v>44001</v>
      </c>
      <c r="D11844" s="175">
        <v>13</v>
      </c>
      <c r="E11844" s="175">
        <v>5.3710000000000004</v>
      </c>
    </row>
    <row r="11845" spans="1:5">
      <c r="A11845" s="174" t="s">
        <v>166</v>
      </c>
      <c r="B11845" s="183">
        <v>25</v>
      </c>
      <c r="C11845" s="176">
        <v>44002</v>
      </c>
      <c r="D11845" s="175">
        <v>11</v>
      </c>
      <c r="E11845" s="175">
        <v>5.5119999999999996</v>
      </c>
    </row>
    <row r="11846" spans="1:5">
      <c r="A11846" s="174" t="s">
        <v>166</v>
      </c>
      <c r="B11846" s="183">
        <v>26</v>
      </c>
      <c r="C11846" s="176">
        <v>44003</v>
      </c>
      <c r="D11846" s="175">
        <v>10</v>
      </c>
      <c r="E11846" s="175">
        <v>5.23</v>
      </c>
    </row>
    <row r="11847" spans="1:5">
      <c r="A11847" s="174" t="s">
        <v>166</v>
      </c>
      <c r="B11847" s="183">
        <v>26</v>
      </c>
      <c r="C11847" s="176">
        <v>44004</v>
      </c>
      <c r="D11847" s="175">
        <v>13</v>
      </c>
      <c r="E11847" s="175">
        <v>5.5119999999999996</v>
      </c>
    </row>
    <row r="11848" spans="1:5">
      <c r="A11848" s="174" t="s">
        <v>166</v>
      </c>
      <c r="B11848" s="183">
        <v>26</v>
      </c>
      <c r="C11848" s="176">
        <v>44005</v>
      </c>
      <c r="D11848" s="175">
        <v>12</v>
      </c>
      <c r="E11848" s="175">
        <v>5.23</v>
      </c>
    </row>
    <row r="11849" spans="1:5">
      <c r="A11849" s="174" t="s">
        <v>166</v>
      </c>
      <c r="B11849" s="183">
        <v>26</v>
      </c>
      <c r="C11849" s="176">
        <v>44006</v>
      </c>
      <c r="D11849" s="175">
        <v>12</v>
      </c>
      <c r="E11849" s="175">
        <v>5.5119999999999996</v>
      </c>
    </row>
    <row r="11850" spans="1:5">
      <c r="A11850" s="174" t="s">
        <v>166</v>
      </c>
      <c r="B11850" s="183">
        <v>26</v>
      </c>
      <c r="C11850" s="176">
        <v>44007</v>
      </c>
      <c r="D11850" s="175">
        <v>13</v>
      </c>
      <c r="E11850" s="175">
        <v>4.9470000000000001</v>
      </c>
    </row>
    <row r="11851" spans="1:5">
      <c r="A11851" s="174" t="s">
        <v>166</v>
      </c>
      <c r="B11851" s="177">
        <v>26</v>
      </c>
      <c r="C11851" s="176">
        <v>44008</v>
      </c>
      <c r="D11851" s="175">
        <v>13</v>
      </c>
      <c r="E11851" s="175">
        <v>4.9470000000000001</v>
      </c>
    </row>
    <row r="11852" spans="1:5">
      <c r="A11852" s="174" t="s">
        <v>166</v>
      </c>
      <c r="B11852" s="183">
        <v>26</v>
      </c>
      <c r="C11852" s="176">
        <v>44009</v>
      </c>
      <c r="D11852" s="175">
        <v>11</v>
      </c>
      <c r="E11852" s="175">
        <v>5.23</v>
      </c>
    </row>
    <row r="11853" spans="1:5">
      <c r="A11853" s="174" t="s">
        <v>166</v>
      </c>
      <c r="B11853" s="183">
        <v>27</v>
      </c>
      <c r="C11853" s="176">
        <v>44010</v>
      </c>
      <c r="D11853" s="175">
        <v>9</v>
      </c>
      <c r="E11853" s="175">
        <v>5.5119999999999996</v>
      </c>
    </row>
    <row r="11854" spans="1:5">
      <c r="A11854" s="174" t="s">
        <v>166</v>
      </c>
      <c r="B11854" s="183">
        <v>27</v>
      </c>
      <c r="C11854" s="176">
        <v>44011</v>
      </c>
      <c r="D11854" s="175">
        <v>15</v>
      </c>
      <c r="E11854" s="175">
        <v>4.24</v>
      </c>
    </row>
    <row r="11855" spans="1:5">
      <c r="A11855" s="174" t="s">
        <v>166</v>
      </c>
      <c r="B11855" s="183">
        <v>27</v>
      </c>
      <c r="C11855" s="176">
        <v>44012</v>
      </c>
      <c r="D11855" s="175">
        <v>10</v>
      </c>
      <c r="E11855" s="175">
        <v>5.0880000000000001</v>
      </c>
    </row>
    <row r="11856" spans="1:5">
      <c r="A11856" s="174" t="s">
        <v>166</v>
      </c>
      <c r="B11856" s="183">
        <v>27</v>
      </c>
      <c r="C11856" s="176">
        <v>44013</v>
      </c>
      <c r="D11856" s="175">
        <v>11</v>
      </c>
      <c r="E11856" s="175">
        <v>4.6639999999999997</v>
      </c>
    </row>
    <row r="11857" spans="1:5">
      <c r="A11857" s="174" t="s">
        <v>166</v>
      </c>
      <c r="B11857" s="183">
        <v>27</v>
      </c>
      <c r="C11857" s="176">
        <v>44014</v>
      </c>
      <c r="D11857" s="175">
        <v>12</v>
      </c>
      <c r="E11857" s="175">
        <v>5.3710000000000004</v>
      </c>
    </row>
    <row r="11858" spans="1:5">
      <c r="A11858" s="174" t="s">
        <v>166</v>
      </c>
      <c r="B11858" s="177">
        <v>27</v>
      </c>
      <c r="C11858" s="176">
        <v>44015</v>
      </c>
      <c r="D11858" s="175">
        <v>12</v>
      </c>
      <c r="E11858" s="175">
        <v>4.806</v>
      </c>
    </row>
    <row r="11859" spans="1:5">
      <c r="A11859" s="174" t="s">
        <v>166</v>
      </c>
      <c r="B11859" s="183">
        <v>27</v>
      </c>
      <c r="C11859" s="176">
        <v>44016</v>
      </c>
      <c r="D11859" s="175">
        <v>9</v>
      </c>
      <c r="E11859" s="175">
        <v>4.5229999999999997</v>
      </c>
    </row>
    <row r="11860" spans="1:5">
      <c r="A11860" s="174" t="s">
        <v>166</v>
      </c>
      <c r="B11860" s="183">
        <v>28</v>
      </c>
      <c r="C11860" s="176">
        <v>44017</v>
      </c>
      <c r="D11860" s="175">
        <v>8</v>
      </c>
      <c r="E11860" s="175">
        <v>4.806</v>
      </c>
    </row>
    <row r="11861" spans="1:5">
      <c r="A11861" s="174" t="s">
        <v>166</v>
      </c>
      <c r="B11861" s="183">
        <v>28</v>
      </c>
      <c r="C11861" s="176">
        <v>44018</v>
      </c>
      <c r="D11861" s="175">
        <v>11</v>
      </c>
      <c r="E11861" s="175">
        <v>4.3819999999999997</v>
      </c>
    </row>
    <row r="11862" spans="1:5">
      <c r="A11862" s="174" t="s">
        <v>166</v>
      </c>
      <c r="B11862" s="183">
        <v>28</v>
      </c>
      <c r="C11862" s="176">
        <v>44019</v>
      </c>
      <c r="D11862" s="175">
        <v>10</v>
      </c>
      <c r="E11862" s="175">
        <v>5.0880000000000001</v>
      </c>
    </row>
    <row r="11863" spans="1:5">
      <c r="A11863" s="174" t="s">
        <v>166</v>
      </c>
      <c r="B11863" s="183">
        <v>28</v>
      </c>
      <c r="C11863" s="176">
        <v>44020</v>
      </c>
      <c r="D11863" s="175">
        <v>10</v>
      </c>
      <c r="E11863" s="175">
        <v>5.3710000000000004</v>
      </c>
    </row>
    <row r="11864" spans="1:5">
      <c r="A11864" s="174" t="s">
        <v>166</v>
      </c>
      <c r="B11864" s="183">
        <v>28</v>
      </c>
      <c r="C11864" s="176">
        <v>44021</v>
      </c>
      <c r="D11864" s="175">
        <v>11</v>
      </c>
      <c r="E11864" s="175">
        <v>4.6639999999999997</v>
      </c>
    </row>
    <row r="11865" spans="1:5">
      <c r="A11865" s="174" t="s">
        <v>166</v>
      </c>
      <c r="B11865" s="183">
        <v>28</v>
      </c>
      <c r="C11865" s="176">
        <v>44022</v>
      </c>
      <c r="D11865" s="175">
        <v>11</v>
      </c>
      <c r="E11865" s="175">
        <v>4.9470000000000001</v>
      </c>
    </row>
    <row r="11866" spans="1:5">
      <c r="A11866" s="174" t="s">
        <v>166</v>
      </c>
      <c r="B11866" s="177">
        <v>28</v>
      </c>
      <c r="C11866" s="176">
        <v>44023</v>
      </c>
      <c r="D11866" s="175">
        <v>9</v>
      </c>
      <c r="E11866" s="175">
        <v>4.806</v>
      </c>
    </row>
    <row r="11867" spans="1:5">
      <c r="A11867" s="174" t="s">
        <v>166</v>
      </c>
      <c r="B11867" s="183">
        <v>29</v>
      </c>
      <c r="C11867" s="176">
        <v>44024</v>
      </c>
      <c r="D11867" s="175">
        <v>8</v>
      </c>
      <c r="E11867" s="175">
        <v>5.23</v>
      </c>
    </row>
    <row r="11868" spans="1:5">
      <c r="A11868" s="174" t="s">
        <v>166</v>
      </c>
      <c r="B11868" s="183">
        <v>29</v>
      </c>
      <c r="C11868" s="176">
        <v>44025</v>
      </c>
      <c r="D11868" s="175">
        <v>11</v>
      </c>
      <c r="E11868" s="175">
        <v>5.3710000000000004</v>
      </c>
    </row>
    <row r="11869" spans="1:5">
      <c r="A11869" s="174" t="s">
        <v>166</v>
      </c>
      <c r="B11869" s="183">
        <v>29</v>
      </c>
      <c r="C11869" s="176">
        <v>44026</v>
      </c>
      <c r="D11869" s="175">
        <v>10</v>
      </c>
      <c r="E11869" s="175">
        <v>4.9470000000000001</v>
      </c>
    </row>
    <row r="11870" spans="1:5">
      <c r="A11870" s="174" t="s">
        <v>166</v>
      </c>
      <c r="B11870" s="183">
        <v>29</v>
      </c>
      <c r="C11870" s="176">
        <v>44027</v>
      </c>
      <c r="D11870" s="175">
        <v>11</v>
      </c>
      <c r="E11870" s="175">
        <v>5.0880000000000001</v>
      </c>
    </row>
    <row r="11871" spans="1:5">
      <c r="A11871" s="174" t="s">
        <v>166</v>
      </c>
      <c r="B11871" s="183">
        <v>29</v>
      </c>
      <c r="C11871" s="176">
        <v>44028</v>
      </c>
      <c r="D11871" s="175">
        <v>11</v>
      </c>
      <c r="E11871" s="175">
        <v>5.0880000000000001</v>
      </c>
    </row>
    <row r="11872" spans="1:5">
      <c r="A11872" s="174" t="s">
        <v>166</v>
      </c>
      <c r="B11872" s="177">
        <v>29</v>
      </c>
      <c r="C11872" s="176">
        <v>44029</v>
      </c>
      <c r="D11872" s="175">
        <v>11</v>
      </c>
      <c r="E11872" s="175">
        <v>4.5229999999999997</v>
      </c>
    </row>
    <row r="11873" spans="1:5">
      <c r="A11873" s="174" t="s">
        <v>166</v>
      </c>
      <c r="B11873" s="183">
        <v>29</v>
      </c>
      <c r="C11873" s="176">
        <v>44030</v>
      </c>
      <c r="D11873" s="175">
        <v>9</v>
      </c>
      <c r="E11873" s="175">
        <v>5.0880000000000001</v>
      </c>
    </row>
    <row r="11874" spans="1:5">
      <c r="A11874" s="174" t="s">
        <v>166</v>
      </c>
      <c r="B11874" s="183">
        <v>30</v>
      </c>
      <c r="C11874" s="176">
        <v>44031</v>
      </c>
      <c r="D11874" s="175">
        <v>7</v>
      </c>
      <c r="E11874" s="175">
        <v>4.5229999999999997</v>
      </c>
    </row>
    <row r="11875" spans="1:5">
      <c r="A11875" s="174" t="s">
        <v>166</v>
      </c>
      <c r="B11875" s="183">
        <v>30</v>
      </c>
      <c r="C11875" s="176">
        <v>44032</v>
      </c>
      <c r="D11875" s="175">
        <v>11</v>
      </c>
      <c r="E11875" s="175">
        <v>4.5229999999999997</v>
      </c>
    </row>
    <row r="11876" spans="1:5">
      <c r="A11876" s="174" t="s">
        <v>166</v>
      </c>
      <c r="B11876" s="183">
        <v>30</v>
      </c>
      <c r="C11876" s="176">
        <v>44033</v>
      </c>
      <c r="D11876" s="175">
        <v>10</v>
      </c>
      <c r="E11876" s="175">
        <v>5.3710000000000004</v>
      </c>
    </row>
    <row r="11877" spans="1:5">
      <c r="A11877" s="174" t="s">
        <v>166</v>
      </c>
      <c r="B11877" s="183">
        <v>30</v>
      </c>
      <c r="C11877" s="176">
        <v>44034</v>
      </c>
      <c r="D11877" s="175">
        <v>11</v>
      </c>
      <c r="E11877" s="175">
        <v>4.5229999999999997</v>
      </c>
    </row>
    <row r="11878" spans="1:5">
      <c r="A11878" s="174" t="s">
        <v>166</v>
      </c>
      <c r="B11878" s="183">
        <v>30</v>
      </c>
      <c r="C11878" s="176">
        <v>44035</v>
      </c>
      <c r="D11878" s="175">
        <v>11</v>
      </c>
      <c r="E11878" s="175">
        <v>4.24</v>
      </c>
    </row>
    <row r="11879" spans="1:5">
      <c r="A11879" s="174" t="s">
        <v>166</v>
      </c>
      <c r="B11879" s="177">
        <v>30</v>
      </c>
      <c r="C11879" s="176">
        <v>44036</v>
      </c>
      <c r="D11879" s="175">
        <v>11</v>
      </c>
      <c r="E11879" s="175">
        <v>4.3819999999999997</v>
      </c>
    </row>
    <row r="11880" spans="1:5">
      <c r="A11880" s="174" t="s">
        <v>166</v>
      </c>
      <c r="B11880" s="183">
        <v>30</v>
      </c>
      <c r="C11880" s="176">
        <v>44037</v>
      </c>
      <c r="D11880" s="175">
        <v>9</v>
      </c>
      <c r="E11880" s="175">
        <v>3.8159999999999998</v>
      </c>
    </row>
    <row r="11881" spans="1:5">
      <c r="A11881" s="174" t="s">
        <v>166</v>
      </c>
      <c r="B11881" s="183">
        <v>31</v>
      </c>
      <c r="C11881" s="176">
        <v>44038</v>
      </c>
      <c r="D11881" s="175">
        <v>7</v>
      </c>
      <c r="E11881" s="175">
        <v>3.5329999999999999</v>
      </c>
    </row>
    <row r="11882" spans="1:5">
      <c r="A11882" s="174" t="s">
        <v>166</v>
      </c>
      <c r="B11882" s="183">
        <v>31</v>
      </c>
      <c r="C11882" s="176">
        <v>44039</v>
      </c>
      <c r="D11882" s="175">
        <v>11</v>
      </c>
      <c r="E11882" s="175">
        <v>2.827</v>
      </c>
    </row>
    <row r="11883" spans="1:5">
      <c r="A11883" s="174" t="s">
        <v>166</v>
      </c>
      <c r="B11883" s="183">
        <v>31</v>
      </c>
      <c r="C11883" s="176">
        <v>44040</v>
      </c>
      <c r="D11883" s="175">
        <v>10</v>
      </c>
      <c r="E11883" s="175">
        <v>2.2610000000000001</v>
      </c>
    </row>
    <row r="11884" spans="1:5">
      <c r="A11884" s="174" t="s">
        <v>166</v>
      </c>
      <c r="B11884" s="183">
        <v>31</v>
      </c>
      <c r="C11884" s="176">
        <v>44041</v>
      </c>
      <c r="D11884" s="175">
        <v>10</v>
      </c>
      <c r="E11884" s="175">
        <v>2.6850000000000001</v>
      </c>
    </row>
    <row r="11885" spans="1:5">
      <c r="A11885" s="174" t="s">
        <v>166</v>
      </c>
      <c r="B11885" s="183">
        <v>31</v>
      </c>
      <c r="C11885" s="176">
        <v>44042</v>
      </c>
      <c r="D11885" s="175">
        <v>10</v>
      </c>
      <c r="E11885" s="175">
        <v>2.544</v>
      </c>
    </row>
    <row r="11886" spans="1:5">
      <c r="A11886" s="174" t="s">
        <v>166</v>
      </c>
      <c r="B11886" s="177">
        <v>31</v>
      </c>
      <c r="C11886" s="176">
        <v>44043</v>
      </c>
      <c r="D11886" s="175">
        <v>10</v>
      </c>
      <c r="E11886" s="175">
        <v>2.403</v>
      </c>
    </row>
    <row r="11887" spans="1:5">
      <c r="A11887" s="174" t="s">
        <v>166</v>
      </c>
      <c r="B11887" s="183">
        <v>31</v>
      </c>
      <c r="C11887" s="176">
        <v>44044</v>
      </c>
      <c r="D11887" s="175">
        <v>7</v>
      </c>
      <c r="E11887" s="175">
        <v>2.6850000000000001</v>
      </c>
    </row>
    <row r="11888" spans="1:5">
      <c r="A11888" s="174" t="s">
        <v>166</v>
      </c>
      <c r="B11888" s="183">
        <v>32</v>
      </c>
      <c r="C11888" s="176">
        <v>44045</v>
      </c>
      <c r="D11888" s="175">
        <v>6</v>
      </c>
      <c r="E11888" s="175">
        <v>2.544</v>
      </c>
    </row>
    <row r="11889" spans="1:5">
      <c r="A11889" s="174" t="s">
        <v>166</v>
      </c>
      <c r="B11889" s="183">
        <v>32</v>
      </c>
      <c r="C11889" s="176">
        <v>44046</v>
      </c>
      <c r="D11889" s="175">
        <v>9</v>
      </c>
      <c r="E11889" s="175">
        <v>2.6850000000000001</v>
      </c>
    </row>
    <row r="11890" spans="1:5">
      <c r="A11890" s="174" t="s">
        <v>166</v>
      </c>
      <c r="B11890" s="183">
        <v>32</v>
      </c>
      <c r="C11890" s="176">
        <v>44047</v>
      </c>
      <c r="D11890" s="175">
        <v>9</v>
      </c>
      <c r="E11890" s="175">
        <v>2.2610000000000001</v>
      </c>
    </row>
    <row r="11891" spans="1:5">
      <c r="A11891" s="174" t="s">
        <v>166</v>
      </c>
      <c r="B11891" s="183">
        <v>32</v>
      </c>
      <c r="C11891" s="176">
        <v>44048</v>
      </c>
      <c r="D11891" s="175">
        <v>9</v>
      </c>
      <c r="E11891" s="175">
        <v>2.544</v>
      </c>
    </row>
    <row r="11892" spans="1:5">
      <c r="A11892" s="174" t="s">
        <v>166</v>
      </c>
      <c r="B11892" s="183">
        <v>32</v>
      </c>
      <c r="C11892" s="176">
        <v>44049</v>
      </c>
      <c r="D11892" s="175">
        <v>9</v>
      </c>
      <c r="E11892" s="175">
        <v>2.403</v>
      </c>
    </row>
    <row r="11893" spans="1:5">
      <c r="A11893" s="174" t="s">
        <v>166</v>
      </c>
      <c r="B11893" s="177">
        <v>32</v>
      </c>
      <c r="C11893" s="176">
        <v>44050</v>
      </c>
      <c r="D11893" s="175">
        <v>8</v>
      </c>
      <c r="E11893" s="175">
        <v>2.544</v>
      </c>
    </row>
    <row r="11894" spans="1:5">
      <c r="A11894" s="174" t="s">
        <v>166</v>
      </c>
      <c r="B11894" s="177">
        <v>32</v>
      </c>
      <c r="C11894" s="176">
        <v>44051</v>
      </c>
      <c r="D11894" s="175">
        <v>6</v>
      </c>
      <c r="E11894" s="175">
        <v>2.2610000000000001</v>
      </c>
    </row>
    <row r="11895" spans="1:5">
      <c r="A11895" s="174" t="s">
        <v>166</v>
      </c>
      <c r="B11895" s="177">
        <v>33</v>
      </c>
      <c r="C11895" s="176">
        <v>44052</v>
      </c>
      <c r="D11895" s="175">
        <v>4</v>
      </c>
      <c r="E11895" s="175">
        <v>2.12</v>
      </c>
    </row>
    <row r="11896" spans="1:5">
      <c r="A11896" s="174" t="s">
        <v>166</v>
      </c>
      <c r="B11896" s="177">
        <v>33</v>
      </c>
      <c r="C11896" s="176">
        <v>44053</v>
      </c>
      <c r="D11896" s="175">
        <v>9</v>
      </c>
      <c r="E11896" s="175">
        <v>2.544</v>
      </c>
    </row>
    <row r="11897" spans="1:5">
      <c r="A11897" s="174" t="s">
        <v>166</v>
      </c>
      <c r="B11897" s="177">
        <v>33</v>
      </c>
      <c r="C11897" s="176">
        <v>44054</v>
      </c>
      <c r="D11897" s="175">
        <v>9</v>
      </c>
      <c r="E11897" s="175">
        <v>2.403</v>
      </c>
    </row>
    <row r="11898" spans="1:5">
      <c r="A11898" s="174" t="s">
        <v>166</v>
      </c>
      <c r="B11898" s="177">
        <v>33</v>
      </c>
      <c r="C11898" s="176">
        <v>44055</v>
      </c>
      <c r="D11898" s="175">
        <v>9</v>
      </c>
      <c r="E11898" s="175">
        <v>1.5549999999999999</v>
      </c>
    </row>
    <row r="11899" spans="1:5">
      <c r="A11899" s="174" t="s">
        <v>166</v>
      </c>
      <c r="B11899" s="177">
        <v>33</v>
      </c>
      <c r="C11899" s="176">
        <v>44056</v>
      </c>
      <c r="D11899" s="175">
        <v>9</v>
      </c>
      <c r="E11899" s="175">
        <v>1.837</v>
      </c>
    </row>
    <row r="11900" spans="1:5">
      <c r="A11900" s="174" t="s">
        <v>166</v>
      </c>
      <c r="B11900" s="177">
        <v>33</v>
      </c>
      <c r="C11900" s="176">
        <v>44057</v>
      </c>
      <c r="D11900" s="175">
        <v>9</v>
      </c>
      <c r="E11900" s="175">
        <v>1.696</v>
      </c>
    </row>
    <row r="11901" spans="1:5">
      <c r="A11901" s="174" t="s">
        <v>166</v>
      </c>
      <c r="B11901" s="177">
        <v>33</v>
      </c>
      <c r="C11901" s="176">
        <v>44058</v>
      </c>
      <c r="D11901" s="175">
        <v>7</v>
      </c>
      <c r="E11901" s="175">
        <v>1.837</v>
      </c>
    </row>
    <row r="11902" spans="1:5">
      <c r="A11902" s="174" t="s">
        <v>166</v>
      </c>
      <c r="B11902" s="177">
        <v>34</v>
      </c>
      <c r="C11902" s="176">
        <v>44059</v>
      </c>
      <c r="D11902" s="175">
        <v>6</v>
      </c>
      <c r="E11902" s="175">
        <v>1.5549999999999999</v>
      </c>
    </row>
    <row r="11903" spans="1:5">
      <c r="A11903" s="174" t="s">
        <v>166</v>
      </c>
      <c r="B11903" s="177">
        <v>34</v>
      </c>
      <c r="C11903" s="176">
        <v>44060</v>
      </c>
      <c r="D11903" s="175">
        <v>9</v>
      </c>
      <c r="E11903" s="175">
        <v>1.837</v>
      </c>
    </row>
    <row r="11904" spans="1:5">
      <c r="A11904" s="174" t="s">
        <v>166</v>
      </c>
      <c r="B11904" s="177">
        <v>34</v>
      </c>
      <c r="C11904" s="176">
        <v>44061</v>
      </c>
      <c r="D11904" s="175">
        <v>8</v>
      </c>
      <c r="E11904" s="175">
        <v>1.696</v>
      </c>
    </row>
    <row r="11905" spans="1:5">
      <c r="A11905" s="174" t="s">
        <v>166</v>
      </c>
      <c r="B11905" s="177">
        <v>34</v>
      </c>
      <c r="C11905" s="176">
        <v>44062</v>
      </c>
      <c r="D11905" s="175">
        <v>9</v>
      </c>
      <c r="E11905" s="175">
        <v>1.837</v>
      </c>
    </row>
    <row r="11906" spans="1:5">
      <c r="A11906" s="174" t="s">
        <v>166</v>
      </c>
      <c r="B11906" s="177">
        <v>34</v>
      </c>
      <c r="C11906" s="176">
        <v>44063</v>
      </c>
      <c r="D11906" s="175">
        <v>9</v>
      </c>
      <c r="E11906" s="175">
        <v>1.837</v>
      </c>
    </row>
    <row r="11907" spans="1:5">
      <c r="A11907" s="174" t="s">
        <v>166</v>
      </c>
      <c r="B11907" s="177">
        <v>34</v>
      </c>
      <c r="C11907" s="176">
        <v>44064</v>
      </c>
      <c r="D11907" s="175">
        <v>9</v>
      </c>
      <c r="E11907" s="175">
        <v>1.837</v>
      </c>
    </row>
    <row r="11908" spans="1:5">
      <c r="A11908" s="174" t="s">
        <v>166</v>
      </c>
      <c r="B11908" s="183">
        <v>34</v>
      </c>
      <c r="C11908" s="176">
        <v>44065</v>
      </c>
      <c r="D11908" s="182"/>
      <c r="E11908" s="175">
        <v>1.837</v>
      </c>
    </row>
    <row r="11909" spans="1:5">
      <c r="A11909" s="174" t="s">
        <v>169</v>
      </c>
      <c r="B11909" s="183">
        <v>8</v>
      </c>
      <c r="C11909" s="176">
        <v>43877</v>
      </c>
      <c r="D11909" s="175">
        <v>1</v>
      </c>
      <c r="E11909" s="175">
        <v>0</v>
      </c>
    </row>
    <row r="11910" spans="1:5">
      <c r="A11910" s="174" t="s">
        <v>169</v>
      </c>
      <c r="B11910" s="183">
        <v>8</v>
      </c>
      <c r="C11910" s="176">
        <v>43878</v>
      </c>
      <c r="D11910" s="175">
        <v>0</v>
      </c>
      <c r="E11910" s="175">
        <v>0</v>
      </c>
    </row>
    <row r="11911" spans="1:5">
      <c r="A11911" s="174" t="s">
        <v>169</v>
      </c>
      <c r="B11911" s="183">
        <v>8</v>
      </c>
      <c r="C11911" s="176">
        <v>43879</v>
      </c>
      <c r="D11911" s="175">
        <v>0</v>
      </c>
      <c r="E11911" s="175">
        <v>0</v>
      </c>
    </row>
    <row r="11912" spans="1:5">
      <c r="A11912" s="174" t="s">
        <v>169</v>
      </c>
      <c r="B11912" s="183">
        <v>8</v>
      </c>
      <c r="C11912" s="176">
        <v>43880</v>
      </c>
      <c r="D11912" s="175">
        <v>-1</v>
      </c>
      <c r="E11912" s="175">
        <v>0</v>
      </c>
    </row>
    <row r="11913" spans="1:5">
      <c r="A11913" s="174" t="s">
        <v>169</v>
      </c>
      <c r="B11913" s="183">
        <v>8</v>
      </c>
      <c r="C11913" s="176">
        <v>43881</v>
      </c>
      <c r="D11913" s="175">
        <v>-1</v>
      </c>
      <c r="E11913" s="175">
        <v>0</v>
      </c>
    </row>
    <row r="11914" spans="1:5">
      <c r="A11914" s="174" t="s">
        <v>169</v>
      </c>
      <c r="B11914" s="183">
        <v>8</v>
      </c>
      <c r="C11914" s="176">
        <v>43882</v>
      </c>
      <c r="D11914" s="175">
        <v>0</v>
      </c>
      <c r="E11914" s="175">
        <v>0</v>
      </c>
    </row>
    <row r="11915" spans="1:5">
      <c r="A11915" s="174" t="s">
        <v>169</v>
      </c>
      <c r="B11915" s="177">
        <v>8</v>
      </c>
      <c r="C11915" s="176">
        <v>43883</v>
      </c>
      <c r="D11915" s="175">
        <v>1</v>
      </c>
      <c r="E11915" s="175">
        <v>0</v>
      </c>
    </row>
    <row r="11916" spans="1:5">
      <c r="A11916" s="174" t="s">
        <v>169</v>
      </c>
      <c r="B11916" s="183">
        <v>9</v>
      </c>
      <c r="C11916" s="176">
        <v>43884</v>
      </c>
      <c r="D11916" s="175">
        <v>1</v>
      </c>
      <c r="E11916" s="175">
        <v>0</v>
      </c>
    </row>
    <row r="11917" spans="1:5">
      <c r="A11917" s="174" t="s">
        <v>169</v>
      </c>
      <c r="B11917" s="183">
        <v>9</v>
      </c>
      <c r="C11917" s="176">
        <v>43885</v>
      </c>
      <c r="D11917" s="175">
        <v>5</v>
      </c>
      <c r="E11917" s="175">
        <v>0</v>
      </c>
    </row>
    <row r="11918" spans="1:5">
      <c r="A11918" s="174" t="s">
        <v>169</v>
      </c>
      <c r="B11918" s="183">
        <v>9</v>
      </c>
      <c r="C11918" s="176">
        <v>43886</v>
      </c>
      <c r="D11918" s="175">
        <v>10</v>
      </c>
      <c r="E11918" s="175">
        <v>0</v>
      </c>
    </row>
    <row r="11919" spans="1:5">
      <c r="A11919" s="174" t="s">
        <v>169</v>
      </c>
      <c r="B11919" s="183">
        <v>9</v>
      </c>
      <c r="C11919" s="176">
        <v>43887</v>
      </c>
      <c r="D11919" s="175">
        <v>4</v>
      </c>
      <c r="E11919" s="175">
        <v>0</v>
      </c>
    </row>
    <row r="11920" spans="1:5">
      <c r="A11920" s="174" t="s">
        <v>169</v>
      </c>
      <c r="B11920" s="183">
        <v>9</v>
      </c>
      <c r="C11920" s="176">
        <v>43888</v>
      </c>
      <c r="D11920" s="175">
        <v>0</v>
      </c>
      <c r="E11920" s="175">
        <v>0</v>
      </c>
    </row>
    <row r="11921" spans="1:5">
      <c r="A11921" s="174" t="s">
        <v>169</v>
      </c>
      <c r="B11921" s="183">
        <v>9</v>
      </c>
      <c r="C11921" s="176">
        <v>43889</v>
      </c>
      <c r="D11921" s="175">
        <v>1</v>
      </c>
      <c r="E11921" s="175">
        <v>0</v>
      </c>
    </row>
    <row r="11922" spans="1:5">
      <c r="A11922" s="174" t="s">
        <v>169</v>
      </c>
      <c r="B11922" s="177">
        <v>9</v>
      </c>
      <c r="C11922" s="176">
        <v>43890</v>
      </c>
      <c r="D11922" s="175">
        <v>3</v>
      </c>
      <c r="E11922" s="175">
        <v>0</v>
      </c>
    </row>
    <row r="11923" spans="1:5">
      <c r="A11923" s="174" t="s">
        <v>169</v>
      </c>
      <c r="B11923" s="183">
        <v>10</v>
      </c>
      <c r="C11923" s="176">
        <v>43833</v>
      </c>
      <c r="D11923" s="175">
        <v>3</v>
      </c>
      <c r="E11923" s="175">
        <v>0</v>
      </c>
    </row>
    <row r="11924" spans="1:5">
      <c r="A11924" s="174" t="s">
        <v>169</v>
      </c>
      <c r="B11924" s="183">
        <v>10</v>
      </c>
      <c r="C11924" s="176">
        <v>43864</v>
      </c>
      <c r="D11924" s="175">
        <v>0</v>
      </c>
      <c r="E11924" s="175">
        <v>0</v>
      </c>
    </row>
    <row r="11925" spans="1:5">
      <c r="A11925" s="174" t="s">
        <v>169</v>
      </c>
      <c r="B11925" s="183">
        <v>10</v>
      </c>
      <c r="C11925" s="176">
        <v>43893</v>
      </c>
      <c r="D11925" s="175">
        <v>0</v>
      </c>
      <c r="E11925" s="175">
        <v>0</v>
      </c>
    </row>
    <row r="11926" spans="1:5">
      <c r="A11926" s="174" t="s">
        <v>169</v>
      </c>
      <c r="B11926" s="183">
        <v>10</v>
      </c>
      <c r="C11926" s="176">
        <v>43894</v>
      </c>
      <c r="D11926" s="175">
        <v>0</v>
      </c>
      <c r="E11926" s="175">
        <v>0</v>
      </c>
    </row>
    <row r="11927" spans="1:5">
      <c r="A11927" s="174" t="s">
        <v>169</v>
      </c>
      <c r="B11927" s="183">
        <v>10</v>
      </c>
      <c r="C11927" s="176">
        <v>43895</v>
      </c>
      <c r="D11927" s="175">
        <v>-1</v>
      </c>
      <c r="E11927" s="175">
        <v>0</v>
      </c>
    </row>
    <row r="11928" spans="1:5">
      <c r="A11928" s="174" t="s">
        <v>169</v>
      </c>
      <c r="B11928" s="183">
        <v>10</v>
      </c>
      <c r="C11928" s="176">
        <v>43896</v>
      </c>
      <c r="D11928" s="175">
        <v>-1</v>
      </c>
      <c r="E11928" s="175">
        <v>0</v>
      </c>
    </row>
    <row r="11929" spans="1:5">
      <c r="A11929" s="174" t="s">
        <v>169</v>
      </c>
      <c r="B11929" s="177">
        <v>10</v>
      </c>
      <c r="C11929" s="176">
        <v>43897</v>
      </c>
      <c r="D11929" s="175">
        <v>0</v>
      </c>
      <c r="E11929" s="175">
        <v>0</v>
      </c>
    </row>
    <row r="11930" spans="1:5">
      <c r="A11930" s="174" t="s">
        <v>169</v>
      </c>
      <c r="B11930" s="183">
        <v>11</v>
      </c>
      <c r="C11930" s="176">
        <v>43898</v>
      </c>
      <c r="D11930" s="175">
        <v>0</v>
      </c>
      <c r="E11930" s="175">
        <v>0</v>
      </c>
    </row>
    <row r="11931" spans="1:5">
      <c r="A11931" s="174" t="s">
        <v>169</v>
      </c>
      <c r="B11931" s="183">
        <v>11</v>
      </c>
      <c r="C11931" s="176">
        <v>43899</v>
      </c>
      <c r="D11931" s="175">
        <v>0</v>
      </c>
      <c r="E11931" s="175">
        <v>0</v>
      </c>
    </row>
    <row r="11932" spans="1:5">
      <c r="A11932" s="174" t="s">
        <v>169</v>
      </c>
      <c r="B11932" s="183">
        <v>11</v>
      </c>
      <c r="C11932" s="176">
        <v>43900</v>
      </c>
      <c r="D11932" s="175">
        <v>-1</v>
      </c>
      <c r="E11932" s="175">
        <v>0</v>
      </c>
    </row>
    <row r="11933" spans="1:5">
      <c r="A11933" s="174" t="s">
        <v>169</v>
      </c>
      <c r="B11933" s="183">
        <v>11</v>
      </c>
      <c r="C11933" s="176">
        <v>43901</v>
      </c>
      <c r="D11933" s="175">
        <v>-1</v>
      </c>
      <c r="E11933" s="175">
        <v>0</v>
      </c>
    </row>
    <row r="11934" spans="1:5">
      <c r="A11934" s="174" t="s">
        <v>169</v>
      </c>
      <c r="B11934" s="183">
        <v>11</v>
      </c>
      <c r="C11934" s="176">
        <v>43902</v>
      </c>
      <c r="D11934" s="175">
        <v>-1</v>
      </c>
      <c r="E11934" s="175">
        <v>0</v>
      </c>
    </row>
    <row r="11935" spans="1:5">
      <c r="A11935" s="174" t="s">
        <v>169</v>
      </c>
      <c r="B11935" s="183">
        <v>11</v>
      </c>
      <c r="C11935" s="176">
        <v>43903</v>
      </c>
      <c r="D11935" s="175">
        <v>-1</v>
      </c>
      <c r="E11935" s="175">
        <v>0</v>
      </c>
    </row>
    <row r="11936" spans="1:5">
      <c r="A11936" s="174" t="s">
        <v>169</v>
      </c>
      <c r="B11936" s="177">
        <v>11</v>
      </c>
      <c r="C11936" s="176">
        <v>43904</v>
      </c>
      <c r="D11936" s="175">
        <v>1</v>
      </c>
      <c r="E11936" s="175">
        <v>0</v>
      </c>
    </row>
    <row r="11937" spans="1:5">
      <c r="A11937" s="174" t="s">
        <v>169</v>
      </c>
      <c r="B11937" s="183">
        <v>12</v>
      </c>
      <c r="C11937" s="176">
        <v>43905</v>
      </c>
      <c r="D11937" s="175">
        <v>1</v>
      </c>
      <c r="E11937" s="175">
        <v>0</v>
      </c>
    </row>
    <row r="11938" spans="1:5">
      <c r="A11938" s="174" t="s">
        <v>169</v>
      </c>
      <c r="B11938" s="183">
        <v>12</v>
      </c>
      <c r="C11938" s="176">
        <v>43906</v>
      </c>
      <c r="D11938" s="175">
        <v>0</v>
      </c>
      <c r="E11938" s="175">
        <v>0</v>
      </c>
    </row>
    <row r="11939" spans="1:5">
      <c r="A11939" s="174" t="s">
        <v>169</v>
      </c>
      <c r="B11939" s="183">
        <v>12</v>
      </c>
      <c r="C11939" s="176">
        <v>43907</v>
      </c>
      <c r="D11939" s="175">
        <v>1</v>
      </c>
      <c r="E11939" s="175">
        <v>0</v>
      </c>
    </row>
    <row r="11940" spans="1:5">
      <c r="A11940" s="174" t="s">
        <v>169</v>
      </c>
      <c r="B11940" s="183">
        <v>12</v>
      </c>
      <c r="C11940" s="176">
        <v>43908</v>
      </c>
      <c r="D11940" s="175">
        <v>3</v>
      </c>
      <c r="E11940" s="175">
        <v>0</v>
      </c>
    </row>
    <row r="11941" spans="1:5">
      <c r="A11941" s="174" t="s">
        <v>169</v>
      </c>
      <c r="B11941" s="183">
        <v>12</v>
      </c>
      <c r="C11941" s="176">
        <v>43909</v>
      </c>
      <c r="D11941" s="175">
        <v>5</v>
      </c>
      <c r="E11941" s="175">
        <v>0</v>
      </c>
    </row>
    <row r="11942" spans="1:5">
      <c r="A11942" s="174" t="s">
        <v>169</v>
      </c>
      <c r="B11942" s="177">
        <v>12</v>
      </c>
      <c r="C11942" s="176">
        <v>43910</v>
      </c>
      <c r="D11942" s="175">
        <v>9</v>
      </c>
      <c r="E11942" s="175">
        <v>0</v>
      </c>
    </row>
    <row r="11943" spans="1:5">
      <c r="A11943" s="174" t="s">
        <v>169</v>
      </c>
      <c r="B11943" s="183">
        <v>12</v>
      </c>
      <c r="C11943" s="176">
        <v>43911</v>
      </c>
      <c r="D11943" s="175">
        <v>10</v>
      </c>
      <c r="E11943" s="175">
        <v>0</v>
      </c>
    </row>
    <row r="11944" spans="1:5">
      <c r="A11944" s="174" t="s">
        <v>169</v>
      </c>
      <c r="B11944" s="183">
        <v>13</v>
      </c>
      <c r="C11944" s="176">
        <v>43912</v>
      </c>
      <c r="D11944" s="175">
        <v>12</v>
      </c>
      <c r="E11944" s="175">
        <v>0</v>
      </c>
    </row>
    <row r="11945" spans="1:5">
      <c r="A11945" s="174" t="s">
        <v>169</v>
      </c>
      <c r="B11945" s="183">
        <v>13</v>
      </c>
      <c r="C11945" s="176">
        <v>43913</v>
      </c>
      <c r="D11945" s="175">
        <v>17</v>
      </c>
      <c r="E11945" s="175">
        <v>0</v>
      </c>
    </row>
    <row r="11946" spans="1:5">
      <c r="A11946" s="174" t="s">
        <v>169</v>
      </c>
      <c r="B11946" s="183">
        <v>13</v>
      </c>
      <c r="C11946" s="176">
        <v>43914</v>
      </c>
      <c r="D11946" s="175">
        <v>19</v>
      </c>
      <c r="E11946" s="175">
        <v>0</v>
      </c>
    </row>
    <row r="11947" spans="1:5">
      <c r="A11947" s="174" t="s">
        <v>169</v>
      </c>
      <c r="B11947" s="183">
        <v>13</v>
      </c>
      <c r="C11947" s="176">
        <v>43915</v>
      </c>
      <c r="D11947" s="175">
        <v>18</v>
      </c>
      <c r="E11947" s="175">
        <v>0</v>
      </c>
    </row>
    <row r="11948" spans="1:5">
      <c r="A11948" s="174" t="s">
        <v>169</v>
      </c>
      <c r="B11948" s="183">
        <v>13</v>
      </c>
      <c r="C11948" s="176">
        <v>43916</v>
      </c>
      <c r="D11948" s="175">
        <v>18</v>
      </c>
      <c r="E11948" s="175">
        <v>0</v>
      </c>
    </row>
    <row r="11949" spans="1:5">
      <c r="A11949" s="174" t="s">
        <v>169</v>
      </c>
      <c r="B11949" s="183">
        <v>13</v>
      </c>
      <c r="C11949" s="176">
        <v>43917</v>
      </c>
      <c r="D11949" s="175">
        <v>18</v>
      </c>
      <c r="E11949" s="175">
        <v>0</v>
      </c>
    </row>
    <row r="11950" spans="1:5">
      <c r="A11950" s="174" t="s">
        <v>169</v>
      </c>
      <c r="B11950" s="177">
        <v>13</v>
      </c>
      <c r="C11950" s="176">
        <v>43918</v>
      </c>
      <c r="D11950" s="175">
        <v>13</v>
      </c>
      <c r="E11950" s="175">
        <v>0</v>
      </c>
    </row>
    <row r="11951" spans="1:5">
      <c r="A11951" s="174" t="s">
        <v>169</v>
      </c>
      <c r="B11951" s="183">
        <v>14</v>
      </c>
      <c r="C11951" s="176">
        <v>43919</v>
      </c>
      <c r="D11951" s="175">
        <v>11</v>
      </c>
      <c r="E11951" s="175">
        <v>0</v>
      </c>
    </row>
    <row r="11952" spans="1:5">
      <c r="A11952" s="174" t="s">
        <v>169</v>
      </c>
      <c r="B11952" s="183">
        <v>14</v>
      </c>
      <c r="C11952" s="176">
        <v>43920</v>
      </c>
      <c r="D11952" s="175">
        <v>14</v>
      </c>
      <c r="E11952" s="175">
        <v>0</v>
      </c>
    </row>
    <row r="11953" spans="1:5">
      <c r="A11953" s="174" t="s">
        <v>169</v>
      </c>
      <c r="B11953" s="183">
        <v>14</v>
      </c>
      <c r="C11953" s="176">
        <v>43921</v>
      </c>
      <c r="D11953" s="175">
        <v>13</v>
      </c>
      <c r="E11953" s="175">
        <v>0</v>
      </c>
    </row>
    <row r="11954" spans="1:5">
      <c r="A11954" s="174" t="s">
        <v>169</v>
      </c>
      <c r="B11954" s="183">
        <v>14</v>
      </c>
      <c r="C11954" s="176">
        <v>43922</v>
      </c>
      <c r="D11954" s="175">
        <v>13</v>
      </c>
      <c r="E11954" s="175">
        <v>0</v>
      </c>
    </row>
    <row r="11955" spans="1:5">
      <c r="A11955" s="174" t="s">
        <v>169</v>
      </c>
      <c r="B11955" s="183">
        <v>14</v>
      </c>
      <c r="C11955" s="176">
        <v>43923</v>
      </c>
      <c r="D11955" s="175">
        <v>13</v>
      </c>
      <c r="E11955" s="175">
        <v>0</v>
      </c>
    </row>
    <row r="11956" spans="1:5">
      <c r="A11956" s="174" t="s">
        <v>169</v>
      </c>
      <c r="B11956" s="183">
        <v>14</v>
      </c>
      <c r="C11956" s="176">
        <v>43924</v>
      </c>
      <c r="D11956" s="175">
        <v>14</v>
      </c>
      <c r="E11956" s="175">
        <v>0.28699999999999998</v>
      </c>
    </row>
    <row r="11957" spans="1:5">
      <c r="A11957" s="174" t="s">
        <v>169</v>
      </c>
      <c r="B11957" s="177">
        <v>14</v>
      </c>
      <c r="C11957" s="176">
        <v>43925</v>
      </c>
      <c r="D11957" s="175">
        <v>11</v>
      </c>
      <c r="E11957" s="175">
        <v>0</v>
      </c>
    </row>
    <row r="11958" spans="1:5">
      <c r="A11958" s="174" t="s">
        <v>169</v>
      </c>
      <c r="B11958" s="183">
        <v>15</v>
      </c>
      <c r="C11958" s="176">
        <v>43926</v>
      </c>
      <c r="D11958" s="175">
        <v>9</v>
      </c>
      <c r="E11958" s="175">
        <v>0</v>
      </c>
    </row>
    <row r="11959" spans="1:5">
      <c r="A11959" s="174" t="s">
        <v>169</v>
      </c>
      <c r="B11959" s="183">
        <v>15</v>
      </c>
      <c r="C11959" s="176">
        <v>43927</v>
      </c>
      <c r="D11959" s="175">
        <v>12</v>
      </c>
      <c r="E11959" s="175">
        <v>0</v>
      </c>
    </row>
    <row r="11960" spans="1:5">
      <c r="A11960" s="174" t="s">
        <v>169</v>
      </c>
      <c r="B11960" s="183">
        <v>15</v>
      </c>
      <c r="C11960" s="176">
        <v>43928</v>
      </c>
      <c r="D11960" s="175">
        <v>11</v>
      </c>
      <c r="E11960" s="175">
        <v>0</v>
      </c>
    </row>
    <row r="11961" spans="1:5">
      <c r="A11961" s="174" t="s">
        <v>169</v>
      </c>
      <c r="B11961" s="183">
        <v>15</v>
      </c>
      <c r="C11961" s="176">
        <v>43929</v>
      </c>
      <c r="D11961" s="175">
        <v>13</v>
      </c>
      <c r="E11961" s="175">
        <v>0</v>
      </c>
    </row>
    <row r="11962" spans="1:5">
      <c r="A11962" s="174" t="s">
        <v>169</v>
      </c>
      <c r="B11962" s="183">
        <v>15</v>
      </c>
      <c r="C11962" s="176">
        <v>43930</v>
      </c>
      <c r="D11962" s="175">
        <v>8</v>
      </c>
      <c r="E11962" s="175">
        <v>0.28699999999999998</v>
      </c>
    </row>
    <row r="11963" spans="1:5">
      <c r="A11963" s="174" t="s">
        <v>169</v>
      </c>
      <c r="B11963" s="183">
        <v>15</v>
      </c>
      <c r="C11963" s="176">
        <v>43931</v>
      </c>
      <c r="D11963" s="175">
        <v>23</v>
      </c>
      <c r="E11963" s="175">
        <v>0</v>
      </c>
    </row>
    <row r="11964" spans="1:5">
      <c r="A11964" s="174" t="s">
        <v>169</v>
      </c>
      <c r="B11964" s="177">
        <v>15</v>
      </c>
      <c r="C11964" s="176">
        <v>43932</v>
      </c>
      <c r="D11964" s="175">
        <v>11</v>
      </c>
      <c r="E11964" s="175">
        <v>0.28699999999999998</v>
      </c>
    </row>
    <row r="11965" spans="1:5">
      <c r="A11965" s="174" t="s">
        <v>169</v>
      </c>
      <c r="B11965" s="183">
        <v>16</v>
      </c>
      <c r="C11965" s="176">
        <v>43933</v>
      </c>
      <c r="D11965" s="175">
        <v>6</v>
      </c>
      <c r="E11965" s="175">
        <v>0</v>
      </c>
    </row>
    <row r="11966" spans="1:5">
      <c r="A11966" s="174" t="s">
        <v>169</v>
      </c>
      <c r="B11966" s="183">
        <v>16</v>
      </c>
      <c r="C11966" s="176">
        <v>43934</v>
      </c>
      <c r="D11966" s="175">
        <v>11</v>
      </c>
      <c r="E11966" s="175">
        <v>0.28699999999999998</v>
      </c>
    </row>
    <row r="11967" spans="1:5">
      <c r="A11967" s="174" t="s">
        <v>169</v>
      </c>
      <c r="B11967" s="183">
        <v>16</v>
      </c>
      <c r="C11967" s="176">
        <v>43935</v>
      </c>
      <c r="D11967" s="175">
        <v>13</v>
      </c>
      <c r="E11967" s="175">
        <v>0</v>
      </c>
    </row>
    <row r="11968" spans="1:5">
      <c r="A11968" s="174" t="s">
        <v>169</v>
      </c>
      <c r="B11968" s="183">
        <v>16</v>
      </c>
      <c r="C11968" s="176">
        <v>43936</v>
      </c>
      <c r="D11968" s="175">
        <v>12</v>
      </c>
      <c r="E11968" s="175">
        <v>0</v>
      </c>
    </row>
    <row r="11969" spans="1:5">
      <c r="A11969" s="174" t="s">
        <v>169</v>
      </c>
      <c r="B11969" s="183">
        <v>16</v>
      </c>
      <c r="C11969" s="176">
        <v>43937</v>
      </c>
      <c r="D11969" s="175">
        <v>12</v>
      </c>
      <c r="E11969" s="175">
        <v>0.28699999999999998</v>
      </c>
    </row>
    <row r="11970" spans="1:5">
      <c r="A11970" s="174" t="s">
        <v>169</v>
      </c>
      <c r="B11970" s="183">
        <v>16</v>
      </c>
      <c r="C11970" s="176">
        <v>43938</v>
      </c>
      <c r="D11970" s="175">
        <v>14</v>
      </c>
      <c r="E11970" s="175">
        <v>0</v>
      </c>
    </row>
    <row r="11971" spans="1:5">
      <c r="A11971" s="174" t="s">
        <v>169</v>
      </c>
      <c r="B11971" s="177">
        <v>16</v>
      </c>
      <c r="C11971" s="176">
        <v>43939</v>
      </c>
      <c r="D11971" s="175">
        <v>9</v>
      </c>
      <c r="E11971" s="175">
        <v>0</v>
      </c>
    </row>
    <row r="11972" spans="1:5">
      <c r="A11972" s="174" t="s">
        <v>169</v>
      </c>
      <c r="B11972" s="183">
        <v>17</v>
      </c>
      <c r="C11972" s="176">
        <v>43940</v>
      </c>
      <c r="D11972" s="175">
        <v>8</v>
      </c>
      <c r="E11972" s="175">
        <v>0</v>
      </c>
    </row>
    <row r="11973" spans="1:5">
      <c r="A11973" s="174" t="s">
        <v>169</v>
      </c>
      <c r="B11973" s="183">
        <v>17</v>
      </c>
      <c r="C11973" s="176">
        <v>43941</v>
      </c>
      <c r="D11973" s="175">
        <v>10</v>
      </c>
      <c r="E11973" s="175">
        <v>0.28699999999999998</v>
      </c>
    </row>
    <row r="11974" spans="1:5">
      <c r="A11974" s="174" t="s">
        <v>169</v>
      </c>
      <c r="B11974" s="183">
        <v>17</v>
      </c>
      <c r="C11974" s="176">
        <v>43942</v>
      </c>
      <c r="D11974" s="175">
        <v>18</v>
      </c>
      <c r="E11974" s="175">
        <v>0</v>
      </c>
    </row>
    <row r="11975" spans="1:5">
      <c r="A11975" s="174" t="s">
        <v>169</v>
      </c>
      <c r="B11975" s="183">
        <v>17</v>
      </c>
      <c r="C11975" s="176">
        <v>43943</v>
      </c>
      <c r="D11975" s="175">
        <v>10</v>
      </c>
      <c r="E11975" s="175">
        <v>0</v>
      </c>
    </row>
    <row r="11976" spans="1:5">
      <c r="A11976" s="174" t="s">
        <v>169</v>
      </c>
      <c r="B11976" s="183">
        <v>17</v>
      </c>
      <c r="C11976" s="176">
        <v>43944</v>
      </c>
      <c r="D11976" s="175">
        <v>11</v>
      </c>
      <c r="E11976" s="175">
        <v>0.28699999999999998</v>
      </c>
    </row>
    <row r="11977" spans="1:5">
      <c r="A11977" s="174" t="s">
        <v>169</v>
      </c>
      <c r="B11977" s="183">
        <v>17</v>
      </c>
      <c r="C11977" s="176">
        <v>43945</v>
      </c>
      <c r="D11977" s="175">
        <v>12</v>
      </c>
      <c r="E11977" s="175">
        <v>0.28699999999999998</v>
      </c>
    </row>
    <row r="11978" spans="1:5">
      <c r="A11978" s="174" t="s">
        <v>169</v>
      </c>
      <c r="B11978" s="177">
        <v>17</v>
      </c>
      <c r="C11978" s="176">
        <v>43946</v>
      </c>
      <c r="D11978" s="175">
        <v>9</v>
      </c>
      <c r="E11978" s="175">
        <v>0.28699999999999998</v>
      </c>
    </row>
    <row r="11979" spans="1:5">
      <c r="A11979" s="174" t="s">
        <v>169</v>
      </c>
      <c r="B11979" s="183">
        <v>18</v>
      </c>
      <c r="C11979" s="176">
        <v>43947</v>
      </c>
      <c r="D11979" s="175">
        <v>7</v>
      </c>
      <c r="E11979" s="175">
        <v>0</v>
      </c>
    </row>
    <row r="11980" spans="1:5">
      <c r="A11980" s="174" t="s">
        <v>169</v>
      </c>
      <c r="B11980" s="183">
        <v>18</v>
      </c>
      <c r="C11980" s="176">
        <v>43948</v>
      </c>
      <c r="D11980" s="175">
        <v>11</v>
      </c>
      <c r="E11980" s="175">
        <v>0.28699999999999998</v>
      </c>
    </row>
    <row r="11981" spans="1:5">
      <c r="A11981" s="174" t="s">
        <v>169</v>
      </c>
      <c r="B11981" s="183">
        <v>18</v>
      </c>
      <c r="C11981" s="176">
        <v>43949</v>
      </c>
      <c r="D11981" s="175">
        <v>7</v>
      </c>
      <c r="E11981" s="175">
        <v>0.28699999999999998</v>
      </c>
    </row>
    <row r="11982" spans="1:5">
      <c r="A11982" s="174" t="s">
        <v>169</v>
      </c>
      <c r="B11982" s="183">
        <v>18</v>
      </c>
      <c r="C11982" s="176">
        <v>43950</v>
      </c>
      <c r="D11982" s="175">
        <v>10</v>
      </c>
      <c r="E11982" s="175">
        <v>0</v>
      </c>
    </row>
    <row r="11983" spans="1:5">
      <c r="A11983" s="174" t="s">
        <v>169</v>
      </c>
      <c r="B11983" s="183">
        <v>18</v>
      </c>
      <c r="C11983" s="176">
        <v>43951</v>
      </c>
      <c r="D11983" s="175">
        <v>6</v>
      </c>
      <c r="E11983" s="175">
        <v>0</v>
      </c>
    </row>
    <row r="11984" spans="1:5">
      <c r="A11984" s="174" t="s">
        <v>169</v>
      </c>
      <c r="B11984" s="183">
        <v>18</v>
      </c>
      <c r="C11984" s="176">
        <v>43952</v>
      </c>
      <c r="D11984" s="175">
        <v>18</v>
      </c>
      <c r="E11984" s="175">
        <v>0</v>
      </c>
    </row>
    <row r="11985" spans="1:5">
      <c r="A11985" s="174" t="s">
        <v>169</v>
      </c>
      <c r="B11985" s="177">
        <v>18</v>
      </c>
      <c r="C11985" s="176">
        <v>43953</v>
      </c>
      <c r="D11985" s="175">
        <v>8</v>
      </c>
      <c r="E11985" s="175">
        <v>0.28699999999999998</v>
      </c>
    </row>
    <row r="11986" spans="1:5">
      <c r="A11986" s="174" t="s">
        <v>169</v>
      </c>
      <c r="B11986" s="183">
        <v>19</v>
      </c>
      <c r="C11986" s="176">
        <v>43954</v>
      </c>
      <c r="D11986" s="175">
        <v>5</v>
      </c>
      <c r="E11986" s="175">
        <v>0</v>
      </c>
    </row>
    <row r="11987" spans="1:5">
      <c r="A11987" s="174" t="s">
        <v>169</v>
      </c>
      <c r="B11987" s="183">
        <v>19</v>
      </c>
      <c r="C11987" s="176">
        <v>43955</v>
      </c>
      <c r="D11987" s="175">
        <v>9</v>
      </c>
      <c r="E11987" s="175">
        <v>0.28699999999999998</v>
      </c>
    </row>
    <row r="11988" spans="1:5">
      <c r="A11988" s="174" t="s">
        <v>169</v>
      </c>
      <c r="B11988" s="183">
        <v>19</v>
      </c>
      <c r="C11988" s="176">
        <v>43956</v>
      </c>
      <c r="D11988" s="175">
        <v>9</v>
      </c>
      <c r="E11988" s="175">
        <v>0</v>
      </c>
    </row>
    <row r="11989" spans="1:5">
      <c r="A11989" s="174" t="s">
        <v>169</v>
      </c>
      <c r="B11989" s="183">
        <v>19</v>
      </c>
      <c r="C11989" s="176">
        <v>43957</v>
      </c>
      <c r="D11989" s="175">
        <v>10</v>
      </c>
      <c r="E11989" s="175">
        <v>0</v>
      </c>
    </row>
    <row r="11990" spans="1:5">
      <c r="A11990" s="174" t="s">
        <v>169</v>
      </c>
      <c r="B11990" s="183">
        <v>19</v>
      </c>
      <c r="C11990" s="176">
        <v>43958</v>
      </c>
      <c r="D11990" s="175">
        <v>10</v>
      </c>
      <c r="E11990" s="175">
        <v>0</v>
      </c>
    </row>
    <row r="11991" spans="1:5">
      <c r="A11991" s="174" t="s">
        <v>169</v>
      </c>
      <c r="B11991" s="183">
        <v>19</v>
      </c>
      <c r="C11991" s="176">
        <v>43959</v>
      </c>
      <c r="D11991" s="175">
        <v>10</v>
      </c>
      <c r="E11991" s="175">
        <v>0.28699999999999998</v>
      </c>
    </row>
    <row r="11992" spans="1:5">
      <c r="A11992" s="174" t="s">
        <v>169</v>
      </c>
      <c r="B11992" s="177">
        <v>19</v>
      </c>
      <c r="C11992" s="176">
        <v>43960</v>
      </c>
      <c r="D11992" s="175">
        <v>7</v>
      </c>
      <c r="E11992" s="175">
        <v>0.57399999999999995</v>
      </c>
    </row>
    <row r="11993" spans="1:5">
      <c r="A11993" s="174" t="s">
        <v>169</v>
      </c>
      <c r="B11993" s="183">
        <v>20</v>
      </c>
      <c r="C11993" s="176">
        <v>43961</v>
      </c>
      <c r="D11993" s="175">
        <v>3</v>
      </c>
      <c r="E11993" s="175">
        <v>0.57399999999999995</v>
      </c>
    </row>
    <row r="11994" spans="1:5">
      <c r="A11994" s="174" t="s">
        <v>169</v>
      </c>
      <c r="B11994" s="183">
        <v>20</v>
      </c>
      <c r="C11994" s="176">
        <v>43962</v>
      </c>
      <c r="D11994" s="175">
        <v>9</v>
      </c>
      <c r="E11994" s="175">
        <v>0.28699999999999998</v>
      </c>
    </row>
    <row r="11995" spans="1:5">
      <c r="A11995" s="174" t="s">
        <v>169</v>
      </c>
      <c r="B11995" s="183">
        <v>20</v>
      </c>
      <c r="C11995" s="176">
        <v>43963</v>
      </c>
      <c r="D11995" s="175">
        <v>8</v>
      </c>
      <c r="E11995" s="175">
        <v>0</v>
      </c>
    </row>
    <row r="11996" spans="1:5">
      <c r="A11996" s="174" t="s">
        <v>169</v>
      </c>
      <c r="B11996" s="183">
        <v>20</v>
      </c>
      <c r="C11996" s="176">
        <v>43964</v>
      </c>
      <c r="D11996" s="175">
        <v>11</v>
      </c>
      <c r="E11996" s="175">
        <v>0.28699999999999998</v>
      </c>
    </row>
    <row r="11997" spans="1:5">
      <c r="A11997" s="174" t="s">
        <v>169</v>
      </c>
      <c r="B11997" s="183">
        <v>20</v>
      </c>
      <c r="C11997" s="176">
        <v>43965</v>
      </c>
      <c r="D11997" s="175">
        <v>9</v>
      </c>
      <c r="E11997" s="175">
        <v>0.86099999999999999</v>
      </c>
    </row>
    <row r="11998" spans="1:5">
      <c r="A11998" s="174" t="s">
        <v>169</v>
      </c>
      <c r="B11998" s="183">
        <v>20</v>
      </c>
      <c r="C11998" s="176">
        <v>43966</v>
      </c>
      <c r="D11998" s="175">
        <v>11</v>
      </c>
      <c r="E11998" s="175">
        <v>0.86099999999999999</v>
      </c>
    </row>
    <row r="11999" spans="1:5">
      <c r="A11999" s="174" t="s">
        <v>169</v>
      </c>
      <c r="B11999" s="177">
        <v>20</v>
      </c>
      <c r="C11999" s="176">
        <v>43967</v>
      </c>
      <c r="D11999" s="175">
        <v>8</v>
      </c>
      <c r="E11999" s="175">
        <v>0.28699999999999998</v>
      </c>
    </row>
    <row r="12000" spans="1:5">
      <c r="A12000" s="174" t="s">
        <v>169</v>
      </c>
      <c r="B12000" s="183">
        <v>21</v>
      </c>
      <c r="C12000" s="176">
        <v>43968</v>
      </c>
      <c r="D12000" s="175">
        <v>7</v>
      </c>
      <c r="E12000" s="175">
        <v>0</v>
      </c>
    </row>
    <row r="12001" spans="1:5">
      <c r="A12001" s="174" t="s">
        <v>169</v>
      </c>
      <c r="B12001" s="183">
        <v>21</v>
      </c>
      <c r="C12001" s="176">
        <v>43969</v>
      </c>
      <c r="D12001" s="175">
        <v>9</v>
      </c>
      <c r="E12001" s="175">
        <v>0.57399999999999995</v>
      </c>
    </row>
    <row r="12002" spans="1:5">
      <c r="A12002" s="174" t="s">
        <v>169</v>
      </c>
      <c r="B12002" s="183">
        <v>21</v>
      </c>
      <c r="C12002" s="176">
        <v>43970</v>
      </c>
      <c r="D12002" s="175">
        <v>10</v>
      </c>
      <c r="E12002" s="175">
        <v>0.86099999999999999</v>
      </c>
    </row>
    <row r="12003" spans="1:5">
      <c r="A12003" s="174" t="s">
        <v>169</v>
      </c>
      <c r="B12003" s="183">
        <v>21</v>
      </c>
      <c r="C12003" s="176">
        <v>43971</v>
      </c>
      <c r="D12003" s="175">
        <v>10</v>
      </c>
      <c r="E12003" s="175">
        <v>0</v>
      </c>
    </row>
    <row r="12004" spans="1:5">
      <c r="A12004" s="174" t="s">
        <v>169</v>
      </c>
      <c r="B12004" s="183">
        <v>21</v>
      </c>
      <c r="C12004" s="176">
        <v>43972</v>
      </c>
      <c r="D12004" s="175">
        <v>11</v>
      </c>
      <c r="E12004" s="175">
        <v>0.57399999999999995</v>
      </c>
    </row>
    <row r="12005" spans="1:5">
      <c r="A12005" s="174" t="s">
        <v>169</v>
      </c>
      <c r="B12005" s="183">
        <v>21</v>
      </c>
      <c r="C12005" s="176">
        <v>43973</v>
      </c>
      <c r="D12005" s="175">
        <v>10</v>
      </c>
      <c r="E12005" s="175">
        <v>0.86099999999999999</v>
      </c>
    </row>
    <row r="12006" spans="1:5">
      <c r="A12006" s="174" t="s">
        <v>169</v>
      </c>
      <c r="B12006" s="177">
        <v>21</v>
      </c>
      <c r="C12006" s="176">
        <v>43974</v>
      </c>
      <c r="D12006" s="175">
        <v>10</v>
      </c>
      <c r="E12006" s="175">
        <v>0</v>
      </c>
    </row>
    <row r="12007" spans="1:5">
      <c r="A12007" s="174" t="s">
        <v>169</v>
      </c>
      <c r="B12007" s="183">
        <v>22</v>
      </c>
      <c r="C12007" s="176">
        <v>43975</v>
      </c>
      <c r="D12007" s="175">
        <v>9</v>
      </c>
      <c r="E12007" s="175">
        <v>0.86099999999999999</v>
      </c>
    </row>
    <row r="12008" spans="1:5">
      <c r="A12008" s="174" t="s">
        <v>169</v>
      </c>
      <c r="B12008" s="183">
        <v>22</v>
      </c>
      <c r="C12008" s="176">
        <v>43976</v>
      </c>
      <c r="D12008" s="175">
        <v>12</v>
      </c>
      <c r="E12008" s="175">
        <v>0.28699999999999998</v>
      </c>
    </row>
    <row r="12009" spans="1:5">
      <c r="A12009" s="174" t="s">
        <v>169</v>
      </c>
      <c r="B12009" s="183">
        <v>22</v>
      </c>
      <c r="C12009" s="176">
        <v>43977</v>
      </c>
      <c r="D12009" s="175">
        <v>10</v>
      </c>
      <c r="E12009" s="175">
        <v>0.57399999999999995</v>
      </c>
    </row>
    <row r="12010" spans="1:5">
      <c r="A12010" s="174" t="s">
        <v>169</v>
      </c>
      <c r="B12010" s="183">
        <v>22</v>
      </c>
      <c r="C12010" s="176">
        <v>43978</v>
      </c>
      <c r="D12010" s="175">
        <v>10</v>
      </c>
      <c r="E12010" s="175">
        <v>0.86099999999999999</v>
      </c>
    </row>
    <row r="12011" spans="1:5">
      <c r="A12011" s="174" t="s">
        <v>169</v>
      </c>
      <c r="B12011" s="183">
        <v>22</v>
      </c>
      <c r="C12011" s="176">
        <v>43979</v>
      </c>
      <c r="D12011" s="175">
        <v>10</v>
      </c>
      <c r="E12011" s="175">
        <v>1.4350000000000001</v>
      </c>
    </row>
    <row r="12012" spans="1:5">
      <c r="A12012" s="174" t="s">
        <v>169</v>
      </c>
      <c r="B12012" s="183">
        <v>22</v>
      </c>
      <c r="C12012" s="176">
        <v>43980</v>
      </c>
      <c r="D12012" s="175">
        <v>12</v>
      </c>
      <c r="E12012" s="175">
        <v>1.4350000000000001</v>
      </c>
    </row>
    <row r="12013" spans="1:5">
      <c r="A12013" s="174" t="s">
        <v>169</v>
      </c>
      <c r="B12013" s="177">
        <v>22</v>
      </c>
      <c r="C12013" s="176">
        <v>43981</v>
      </c>
      <c r="D12013" s="175">
        <v>8</v>
      </c>
      <c r="E12013" s="175">
        <v>0.28699999999999998</v>
      </c>
    </row>
    <row r="12014" spans="1:5">
      <c r="A12014" s="174" t="s">
        <v>169</v>
      </c>
      <c r="B12014" s="183">
        <v>23</v>
      </c>
      <c r="C12014" s="176">
        <v>43982</v>
      </c>
      <c r="D12014" s="175">
        <v>7</v>
      </c>
      <c r="E12014" s="175">
        <v>1.1479999999999999</v>
      </c>
    </row>
    <row r="12015" spans="1:5">
      <c r="A12015" s="174" t="s">
        <v>169</v>
      </c>
      <c r="B12015" s="183">
        <v>23</v>
      </c>
      <c r="C12015" s="176">
        <v>43983</v>
      </c>
      <c r="D12015" s="175">
        <v>10</v>
      </c>
      <c r="E12015" s="175">
        <v>1.4350000000000001</v>
      </c>
    </row>
    <row r="12016" spans="1:5">
      <c r="A12016" s="174" t="s">
        <v>169</v>
      </c>
      <c r="B12016" s="183">
        <v>23</v>
      </c>
      <c r="C12016" s="176">
        <v>43984</v>
      </c>
      <c r="D12016" s="175">
        <v>10</v>
      </c>
      <c r="E12016" s="175">
        <v>1.1479999999999999</v>
      </c>
    </row>
    <row r="12017" spans="1:5">
      <c r="A12017" s="174" t="s">
        <v>169</v>
      </c>
      <c r="B12017" s="183">
        <v>23</v>
      </c>
      <c r="C12017" s="176">
        <v>43985</v>
      </c>
      <c r="D12017" s="175">
        <v>10</v>
      </c>
      <c r="E12017" s="175">
        <v>1.722</v>
      </c>
    </row>
    <row r="12018" spans="1:5">
      <c r="A12018" s="174" t="s">
        <v>169</v>
      </c>
      <c r="B12018" s="183">
        <v>23</v>
      </c>
      <c r="C12018" s="176">
        <v>43986</v>
      </c>
      <c r="D12018" s="175">
        <v>10</v>
      </c>
      <c r="E12018" s="175">
        <v>1.722</v>
      </c>
    </row>
    <row r="12019" spans="1:5">
      <c r="A12019" s="174" t="s">
        <v>169</v>
      </c>
      <c r="B12019" s="183">
        <v>23</v>
      </c>
      <c r="C12019" s="176">
        <v>43987</v>
      </c>
      <c r="D12019" s="175">
        <v>10</v>
      </c>
      <c r="E12019" s="175">
        <v>1.722</v>
      </c>
    </row>
    <row r="12020" spans="1:5">
      <c r="A12020" s="174" t="s">
        <v>169</v>
      </c>
      <c r="B12020" s="177">
        <v>23</v>
      </c>
      <c r="C12020" s="176">
        <v>43988</v>
      </c>
      <c r="D12020" s="175">
        <v>9</v>
      </c>
      <c r="E12020" s="175">
        <v>2.2959999999999998</v>
      </c>
    </row>
    <row r="12021" spans="1:5">
      <c r="A12021" s="174" t="s">
        <v>169</v>
      </c>
      <c r="B12021" s="183">
        <v>24</v>
      </c>
      <c r="C12021" s="176">
        <v>43989</v>
      </c>
      <c r="D12021" s="175">
        <v>8</v>
      </c>
      <c r="E12021" s="175">
        <v>3.7309999999999999</v>
      </c>
    </row>
    <row r="12022" spans="1:5">
      <c r="A12022" s="174" t="s">
        <v>169</v>
      </c>
      <c r="B12022" s="183">
        <v>24</v>
      </c>
      <c r="C12022" s="176">
        <v>43990</v>
      </c>
      <c r="D12022" s="175">
        <v>9</v>
      </c>
      <c r="E12022" s="175">
        <v>2.0089999999999999</v>
      </c>
    </row>
    <row r="12023" spans="1:5">
      <c r="A12023" s="174" t="s">
        <v>169</v>
      </c>
      <c r="B12023" s="183">
        <v>24</v>
      </c>
      <c r="C12023" s="176">
        <v>43991</v>
      </c>
      <c r="D12023" s="175">
        <v>10</v>
      </c>
      <c r="E12023" s="175">
        <v>5.4530000000000003</v>
      </c>
    </row>
    <row r="12024" spans="1:5">
      <c r="A12024" s="174" t="s">
        <v>169</v>
      </c>
      <c r="B12024" s="183">
        <v>24</v>
      </c>
      <c r="C12024" s="176">
        <v>43992</v>
      </c>
      <c r="D12024" s="175">
        <v>7</v>
      </c>
      <c r="E12024" s="175">
        <v>3.157</v>
      </c>
    </row>
    <row r="12025" spans="1:5">
      <c r="A12025" s="174" t="s">
        <v>169</v>
      </c>
      <c r="B12025" s="183">
        <v>24</v>
      </c>
      <c r="C12025" s="176">
        <v>43993</v>
      </c>
      <c r="D12025" s="175">
        <v>19</v>
      </c>
      <c r="E12025" s="175">
        <v>4.0179999999999998</v>
      </c>
    </row>
    <row r="12026" spans="1:5">
      <c r="A12026" s="174" t="s">
        <v>169</v>
      </c>
      <c r="B12026" s="183">
        <v>24</v>
      </c>
      <c r="C12026" s="176">
        <v>43994</v>
      </c>
      <c r="D12026" s="175">
        <v>12</v>
      </c>
      <c r="E12026" s="175">
        <v>4.3049999999999997</v>
      </c>
    </row>
    <row r="12027" spans="1:5">
      <c r="A12027" s="174" t="s">
        <v>169</v>
      </c>
      <c r="B12027" s="177">
        <v>24</v>
      </c>
      <c r="C12027" s="176">
        <v>43995</v>
      </c>
      <c r="D12027" s="175">
        <v>10</v>
      </c>
      <c r="E12027" s="175">
        <v>4.8789999999999996</v>
      </c>
    </row>
    <row r="12028" spans="1:5">
      <c r="A12028" s="174" t="s">
        <v>169</v>
      </c>
      <c r="B12028" s="183">
        <v>25</v>
      </c>
      <c r="C12028" s="176">
        <v>43996</v>
      </c>
      <c r="D12028" s="175">
        <v>8</v>
      </c>
      <c r="E12028" s="175">
        <v>4.8789999999999996</v>
      </c>
    </row>
    <row r="12029" spans="1:5">
      <c r="A12029" s="174" t="s">
        <v>169</v>
      </c>
      <c r="B12029" s="183">
        <v>25</v>
      </c>
      <c r="C12029" s="176">
        <v>43997</v>
      </c>
      <c r="D12029" s="175">
        <v>11</v>
      </c>
      <c r="E12029" s="175">
        <v>2.0089999999999999</v>
      </c>
    </row>
    <row r="12030" spans="1:5">
      <c r="A12030" s="174" t="s">
        <v>169</v>
      </c>
      <c r="B12030" s="183">
        <v>25</v>
      </c>
      <c r="C12030" s="176">
        <v>43998</v>
      </c>
      <c r="D12030" s="175">
        <v>11</v>
      </c>
      <c r="E12030" s="175">
        <v>2.87</v>
      </c>
    </row>
    <row r="12031" spans="1:5">
      <c r="A12031" s="174" t="s">
        <v>169</v>
      </c>
      <c r="B12031" s="183">
        <v>25</v>
      </c>
      <c r="C12031" s="176">
        <v>43999</v>
      </c>
      <c r="D12031" s="175">
        <v>11</v>
      </c>
      <c r="E12031" s="175">
        <v>11.48</v>
      </c>
    </row>
    <row r="12032" spans="1:5">
      <c r="A12032" s="174" t="s">
        <v>169</v>
      </c>
      <c r="B12032" s="183">
        <v>25</v>
      </c>
      <c r="C12032" s="176">
        <v>44000</v>
      </c>
      <c r="D12032" s="175">
        <v>12</v>
      </c>
      <c r="E12032" s="175">
        <v>4.3049999999999997</v>
      </c>
    </row>
    <row r="12033" spans="1:5">
      <c r="A12033" s="174" t="s">
        <v>169</v>
      </c>
      <c r="B12033" s="183">
        <v>25</v>
      </c>
      <c r="C12033" s="176">
        <v>44001</v>
      </c>
      <c r="D12033" s="175">
        <v>13</v>
      </c>
      <c r="E12033" s="175">
        <v>8.0359999999999996</v>
      </c>
    </row>
    <row r="12034" spans="1:5">
      <c r="A12034" s="174" t="s">
        <v>169</v>
      </c>
      <c r="B12034" s="183">
        <v>25</v>
      </c>
      <c r="C12034" s="176">
        <v>44002</v>
      </c>
      <c r="D12034" s="175">
        <v>12</v>
      </c>
      <c r="E12034" s="175">
        <v>7.4619999999999997</v>
      </c>
    </row>
    <row r="12035" spans="1:5">
      <c r="A12035" s="174" t="s">
        <v>169</v>
      </c>
      <c r="B12035" s="183">
        <v>26</v>
      </c>
      <c r="C12035" s="176">
        <v>44003</v>
      </c>
      <c r="D12035" s="175">
        <v>11</v>
      </c>
      <c r="E12035" s="175">
        <v>7.1749999999999998</v>
      </c>
    </row>
    <row r="12036" spans="1:5">
      <c r="A12036" s="174" t="s">
        <v>169</v>
      </c>
      <c r="B12036" s="183">
        <v>26</v>
      </c>
      <c r="C12036" s="176">
        <v>44004</v>
      </c>
      <c r="D12036" s="175">
        <v>13</v>
      </c>
      <c r="E12036" s="175">
        <v>6.8879999999999999</v>
      </c>
    </row>
    <row r="12037" spans="1:5">
      <c r="A12037" s="174" t="s">
        <v>169</v>
      </c>
      <c r="B12037" s="183">
        <v>26</v>
      </c>
      <c r="C12037" s="176">
        <v>44005</v>
      </c>
      <c r="D12037" s="175">
        <v>13</v>
      </c>
      <c r="E12037" s="175">
        <v>4.8789999999999996</v>
      </c>
    </row>
    <row r="12038" spans="1:5">
      <c r="A12038" s="174" t="s">
        <v>169</v>
      </c>
      <c r="B12038" s="183">
        <v>26</v>
      </c>
      <c r="C12038" s="176">
        <v>44006</v>
      </c>
      <c r="D12038" s="175">
        <v>12</v>
      </c>
      <c r="E12038" s="175">
        <v>12.053000000000001</v>
      </c>
    </row>
    <row r="12039" spans="1:5">
      <c r="A12039" s="174" t="s">
        <v>169</v>
      </c>
      <c r="B12039" s="183">
        <v>26</v>
      </c>
      <c r="C12039" s="176">
        <v>44007</v>
      </c>
      <c r="D12039" s="175">
        <v>13</v>
      </c>
      <c r="E12039" s="175">
        <v>5.4530000000000003</v>
      </c>
    </row>
    <row r="12040" spans="1:5">
      <c r="A12040" s="174" t="s">
        <v>169</v>
      </c>
      <c r="B12040" s="183">
        <v>26</v>
      </c>
      <c r="C12040" s="176">
        <v>44008</v>
      </c>
      <c r="D12040" s="175">
        <v>16</v>
      </c>
      <c r="E12040" s="175">
        <v>5.1660000000000004</v>
      </c>
    </row>
    <row r="12041" spans="1:5">
      <c r="A12041" s="174" t="s">
        <v>169</v>
      </c>
      <c r="B12041" s="177">
        <v>26</v>
      </c>
      <c r="C12041" s="176">
        <v>44009</v>
      </c>
      <c r="D12041" s="175">
        <v>14</v>
      </c>
      <c r="E12041" s="175">
        <v>13.488</v>
      </c>
    </row>
    <row r="12042" spans="1:5">
      <c r="A12042" s="174" t="s">
        <v>169</v>
      </c>
      <c r="B12042" s="183">
        <v>27</v>
      </c>
      <c r="C12042" s="176">
        <v>44010</v>
      </c>
      <c r="D12042" s="175">
        <v>12</v>
      </c>
      <c r="E12042" s="175">
        <v>10.332000000000001</v>
      </c>
    </row>
    <row r="12043" spans="1:5">
      <c r="A12043" s="174" t="s">
        <v>169</v>
      </c>
      <c r="B12043" s="183">
        <v>27</v>
      </c>
      <c r="C12043" s="176">
        <v>44011</v>
      </c>
      <c r="D12043" s="175">
        <v>15</v>
      </c>
      <c r="E12043" s="175">
        <v>5.4530000000000003</v>
      </c>
    </row>
    <row r="12044" spans="1:5">
      <c r="A12044" s="174" t="s">
        <v>169</v>
      </c>
      <c r="B12044" s="183">
        <v>27</v>
      </c>
      <c r="C12044" s="176">
        <v>44012</v>
      </c>
      <c r="D12044" s="175">
        <v>14</v>
      </c>
      <c r="E12044" s="175">
        <v>3.157</v>
      </c>
    </row>
    <row r="12045" spans="1:5">
      <c r="A12045" s="174" t="s">
        <v>169</v>
      </c>
      <c r="B12045" s="183">
        <v>27</v>
      </c>
      <c r="C12045" s="176">
        <v>44013</v>
      </c>
      <c r="D12045" s="175">
        <v>14</v>
      </c>
      <c r="E12045" s="175">
        <v>11.766999999999999</v>
      </c>
    </row>
    <row r="12046" spans="1:5">
      <c r="A12046" s="174" t="s">
        <v>169</v>
      </c>
      <c r="B12046" s="183">
        <v>27</v>
      </c>
      <c r="C12046" s="176">
        <v>44014</v>
      </c>
      <c r="D12046" s="175">
        <v>14</v>
      </c>
      <c r="E12046" s="175">
        <v>11.48</v>
      </c>
    </row>
    <row r="12047" spans="1:5">
      <c r="A12047" s="174" t="s">
        <v>169</v>
      </c>
      <c r="B12047" s="183">
        <v>27</v>
      </c>
      <c r="C12047" s="176">
        <v>44015</v>
      </c>
      <c r="D12047" s="175">
        <v>16</v>
      </c>
      <c r="E12047" s="175">
        <v>10.045</v>
      </c>
    </row>
    <row r="12048" spans="1:5">
      <c r="A12048" s="174" t="s">
        <v>169</v>
      </c>
      <c r="B12048" s="177">
        <v>27</v>
      </c>
      <c r="C12048" s="176">
        <v>44016</v>
      </c>
      <c r="D12048" s="175">
        <v>13</v>
      </c>
      <c r="E12048" s="175">
        <v>13.201000000000001</v>
      </c>
    </row>
    <row r="12049" spans="1:5">
      <c r="A12049" s="174" t="s">
        <v>169</v>
      </c>
      <c r="B12049" s="183">
        <v>28</v>
      </c>
      <c r="C12049" s="176">
        <v>44017</v>
      </c>
      <c r="D12049" s="175">
        <v>11</v>
      </c>
      <c r="E12049" s="175">
        <v>14.923</v>
      </c>
    </row>
    <row r="12050" spans="1:5">
      <c r="A12050" s="174" t="s">
        <v>169</v>
      </c>
      <c r="B12050" s="183">
        <v>28</v>
      </c>
      <c r="C12050" s="176">
        <v>44018</v>
      </c>
      <c r="D12050" s="175">
        <v>13</v>
      </c>
      <c r="E12050" s="175">
        <v>5.4530000000000003</v>
      </c>
    </row>
    <row r="12051" spans="1:5">
      <c r="A12051" s="174" t="s">
        <v>169</v>
      </c>
      <c r="B12051" s="183">
        <v>28</v>
      </c>
      <c r="C12051" s="176">
        <v>44019</v>
      </c>
      <c r="D12051" s="175">
        <v>13</v>
      </c>
      <c r="E12051" s="175">
        <v>5.74</v>
      </c>
    </row>
    <row r="12052" spans="1:5">
      <c r="A12052" s="174" t="s">
        <v>169</v>
      </c>
      <c r="B12052" s="183">
        <v>28</v>
      </c>
      <c r="C12052" s="176">
        <v>44020</v>
      </c>
      <c r="D12052" s="175">
        <v>13</v>
      </c>
      <c r="E12052" s="175">
        <v>10.332000000000001</v>
      </c>
    </row>
    <row r="12053" spans="1:5">
      <c r="A12053" s="174" t="s">
        <v>169</v>
      </c>
      <c r="B12053" s="183">
        <v>28</v>
      </c>
      <c r="C12053" s="176">
        <v>44021</v>
      </c>
      <c r="D12053" s="175">
        <v>14</v>
      </c>
      <c r="E12053" s="175">
        <v>13.201000000000001</v>
      </c>
    </row>
    <row r="12054" spans="1:5">
      <c r="A12054" s="174" t="s">
        <v>169</v>
      </c>
      <c r="B12054" s="183">
        <v>28</v>
      </c>
      <c r="C12054" s="176">
        <v>44022</v>
      </c>
      <c r="D12054" s="175">
        <v>15</v>
      </c>
      <c r="E12054" s="175">
        <v>16.645</v>
      </c>
    </row>
    <row r="12055" spans="1:5">
      <c r="A12055" s="174" t="s">
        <v>169</v>
      </c>
      <c r="B12055" s="177">
        <v>28</v>
      </c>
      <c r="C12055" s="176">
        <v>44023</v>
      </c>
      <c r="D12055" s="175">
        <v>12</v>
      </c>
      <c r="E12055" s="175">
        <v>12.34</v>
      </c>
    </row>
    <row r="12056" spans="1:5">
      <c r="A12056" s="174" t="s">
        <v>169</v>
      </c>
      <c r="B12056" s="183">
        <v>29</v>
      </c>
      <c r="C12056" s="176">
        <v>44024</v>
      </c>
      <c r="D12056" s="175">
        <v>11</v>
      </c>
      <c r="E12056" s="175">
        <v>5.1660000000000004</v>
      </c>
    </row>
    <row r="12057" spans="1:5">
      <c r="A12057" s="174" t="s">
        <v>169</v>
      </c>
      <c r="B12057" s="183">
        <v>29</v>
      </c>
      <c r="C12057" s="176">
        <v>44025</v>
      </c>
      <c r="D12057" s="175">
        <v>13</v>
      </c>
      <c r="E12057" s="175">
        <v>10.906000000000001</v>
      </c>
    </row>
    <row r="12058" spans="1:5">
      <c r="A12058" s="174" t="s">
        <v>169</v>
      </c>
      <c r="B12058" s="183">
        <v>29</v>
      </c>
      <c r="C12058" s="176">
        <v>44026</v>
      </c>
      <c r="D12058" s="175">
        <v>14</v>
      </c>
      <c r="E12058" s="175">
        <v>5.74</v>
      </c>
    </row>
    <row r="12059" spans="1:5">
      <c r="A12059" s="174" t="s">
        <v>169</v>
      </c>
      <c r="B12059" s="183">
        <v>29</v>
      </c>
      <c r="C12059" s="176">
        <v>44027</v>
      </c>
      <c r="D12059" s="175">
        <v>13</v>
      </c>
      <c r="E12059" s="175">
        <v>19.802</v>
      </c>
    </row>
    <row r="12060" spans="1:5">
      <c r="A12060" s="174" t="s">
        <v>169</v>
      </c>
      <c r="B12060" s="183">
        <v>29</v>
      </c>
      <c r="C12060" s="176">
        <v>44028</v>
      </c>
      <c r="D12060" s="175">
        <v>13</v>
      </c>
      <c r="E12060" s="175">
        <v>9.4710000000000001</v>
      </c>
    </row>
    <row r="12061" spans="1:5">
      <c r="A12061" s="174" t="s">
        <v>169</v>
      </c>
      <c r="B12061" s="183">
        <v>29</v>
      </c>
      <c r="C12061" s="176">
        <v>44029</v>
      </c>
      <c r="D12061" s="175">
        <v>14</v>
      </c>
      <c r="E12061" s="175">
        <v>17.506</v>
      </c>
    </row>
    <row r="12062" spans="1:5">
      <c r="A12062" s="174" t="s">
        <v>169</v>
      </c>
      <c r="B12062" s="177">
        <v>29</v>
      </c>
      <c r="C12062" s="176">
        <v>44030</v>
      </c>
      <c r="D12062" s="175">
        <v>11</v>
      </c>
      <c r="E12062" s="175">
        <v>10.619</v>
      </c>
    </row>
    <row r="12063" spans="1:5">
      <c r="A12063" s="174" t="s">
        <v>169</v>
      </c>
      <c r="B12063" s="183">
        <v>30</v>
      </c>
      <c r="C12063" s="176">
        <v>44031</v>
      </c>
      <c r="D12063" s="175">
        <v>10</v>
      </c>
      <c r="E12063" s="175">
        <v>7.7489999999999997</v>
      </c>
    </row>
    <row r="12064" spans="1:5">
      <c r="A12064" s="174" t="s">
        <v>169</v>
      </c>
      <c r="B12064" s="183">
        <v>30</v>
      </c>
      <c r="C12064" s="176">
        <v>44032</v>
      </c>
      <c r="D12064" s="175">
        <v>13</v>
      </c>
      <c r="E12064" s="175">
        <v>14.923</v>
      </c>
    </row>
    <row r="12065" spans="1:5">
      <c r="A12065" s="174" t="s">
        <v>169</v>
      </c>
      <c r="B12065" s="183">
        <v>30</v>
      </c>
      <c r="C12065" s="176">
        <v>44033</v>
      </c>
      <c r="D12065" s="175">
        <v>13</v>
      </c>
      <c r="E12065" s="175">
        <v>4.5919999999999996</v>
      </c>
    </row>
    <row r="12066" spans="1:5">
      <c r="A12066" s="174" t="s">
        <v>169</v>
      </c>
      <c r="B12066" s="183">
        <v>30</v>
      </c>
      <c r="C12066" s="176">
        <v>44034</v>
      </c>
      <c r="D12066" s="175">
        <v>13</v>
      </c>
      <c r="E12066" s="175">
        <v>15.21</v>
      </c>
    </row>
    <row r="12067" spans="1:5">
      <c r="A12067" s="174" t="s">
        <v>169</v>
      </c>
      <c r="B12067" s="183">
        <v>30</v>
      </c>
      <c r="C12067" s="176">
        <v>44035</v>
      </c>
      <c r="D12067" s="175">
        <v>13</v>
      </c>
      <c r="E12067" s="175">
        <v>10.906000000000001</v>
      </c>
    </row>
    <row r="12068" spans="1:5">
      <c r="A12068" s="174" t="s">
        <v>169</v>
      </c>
      <c r="B12068" s="183">
        <v>30</v>
      </c>
      <c r="C12068" s="176">
        <v>44036</v>
      </c>
      <c r="D12068" s="175">
        <v>14</v>
      </c>
      <c r="E12068" s="175">
        <v>2.87</v>
      </c>
    </row>
    <row r="12069" spans="1:5">
      <c r="A12069" s="174" t="s">
        <v>169</v>
      </c>
      <c r="B12069" s="177">
        <v>30</v>
      </c>
      <c r="C12069" s="176">
        <v>44037</v>
      </c>
      <c r="D12069" s="175">
        <v>11</v>
      </c>
      <c r="E12069" s="175">
        <v>18.654</v>
      </c>
    </row>
    <row r="12070" spans="1:5">
      <c r="A12070" s="174" t="s">
        <v>169</v>
      </c>
      <c r="B12070" s="183">
        <v>31</v>
      </c>
      <c r="C12070" s="176">
        <v>44038</v>
      </c>
      <c r="D12070" s="175">
        <v>9</v>
      </c>
      <c r="E12070" s="175">
        <v>4.0179999999999998</v>
      </c>
    </row>
    <row r="12071" spans="1:5">
      <c r="A12071" s="174" t="s">
        <v>169</v>
      </c>
      <c r="B12071" s="183">
        <v>31</v>
      </c>
      <c r="C12071" s="176">
        <v>44039</v>
      </c>
      <c r="D12071" s="175">
        <v>12</v>
      </c>
      <c r="E12071" s="175">
        <v>12.914</v>
      </c>
    </row>
    <row r="12072" spans="1:5">
      <c r="A12072" s="174" t="s">
        <v>169</v>
      </c>
      <c r="B12072" s="183">
        <v>31</v>
      </c>
      <c r="C12072" s="176">
        <v>44040</v>
      </c>
      <c r="D12072" s="175">
        <v>12</v>
      </c>
      <c r="E12072" s="175">
        <v>12.627000000000001</v>
      </c>
    </row>
    <row r="12073" spans="1:5">
      <c r="A12073" s="174" t="s">
        <v>169</v>
      </c>
      <c r="B12073" s="183">
        <v>31</v>
      </c>
      <c r="C12073" s="176">
        <v>44041</v>
      </c>
      <c r="D12073" s="175">
        <v>12</v>
      </c>
      <c r="E12073" s="175">
        <v>9.4710000000000001</v>
      </c>
    </row>
    <row r="12074" spans="1:5">
      <c r="A12074" s="174" t="s">
        <v>169</v>
      </c>
      <c r="B12074" s="183">
        <v>31</v>
      </c>
      <c r="C12074" s="176">
        <v>44042</v>
      </c>
      <c r="D12074" s="175">
        <v>12</v>
      </c>
      <c r="E12074" s="175">
        <v>17.506</v>
      </c>
    </row>
    <row r="12075" spans="1:5">
      <c r="A12075" s="174" t="s">
        <v>169</v>
      </c>
      <c r="B12075" s="183">
        <v>31</v>
      </c>
      <c r="C12075" s="176">
        <v>44043</v>
      </c>
      <c r="D12075" s="175">
        <v>12</v>
      </c>
      <c r="E12075" s="175">
        <v>16.071000000000002</v>
      </c>
    </row>
    <row r="12076" spans="1:5">
      <c r="A12076" s="174" t="s">
        <v>169</v>
      </c>
      <c r="B12076" s="177">
        <v>31</v>
      </c>
      <c r="C12076" s="176">
        <v>44044</v>
      </c>
      <c r="D12076" s="175">
        <v>9</v>
      </c>
      <c r="E12076" s="175">
        <v>8.61</v>
      </c>
    </row>
    <row r="12077" spans="1:5">
      <c r="A12077" s="174" t="s">
        <v>169</v>
      </c>
      <c r="B12077" s="183">
        <v>32</v>
      </c>
      <c r="C12077" s="176">
        <v>44045</v>
      </c>
      <c r="D12077" s="175">
        <v>9</v>
      </c>
      <c r="E12077" s="175">
        <v>10.619</v>
      </c>
    </row>
    <row r="12078" spans="1:5">
      <c r="A12078" s="174" t="s">
        <v>169</v>
      </c>
      <c r="B12078" s="183">
        <v>32</v>
      </c>
      <c r="C12078" s="176">
        <v>44046</v>
      </c>
      <c r="D12078" s="175">
        <v>11</v>
      </c>
      <c r="E12078" s="175">
        <v>6.0270000000000001</v>
      </c>
    </row>
    <row r="12079" spans="1:5">
      <c r="A12079" s="174" t="s">
        <v>169</v>
      </c>
      <c r="B12079" s="183">
        <v>32</v>
      </c>
      <c r="C12079" s="176">
        <v>44047</v>
      </c>
      <c r="D12079" s="175">
        <v>11</v>
      </c>
      <c r="E12079" s="175">
        <v>4.0179999999999998</v>
      </c>
    </row>
    <row r="12080" spans="1:5">
      <c r="A12080" s="174" t="s">
        <v>169</v>
      </c>
      <c r="B12080" s="183">
        <v>32</v>
      </c>
      <c r="C12080" s="176">
        <v>44048</v>
      </c>
      <c r="D12080" s="175">
        <v>10</v>
      </c>
      <c r="E12080" s="175">
        <v>6.8879999999999999</v>
      </c>
    </row>
    <row r="12081" spans="1:5">
      <c r="A12081" s="174" t="s">
        <v>169</v>
      </c>
      <c r="B12081" s="183">
        <v>32</v>
      </c>
      <c r="C12081" s="176">
        <v>44049</v>
      </c>
      <c r="D12081" s="175">
        <v>10</v>
      </c>
      <c r="E12081" s="175">
        <v>8.3230000000000004</v>
      </c>
    </row>
    <row r="12082" spans="1:5">
      <c r="A12082" s="174" t="s">
        <v>169</v>
      </c>
      <c r="B12082" s="177">
        <v>32</v>
      </c>
      <c r="C12082" s="176">
        <v>44050</v>
      </c>
      <c r="D12082" s="175">
        <v>10</v>
      </c>
      <c r="E12082" s="175">
        <v>18.079999999999998</v>
      </c>
    </row>
    <row r="12083" spans="1:5">
      <c r="A12083" s="174" t="s">
        <v>169</v>
      </c>
      <c r="B12083" s="177">
        <v>32</v>
      </c>
      <c r="C12083" s="176">
        <v>44051</v>
      </c>
      <c r="D12083" s="175">
        <v>7</v>
      </c>
      <c r="E12083" s="175">
        <v>6.8879999999999999</v>
      </c>
    </row>
    <row r="12084" spans="1:5">
      <c r="A12084" s="174" t="s">
        <v>169</v>
      </c>
      <c r="B12084" s="177">
        <v>33</v>
      </c>
      <c r="C12084" s="176">
        <v>44052</v>
      </c>
      <c r="D12084" s="175">
        <v>5</v>
      </c>
      <c r="E12084" s="175">
        <v>8.3230000000000004</v>
      </c>
    </row>
    <row r="12085" spans="1:5">
      <c r="A12085" s="174" t="s">
        <v>169</v>
      </c>
      <c r="B12085" s="177">
        <v>33</v>
      </c>
      <c r="C12085" s="176">
        <v>44053</v>
      </c>
      <c r="D12085" s="175">
        <v>10</v>
      </c>
      <c r="E12085" s="175">
        <v>9.1839999999999993</v>
      </c>
    </row>
    <row r="12086" spans="1:5">
      <c r="A12086" s="174" t="s">
        <v>169</v>
      </c>
      <c r="B12086" s="177">
        <v>33</v>
      </c>
      <c r="C12086" s="176">
        <v>44054</v>
      </c>
      <c r="D12086" s="175">
        <v>10</v>
      </c>
      <c r="E12086" s="175">
        <v>19.228000000000002</v>
      </c>
    </row>
    <row r="12087" spans="1:5">
      <c r="A12087" s="174" t="s">
        <v>169</v>
      </c>
      <c r="B12087" s="177">
        <v>33</v>
      </c>
      <c r="C12087" s="176">
        <v>44055</v>
      </c>
      <c r="D12087" s="175">
        <v>10</v>
      </c>
      <c r="E12087" s="175">
        <v>9.1839999999999993</v>
      </c>
    </row>
    <row r="12088" spans="1:5">
      <c r="A12088" s="174" t="s">
        <v>169</v>
      </c>
      <c r="B12088" s="177">
        <v>33</v>
      </c>
      <c r="C12088" s="176">
        <v>44056</v>
      </c>
      <c r="D12088" s="175">
        <v>10</v>
      </c>
      <c r="E12088" s="175">
        <v>6.8879999999999999</v>
      </c>
    </row>
    <row r="12089" spans="1:5">
      <c r="A12089" s="174" t="s">
        <v>169</v>
      </c>
      <c r="B12089" s="177">
        <v>33</v>
      </c>
      <c r="C12089" s="176">
        <v>44057</v>
      </c>
      <c r="D12089" s="175">
        <v>11</v>
      </c>
      <c r="E12089" s="175">
        <v>11.48</v>
      </c>
    </row>
    <row r="12090" spans="1:5">
      <c r="A12090" s="174" t="s">
        <v>169</v>
      </c>
      <c r="B12090" s="177">
        <v>33</v>
      </c>
      <c r="C12090" s="176">
        <v>44058</v>
      </c>
      <c r="D12090" s="175">
        <v>8</v>
      </c>
      <c r="E12090" s="175">
        <v>9.7579999999999991</v>
      </c>
    </row>
    <row r="12091" spans="1:5">
      <c r="A12091" s="174" t="s">
        <v>169</v>
      </c>
      <c r="B12091" s="177">
        <v>34</v>
      </c>
      <c r="C12091" s="176">
        <v>44059</v>
      </c>
      <c r="D12091" s="175">
        <v>7</v>
      </c>
      <c r="E12091" s="175">
        <v>6.0270000000000001</v>
      </c>
    </row>
    <row r="12092" spans="1:5">
      <c r="A12092" s="174" t="s">
        <v>169</v>
      </c>
      <c r="B12092" s="177">
        <v>34</v>
      </c>
      <c r="C12092" s="176">
        <v>44060</v>
      </c>
      <c r="D12092" s="175">
        <v>10</v>
      </c>
      <c r="E12092" s="175">
        <v>8.0359999999999996</v>
      </c>
    </row>
    <row r="12093" spans="1:5">
      <c r="A12093" s="174" t="s">
        <v>169</v>
      </c>
      <c r="B12093" s="177">
        <v>34</v>
      </c>
      <c r="C12093" s="176">
        <v>44061</v>
      </c>
      <c r="D12093" s="175">
        <v>9</v>
      </c>
      <c r="E12093" s="175">
        <v>4.5919999999999996</v>
      </c>
    </row>
    <row r="12094" spans="1:5">
      <c r="A12094" s="174" t="s">
        <v>169</v>
      </c>
      <c r="B12094" s="177">
        <v>34</v>
      </c>
      <c r="C12094" s="176">
        <v>44062</v>
      </c>
      <c r="D12094" s="175">
        <v>9</v>
      </c>
      <c r="E12094" s="175">
        <v>10.619</v>
      </c>
    </row>
    <row r="12095" spans="1:5">
      <c r="A12095" s="174" t="s">
        <v>169</v>
      </c>
      <c r="B12095" s="177">
        <v>34</v>
      </c>
      <c r="C12095" s="176">
        <v>44063</v>
      </c>
      <c r="D12095" s="175">
        <v>9</v>
      </c>
      <c r="E12095" s="175">
        <v>10.332000000000001</v>
      </c>
    </row>
    <row r="12096" spans="1:5">
      <c r="A12096" s="174" t="s">
        <v>169</v>
      </c>
      <c r="B12096" s="177">
        <v>34</v>
      </c>
      <c r="C12096" s="176">
        <v>44064</v>
      </c>
      <c r="D12096" s="175">
        <v>12</v>
      </c>
      <c r="E12096" s="175">
        <v>10.045</v>
      </c>
    </row>
    <row r="12097" spans="1:5">
      <c r="A12097" s="174" t="s">
        <v>169</v>
      </c>
      <c r="B12097" s="177">
        <v>34</v>
      </c>
      <c r="C12097" s="176">
        <v>44065</v>
      </c>
      <c r="D12097" s="182"/>
      <c r="E12097" s="175">
        <v>5.1660000000000004</v>
      </c>
    </row>
    <row r="12098" spans="1:5">
      <c r="A12098" s="174" t="s">
        <v>172</v>
      </c>
      <c r="B12098" s="183">
        <v>8</v>
      </c>
      <c r="C12098" s="176">
        <v>43877</v>
      </c>
      <c r="D12098" s="175">
        <v>1</v>
      </c>
      <c r="E12098" s="175">
        <v>0</v>
      </c>
    </row>
    <row r="12099" spans="1:5">
      <c r="A12099" s="174" t="s">
        <v>172</v>
      </c>
      <c r="B12099" s="183">
        <v>8</v>
      </c>
      <c r="C12099" s="176">
        <v>43878</v>
      </c>
      <c r="D12099" s="175">
        <v>-1</v>
      </c>
      <c r="E12099" s="175">
        <v>0</v>
      </c>
    </row>
    <row r="12100" spans="1:5">
      <c r="A12100" s="174" t="s">
        <v>172</v>
      </c>
      <c r="B12100" s="183">
        <v>8</v>
      </c>
      <c r="C12100" s="176">
        <v>43879</v>
      </c>
      <c r="D12100" s="175">
        <v>-1</v>
      </c>
      <c r="E12100" s="175">
        <v>0</v>
      </c>
    </row>
    <row r="12101" spans="1:5">
      <c r="A12101" s="174" t="s">
        <v>172</v>
      </c>
      <c r="B12101" s="183">
        <v>8</v>
      </c>
      <c r="C12101" s="176">
        <v>43880</v>
      </c>
      <c r="D12101" s="175">
        <v>-1</v>
      </c>
      <c r="E12101" s="175">
        <v>0</v>
      </c>
    </row>
    <row r="12102" spans="1:5">
      <c r="A12102" s="174" t="s">
        <v>172</v>
      </c>
      <c r="B12102" s="183">
        <v>8</v>
      </c>
      <c r="C12102" s="176">
        <v>43881</v>
      </c>
      <c r="D12102" s="175">
        <v>0</v>
      </c>
      <c r="E12102" s="175">
        <v>0</v>
      </c>
    </row>
    <row r="12103" spans="1:5">
      <c r="A12103" s="174" t="s">
        <v>172</v>
      </c>
      <c r="B12103" s="183">
        <v>8</v>
      </c>
      <c r="C12103" s="176">
        <v>43882</v>
      </c>
      <c r="D12103" s="175">
        <v>-2</v>
      </c>
      <c r="E12103" s="175">
        <v>0</v>
      </c>
    </row>
    <row r="12104" spans="1:5">
      <c r="A12104" s="174" t="s">
        <v>172</v>
      </c>
      <c r="B12104" s="177">
        <v>8</v>
      </c>
      <c r="C12104" s="176">
        <v>43883</v>
      </c>
      <c r="D12104" s="175">
        <v>-1</v>
      </c>
      <c r="E12104" s="175">
        <v>0</v>
      </c>
    </row>
    <row r="12105" spans="1:5">
      <c r="A12105" s="174" t="s">
        <v>172</v>
      </c>
      <c r="B12105" s="183">
        <v>9</v>
      </c>
      <c r="C12105" s="176">
        <v>43884</v>
      </c>
      <c r="D12105" s="175">
        <v>0</v>
      </c>
      <c r="E12105" s="175">
        <v>0</v>
      </c>
    </row>
    <row r="12106" spans="1:5">
      <c r="A12106" s="174" t="s">
        <v>172</v>
      </c>
      <c r="B12106" s="183">
        <v>9</v>
      </c>
      <c r="C12106" s="176">
        <v>43885</v>
      </c>
      <c r="D12106" s="175">
        <v>4</v>
      </c>
      <c r="E12106" s="175">
        <v>0</v>
      </c>
    </row>
    <row r="12107" spans="1:5">
      <c r="A12107" s="174" t="s">
        <v>172</v>
      </c>
      <c r="B12107" s="183">
        <v>9</v>
      </c>
      <c r="C12107" s="176">
        <v>43886</v>
      </c>
      <c r="D12107" s="175">
        <v>9</v>
      </c>
      <c r="E12107" s="175">
        <v>0</v>
      </c>
    </row>
    <row r="12108" spans="1:5">
      <c r="A12108" s="174" t="s">
        <v>172</v>
      </c>
      <c r="B12108" s="183">
        <v>9</v>
      </c>
      <c r="C12108" s="176">
        <v>43887</v>
      </c>
      <c r="D12108" s="175">
        <v>8</v>
      </c>
      <c r="E12108" s="175">
        <v>0</v>
      </c>
    </row>
    <row r="12109" spans="1:5">
      <c r="A12109" s="174" t="s">
        <v>172</v>
      </c>
      <c r="B12109" s="183">
        <v>9</v>
      </c>
      <c r="C12109" s="176">
        <v>43888</v>
      </c>
      <c r="D12109" s="175">
        <v>-1</v>
      </c>
      <c r="E12109" s="175">
        <v>0</v>
      </c>
    </row>
    <row r="12110" spans="1:5">
      <c r="A12110" s="174" t="s">
        <v>172</v>
      </c>
      <c r="B12110" s="183">
        <v>9</v>
      </c>
      <c r="C12110" s="176">
        <v>43889</v>
      </c>
      <c r="D12110" s="175">
        <v>-2</v>
      </c>
      <c r="E12110" s="175">
        <v>0</v>
      </c>
    </row>
    <row r="12111" spans="1:5">
      <c r="A12111" s="174" t="s">
        <v>172</v>
      </c>
      <c r="B12111" s="177">
        <v>9</v>
      </c>
      <c r="C12111" s="176">
        <v>43890</v>
      </c>
      <c r="D12111" s="175">
        <v>2</v>
      </c>
      <c r="E12111" s="175">
        <v>0</v>
      </c>
    </row>
    <row r="12112" spans="1:5">
      <c r="A12112" s="174" t="s">
        <v>172</v>
      </c>
      <c r="B12112" s="183">
        <v>10</v>
      </c>
      <c r="C12112" s="176">
        <v>43833</v>
      </c>
      <c r="D12112" s="175">
        <v>3</v>
      </c>
      <c r="E12112" s="175">
        <v>0</v>
      </c>
    </row>
    <row r="12113" spans="1:5">
      <c r="A12113" s="174" t="s">
        <v>172</v>
      </c>
      <c r="B12113" s="183">
        <v>10</v>
      </c>
      <c r="C12113" s="176">
        <v>43864</v>
      </c>
      <c r="D12113" s="175">
        <v>-2</v>
      </c>
      <c r="E12113" s="175">
        <v>0</v>
      </c>
    </row>
    <row r="12114" spans="1:5">
      <c r="A12114" s="174" t="s">
        <v>172</v>
      </c>
      <c r="B12114" s="183">
        <v>10</v>
      </c>
      <c r="C12114" s="176">
        <v>43893</v>
      </c>
      <c r="D12114" s="175">
        <v>-2</v>
      </c>
      <c r="E12114" s="175">
        <v>0</v>
      </c>
    </row>
    <row r="12115" spans="1:5">
      <c r="A12115" s="174" t="s">
        <v>172</v>
      </c>
      <c r="B12115" s="183">
        <v>10</v>
      </c>
      <c r="C12115" s="176">
        <v>43894</v>
      </c>
      <c r="D12115" s="175">
        <v>-2</v>
      </c>
      <c r="E12115" s="175">
        <v>0</v>
      </c>
    </row>
    <row r="12116" spans="1:5">
      <c r="A12116" s="174" t="s">
        <v>172</v>
      </c>
      <c r="B12116" s="183">
        <v>10</v>
      </c>
      <c r="C12116" s="176">
        <v>43895</v>
      </c>
      <c r="D12116" s="175">
        <v>-2</v>
      </c>
      <c r="E12116" s="175">
        <v>0</v>
      </c>
    </row>
    <row r="12117" spans="1:5">
      <c r="A12117" s="174" t="s">
        <v>172</v>
      </c>
      <c r="B12117" s="183">
        <v>10</v>
      </c>
      <c r="C12117" s="176">
        <v>43896</v>
      </c>
      <c r="D12117" s="175">
        <v>-4</v>
      </c>
      <c r="E12117" s="175">
        <v>0</v>
      </c>
    </row>
    <row r="12118" spans="1:5">
      <c r="A12118" s="174" t="s">
        <v>172</v>
      </c>
      <c r="B12118" s="177">
        <v>10</v>
      </c>
      <c r="C12118" s="176">
        <v>43897</v>
      </c>
      <c r="D12118" s="175">
        <v>-1</v>
      </c>
      <c r="E12118" s="175">
        <v>0</v>
      </c>
    </row>
    <row r="12119" spans="1:5">
      <c r="A12119" s="174" t="s">
        <v>172</v>
      </c>
      <c r="B12119" s="183">
        <v>11</v>
      </c>
      <c r="C12119" s="176">
        <v>43898</v>
      </c>
      <c r="D12119" s="175">
        <v>0</v>
      </c>
      <c r="E12119" s="175">
        <v>0</v>
      </c>
    </row>
    <row r="12120" spans="1:5">
      <c r="A12120" s="174" t="s">
        <v>172</v>
      </c>
      <c r="B12120" s="183">
        <v>11</v>
      </c>
      <c r="C12120" s="176">
        <v>43899</v>
      </c>
      <c r="D12120" s="175">
        <v>-2</v>
      </c>
      <c r="E12120" s="175">
        <v>0</v>
      </c>
    </row>
    <row r="12121" spans="1:5">
      <c r="A12121" s="174" t="s">
        <v>172</v>
      </c>
      <c r="B12121" s="183">
        <v>11</v>
      </c>
      <c r="C12121" s="176">
        <v>43900</v>
      </c>
      <c r="D12121" s="175">
        <v>-3</v>
      </c>
      <c r="E12121" s="175">
        <v>0</v>
      </c>
    </row>
    <row r="12122" spans="1:5">
      <c r="A12122" s="174" t="s">
        <v>172</v>
      </c>
      <c r="B12122" s="183">
        <v>11</v>
      </c>
      <c r="C12122" s="176">
        <v>43901</v>
      </c>
      <c r="D12122" s="175">
        <v>-2</v>
      </c>
      <c r="E12122" s="175">
        <v>0</v>
      </c>
    </row>
    <row r="12123" spans="1:5">
      <c r="A12123" s="174" t="s">
        <v>172</v>
      </c>
      <c r="B12123" s="183">
        <v>11</v>
      </c>
      <c r="C12123" s="176">
        <v>43902</v>
      </c>
      <c r="D12123" s="175">
        <v>-2</v>
      </c>
      <c r="E12123" s="175">
        <v>0</v>
      </c>
    </row>
    <row r="12124" spans="1:5">
      <c r="A12124" s="174" t="s">
        <v>172</v>
      </c>
      <c r="B12124" s="183">
        <v>11</v>
      </c>
      <c r="C12124" s="176">
        <v>43903</v>
      </c>
      <c r="D12124" s="175">
        <v>-3</v>
      </c>
      <c r="E12124" s="175">
        <v>0</v>
      </c>
    </row>
    <row r="12125" spans="1:5">
      <c r="A12125" s="174" t="s">
        <v>172</v>
      </c>
      <c r="B12125" s="177">
        <v>11</v>
      </c>
      <c r="C12125" s="176">
        <v>43904</v>
      </c>
      <c r="D12125" s="175">
        <v>0</v>
      </c>
      <c r="E12125" s="175">
        <v>0</v>
      </c>
    </row>
    <row r="12126" spans="1:5">
      <c r="A12126" s="174" t="s">
        <v>172</v>
      </c>
      <c r="B12126" s="183">
        <v>12</v>
      </c>
      <c r="C12126" s="176">
        <v>43905</v>
      </c>
      <c r="D12126" s="175">
        <v>1</v>
      </c>
      <c r="E12126" s="175">
        <v>0</v>
      </c>
    </row>
    <row r="12127" spans="1:5">
      <c r="A12127" s="174" t="s">
        <v>172</v>
      </c>
      <c r="B12127" s="183">
        <v>12</v>
      </c>
      <c r="C12127" s="176">
        <v>43906</v>
      </c>
      <c r="D12127" s="175">
        <v>0</v>
      </c>
      <c r="E12127" s="175">
        <v>0</v>
      </c>
    </row>
    <row r="12128" spans="1:5">
      <c r="A12128" s="174" t="s">
        <v>172</v>
      </c>
      <c r="B12128" s="183">
        <v>12</v>
      </c>
      <c r="C12128" s="176">
        <v>43907</v>
      </c>
      <c r="D12128" s="175">
        <v>0</v>
      </c>
      <c r="E12128" s="175">
        <v>0</v>
      </c>
    </row>
    <row r="12129" spans="1:5">
      <c r="A12129" s="174" t="s">
        <v>172</v>
      </c>
      <c r="B12129" s="183">
        <v>12</v>
      </c>
      <c r="C12129" s="176">
        <v>43908</v>
      </c>
      <c r="D12129" s="175">
        <v>4</v>
      </c>
      <c r="E12129" s="175">
        <v>0</v>
      </c>
    </row>
    <row r="12130" spans="1:5">
      <c r="A12130" s="174" t="s">
        <v>172</v>
      </c>
      <c r="B12130" s="183">
        <v>12</v>
      </c>
      <c r="C12130" s="176">
        <v>43909</v>
      </c>
      <c r="D12130" s="175">
        <v>7</v>
      </c>
      <c r="E12130" s="175">
        <v>0</v>
      </c>
    </row>
    <row r="12131" spans="1:5">
      <c r="A12131" s="174" t="s">
        <v>172</v>
      </c>
      <c r="B12131" s="177">
        <v>12</v>
      </c>
      <c r="C12131" s="176">
        <v>43910</v>
      </c>
      <c r="D12131" s="175">
        <v>8</v>
      </c>
      <c r="E12131" s="175">
        <v>0</v>
      </c>
    </row>
    <row r="12132" spans="1:5">
      <c r="A12132" s="174" t="s">
        <v>172</v>
      </c>
      <c r="B12132" s="183">
        <v>12</v>
      </c>
      <c r="C12132" s="176">
        <v>43911</v>
      </c>
      <c r="D12132" s="175">
        <v>12</v>
      </c>
      <c r="E12132" s="175">
        <v>0</v>
      </c>
    </row>
    <row r="12133" spans="1:5">
      <c r="A12133" s="174" t="s">
        <v>172</v>
      </c>
      <c r="B12133" s="183">
        <v>13</v>
      </c>
      <c r="C12133" s="176">
        <v>43912</v>
      </c>
      <c r="D12133" s="175">
        <v>14</v>
      </c>
      <c r="E12133" s="175">
        <v>0</v>
      </c>
    </row>
    <row r="12134" spans="1:5">
      <c r="A12134" s="174" t="s">
        <v>172</v>
      </c>
      <c r="B12134" s="183">
        <v>13</v>
      </c>
      <c r="C12134" s="176">
        <v>43913</v>
      </c>
      <c r="D12134" s="175">
        <v>16</v>
      </c>
      <c r="E12134" s="175">
        <v>0</v>
      </c>
    </row>
    <row r="12135" spans="1:5">
      <c r="A12135" s="174" t="s">
        <v>172</v>
      </c>
      <c r="B12135" s="183">
        <v>13</v>
      </c>
      <c r="C12135" s="176">
        <v>43914</v>
      </c>
      <c r="D12135" s="175">
        <v>17</v>
      </c>
      <c r="E12135" s="175">
        <v>0</v>
      </c>
    </row>
    <row r="12136" spans="1:5">
      <c r="A12136" s="174" t="s">
        <v>172</v>
      </c>
      <c r="B12136" s="183">
        <v>13</v>
      </c>
      <c r="C12136" s="176">
        <v>43915</v>
      </c>
      <c r="D12136" s="175">
        <v>18</v>
      </c>
      <c r="E12136" s="175">
        <v>0</v>
      </c>
    </row>
    <row r="12137" spans="1:5">
      <c r="A12137" s="174" t="s">
        <v>172</v>
      </c>
      <c r="B12137" s="183">
        <v>13</v>
      </c>
      <c r="C12137" s="176">
        <v>43916</v>
      </c>
      <c r="D12137" s="175">
        <v>18</v>
      </c>
      <c r="E12137" s="175">
        <v>0</v>
      </c>
    </row>
    <row r="12138" spans="1:5">
      <c r="A12138" s="174" t="s">
        <v>172</v>
      </c>
      <c r="B12138" s="183">
        <v>13</v>
      </c>
      <c r="C12138" s="176">
        <v>43917</v>
      </c>
      <c r="D12138" s="175">
        <v>18</v>
      </c>
      <c r="E12138" s="175">
        <v>0</v>
      </c>
    </row>
    <row r="12139" spans="1:5">
      <c r="A12139" s="174" t="s">
        <v>172</v>
      </c>
      <c r="B12139" s="177">
        <v>13</v>
      </c>
      <c r="C12139" s="176">
        <v>43918</v>
      </c>
      <c r="D12139" s="175">
        <v>15</v>
      </c>
      <c r="E12139" s="175">
        <v>0</v>
      </c>
    </row>
    <row r="12140" spans="1:5">
      <c r="A12140" s="174" t="s">
        <v>172</v>
      </c>
      <c r="B12140" s="183">
        <v>14</v>
      </c>
      <c r="C12140" s="176">
        <v>43919</v>
      </c>
      <c r="D12140" s="175">
        <v>14</v>
      </c>
      <c r="E12140" s="175">
        <v>0</v>
      </c>
    </row>
    <row r="12141" spans="1:5">
      <c r="A12141" s="174" t="s">
        <v>172</v>
      </c>
      <c r="B12141" s="183">
        <v>14</v>
      </c>
      <c r="C12141" s="176">
        <v>43920</v>
      </c>
      <c r="D12141" s="175">
        <v>15</v>
      </c>
      <c r="E12141" s="175">
        <v>0</v>
      </c>
    </row>
    <row r="12142" spans="1:5">
      <c r="A12142" s="174" t="s">
        <v>172</v>
      </c>
      <c r="B12142" s="183">
        <v>14</v>
      </c>
      <c r="C12142" s="176">
        <v>43921</v>
      </c>
      <c r="D12142" s="175">
        <v>14</v>
      </c>
      <c r="E12142" s="175">
        <v>0.36</v>
      </c>
    </row>
    <row r="12143" spans="1:5">
      <c r="A12143" s="174" t="s">
        <v>172</v>
      </c>
      <c r="B12143" s="183">
        <v>14</v>
      </c>
      <c r="C12143" s="176">
        <v>43922</v>
      </c>
      <c r="D12143" s="175">
        <v>14</v>
      </c>
      <c r="E12143" s="175">
        <v>0</v>
      </c>
    </row>
    <row r="12144" spans="1:5">
      <c r="A12144" s="174" t="s">
        <v>172</v>
      </c>
      <c r="B12144" s="183">
        <v>14</v>
      </c>
      <c r="C12144" s="176">
        <v>43923</v>
      </c>
      <c r="D12144" s="175">
        <v>14</v>
      </c>
      <c r="E12144" s="175">
        <v>0</v>
      </c>
    </row>
    <row r="12145" spans="1:5">
      <c r="A12145" s="174" t="s">
        <v>172</v>
      </c>
      <c r="B12145" s="183">
        <v>14</v>
      </c>
      <c r="C12145" s="176">
        <v>43924</v>
      </c>
      <c r="D12145" s="175">
        <v>14</v>
      </c>
      <c r="E12145" s="175">
        <v>0</v>
      </c>
    </row>
    <row r="12146" spans="1:5">
      <c r="A12146" s="174" t="s">
        <v>172</v>
      </c>
      <c r="B12146" s="177">
        <v>14</v>
      </c>
      <c r="C12146" s="176">
        <v>43925</v>
      </c>
      <c r="D12146" s="175">
        <v>12</v>
      </c>
      <c r="E12146" s="175">
        <v>0</v>
      </c>
    </row>
    <row r="12147" spans="1:5">
      <c r="A12147" s="174" t="s">
        <v>172</v>
      </c>
      <c r="B12147" s="183">
        <v>15</v>
      </c>
      <c r="C12147" s="176">
        <v>43926</v>
      </c>
      <c r="D12147" s="175">
        <v>11</v>
      </c>
      <c r="E12147" s="175">
        <v>0</v>
      </c>
    </row>
    <row r="12148" spans="1:5">
      <c r="A12148" s="174" t="s">
        <v>172</v>
      </c>
      <c r="B12148" s="183">
        <v>15</v>
      </c>
      <c r="C12148" s="176">
        <v>43927</v>
      </c>
      <c r="D12148" s="175">
        <v>12</v>
      </c>
      <c r="E12148" s="175">
        <v>0</v>
      </c>
    </row>
    <row r="12149" spans="1:5">
      <c r="A12149" s="174" t="s">
        <v>172</v>
      </c>
      <c r="B12149" s="183">
        <v>15</v>
      </c>
      <c r="C12149" s="176">
        <v>43928</v>
      </c>
      <c r="D12149" s="175">
        <v>11</v>
      </c>
      <c r="E12149" s="175">
        <v>0.36</v>
      </c>
    </row>
    <row r="12150" spans="1:5">
      <c r="A12150" s="174" t="s">
        <v>172</v>
      </c>
      <c r="B12150" s="183">
        <v>15</v>
      </c>
      <c r="C12150" s="176">
        <v>43929</v>
      </c>
      <c r="D12150" s="175">
        <v>11</v>
      </c>
      <c r="E12150" s="175">
        <v>0</v>
      </c>
    </row>
    <row r="12151" spans="1:5">
      <c r="A12151" s="174" t="s">
        <v>172</v>
      </c>
      <c r="B12151" s="183">
        <v>15</v>
      </c>
      <c r="C12151" s="176">
        <v>43930</v>
      </c>
      <c r="D12151" s="175">
        <v>9</v>
      </c>
      <c r="E12151" s="175">
        <v>0</v>
      </c>
    </row>
    <row r="12152" spans="1:5">
      <c r="A12152" s="174" t="s">
        <v>172</v>
      </c>
      <c r="B12152" s="183">
        <v>15</v>
      </c>
      <c r="C12152" s="176">
        <v>43931</v>
      </c>
      <c r="D12152" s="175">
        <v>21</v>
      </c>
      <c r="E12152" s="175">
        <v>0</v>
      </c>
    </row>
    <row r="12153" spans="1:5">
      <c r="A12153" s="174" t="s">
        <v>172</v>
      </c>
      <c r="B12153" s="177">
        <v>15</v>
      </c>
      <c r="C12153" s="176">
        <v>43932</v>
      </c>
      <c r="D12153" s="175">
        <v>11</v>
      </c>
      <c r="E12153" s="175">
        <v>0</v>
      </c>
    </row>
    <row r="12154" spans="1:5">
      <c r="A12154" s="174" t="s">
        <v>172</v>
      </c>
      <c r="B12154" s="183">
        <v>16</v>
      </c>
      <c r="C12154" s="176">
        <v>43933</v>
      </c>
      <c r="D12154" s="175">
        <v>8</v>
      </c>
      <c r="E12154" s="175">
        <v>0</v>
      </c>
    </row>
    <row r="12155" spans="1:5">
      <c r="A12155" s="174" t="s">
        <v>172</v>
      </c>
      <c r="B12155" s="183">
        <v>16</v>
      </c>
      <c r="C12155" s="176">
        <v>43934</v>
      </c>
      <c r="D12155" s="175">
        <v>10</v>
      </c>
      <c r="E12155" s="175">
        <v>0.72</v>
      </c>
    </row>
    <row r="12156" spans="1:5">
      <c r="A12156" s="174" t="s">
        <v>172</v>
      </c>
      <c r="B12156" s="183">
        <v>16</v>
      </c>
      <c r="C12156" s="176">
        <v>43935</v>
      </c>
      <c r="D12156" s="175">
        <v>11</v>
      </c>
      <c r="E12156" s="175">
        <v>0</v>
      </c>
    </row>
    <row r="12157" spans="1:5">
      <c r="A12157" s="174" t="s">
        <v>172</v>
      </c>
      <c r="B12157" s="183">
        <v>16</v>
      </c>
      <c r="C12157" s="176">
        <v>43936</v>
      </c>
      <c r="D12157" s="175">
        <v>12</v>
      </c>
      <c r="E12157" s="175">
        <v>0</v>
      </c>
    </row>
    <row r="12158" spans="1:5">
      <c r="A12158" s="174" t="s">
        <v>172</v>
      </c>
      <c r="B12158" s="183">
        <v>16</v>
      </c>
      <c r="C12158" s="176">
        <v>43937</v>
      </c>
      <c r="D12158" s="175">
        <v>13</v>
      </c>
      <c r="E12158" s="175">
        <v>0.36</v>
      </c>
    </row>
    <row r="12159" spans="1:5">
      <c r="A12159" s="174" t="s">
        <v>172</v>
      </c>
      <c r="B12159" s="183">
        <v>16</v>
      </c>
      <c r="C12159" s="176">
        <v>43938</v>
      </c>
      <c r="D12159" s="175">
        <v>13</v>
      </c>
      <c r="E12159" s="175">
        <v>0</v>
      </c>
    </row>
    <row r="12160" spans="1:5">
      <c r="A12160" s="174" t="s">
        <v>172</v>
      </c>
      <c r="B12160" s="177">
        <v>16</v>
      </c>
      <c r="C12160" s="176">
        <v>43939</v>
      </c>
      <c r="D12160" s="175">
        <v>10</v>
      </c>
      <c r="E12160" s="175">
        <v>0</v>
      </c>
    </row>
    <row r="12161" spans="1:5">
      <c r="A12161" s="174" t="s">
        <v>172</v>
      </c>
      <c r="B12161" s="183">
        <v>17</v>
      </c>
      <c r="C12161" s="176">
        <v>43940</v>
      </c>
      <c r="D12161" s="175">
        <v>9</v>
      </c>
      <c r="E12161" s="175">
        <v>0</v>
      </c>
    </row>
    <row r="12162" spans="1:5">
      <c r="A12162" s="174" t="s">
        <v>172</v>
      </c>
      <c r="B12162" s="183">
        <v>17</v>
      </c>
      <c r="C12162" s="176">
        <v>43941</v>
      </c>
      <c r="D12162" s="175">
        <v>10</v>
      </c>
      <c r="E12162" s="175">
        <v>0</v>
      </c>
    </row>
    <row r="12163" spans="1:5">
      <c r="A12163" s="174" t="s">
        <v>172</v>
      </c>
      <c r="B12163" s="183">
        <v>17</v>
      </c>
      <c r="C12163" s="176">
        <v>43942</v>
      </c>
      <c r="D12163" s="175">
        <v>18</v>
      </c>
      <c r="E12163" s="175">
        <v>0.36</v>
      </c>
    </row>
    <row r="12164" spans="1:5">
      <c r="A12164" s="174" t="s">
        <v>172</v>
      </c>
      <c r="B12164" s="183">
        <v>17</v>
      </c>
      <c r="C12164" s="176">
        <v>43943</v>
      </c>
      <c r="D12164" s="175">
        <v>10</v>
      </c>
      <c r="E12164" s="175">
        <v>0</v>
      </c>
    </row>
    <row r="12165" spans="1:5">
      <c r="A12165" s="174" t="s">
        <v>172</v>
      </c>
      <c r="B12165" s="183">
        <v>17</v>
      </c>
      <c r="C12165" s="176">
        <v>43944</v>
      </c>
      <c r="D12165" s="175">
        <v>11</v>
      </c>
      <c r="E12165" s="175">
        <v>0.36</v>
      </c>
    </row>
    <row r="12166" spans="1:5">
      <c r="A12166" s="174" t="s">
        <v>172</v>
      </c>
      <c r="B12166" s="183">
        <v>17</v>
      </c>
      <c r="C12166" s="176">
        <v>43945</v>
      </c>
      <c r="D12166" s="175">
        <v>10</v>
      </c>
      <c r="E12166" s="175">
        <v>0</v>
      </c>
    </row>
    <row r="12167" spans="1:5">
      <c r="A12167" s="174" t="s">
        <v>172</v>
      </c>
      <c r="B12167" s="177">
        <v>17</v>
      </c>
      <c r="C12167" s="176">
        <v>43946</v>
      </c>
      <c r="D12167" s="175">
        <v>9</v>
      </c>
      <c r="E12167" s="175">
        <v>0</v>
      </c>
    </row>
    <row r="12168" spans="1:5">
      <c r="A12168" s="174" t="s">
        <v>172</v>
      </c>
      <c r="B12168" s="183">
        <v>18</v>
      </c>
      <c r="C12168" s="176">
        <v>43947</v>
      </c>
      <c r="D12168" s="175">
        <v>9</v>
      </c>
      <c r="E12168" s="175">
        <v>0</v>
      </c>
    </row>
    <row r="12169" spans="1:5">
      <c r="A12169" s="174" t="s">
        <v>172</v>
      </c>
      <c r="B12169" s="183">
        <v>18</v>
      </c>
      <c r="C12169" s="176">
        <v>43948</v>
      </c>
      <c r="D12169" s="175">
        <v>11</v>
      </c>
      <c r="E12169" s="175">
        <v>0.72</v>
      </c>
    </row>
    <row r="12170" spans="1:5">
      <c r="A12170" s="174" t="s">
        <v>172</v>
      </c>
      <c r="B12170" s="183">
        <v>18</v>
      </c>
      <c r="C12170" s="176">
        <v>43949</v>
      </c>
      <c r="D12170" s="175">
        <v>6</v>
      </c>
      <c r="E12170" s="175">
        <v>0</v>
      </c>
    </row>
    <row r="12171" spans="1:5">
      <c r="A12171" s="174" t="s">
        <v>172</v>
      </c>
      <c r="B12171" s="183">
        <v>18</v>
      </c>
      <c r="C12171" s="176">
        <v>43950</v>
      </c>
      <c r="D12171" s="175">
        <v>10</v>
      </c>
      <c r="E12171" s="175">
        <v>0</v>
      </c>
    </row>
    <row r="12172" spans="1:5">
      <c r="A12172" s="174" t="s">
        <v>172</v>
      </c>
      <c r="B12172" s="183">
        <v>18</v>
      </c>
      <c r="C12172" s="176">
        <v>43951</v>
      </c>
      <c r="D12172" s="175">
        <v>7</v>
      </c>
      <c r="E12172" s="175">
        <v>0</v>
      </c>
    </row>
    <row r="12173" spans="1:5">
      <c r="A12173" s="174" t="s">
        <v>172</v>
      </c>
      <c r="B12173" s="183">
        <v>18</v>
      </c>
      <c r="C12173" s="176">
        <v>43952</v>
      </c>
      <c r="D12173" s="175">
        <v>17</v>
      </c>
      <c r="E12173" s="175">
        <v>0</v>
      </c>
    </row>
    <row r="12174" spans="1:5">
      <c r="A12174" s="174" t="s">
        <v>172</v>
      </c>
      <c r="B12174" s="177">
        <v>18</v>
      </c>
      <c r="C12174" s="176">
        <v>43953</v>
      </c>
      <c r="D12174" s="175">
        <v>9</v>
      </c>
      <c r="E12174" s="175">
        <v>0</v>
      </c>
    </row>
    <row r="12175" spans="1:5">
      <c r="A12175" s="174" t="s">
        <v>172</v>
      </c>
      <c r="B12175" s="183">
        <v>19</v>
      </c>
      <c r="C12175" s="176">
        <v>43954</v>
      </c>
      <c r="D12175" s="175">
        <v>7</v>
      </c>
      <c r="E12175" s="175">
        <v>0.36</v>
      </c>
    </row>
    <row r="12176" spans="1:5">
      <c r="A12176" s="174" t="s">
        <v>172</v>
      </c>
      <c r="B12176" s="183">
        <v>19</v>
      </c>
      <c r="C12176" s="176">
        <v>43955</v>
      </c>
      <c r="D12176" s="175">
        <v>9</v>
      </c>
      <c r="E12176" s="175">
        <v>0</v>
      </c>
    </row>
    <row r="12177" spans="1:5">
      <c r="A12177" s="174" t="s">
        <v>172</v>
      </c>
      <c r="B12177" s="183">
        <v>19</v>
      </c>
      <c r="C12177" s="176">
        <v>43956</v>
      </c>
      <c r="D12177" s="175">
        <v>8</v>
      </c>
      <c r="E12177" s="175">
        <v>0</v>
      </c>
    </row>
    <row r="12178" spans="1:5">
      <c r="A12178" s="174" t="s">
        <v>172</v>
      </c>
      <c r="B12178" s="183">
        <v>19</v>
      </c>
      <c r="C12178" s="176">
        <v>43957</v>
      </c>
      <c r="D12178" s="175">
        <v>12</v>
      </c>
      <c r="E12178" s="175">
        <v>0</v>
      </c>
    </row>
    <row r="12179" spans="1:5">
      <c r="A12179" s="174" t="s">
        <v>172</v>
      </c>
      <c r="B12179" s="183">
        <v>19</v>
      </c>
      <c r="C12179" s="176">
        <v>43958</v>
      </c>
      <c r="D12179" s="175">
        <v>10</v>
      </c>
      <c r="E12179" s="175">
        <v>0</v>
      </c>
    </row>
    <row r="12180" spans="1:5">
      <c r="A12180" s="174" t="s">
        <v>172</v>
      </c>
      <c r="B12180" s="183">
        <v>19</v>
      </c>
      <c r="C12180" s="176">
        <v>43959</v>
      </c>
      <c r="D12180" s="175">
        <v>9</v>
      </c>
      <c r="E12180" s="175">
        <v>0.36</v>
      </c>
    </row>
    <row r="12181" spans="1:5">
      <c r="A12181" s="174" t="s">
        <v>172</v>
      </c>
      <c r="B12181" s="177">
        <v>19</v>
      </c>
      <c r="C12181" s="176">
        <v>43960</v>
      </c>
      <c r="D12181" s="175">
        <v>8</v>
      </c>
      <c r="E12181" s="175">
        <v>0</v>
      </c>
    </row>
    <row r="12182" spans="1:5">
      <c r="A12182" s="174" t="s">
        <v>172</v>
      </c>
      <c r="B12182" s="183">
        <v>20</v>
      </c>
      <c r="C12182" s="176">
        <v>43961</v>
      </c>
      <c r="D12182" s="175">
        <v>4</v>
      </c>
      <c r="E12182" s="175">
        <v>0</v>
      </c>
    </row>
    <row r="12183" spans="1:5">
      <c r="A12183" s="174" t="s">
        <v>172</v>
      </c>
      <c r="B12183" s="183">
        <v>20</v>
      </c>
      <c r="C12183" s="176">
        <v>43962</v>
      </c>
      <c r="D12183" s="175">
        <v>8</v>
      </c>
      <c r="E12183" s="175">
        <v>0</v>
      </c>
    </row>
    <row r="12184" spans="1:5">
      <c r="A12184" s="174" t="s">
        <v>172</v>
      </c>
      <c r="B12184" s="183">
        <v>20</v>
      </c>
      <c r="C12184" s="176">
        <v>43963</v>
      </c>
      <c r="D12184" s="175">
        <v>12</v>
      </c>
      <c r="E12184" s="175">
        <v>0.36</v>
      </c>
    </row>
    <row r="12185" spans="1:5">
      <c r="A12185" s="174" t="s">
        <v>172</v>
      </c>
      <c r="B12185" s="183">
        <v>20</v>
      </c>
      <c r="C12185" s="176">
        <v>43964</v>
      </c>
      <c r="D12185" s="175">
        <v>12</v>
      </c>
      <c r="E12185" s="175">
        <v>0.36</v>
      </c>
    </row>
    <row r="12186" spans="1:5">
      <c r="A12186" s="174" t="s">
        <v>172</v>
      </c>
      <c r="B12186" s="183">
        <v>20</v>
      </c>
      <c r="C12186" s="176">
        <v>43965</v>
      </c>
      <c r="D12186" s="175">
        <v>9</v>
      </c>
      <c r="E12186" s="175">
        <v>0.36</v>
      </c>
    </row>
    <row r="12187" spans="1:5">
      <c r="A12187" s="174" t="s">
        <v>172</v>
      </c>
      <c r="B12187" s="183">
        <v>20</v>
      </c>
      <c r="C12187" s="176">
        <v>43966</v>
      </c>
      <c r="D12187" s="175">
        <v>10</v>
      </c>
      <c r="E12187" s="175">
        <v>0</v>
      </c>
    </row>
    <row r="12188" spans="1:5">
      <c r="A12188" s="174" t="s">
        <v>172</v>
      </c>
      <c r="B12188" s="177">
        <v>20</v>
      </c>
      <c r="C12188" s="176">
        <v>43967</v>
      </c>
      <c r="D12188" s="175">
        <v>9</v>
      </c>
      <c r="E12188" s="175">
        <v>0.36</v>
      </c>
    </row>
    <row r="12189" spans="1:5">
      <c r="A12189" s="174" t="s">
        <v>172</v>
      </c>
      <c r="B12189" s="183">
        <v>21</v>
      </c>
      <c r="C12189" s="176">
        <v>43968</v>
      </c>
      <c r="D12189" s="175">
        <v>9</v>
      </c>
      <c r="E12189" s="175">
        <v>0</v>
      </c>
    </row>
    <row r="12190" spans="1:5">
      <c r="A12190" s="174" t="s">
        <v>172</v>
      </c>
      <c r="B12190" s="183">
        <v>21</v>
      </c>
      <c r="C12190" s="176">
        <v>43969</v>
      </c>
      <c r="D12190" s="175">
        <v>10</v>
      </c>
      <c r="E12190" s="175">
        <v>0.36</v>
      </c>
    </row>
    <row r="12191" spans="1:5">
      <c r="A12191" s="174" t="s">
        <v>172</v>
      </c>
      <c r="B12191" s="183">
        <v>21</v>
      </c>
      <c r="C12191" s="176">
        <v>43970</v>
      </c>
      <c r="D12191" s="175">
        <v>9</v>
      </c>
      <c r="E12191" s="175">
        <v>0</v>
      </c>
    </row>
    <row r="12192" spans="1:5">
      <c r="A12192" s="174" t="s">
        <v>172</v>
      </c>
      <c r="B12192" s="183">
        <v>21</v>
      </c>
      <c r="C12192" s="176">
        <v>43971</v>
      </c>
      <c r="D12192" s="175">
        <v>10</v>
      </c>
      <c r="E12192" s="175">
        <v>0.36</v>
      </c>
    </row>
    <row r="12193" spans="1:5">
      <c r="A12193" s="174" t="s">
        <v>172</v>
      </c>
      <c r="B12193" s="183">
        <v>21</v>
      </c>
      <c r="C12193" s="176">
        <v>43972</v>
      </c>
      <c r="D12193" s="175">
        <v>10</v>
      </c>
      <c r="E12193" s="175">
        <v>0</v>
      </c>
    </row>
    <row r="12194" spans="1:5">
      <c r="A12194" s="174" t="s">
        <v>172</v>
      </c>
      <c r="B12194" s="183">
        <v>21</v>
      </c>
      <c r="C12194" s="176">
        <v>43973</v>
      </c>
      <c r="D12194" s="175">
        <v>11</v>
      </c>
      <c r="E12194" s="175">
        <v>0</v>
      </c>
    </row>
    <row r="12195" spans="1:5">
      <c r="A12195" s="174" t="s">
        <v>172</v>
      </c>
      <c r="B12195" s="177">
        <v>21</v>
      </c>
      <c r="C12195" s="176">
        <v>43974</v>
      </c>
      <c r="D12195" s="175">
        <v>11</v>
      </c>
      <c r="E12195" s="175">
        <v>0</v>
      </c>
    </row>
    <row r="12196" spans="1:5">
      <c r="A12196" s="174" t="s">
        <v>172</v>
      </c>
      <c r="B12196" s="183">
        <v>22</v>
      </c>
      <c r="C12196" s="176">
        <v>43975</v>
      </c>
      <c r="D12196" s="175">
        <v>11</v>
      </c>
      <c r="E12196" s="175">
        <v>0</v>
      </c>
    </row>
    <row r="12197" spans="1:5">
      <c r="A12197" s="174" t="s">
        <v>172</v>
      </c>
      <c r="B12197" s="183">
        <v>22</v>
      </c>
      <c r="C12197" s="176">
        <v>43976</v>
      </c>
      <c r="D12197" s="175">
        <v>11</v>
      </c>
      <c r="E12197" s="175">
        <v>0</v>
      </c>
    </row>
    <row r="12198" spans="1:5">
      <c r="A12198" s="174" t="s">
        <v>172</v>
      </c>
      <c r="B12198" s="183">
        <v>22</v>
      </c>
      <c r="C12198" s="176">
        <v>43977</v>
      </c>
      <c r="D12198" s="175">
        <v>10</v>
      </c>
      <c r="E12198" s="175">
        <v>0</v>
      </c>
    </row>
    <row r="12199" spans="1:5">
      <c r="A12199" s="174" t="s">
        <v>172</v>
      </c>
      <c r="B12199" s="183">
        <v>22</v>
      </c>
      <c r="C12199" s="176">
        <v>43978</v>
      </c>
      <c r="D12199" s="175">
        <v>11</v>
      </c>
      <c r="E12199" s="175">
        <v>0.36</v>
      </c>
    </row>
    <row r="12200" spans="1:5">
      <c r="A12200" s="174" t="s">
        <v>172</v>
      </c>
      <c r="B12200" s="183">
        <v>22</v>
      </c>
      <c r="C12200" s="176">
        <v>43979</v>
      </c>
      <c r="D12200" s="175">
        <v>10</v>
      </c>
      <c r="E12200" s="175">
        <v>0</v>
      </c>
    </row>
    <row r="12201" spans="1:5">
      <c r="A12201" s="174" t="s">
        <v>172</v>
      </c>
      <c r="B12201" s="183">
        <v>22</v>
      </c>
      <c r="C12201" s="176">
        <v>43980</v>
      </c>
      <c r="D12201" s="175">
        <v>11</v>
      </c>
      <c r="E12201" s="175">
        <v>0</v>
      </c>
    </row>
    <row r="12202" spans="1:5">
      <c r="A12202" s="174" t="s">
        <v>172</v>
      </c>
      <c r="B12202" s="177">
        <v>22</v>
      </c>
      <c r="C12202" s="176">
        <v>43981</v>
      </c>
      <c r="D12202" s="175">
        <v>8</v>
      </c>
      <c r="E12202" s="175">
        <v>0.36</v>
      </c>
    </row>
    <row r="12203" spans="1:5">
      <c r="A12203" s="174" t="s">
        <v>172</v>
      </c>
      <c r="B12203" s="183">
        <v>23</v>
      </c>
      <c r="C12203" s="176">
        <v>43982</v>
      </c>
      <c r="D12203" s="175">
        <v>8</v>
      </c>
      <c r="E12203" s="175">
        <v>0.36</v>
      </c>
    </row>
    <row r="12204" spans="1:5">
      <c r="A12204" s="174" t="s">
        <v>172</v>
      </c>
      <c r="B12204" s="183">
        <v>23</v>
      </c>
      <c r="C12204" s="176">
        <v>43983</v>
      </c>
      <c r="D12204" s="175">
        <v>10</v>
      </c>
      <c r="E12204" s="175">
        <v>0</v>
      </c>
    </row>
    <row r="12205" spans="1:5">
      <c r="A12205" s="174" t="s">
        <v>172</v>
      </c>
      <c r="B12205" s="183">
        <v>23</v>
      </c>
      <c r="C12205" s="176">
        <v>43984</v>
      </c>
      <c r="D12205" s="175">
        <v>12</v>
      </c>
      <c r="E12205" s="175">
        <v>0</v>
      </c>
    </row>
    <row r="12206" spans="1:5">
      <c r="A12206" s="174" t="s">
        <v>172</v>
      </c>
      <c r="B12206" s="183">
        <v>23</v>
      </c>
      <c r="C12206" s="176">
        <v>43985</v>
      </c>
      <c r="D12206" s="175">
        <v>11</v>
      </c>
      <c r="E12206" s="175">
        <v>0</v>
      </c>
    </row>
    <row r="12207" spans="1:5">
      <c r="A12207" s="174" t="s">
        <v>172</v>
      </c>
      <c r="B12207" s="183">
        <v>23</v>
      </c>
      <c r="C12207" s="176">
        <v>43986</v>
      </c>
      <c r="D12207" s="175">
        <v>11</v>
      </c>
      <c r="E12207" s="175">
        <v>0</v>
      </c>
    </row>
    <row r="12208" spans="1:5">
      <c r="A12208" s="174" t="s">
        <v>172</v>
      </c>
      <c r="B12208" s="183">
        <v>23</v>
      </c>
      <c r="C12208" s="176">
        <v>43987</v>
      </c>
      <c r="D12208" s="175">
        <v>9</v>
      </c>
      <c r="E12208" s="175">
        <v>0.36</v>
      </c>
    </row>
    <row r="12209" spans="1:5">
      <c r="A12209" s="174" t="s">
        <v>172</v>
      </c>
      <c r="B12209" s="177">
        <v>23</v>
      </c>
      <c r="C12209" s="176">
        <v>43988</v>
      </c>
      <c r="D12209" s="175">
        <v>8</v>
      </c>
      <c r="E12209" s="175">
        <v>0</v>
      </c>
    </row>
    <row r="12210" spans="1:5">
      <c r="A12210" s="174" t="s">
        <v>172</v>
      </c>
      <c r="B12210" s="183">
        <v>24</v>
      </c>
      <c r="C12210" s="176">
        <v>43989</v>
      </c>
      <c r="D12210" s="175">
        <v>9</v>
      </c>
      <c r="E12210" s="175">
        <v>0</v>
      </c>
    </row>
    <row r="12211" spans="1:5">
      <c r="A12211" s="174" t="s">
        <v>172</v>
      </c>
      <c r="B12211" s="183">
        <v>24</v>
      </c>
      <c r="C12211" s="176">
        <v>43990</v>
      </c>
      <c r="D12211" s="175">
        <v>9</v>
      </c>
      <c r="E12211" s="175">
        <v>0.36</v>
      </c>
    </row>
    <row r="12212" spans="1:5">
      <c r="A12212" s="174" t="s">
        <v>172</v>
      </c>
      <c r="B12212" s="183">
        <v>24</v>
      </c>
      <c r="C12212" s="176">
        <v>43991</v>
      </c>
      <c r="D12212" s="175">
        <v>8</v>
      </c>
      <c r="E12212" s="175">
        <v>0</v>
      </c>
    </row>
    <row r="12213" spans="1:5">
      <c r="A12213" s="174" t="s">
        <v>172</v>
      </c>
      <c r="B12213" s="183">
        <v>24</v>
      </c>
      <c r="C12213" s="176">
        <v>43992</v>
      </c>
      <c r="D12213" s="175">
        <v>7</v>
      </c>
      <c r="E12213" s="175">
        <v>0.72</v>
      </c>
    </row>
    <row r="12214" spans="1:5">
      <c r="A12214" s="174" t="s">
        <v>172</v>
      </c>
      <c r="B12214" s="183">
        <v>24</v>
      </c>
      <c r="C12214" s="176">
        <v>43993</v>
      </c>
      <c r="D12214" s="175">
        <v>16</v>
      </c>
      <c r="E12214" s="175">
        <v>0.36</v>
      </c>
    </row>
    <row r="12215" spans="1:5">
      <c r="A12215" s="174" t="s">
        <v>172</v>
      </c>
      <c r="B12215" s="183">
        <v>24</v>
      </c>
      <c r="C12215" s="176">
        <v>43994</v>
      </c>
      <c r="D12215" s="175">
        <v>10</v>
      </c>
      <c r="E12215" s="175">
        <v>1.08</v>
      </c>
    </row>
    <row r="12216" spans="1:5">
      <c r="A12216" s="174" t="s">
        <v>172</v>
      </c>
      <c r="B12216" s="177">
        <v>24</v>
      </c>
      <c r="C12216" s="176">
        <v>43995</v>
      </c>
      <c r="D12216" s="175">
        <v>8</v>
      </c>
      <c r="E12216" s="175">
        <v>0</v>
      </c>
    </row>
    <row r="12217" spans="1:5">
      <c r="A12217" s="174" t="s">
        <v>172</v>
      </c>
      <c r="B12217" s="183">
        <v>25</v>
      </c>
      <c r="C12217" s="176">
        <v>43996</v>
      </c>
      <c r="D12217" s="175">
        <v>7</v>
      </c>
      <c r="E12217" s="175">
        <v>1.08</v>
      </c>
    </row>
    <row r="12218" spans="1:5">
      <c r="A12218" s="174" t="s">
        <v>172</v>
      </c>
      <c r="B12218" s="183">
        <v>25</v>
      </c>
      <c r="C12218" s="176">
        <v>43997</v>
      </c>
      <c r="D12218" s="175">
        <v>10</v>
      </c>
      <c r="E12218" s="175">
        <v>0.72</v>
      </c>
    </row>
    <row r="12219" spans="1:5">
      <c r="A12219" s="174" t="s">
        <v>172</v>
      </c>
      <c r="B12219" s="183">
        <v>25</v>
      </c>
      <c r="C12219" s="176">
        <v>43998</v>
      </c>
      <c r="D12219" s="175">
        <v>9</v>
      </c>
      <c r="E12219" s="175">
        <v>1.08</v>
      </c>
    </row>
    <row r="12220" spans="1:5">
      <c r="A12220" s="174" t="s">
        <v>172</v>
      </c>
      <c r="B12220" s="183">
        <v>25</v>
      </c>
      <c r="C12220" s="176">
        <v>43999</v>
      </c>
      <c r="D12220" s="175">
        <v>10</v>
      </c>
      <c r="E12220" s="175">
        <v>0</v>
      </c>
    </row>
    <row r="12221" spans="1:5">
      <c r="A12221" s="174" t="s">
        <v>172</v>
      </c>
      <c r="B12221" s="183">
        <v>25</v>
      </c>
      <c r="C12221" s="176">
        <v>44000</v>
      </c>
      <c r="D12221" s="175">
        <v>10</v>
      </c>
      <c r="E12221" s="175">
        <v>1.08</v>
      </c>
    </row>
    <row r="12222" spans="1:5">
      <c r="A12222" s="174" t="s">
        <v>172</v>
      </c>
      <c r="B12222" s="183">
        <v>25</v>
      </c>
      <c r="C12222" s="176">
        <v>44001</v>
      </c>
      <c r="D12222" s="175">
        <v>9</v>
      </c>
      <c r="E12222" s="175">
        <v>0.36</v>
      </c>
    </row>
    <row r="12223" spans="1:5">
      <c r="A12223" s="174" t="s">
        <v>172</v>
      </c>
      <c r="B12223" s="183">
        <v>25</v>
      </c>
      <c r="C12223" s="176">
        <v>44002</v>
      </c>
      <c r="D12223" s="175">
        <v>9</v>
      </c>
      <c r="E12223" s="175">
        <v>1.08</v>
      </c>
    </row>
    <row r="12224" spans="1:5">
      <c r="A12224" s="174" t="s">
        <v>172</v>
      </c>
      <c r="B12224" s="183">
        <v>26</v>
      </c>
      <c r="C12224" s="176">
        <v>44003</v>
      </c>
      <c r="D12224" s="175">
        <v>9</v>
      </c>
      <c r="E12224" s="175">
        <v>0.72</v>
      </c>
    </row>
    <row r="12225" spans="1:5">
      <c r="A12225" s="174" t="s">
        <v>172</v>
      </c>
      <c r="B12225" s="183">
        <v>26</v>
      </c>
      <c r="C12225" s="176">
        <v>44004</v>
      </c>
      <c r="D12225" s="175">
        <v>11</v>
      </c>
      <c r="E12225" s="175">
        <v>0.72</v>
      </c>
    </row>
    <row r="12226" spans="1:5">
      <c r="A12226" s="174" t="s">
        <v>172</v>
      </c>
      <c r="B12226" s="183">
        <v>26</v>
      </c>
      <c r="C12226" s="176">
        <v>44005</v>
      </c>
      <c r="D12226" s="175">
        <v>10</v>
      </c>
      <c r="E12226" s="175">
        <v>2.879</v>
      </c>
    </row>
    <row r="12227" spans="1:5">
      <c r="A12227" s="174" t="s">
        <v>172</v>
      </c>
      <c r="B12227" s="183">
        <v>26</v>
      </c>
      <c r="C12227" s="176">
        <v>44006</v>
      </c>
      <c r="D12227" s="175">
        <v>10</v>
      </c>
      <c r="E12227" s="175">
        <v>0.36</v>
      </c>
    </row>
    <row r="12228" spans="1:5">
      <c r="A12228" s="174" t="s">
        <v>172</v>
      </c>
      <c r="B12228" s="183">
        <v>26</v>
      </c>
      <c r="C12228" s="176">
        <v>44007</v>
      </c>
      <c r="D12228" s="175">
        <v>11</v>
      </c>
      <c r="E12228" s="175">
        <v>1.7989999999999999</v>
      </c>
    </row>
    <row r="12229" spans="1:5">
      <c r="A12229" s="174" t="s">
        <v>172</v>
      </c>
      <c r="B12229" s="183">
        <v>26</v>
      </c>
      <c r="C12229" s="176">
        <v>44008</v>
      </c>
      <c r="D12229" s="175">
        <v>12</v>
      </c>
      <c r="E12229" s="175">
        <v>1.4390000000000001</v>
      </c>
    </row>
    <row r="12230" spans="1:5">
      <c r="A12230" s="174" t="s">
        <v>172</v>
      </c>
      <c r="B12230" s="177">
        <v>26</v>
      </c>
      <c r="C12230" s="176">
        <v>44009</v>
      </c>
      <c r="D12230" s="175">
        <v>14</v>
      </c>
      <c r="E12230" s="175">
        <v>1.08</v>
      </c>
    </row>
    <row r="12231" spans="1:5">
      <c r="A12231" s="174" t="s">
        <v>172</v>
      </c>
      <c r="B12231" s="183">
        <v>27</v>
      </c>
      <c r="C12231" s="176">
        <v>44010</v>
      </c>
      <c r="D12231" s="175">
        <v>13</v>
      </c>
      <c r="E12231" s="175">
        <v>1.4390000000000001</v>
      </c>
    </row>
    <row r="12232" spans="1:5">
      <c r="A12232" s="174" t="s">
        <v>172</v>
      </c>
      <c r="B12232" s="183">
        <v>27</v>
      </c>
      <c r="C12232" s="176">
        <v>44011</v>
      </c>
      <c r="D12232" s="175">
        <v>11</v>
      </c>
      <c r="E12232" s="175">
        <v>1.08</v>
      </c>
    </row>
    <row r="12233" spans="1:5">
      <c r="A12233" s="174" t="s">
        <v>172</v>
      </c>
      <c r="B12233" s="183">
        <v>27</v>
      </c>
      <c r="C12233" s="176">
        <v>44012</v>
      </c>
      <c r="D12233" s="175">
        <v>10</v>
      </c>
      <c r="E12233" s="175">
        <v>0.36</v>
      </c>
    </row>
    <row r="12234" spans="1:5">
      <c r="A12234" s="174" t="s">
        <v>172</v>
      </c>
      <c r="B12234" s="183">
        <v>27</v>
      </c>
      <c r="C12234" s="176">
        <v>44013</v>
      </c>
      <c r="D12234" s="175">
        <v>11</v>
      </c>
      <c r="E12234" s="175">
        <v>3.2389999999999999</v>
      </c>
    </row>
    <row r="12235" spans="1:5">
      <c r="A12235" s="174" t="s">
        <v>172</v>
      </c>
      <c r="B12235" s="183">
        <v>27</v>
      </c>
      <c r="C12235" s="176">
        <v>44014</v>
      </c>
      <c r="D12235" s="175">
        <v>11</v>
      </c>
      <c r="E12235" s="175">
        <v>2.1589999999999998</v>
      </c>
    </row>
    <row r="12236" spans="1:5">
      <c r="A12236" s="174" t="s">
        <v>172</v>
      </c>
      <c r="B12236" s="183">
        <v>27</v>
      </c>
      <c r="C12236" s="176">
        <v>44015</v>
      </c>
      <c r="D12236" s="175">
        <v>11</v>
      </c>
      <c r="E12236" s="175">
        <v>5.7569999999999997</v>
      </c>
    </row>
    <row r="12237" spans="1:5">
      <c r="A12237" s="174" t="s">
        <v>172</v>
      </c>
      <c r="B12237" s="177">
        <v>27</v>
      </c>
      <c r="C12237" s="176">
        <v>44016</v>
      </c>
      <c r="D12237" s="175">
        <v>9</v>
      </c>
      <c r="E12237" s="175">
        <v>2.5190000000000001</v>
      </c>
    </row>
    <row r="12238" spans="1:5">
      <c r="A12238" s="174" t="s">
        <v>172</v>
      </c>
      <c r="B12238" s="183">
        <v>28</v>
      </c>
      <c r="C12238" s="176">
        <v>44017</v>
      </c>
      <c r="D12238" s="175">
        <v>9</v>
      </c>
      <c r="E12238" s="175">
        <v>1.08</v>
      </c>
    </row>
    <row r="12239" spans="1:5">
      <c r="A12239" s="174" t="s">
        <v>172</v>
      </c>
      <c r="B12239" s="183">
        <v>28</v>
      </c>
      <c r="C12239" s="176">
        <v>44018</v>
      </c>
      <c r="D12239" s="175">
        <v>10</v>
      </c>
      <c r="E12239" s="175">
        <v>1.7989999999999999</v>
      </c>
    </row>
    <row r="12240" spans="1:5">
      <c r="A12240" s="174" t="s">
        <v>172</v>
      </c>
      <c r="B12240" s="183">
        <v>28</v>
      </c>
      <c r="C12240" s="176">
        <v>44019</v>
      </c>
      <c r="D12240" s="175">
        <v>9</v>
      </c>
      <c r="E12240" s="175">
        <v>2.1589999999999998</v>
      </c>
    </row>
    <row r="12241" spans="1:5">
      <c r="A12241" s="174" t="s">
        <v>172</v>
      </c>
      <c r="B12241" s="183">
        <v>28</v>
      </c>
      <c r="C12241" s="176">
        <v>44020</v>
      </c>
      <c r="D12241" s="175">
        <v>12</v>
      </c>
      <c r="E12241" s="175">
        <v>2.1589999999999998</v>
      </c>
    </row>
    <row r="12242" spans="1:5">
      <c r="A12242" s="174" t="s">
        <v>172</v>
      </c>
      <c r="B12242" s="183">
        <v>28</v>
      </c>
      <c r="C12242" s="176">
        <v>44021</v>
      </c>
      <c r="D12242" s="175">
        <v>11</v>
      </c>
      <c r="E12242" s="175">
        <v>0.72</v>
      </c>
    </row>
    <row r="12243" spans="1:5">
      <c r="A12243" s="174" t="s">
        <v>172</v>
      </c>
      <c r="B12243" s="183">
        <v>28</v>
      </c>
      <c r="C12243" s="176">
        <v>44022</v>
      </c>
      <c r="D12243" s="175">
        <v>10</v>
      </c>
      <c r="E12243" s="175">
        <v>3.5979999999999999</v>
      </c>
    </row>
    <row r="12244" spans="1:5">
      <c r="A12244" s="174" t="s">
        <v>172</v>
      </c>
      <c r="B12244" s="177">
        <v>28</v>
      </c>
      <c r="C12244" s="176">
        <v>44023</v>
      </c>
      <c r="D12244" s="175">
        <v>9</v>
      </c>
      <c r="E12244" s="175">
        <v>2.5190000000000001</v>
      </c>
    </row>
    <row r="12245" spans="1:5">
      <c r="A12245" s="174" t="s">
        <v>172</v>
      </c>
      <c r="B12245" s="183">
        <v>29</v>
      </c>
      <c r="C12245" s="176">
        <v>44024</v>
      </c>
      <c r="D12245" s="175">
        <v>9</v>
      </c>
      <c r="E12245" s="175">
        <v>2.879</v>
      </c>
    </row>
    <row r="12246" spans="1:5">
      <c r="A12246" s="174" t="s">
        <v>172</v>
      </c>
      <c r="B12246" s="183">
        <v>29</v>
      </c>
      <c r="C12246" s="176">
        <v>44025</v>
      </c>
      <c r="D12246" s="175">
        <v>10</v>
      </c>
      <c r="E12246" s="175">
        <v>2.1589999999999998</v>
      </c>
    </row>
    <row r="12247" spans="1:5">
      <c r="A12247" s="174" t="s">
        <v>172</v>
      </c>
      <c r="B12247" s="183">
        <v>29</v>
      </c>
      <c r="C12247" s="176">
        <v>44026</v>
      </c>
      <c r="D12247" s="175">
        <v>11</v>
      </c>
      <c r="E12247" s="175">
        <v>3.5979999999999999</v>
      </c>
    </row>
    <row r="12248" spans="1:5">
      <c r="A12248" s="174" t="s">
        <v>172</v>
      </c>
      <c r="B12248" s="183">
        <v>29</v>
      </c>
      <c r="C12248" s="176">
        <v>44027</v>
      </c>
      <c r="D12248" s="175">
        <v>11</v>
      </c>
      <c r="E12248" s="175">
        <v>2.1589999999999998</v>
      </c>
    </row>
    <row r="12249" spans="1:5">
      <c r="A12249" s="174" t="s">
        <v>172</v>
      </c>
      <c r="B12249" s="183">
        <v>29</v>
      </c>
      <c r="C12249" s="176">
        <v>44028</v>
      </c>
      <c r="D12249" s="175">
        <v>11</v>
      </c>
      <c r="E12249" s="175">
        <v>2.879</v>
      </c>
    </row>
    <row r="12250" spans="1:5">
      <c r="A12250" s="174" t="s">
        <v>172</v>
      </c>
      <c r="B12250" s="183">
        <v>29</v>
      </c>
      <c r="C12250" s="176">
        <v>44029</v>
      </c>
      <c r="D12250" s="175">
        <v>10</v>
      </c>
      <c r="E12250" s="175">
        <v>4.3179999999999996</v>
      </c>
    </row>
    <row r="12251" spans="1:5">
      <c r="A12251" s="174" t="s">
        <v>172</v>
      </c>
      <c r="B12251" s="177">
        <v>29</v>
      </c>
      <c r="C12251" s="176">
        <v>44030</v>
      </c>
      <c r="D12251" s="175">
        <v>12</v>
      </c>
      <c r="E12251" s="175">
        <v>4.6779999999999999</v>
      </c>
    </row>
    <row r="12252" spans="1:5">
      <c r="A12252" s="174" t="s">
        <v>172</v>
      </c>
      <c r="B12252" s="183">
        <v>30</v>
      </c>
      <c r="C12252" s="176">
        <v>44031</v>
      </c>
      <c r="D12252" s="175">
        <v>10</v>
      </c>
      <c r="E12252" s="175">
        <v>2.1589999999999998</v>
      </c>
    </row>
    <row r="12253" spans="1:5">
      <c r="A12253" s="174" t="s">
        <v>172</v>
      </c>
      <c r="B12253" s="183">
        <v>30</v>
      </c>
      <c r="C12253" s="176">
        <v>44032</v>
      </c>
      <c r="D12253" s="175">
        <v>11</v>
      </c>
      <c r="E12253" s="175">
        <v>2.1589999999999998</v>
      </c>
    </row>
    <row r="12254" spans="1:5">
      <c r="A12254" s="174" t="s">
        <v>172</v>
      </c>
      <c r="B12254" s="183">
        <v>30</v>
      </c>
      <c r="C12254" s="176">
        <v>44033</v>
      </c>
      <c r="D12254" s="175">
        <v>11</v>
      </c>
      <c r="E12254" s="175">
        <v>7.1970000000000001</v>
      </c>
    </row>
    <row r="12255" spans="1:5">
      <c r="A12255" s="174" t="s">
        <v>172</v>
      </c>
      <c r="B12255" s="183">
        <v>30</v>
      </c>
      <c r="C12255" s="176">
        <v>44034</v>
      </c>
      <c r="D12255" s="175">
        <v>11</v>
      </c>
      <c r="E12255" s="175">
        <v>3.2389999999999999</v>
      </c>
    </row>
    <row r="12256" spans="1:5">
      <c r="A12256" s="174" t="s">
        <v>172</v>
      </c>
      <c r="B12256" s="183">
        <v>30</v>
      </c>
      <c r="C12256" s="176">
        <v>44035</v>
      </c>
      <c r="D12256" s="175">
        <v>11</v>
      </c>
      <c r="E12256" s="175">
        <v>3.2389999999999999</v>
      </c>
    </row>
    <row r="12257" spans="1:5">
      <c r="A12257" s="174" t="s">
        <v>172</v>
      </c>
      <c r="B12257" s="183">
        <v>30</v>
      </c>
      <c r="C12257" s="176">
        <v>44036</v>
      </c>
      <c r="D12257" s="175">
        <v>10</v>
      </c>
      <c r="E12257" s="175">
        <v>5.3979999999999997</v>
      </c>
    </row>
    <row r="12258" spans="1:5">
      <c r="A12258" s="174" t="s">
        <v>172</v>
      </c>
      <c r="B12258" s="177">
        <v>30</v>
      </c>
      <c r="C12258" s="176">
        <v>44037</v>
      </c>
      <c r="D12258" s="175">
        <v>13</v>
      </c>
      <c r="E12258" s="175">
        <v>3.9580000000000002</v>
      </c>
    </row>
    <row r="12259" spans="1:5">
      <c r="A12259" s="174" t="s">
        <v>172</v>
      </c>
      <c r="B12259" s="183">
        <v>31</v>
      </c>
      <c r="C12259" s="176">
        <v>44038</v>
      </c>
      <c r="D12259" s="175">
        <v>11</v>
      </c>
      <c r="E12259" s="175">
        <v>4.6779999999999999</v>
      </c>
    </row>
    <row r="12260" spans="1:5">
      <c r="A12260" s="174" t="s">
        <v>172</v>
      </c>
      <c r="B12260" s="183">
        <v>31</v>
      </c>
      <c r="C12260" s="176">
        <v>44039</v>
      </c>
      <c r="D12260" s="175">
        <v>11</v>
      </c>
      <c r="E12260" s="175">
        <v>5.0380000000000003</v>
      </c>
    </row>
    <row r="12261" spans="1:5">
      <c r="A12261" s="174" t="s">
        <v>172</v>
      </c>
      <c r="B12261" s="183">
        <v>31</v>
      </c>
      <c r="C12261" s="176">
        <v>44040</v>
      </c>
      <c r="D12261" s="175">
        <v>10</v>
      </c>
      <c r="E12261" s="175">
        <v>3.2389999999999999</v>
      </c>
    </row>
    <row r="12262" spans="1:5">
      <c r="A12262" s="174" t="s">
        <v>172</v>
      </c>
      <c r="B12262" s="183">
        <v>31</v>
      </c>
      <c r="C12262" s="176">
        <v>44041</v>
      </c>
      <c r="D12262" s="175">
        <v>12</v>
      </c>
      <c r="E12262" s="175">
        <v>5.0380000000000003</v>
      </c>
    </row>
    <row r="12263" spans="1:5">
      <c r="A12263" s="174" t="s">
        <v>172</v>
      </c>
      <c r="B12263" s="183">
        <v>31</v>
      </c>
      <c r="C12263" s="176">
        <v>44042</v>
      </c>
      <c r="D12263" s="175">
        <v>11</v>
      </c>
      <c r="E12263" s="175">
        <v>5.3979999999999997</v>
      </c>
    </row>
    <row r="12264" spans="1:5">
      <c r="A12264" s="174" t="s">
        <v>172</v>
      </c>
      <c r="B12264" s="183">
        <v>31</v>
      </c>
      <c r="C12264" s="176">
        <v>44043</v>
      </c>
      <c r="D12264" s="175">
        <v>10</v>
      </c>
      <c r="E12264" s="175">
        <v>6.8369999999999997</v>
      </c>
    </row>
    <row r="12265" spans="1:5">
      <c r="A12265" s="174" t="s">
        <v>172</v>
      </c>
      <c r="B12265" s="177">
        <v>31</v>
      </c>
      <c r="C12265" s="176">
        <v>44044</v>
      </c>
      <c r="D12265" s="175">
        <v>9</v>
      </c>
      <c r="E12265" s="175">
        <v>4.6779999999999999</v>
      </c>
    </row>
    <row r="12266" spans="1:5">
      <c r="A12266" s="174" t="s">
        <v>172</v>
      </c>
      <c r="B12266" s="183">
        <v>32</v>
      </c>
      <c r="C12266" s="176">
        <v>44045</v>
      </c>
      <c r="D12266" s="175">
        <v>9</v>
      </c>
      <c r="E12266" s="175">
        <v>5.3979999999999997</v>
      </c>
    </row>
    <row r="12267" spans="1:5">
      <c r="A12267" s="174" t="s">
        <v>172</v>
      </c>
      <c r="B12267" s="183">
        <v>32</v>
      </c>
      <c r="C12267" s="176">
        <v>44046</v>
      </c>
      <c r="D12267" s="175">
        <v>10</v>
      </c>
      <c r="E12267" s="175">
        <v>6.117</v>
      </c>
    </row>
    <row r="12268" spans="1:5">
      <c r="A12268" s="174" t="s">
        <v>172</v>
      </c>
      <c r="B12268" s="183">
        <v>32</v>
      </c>
      <c r="C12268" s="176">
        <v>44047</v>
      </c>
      <c r="D12268" s="175">
        <v>10</v>
      </c>
      <c r="E12268" s="175">
        <v>3.9580000000000002</v>
      </c>
    </row>
    <row r="12269" spans="1:5">
      <c r="A12269" s="174" t="s">
        <v>172</v>
      </c>
      <c r="B12269" s="183">
        <v>32</v>
      </c>
      <c r="C12269" s="176">
        <v>44048</v>
      </c>
      <c r="D12269" s="175">
        <v>9</v>
      </c>
      <c r="E12269" s="175">
        <v>3.5979999999999999</v>
      </c>
    </row>
    <row r="12270" spans="1:5">
      <c r="A12270" s="174" t="s">
        <v>172</v>
      </c>
      <c r="B12270" s="183">
        <v>32</v>
      </c>
      <c r="C12270" s="176">
        <v>44049</v>
      </c>
      <c r="D12270" s="175">
        <v>9</v>
      </c>
      <c r="E12270" s="175">
        <v>5.7569999999999997</v>
      </c>
    </row>
    <row r="12271" spans="1:5">
      <c r="A12271" s="174" t="s">
        <v>172</v>
      </c>
      <c r="B12271" s="177">
        <v>32</v>
      </c>
      <c r="C12271" s="176">
        <v>44050</v>
      </c>
      <c r="D12271" s="175">
        <v>8</v>
      </c>
      <c r="E12271" s="175">
        <v>8.2759999999999998</v>
      </c>
    </row>
    <row r="12272" spans="1:5">
      <c r="A12272" s="174" t="s">
        <v>172</v>
      </c>
      <c r="B12272" s="177">
        <v>32</v>
      </c>
      <c r="C12272" s="176">
        <v>44051</v>
      </c>
      <c r="D12272" s="175">
        <v>7</v>
      </c>
      <c r="E12272" s="175">
        <v>3.9580000000000002</v>
      </c>
    </row>
    <row r="12273" spans="1:5">
      <c r="A12273" s="174" t="s">
        <v>172</v>
      </c>
      <c r="B12273" s="177">
        <v>33</v>
      </c>
      <c r="C12273" s="176">
        <v>44052</v>
      </c>
      <c r="D12273" s="175">
        <v>5</v>
      </c>
      <c r="E12273" s="175">
        <v>6.117</v>
      </c>
    </row>
    <row r="12274" spans="1:5">
      <c r="A12274" s="174" t="s">
        <v>172</v>
      </c>
      <c r="B12274" s="177">
        <v>33</v>
      </c>
      <c r="C12274" s="176">
        <v>44053</v>
      </c>
      <c r="D12274" s="175">
        <v>9</v>
      </c>
      <c r="E12274" s="175">
        <v>5.0380000000000003</v>
      </c>
    </row>
    <row r="12275" spans="1:5">
      <c r="A12275" s="174" t="s">
        <v>172</v>
      </c>
      <c r="B12275" s="177">
        <v>33</v>
      </c>
      <c r="C12275" s="176">
        <v>44054</v>
      </c>
      <c r="D12275" s="175">
        <v>9</v>
      </c>
      <c r="E12275" s="175">
        <v>7.5570000000000004</v>
      </c>
    </row>
    <row r="12276" spans="1:5">
      <c r="A12276" s="174" t="s">
        <v>172</v>
      </c>
      <c r="B12276" s="177">
        <v>33</v>
      </c>
      <c r="C12276" s="176">
        <v>44055</v>
      </c>
      <c r="D12276" s="175">
        <v>10</v>
      </c>
      <c r="E12276" s="175">
        <v>5.0380000000000003</v>
      </c>
    </row>
    <row r="12277" spans="1:5">
      <c r="A12277" s="174" t="s">
        <v>172</v>
      </c>
      <c r="B12277" s="177">
        <v>33</v>
      </c>
      <c r="C12277" s="176">
        <v>44056</v>
      </c>
      <c r="D12277" s="175">
        <v>10</v>
      </c>
      <c r="E12277" s="175">
        <v>4.3179999999999996</v>
      </c>
    </row>
    <row r="12278" spans="1:5">
      <c r="A12278" s="174" t="s">
        <v>172</v>
      </c>
      <c r="B12278" s="177">
        <v>33</v>
      </c>
      <c r="C12278" s="176">
        <v>44057</v>
      </c>
      <c r="D12278" s="175">
        <v>9</v>
      </c>
      <c r="E12278" s="175">
        <v>7.5570000000000004</v>
      </c>
    </row>
    <row r="12279" spans="1:5">
      <c r="A12279" s="174" t="s">
        <v>172</v>
      </c>
      <c r="B12279" s="177">
        <v>33</v>
      </c>
      <c r="C12279" s="176">
        <v>44058</v>
      </c>
      <c r="D12279" s="175">
        <v>8</v>
      </c>
      <c r="E12279" s="175">
        <v>2.5190000000000001</v>
      </c>
    </row>
    <row r="12280" spans="1:5">
      <c r="A12280" s="174" t="s">
        <v>172</v>
      </c>
      <c r="B12280" s="177">
        <v>34</v>
      </c>
      <c r="C12280" s="176">
        <v>44059</v>
      </c>
      <c r="D12280" s="175">
        <v>11</v>
      </c>
      <c r="E12280" s="175">
        <v>10.076000000000001</v>
      </c>
    </row>
    <row r="12281" spans="1:5">
      <c r="A12281" s="174" t="s">
        <v>172</v>
      </c>
      <c r="B12281" s="177">
        <v>34</v>
      </c>
      <c r="C12281" s="176">
        <v>44060</v>
      </c>
      <c r="D12281" s="175">
        <v>11</v>
      </c>
      <c r="E12281" s="175">
        <v>5.0380000000000003</v>
      </c>
    </row>
    <row r="12282" spans="1:5">
      <c r="A12282" s="174" t="s">
        <v>172</v>
      </c>
      <c r="B12282" s="177">
        <v>34</v>
      </c>
      <c r="C12282" s="176">
        <v>44061</v>
      </c>
      <c r="D12282" s="175">
        <v>10</v>
      </c>
      <c r="E12282" s="175">
        <v>6.117</v>
      </c>
    </row>
    <row r="12283" spans="1:5">
      <c r="A12283" s="174" t="s">
        <v>172</v>
      </c>
      <c r="B12283" s="177">
        <v>34</v>
      </c>
      <c r="C12283" s="176">
        <v>44062</v>
      </c>
      <c r="D12283" s="175">
        <v>11</v>
      </c>
      <c r="E12283" s="175">
        <v>3.9580000000000002</v>
      </c>
    </row>
    <row r="12284" spans="1:5">
      <c r="A12284" s="174" t="s">
        <v>172</v>
      </c>
      <c r="B12284" s="177">
        <v>34</v>
      </c>
      <c r="C12284" s="176">
        <v>44063</v>
      </c>
      <c r="D12284" s="175">
        <v>13</v>
      </c>
      <c r="E12284" s="175">
        <v>6.4770000000000003</v>
      </c>
    </row>
    <row r="12285" spans="1:5">
      <c r="A12285" s="174" t="s">
        <v>172</v>
      </c>
      <c r="B12285" s="177">
        <v>34</v>
      </c>
      <c r="C12285" s="176">
        <v>44064</v>
      </c>
      <c r="D12285" s="175">
        <v>13</v>
      </c>
      <c r="E12285" s="175">
        <v>3.5979999999999999</v>
      </c>
    </row>
    <row r="12286" spans="1:5">
      <c r="A12286" s="174" t="s">
        <v>172</v>
      </c>
      <c r="B12286" s="177">
        <v>34</v>
      </c>
      <c r="C12286" s="176">
        <v>44065</v>
      </c>
      <c r="D12286" s="182"/>
      <c r="E12286" s="175">
        <v>9.3559999999999999</v>
      </c>
    </row>
    <row r="12287" spans="1:5">
      <c r="A12287" s="174" t="s">
        <v>175</v>
      </c>
      <c r="B12287" s="183">
        <v>8</v>
      </c>
      <c r="C12287" s="176">
        <v>43877</v>
      </c>
      <c r="D12287" s="175">
        <v>2</v>
      </c>
      <c r="E12287" s="175">
        <v>0</v>
      </c>
    </row>
    <row r="12288" spans="1:5">
      <c r="A12288" s="174" t="s">
        <v>175</v>
      </c>
      <c r="B12288" s="183">
        <v>8</v>
      </c>
      <c r="C12288" s="176">
        <v>43878</v>
      </c>
      <c r="D12288" s="175">
        <v>-1</v>
      </c>
      <c r="E12288" s="175">
        <v>0</v>
      </c>
    </row>
    <row r="12289" spans="1:5">
      <c r="A12289" s="174" t="s">
        <v>175</v>
      </c>
      <c r="B12289" s="183">
        <v>8</v>
      </c>
      <c r="C12289" s="176">
        <v>43879</v>
      </c>
      <c r="D12289" s="175">
        <v>-1</v>
      </c>
      <c r="E12289" s="175">
        <v>0</v>
      </c>
    </row>
    <row r="12290" spans="1:5">
      <c r="A12290" s="174" t="s">
        <v>175</v>
      </c>
      <c r="B12290" s="183">
        <v>8</v>
      </c>
      <c r="C12290" s="176">
        <v>43880</v>
      </c>
      <c r="D12290" s="175">
        <v>-1</v>
      </c>
      <c r="E12290" s="175">
        <v>0</v>
      </c>
    </row>
    <row r="12291" spans="1:5">
      <c r="A12291" s="174" t="s">
        <v>175</v>
      </c>
      <c r="B12291" s="183">
        <v>8</v>
      </c>
      <c r="C12291" s="176">
        <v>43881</v>
      </c>
      <c r="D12291" s="175">
        <v>-2</v>
      </c>
      <c r="E12291" s="175">
        <v>0</v>
      </c>
    </row>
    <row r="12292" spans="1:5">
      <c r="A12292" s="174" t="s">
        <v>175</v>
      </c>
      <c r="B12292" s="183">
        <v>8</v>
      </c>
      <c r="C12292" s="176">
        <v>43882</v>
      </c>
      <c r="D12292" s="175">
        <v>-2</v>
      </c>
      <c r="E12292" s="175">
        <v>0</v>
      </c>
    </row>
    <row r="12293" spans="1:5">
      <c r="A12293" s="174" t="s">
        <v>175</v>
      </c>
      <c r="B12293" s="177">
        <v>8</v>
      </c>
      <c r="C12293" s="176">
        <v>43883</v>
      </c>
      <c r="D12293" s="175">
        <v>-1</v>
      </c>
      <c r="E12293" s="175">
        <v>0</v>
      </c>
    </row>
    <row r="12294" spans="1:5">
      <c r="A12294" s="174" t="s">
        <v>175</v>
      </c>
      <c r="B12294" s="183">
        <v>9</v>
      </c>
      <c r="C12294" s="176">
        <v>43884</v>
      </c>
      <c r="D12294" s="175">
        <v>0</v>
      </c>
      <c r="E12294" s="175">
        <v>0</v>
      </c>
    </row>
    <row r="12295" spans="1:5">
      <c r="A12295" s="174" t="s">
        <v>175</v>
      </c>
      <c r="B12295" s="183">
        <v>9</v>
      </c>
      <c r="C12295" s="176">
        <v>43885</v>
      </c>
      <c r="D12295" s="175">
        <v>9</v>
      </c>
      <c r="E12295" s="175">
        <v>0</v>
      </c>
    </row>
    <row r="12296" spans="1:5">
      <c r="A12296" s="174" t="s">
        <v>175</v>
      </c>
      <c r="B12296" s="183">
        <v>9</v>
      </c>
      <c r="C12296" s="176">
        <v>43886</v>
      </c>
      <c r="D12296" s="175">
        <v>8</v>
      </c>
      <c r="E12296" s="175">
        <v>0</v>
      </c>
    </row>
    <row r="12297" spans="1:5">
      <c r="A12297" s="174" t="s">
        <v>175</v>
      </c>
      <c r="B12297" s="183">
        <v>9</v>
      </c>
      <c r="C12297" s="176">
        <v>43887</v>
      </c>
      <c r="D12297" s="175">
        <v>6</v>
      </c>
      <c r="E12297" s="175">
        <v>0</v>
      </c>
    </row>
    <row r="12298" spans="1:5">
      <c r="A12298" s="174" t="s">
        <v>175</v>
      </c>
      <c r="B12298" s="183">
        <v>9</v>
      </c>
      <c r="C12298" s="176">
        <v>43888</v>
      </c>
      <c r="D12298" s="175">
        <v>1</v>
      </c>
      <c r="E12298" s="175">
        <v>0</v>
      </c>
    </row>
    <row r="12299" spans="1:5">
      <c r="A12299" s="174" t="s">
        <v>175</v>
      </c>
      <c r="B12299" s="183">
        <v>9</v>
      </c>
      <c r="C12299" s="176">
        <v>43889</v>
      </c>
      <c r="D12299" s="175">
        <v>2</v>
      </c>
      <c r="E12299" s="175">
        <v>0</v>
      </c>
    </row>
    <row r="12300" spans="1:5">
      <c r="A12300" s="174" t="s">
        <v>175</v>
      </c>
      <c r="B12300" s="177">
        <v>9</v>
      </c>
      <c r="C12300" s="176">
        <v>43890</v>
      </c>
      <c r="D12300" s="175">
        <v>4</v>
      </c>
      <c r="E12300" s="175">
        <v>0</v>
      </c>
    </row>
    <row r="12301" spans="1:5">
      <c r="A12301" s="174" t="s">
        <v>175</v>
      </c>
      <c r="B12301" s="183">
        <v>10</v>
      </c>
      <c r="C12301" s="176">
        <v>43833</v>
      </c>
      <c r="D12301" s="175">
        <v>5</v>
      </c>
      <c r="E12301" s="175">
        <v>0</v>
      </c>
    </row>
    <row r="12302" spans="1:5">
      <c r="A12302" s="174" t="s">
        <v>175</v>
      </c>
      <c r="B12302" s="183">
        <v>10</v>
      </c>
      <c r="C12302" s="176">
        <v>43864</v>
      </c>
      <c r="D12302" s="175">
        <v>1</v>
      </c>
      <c r="E12302" s="175">
        <v>0</v>
      </c>
    </row>
    <row r="12303" spans="1:5">
      <c r="A12303" s="174" t="s">
        <v>175</v>
      </c>
      <c r="B12303" s="183">
        <v>10</v>
      </c>
      <c r="C12303" s="176">
        <v>43893</v>
      </c>
      <c r="D12303" s="175">
        <v>0</v>
      </c>
      <c r="E12303" s="175">
        <v>0</v>
      </c>
    </row>
    <row r="12304" spans="1:5">
      <c r="A12304" s="174" t="s">
        <v>175</v>
      </c>
      <c r="B12304" s="183">
        <v>10</v>
      </c>
      <c r="C12304" s="176">
        <v>43894</v>
      </c>
      <c r="D12304" s="175">
        <v>0</v>
      </c>
      <c r="E12304" s="175">
        <v>0</v>
      </c>
    </row>
    <row r="12305" spans="1:5">
      <c r="A12305" s="174" t="s">
        <v>175</v>
      </c>
      <c r="B12305" s="183">
        <v>10</v>
      </c>
      <c r="C12305" s="176">
        <v>43895</v>
      </c>
      <c r="D12305" s="175">
        <v>0</v>
      </c>
      <c r="E12305" s="175">
        <v>0</v>
      </c>
    </row>
    <row r="12306" spans="1:5">
      <c r="A12306" s="174" t="s">
        <v>175</v>
      </c>
      <c r="B12306" s="183">
        <v>10</v>
      </c>
      <c r="C12306" s="176">
        <v>43896</v>
      </c>
      <c r="D12306" s="175">
        <v>-2</v>
      </c>
      <c r="E12306" s="175">
        <v>0</v>
      </c>
    </row>
    <row r="12307" spans="1:5">
      <c r="A12307" s="174" t="s">
        <v>175</v>
      </c>
      <c r="B12307" s="177">
        <v>10</v>
      </c>
      <c r="C12307" s="176">
        <v>43897</v>
      </c>
      <c r="D12307" s="175">
        <v>1</v>
      </c>
      <c r="E12307" s="175">
        <v>0</v>
      </c>
    </row>
    <row r="12308" spans="1:5">
      <c r="A12308" s="174" t="s">
        <v>175</v>
      </c>
      <c r="B12308" s="183">
        <v>11</v>
      </c>
      <c r="C12308" s="176">
        <v>43898</v>
      </c>
      <c r="D12308" s="175">
        <v>2</v>
      </c>
      <c r="E12308" s="175">
        <v>0</v>
      </c>
    </row>
    <row r="12309" spans="1:5">
      <c r="A12309" s="174" t="s">
        <v>175</v>
      </c>
      <c r="B12309" s="183">
        <v>11</v>
      </c>
      <c r="C12309" s="176">
        <v>43899</v>
      </c>
      <c r="D12309" s="175">
        <v>-1</v>
      </c>
      <c r="E12309" s="175">
        <v>0</v>
      </c>
    </row>
    <row r="12310" spans="1:5">
      <c r="A12310" s="174" t="s">
        <v>175</v>
      </c>
      <c r="B12310" s="183">
        <v>11</v>
      </c>
      <c r="C12310" s="176">
        <v>43900</v>
      </c>
      <c r="D12310" s="175">
        <v>-2</v>
      </c>
      <c r="E12310" s="175">
        <v>0</v>
      </c>
    </row>
    <row r="12311" spans="1:5">
      <c r="A12311" s="174" t="s">
        <v>175</v>
      </c>
      <c r="B12311" s="183">
        <v>11</v>
      </c>
      <c r="C12311" s="176">
        <v>43901</v>
      </c>
      <c r="D12311" s="175">
        <v>-1</v>
      </c>
      <c r="E12311" s="175">
        <v>0</v>
      </c>
    </row>
    <row r="12312" spans="1:5">
      <c r="A12312" s="174" t="s">
        <v>175</v>
      </c>
      <c r="B12312" s="183">
        <v>11</v>
      </c>
      <c r="C12312" s="176">
        <v>43902</v>
      </c>
      <c r="D12312" s="175">
        <v>-1</v>
      </c>
      <c r="E12312" s="175">
        <v>0</v>
      </c>
    </row>
    <row r="12313" spans="1:5">
      <c r="A12313" s="174" t="s">
        <v>175</v>
      </c>
      <c r="B12313" s="183">
        <v>11</v>
      </c>
      <c r="C12313" s="176">
        <v>43903</v>
      </c>
      <c r="D12313" s="175">
        <v>-2</v>
      </c>
      <c r="E12313" s="175">
        <v>0</v>
      </c>
    </row>
    <row r="12314" spans="1:5">
      <c r="A12314" s="174" t="s">
        <v>175</v>
      </c>
      <c r="B12314" s="177">
        <v>11</v>
      </c>
      <c r="C12314" s="176">
        <v>43904</v>
      </c>
      <c r="D12314" s="175">
        <v>1</v>
      </c>
      <c r="E12314" s="175">
        <v>0</v>
      </c>
    </row>
    <row r="12315" spans="1:5">
      <c r="A12315" s="174" t="s">
        <v>175</v>
      </c>
      <c r="B12315" s="183">
        <v>12</v>
      </c>
      <c r="C12315" s="176">
        <v>43905</v>
      </c>
      <c r="D12315" s="175">
        <v>1</v>
      </c>
      <c r="E12315" s="175">
        <v>0</v>
      </c>
    </row>
    <row r="12316" spans="1:5">
      <c r="A12316" s="174" t="s">
        <v>175</v>
      </c>
      <c r="B12316" s="183">
        <v>12</v>
      </c>
      <c r="C12316" s="176">
        <v>43906</v>
      </c>
      <c r="D12316" s="175">
        <v>0</v>
      </c>
      <c r="E12316" s="175">
        <v>0</v>
      </c>
    </row>
    <row r="12317" spans="1:5">
      <c r="A12317" s="174" t="s">
        <v>175</v>
      </c>
      <c r="B12317" s="183">
        <v>12</v>
      </c>
      <c r="C12317" s="176">
        <v>43907</v>
      </c>
      <c r="D12317" s="175">
        <v>2</v>
      </c>
      <c r="E12317" s="175">
        <v>0</v>
      </c>
    </row>
    <row r="12318" spans="1:5">
      <c r="A12318" s="174" t="s">
        <v>175</v>
      </c>
      <c r="B12318" s="183">
        <v>12</v>
      </c>
      <c r="C12318" s="176">
        <v>43908</v>
      </c>
      <c r="D12318" s="175">
        <v>6</v>
      </c>
      <c r="E12318" s="175">
        <v>0</v>
      </c>
    </row>
    <row r="12319" spans="1:5">
      <c r="A12319" s="174" t="s">
        <v>175</v>
      </c>
      <c r="B12319" s="183">
        <v>12</v>
      </c>
      <c r="C12319" s="176">
        <v>43909</v>
      </c>
      <c r="D12319" s="175">
        <v>9</v>
      </c>
      <c r="E12319" s="175">
        <v>0</v>
      </c>
    </row>
    <row r="12320" spans="1:5">
      <c r="A12320" s="174" t="s">
        <v>175</v>
      </c>
      <c r="B12320" s="177">
        <v>12</v>
      </c>
      <c r="C12320" s="176">
        <v>43910</v>
      </c>
      <c r="D12320" s="175">
        <v>11</v>
      </c>
      <c r="E12320" s="175">
        <v>0</v>
      </c>
    </row>
    <row r="12321" spans="1:5">
      <c r="A12321" s="174" t="s">
        <v>175</v>
      </c>
      <c r="B12321" s="183">
        <v>12</v>
      </c>
      <c r="C12321" s="176">
        <v>43911</v>
      </c>
      <c r="D12321" s="175">
        <v>15</v>
      </c>
      <c r="E12321" s="175">
        <v>0</v>
      </c>
    </row>
    <row r="12322" spans="1:5">
      <c r="A12322" s="174" t="s">
        <v>175</v>
      </c>
      <c r="B12322" s="183">
        <v>13</v>
      </c>
      <c r="C12322" s="176">
        <v>43912</v>
      </c>
      <c r="D12322" s="175">
        <v>16</v>
      </c>
      <c r="E12322" s="175">
        <v>0</v>
      </c>
    </row>
    <row r="12323" spans="1:5">
      <c r="A12323" s="174" t="s">
        <v>175</v>
      </c>
      <c r="B12323" s="183">
        <v>13</v>
      </c>
      <c r="C12323" s="176">
        <v>43913</v>
      </c>
      <c r="D12323" s="175">
        <v>19</v>
      </c>
      <c r="E12323" s="175">
        <v>0</v>
      </c>
    </row>
    <row r="12324" spans="1:5">
      <c r="A12324" s="174" t="s">
        <v>175</v>
      </c>
      <c r="B12324" s="183">
        <v>13</v>
      </c>
      <c r="C12324" s="176">
        <v>43914</v>
      </c>
      <c r="D12324" s="175">
        <v>20</v>
      </c>
      <c r="E12324" s="175">
        <v>0</v>
      </c>
    </row>
    <row r="12325" spans="1:5">
      <c r="A12325" s="174" t="s">
        <v>175</v>
      </c>
      <c r="B12325" s="183">
        <v>13</v>
      </c>
      <c r="C12325" s="176">
        <v>43915</v>
      </c>
      <c r="D12325" s="175">
        <v>21</v>
      </c>
      <c r="E12325" s="175">
        <v>0</v>
      </c>
    </row>
    <row r="12326" spans="1:5">
      <c r="A12326" s="174" t="s">
        <v>175</v>
      </c>
      <c r="B12326" s="183">
        <v>13</v>
      </c>
      <c r="C12326" s="176">
        <v>43916</v>
      </c>
      <c r="D12326" s="175">
        <v>21</v>
      </c>
      <c r="E12326" s="175">
        <v>0</v>
      </c>
    </row>
    <row r="12327" spans="1:5">
      <c r="A12327" s="174" t="s">
        <v>175</v>
      </c>
      <c r="B12327" s="183">
        <v>13</v>
      </c>
      <c r="C12327" s="176">
        <v>43917</v>
      </c>
      <c r="D12327" s="175">
        <v>21</v>
      </c>
      <c r="E12327" s="175">
        <v>0</v>
      </c>
    </row>
    <row r="12328" spans="1:5">
      <c r="A12328" s="174" t="s">
        <v>175</v>
      </c>
      <c r="B12328" s="177">
        <v>13</v>
      </c>
      <c r="C12328" s="176">
        <v>43918</v>
      </c>
      <c r="D12328" s="175">
        <v>17</v>
      </c>
      <c r="E12328" s="175">
        <v>0</v>
      </c>
    </row>
    <row r="12329" spans="1:5">
      <c r="A12329" s="174" t="s">
        <v>175</v>
      </c>
      <c r="B12329" s="183">
        <v>14</v>
      </c>
      <c r="C12329" s="176">
        <v>43919</v>
      </c>
      <c r="D12329" s="175">
        <v>15</v>
      </c>
      <c r="E12329" s="175">
        <v>0</v>
      </c>
    </row>
    <row r="12330" spans="1:5">
      <c r="A12330" s="174" t="s">
        <v>175</v>
      </c>
      <c r="B12330" s="183">
        <v>14</v>
      </c>
      <c r="C12330" s="176">
        <v>43920</v>
      </c>
      <c r="D12330" s="175">
        <v>18</v>
      </c>
      <c r="E12330" s="175">
        <v>4.7E-2</v>
      </c>
    </row>
    <row r="12331" spans="1:5">
      <c r="A12331" s="174" t="s">
        <v>175</v>
      </c>
      <c r="B12331" s="183">
        <v>14</v>
      </c>
      <c r="C12331" s="176">
        <v>43921</v>
      </c>
      <c r="D12331" s="175">
        <v>17</v>
      </c>
      <c r="E12331" s="175">
        <v>4.7E-2</v>
      </c>
    </row>
    <row r="12332" spans="1:5">
      <c r="A12332" s="174" t="s">
        <v>175</v>
      </c>
      <c r="B12332" s="183">
        <v>14</v>
      </c>
      <c r="C12332" s="176">
        <v>43922</v>
      </c>
      <c r="D12332" s="175">
        <v>18</v>
      </c>
      <c r="E12332" s="175">
        <v>4.7E-2</v>
      </c>
    </row>
    <row r="12333" spans="1:5">
      <c r="A12333" s="174" t="s">
        <v>175</v>
      </c>
      <c r="B12333" s="183">
        <v>14</v>
      </c>
      <c r="C12333" s="176">
        <v>43923</v>
      </c>
      <c r="D12333" s="175">
        <v>18</v>
      </c>
      <c r="E12333" s="175">
        <v>4.7E-2</v>
      </c>
    </row>
    <row r="12334" spans="1:5">
      <c r="A12334" s="174" t="s">
        <v>175</v>
      </c>
      <c r="B12334" s="183">
        <v>14</v>
      </c>
      <c r="C12334" s="176">
        <v>43924</v>
      </c>
      <c r="D12334" s="175">
        <v>18</v>
      </c>
      <c r="E12334" s="175">
        <v>9.4E-2</v>
      </c>
    </row>
    <row r="12335" spans="1:5">
      <c r="A12335" s="174" t="s">
        <v>175</v>
      </c>
      <c r="B12335" s="177">
        <v>14</v>
      </c>
      <c r="C12335" s="176">
        <v>43925</v>
      </c>
      <c r="D12335" s="175">
        <v>15</v>
      </c>
      <c r="E12335" s="175">
        <v>0</v>
      </c>
    </row>
    <row r="12336" spans="1:5">
      <c r="A12336" s="174" t="s">
        <v>175</v>
      </c>
      <c r="B12336" s="183">
        <v>15</v>
      </c>
      <c r="C12336" s="176">
        <v>43926</v>
      </c>
      <c r="D12336" s="175">
        <v>13</v>
      </c>
      <c r="E12336" s="175">
        <v>0</v>
      </c>
    </row>
    <row r="12337" spans="1:5">
      <c r="A12337" s="174" t="s">
        <v>175</v>
      </c>
      <c r="B12337" s="183">
        <v>15</v>
      </c>
      <c r="C12337" s="176">
        <v>43927</v>
      </c>
      <c r="D12337" s="175">
        <v>16</v>
      </c>
      <c r="E12337" s="175">
        <v>0.14199999999999999</v>
      </c>
    </row>
    <row r="12338" spans="1:5">
      <c r="A12338" s="174" t="s">
        <v>175</v>
      </c>
      <c r="B12338" s="183">
        <v>15</v>
      </c>
      <c r="C12338" s="176">
        <v>43928</v>
      </c>
      <c r="D12338" s="175">
        <v>15</v>
      </c>
      <c r="E12338" s="175">
        <v>9.4E-2</v>
      </c>
    </row>
    <row r="12339" spans="1:5">
      <c r="A12339" s="174" t="s">
        <v>175</v>
      </c>
      <c r="B12339" s="183">
        <v>15</v>
      </c>
      <c r="C12339" s="176">
        <v>43929</v>
      </c>
      <c r="D12339" s="175">
        <v>16</v>
      </c>
      <c r="E12339" s="175">
        <v>0.14199999999999999</v>
      </c>
    </row>
    <row r="12340" spans="1:5">
      <c r="A12340" s="174" t="s">
        <v>175</v>
      </c>
      <c r="B12340" s="183">
        <v>15</v>
      </c>
      <c r="C12340" s="176">
        <v>43930</v>
      </c>
      <c r="D12340" s="175">
        <v>14</v>
      </c>
      <c r="E12340" s="175">
        <v>4.7E-2</v>
      </c>
    </row>
    <row r="12341" spans="1:5">
      <c r="A12341" s="174" t="s">
        <v>175</v>
      </c>
      <c r="B12341" s="183">
        <v>15</v>
      </c>
      <c r="C12341" s="176">
        <v>43931</v>
      </c>
      <c r="D12341" s="175">
        <v>27</v>
      </c>
      <c r="E12341" s="175">
        <v>9.4E-2</v>
      </c>
    </row>
    <row r="12342" spans="1:5">
      <c r="A12342" s="174" t="s">
        <v>175</v>
      </c>
      <c r="B12342" s="177">
        <v>15</v>
      </c>
      <c r="C12342" s="176">
        <v>43932</v>
      </c>
      <c r="D12342" s="175">
        <v>14</v>
      </c>
      <c r="E12342" s="175">
        <v>0</v>
      </c>
    </row>
    <row r="12343" spans="1:5">
      <c r="A12343" s="174" t="s">
        <v>175</v>
      </c>
      <c r="B12343" s="183">
        <v>16</v>
      </c>
      <c r="C12343" s="176">
        <v>43933</v>
      </c>
      <c r="D12343" s="175">
        <v>10</v>
      </c>
      <c r="E12343" s="175">
        <v>0.14199999999999999</v>
      </c>
    </row>
    <row r="12344" spans="1:5">
      <c r="A12344" s="174" t="s">
        <v>175</v>
      </c>
      <c r="B12344" s="183">
        <v>16</v>
      </c>
      <c r="C12344" s="176">
        <v>43934</v>
      </c>
      <c r="D12344" s="175">
        <v>15</v>
      </c>
      <c r="E12344" s="175">
        <v>0.14199999999999999</v>
      </c>
    </row>
    <row r="12345" spans="1:5">
      <c r="A12345" s="174" t="s">
        <v>175</v>
      </c>
      <c r="B12345" s="183">
        <v>16</v>
      </c>
      <c r="C12345" s="176">
        <v>43935</v>
      </c>
      <c r="D12345" s="175">
        <v>16</v>
      </c>
      <c r="E12345" s="175">
        <v>0.189</v>
      </c>
    </row>
    <row r="12346" spans="1:5">
      <c r="A12346" s="174" t="s">
        <v>175</v>
      </c>
      <c r="B12346" s="183">
        <v>16</v>
      </c>
      <c r="C12346" s="176">
        <v>43936</v>
      </c>
      <c r="D12346" s="175">
        <v>16</v>
      </c>
      <c r="E12346" s="175">
        <v>0.14199999999999999</v>
      </c>
    </row>
    <row r="12347" spans="1:5">
      <c r="A12347" s="174" t="s">
        <v>175</v>
      </c>
      <c r="B12347" s="183">
        <v>16</v>
      </c>
      <c r="C12347" s="176">
        <v>43937</v>
      </c>
      <c r="D12347" s="175">
        <v>17</v>
      </c>
      <c r="E12347" s="175">
        <v>0.14199999999999999</v>
      </c>
    </row>
    <row r="12348" spans="1:5">
      <c r="A12348" s="174" t="s">
        <v>175</v>
      </c>
      <c r="B12348" s="183">
        <v>16</v>
      </c>
      <c r="C12348" s="176">
        <v>43938</v>
      </c>
      <c r="D12348" s="175">
        <v>17</v>
      </c>
      <c r="E12348" s="175">
        <v>9.4E-2</v>
      </c>
    </row>
    <row r="12349" spans="1:5">
      <c r="A12349" s="174" t="s">
        <v>175</v>
      </c>
      <c r="B12349" s="177">
        <v>16</v>
      </c>
      <c r="C12349" s="176">
        <v>43939</v>
      </c>
      <c r="D12349" s="175">
        <v>13</v>
      </c>
      <c r="E12349" s="175">
        <v>0.189</v>
      </c>
    </row>
    <row r="12350" spans="1:5">
      <c r="A12350" s="174" t="s">
        <v>175</v>
      </c>
      <c r="B12350" s="183">
        <v>17</v>
      </c>
      <c r="C12350" s="176">
        <v>43940</v>
      </c>
      <c r="D12350" s="175">
        <v>12</v>
      </c>
      <c r="E12350" s="175">
        <v>0</v>
      </c>
    </row>
    <row r="12351" spans="1:5">
      <c r="A12351" s="174" t="s">
        <v>175</v>
      </c>
      <c r="B12351" s="183">
        <v>17</v>
      </c>
      <c r="C12351" s="176">
        <v>43941</v>
      </c>
      <c r="D12351" s="175">
        <v>15</v>
      </c>
      <c r="E12351" s="175">
        <v>9.4E-2</v>
      </c>
    </row>
    <row r="12352" spans="1:5">
      <c r="A12352" s="174" t="s">
        <v>175</v>
      </c>
      <c r="B12352" s="183">
        <v>17</v>
      </c>
      <c r="C12352" s="176">
        <v>43942</v>
      </c>
      <c r="D12352" s="175">
        <v>21</v>
      </c>
      <c r="E12352" s="175">
        <v>0.14199999999999999</v>
      </c>
    </row>
    <row r="12353" spans="1:5">
      <c r="A12353" s="174" t="s">
        <v>175</v>
      </c>
      <c r="B12353" s="183">
        <v>17</v>
      </c>
      <c r="C12353" s="176">
        <v>43943</v>
      </c>
      <c r="D12353" s="175">
        <v>14</v>
      </c>
      <c r="E12353" s="175">
        <v>0.14199999999999999</v>
      </c>
    </row>
    <row r="12354" spans="1:5">
      <c r="A12354" s="174" t="s">
        <v>175</v>
      </c>
      <c r="B12354" s="183">
        <v>17</v>
      </c>
      <c r="C12354" s="176">
        <v>43944</v>
      </c>
      <c r="D12354" s="175">
        <v>16</v>
      </c>
      <c r="E12354" s="175">
        <v>0.189</v>
      </c>
    </row>
    <row r="12355" spans="1:5">
      <c r="A12355" s="174" t="s">
        <v>175</v>
      </c>
      <c r="B12355" s="183">
        <v>17</v>
      </c>
      <c r="C12355" s="176">
        <v>43945</v>
      </c>
      <c r="D12355" s="175">
        <v>15</v>
      </c>
      <c r="E12355" s="175">
        <v>0.14199999999999999</v>
      </c>
    </row>
    <row r="12356" spans="1:5">
      <c r="A12356" s="174" t="s">
        <v>175</v>
      </c>
      <c r="B12356" s="177">
        <v>17</v>
      </c>
      <c r="C12356" s="176">
        <v>43946</v>
      </c>
      <c r="D12356" s="175">
        <v>13</v>
      </c>
      <c r="E12356" s="175">
        <v>0.189</v>
      </c>
    </row>
    <row r="12357" spans="1:5">
      <c r="A12357" s="174" t="s">
        <v>175</v>
      </c>
      <c r="B12357" s="183">
        <v>18</v>
      </c>
      <c r="C12357" s="176">
        <v>43947</v>
      </c>
      <c r="D12357" s="175">
        <v>11</v>
      </c>
      <c r="E12357" s="175">
        <v>0.14199999999999999</v>
      </c>
    </row>
    <row r="12358" spans="1:5">
      <c r="A12358" s="174" t="s">
        <v>175</v>
      </c>
      <c r="B12358" s="183">
        <v>18</v>
      </c>
      <c r="C12358" s="176">
        <v>43948</v>
      </c>
      <c r="D12358" s="175">
        <v>15</v>
      </c>
      <c r="E12358" s="175">
        <v>4.7E-2</v>
      </c>
    </row>
    <row r="12359" spans="1:5">
      <c r="A12359" s="174" t="s">
        <v>175</v>
      </c>
      <c r="B12359" s="183">
        <v>18</v>
      </c>
      <c r="C12359" s="176">
        <v>43949</v>
      </c>
      <c r="D12359" s="175">
        <v>11</v>
      </c>
      <c r="E12359" s="175">
        <v>0.42499999999999999</v>
      </c>
    </row>
    <row r="12360" spans="1:5">
      <c r="A12360" s="174" t="s">
        <v>175</v>
      </c>
      <c r="B12360" s="183">
        <v>18</v>
      </c>
      <c r="C12360" s="176">
        <v>43950</v>
      </c>
      <c r="D12360" s="175">
        <v>14</v>
      </c>
      <c r="E12360" s="175">
        <v>0.42499999999999999</v>
      </c>
    </row>
    <row r="12361" spans="1:5">
      <c r="A12361" s="174" t="s">
        <v>175</v>
      </c>
      <c r="B12361" s="183">
        <v>18</v>
      </c>
      <c r="C12361" s="176">
        <v>43951</v>
      </c>
      <c r="D12361" s="175">
        <v>12</v>
      </c>
      <c r="E12361" s="175">
        <v>9.4E-2</v>
      </c>
    </row>
    <row r="12362" spans="1:5">
      <c r="A12362" s="174" t="s">
        <v>175</v>
      </c>
      <c r="B12362" s="183">
        <v>18</v>
      </c>
      <c r="C12362" s="176">
        <v>43952</v>
      </c>
      <c r="D12362" s="175">
        <v>22</v>
      </c>
      <c r="E12362" s="175">
        <v>0.28299999999999997</v>
      </c>
    </row>
    <row r="12363" spans="1:5">
      <c r="A12363" s="174" t="s">
        <v>175</v>
      </c>
      <c r="B12363" s="177">
        <v>18</v>
      </c>
      <c r="C12363" s="176">
        <v>43953</v>
      </c>
      <c r="D12363" s="175">
        <v>12</v>
      </c>
      <c r="E12363" s="175">
        <v>0</v>
      </c>
    </row>
    <row r="12364" spans="1:5">
      <c r="A12364" s="174" t="s">
        <v>175</v>
      </c>
      <c r="B12364" s="183">
        <v>19</v>
      </c>
      <c r="C12364" s="176">
        <v>43954</v>
      </c>
      <c r="D12364" s="175">
        <v>9</v>
      </c>
      <c r="E12364" s="175">
        <v>4.7E-2</v>
      </c>
    </row>
    <row r="12365" spans="1:5">
      <c r="A12365" s="174" t="s">
        <v>175</v>
      </c>
      <c r="B12365" s="183">
        <v>19</v>
      </c>
      <c r="C12365" s="176">
        <v>43955</v>
      </c>
      <c r="D12365" s="175">
        <v>13</v>
      </c>
      <c r="E12365" s="175">
        <v>4.7E-2</v>
      </c>
    </row>
    <row r="12366" spans="1:5">
      <c r="A12366" s="174" t="s">
        <v>175</v>
      </c>
      <c r="B12366" s="183">
        <v>19</v>
      </c>
      <c r="C12366" s="176">
        <v>43956</v>
      </c>
      <c r="D12366" s="175">
        <v>13</v>
      </c>
      <c r="E12366" s="175">
        <v>0.189</v>
      </c>
    </row>
    <row r="12367" spans="1:5">
      <c r="A12367" s="174" t="s">
        <v>175</v>
      </c>
      <c r="B12367" s="183">
        <v>19</v>
      </c>
      <c r="C12367" s="176">
        <v>43957</v>
      </c>
      <c r="D12367" s="175">
        <v>14</v>
      </c>
      <c r="E12367" s="175">
        <v>0.14199999999999999</v>
      </c>
    </row>
    <row r="12368" spans="1:5">
      <c r="A12368" s="174" t="s">
        <v>175</v>
      </c>
      <c r="B12368" s="183">
        <v>19</v>
      </c>
      <c r="C12368" s="176">
        <v>43958</v>
      </c>
      <c r="D12368" s="175">
        <v>14</v>
      </c>
      <c r="E12368" s="175">
        <v>0.42499999999999999</v>
      </c>
    </row>
    <row r="12369" spans="1:5">
      <c r="A12369" s="174" t="s">
        <v>175</v>
      </c>
      <c r="B12369" s="183">
        <v>19</v>
      </c>
      <c r="C12369" s="176">
        <v>43959</v>
      </c>
      <c r="D12369" s="175">
        <v>13</v>
      </c>
      <c r="E12369" s="175">
        <v>0.23599999999999999</v>
      </c>
    </row>
    <row r="12370" spans="1:5">
      <c r="A12370" s="174" t="s">
        <v>175</v>
      </c>
      <c r="B12370" s="177">
        <v>19</v>
      </c>
      <c r="C12370" s="176">
        <v>43960</v>
      </c>
      <c r="D12370" s="175">
        <v>10</v>
      </c>
      <c r="E12370" s="175">
        <v>0.33100000000000002</v>
      </c>
    </row>
    <row r="12371" spans="1:5">
      <c r="A12371" s="174" t="s">
        <v>175</v>
      </c>
      <c r="B12371" s="183">
        <v>20</v>
      </c>
      <c r="C12371" s="176">
        <v>43961</v>
      </c>
      <c r="D12371" s="175">
        <v>7</v>
      </c>
      <c r="E12371" s="175">
        <v>4.7E-2</v>
      </c>
    </row>
    <row r="12372" spans="1:5">
      <c r="A12372" s="174" t="s">
        <v>175</v>
      </c>
      <c r="B12372" s="183">
        <v>20</v>
      </c>
      <c r="C12372" s="176">
        <v>43962</v>
      </c>
      <c r="D12372" s="175">
        <v>13</v>
      </c>
      <c r="E12372" s="175">
        <v>9.4E-2</v>
      </c>
    </row>
    <row r="12373" spans="1:5">
      <c r="A12373" s="174" t="s">
        <v>175</v>
      </c>
      <c r="B12373" s="183">
        <v>20</v>
      </c>
      <c r="C12373" s="176">
        <v>43963</v>
      </c>
      <c r="D12373" s="175">
        <v>13</v>
      </c>
      <c r="E12373" s="175">
        <v>0.28299999999999997</v>
      </c>
    </row>
    <row r="12374" spans="1:5">
      <c r="A12374" s="174" t="s">
        <v>175</v>
      </c>
      <c r="B12374" s="183">
        <v>20</v>
      </c>
      <c r="C12374" s="176">
        <v>43964</v>
      </c>
      <c r="D12374" s="175">
        <v>14</v>
      </c>
      <c r="E12374" s="175">
        <v>0.378</v>
      </c>
    </row>
    <row r="12375" spans="1:5">
      <c r="A12375" s="174" t="s">
        <v>175</v>
      </c>
      <c r="B12375" s="183">
        <v>20</v>
      </c>
      <c r="C12375" s="176">
        <v>43965</v>
      </c>
      <c r="D12375" s="175">
        <v>13</v>
      </c>
      <c r="E12375" s="175">
        <v>0.189</v>
      </c>
    </row>
    <row r="12376" spans="1:5">
      <c r="A12376" s="174" t="s">
        <v>175</v>
      </c>
      <c r="B12376" s="183">
        <v>20</v>
      </c>
      <c r="C12376" s="176">
        <v>43966</v>
      </c>
      <c r="D12376" s="175">
        <v>14</v>
      </c>
      <c r="E12376" s="175">
        <v>0.33100000000000002</v>
      </c>
    </row>
    <row r="12377" spans="1:5">
      <c r="A12377" s="174" t="s">
        <v>175</v>
      </c>
      <c r="B12377" s="177">
        <v>20</v>
      </c>
      <c r="C12377" s="176">
        <v>43967</v>
      </c>
      <c r="D12377" s="175">
        <v>13</v>
      </c>
      <c r="E12377" s="175">
        <v>0.189</v>
      </c>
    </row>
    <row r="12378" spans="1:5">
      <c r="A12378" s="174" t="s">
        <v>175</v>
      </c>
      <c r="B12378" s="183">
        <v>21</v>
      </c>
      <c r="C12378" s="176">
        <v>43968</v>
      </c>
      <c r="D12378" s="175">
        <v>11</v>
      </c>
      <c r="E12378" s="175">
        <v>0.28299999999999997</v>
      </c>
    </row>
    <row r="12379" spans="1:5">
      <c r="A12379" s="174" t="s">
        <v>175</v>
      </c>
      <c r="B12379" s="183">
        <v>21</v>
      </c>
      <c r="C12379" s="176">
        <v>43969</v>
      </c>
      <c r="D12379" s="175">
        <v>13</v>
      </c>
      <c r="E12379" s="175">
        <v>0.23599999999999999</v>
      </c>
    </row>
    <row r="12380" spans="1:5">
      <c r="A12380" s="174" t="s">
        <v>175</v>
      </c>
      <c r="B12380" s="183">
        <v>21</v>
      </c>
      <c r="C12380" s="176">
        <v>43970</v>
      </c>
      <c r="D12380" s="175">
        <v>13</v>
      </c>
      <c r="E12380" s="175">
        <v>0.28299999999999997</v>
      </c>
    </row>
    <row r="12381" spans="1:5">
      <c r="A12381" s="174" t="s">
        <v>175</v>
      </c>
      <c r="B12381" s="183">
        <v>21</v>
      </c>
      <c r="C12381" s="176">
        <v>43971</v>
      </c>
      <c r="D12381" s="175">
        <v>14</v>
      </c>
      <c r="E12381" s="175">
        <v>0.47199999999999998</v>
      </c>
    </row>
    <row r="12382" spans="1:5">
      <c r="A12382" s="174" t="s">
        <v>175</v>
      </c>
      <c r="B12382" s="183">
        <v>21</v>
      </c>
      <c r="C12382" s="176">
        <v>43972</v>
      </c>
      <c r="D12382" s="175">
        <v>14</v>
      </c>
      <c r="E12382" s="175">
        <v>0.66100000000000003</v>
      </c>
    </row>
    <row r="12383" spans="1:5">
      <c r="A12383" s="174" t="s">
        <v>175</v>
      </c>
      <c r="B12383" s="183">
        <v>21</v>
      </c>
      <c r="C12383" s="176">
        <v>43973</v>
      </c>
      <c r="D12383" s="175">
        <v>13</v>
      </c>
      <c r="E12383" s="175">
        <v>0.47199999999999998</v>
      </c>
    </row>
    <row r="12384" spans="1:5">
      <c r="A12384" s="174" t="s">
        <v>175</v>
      </c>
      <c r="B12384" s="177">
        <v>21</v>
      </c>
      <c r="C12384" s="176">
        <v>43974</v>
      </c>
      <c r="D12384" s="175">
        <v>11</v>
      </c>
      <c r="E12384" s="175">
        <v>0.75600000000000001</v>
      </c>
    </row>
    <row r="12385" spans="1:5">
      <c r="A12385" s="174" t="s">
        <v>175</v>
      </c>
      <c r="B12385" s="183">
        <v>22</v>
      </c>
      <c r="C12385" s="176">
        <v>43975</v>
      </c>
      <c r="D12385" s="175">
        <v>12</v>
      </c>
      <c r="E12385" s="175">
        <v>0.42499999999999999</v>
      </c>
    </row>
    <row r="12386" spans="1:5">
      <c r="A12386" s="174" t="s">
        <v>175</v>
      </c>
      <c r="B12386" s="183">
        <v>22</v>
      </c>
      <c r="C12386" s="176">
        <v>43976</v>
      </c>
      <c r="D12386" s="175">
        <v>14</v>
      </c>
      <c r="E12386" s="175">
        <v>0.189</v>
      </c>
    </row>
    <row r="12387" spans="1:5">
      <c r="A12387" s="174" t="s">
        <v>175</v>
      </c>
      <c r="B12387" s="183">
        <v>22</v>
      </c>
      <c r="C12387" s="176">
        <v>43977</v>
      </c>
      <c r="D12387" s="175">
        <v>13</v>
      </c>
      <c r="E12387" s="175">
        <v>0.189</v>
      </c>
    </row>
    <row r="12388" spans="1:5">
      <c r="A12388" s="174" t="s">
        <v>175</v>
      </c>
      <c r="B12388" s="183">
        <v>22</v>
      </c>
      <c r="C12388" s="176">
        <v>43978</v>
      </c>
      <c r="D12388" s="175">
        <v>13</v>
      </c>
      <c r="E12388" s="175">
        <v>0.28299999999999997</v>
      </c>
    </row>
    <row r="12389" spans="1:5">
      <c r="A12389" s="174" t="s">
        <v>175</v>
      </c>
      <c r="B12389" s="183">
        <v>22</v>
      </c>
      <c r="C12389" s="176">
        <v>43979</v>
      </c>
      <c r="D12389" s="175">
        <v>14</v>
      </c>
      <c r="E12389" s="175">
        <v>0.70899999999999996</v>
      </c>
    </row>
    <row r="12390" spans="1:5">
      <c r="A12390" s="174" t="s">
        <v>175</v>
      </c>
      <c r="B12390" s="183">
        <v>22</v>
      </c>
      <c r="C12390" s="176">
        <v>43980</v>
      </c>
      <c r="D12390" s="175">
        <v>13</v>
      </c>
      <c r="E12390" s="175">
        <v>9.4E-2</v>
      </c>
    </row>
    <row r="12391" spans="1:5">
      <c r="A12391" s="174" t="s">
        <v>175</v>
      </c>
      <c r="B12391" s="177">
        <v>22</v>
      </c>
      <c r="C12391" s="176">
        <v>43981</v>
      </c>
      <c r="D12391" s="175">
        <v>10</v>
      </c>
      <c r="E12391" s="175">
        <v>0.28299999999999997</v>
      </c>
    </row>
    <row r="12392" spans="1:5">
      <c r="A12392" s="174" t="s">
        <v>175</v>
      </c>
      <c r="B12392" s="183">
        <v>23</v>
      </c>
      <c r="C12392" s="176">
        <v>43982</v>
      </c>
      <c r="D12392" s="175">
        <v>10</v>
      </c>
      <c r="E12392" s="175">
        <v>0.378</v>
      </c>
    </row>
    <row r="12393" spans="1:5">
      <c r="A12393" s="174" t="s">
        <v>175</v>
      </c>
      <c r="B12393" s="183">
        <v>23</v>
      </c>
      <c r="C12393" s="176">
        <v>43983</v>
      </c>
      <c r="D12393" s="175">
        <v>13</v>
      </c>
      <c r="E12393" s="175">
        <v>0.33100000000000002</v>
      </c>
    </row>
    <row r="12394" spans="1:5">
      <c r="A12394" s="174" t="s">
        <v>175</v>
      </c>
      <c r="B12394" s="183">
        <v>23</v>
      </c>
      <c r="C12394" s="176">
        <v>43984</v>
      </c>
      <c r="D12394" s="175">
        <v>12</v>
      </c>
      <c r="E12394" s="175">
        <v>0.52</v>
      </c>
    </row>
    <row r="12395" spans="1:5">
      <c r="A12395" s="174" t="s">
        <v>175</v>
      </c>
      <c r="B12395" s="183">
        <v>23</v>
      </c>
      <c r="C12395" s="176">
        <v>43985</v>
      </c>
      <c r="D12395" s="175">
        <v>13</v>
      </c>
      <c r="E12395" s="175">
        <v>0.80300000000000005</v>
      </c>
    </row>
    <row r="12396" spans="1:5">
      <c r="A12396" s="174" t="s">
        <v>175</v>
      </c>
      <c r="B12396" s="183">
        <v>23</v>
      </c>
      <c r="C12396" s="176">
        <v>43986</v>
      </c>
      <c r="D12396" s="175">
        <v>13</v>
      </c>
      <c r="E12396" s="175">
        <v>0.80300000000000005</v>
      </c>
    </row>
    <row r="12397" spans="1:5">
      <c r="A12397" s="174" t="s">
        <v>175</v>
      </c>
      <c r="B12397" s="183">
        <v>23</v>
      </c>
      <c r="C12397" s="176">
        <v>43987</v>
      </c>
      <c r="D12397" s="175">
        <v>12</v>
      </c>
      <c r="E12397" s="175">
        <v>0.99199999999999999</v>
      </c>
    </row>
    <row r="12398" spans="1:5">
      <c r="A12398" s="174" t="s">
        <v>175</v>
      </c>
      <c r="B12398" s="177">
        <v>23</v>
      </c>
      <c r="C12398" s="176">
        <v>43988</v>
      </c>
      <c r="D12398" s="175">
        <v>10</v>
      </c>
      <c r="E12398" s="175">
        <v>1.1339999999999999</v>
      </c>
    </row>
    <row r="12399" spans="1:5">
      <c r="A12399" s="174" t="s">
        <v>175</v>
      </c>
      <c r="B12399" s="183">
        <v>24</v>
      </c>
      <c r="C12399" s="176">
        <v>43989</v>
      </c>
      <c r="D12399" s="175">
        <v>10</v>
      </c>
      <c r="E12399" s="175">
        <v>0.378</v>
      </c>
    </row>
    <row r="12400" spans="1:5">
      <c r="A12400" s="174" t="s">
        <v>175</v>
      </c>
      <c r="B12400" s="183">
        <v>24</v>
      </c>
      <c r="C12400" s="176">
        <v>43990</v>
      </c>
      <c r="D12400" s="175">
        <v>12</v>
      </c>
      <c r="E12400" s="175">
        <v>0.189</v>
      </c>
    </row>
    <row r="12401" spans="1:5">
      <c r="A12401" s="174" t="s">
        <v>175</v>
      </c>
      <c r="B12401" s="183">
        <v>24</v>
      </c>
      <c r="C12401" s="176">
        <v>43991</v>
      </c>
      <c r="D12401" s="175">
        <v>11</v>
      </c>
      <c r="E12401" s="175">
        <v>0.89800000000000002</v>
      </c>
    </row>
    <row r="12402" spans="1:5">
      <c r="A12402" s="174" t="s">
        <v>175</v>
      </c>
      <c r="B12402" s="183">
        <v>24</v>
      </c>
      <c r="C12402" s="176">
        <v>43992</v>
      </c>
      <c r="D12402" s="175">
        <v>10</v>
      </c>
      <c r="E12402" s="175">
        <v>0.47199999999999998</v>
      </c>
    </row>
    <row r="12403" spans="1:5">
      <c r="A12403" s="174" t="s">
        <v>175</v>
      </c>
      <c r="B12403" s="183">
        <v>24</v>
      </c>
      <c r="C12403" s="176">
        <v>43993</v>
      </c>
      <c r="D12403" s="175">
        <v>20</v>
      </c>
      <c r="E12403" s="175">
        <v>1.0389999999999999</v>
      </c>
    </row>
    <row r="12404" spans="1:5">
      <c r="A12404" s="174" t="s">
        <v>175</v>
      </c>
      <c r="B12404" s="183">
        <v>24</v>
      </c>
      <c r="C12404" s="176">
        <v>43994</v>
      </c>
      <c r="D12404" s="175">
        <v>13</v>
      </c>
      <c r="E12404" s="175">
        <v>0.70899999999999996</v>
      </c>
    </row>
    <row r="12405" spans="1:5">
      <c r="A12405" s="174" t="s">
        <v>175</v>
      </c>
      <c r="B12405" s="177">
        <v>24</v>
      </c>
      <c r="C12405" s="176">
        <v>43995</v>
      </c>
      <c r="D12405" s="175">
        <v>10</v>
      </c>
      <c r="E12405" s="175">
        <v>0.378</v>
      </c>
    </row>
    <row r="12406" spans="1:5">
      <c r="A12406" s="174" t="s">
        <v>175</v>
      </c>
      <c r="B12406" s="183">
        <v>25</v>
      </c>
      <c r="C12406" s="176">
        <v>43996</v>
      </c>
      <c r="D12406" s="175">
        <v>8</v>
      </c>
      <c r="E12406" s="175">
        <v>0.99199999999999999</v>
      </c>
    </row>
    <row r="12407" spans="1:5">
      <c r="A12407" s="174" t="s">
        <v>175</v>
      </c>
      <c r="B12407" s="183">
        <v>25</v>
      </c>
      <c r="C12407" s="176">
        <v>43997</v>
      </c>
      <c r="D12407" s="175">
        <v>12</v>
      </c>
      <c r="E12407" s="175">
        <v>0.28299999999999997</v>
      </c>
    </row>
    <row r="12408" spans="1:5">
      <c r="A12408" s="174" t="s">
        <v>175</v>
      </c>
      <c r="B12408" s="183">
        <v>25</v>
      </c>
      <c r="C12408" s="176">
        <v>43998</v>
      </c>
      <c r="D12408" s="175">
        <v>13</v>
      </c>
      <c r="E12408" s="175">
        <v>0.99199999999999999</v>
      </c>
    </row>
    <row r="12409" spans="1:5">
      <c r="A12409" s="174" t="s">
        <v>175</v>
      </c>
      <c r="B12409" s="183">
        <v>25</v>
      </c>
      <c r="C12409" s="176">
        <v>43999</v>
      </c>
      <c r="D12409" s="175">
        <v>13</v>
      </c>
      <c r="E12409" s="175">
        <v>1.653</v>
      </c>
    </row>
    <row r="12410" spans="1:5">
      <c r="A12410" s="174" t="s">
        <v>175</v>
      </c>
      <c r="B12410" s="183">
        <v>25</v>
      </c>
      <c r="C12410" s="176">
        <v>44000</v>
      </c>
      <c r="D12410" s="175">
        <v>13</v>
      </c>
      <c r="E12410" s="175">
        <v>1.5589999999999999</v>
      </c>
    </row>
    <row r="12411" spans="1:5">
      <c r="A12411" s="174" t="s">
        <v>175</v>
      </c>
      <c r="B12411" s="183">
        <v>25</v>
      </c>
      <c r="C12411" s="176">
        <v>44001</v>
      </c>
      <c r="D12411" s="175">
        <v>12</v>
      </c>
      <c r="E12411" s="175">
        <v>1.417</v>
      </c>
    </row>
    <row r="12412" spans="1:5">
      <c r="A12412" s="174" t="s">
        <v>175</v>
      </c>
      <c r="B12412" s="183">
        <v>25</v>
      </c>
      <c r="C12412" s="176">
        <v>44002</v>
      </c>
      <c r="D12412" s="175">
        <v>11</v>
      </c>
      <c r="E12412" s="175">
        <v>1.7010000000000001</v>
      </c>
    </row>
    <row r="12413" spans="1:5">
      <c r="A12413" s="174" t="s">
        <v>175</v>
      </c>
      <c r="B12413" s="183">
        <v>26</v>
      </c>
      <c r="C12413" s="176">
        <v>44003</v>
      </c>
      <c r="D12413" s="175">
        <v>10</v>
      </c>
      <c r="E12413" s="175">
        <v>1.181</v>
      </c>
    </row>
    <row r="12414" spans="1:5">
      <c r="A12414" s="174" t="s">
        <v>175</v>
      </c>
      <c r="B12414" s="183">
        <v>26</v>
      </c>
      <c r="C12414" s="176">
        <v>44004</v>
      </c>
      <c r="D12414" s="175">
        <v>13</v>
      </c>
      <c r="E12414" s="175">
        <v>1.2749999999999999</v>
      </c>
    </row>
    <row r="12415" spans="1:5">
      <c r="A12415" s="174" t="s">
        <v>175</v>
      </c>
      <c r="B12415" s="183">
        <v>26</v>
      </c>
      <c r="C12415" s="176">
        <v>44005</v>
      </c>
      <c r="D12415" s="175">
        <v>13</v>
      </c>
      <c r="E12415" s="175">
        <v>1.512</v>
      </c>
    </row>
    <row r="12416" spans="1:5">
      <c r="A12416" s="174" t="s">
        <v>175</v>
      </c>
      <c r="B12416" s="183">
        <v>26</v>
      </c>
      <c r="C12416" s="176">
        <v>44006</v>
      </c>
      <c r="D12416" s="175">
        <v>13</v>
      </c>
      <c r="E12416" s="175">
        <v>2.4089999999999998</v>
      </c>
    </row>
    <row r="12417" spans="1:5">
      <c r="A12417" s="174" t="s">
        <v>175</v>
      </c>
      <c r="B12417" s="183">
        <v>26</v>
      </c>
      <c r="C12417" s="176">
        <v>44007</v>
      </c>
      <c r="D12417" s="175">
        <v>13</v>
      </c>
      <c r="E12417" s="175">
        <v>1.653</v>
      </c>
    </row>
    <row r="12418" spans="1:5">
      <c r="A12418" s="174" t="s">
        <v>175</v>
      </c>
      <c r="B12418" s="183">
        <v>26</v>
      </c>
      <c r="C12418" s="176">
        <v>44008</v>
      </c>
      <c r="D12418" s="175">
        <v>13</v>
      </c>
      <c r="E12418" s="175">
        <v>1.2749999999999999</v>
      </c>
    </row>
    <row r="12419" spans="1:5">
      <c r="A12419" s="174" t="s">
        <v>175</v>
      </c>
      <c r="B12419" s="177">
        <v>26</v>
      </c>
      <c r="C12419" s="176">
        <v>44009</v>
      </c>
      <c r="D12419" s="175">
        <v>12</v>
      </c>
      <c r="E12419" s="175">
        <v>2.3149999999999999</v>
      </c>
    </row>
    <row r="12420" spans="1:5">
      <c r="A12420" s="174" t="s">
        <v>175</v>
      </c>
      <c r="B12420" s="183">
        <v>27</v>
      </c>
      <c r="C12420" s="176">
        <v>44010</v>
      </c>
      <c r="D12420" s="175">
        <v>10</v>
      </c>
      <c r="E12420" s="175">
        <v>0.80300000000000005</v>
      </c>
    </row>
    <row r="12421" spans="1:5">
      <c r="A12421" s="174" t="s">
        <v>175</v>
      </c>
      <c r="B12421" s="183">
        <v>27</v>
      </c>
      <c r="C12421" s="176">
        <v>44011</v>
      </c>
      <c r="D12421" s="175">
        <v>13</v>
      </c>
      <c r="E12421" s="175">
        <v>1.9370000000000001</v>
      </c>
    </row>
    <row r="12422" spans="1:5">
      <c r="A12422" s="174" t="s">
        <v>175</v>
      </c>
      <c r="B12422" s="183">
        <v>27</v>
      </c>
      <c r="C12422" s="176">
        <v>44012</v>
      </c>
      <c r="D12422" s="175">
        <v>13</v>
      </c>
      <c r="E12422" s="175">
        <v>1.181</v>
      </c>
    </row>
    <row r="12423" spans="1:5">
      <c r="A12423" s="174" t="s">
        <v>175</v>
      </c>
      <c r="B12423" s="183">
        <v>27</v>
      </c>
      <c r="C12423" s="176">
        <v>44013</v>
      </c>
      <c r="D12423" s="175">
        <v>13</v>
      </c>
      <c r="E12423" s="175">
        <v>1.984</v>
      </c>
    </row>
    <row r="12424" spans="1:5">
      <c r="A12424" s="174" t="s">
        <v>175</v>
      </c>
      <c r="B12424" s="183">
        <v>27</v>
      </c>
      <c r="C12424" s="176">
        <v>44014</v>
      </c>
      <c r="D12424" s="175">
        <v>13</v>
      </c>
      <c r="E12424" s="175">
        <v>2.456</v>
      </c>
    </row>
    <row r="12425" spans="1:5">
      <c r="A12425" s="174" t="s">
        <v>175</v>
      </c>
      <c r="B12425" s="183">
        <v>27</v>
      </c>
      <c r="C12425" s="176">
        <v>44015</v>
      </c>
      <c r="D12425" s="175">
        <v>13</v>
      </c>
      <c r="E12425" s="175">
        <v>2.4089999999999998</v>
      </c>
    </row>
    <row r="12426" spans="1:5">
      <c r="A12426" s="174" t="s">
        <v>175</v>
      </c>
      <c r="B12426" s="177">
        <v>27</v>
      </c>
      <c r="C12426" s="176">
        <v>44016</v>
      </c>
      <c r="D12426" s="175">
        <v>11</v>
      </c>
      <c r="E12426" s="175">
        <v>3.448</v>
      </c>
    </row>
    <row r="12427" spans="1:5">
      <c r="A12427" s="174" t="s">
        <v>175</v>
      </c>
      <c r="B12427" s="183">
        <v>28</v>
      </c>
      <c r="C12427" s="176">
        <v>44017</v>
      </c>
      <c r="D12427" s="175">
        <v>10</v>
      </c>
      <c r="E12427" s="175">
        <v>0.85</v>
      </c>
    </row>
    <row r="12428" spans="1:5">
      <c r="A12428" s="174" t="s">
        <v>175</v>
      </c>
      <c r="B12428" s="183">
        <v>28</v>
      </c>
      <c r="C12428" s="176">
        <v>44018</v>
      </c>
      <c r="D12428" s="175">
        <v>12</v>
      </c>
      <c r="E12428" s="175">
        <v>1.37</v>
      </c>
    </row>
    <row r="12429" spans="1:5">
      <c r="A12429" s="174" t="s">
        <v>175</v>
      </c>
      <c r="B12429" s="183">
        <v>28</v>
      </c>
      <c r="C12429" s="176">
        <v>44019</v>
      </c>
      <c r="D12429" s="175">
        <v>12</v>
      </c>
      <c r="E12429" s="175">
        <v>2.456</v>
      </c>
    </row>
    <row r="12430" spans="1:5">
      <c r="A12430" s="174" t="s">
        <v>175</v>
      </c>
      <c r="B12430" s="183">
        <v>28</v>
      </c>
      <c r="C12430" s="176">
        <v>44020</v>
      </c>
      <c r="D12430" s="175">
        <v>12</v>
      </c>
      <c r="E12430" s="175">
        <v>3.448</v>
      </c>
    </row>
    <row r="12431" spans="1:5">
      <c r="A12431" s="174" t="s">
        <v>175</v>
      </c>
      <c r="B12431" s="183">
        <v>28</v>
      </c>
      <c r="C12431" s="176">
        <v>44021</v>
      </c>
      <c r="D12431" s="175">
        <v>13</v>
      </c>
      <c r="E12431" s="175">
        <v>4.2519999999999998</v>
      </c>
    </row>
    <row r="12432" spans="1:5">
      <c r="A12432" s="174" t="s">
        <v>175</v>
      </c>
      <c r="B12432" s="183">
        <v>28</v>
      </c>
      <c r="C12432" s="176">
        <v>44022</v>
      </c>
      <c r="D12432" s="175">
        <v>12</v>
      </c>
      <c r="E12432" s="175">
        <v>2.7869999999999999</v>
      </c>
    </row>
    <row r="12433" spans="1:5">
      <c r="A12433" s="174" t="s">
        <v>175</v>
      </c>
      <c r="B12433" s="177">
        <v>28</v>
      </c>
      <c r="C12433" s="176">
        <v>44023</v>
      </c>
      <c r="D12433" s="175">
        <v>10</v>
      </c>
      <c r="E12433" s="175">
        <v>2.173</v>
      </c>
    </row>
    <row r="12434" spans="1:5">
      <c r="A12434" s="174" t="s">
        <v>175</v>
      </c>
      <c r="B12434" s="183">
        <v>29</v>
      </c>
      <c r="C12434" s="176">
        <v>44024</v>
      </c>
      <c r="D12434" s="175">
        <v>9</v>
      </c>
      <c r="E12434" s="175">
        <v>1.228</v>
      </c>
    </row>
    <row r="12435" spans="1:5">
      <c r="A12435" s="174" t="s">
        <v>175</v>
      </c>
      <c r="B12435" s="183">
        <v>29</v>
      </c>
      <c r="C12435" s="176">
        <v>44025</v>
      </c>
      <c r="D12435" s="175">
        <v>12</v>
      </c>
      <c r="E12435" s="175">
        <v>1.8420000000000001</v>
      </c>
    </row>
    <row r="12436" spans="1:5">
      <c r="A12436" s="174" t="s">
        <v>175</v>
      </c>
      <c r="B12436" s="183">
        <v>29</v>
      </c>
      <c r="C12436" s="176">
        <v>44026</v>
      </c>
      <c r="D12436" s="175">
        <v>12</v>
      </c>
      <c r="E12436" s="175">
        <v>3.448</v>
      </c>
    </row>
    <row r="12437" spans="1:5">
      <c r="A12437" s="174" t="s">
        <v>175</v>
      </c>
      <c r="B12437" s="183">
        <v>29</v>
      </c>
      <c r="C12437" s="176">
        <v>44027</v>
      </c>
      <c r="D12437" s="175">
        <v>12</v>
      </c>
      <c r="E12437" s="175">
        <v>3.0230000000000001</v>
      </c>
    </row>
    <row r="12438" spans="1:5">
      <c r="A12438" s="174" t="s">
        <v>175</v>
      </c>
      <c r="B12438" s="183">
        <v>29</v>
      </c>
      <c r="C12438" s="176">
        <v>44028</v>
      </c>
      <c r="D12438" s="175">
        <v>13</v>
      </c>
      <c r="E12438" s="175">
        <v>3.8740000000000001</v>
      </c>
    </row>
    <row r="12439" spans="1:5">
      <c r="A12439" s="174" t="s">
        <v>175</v>
      </c>
      <c r="B12439" s="183">
        <v>29</v>
      </c>
      <c r="C12439" s="176">
        <v>44029</v>
      </c>
      <c r="D12439" s="175">
        <v>12</v>
      </c>
      <c r="E12439" s="175">
        <v>3.3069999999999999</v>
      </c>
    </row>
    <row r="12440" spans="1:5">
      <c r="A12440" s="174" t="s">
        <v>175</v>
      </c>
      <c r="B12440" s="177">
        <v>29</v>
      </c>
      <c r="C12440" s="176">
        <v>44030</v>
      </c>
      <c r="D12440" s="175">
        <v>10</v>
      </c>
      <c r="E12440" s="175">
        <v>2.8340000000000001</v>
      </c>
    </row>
    <row r="12441" spans="1:5">
      <c r="A12441" s="174" t="s">
        <v>175</v>
      </c>
      <c r="B12441" s="183">
        <v>30</v>
      </c>
      <c r="C12441" s="176">
        <v>44031</v>
      </c>
      <c r="D12441" s="175">
        <v>9</v>
      </c>
      <c r="E12441" s="175">
        <v>0.85</v>
      </c>
    </row>
    <row r="12442" spans="1:5">
      <c r="A12442" s="174" t="s">
        <v>175</v>
      </c>
      <c r="B12442" s="183">
        <v>30</v>
      </c>
      <c r="C12442" s="176">
        <v>44032</v>
      </c>
      <c r="D12442" s="175">
        <v>12</v>
      </c>
      <c r="E12442" s="175">
        <v>1.0389999999999999</v>
      </c>
    </row>
    <row r="12443" spans="1:5">
      <c r="A12443" s="174" t="s">
        <v>175</v>
      </c>
      <c r="B12443" s="183">
        <v>30</v>
      </c>
      <c r="C12443" s="176">
        <v>44033</v>
      </c>
      <c r="D12443" s="175">
        <v>12</v>
      </c>
      <c r="E12443" s="175">
        <v>3.165</v>
      </c>
    </row>
    <row r="12444" spans="1:5">
      <c r="A12444" s="174" t="s">
        <v>175</v>
      </c>
      <c r="B12444" s="183">
        <v>30</v>
      </c>
      <c r="C12444" s="176">
        <v>44034</v>
      </c>
      <c r="D12444" s="175">
        <v>12</v>
      </c>
      <c r="E12444" s="175">
        <v>4.4880000000000004</v>
      </c>
    </row>
    <row r="12445" spans="1:5">
      <c r="A12445" s="174" t="s">
        <v>175</v>
      </c>
      <c r="B12445" s="183">
        <v>30</v>
      </c>
      <c r="C12445" s="176">
        <v>44035</v>
      </c>
      <c r="D12445" s="175">
        <v>12</v>
      </c>
      <c r="E12445" s="175">
        <v>3.4009999999999998</v>
      </c>
    </row>
    <row r="12446" spans="1:5">
      <c r="A12446" s="174" t="s">
        <v>175</v>
      </c>
      <c r="B12446" s="183">
        <v>30</v>
      </c>
      <c r="C12446" s="176">
        <v>44036</v>
      </c>
      <c r="D12446" s="175">
        <v>12</v>
      </c>
      <c r="E12446" s="175">
        <v>3.637</v>
      </c>
    </row>
    <row r="12447" spans="1:5">
      <c r="A12447" s="174" t="s">
        <v>175</v>
      </c>
      <c r="B12447" s="177">
        <v>30</v>
      </c>
      <c r="C12447" s="176">
        <v>44037</v>
      </c>
      <c r="D12447" s="175">
        <v>10</v>
      </c>
      <c r="E12447" s="175">
        <v>4.2039999999999997</v>
      </c>
    </row>
    <row r="12448" spans="1:5">
      <c r="A12448" s="174" t="s">
        <v>175</v>
      </c>
      <c r="B12448" s="183">
        <v>31</v>
      </c>
      <c r="C12448" s="176">
        <v>44038</v>
      </c>
      <c r="D12448" s="175">
        <v>9</v>
      </c>
      <c r="E12448" s="175">
        <v>1.181</v>
      </c>
    </row>
    <row r="12449" spans="1:5">
      <c r="A12449" s="174" t="s">
        <v>175</v>
      </c>
      <c r="B12449" s="183">
        <v>31</v>
      </c>
      <c r="C12449" s="176">
        <v>44039</v>
      </c>
      <c r="D12449" s="175">
        <v>12</v>
      </c>
      <c r="E12449" s="175">
        <v>1.512</v>
      </c>
    </row>
    <row r="12450" spans="1:5">
      <c r="A12450" s="174" t="s">
        <v>175</v>
      </c>
      <c r="B12450" s="183">
        <v>31</v>
      </c>
      <c r="C12450" s="176">
        <v>44040</v>
      </c>
      <c r="D12450" s="175">
        <v>12</v>
      </c>
      <c r="E12450" s="175">
        <v>4.2519999999999998</v>
      </c>
    </row>
    <row r="12451" spans="1:5">
      <c r="A12451" s="174" t="s">
        <v>175</v>
      </c>
      <c r="B12451" s="183">
        <v>31</v>
      </c>
      <c r="C12451" s="176">
        <v>44041</v>
      </c>
      <c r="D12451" s="175">
        <v>12</v>
      </c>
      <c r="E12451" s="175">
        <v>2.6930000000000001</v>
      </c>
    </row>
    <row r="12452" spans="1:5">
      <c r="A12452" s="174" t="s">
        <v>175</v>
      </c>
      <c r="B12452" s="183">
        <v>31</v>
      </c>
      <c r="C12452" s="176">
        <v>44042</v>
      </c>
      <c r="D12452" s="175">
        <v>12</v>
      </c>
      <c r="E12452" s="175">
        <v>3.968</v>
      </c>
    </row>
    <row r="12453" spans="1:5">
      <c r="A12453" s="174" t="s">
        <v>175</v>
      </c>
      <c r="B12453" s="183">
        <v>31</v>
      </c>
      <c r="C12453" s="176">
        <v>44043</v>
      </c>
      <c r="D12453" s="175">
        <v>11</v>
      </c>
      <c r="E12453" s="175">
        <v>3.637</v>
      </c>
    </row>
    <row r="12454" spans="1:5">
      <c r="A12454" s="174" t="s">
        <v>175</v>
      </c>
      <c r="B12454" s="177">
        <v>31</v>
      </c>
      <c r="C12454" s="176">
        <v>44044</v>
      </c>
      <c r="D12454" s="175">
        <v>10</v>
      </c>
      <c r="E12454" s="175">
        <v>4.3460000000000001</v>
      </c>
    </row>
    <row r="12455" spans="1:5">
      <c r="A12455" s="174" t="s">
        <v>175</v>
      </c>
      <c r="B12455" s="183">
        <v>32</v>
      </c>
      <c r="C12455" s="176">
        <v>44045</v>
      </c>
      <c r="D12455" s="175">
        <v>9</v>
      </c>
      <c r="E12455" s="175">
        <v>1.417</v>
      </c>
    </row>
    <row r="12456" spans="1:5">
      <c r="A12456" s="174" t="s">
        <v>175</v>
      </c>
      <c r="B12456" s="183">
        <v>32</v>
      </c>
      <c r="C12456" s="176">
        <v>44046</v>
      </c>
      <c r="D12456" s="175">
        <v>11</v>
      </c>
      <c r="E12456" s="175">
        <v>0.14199999999999999</v>
      </c>
    </row>
    <row r="12457" spans="1:5">
      <c r="A12457" s="174" t="s">
        <v>175</v>
      </c>
      <c r="B12457" s="183">
        <v>32</v>
      </c>
      <c r="C12457" s="176">
        <v>44047</v>
      </c>
      <c r="D12457" s="175">
        <v>11</v>
      </c>
      <c r="E12457" s="175">
        <v>0</v>
      </c>
    </row>
    <row r="12458" spans="1:5">
      <c r="A12458" s="174" t="s">
        <v>175</v>
      </c>
      <c r="B12458" s="183">
        <v>32</v>
      </c>
      <c r="C12458" s="176">
        <v>44048</v>
      </c>
      <c r="D12458" s="175">
        <v>11</v>
      </c>
      <c r="E12458" s="175">
        <v>14.218999999999999</v>
      </c>
    </row>
    <row r="12459" spans="1:5">
      <c r="A12459" s="174" t="s">
        <v>175</v>
      </c>
      <c r="B12459" s="183">
        <v>32</v>
      </c>
      <c r="C12459" s="176">
        <v>44049</v>
      </c>
      <c r="D12459" s="175">
        <v>11</v>
      </c>
      <c r="E12459" s="175">
        <v>5.149</v>
      </c>
    </row>
    <row r="12460" spans="1:5">
      <c r="A12460" s="174" t="s">
        <v>175</v>
      </c>
      <c r="B12460" s="177">
        <v>32</v>
      </c>
      <c r="C12460" s="176">
        <v>44050</v>
      </c>
      <c r="D12460" s="175">
        <v>9</v>
      </c>
      <c r="E12460" s="175">
        <v>3.637</v>
      </c>
    </row>
    <row r="12461" spans="1:5">
      <c r="A12461" s="174" t="s">
        <v>175</v>
      </c>
      <c r="B12461" s="177">
        <v>32</v>
      </c>
      <c r="C12461" s="176">
        <v>44051</v>
      </c>
      <c r="D12461" s="175">
        <v>8</v>
      </c>
      <c r="E12461" s="175">
        <v>3.2120000000000002</v>
      </c>
    </row>
    <row r="12462" spans="1:5">
      <c r="A12462" s="174" t="s">
        <v>175</v>
      </c>
      <c r="B12462" s="177">
        <v>33</v>
      </c>
      <c r="C12462" s="176">
        <v>44052</v>
      </c>
      <c r="D12462" s="175">
        <v>6</v>
      </c>
      <c r="E12462" s="175">
        <v>4.157</v>
      </c>
    </row>
    <row r="12463" spans="1:5">
      <c r="A12463" s="174" t="s">
        <v>175</v>
      </c>
      <c r="B12463" s="177">
        <v>33</v>
      </c>
      <c r="C12463" s="176">
        <v>44053</v>
      </c>
      <c r="D12463" s="175">
        <v>10</v>
      </c>
      <c r="E12463" s="175">
        <v>2.8340000000000001</v>
      </c>
    </row>
    <row r="12464" spans="1:5">
      <c r="A12464" s="174" t="s">
        <v>175</v>
      </c>
      <c r="B12464" s="177">
        <v>33</v>
      </c>
      <c r="C12464" s="176">
        <v>44054</v>
      </c>
      <c r="D12464" s="175">
        <v>10</v>
      </c>
      <c r="E12464" s="175">
        <v>0.75600000000000001</v>
      </c>
    </row>
    <row r="12465" spans="1:5">
      <c r="A12465" s="174" t="s">
        <v>175</v>
      </c>
      <c r="B12465" s="177">
        <v>33</v>
      </c>
      <c r="C12465" s="176">
        <v>44055</v>
      </c>
      <c r="D12465" s="175">
        <v>10</v>
      </c>
      <c r="E12465" s="175">
        <v>8.0310000000000006</v>
      </c>
    </row>
    <row r="12466" spans="1:5">
      <c r="A12466" s="174" t="s">
        <v>175</v>
      </c>
      <c r="B12466" s="177">
        <v>33</v>
      </c>
      <c r="C12466" s="176">
        <v>44056</v>
      </c>
      <c r="D12466" s="175">
        <v>11</v>
      </c>
      <c r="E12466" s="175">
        <v>2.976</v>
      </c>
    </row>
    <row r="12467" spans="1:5">
      <c r="A12467" s="174" t="s">
        <v>175</v>
      </c>
      <c r="B12467" s="177">
        <v>33</v>
      </c>
      <c r="C12467" s="176">
        <v>44057</v>
      </c>
      <c r="D12467" s="175">
        <v>10</v>
      </c>
      <c r="E12467" s="175">
        <v>4.5819999999999999</v>
      </c>
    </row>
    <row r="12468" spans="1:5">
      <c r="A12468" s="174" t="s">
        <v>175</v>
      </c>
      <c r="B12468" s="177">
        <v>33</v>
      </c>
      <c r="C12468" s="176">
        <v>44058</v>
      </c>
      <c r="D12468" s="175">
        <v>9</v>
      </c>
      <c r="E12468" s="175">
        <v>4.7709999999999999</v>
      </c>
    </row>
    <row r="12469" spans="1:5">
      <c r="A12469" s="174" t="s">
        <v>175</v>
      </c>
      <c r="B12469" s="177">
        <v>34</v>
      </c>
      <c r="C12469" s="176">
        <v>44059</v>
      </c>
      <c r="D12469" s="175">
        <v>7</v>
      </c>
      <c r="E12469" s="175">
        <v>4.157</v>
      </c>
    </row>
    <row r="12470" spans="1:5">
      <c r="A12470" s="174" t="s">
        <v>175</v>
      </c>
      <c r="B12470" s="177">
        <v>34</v>
      </c>
      <c r="C12470" s="176">
        <v>44060</v>
      </c>
      <c r="D12470" s="175">
        <v>11</v>
      </c>
      <c r="E12470" s="175">
        <v>4.2990000000000004</v>
      </c>
    </row>
    <row r="12471" spans="1:5">
      <c r="A12471" s="174" t="s">
        <v>175</v>
      </c>
      <c r="B12471" s="177">
        <v>34</v>
      </c>
      <c r="C12471" s="176">
        <v>44061</v>
      </c>
      <c r="D12471" s="175">
        <v>10</v>
      </c>
      <c r="E12471" s="175">
        <v>3.9209999999999998</v>
      </c>
    </row>
    <row r="12472" spans="1:5">
      <c r="A12472" s="174" t="s">
        <v>175</v>
      </c>
      <c r="B12472" s="177">
        <v>34</v>
      </c>
      <c r="C12472" s="176">
        <v>44062</v>
      </c>
      <c r="D12472" s="175">
        <v>10</v>
      </c>
      <c r="E12472" s="175">
        <v>6.141</v>
      </c>
    </row>
    <row r="12473" spans="1:5">
      <c r="A12473" s="174" t="s">
        <v>175</v>
      </c>
      <c r="B12473" s="177">
        <v>34</v>
      </c>
      <c r="C12473" s="176">
        <v>44063</v>
      </c>
      <c r="D12473" s="175">
        <v>10</v>
      </c>
      <c r="E12473" s="175">
        <v>5.0549999999999997</v>
      </c>
    </row>
    <row r="12474" spans="1:5">
      <c r="A12474" s="174" t="s">
        <v>175</v>
      </c>
      <c r="B12474" s="177">
        <v>34</v>
      </c>
      <c r="C12474" s="176">
        <v>44064</v>
      </c>
      <c r="D12474" s="175">
        <v>11</v>
      </c>
      <c r="E12474" s="175">
        <v>5.6689999999999996</v>
      </c>
    </row>
    <row r="12475" spans="1:5">
      <c r="A12475" s="174" t="s">
        <v>175</v>
      </c>
      <c r="B12475" s="177">
        <v>34</v>
      </c>
      <c r="C12475" s="176">
        <v>44065</v>
      </c>
      <c r="D12475" s="179"/>
      <c r="E12475" s="175">
        <v>4.7E-2</v>
      </c>
    </row>
    <row r="12476" spans="1:5">
      <c r="A12476" s="174" t="s">
        <v>445</v>
      </c>
      <c r="B12476" s="183">
        <v>8</v>
      </c>
      <c r="C12476" s="176">
        <v>43877</v>
      </c>
      <c r="D12476" s="178">
        <v>1</v>
      </c>
      <c r="E12476" s="175">
        <v>0</v>
      </c>
    </row>
    <row r="12477" spans="1:5">
      <c r="A12477" s="174" t="s">
        <v>445</v>
      </c>
      <c r="B12477" s="183">
        <v>8</v>
      </c>
      <c r="C12477" s="176">
        <v>43878</v>
      </c>
      <c r="D12477" s="178">
        <v>-1</v>
      </c>
      <c r="E12477" s="175">
        <v>0</v>
      </c>
    </row>
    <row r="12478" spans="1:5">
      <c r="A12478" s="174" t="s">
        <v>445</v>
      </c>
      <c r="B12478" s="183">
        <v>8</v>
      </c>
      <c r="C12478" s="176">
        <v>43879</v>
      </c>
      <c r="D12478" s="178">
        <v>-2</v>
      </c>
      <c r="E12478" s="175">
        <v>0</v>
      </c>
    </row>
    <row r="12479" spans="1:5">
      <c r="A12479" s="174" t="s">
        <v>445</v>
      </c>
      <c r="B12479" s="183">
        <v>8</v>
      </c>
      <c r="C12479" s="176">
        <v>43880</v>
      </c>
      <c r="D12479" s="178">
        <v>-2</v>
      </c>
      <c r="E12479" s="175">
        <v>0</v>
      </c>
    </row>
    <row r="12480" spans="1:5">
      <c r="A12480" s="174" t="s">
        <v>445</v>
      </c>
      <c r="B12480" s="183">
        <v>8</v>
      </c>
      <c r="C12480" s="176">
        <v>43881</v>
      </c>
      <c r="D12480" s="178">
        <v>-3</v>
      </c>
      <c r="E12480" s="175">
        <v>0</v>
      </c>
    </row>
    <row r="12481" spans="1:5">
      <c r="A12481" s="174" t="s">
        <v>445</v>
      </c>
      <c r="B12481" s="183">
        <v>8</v>
      </c>
      <c r="C12481" s="176">
        <v>43882</v>
      </c>
      <c r="D12481" s="178">
        <v>-4</v>
      </c>
      <c r="E12481" s="175">
        <v>0</v>
      </c>
    </row>
    <row r="12482" spans="1:5">
      <c r="A12482" s="174" t="s">
        <v>445</v>
      </c>
      <c r="B12482" s="177">
        <v>8</v>
      </c>
      <c r="C12482" s="176">
        <v>43883</v>
      </c>
      <c r="D12482" s="178">
        <v>-2</v>
      </c>
      <c r="E12482" s="175">
        <v>0</v>
      </c>
    </row>
    <row r="12483" spans="1:5">
      <c r="A12483" s="174" t="s">
        <v>445</v>
      </c>
      <c r="B12483" s="183">
        <v>9</v>
      </c>
      <c r="C12483" s="176">
        <v>43884</v>
      </c>
      <c r="D12483" s="178">
        <v>-2</v>
      </c>
      <c r="E12483" s="175">
        <v>0</v>
      </c>
    </row>
    <row r="12484" spans="1:5">
      <c r="A12484" s="174" t="s">
        <v>445</v>
      </c>
      <c r="B12484" s="183">
        <v>9</v>
      </c>
      <c r="C12484" s="176">
        <v>43885</v>
      </c>
      <c r="D12484" s="178">
        <v>11</v>
      </c>
      <c r="E12484" s="175">
        <v>0</v>
      </c>
    </row>
    <row r="12485" spans="1:5">
      <c r="A12485" s="174" t="s">
        <v>445</v>
      </c>
      <c r="B12485" s="183">
        <v>9</v>
      </c>
      <c r="C12485" s="176">
        <v>43886</v>
      </c>
      <c r="D12485" s="178">
        <v>9</v>
      </c>
      <c r="E12485" s="175">
        <v>0</v>
      </c>
    </row>
    <row r="12486" spans="1:5">
      <c r="A12486" s="174" t="s">
        <v>445</v>
      </c>
      <c r="B12486" s="183">
        <v>9</v>
      </c>
      <c r="C12486" s="176">
        <v>43887</v>
      </c>
      <c r="D12486" s="178">
        <v>10</v>
      </c>
      <c r="E12486" s="175">
        <v>0</v>
      </c>
    </row>
    <row r="12487" spans="1:5">
      <c r="A12487" s="174" t="s">
        <v>445</v>
      </c>
      <c r="B12487" s="183">
        <v>9</v>
      </c>
      <c r="C12487" s="176">
        <v>43888</v>
      </c>
      <c r="D12487" s="178">
        <v>0</v>
      </c>
      <c r="E12487" s="175">
        <v>0</v>
      </c>
    </row>
    <row r="12488" spans="1:5">
      <c r="A12488" s="174" t="s">
        <v>445</v>
      </c>
      <c r="B12488" s="183">
        <v>9</v>
      </c>
      <c r="C12488" s="176">
        <v>43889</v>
      </c>
      <c r="D12488" s="178">
        <v>1</v>
      </c>
      <c r="E12488" s="175">
        <v>0</v>
      </c>
    </row>
    <row r="12489" spans="1:5">
      <c r="A12489" s="174" t="s">
        <v>445</v>
      </c>
      <c r="B12489" s="177">
        <v>9</v>
      </c>
      <c r="C12489" s="176">
        <v>43890</v>
      </c>
      <c r="D12489" s="178">
        <v>4</v>
      </c>
      <c r="E12489" s="175">
        <v>0</v>
      </c>
    </row>
    <row r="12490" spans="1:5">
      <c r="A12490" s="174" t="s">
        <v>445</v>
      </c>
      <c r="B12490" s="183">
        <v>10</v>
      </c>
      <c r="C12490" s="176">
        <v>43833</v>
      </c>
      <c r="D12490" s="178">
        <v>5</v>
      </c>
      <c r="E12490" s="175">
        <v>0</v>
      </c>
    </row>
    <row r="12491" spans="1:5">
      <c r="A12491" s="174" t="s">
        <v>445</v>
      </c>
      <c r="B12491" s="183">
        <v>10</v>
      </c>
      <c r="C12491" s="176">
        <v>43864</v>
      </c>
      <c r="D12491" s="178">
        <v>1</v>
      </c>
      <c r="E12491" s="175">
        <v>0</v>
      </c>
    </row>
    <row r="12492" spans="1:5">
      <c r="A12492" s="174" t="s">
        <v>445</v>
      </c>
      <c r="B12492" s="183">
        <v>10</v>
      </c>
      <c r="C12492" s="176">
        <v>43893</v>
      </c>
      <c r="D12492" s="178">
        <v>0</v>
      </c>
      <c r="E12492" s="175">
        <v>0</v>
      </c>
    </row>
    <row r="12493" spans="1:5">
      <c r="A12493" s="174" t="s">
        <v>445</v>
      </c>
      <c r="B12493" s="183">
        <v>10</v>
      </c>
      <c r="C12493" s="176">
        <v>43894</v>
      </c>
      <c r="D12493" s="178">
        <v>-1</v>
      </c>
      <c r="E12493" s="175">
        <v>0</v>
      </c>
    </row>
    <row r="12494" spans="1:5">
      <c r="A12494" s="174" t="s">
        <v>445</v>
      </c>
      <c r="B12494" s="183">
        <v>10</v>
      </c>
      <c r="C12494" s="176">
        <v>43895</v>
      </c>
      <c r="D12494" s="178">
        <v>-1</v>
      </c>
      <c r="E12494" s="175">
        <v>0</v>
      </c>
    </row>
    <row r="12495" spans="1:5">
      <c r="A12495" s="174" t="s">
        <v>445</v>
      </c>
      <c r="B12495" s="183">
        <v>10</v>
      </c>
      <c r="C12495" s="176">
        <v>43896</v>
      </c>
      <c r="D12495" s="178">
        <v>-3</v>
      </c>
      <c r="E12495" s="175">
        <v>0</v>
      </c>
    </row>
    <row r="12496" spans="1:5">
      <c r="A12496" s="174" t="s">
        <v>445</v>
      </c>
      <c r="B12496" s="177">
        <v>10</v>
      </c>
      <c r="C12496" s="176">
        <v>43897</v>
      </c>
      <c r="D12496" s="178">
        <v>1</v>
      </c>
      <c r="E12496" s="175">
        <v>0</v>
      </c>
    </row>
    <row r="12497" spans="1:5">
      <c r="A12497" s="174" t="s">
        <v>445</v>
      </c>
      <c r="B12497" s="183">
        <v>11</v>
      </c>
      <c r="C12497" s="176">
        <v>43898</v>
      </c>
      <c r="D12497" s="178">
        <v>1</v>
      </c>
      <c r="E12497" s="175">
        <v>0</v>
      </c>
    </row>
    <row r="12498" spans="1:5">
      <c r="A12498" s="174" t="s">
        <v>445</v>
      </c>
      <c r="B12498" s="183">
        <v>11</v>
      </c>
      <c r="C12498" s="176">
        <v>43899</v>
      </c>
      <c r="D12498" s="178">
        <v>-2</v>
      </c>
      <c r="E12498" s="175">
        <v>0</v>
      </c>
    </row>
    <row r="12499" spans="1:5">
      <c r="A12499" s="174" t="s">
        <v>445</v>
      </c>
      <c r="B12499" s="183">
        <v>11</v>
      </c>
      <c r="C12499" s="176">
        <v>43900</v>
      </c>
      <c r="D12499" s="178">
        <v>-2</v>
      </c>
      <c r="E12499" s="175">
        <v>0</v>
      </c>
    </row>
    <row r="12500" spans="1:5">
      <c r="A12500" s="174" t="s">
        <v>445</v>
      </c>
      <c r="B12500" s="183">
        <v>11</v>
      </c>
      <c r="C12500" s="176">
        <v>43901</v>
      </c>
      <c r="D12500" s="178">
        <v>-2</v>
      </c>
      <c r="E12500" s="175">
        <v>0</v>
      </c>
    </row>
    <row r="12501" spans="1:5">
      <c r="A12501" s="174" t="s">
        <v>445</v>
      </c>
      <c r="B12501" s="183">
        <v>11</v>
      </c>
      <c r="C12501" s="176">
        <v>43902</v>
      </c>
      <c r="D12501" s="178">
        <v>-2</v>
      </c>
      <c r="E12501" s="175">
        <v>0</v>
      </c>
    </row>
    <row r="12502" spans="1:5">
      <c r="A12502" s="174" t="s">
        <v>445</v>
      </c>
      <c r="B12502" s="183">
        <v>11</v>
      </c>
      <c r="C12502" s="176">
        <v>43903</v>
      </c>
      <c r="D12502" s="178">
        <v>-3</v>
      </c>
      <c r="E12502" s="175">
        <v>0</v>
      </c>
    </row>
    <row r="12503" spans="1:5">
      <c r="A12503" s="174" t="s">
        <v>445</v>
      </c>
      <c r="B12503" s="177">
        <v>11</v>
      </c>
      <c r="C12503" s="176">
        <v>43904</v>
      </c>
      <c r="D12503" s="178">
        <v>1</v>
      </c>
      <c r="E12503" s="175">
        <v>0</v>
      </c>
    </row>
    <row r="12504" spans="1:5">
      <c r="A12504" s="174" t="s">
        <v>445</v>
      </c>
      <c r="B12504" s="183">
        <v>12</v>
      </c>
      <c r="C12504" s="176">
        <v>43905</v>
      </c>
      <c r="D12504" s="178">
        <v>1</v>
      </c>
      <c r="E12504" s="175">
        <v>0</v>
      </c>
    </row>
    <row r="12505" spans="1:5">
      <c r="A12505" s="174" t="s">
        <v>445</v>
      </c>
      <c r="B12505" s="183">
        <v>12</v>
      </c>
      <c r="C12505" s="176">
        <v>43906</v>
      </c>
      <c r="D12505" s="178">
        <v>0</v>
      </c>
      <c r="E12505" s="175">
        <v>0</v>
      </c>
    </row>
    <row r="12506" spans="1:5">
      <c r="A12506" s="174" t="s">
        <v>445</v>
      </c>
      <c r="B12506" s="183">
        <v>12</v>
      </c>
      <c r="C12506" s="176">
        <v>43907</v>
      </c>
      <c r="D12506" s="178">
        <v>3</v>
      </c>
      <c r="E12506" s="175">
        <v>0</v>
      </c>
    </row>
    <row r="12507" spans="1:5">
      <c r="A12507" s="174" t="s">
        <v>445</v>
      </c>
      <c r="B12507" s="183">
        <v>12</v>
      </c>
      <c r="C12507" s="176">
        <v>43908</v>
      </c>
      <c r="D12507" s="178">
        <v>8</v>
      </c>
      <c r="E12507" s="175">
        <v>0</v>
      </c>
    </row>
    <row r="12508" spans="1:5">
      <c r="A12508" s="174" t="s">
        <v>445</v>
      </c>
      <c r="B12508" s="183">
        <v>12</v>
      </c>
      <c r="C12508" s="176">
        <v>43909</v>
      </c>
      <c r="D12508" s="178">
        <v>11</v>
      </c>
      <c r="E12508" s="175">
        <v>0</v>
      </c>
    </row>
    <row r="12509" spans="1:5">
      <c r="A12509" s="174" t="s">
        <v>445</v>
      </c>
      <c r="B12509" s="177">
        <v>12</v>
      </c>
      <c r="C12509" s="176">
        <v>43910</v>
      </c>
      <c r="D12509" s="178">
        <v>16</v>
      </c>
      <c r="E12509" s="175">
        <v>0</v>
      </c>
    </row>
    <row r="12510" spans="1:5">
      <c r="A12510" s="174" t="s">
        <v>445</v>
      </c>
      <c r="B12510" s="183">
        <v>12</v>
      </c>
      <c r="C12510" s="176">
        <v>43911</v>
      </c>
      <c r="D12510" s="178">
        <v>19</v>
      </c>
      <c r="E12510" s="175">
        <v>0</v>
      </c>
    </row>
    <row r="12511" spans="1:5">
      <c r="A12511" s="174" t="s">
        <v>445</v>
      </c>
      <c r="B12511" s="183">
        <v>13</v>
      </c>
      <c r="C12511" s="176">
        <v>43912</v>
      </c>
      <c r="D12511" s="178">
        <v>17</v>
      </c>
      <c r="E12511" s="175">
        <v>0</v>
      </c>
    </row>
    <row r="12512" spans="1:5">
      <c r="A12512" s="174" t="s">
        <v>445</v>
      </c>
      <c r="B12512" s="183">
        <v>13</v>
      </c>
      <c r="C12512" s="176">
        <v>43913</v>
      </c>
      <c r="D12512" s="178">
        <v>23</v>
      </c>
      <c r="E12512" s="175">
        <v>0</v>
      </c>
    </row>
    <row r="12513" spans="1:5">
      <c r="A12513" s="174" t="s">
        <v>445</v>
      </c>
      <c r="B12513" s="183">
        <v>13</v>
      </c>
      <c r="C12513" s="176">
        <v>43914</v>
      </c>
      <c r="D12513" s="178">
        <v>25</v>
      </c>
      <c r="E12513" s="175">
        <v>0</v>
      </c>
    </row>
    <row r="12514" spans="1:5">
      <c r="A12514" s="174" t="s">
        <v>445</v>
      </c>
      <c r="B12514" s="183">
        <v>13</v>
      </c>
      <c r="C12514" s="176">
        <v>43915</v>
      </c>
      <c r="D12514" s="178">
        <v>26</v>
      </c>
      <c r="E12514" s="175">
        <v>0</v>
      </c>
    </row>
    <row r="12515" spans="1:5">
      <c r="A12515" s="174" t="s">
        <v>445</v>
      </c>
      <c r="B12515" s="183">
        <v>13</v>
      </c>
      <c r="C12515" s="176">
        <v>43916</v>
      </c>
      <c r="D12515" s="178">
        <v>25</v>
      </c>
      <c r="E12515" s="175">
        <v>0</v>
      </c>
    </row>
    <row r="12516" spans="1:5">
      <c r="A12516" s="174" t="s">
        <v>445</v>
      </c>
      <c r="B12516" s="183">
        <v>13</v>
      </c>
      <c r="C12516" s="176">
        <v>43917</v>
      </c>
      <c r="D12516" s="178">
        <v>25</v>
      </c>
      <c r="E12516" s="175">
        <v>0</v>
      </c>
    </row>
    <row r="12517" spans="1:5">
      <c r="A12517" s="174" t="s">
        <v>445</v>
      </c>
      <c r="B12517" s="177">
        <v>13</v>
      </c>
      <c r="C12517" s="176">
        <v>43918</v>
      </c>
      <c r="D12517" s="178">
        <v>20</v>
      </c>
      <c r="E12517" s="175">
        <v>0</v>
      </c>
    </row>
    <row r="12518" spans="1:5">
      <c r="A12518" s="174" t="s">
        <v>445</v>
      </c>
      <c r="B12518" s="183">
        <v>14</v>
      </c>
      <c r="C12518" s="176">
        <v>43919</v>
      </c>
      <c r="D12518" s="178">
        <v>16</v>
      </c>
      <c r="E12518" s="175">
        <v>0</v>
      </c>
    </row>
    <row r="12519" spans="1:5">
      <c r="A12519" s="174" t="s">
        <v>445</v>
      </c>
      <c r="B12519" s="183">
        <v>14</v>
      </c>
      <c r="C12519" s="176">
        <v>43920</v>
      </c>
      <c r="D12519" s="178">
        <v>23</v>
      </c>
      <c r="E12519" s="175">
        <v>0.39800000000000002</v>
      </c>
    </row>
    <row r="12520" spans="1:5">
      <c r="A12520" s="174" t="s">
        <v>445</v>
      </c>
      <c r="B12520" s="183">
        <v>14</v>
      </c>
      <c r="C12520" s="176">
        <v>43921</v>
      </c>
      <c r="D12520" s="178">
        <v>23</v>
      </c>
      <c r="E12520" s="175">
        <v>0.39800000000000002</v>
      </c>
    </row>
    <row r="12521" spans="1:5">
      <c r="A12521" s="174" t="s">
        <v>445</v>
      </c>
      <c r="B12521" s="183">
        <v>14</v>
      </c>
      <c r="C12521" s="176">
        <v>43922</v>
      </c>
      <c r="D12521" s="178">
        <v>23</v>
      </c>
      <c r="E12521" s="175">
        <v>0</v>
      </c>
    </row>
    <row r="12522" spans="1:5">
      <c r="A12522" s="174" t="s">
        <v>445</v>
      </c>
      <c r="B12522" s="183">
        <v>14</v>
      </c>
      <c r="C12522" s="176">
        <v>43923</v>
      </c>
      <c r="D12522" s="178">
        <v>23</v>
      </c>
      <c r="E12522" s="175">
        <v>0.39800000000000002</v>
      </c>
    </row>
    <row r="12523" spans="1:5">
      <c r="A12523" s="174" t="s">
        <v>445</v>
      </c>
      <c r="B12523" s="183">
        <v>14</v>
      </c>
      <c r="C12523" s="176">
        <v>43924</v>
      </c>
      <c r="D12523" s="178">
        <v>23</v>
      </c>
      <c r="E12523" s="175">
        <v>0</v>
      </c>
    </row>
    <row r="12524" spans="1:5">
      <c r="A12524" s="174" t="s">
        <v>445</v>
      </c>
      <c r="B12524" s="177">
        <v>14</v>
      </c>
      <c r="C12524" s="176">
        <v>43925</v>
      </c>
      <c r="D12524" s="178">
        <v>18</v>
      </c>
      <c r="E12524" s="175">
        <v>0</v>
      </c>
    </row>
    <row r="12525" spans="1:5">
      <c r="A12525" s="174" t="s">
        <v>445</v>
      </c>
      <c r="B12525" s="183">
        <v>15</v>
      </c>
      <c r="C12525" s="176">
        <v>43926</v>
      </c>
      <c r="D12525" s="178">
        <v>15</v>
      </c>
      <c r="E12525" s="175">
        <v>0</v>
      </c>
    </row>
    <row r="12526" spans="1:5">
      <c r="A12526" s="174" t="s">
        <v>445</v>
      </c>
      <c r="B12526" s="183">
        <v>15</v>
      </c>
      <c r="C12526" s="176">
        <v>43927</v>
      </c>
      <c r="D12526" s="178">
        <v>21</v>
      </c>
      <c r="E12526" s="175">
        <v>0.39800000000000002</v>
      </c>
    </row>
    <row r="12527" spans="1:5">
      <c r="A12527" s="174" t="s">
        <v>445</v>
      </c>
      <c r="B12527" s="183">
        <v>15</v>
      </c>
      <c r="C12527" s="176">
        <v>43928</v>
      </c>
      <c r="D12527" s="178">
        <v>21</v>
      </c>
      <c r="E12527" s="175">
        <v>0.39800000000000002</v>
      </c>
    </row>
    <row r="12528" spans="1:5">
      <c r="A12528" s="174" t="s">
        <v>445</v>
      </c>
      <c r="B12528" s="183">
        <v>15</v>
      </c>
      <c r="C12528" s="176">
        <v>43929</v>
      </c>
      <c r="D12528" s="178">
        <v>21</v>
      </c>
      <c r="E12528" s="175">
        <v>0.39800000000000002</v>
      </c>
    </row>
    <row r="12529" spans="1:5">
      <c r="A12529" s="174" t="s">
        <v>445</v>
      </c>
      <c r="B12529" s="183">
        <v>15</v>
      </c>
      <c r="C12529" s="176">
        <v>43930</v>
      </c>
      <c r="D12529" s="178">
        <v>19</v>
      </c>
      <c r="E12529" s="175">
        <v>0</v>
      </c>
    </row>
    <row r="12530" spans="1:5">
      <c r="A12530" s="174" t="s">
        <v>445</v>
      </c>
      <c r="B12530" s="183">
        <v>15</v>
      </c>
      <c r="C12530" s="176">
        <v>43931</v>
      </c>
      <c r="D12530" s="178">
        <v>30</v>
      </c>
      <c r="E12530" s="175">
        <v>0</v>
      </c>
    </row>
    <row r="12531" spans="1:5">
      <c r="A12531" s="174" t="s">
        <v>445</v>
      </c>
      <c r="B12531" s="177">
        <v>15</v>
      </c>
      <c r="C12531" s="176">
        <v>43932</v>
      </c>
      <c r="D12531" s="178">
        <v>17</v>
      </c>
      <c r="E12531" s="175">
        <v>0</v>
      </c>
    </row>
    <row r="12532" spans="1:5">
      <c r="A12532" s="174" t="s">
        <v>445</v>
      </c>
      <c r="B12532" s="183">
        <v>16</v>
      </c>
      <c r="C12532" s="176">
        <v>43933</v>
      </c>
      <c r="D12532" s="178">
        <v>11</v>
      </c>
      <c r="E12532" s="175">
        <v>0</v>
      </c>
    </row>
    <row r="12533" spans="1:5">
      <c r="A12533" s="174" t="s">
        <v>445</v>
      </c>
      <c r="B12533" s="183">
        <v>16</v>
      </c>
      <c r="C12533" s="176">
        <v>43934</v>
      </c>
      <c r="D12533" s="178">
        <v>20</v>
      </c>
      <c r="E12533" s="175">
        <v>0</v>
      </c>
    </row>
    <row r="12534" spans="1:5">
      <c r="A12534" s="174" t="s">
        <v>445</v>
      </c>
      <c r="B12534" s="183">
        <v>16</v>
      </c>
      <c r="C12534" s="176">
        <v>43935</v>
      </c>
      <c r="D12534" s="178">
        <v>21</v>
      </c>
      <c r="E12534" s="175">
        <v>0</v>
      </c>
    </row>
    <row r="12535" spans="1:5">
      <c r="A12535" s="174" t="s">
        <v>445</v>
      </c>
      <c r="B12535" s="183">
        <v>16</v>
      </c>
      <c r="C12535" s="176">
        <v>43936</v>
      </c>
      <c r="D12535" s="178">
        <v>22</v>
      </c>
      <c r="E12535" s="175">
        <v>0</v>
      </c>
    </row>
    <row r="12536" spans="1:5">
      <c r="A12536" s="174" t="s">
        <v>445</v>
      </c>
      <c r="B12536" s="183">
        <v>16</v>
      </c>
      <c r="C12536" s="176">
        <v>43937</v>
      </c>
      <c r="D12536" s="178">
        <v>22</v>
      </c>
      <c r="E12536" s="175">
        <v>0.39800000000000002</v>
      </c>
    </row>
    <row r="12537" spans="1:5">
      <c r="A12537" s="174" t="s">
        <v>445</v>
      </c>
      <c r="B12537" s="183">
        <v>16</v>
      </c>
      <c r="C12537" s="176">
        <v>43938</v>
      </c>
      <c r="D12537" s="178">
        <v>21</v>
      </c>
      <c r="E12537" s="175">
        <v>0.39800000000000002</v>
      </c>
    </row>
    <row r="12538" spans="1:5">
      <c r="A12538" s="174" t="s">
        <v>445</v>
      </c>
      <c r="B12538" s="177">
        <v>16</v>
      </c>
      <c r="C12538" s="176">
        <v>43939</v>
      </c>
      <c r="D12538" s="178">
        <v>16</v>
      </c>
      <c r="E12538" s="175">
        <v>0</v>
      </c>
    </row>
    <row r="12539" spans="1:5">
      <c r="A12539" s="174" t="s">
        <v>445</v>
      </c>
      <c r="B12539" s="183">
        <v>17</v>
      </c>
      <c r="C12539" s="176">
        <v>43940</v>
      </c>
      <c r="D12539" s="178">
        <v>14</v>
      </c>
      <c r="E12539" s="175">
        <v>0</v>
      </c>
    </row>
    <row r="12540" spans="1:5">
      <c r="A12540" s="174" t="s">
        <v>445</v>
      </c>
      <c r="B12540" s="183">
        <v>17</v>
      </c>
      <c r="C12540" s="176">
        <v>43941</v>
      </c>
      <c r="D12540" s="178">
        <v>21</v>
      </c>
      <c r="E12540" s="175">
        <v>0</v>
      </c>
    </row>
    <row r="12541" spans="1:5">
      <c r="A12541" s="174" t="s">
        <v>445</v>
      </c>
      <c r="B12541" s="183">
        <v>17</v>
      </c>
      <c r="C12541" s="176">
        <v>43942</v>
      </c>
      <c r="D12541" s="178">
        <v>27</v>
      </c>
      <c r="E12541" s="175">
        <v>0</v>
      </c>
    </row>
    <row r="12542" spans="1:5">
      <c r="A12542" s="174" t="s">
        <v>445</v>
      </c>
      <c r="B12542" s="183">
        <v>17</v>
      </c>
      <c r="C12542" s="176">
        <v>43943</v>
      </c>
      <c r="D12542" s="178">
        <v>20</v>
      </c>
      <c r="E12542" s="175">
        <v>0.39800000000000002</v>
      </c>
    </row>
    <row r="12543" spans="1:5">
      <c r="A12543" s="174" t="s">
        <v>445</v>
      </c>
      <c r="B12543" s="183">
        <v>17</v>
      </c>
      <c r="C12543" s="176">
        <v>43944</v>
      </c>
      <c r="D12543" s="178">
        <v>21</v>
      </c>
      <c r="E12543" s="175">
        <v>0</v>
      </c>
    </row>
    <row r="12544" spans="1:5">
      <c r="A12544" s="174" t="s">
        <v>445</v>
      </c>
      <c r="B12544" s="183">
        <v>17</v>
      </c>
      <c r="C12544" s="176">
        <v>43945</v>
      </c>
      <c r="D12544" s="178">
        <v>21</v>
      </c>
      <c r="E12544" s="175">
        <v>0.79600000000000004</v>
      </c>
    </row>
    <row r="12545" spans="1:5">
      <c r="A12545" s="174" t="s">
        <v>445</v>
      </c>
      <c r="B12545" s="177">
        <v>17</v>
      </c>
      <c r="C12545" s="176">
        <v>43946</v>
      </c>
      <c r="D12545" s="178">
        <v>16</v>
      </c>
      <c r="E12545" s="175">
        <v>0</v>
      </c>
    </row>
    <row r="12546" spans="1:5">
      <c r="A12546" s="174" t="s">
        <v>445</v>
      </c>
      <c r="B12546" s="183">
        <v>18</v>
      </c>
      <c r="C12546" s="176">
        <v>43947</v>
      </c>
      <c r="D12546" s="178">
        <v>13</v>
      </c>
      <c r="E12546" s="175">
        <v>0</v>
      </c>
    </row>
    <row r="12547" spans="1:5">
      <c r="A12547" s="174" t="s">
        <v>445</v>
      </c>
      <c r="B12547" s="183">
        <v>18</v>
      </c>
      <c r="C12547" s="176">
        <v>43948</v>
      </c>
      <c r="D12547" s="178">
        <v>20</v>
      </c>
      <c r="E12547" s="175">
        <v>0</v>
      </c>
    </row>
    <row r="12548" spans="1:5">
      <c r="A12548" s="174" t="s">
        <v>445</v>
      </c>
      <c r="B12548" s="183">
        <v>18</v>
      </c>
      <c r="C12548" s="176">
        <v>43949</v>
      </c>
      <c r="D12548" s="178">
        <v>20</v>
      </c>
      <c r="E12548" s="175">
        <v>1.194</v>
      </c>
    </row>
    <row r="12549" spans="1:5">
      <c r="A12549" s="174" t="s">
        <v>445</v>
      </c>
      <c r="B12549" s="183">
        <v>18</v>
      </c>
      <c r="C12549" s="176">
        <v>43950</v>
      </c>
      <c r="D12549" s="178">
        <v>20</v>
      </c>
      <c r="E12549" s="175">
        <v>0.79600000000000004</v>
      </c>
    </row>
    <row r="12550" spans="1:5">
      <c r="A12550" s="174" t="s">
        <v>445</v>
      </c>
      <c r="B12550" s="183">
        <v>18</v>
      </c>
      <c r="C12550" s="176">
        <v>43951</v>
      </c>
      <c r="D12550" s="178">
        <v>17</v>
      </c>
      <c r="E12550" s="175">
        <v>0.39800000000000002</v>
      </c>
    </row>
    <row r="12551" spans="1:5">
      <c r="A12551" s="174" t="s">
        <v>445</v>
      </c>
      <c r="B12551" s="183">
        <v>18</v>
      </c>
      <c r="C12551" s="176">
        <v>43952</v>
      </c>
      <c r="D12551" s="178">
        <v>26</v>
      </c>
      <c r="E12551" s="175">
        <v>1.194</v>
      </c>
    </row>
    <row r="12552" spans="1:5">
      <c r="A12552" s="174" t="s">
        <v>445</v>
      </c>
      <c r="B12552" s="177">
        <v>18</v>
      </c>
      <c r="C12552" s="176">
        <v>43953</v>
      </c>
      <c r="D12552" s="178">
        <v>16</v>
      </c>
      <c r="E12552" s="175">
        <v>0</v>
      </c>
    </row>
    <row r="12553" spans="1:5">
      <c r="A12553" s="174" t="s">
        <v>445</v>
      </c>
      <c r="B12553" s="183">
        <v>19</v>
      </c>
      <c r="C12553" s="176">
        <v>43954</v>
      </c>
      <c r="D12553" s="178">
        <v>11</v>
      </c>
      <c r="E12553" s="175">
        <v>0</v>
      </c>
    </row>
    <row r="12554" spans="1:5">
      <c r="A12554" s="174" t="s">
        <v>445</v>
      </c>
      <c r="B12554" s="183">
        <v>19</v>
      </c>
      <c r="C12554" s="176">
        <v>43955</v>
      </c>
      <c r="D12554" s="178">
        <v>18</v>
      </c>
      <c r="E12554" s="175">
        <v>0</v>
      </c>
    </row>
    <row r="12555" spans="1:5">
      <c r="A12555" s="174" t="s">
        <v>445</v>
      </c>
      <c r="B12555" s="183">
        <v>19</v>
      </c>
      <c r="C12555" s="176">
        <v>43956</v>
      </c>
      <c r="D12555" s="178">
        <v>19</v>
      </c>
      <c r="E12555" s="175">
        <v>0.79600000000000004</v>
      </c>
    </row>
    <row r="12556" spans="1:5">
      <c r="A12556" s="174" t="s">
        <v>445</v>
      </c>
      <c r="B12556" s="183">
        <v>19</v>
      </c>
      <c r="C12556" s="176">
        <v>43957</v>
      </c>
      <c r="D12556" s="178">
        <v>19</v>
      </c>
      <c r="E12556" s="175">
        <v>0.39800000000000002</v>
      </c>
    </row>
    <row r="12557" spans="1:5">
      <c r="A12557" s="174" t="s">
        <v>445</v>
      </c>
      <c r="B12557" s="183">
        <v>19</v>
      </c>
      <c r="C12557" s="176">
        <v>43958</v>
      </c>
      <c r="D12557" s="178">
        <v>19</v>
      </c>
      <c r="E12557" s="175">
        <v>0.79600000000000004</v>
      </c>
    </row>
    <row r="12558" spans="1:5">
      <c r="A12558" s="174" t="s">
        <v>445</v>
      </c>
      <c r="B12558" s="183">
        <v>19</v>
      </c>
      <c r="C12558" s="176">
        <v>43959</v>
      </c>
      <c r="D12558" s="178">
        <v>18</v>
      </c>
      <c r="E12558" s="175">
        <v>0</v>
      </c>
    </row>
    <row r="12559" spans="1:5">
      <c r="A12559" s="174" t="s">
        <v>445</v>
      </c>
      <c r="B12559" s="177">
        <v>19</v>
      </c>
      <c r="C12559" s="176">
        <v>43960</v>
      </c>
      <c r="D12559" s="178">
        <v>13</v>
      </c>
      <c r="E12559" s="175">
        <v>0.39800000000000002</v>
      </c>
    </row>
    <row r="12560" spans="1:5">
      <c r="A12560" s="174" t="s">
        <v>445</v>
      </c>
      <c r="B12560" s="183">
        <v>20</v>
      </c>
      <c r="C12560" s="176">
        <v>43961</v>
      </c>
      <c r="D12560" s="178">
        <v>8</v>
      </c>
      <c r="E12560" s="175">
        <v>0</v>
      </c>
    </row>
    <row r="12561" spans="1:5">
      <c r="A12561" s="174" t="s">
        <v>445</v>
      </c>
      <c r="B12561" s="183">
        <v>20</v>
      </c>
      <c r="C12561" s="176">
        <v>43962</v>
      </c>
      <c r="D12561" s="178">
        <v>18</v>
      </c>
      <c r="E12561" s="175">
        <v>0</v>
      </c>
    </row>
    <row r="12562" spans="1:5">
      <c r="A12562" s="174" t="s">
        <v>445</v>
      </c>
      <c r="B12562" s="183">
        <v>20</v>
      </c>
      <c r="C12562" s="176">
        <v>43963</v>
      </c>
      <c r="D12562" s="178">
        <v>19</v>
      </c>
      <c r="E12562" s="175">
        <v>0</v>
      </c>
    </row>
    <row r="12563" spans="1:5">
      <c r="A12563" s="174" t="s">
        <v>445</v>
      </c>
      <c r="B12563" s="183">
        <v>20</v>
      </c>
      <c r="C12563" s="176">
        <v>43964</v>
      </c>
      <c r="D12563" s="178">
        <v>19</v>
      </c>
      <c r="E12563" s="175">
        <v>0.79600000000000004</v>
      </c>
    </row>
    <row r="12564" spans="1:5">
      <c r="A12564" s="174" t="s">
        <v>445</v>
      </c>
      <c r="B12564" s="183">
        <v>20</v>
      </c>
      <c r="C12564" s="176">
        <v>43965</v>
      </c>
      <c r="D12564" s="178">
        <v>19</v>
      </c>
      <c r="E12564" s="175">
        <v>0</v>
      </c>
    </row>
    <row r="12565" spans="1:5">
      <c r="A12565" s="174" t="s">
        <v>445</v>
      </c>
      <c r="B12565" s="183">
        <v>20</v>
      </c>
      <c r="C12565" s="176">
        <v>43966</v>
      </c>
      <c r="D12565" s="178">
        <v>19</v>
      </c>
      <c r="E12565" s="175">
        <v>0.39800000000000002</v>
      </c>
    </row>
    <row r="12566" spans="1:5">
      <c r="A12566" s="174" t="s">
        <v>445</v>
      </c>
      <c r="B12566" s="177">
        <v>20</v>
      </c>
      <c r="C12566" s="176">
        <v>43967</v>
      </c>
      <c r="D12566" s="178">
        <v>15</v>
      </c>
      <c r="E12566" s="175">
        <v>0</v>
      </c>
    </row>
    <row r="12567" spans="1:5">
      <c r="A12567" s="174" t="s">
        <v>445</v>
      </c>
      <c r="B12567" s="183">
        <v>21</v>
      </c>
      <c r="C12567" s="176">
        <v>43968</v>
      </c>
      <c r="D12567" s="178">
        <v>12</v>
      </c>
      <c r="E12567" s="175">
        <v>0.79600000000000004</v>
      </c>
    </row>
    <row r="12568" spans="1:5">
      <c r="A12568" s="174" t="s">
        <v>445</v>
      </c>
      <c r="B12568" s="183">
        <v>21</v>
      </c>
      <c r="C12568" s="176">
        <v>43969</v>
      </c>
      <c r="D12568" s="178">
        <v>18</v>
      </c>
      <c r="E12568" s="175">
        <v>0</v>
      </c>
    </row>
    <row r="12569" spans="1:5">
      <c r="A12569" s="174" t="s">
        <v>445</v>
      </c>
      <c r="B12569" s="183">
        <v>21</v>
      </c>
      <c r="C12569" s="176">
        <v>43970</v>
      </c>
      <c r="D12569" s="178">
        <v>19</v>
      </c>
      <c r="E12569" s="175">
        <v>0.79600000000000004</v>
      </c>
    </row>
    <row r="12570" spans="1:5">
      <c r="A12570" s="174" t="s">
        <v>445</v>
      </c>
      <c r="B12570" s="183">
        <v>21</v>
      </c>
      <c r="C12570" s="176">
        <v>43971</v>
      </c>
      <c r="D12570" s="178">
        <v>19</v>
      </c>
      <c r="E12570" s="175">
        <v>0.79600000000000004</v>
      </c>
    </row>
    <row r="12571" spans="1:5">
      <c r="A12571" s="174" t="s">
        <v>445</v>
      </c>
      <c r="B12571" s="183">
        <v>21</v>
      </c>
      <c r="C12571" s="176">
        <v>43972</v>
      </c>
      <c r="D12571" s="178">
        <v>19</v>
      </c>
      <c r="E12571" s="175">
        <v>0.39800000000000002</v>
      </c>
    </row>
    <row r="12572" spans="1:5">
      <c r="A12572" s="174" t="s">
        <v>445</v>
      </c>
      <c r="B12572" s="183">
        <v>21</v>
      </c>
      <c r="C12572" s="176">
        <v>43973</v>
      </c>
      <c r="D12572" s="178">
        <v>18</v>
      </c>
      <c r="E12572" s="175">
        <v>1.194</v>
      </c>
    </row>
    <row r="12573" spans="1:5">
      <c r="A12573" s="174" t="s">
        <v>445</v>
      </c>
      <c r="B12573" s="177">
        <v>21</v>
      </c>
      <c r="C12573" s="176">
        <v>43974</v>
      </c>
      <c r="D12573" s="178">
        <v>14</v>
      </c>
      <c r="E12573" s="175">
        <v>1.194</v>
      </c>
    </row>
    <row r="12574" spans="1:5">
      <c r="A12574" s="174" t="s">
        <v>445</v>
      </c>
      <c r="B12574" s="183">
        <v>22</v>
      </c>
      <c r="C12574" s="176">
        <v>43975</v>
      </c>
      <c r="D12574" s="178">
        <v>12</v>
      </c>
      <c r="E12574" s="175">
        <v>0</v>
      </c>
    </row>
    <row r="12575" spans="1:5">
      <c r="A12575" s="174" t="s">
        <v>445</v>
      </c>
      <c r="B12575" s="183">
        <v>22</v>
      </c>
      <c r="C12575" s="176">
        <v>43976</v>
      </c>
      <c r="D12575" s="178">
        <v>18</v>
      </c>
      <c r="E12575" s="175">
        <v>0</v>
      </c>
    </row>
    <row r="12576" spans="1:5">
      <c r="A12576" s="174" t="s">
        <v>445</v>
      </c>
      <c r="B12576" s="183">
        <v>22</v>
      </c>
      <c r="C12576" s="176">
        <v>43977</v>
      </c>
      <c r="D12576" s="178">
        <v>18</v>
      </c>
      <c r="E12576" s="175">
        <v>0.39800000000000002</v>
      </c>
    </row>
    <row r="12577" spans="1:5">
      <c r="A12577" s="174" t="s">
        <v>445</v>
      </c>
      <c r="B12577" s="183">
        <v>22</v>
      </c>
      <c r="C12577" s="176">
        <v>43978</v>
      </c>
      <c r="D12577" s="178">
        <v>18</v>
      </c>
      <c r="E12577" s="175">
        <v>0</v>
      </c>
    </row>
    <row r="12578" spans="1:5">
      <c r="A12578" s="174" t="s">
        <v>445</v>
      </c>
      <c r="B12578" s="183">
        <v>22</v>
      </c>
      <c r="C12578" s="176">
        <v>43979</v>
      </c>
      <c r="D12578" s="178">
        <v>18</v>
      </c>
      <c r="E12578" s="175">
        <v>1.194</v>
      </c>
    </row>
    <row r="12579" spans="1:5">
      <c r="A12579" s="174" t="s">
        <v>445</v>
      </c>
      <c r="B12579" s="183">
        <v>22</v>
      </c>
      <c r="C12579" s="176">
        <v>43980</v>
      </c>
      <c r="D12579" s="178">
        <v>17</v>
      </c>
      <c r="E12579" s="175">
        <v>0.79600000000000004</v>
      </c>
    </row>
    <row r="12580" spans="1:5">
      <c r="A12580" s="174" t="s">
        <v>445</v>
      </c>
      <c r="B12580" s="177">
        <v>22</v>
      </c>
      <c r="C12580" s="176">
        <v>43981</v>
      </c>
      <c r="D12580" s="178">
        <v>13</v>
      </c>
      <c r="E12580" s="175">
        <v>0.39800000000000002</v>
      </c>
    </row>
    <row r="12581" spans="1:5">
      <c r="A12581" s="174" t="s">
        <v>445</v>
      </c>
      <c r="B12581" s="183">
        <v>23</v>
      </c>
      <c r="C12581" s="176">
        <v>43982</v>
      </c>
      <c r="D12581" s="178">
        <v>11</v>
      </c>
      <c r="E12581" s="175">
        <v>0</v>
      </c>
    </row>
    <row r="12582" spans="1:5">
      <c r="A12582" s="174" t="s">
        <v>445</v>
      </c>
      <c r="B12582" s="183">
        <v>23</v>
      </c>
      <c r="C12582" s="176">
        <v>43983</v>
      </c>
      <c r="D12582" s="178">
        <v>17</v>
      </c>
      <c r="E12582" s="175">
        <v>0</v>
      </c>
    </row>
    <row r="12583" spans="1:5">
      <c r="A12583" s="174" t="s">
        <v>445</v>
      </c>
      <c r="B12583" s="183">
        <v>23</v>
      </c>
      <c r="C12583" s="176">
        <v>43984</v>
      </c>
      <c r="D12583" s="178">
        <v>17</v>
      </c>
      <c r="E12583" s="175">
        <v>0.79600000000000004</v>
      </c>
    </row>
    <row r="12584" spans="1:5">
      <c r="A12584" s="174" t="s">
        <v>445</v>
      </c>
      <c r="B12584" s="183">
        <v>23</v>
      </c>
      <c r="C12584" s="176">
        <v>43985</v>
      </c>
      <c r="D12584" s="178">
        <v>18</v>
      </c>
      <c r="E12584" s="175">
        <v>0</v>
      </c>
    </row>
    <row r="12585" spans="1:5">
      <c r="A12585" s="174" t="s">
        <v>445</v>
      </c>
      <c r="B12585" s="183">
        <v>23</v>
      </c>
      <c r="C12585" s="176">
        <v>43986</v>
      </c>
      <c r="D12585" s="178">
        <v>17</v>
      </c>
      <c r="E12585" s="175">
        <v>1.5920000000000001</v>
      </c>
    </row>
    <row r="12586" spans="1:5">
      <c r="A12586" s="174" t="s">
        <v>445</v>
      </c>
      <c r="B12586" s="183">
        <v>23</v>
      </c>
      <c r="C12586" s="176">
        <v>43987</v>
      </c>
      <c r="D12586" s="178">
        <v>16</v>
      </c>
      <c r="E12586" s="175">
        <v>1.194</v>
      </c>
    </row>
    <row r="12587" spans="1:5">
      <c r="A12587" s="174" t="s">
        <v>445</v>
      </c>
      <c r="B12587" s="177">
        <v>23</v>
      </c>
      <c r="C12587" s="176">
        <v>43988</v>
      </c>
      <c r="D12587" s="178">
        <v>12</v>
      </c>
      <c r="E12587" s="175">
        <v>0.79600000000000004</v>
      </c>
    </row>
    <row r="12588" spans="1:5">
      <c r="A12588" s="174" t="s">
        <v>445</v>
      </c>
      <c r="B12588" s="183">
        <v>24</v>
      </c>
      <c r="C12588" s="176">
        <v>43989</v>
      </c>
      <c r="D12588" s="178">
        <v>10</v>
      </c>
      <c r="E12588" s="175">
        <v>-0.39800000000000002</v>
      </c>
    </row>
    <row r="12589" spans="1:5">
      <c r="A12589" s="174" t="s">
        <v>445</v>
      </c>
      <c r="B12589" s="183">
        <v>24</v>
      </c>
      <c r="C12589" s="176">
        <v>43990</v>
      </c>
      <c r="D12589" s="178">
        <v>16</v>
      </c>
      <c r="E12589" s="175">
        <v>0</v>
      </c>
    </row>
    <row r="12590" spans="1:5">
      <c r="A12590" s="174" t="s">
        <v>445</v>
      </c>
      <c r="B12590" s="183">
        <v>24</v>
      </c>
      <c r="C12590" s="176">
        <v>43991</v>
      </c>
      <c r="D12590" s="178">
        <v>16</v>
      </c>
      <c r="E12590" s="175">
        <v>1.194</v>
      </c>
    </row>
    <row r="12591" spans="1:5">
      <c r="A12591" s="174" t="s">
        <v>445</v>
      </c>
      <c r="B12591" s="183">
        <v>24</v>
      </c>
      <c r="C12591" s="176">
        <v>43992</v>
      </c>
      <c r="D12591" s="178">
        <v>14</v>
      </c>
      <c r="E12591" s="175">
        <v>0</v>
      </c>
    </row>
    <row r="12592" spans="1:5">
      <c r="A12592" s="174" t="s">
        <v>445</v>
      </c>
      <c r="B12592" s="183">
        <v>24</v>
      </c>
      <c r="C12592" s="176">
        <v>43993</v>
      </c>
      <c r="D12592" s="178">
        <v>23</v>
      </c>
      <c r="E12592" s="175">
        <v>1.5920000000000001</v>
      </c>
    </row>
    <row r="12593" spans="1:5">
      <c r="A12593" s="174" t="s">
        <v>445</v>
      </c>
      <c r="B12593" s="183">
        <v>24</v>
      </c>
      <c r="C12593" s="176">
        <v>43994</v>
      </c>
      <c r="D12593" s="178">
        <v>16</v>
      </c>
      <c r="E12593" s="175">
        <v>0</v>
      </c>
    </row>
    <row r="12594" spans="1:5">
      <c r="A12594" s="174" t="s">
        <v>445</v>
      </c>
      <c r="B12594" s="177">
        <v>24</v>
      </c>
      <c r="C12594" s="176">
        <v>43995</v>
      </c>
      <c r="D12594" s="178">
        <v>12</v>
      </c>
      <c r="E12594" s="175">
        <v>0.39800000000000002</v>
      </c>
    </row>
    <row r="12595" spans="1:5">
      <c r="A12595" s="174" t="s">
        <v>445</v>
      </c>
      <c r="B12595" s="183">
        <v>25</v>
      </c>
      <c r="C12595" s="176">
        <v>43996</v>
      </c>
      <c r="D12595" s="178">
        <v>8</v>
      </c>
      <c r="E12595" s="175">
        <v>0</v>
      </c>
    </row>
    <row r="12596" spans="1:5">
      <c r="A12596" s="174" t="s">
        <v>445</v>
      </c>
      <c r="B12596" s="183">
        <v>25</v>
      </c>
      <c r="C12596" s="176">
        <v>43997</v>
      </c>
      <c r="D12596" s="178">
        <v>16</v>
      </c>
      <c r="E12596" s="175">
        <v>0</v>
      </c>
    </row>
    <row r="12597" spans="1:5">
      <c r="A12597" s="174" t="s">
        <v>445</v>
      </c>
      <c r="B12597" s="183">
        <v>25</v>
      </c>
      <c r="C12597" s="176">
        <v>43998</v>
      </c>
      <c r="D12597" s="178">
        <v>17</v>
      </c>
      <c r="E12597" s="175">
        <v>3.5830000000000002</v>
      </c>
    </row>
    <row r="12598" spans="1:5">
      <c r="A12598" s="174" t="s">
        <v>445</v>
      </c>
      <c r="B12598" s="183">
        <v>25</v>
      </c>
      <c r="C12598" s="176">
        <v>43999</v>
      </c>
      <c r="D12598" s="178">
        <v>18</v>
      </c>
      <c r="E12598" s="175">
        <v>2.7869999999999999</v>
      </c>
    </row>
    <row r="12599" spans="1:5">
      <c r="A12599" s="174" t="s">
        <v>445</v>
      </c>
      <c r="B12599" s="183">
        <v>25</v>
      </c>
      <c r="C12599" s="176">
        <v>44000</v>
      </c>
      <c r="D12599" s="178">
        <v>17</v>
      </c>
      <c r="E12599" s="175">
        <v>1.5920000000000001</v>
      </c>
    </row>
    <row r="12600" spans="1:5">
      <c r="A12600" s="174" t="s">
        <v>445</v>
      </c>
      <c r="B12600" s="183">
        <v>25</v>
      </c>
      <c r="C12600" s="176">
        <v>44001</v>
      </c>
      <c r="D12600" s="178">
        <v>16</v>
      </c>
      <c r="E12600" s="175">
        <v>1.194</v>
      </c>
    </row>
    <row r="12601" spans="1:5">
      <c r="A12601" s="174" t="s">
        <v>445</v>
      </c>
      <c r="B12601" s="183">
        <v>25</v>
      </c>
      <c r="C12601" s="176">
        <v>44002</v>
      </c>
      <c r="D12601" s="178">
        <v>13</v>
      </c>
      <c r="E12601" s="175">
        <v>2.3879999999999999</v>
      </c>
    </row>
    <row r="12602" spans="1:5">
      <c r="A12602" s="174" t="s">
        <v>445</v>
      </c>
      <c r="B12602" s="183">
        <v>26</v>
      </c>
      <c r="C12602" s="176">
        <v>44003</v>
      </c>
      <c r="D12602" s="178">
        <v>11</v>
      </c>
      <c r="E12602" s="175">
        <v>0</v>
      </c>
    </row>
    <row r="12603" spans="1:5">
      <c r="A12603" s="174" t="s">
        <v>445</v>
      </c>
      <c r="B12603" s="183">
        <v>26</v>
      </c>
      <c r="C12603" s="176">
        <v>44004</v>
      </c>
      <c r="D12603" s="178">
        <v>17</v>
      </c>
      <c r="E12603" s="175">
        <v>0</v>
      </c>
    </row>
    <row r="12604" spans="1:5">
      <c r="A12604" s="174" t="s">
        <v>445</v>
      </c>
      <c r="B12604" s="183">
        <v>26</v>
      </c>
      <c r="C12604" s="176">
        <v>44005</v>
      </c>
      <c r="D12604" s="178">
        <v>17</v>
      </c>
      <c r="E12604" s="175">
        <v>0</v>
      </c>
    </row>
    <row r="12605" spans="1:5">
      <c r="A12605" s="174" t="s">
        <v>445</v>
      </c>
      <c r="B12605" s="183">
        <v>26</v>
      </c>
      <c r="C12605" s="176">
        <v>44006</v>
      </c>
      <c r="D12605" s="178">
        <v>18</v>
      </c>
      <c r="E12605" s="175">
        <v>3.1850000000000001</v>
      </c>
    </row>
    <row r="12606" spans="1:5">
      <c r="A12606" s="174" t="s">
        <v>445</v>
      </c>
      <c r="B12606" s="183">
        <v>26</v>
      </c>
      <c r="C12606" s="176">
        <v>44007</v>
      </c>
      <c r="D12606" s="178">
        <v>17</v>
      </c>
      <c r="E12606" s="175">
        <v>0.79600000000000004</v>
      </c>
    </row>
    <row r="12607" spans="1:5">
      <c r="A12607" s="174" t="s">
        <v>445</v>
      </c>
      <c r="B12607" s="183">
        <v>26</v>
      </c>
      <c r="C12607" s="176">
        <v>44008</v>
      </c>
      <c r="D12607" s="178">
        <v>17</v>
      </c>
      <c r="E12607" s="175">
        <v>1.194</v>
      </c>
    </row>
    <row r="12608" spans="1:5">
      <c r="A12608" s="174" t="s">
        <v>445</v>
      </c>
      <c r="B12608" s="177">
        <v>26</v>
      </c>
      <c r="C12608" s="176">
        <v>44009</v>
      </c>
      <c r="D12608" s="178">
        <v>13</v>
      </c>
      <c r="E12608" s="175">
        <v>-0.39800000000000002</v>
      </c>
    </row>
    <row r="12609" spans="1:5">
      <c r="A12609" s="174" t="s">
        <v>445</v>
      </c>
      <c r="B12609" s="183">
        <v>27</v>
      </c>
      <c r="C12609" s="176">
        <v>44010</v>
      </c>
      <c r="D12609" s="178">
        <v>11</v>
      </c>
      <c r="E12609" s="175">
        <v>0</v>
      </c>
    </row>
    <row r="12610" spans="1:5">
      <c r="A12610" s="174" t="s">
        <v>445</v>
      </c>
      <c r="B12610" s="183">
        <v>27</v>
      </c>
      <c r="C12610" s="176">
        <v>44011</v>
      </c>
      <c r="D12610" s="178">
        <v>18</v>
      </c>
      <c r="E12610" s="175">
        <v>8.7579999999999991</v>
      </c>
    </row>
    <row r="12611" spans="1:5">
      <c r="A12611" s="174" t="s">
        <v>445</v>
      </c>
      <c r="B12611" s="183">
        <v>27</v>
      </c>
      <c r="C12611" s="176">
        <v>44012</v>
      </c>
      <c r="D12611" s="178">
        <v>18</v>
      </c>
      <c r="E12611" s="175">
        <v>2.3879999999999999</v>
      </c>
    </row>
    <row r="12612" spans="1:5">
      <c r="A12612" s="174" t="s">
        <v>445</v>
      </c>
      <c r="B12612" s="183">
        <v>27</v>
      </c>
      <c r="C12612" s="176">
        <v>44013</v>
      </c>
      <c r="D12612" s="178">
        <v>18</v>
      </c>
      <c r="E12612" s="175">
        <v>3.1850000000000001</v>
      </c>
    </row>
    <row r="12613" spans="1:5">
      <c r="A12613" s="174" t="s">
        <v>445</v>
      </c>
      <c r="B12613" s="183">
        <v>27</v>
      </c>
      <c r="C12613" s="176">
        <v>44014</v>
      </c>
      <c r="D12613" s="178">
        <v>18</v>
      </c>
      <c r="E12613" s="175">
        <v>5.1749999999999998</v>
      </c>
    </row>
    <row r="12614" spans="1:5">
      <c r="A12614" s="174" t="s">
        <v>445</v>
      </c>
      <c r="B12614" s="183">
        <v>27</v>
      </c>
      <c r="C12614" s="176">
        <v>44015</v>
      </c>
      <c r="D12614" s="178">
        <v>17</v>
      </c>
      <c r="E12614" s="175">
        <v>4.3789999999999996</v>
      </c>
    </row>
    <row r="12615" spans="1:5">
      <c r="A12615" s="174" t="s">
        <v>445</v>
      </c>
      <c r="B12615" s="177">
        <v>27</v>
      </c>
      <c r="C12615" s="176">
        <v>44016</v>
      </c>
      <c r="D12615" s="178">
        <v>13</v>
      </c>
      <c r="E12615" s="175">
        <v>3.1850000000000001</v>
      </c>
    </row>
    <row r="12616" spans="1:5">
      <c r="A12616" s="174" t="s">
        <v>445</v>
      </c>
      <c r="B12616" s="183">
        <v>28</v>
      </c>
      <c r="C12616" s="176">
        <v>44017</v>
      </c>
      <c r="D12616" s="178">
        <v>11</v>
      </c>
      <c r="E12616" s="175">
        <v>0</v>
      </c>
    </row>
    <row r="12617" spans="1:5">
      <c r="A12617" s="174" t="s">
        <v>445</v>
      </c>
      <c r="B12617" s="183">
        <v>28</v>
      </c>
      <c r="C12617" s="176">
        <v>44018</v>
      </c>
      <c r="D12617" s="178">
        <v>17</v>
      </c>
      <c r="E12617" s="175">
        <v>0</v>
      </c>
    </row>
    <row r="12618" spans="1:5">
      <c r="A12618" s="174" t="s">
        <v>445</v>
      </c>
      <c r="B12618" s="183">
        <v>28</v>
      </c>
      <c r="C12618" s="176">
        <v>44019</v>
      </c>
      <c r="D12618" s="178">
        <v>17</v>
      </c>
      <c r="E12618" s="175">
        <v>4.7770000000000001</v>
      </c>
    </row>
    <row r="12619" spans="1:5">
      <c r="A12619" s="174" t="s">
        <v>445</v>
      </c>
      <c r="B12619" s="183">
        <v>28</v>
      </c>
      <c r="C12619" s="176">
        <v>44020</v>
      </c>
      <c r="D12619" s="178">
        <v>17</v>
      </c>
      <c r="E12619" s="175">
        <v>4.7770000000000001</v>
      </c>
    </row>
    <row r="12620" spans="1:5">
      <c r="A12620" s="174" t="s">
        <v>445</v>
      </c>
      <c r="B12620" s="183">
        <v>28</v>
      </c>
      <c r="C12620" s="176">
        <v>44021</v>
      </c>
      <c r="D12620" s="178">
        <v>17</v>
      </c>
      <c r="E12620" s="175">
        <v>9.1560000000000006</v>
      </c>
    </row>
    <row r="12621" spans="1:5">
      <c r="A12621" s="174" t="s">
        <v>445</v>
      </c>
      <c r="B12621" s="183">
        <v>28</v>
      </c>
      <c r="C12621" s="176">
        <v>44022</v>
      </c>
      <c r="D12621" s="178">
        <v>16</v>
      </c>
      <c r="E12621" s="175">
        <v>9.1560000000000006</v>
      </c>
    </row>
    <row r="12622" spans="1:5">
      <c r="A12622" s="174" t="s">
        <v>445</v>
      </c>
      <c r="B12622" s="183">
        <v>28</v>
      </c>
      <c r="C12622" s="176">
        <v>44023</v>
      </c>
      <c r="D12622" s="178">
        <v>13</v>
      </c>
      <c r="E12622" s="175">
        <v>1.194</v>
      </c>
    </row>
    <row r="12623" spans="1:5">
      <c r="A12623" s="174" t="s">
        <v>445</v>
      </c>
      <c r="B12623" s="183">
        <v>29</v>
      </c>
      <c r="C12623" s="176">
        <v>44024</v>
      </c>
      <c r="D12623" s="178">
        <v>10</v>
      </c>
      <c r="E12623" s="175">
        <v>0</v>
      </c>
    </row>
    <row r="12624" spans="1:5">
      <c r="A12624" s="174" t="s">
        <v>445</v>
      </c>
      <c r="B12624" s="183">
        <v>29</v>
      </c>
      <c r="C12624" s="176">
        <v>44025</v>
      </c>
      <c r="D12624" s="178">
        <v>17</v>
      </c>
      <c r="E12624" s="175">
        <v>8.36</v>
      </c>
    </row>
    <row r="12625" spans="1:5">
      <c r="A12625" s="174" t="s">
        <v>445</v>
      </c>
      <c r="B12625" s="183">
        <v>29</v>
      </c>
      <c r="C12625" s="176">
        <v>44026</v>
      </c>
      <c r="D12625" s="178">
        <v>17</v>
      </c>
      <c r="E12625" s="175">
        <v>5.9710000000000001</v>
      </c>
    </row>
    <row r="12626" spans="1:5">
      <c r="A12626" s="174" t="s">
        <v>445</v>
      </c>
      <c r="B12626" s="183">
        <v>29</v>
      </c>
      <c r="C12626" s="176">
        <v>44027</v>
      </c>
      <c r="D12626" s="178">
        <v>18</v>
      </c>
      <c r="E12626" s="175">
        <v>4.3789999999999996</v>
      </c>
    </row>
    <row r="12627" spans="1:5">
      <c r="A12627" s="174" t="s">
        <v>445</v>
      </c>
      <c r="B12627" s="183">
        <v>29</v>
      </c>
      <c r="C12627" s="176">
        <v>44028</v>
      </c>
      <c r="D12627" s="178">
        <v>17</v>
      </c>
      <c r="E12627" s="175">
        <v>9.1560000000000006</v>
      </c>
    </row>
    <row r="12628" spans="1:5">
      <c r="A12628" s="174" t="s">
        <v>445</v>
      </c>
      <c r="B12628" s="183">
        <v>29</v>
      </c>
      <c r="C12628" s="176">
        <v>44029</v>
      </c>
      <c r="D12628" s="178">
        <v>16</v>
      </c>
      <c r="E12628" s="175">
        <v>3.5830000000000002</v>
      </c>
    </row>
    <row r="12629" spans="1:5">
      <c r="A12629" s="174" t="s">
        <v>445</v>
      </c>
      <c r="B12629" s="177">
        <v>29</v>
      </c>
      <c r="C12629" s="176">
        <v>44030</v>
      </c>
      <c r="D12629" s="178">
        <v>13</v>
      </c>
      <c r="E12629" s="175">
        <v>5.5730000000000004</v>
      </c>
    </row>
    <row r="12630" spans="1:5">
      <c r="A12630" s="174" t="s">
        <v>445</v>
      </c>
      <c r="B12630" s="183">
        <v>30</v>
      </c>
      <c r="C12630" s="176">
        <v>44031</v>
      </c>
      <c r="D12630" s="178">
        <v>10</v>
      </c>
      <c r="E12630" s="175">
        <v>0</v>
      </c>
    </row>
    <row r="12631" spans="1:5">
      <c r="A12631" s="174" t="s">
        <v>445</v>
      </c>
      <c r="B12631" s="183">
        <v>30</v>
      </c>
      <c r="C12631" s="176">
        <v>44032</v>
      </c>
      <c r="D12631" s="178">
        <v>17</v>
      </c>
      <c r="E12631" s="175">
        <v>0</v>
      </c>
    </row>
    <row r="12632" spans="1:5">
      <c r="A12632" s="174" t="s">
        <v>445</v>
      </c>
      <c r="B12632" s="183">
        <v>30</v>
      </c>
      <c r="C12632" s="176">
        <v>44033</v>
      </c>
      <c r="D12632" s="178">
        <v>17</v>
      </c>
      <c r="E12632" s="175">
        <v>13.933</v>
      </c>
    </row>
    <row r="12633" spans="1:5">
      <c r="A12633" s="174" t="s">
        <v>445</v>
      </c>
      <c r="B12633" s="183">
        <v>30</v>
      </c>
      <c r="C12633" s="176">
        <v>44034</v>
      </c>
      <c r="D12633" s="178">
        <v>17</v>
      </c>
      <c r="E12633" s="175">
        <v>8.36</v>
      </c>
    </row>
    <row r="12634" spans="1:5">
      <c r="A12634" s="174" t="s">
        <v>445</v>
      </c>
      <c r="B12634" s="183">
        <v>30</v>
      </c>
      <c r="C12634" s="176">
        <v>44035</v>
      </c>
      <c r="D12634" s="178">
        <v>17</v>
      </c>
      <c r="E12634" s="175">
        <v>7.5629999999999997</v>
      </c>
    </row>
    <row r="12635" spans="1:5">
      <c r="A12635" s="174" t="s">
        <v>445</v>
      </c>
      <c r="B12635" s="183">
        <v>30</v>
      </c>
      <c r="C12635" s="176">
        <v>44036</v>
      </c>
      <c r="D12635" s="178">
        <v>16</v>
      </c>
      <c r="E12635" s="175">
        <v>5.9710000000000001</v>
      </c>
    </row>
    <row r="12636" spans="1:5">
      <c r="A12636" s="174" t="s">
        <v>445</v>
      </c>
      <c r="B12636" s="177">
        <v>30</v>
      </c>
      <c r="C12636" s="176">
        <v>44037</v>
      </c>
      <c r="D12636" s="178">
        <v>12</v>
      </c>
      <c r="E12636" s="175">
        <v>10.747999999999999</v>
      </c>
    </row>
    <row r="12637" spans="1:5">
      <c r="A12637" s="174" t="s">
        <v>445</v>
      </c>
      <c r="B12637" s="183">
        <v>31</v>
      </c>
      <c r="C12637" s="176">
        <v>44038</v>
      </c>
      <c r="D12637" s="178">
        <v>9</v>
      </c>
      <c r="E12637" s="175">
        <v>0</v>
      </c>
    </row>
    <row r="12638" spans="1:5">
      <c r="A12638" s="174" t="s">
        <v>445</v>
      </c>
      <c r="B12638" s="183">
        <v>31</v>
      </c>
      <c r="C12638" s="176">
        <v>44039</v>
      </c>
      <c r="D12638" s="178">
        <v>17</v>
      </c>
      <c r="E12638" s="175">
        <v>0</v>
      </c>
    </row>
    <row r="12639" spans="1:5">
      <c r="A12639" s="174" t="s">
        <v>445</v>
      </c>
      <c r="B12639" s="183">
        <v>31</v>
      </c>
      <c r="C12639" s="176">
        <v>44040</v>
      </c>
      <c r="D12639" s="178">
        <v>17</v>
      </c>
      <c r="E12639" s="175">
        <v>9.5540000000000003</v>
      </c>
    </row>
    <row r="12640" spans="1:5">
      <c r="A12640" s="174" t="s">
        <v>445</v>
      </c>
      <c r="B12640" s="183">
        <v>31</v>
      </c>
      <c r="C12640" s="176">
        <v>44041</v>
      </c>
      <c r="D12640" s="178">
        <v>17</v>
      </c>
      <c r="E12640" s="175">
        <v>-0.39800000000000002</v>
      </c>
    </row>
    <row r="12641" spans="1:5">
      <c r="A12641" s="174" t="s">
        <v>445</v>
      </c>
      <c r="B12641" s="183">
        <v>31</v>
      </c>
      <c r="C12641" s="176">
        <v>44042</v>
      </c>
      <c r="D12641" s="178">
        <v>17</v>
      </c>
      <c r="E12641" s="175">
        <v>6.3689999999999998</v>
      </c>
    </row>
    <row r="12642" spans="1:5">
      <c r="A12642" s="174" t="s">
        <v>445</v>
      </c>
      <c r="B12642" s="183">
        <v>31</v>
      </c>
      <c r="C12642" s="176">
        <v>44043</v>
      </c>
      <c r="D12642" s="178">
        <v>15</v>
      </c>
      <c r="E12642" s="175">
        <v>11.942</v>
      </c>
    </row>
    <row r="12643" spans="1:5">
      <c r="A12643" s="174" t="s">
        <v>445</v>
      </c>
      <c r="B12643" s="177">
        <v>31</v>
      </c>
      <c r="C12643" s="176">
        <v>44044</v>
      </c>
      <c r="D12643" s="178">
        <v>12</v>
      </c>
      <c r="E12643" s="175">
        <v>9.5540000000000003</v>
      </c>
    </row>
    <row r="12644" spans="1:5">
      <c r="A12644" s="174" t="s">
        <v>445</v>
      </c>
      <c r="B12644" s="183">
        <v>32</v>
      </c>
      <c r="C12644" s="176">
        <v>44045</v>
      </c>
      <c r="D12644" s="178">
        <v>9</v>
      </c>
      <c r="E12644" s="175">
        <v>0</v>
      </c>
    </row>
    <row r="12645" spans="1:5">
      <c r="A12645" s="174" t="s">
        <v>445</v>
      </c>
      <c r="B12645" s="183">
        <v>32</v>
      </c>
      <c r="C12645" s="176">
        <v>44046</v>
      </c>
      <c r="D12645" s="178">
        <v>16</v>
      </c>
      <c r="E12645" s="175">
        <v>0</v>
      </c>
    </row>
    <row r="12646" spans="1:5">
      <c r="A12646" s="174" t="s">
        <v>445</v>
      </c>
      <c r="B12646" s="183">
        <v>32</v>
      </c>
      <c r="C12646" s="176">
        <v>44047</v>
      </c>
      <c r="D12646" s="178">
        <v>16</v>
      </c>
      <c r="E12646" s="175">
        <v>0</v>
      </c>
    </row>
    <row r="12647" spans="1:5">
      <c r="A12647" s="174" t="s">
        <v>445</v>
      </c>
      <c r="B12647" s="183">
        <v>32</v>
      </c>
      <c r="C12647" s="176">
        <v>44048</v>
      </c>
      <c r="D12647" s="178">
        <v>16</v>
      </c>
      <c r="E12647" s="175">
        <v>0</v>
      </c>
    </row>
    <row r="12648" spans="1:5">
      <c r="A12648" s="174" t="s">
        <v>445</v>
      </c>
      <c r="B12648" s="183">
        <v>32</v>
      </c>
      <c r="C12648" s="176">
        <v>44049</v>
      </c>
      <c r="D12648" s="178">
        <v>15</v>
      </c>
      <c r="E12648" s="175">
        <v>27.466999999999999</v>
      </c>
    </row>
    <row r="12649" spans="1:5">
      <c r="A12649" s="174" t="s">
        <v>445</v>
      </c>
      <c r="B12649" s="177">
        <v>32</v>
      </c>
      <c r="C12649" s="176">
        <v>44050</v>
      </c>
      <c r="D12649" s="178">
        <v>13</v>
      </c>
      <c r="E12649" s="175">
        <v>0</v>
      </c>
    </row>
    <row r="12650" spans="1:5">
      <c r="A12650" s="174" t="s">
        <v>445</v>
      </c>
      <c r="B12650" s="177">
        <v>32</v>
      </c>
      <c r="C12650" s="176">
        <v>44051</v>
      </c>
      <c r="D12650" s="178">
        <v>9</v>
      </c>
      <c r="E12650" s="175">
        <v>11.146000000000001</v>
      </c>
    </row>
    <row r="12651" spans="1:5">
      <c r="A12651" s="174" t="s">
        <v>445</v>
      </c>
      <c r="B12651" s="177">
        <v>33</v>
      </c>
      <c r="C12651" s="176">
        <v>44052</v>
      </c>
      <c r="D12651" s="178">
        <v>6</v>
      </c>
      <c r="E12651" s="175">
        <v>8.36</v>
      </c>
    </row>
    <row r="12652" spans="1:5">
      <c r="A12652" s="174" t="s">
        <v>445</v>
      </c>
      <c r="B12652" s="177">
        <v>33</v>
      </c>
      <c r="C12652" s="176">
        <v>44053</v>
      </c>
      <c r="D12652" s="178">
        <v>15</v>
      </c>
      <c r="E12652" s="175">
        <v>0</v>
      </c>
    </row>
    <row r="12653" spans="1:5">
      <c r="A12653" s="174" t="s">
        <v>445</v>
      </c>
      <c r="B12653" s="177">
        <v>33</v>
      </c>
      <c r="C12653" s="176">
        <v>44054</v>
      </c>
      <c r="D12653" s="178">
        <v>15</v>
      </c>
      <c r="E12653" s="175">
        <v>0</v>
      </c>
    </row>
    <row r="12654" spans="1:5">
      <c r="A12654" s="174" t="s">
        <v>445</v>
      </c>
      <c r="B12654" s="177">
        <v>33</v>
      </c>
      <c r="C12654" s="176">
        <v>44055</v>
      </c>
      <c r="D12654" s="178">
        <v>15</v>
      </c>
      <c r="E12654" s="175">
        <v>20.7</v>
      </c>
    </row>
    <row r="12655" spans="1:5">
      <c r="A12655" s="174" t="s">
        <v>445</v>
      </c>
      <c r="B12655" s="177">
        <v>33</v>
      </c>
      <c r="C12655" s="176">
        <v>44056</v>
      </c>
      <c r="D12655" s="178">
        <v>14</v>
      </c>
      <c r="E12655" s="175">
        <v>7.165</v>
      </c>
    </row>
    <row r="12656" spans="1:5">
      <c r="A12656" s="174" t="s">
        <v>445</v>
      </c>
      <c r="B12656" s="177">
        <v>33</v>
      </c>
      <c r="C12656" s="176">
        <v>44057</v>
      </c>
      <c r="D12656" s="178">
        <v>13</v>
      </c>
      <c r="E12656" s="175">
        <v>7.165</v>
      </c>
    </row>
    <row r="12657" spans="1:5">
      <c r="A12657" s="174" t="s">
        <v>445</v>
      </c>
      <c r="B12657" s="177">
        <v>33</v>
      </c>
      <c r="C12657" s="176">
        <v>44058</v>
      </c>
      <c r="D12657" s="178">
        <v>11</v>
      </c>
      <c r="E12657" s="175">
        <v>7.5629999999999997</v>
      </c>
    </row>
    <row r="12658" spans="1:5">
      <c r="A12658" s="174" t="s">
        <v>445</v>
      </c>
      <c r="B12658" s="177">
        <v>34</v>
      </c>
      <c r="C12658" s="176">
        <v>44059</v>
      </c>
      <c r="D12658" s="178">
        <v>8</v>
      </c>
      <c r="E12658" s="175">
        <v>3.5830000000000002</v>
      </c>
    </row>
    <row r="12659" spans="1:5">
      <c r="A12659" s="174" t="s">
        <v>445</v>
      </c>
      <c r="B12659" s="177">
        <v>34</v>
      </c>
      <c r="C12659" s="176">
        <v>44060</v>
      </c>
      <c r="D12659" s="178">
        <v>15</v>
      </c>
      <c r="E12659" s="175">
        <v>8.7579999999999991</v>
      </c>
    </row>
    <row r="12660" spans="1:5">
      <c r="A12660" s="174" t="s">
        <v>445</v>
      </c>
      <c r="B12660" s="177">
        <v>34</v>
      </c>
      <c r="C12660" s="176">
        <v>44061</v>
      </c>
      <c r="D12660" s="178">
        <v>15</v>
      </c>
      <c r="E12660" s="175">
        <v>2.7869999999999999</v>
      </c>
    </row>
    <row r="12661" spans="1:5">
      <c r="A12661" s="174" t="s">
        <v>445</v>
      </c>
      <c r="B12661" s="177">
        <v>34</v>
      </c>
      <c r="C12661" s="176">
        <v>44062</v>
      </c>
      <c r="D12661" s="178">
        <v>14</v>
      </c>
      <c r="E12661" s="175">
        <v>9.1560000000000006</v>
      </c>
    </row>
    <row r="12662" spans="1:5">
      <c r="A12662" s="174" t="s">
        <v>445</v>
      </c>
      <c r="B12662" s="177">
        <v>34</v>
      </c>
      <c r="C12662" s="176">
        <v>44063</v>
      </c>
      <c r="D12662" s="178">
        <v>14</v>
      </c>
      <c r="E12662" s="175">
        <v>6.3689999999999998</v>
      </c>
    </row>
    <row r="12663" spans="1:5">
      <c r="A12663" s="174" t="s">
        <v>445</v>
      </c>
      <c r="B12663" s="177">
        <v>34</v>
      </c>
      <c r="C12663" s="176">
        <v>44064</v>
      </c>
      <c r="D12663" s="178">
        <v>14</v>
      </c>
      <c r="E12663" s="175">
        <v>7.5629999999999997</v>
      </c>
    </row>
    <row r="12664" spans="1:5">
      <c r="A12664" s="174" t="s">
        <v>445</v>
      </c>
      <c r="B12664" s="177">
        <v>34</v>
      </c>
      <c r="C12664" s="176">
        <v>44065</v>
      </c>
      <c r="D12664" s="182"/>
      <c r="E12664" s="175">
        <v>1.194</v>
      </c>
    </row>
    <row r="12665" spans="1:5">
      <c r="A12665" s="174" t="s">
        <v>178</v>
      </c>
      <c r="B12665" s="183">
        <v>8</v>
      </c>
      <c r="C12665" s="176">
        <v>43877</v>
      </c>
      <c r="D12665" s="175">
        <v>1</v>
      </c>
      <c r="E12665" s="175">
        <v>0</v>
      </c>
    </row>
    <row r="12666" spans="1:5">
      <c r="A12666" s="174" t="s">
        <v>178</v>
      </c>
      <c r="B12666" s="183">
        <v>8</v>
      </c>
      <c r="C12666" s="176">
        <v>43878</v>
      </c>
      <c r="D12666" s="175">
        <v>0</v>
      </c>
      <c r="E12666" s="175">
        <v>0</v>
      </c>
    </row>
    <row r="12667" spans="1:5">
      <c r="A12667" s="174" t="s">
        <v>178</v>
      </c>
      <c r="B12667" s="183">
        <v>8</v>
      </c>
      <c r="C12667" s="176">
        <v>43879</v>
      </c>
      <c r="D12667" s="175">
        <v>0</v>
      </c>
      <c r="E12667" s="175">
        <v>0</v>
      </c>
    </row>
    <row r="12668" spans="1:5">
      <c r="A12668" s="174" t="s">
        <v>178</v>
      </c>
      <c r="B12668" s="183">
        <v>8</v>
      </c>
      <c r="C12668" s="176">
        <v>43880</v>
      </c>
      <c r="D12668" s="175">
        <v>0</v>
      </c>
      <c r="E12668" s="175">
        <v>0</v>
      </c>
    </row>
    <row r="12669" spans="1:5">
      <c r="A12669" s="174" t="s">
        <v>178</v>
      </c>
      <c r="B12669" s="183">
        <v>8</v>
      </c>
      <c r="C12669" s="176">
        <v>43881</v>
      </c>
      <c r="D12669" s="175">
        <v>1</v>
      </c>
      <c r="E12669" s="175">
        <v>0</v>
      </c>
    </row>
    <row r="12670" spans="1:5">
      <c r="A12670" s="174" t="s">
        <v>178</v>
      </c>
      <c r="B12670" s="183">
        <v>8</v>
      </c>
      <c r="C12670" s="176">
        <v>43882</v>
      </c>
      <c r="D12670" s="175">
        <v>0</v>
      </c>
      <c r="E12670" s="175">
        <v>0</v>
      </c>
    </row>
    <row r="12671" spans="1:5">
      <c r="A12671" s="174" t="s">
        <v>178</v>
      </c>
      <c r="B12671" s="177">
        <v>8</v>
      </c>
      <c r="C12671" s="176">
        <v>43883</v>
      </c>
      <c r="D12671" s="175">
        <v>0</v>
      </c>
      <c r="E12671" s="175">
        <v>0</v>
      </c>
    </row>
    <row r="12672" spans="1:5">
      <c r="A12672" s="174" t="s">
        <v>178</v>
      </c>
      <c r="B12672" s="183">
        <v>9</v>
      </c>
      <c r="C12672" s="176">
        <v>43884</v>
      </c>
      <c r="D12672" s="175">
        <v>1</v>
      </c>
      <c r="E12672" s="175">
        <v>0</v>
      </c>
    </row>
    <row r="12673" spans="1:5">
      <c r="A12673" s="174" t="s">
        <v>178</v>
      </c>
      <c r="B12673" s="183">
        <v>9</v>
      </c>
      <c r="C12673" s="176">
        <v>43885</v>
      </c>
      <c r="D12673" s="175">
        <v>6</v>
      </c>
      <c r="E12673" s="175">
        <v>0</v>
      </c>
    </row>
    <row r="12674" spans="1:5">
      <c r="A12674" s="174" t="s">
        <v>178</v>
      </c>
      <c r="B12674" s="183">
        <v>9</v>
      </c>
      <c r="C12674" s="176">
        <v>43886</v>
      </c>
      <c r="D12674" s="175">
        <v>8</v>
      </c>
      <c r="E12674" s="175">
        <v>0</v>
      </c>
    </row>
    <row r="12675" spans="1:5">
      <c r="A12675" s="174" t="s">
        <v>178</v>
      </c>
      <c r="B12675" s="183">
        <v>9</v>
      </c>
      <c r="C12675" s="176">
        <v>43887</v>
      </c>
      <c r="D12675" s="175">
        <v>5</v>
      </c>
      <c r="E12675" s="175">
        <v>0</v>
      </c>
    </row>
    <row r="12676" spans="1:5">
      <c r="A12676" s="174" t="s">
        <v>178</v>
      </c>
      <c r="B12676" s="183">
        <v>9</v>
      </c>
      <c r="C12676" s="176">
        <v>43888</v>
      </c>
      <c r="D12676" s="175">
        <v>1</v>
      </c>
      <c r="E12676" s="175">
        <v>0</v>
      </c>
    </row>
    <row r="12677" spans="1:5">
      <c r="A12677" s="174" t="s">
        <v>178</v>
      </c>
      <c r="B12677" s="183">
        <v>9</v>
      </c>
      <c r="C12677" s="176">
        <v>43889</v>
      </c>
      <c r="D12677" s="175">
        <v>2</v>
      </c>
      <c r="E12677" s="175">
        <v>0</v>
      </c>
    </row>
    <row r="12678" spans="1:5">
      <c r="A12678" s="174" t="s">
        <v>178</v>
      </c>
      <c r="B12678" s="177">
        <v>9</v>
      </c>
      <c r="C12678" s="176">
        <v>43890</v>
      </c>
      <c r="D12678" s="175">
        <v>2</v>
      </c>
      <c r="E12678" s="175">
        <v>0</v>
      </c>
    </row>
    <row r="12679" spans="1:5">
      <c r="A12679" s="174" t="s">
        <v>178</v>
      </c>
      <c r="B12679" s="183">
        <v>10</v>
      </c>
      <c r="C12679" s="176">
        <v>43833</v>
      </c>
      <c r="D12679" s="175">
        <v>3</v>
      </c>
      <c r="E12679" s="175">
        <v>0</v>
      </c>
    </row>
    <row r="12680" spans="1:5">
      <c r="A12680" s="174" t="s">
        <v>178</v>
      </c>
      <c r="B12680" s="183">
        <v>10</v>
      </c>
      <c r="C12680" s="176">
        <v>43864</v>
      </c>
      <c r="D12680" s="175">
        <v>0</v>
      </c>
      <c r="E12680" s="175">
        <v>0</v>
      </c>
    </row>
    <row r="12681" spans="1:5">
      <c r="A12681" s="174" t="s">
        <v>178</v>
      </c>
      <c r="B12681" s="183">
        <v>10</v>
      </c>
      <c r="C12681" s="176">
        <v>43893</v>
      </c>
      <c r="D12681" s="175">
        <v>0</v>
      </c>
      <c r="E12681" s="175">
        <v>0</v>
      </c>
    </row>
    <row r="12682" spans="1:5">
      <c r="A12682" s="174" t="s">
        <v>178</v>
      </c>
      <c r="B12682" s="183">
        <v>10</v>
      </c>
      <c r="C12682" s="176">
        <v>43894</v>
      </c>
      <c r="D12682" s="175">
        <v>0</v>
      </c>
      <c r="E12682" s="175">
        <v>0</v>
      </c>
    </row>
    <row r="12683" spans="1:5">
      <c r="A12683" s="174" t="s">
        <v>178</v>
      </c>
      <c r="B12683" s="183">
        <v>10</v>
      </c>
      <c r="C12683" s="176">
        <v>43895</v>
      </c>
      <c r="D12683" s="175">
        <v>0</v>
      </c>
      <c r="E12683" s="175">
        <v>0</v>
      </c>
    </row>
    <row r="12684" spans="1:5">
      <c r="A12684" s="174" t="s">
        <v>178</v>
      </c>
      <c r="B12684" s="183">
        <v>10</v>
      </c>
      <c r="C12684" s="176">
        <v>43896</v>
      </c>
      <c r="D12684" s="175">
        <v>0</v>
      </c>
      <c r="E12684" s="175">
        <v>0</v>
      </c>
    </row>
    <row r="12685" spans="1:5">
      <c r="A12685" s="174" t="s">
        <v>178</v>
      </c>
      <c r="B12685" s="177">
        <v>10</v>
      </c>
      <c r="C12685" s="176">
        <v>43897</v>
      </c>
      <c r="D12685" s="175">
        <v>3</v>
      </c>
      <c r="E12685" s="175">
        <v>0</v>
      </c>
    </row>
    <row r="12686" spans="1:5">
      <c r="A12686" s="174" t="s">
        <v>178</v>
      </c>
      <c r="B12686" s="183">
        <v>11</v>
      </c>
      <c r="C12686" s="176">
        <v>43898</v>
      </c>
      <c r="D12686" s="175">
        <v>2</v>
      </c>
      <c r="E12686" s="175">
        <v>0</v>
      </c>
    </row>
    <row r="12687" spans="1:5">
      <c r="A12687" s="174" t="s">
        <v>178</v>
      </c>
      <c r="B12687" s="183">
        <v>11</v>
      </c>
      <c r="C12687" s="176">
        <v>43899</v>
      </c>
      <c r="D12687" s="175">
        <v>3</v>
      </c>
      <c r="E12687" s="175">
        <v>0</v>
      </c>
    </row>
    <row r="12688" spans="1:5">
      <c r="A12688" s="174" t="s">
        <v>178</v>
      </c>
      <c r="B12688" s="183">
        <v>11</v>
      </c>
      <c r="C12688" s="176">
        <v>43900</v>
      </c>
      <c r="D12688" s="175">
        <v>-2</v>
      </c>
      <c r="E12688" s="175">
        <v>0</v>
      </c>
    </row>
    <row r="12689" spans="1:5">
      <c r="A12689" s="174" t="s">
        <v>178</v>
      </c>
      <c r="B12689" s="183">
        <v>11</v>
      </c>
      <c r="C12689" s="176">
        <v>43901</v>
      </c>
      <c r="D12689" s="175">
        <v>0</v>
      </c>
      <c r="E12689" s="175">
        <v>0</v>
      </c>
    </row>
    <row r="12690" spans="1:5">
      <c r="A12690" s="174" t="s">
        <v>178</v>
      </c>
      <c r="B12690" s="183">
        <v>11</v>
      </c>
      <c r="C12690" s="176">
        <v>43902</v>
      </c>
      <c r="D12690" s="175">
        <v>1</v>
      </c>
      <c r="E12690" s="175">
        <v>0</v>
      </c>
    </row>
    <row r="12691" spans="1:5">
      <c r="A12691" s="174" t="s">
        <v>178</v>
      </c>
      <c r="B12691" s="183">
        <v>11</v>
      </c>
      <c r="C12691" s="176">
        <v>43903</v>
      </c>
      <c r="D12691" s="175">
        <v>0</v>
      </c>
      <c r="E12691" s="175">
        <v>0</v>
      </c>
    </row>
    <row r="12692" spans="1:5">
      <c r="A12692" s="174" t="s">
        <v>178</v>
      </c>
      <c r="B12692" s="177">
        <v>11</v>
      </c>
      <c r="C12692" s="176">
        <v>43904</v>
      </c>
      <c r="D12692" s="175">
        <v>2</v>
      </c>
      <c r="E12692" s="175">
        <v>0</v>
      </c>
    </row>
    <row r="12693" spans="1:5">
      <c r="A12693" s="174" t="s">
        <v>178</v>
      </c>
      <c r="B12693" s="183">
        <v>12</v>
      </c>
      <c r="C12693" s="176">
        <v>43905</v>
      </c>
      <c r="D12693" s="175">
        <v>4</v>
      </c>
      <c r="E12693" s="175">
        <v>0</v>
      </c>
    </row>
    <row r="12694" spans="1:5">
      <c r="A12694" s="174" t="s">
        <v>178</v>
      </c>
      <c r="B12694" s="183">
        <v>12</v>
      </c>
      <c r="C12694" s="176">
        <v>43906</v>
      </c>
      <c r="D12694" s="175">
        <v>-1</v>
      </c>
      <c r="E12694" s="175">
        <v>0</v>
      </c>
    </row>
    <row r="12695" spans="1:5">
      <c r="A12695" s="174" t="s">
        <v>178</v>
      </c>
      <c r="B12695" s="183">
        <v>12</v>
      </c>
      <c r="C12695" s="176">
        <v>43907</v>
      </c>
      <c r="D12695" s="175">
        <v>0</v>
      </c>
      <c r="E12695" s="175">
        <v>0</v>
      </c>
    </row>
    <row r="12696" spans="1:5">
      <c r="A12696" s="174" t="s">
        <v>178</v>
      </c>
      <c r="B12696" s="183">
        <v>12</v>
      </c>
      <c r="C12696" s="176">
        <v>43908</v>
      </c>
      <c r="D12696" s="175">
        <v>4</v>
      </c>
      <c r="E12696" s="175">
        <v>0</v>
      </c>
    </row>
    <row r="12697" spans="1:5">
      <c r="A12697" s="174" t="s">
        <v>178</v>
      </c>
      <c r="B12697" s="183">
        <v>12</v>
      </c>
      <c r="C12697" s="176">
        <v>43909</v>
      </c>
      <c r="D12697" s="175">
        <v>8</v>
      </c>
      <c r="E12697" s="175">
        <v>0</v>
      </c>
    </row>
    <row r="12698" spans="1:5">
      <c r="A12698" s="174" t="s">
        <v>178</v>
      </c>
      <c r="B12698" s="177">
        <v>12</v>
      </c>
      <c r="C12698" s="176">
        <v>43910</v>
      </c>
      <c r="D12698" s="175">
        <v>10</v>
      </c>
      <c r="E12698" s="175">
        <v>0</v>
      </c>
    </row>
    <row r="12699" spans="1:5">
      <c r="A12699" s="174" t="s">
        <v>178</v>
      </c>
      <c r="B12699" s="183">
        <v>12</v>
      </c>
      <c r="C12699" s="176">
        <v>43911</v>
      </c>
      <c r="D12699" s="175">
        <v>12</v>
      </c>
      <c r="E12699" s="175">
        <v>0</v>
      </c>
    </row>
    <row r="12700" spans="1:5">
      <c r="A12700" s="174" t="s">
        <v>178</v>
      </c>
      <c r="B12700" s="183">
        <v>13</v>
      </c>
      <c r="C12700" s="176">
        <v>43912</v>
      </c>
      <c r="D12700" s="175">
        <v>13</v>
      </c>
      <c r="E12700" s="175">
        <v>0</v>
      </c>
    </row>
    <row r="12701" spans="1:5">
      <c r="A12701" s="174" t="s">
        <v>178</v>
      </c>
      <c r="B12701" s="183">
        <v>13</v>
      </c>
      <c r="C12701" s="176">
        <v>43913</v>
      </c>
      <c r="D12701" s="175">
        <v>15</v>
      </c>
      <c r="E12701" s="175">
        <v>0</v>
      </c>
    </row>
    <row r="12702" spans="1:5">
      <c r="A12702" s="174" t="s">
        <v>178</v>
      </c>
      <c r="B12702" s="183">
        <v>13</v>
      </c>
      <c r="C12702" s="176">
        <v>43914</v>
      </c>
      <c r="D12702" s="175">
        <v>15</v>
      </c>
      <c r="E12702" s="175">
        <v>0</v>
      </c>
    </row>
    <row r="12703" spans="1:5">
      <c r="A12703" s="174" t="s">
        <v>178</v>
      </c>
      <c r="B12703" s="183">
        <v>13</v>
      </c>
      <c r="C12703" s="176">
        <v>43915</v>
      </c>
      <c r="D12703" s="175">
        <v>16</v>
      </c>
      <c r="E12703" s="175">
        <v>0</v>
      </c>
    </row>
    <row r="12704" spans="1:5">
      <c r="A12704" s="174" t="s">
        <v>178</v>
      </c>
      <c r="B12704" s="183">
        <v>13</v>
      </c>
      <c r="C12704" s="176">
        <v>43916</v>
      </c>
      <c r="D12704" s="175">
        <v>15</v>
      </c>
      <c r="E12704" s="175">
        <v>0</v>
      </c>
    </row>
    <row r="12705" spans="1:5">
      <c r="A12705" s="174" t="s">
        <v>178</v>
      </c>
      <c r="B12705" s="183">
        <v>13</v>
      </c>
      <c r="C12705" s="176">
        <v>43917</v>
      </c>
      <c r="D12705" s="175">
        <v>16</v>
      </c>
      <c r="E12705" s="175">
        <v>0</v>
      </c>
    </row>
    <row r="12706" spans="1:5">
      <c r="A12706" s="174" t="s">
        <v>178</v>
      </c>
      <c r="B12706" s="177">
        <v>13</v>
      </c>
      <c r="C12706" s="176">
        <v>43918</v>
      </c>
      <c r="D12706" s="175">
        <v>13</v>
      </c>
      <c r="E12706" s="175">
        <v>0</v>
      </c>
    </row>
    <row r="12707" spans="1:5">
      <c r="A12707" s="174" t="s">
        <v>178</v>
      </c>
      <c r="B12707" s="183">
        <v>14</v>
      </c>
      <c r="C12707" s="176">
        <v>43919</v>
      </c>
      <c r="D12707" s="175">
        <v>12</v>
      </c>
      <c r="E12707" s="175">
        <v>0</v>
      </c>
    </row>
    <row r="12708" spans="1:5">
      <c r="A12708" s="174" t="s">
        <v>178</v>
      </c>
      <c r="B12708" s="183">
        <v>14</v>
      </c>
      <c r="C12708" s="176">
        <v>43920</v>
      </c>
      <c r="D12708" s="175">
        <v>14</v>
      </c>
      <c r="E12708" s="175">
        <v>0</v>
      </c>
    </row>
    <row r="12709" spans="1:5">
      <c r="A12709" s="174" t="s">
        <v>178</v>
      </c>
      <c r="B12709" s="183">
        <v>14</v>
      </c>
      <c r="C12709" s="176">
        <v>43921</v>
      </c>
      <c r="D12709" s="175">
        <v>13</v>
      </c>
      <c r="E12709" s="175">
        <v>0</v>
      </c>
    </row>
    <row r="12710" spans="1:5">
      <c r="A12710" s="174" t="s">
        <v>178</v>
      </c>
      <c r="B12710" s="183">
        <v>14</v>
      </c>
      <c r="C12710" s="176">
        <v>43922</v>
      </c>
      <c r="D12710" s="175">
        <v>13</v>
      </c>
      <c r="E12710" s="175">
        <v>0.11600000000000001</v>
      </c>
    </row>
    <row r="12711" spans="1:5">
      <c r="A12711" s="174" t="s">
        <v>178</v>
      </c>
      <c r="B12711" s="183">
        <v>14</v>
      </c>
      <c r="C12711" s="176">
        <v>43923</v>
      </c>
      <c r="D12711" s="175">
        <v>14</v>
      </c>
      <c r="E12711" s="175">
        <v>0</v>
      </c>
    </row>
    <row r="12712" spans="1:5">
      <c r="A12712" s="174" t="s">
        <v>178</v>
      </c>
      <c r="B12712" s="183">
        <v>14</v>
      </c>
      <c r="C12712" s="176">
        <v>43924</v>
      </c>
      <c r="D12712" s="175">
        <v>16</v>
      </c>
      <c r="E12712" s="175">
        <v>0</v>
      </c>
    </row>
    <row r="12713" spans="1:5">
      <c r="A12713" s="174" t="s">
        <v>178</v>
      </c>
      <c r="B12713" s="177">
        <v>14</v>
      </c>
      <c r="C12713" s="176">
        <v>43925</v>
      </c>
      <c r="D12713" s="175">
        <v>12</v>
      </c>
      <c r="E12713" s="175">
        <v>0</v>
      </c>
    </row>
    <row r="12714" spans="1:5">
      <c r="A12714" s="174" t="s">
        <v>178</v>
      </c>
      <c r="B12714" s="183">
        <v>15</v>
      </c>
      <c r="C12714" s="176">
        <v>43926</v>
      </c>
      <c r="D12714" s="175">
        <v>12</v>
      </c>
      <c r="E12714" s="175">
        <v>0</v>
      </c>
    </row>
    <row r="12715" spans="1:5">
      <c r="A12715" s="174" t="s">
        <v>178</v>
      </c>
      <c r="B12715" s="183">
        <v>15</v>
      </c>
      <c r="C12715" s="176">
        <v>43927</v>
      </c>
      <c r="D12715" s="175">
        <v>12</v>
      </c>
      <c r="E12715" s="175">
        <v>0.23200000000000001</v>
      </c>
    </row>
    <row r="12716" spans="1:5">
      <c r="A12716" s="174" t="s">
        <v>178</v>
      </c>
      <c r="B12716" s="183">
        <v>15</v>
      </c>
      <c r="C12716" s="176">
        <v>43928</v>
      </c>
      <c r="D12716" s="175">
        <v>11</v>
      </c>
      <c r="E12716" s="175">
        <v>0.23200000000000001</v>
      </c>
    </row>
    <row r="12717" spans="1:5">
      <c r="A12717" s="174" t="s">
        <v>178</v>
      </c>
      <c r="B12717" s="183">
        <v>15</v>
      </c>
      <c r="C12717" s="176">
        <v>43929</v>
      </c>
      <c r="D12717" s="175">
        <v>12</v>
      </c>
      <c r="E12717" s="175">
        <v>0.11600000000000001</v>
      </c>
    </row>
    <row r="12718" spans="1:5">
      <c r="A12718" s="174" t="s">
        <v>178</v>
      </c>
      <c r="B12718" s="183">
        <v>15</v>
      </c>
      <c r="C12718" s="176">
        <v>43930</v>
      </c>
      <c r="D12718" s="175">
        <v>11</v>
      </c>
      <c r="E12718" s="175">
        <v>0.11600000000000001</v>
      </c>
    </row>
    <row r="12719" spans="1:5">
      <c r="A12719" s="174" t="s">
        <v>178</v>
      </c>
      <c r="B12719" s="183">
        <v>15</v>
      </c>
      <c r="C12719" s="176">
        <v>43931</v>
      </c>
      <c r="D12719" s="175">
        <v>23</v>
      </c>
      <c r="E12719" s="175">
        <v>0.23200000000000001</v>
      </c>
    </row>
    <row r="12720" spans="1:5">
      <c r="A12720" s="174" t="s">
        <v>178</v>
      </c>
      <c r="B12720" s="177">
        <v>15</v>
      </c>
      <c r="C12720" s="176">
        <v>43932</v>
      </c>
      <c r="D12720" s="175">
        <v>14</v>
      </c>
      <c r="E12720" s="175">
        <v>0.11600000000000001</v>
      </c>
    </row>
    <row r="12721" spans="1:5">
      <c r="A12721" s="174" t="s">
        <v>178</v>
      </c>
      <c r="B12721" s="183">
        <v>16</v>
      </c>
      <c r="C12721" s="176">
        <v>43933</v>
      </c>
      <c r="D12721" s="175">
        <v>12</v>
      </c>
      <c r="E12721" s="175">
        <v>0.34899999999999998</v>
      </c>
    </row>
    <row r="12722" spans="1:5">
      <c r="A12722" s="174" t="s">
        <v>178</v>
      </c>
      <c r="B12722" s="183">
        <v>16</v>
      </c>
      <c r="C12722" s="176">
        <v>43934</v>
      </c>
      <c r="D12722" s="175">
        <v>14</v>
      </c>
      <c r="E12722" s="175">
        <v>0.23200000000000001</v>
      </c>
    </row>
    <row r="12723" spans="1:5">
      <c r="A12723" s="174" t="s">
        <v>178</v>
      </c>
      <c r="B12723" s="183">
        <v>16</v>
      </c>
      <c r="C12723" s="176">
        <v>43935</v>
      </c>
      <c r="D12723" s="175">
        <v>16</v>
      </c>
      <c r="E12723" s="175">
        <v>0.46500000000000002</v>
      </c>
    </row>
    <row r="12724" spans="1:5">
      <c r="A12724" s="174" t="s">
        <v>178</v>
      </c>
      <c r="B12724" s="183">
        <v>16</v>
      </c>
      <c r="C12724" s="176">
        <v>43936</v>
      </c>
      <c r="D12724" s="175">
        <v>15</v>
      </c>
      <c r="E12724" s="175">
        <v>0.23200000000000001</v>
      </c>
    </row>
    <row r="12725" spans="1:5">
      <c r="A12725" s="174" t="s">
        <v>178</v>
      </c>
      <c r="B12725" s="183">
        <v>16</v>
      </c>
      <c r="C12725" s="176">
        <v>43937</v>
      </c>
      <c r="D12725" s="175">
        <v>15</v>
      </c>
      <c r="E12725" s="175">
        <v>0.34899999999999998</v>
      </c>
    </row>
    <row r="12726" spans="1:5">
      <c r="A12726" s="174" t="s">
        <v>178</v>
      </c>
      <c r="B12726" s="183">
        <v>16</v>
      </c>
      <c r="C12726" s="176">
        <v>43938</v>
      </c>
      <c r="D12726" s="175">
        <v>20</v>
      </c>
      <c r="E12726" s="175">
        <v>0.23200000000000001</v>
      </c>
    </row>
    <row r="12727" spans="1:5">
      <c r="A12727" s="174" t="s">
        <v>178</v>
      </c>
      <c r="B12727" s="177">
        <v>16</v>
      </c>
      <c r="C12727" s="176">
        <v>43939</v>
      </c>
      <c r="D12727" s="175">
        <v>14</v>
      </c>
      <c r="E12727" s="175">
        <v>0.81399999999999995</v>
      </c>
    </row>
    <row r="12728" spans="1:5">
      <c r="A12728" s="174" t="s">
        <v>178</v>
      </c>
      <c r="B12728" s="183">
        <v>17</v>
      </c>
      <c r="C12728" s="176">
        <v>43940</v>
      </c>
      <c r="D12728" s="175">
        <v>14</v>
      </c>
      <c r="E12728" s="175">
        <v>0.11600000000000001</v>
      </c>
    </row>
    <row r="12729" spans="1:5">
      <c r="A12729" s="174" t="s">
        <v>178</v>
      </c>
      <c r="B12729" s="183">
        <v>17</v>
      </c>
      <c r="C12729" s="176">
        <v>43941</v>
      </c>
      <c r="D12729" s="175">
        <v>15</v>
      </c>
      <c r="E12729" s="175">
        <v>0.11600000000000001</v>
      </c>
    </row>
    <row r="12730" spans="1:5">
      <c r="A12730" s="174" t="s">
        <v>178</v>
      </c>
      <c r="B12730" s="183">
        <v>17</v>
      </c>
      <c r="C12730" s="176">
        <v>43942</v>
      </c>
      <c r="D12730" s="175">
        <v>21</v>
      </c>
      <c r="E12730" s="175">
        <v>0.34899999999999998</v>
      </c>
    </row>
    <row r="12731" spans="1:5">
      <c r="A12731" s="174" t="s">
        <v>178</v>
      </c>
      <c r="B12731" s="183">
        <v>17</v>
      </c>
      <c r="C12731" s="176">
        <v>43943</v>
      </c>
      <c r="D12731" s="175">
        <v>14</v>
      </c>
      <c r="E12731" s="175">
        <v>0.58099999999999996</v>
      </c>
    </row>
    <row r="12732" spans="1:5">
      <c r="A12732" s="174" t="s">
        <v>178</v>
      </c>
      <c r="B12732" s="183">
        <v>17</v>
      </c>
      <c r="C12732" s="176">
        <v>43944</v>
      </c>
      <c r="D12732" s="175">
        <v>15</v>
      </c>
      <c r="E12732" s="175">
        <v>1.1619999999999999</v>
      </c>
    </row>
    <row r="12733" spans="1:5">
      <c r="A12733" s="174" t="s">
        <v>178</v>
      </c>
      <c r="B12733" s="183">
        <v>17</v>
      </c>
      <c r="C12733" s="176">
        <v>43945</v>
      </c>
      <c r="D12733" s="175">
        <v>17</v>
      </c>
      <c r="E12733" s="175">
        <v>2.5569999999999999</v>
      </c>
    </row>
    <row r="12734" spans="1:5">
      <c r="A12734" s="174" t="s">
        <v>178</v>
      </c>
      <c r="B12734" s="177">
        <v>17</v>
      </c>
      <c r="C12734" s="176">
        <v>43946</v>
      </c>
      <c r="D12734" s="175">
        <v>14</v>
      </c>
      <c r="E12734" s="175">
        <v>1.2789999999999999</v>
      </c>
    </row>
    <row r="12735" spans="1:5">
      <c r="A12735" s="174" t="s">
        <v>178</v>
      </c>
      <c r="B12735" s="183">
        <v>18</v>
      </c>
      <c r="C12735" s="176">
        <v>43947</v>
      </c>
      <c r="D12735" s="175">
        <v>15</v>
      </c>
      <c r="E12735" s="175">
        <v>1.627</v>
      </c>
    </row>
    <row r="12736" spans="1:5">
      <c r="A12736" s="174" t="s">
        <v>178</v>
      </c>
      <c r="B12736" s="183">
        <v>18</v>
      </c>
      <c r="C12736" s="176">
        <v>43948</v>
      </c>
      <c r="D12736" s="175">
        <v>17</v>
      </c>
      <c r="E12736" s="175">
        <v>1.627</v>
      </c>
    </row>
    <row r="12737" spans="1:5">
      <c r="A12737" s="174" t="s">
        <v>178</v>
      </c>
      <c r="B12737" s="183">
        <v>18</v>
      </c>
      <c r="C12737" s="176">
        <v>43949</v>
      </c>
      <c r="D12737" s="175">
        <v>13</v>
      </c>
      <c r="E12737" s="175">
        <v>1.744</v>
      </c>
    </row>
    <row r="12738" spans="1:5">
      <c r="A12738" s="174" t="s">
        <v>178</v>
      </c>
      <c r="B12738" s="183">
        <v>18</v>
      </c>
      <c r="C12738" s="176">
        <v>43950</v>
      </c>
      <c r="D12738" s="175">
        <v>16</v>
      </c>
      <c r="E12738" s="175">
        <v>0.93</v>
      </c>
    </row>
    <row r="12739" spans="1:5">
      <c r="A12739" s="174" t="s">
        <v>178</v>
      </c>
      <c r="B12739" s="183">
        <v>18</v>
      </c>
      <c r="C12739" s="176">
        <v>43951</v>
      </c>
      <c r="D12739" s="175">
        <v>16</v>
      </c>
      <c r="E12739" s="175">
        <v>8.2530000000000001</v>
      </c>
    </row>
    <row r="12740" spans="1:5">
      <c r="A12740" s="174" t="s">
        <v>178</v>
      </c>
      <c r="B12740" s="183">
        <v>18</v>
      </c>
      <c r="C12740" s="176">
        <v>43952</v>
      </c>
      <c r="D12740" s="175">
        <v>26</v>
      </c>
      <c r="E12740" s="175">
        <v>3.1379999999999999</v>
      </c>
    </row>
    <row r="12741" spans="1:5">
      <c r="A12741" s="174" t="s">
        <v>178</v>
      </c>
      <c r="B12741" s="177">
        <v>18</v>
      </c>
      <c r="C12741" s="176">
        <v>43953</v>
      </c>
      <c r="D12741" s="175">
        <v>16</v>
      </c>
      <c r="E12741" s="175">
        <v>4.4169999999999998</v>
      </c>
    </row>
    <row r="12742" spans="1:5">
      <c r="A12742" s="174" t="s">
        <v>178</v>
      </c>
      <c r="B12742" s="183">
        <v>19</v>
      </c>
      <c r="C12742" s="176">
        <v>43954</v>
      </c>
      <c r="D12742" s="175">
        <v>15</v>
      </c>
      <c r="E12742" s="175">
        <v>4.1849999999999996</v>
      </c>
    </row>
    <row r="12743" spans="1:5">
      <c r="A12743" s="174" t="s">
        <v>178</v>
      </c>
      <c r="B12743" s="183">
        <v>19</v>
      </c>
      <c r="C12743" s="176">
        <v>43955</v>
      </c>
      <c r="D12743" s="175">
        <v>15</v>
      </c>
      <c r="E12743" s="175">
        <v>2.4409999999999998</v>
      </c>
    </row>
    <row r="12744" spans="1:5">
      <c r="A12744" s="174" t="s">
        <v>178</v>
      </c>
      <c r="B12744" s="183">
        <v>19</v>
      </c>
      <c r="C12744" s="176">
        <v>43956</v>
      </c>
      <c r="D12744" s="175">
        <v>14</v>
      </c>
      <c r="E12744" s="175">
        <v>4.5330000000000004</v>
      </c>
    </row>
    <row r="12745" spans="1:5">
      <c r="A12745" s="174" t="s">
        <v>178</v>
      </c>
      <c r="B12745" s="183">
        <v>19</v>
      </c>
      <c r="C12745" s="176">
        <v>43957</v>
      </c>
      <c r="D12745" s="175">
        <v>15</v>
      </c>
      <c r="E12745" s="175">
        <v>2.6739999999999999</v>
      </c>
    </row>
    <row r="12746" spans="1:5">
      <c r="A12746" s="174" t="s">
        <v>178</v>
      </c>
      <c r="B12746" s="183">
        <v>19</v>
      </c>
      <c r="C12746" s="176">
        <v>43958</v>
      </c>
      <c r="D12746" s="175">
        <v>17</v>
      </c>
      <c r="E12746" s="175">
        <v>2.0920000000000001</v>
      </c>
    </row>
    <row r="12747" spans="1:5">
      <c r="A12747" s="174" t="s">
        <v>178</v>
      </c>
      <c r="B12747" s="183">
        <v>19</v>
      </c>
      <c r="C12747" s="176">
        <v>43959</v>
      </c>
      <c r="D12747" s="175">
        <v>20</v>
      </c>
      <c r="E12747" s="175">
        <v>12.205</v>
      </c>
    </row>
    <row r="12748" spans="1:5">
      <c r="A12748" s="174" t="s">
        <v>178</v>
      </c>
      <c r="B12748" s="177">
        <v>19</v>
      </c>
      <c r="C12748" s="176">
        <v>43960</v>
      </c>
      <c r="D12748" s="175">
        <v>17</v>
      </c>
      <c r="E12748" s="175">
        <v>7.3230000000000004</v>
      </c>
    </row>
    <row r="12749" spans="1:5">
      <c r="A12749" s="174" t="s">
        <v>178</v>
      </c>
      <c r="B12749" s="183">
        <v>20</v>
      </c>
      <c r="C12749" s="176">
        <v>43961</v>
      </c>
      <c r="D12749" s="175">
        <v>15</v>
      </c>
      <c r="E12749" s="175">
        <v>8.6020000000000003</v>
      </c>
    </row>
    <row r="12750" spans="1:5">
      <c r="A12750" s="174" t="s">
        <v>178</v>
      </c>
      <c r="B12750" s="183">
        <v>20</v>
      </c>
      <c r="C12750" s="176">
        <v>43962</v>
      </c>
      <c r="D12750" s="175">
        <v>20</v>
      </c>
      <c r="E12750" s="175">
        <v>6.5090000000000003</v>
      </c>
    </row>
    <row r="12751" spans="1:5">
      <c r="A12751" s="174" t="s">
        <v>178</v>
      </c>
      <c r="B12751" s="183">
        <v>20</v>
      </c>
      <c r="C12751" s="176">
        <v>43963</v>
      </c>
      <c r="D12751" s="175">
        <v>18</v>
      </c>
      <c r="E12751" s="175">
        <v>18.132999999999999</v>
      </c>
    </row>
    <row r="12752" spans="1:5">
      <c r="A12752" s="174" t="s">
        <v>178</v>
      </c>
      <c r="B12752" s="183">
        <v>20</v>
      </c>
      <c r="C12752" s="176">
        <v>43964</v>
      </c>
      <c r="D12752" s="175">
        <v>19</v>
      </c>
      <c r="E12752" s="175">
        <v>9.532</v>
      </c>
    </row>
    <row r="12753" spans="1:5">
      <c r="A12753" s="174" t="s">
        <v>178</v>
      </c>
      <c r="B12753" s="183">
        <v>20</v>
      </c>
      <c r="C12753" s="176">
        <v>43965</v>
      </c>
      <c r="D12753" s="175">
        <v>18</v>
      </c>
      <c r="E12753" s="175">
        <v>13.6</v>
      </c>
    </row>
    <row r="12754" spans="1:5">
      <c r="A12754" s="174" t="s">
        <v>178</v>
      </c>
      <c r="B12754" s="183">
        <v>20</v>
      </c>
      <c r="C12754" s="176">
        <v>43966</v>
      </c>
      <c r="D12754" s="175">
        <v>22</v>
      </c>
      <c r="E12754" s="175">
        <v>9.532</v>
      </c>
    </row>
    <row r="12755" spans="1:5">
      <c r="A12755" s="174" t="s">
        <v>178</v>
      </c>
      <c r="B12755" s="177">
        <v>20</v>
      </c>
      <c r="C12755" s="176">
        <v>43967</v>
      </c>
      <c r="D12755" s="175">
        <v>18</v>
      </c>
      <c r="E12755" s="175">
        <v>6.2770000000000001</v>
      </c>
    </row>
    <row r="12756" spans="1:5">
      <c r="A12756" s="174" t="s">
        <v>178</v>
      </c>
      <c r="B12756" s="183">
        <v>21</v>
      </c>
      <c r="C12756" s="176">
        <v>43968</v>
      </c>
      <c r="D12756" s="175">
        <v>16</v>
      </c>
      <c r="E12756" s="175">
        <v>4.6500000000000004</v>
      </c>
    </row>
    <row r="12757" spans="1:5">
      <c r="A12757" s="174" t="s">
        <v>178</v>
      </c>
      <c r="B12757" s="183">
        <v>21</v>
      </c>
      <c r="C12757" s="176">
        <v>43969</v>
      </c>
      <c r="D12757" s="175">
        <v>17</v>
      </c>
      <c r="E12757" s="175">
        <v>10.462</v>
      </c>
    </row>
    <row r="12758" spans="1:5">
      <c r="A12758" s="174" t="s">
        <v>178</v>
      </c>
      <c r="B12758" s="183">
        <v>21</v>
      </c>
      <c r="C12758" s="176">
        <v>43970</v>
      </c>
      <c r="D12758" s="175">
        <v>18</v>
      </c>
      <c r="E12758" s="175">
        <v>22.085999999999999</v>
      </c>
    </row>
    <row r="12759" spans="1:5">
      <c r="A12759" s="174" t="s">
        <v>178</v>
      </c>
      <c r="B12759" s="183">
        <v>21</v>
      </c>
      <c r="C12759" s="176">
        <v>43971</v>
      </c>
      <c r="D12759" s="175">
        <v>18</v>
      </c>
      <c r="E12759" s="175">
        <v>13.250999999999999</v>
      </c>
    </row>
    <row r="12760" spans="1:5">
      <c r="A12760" s="174" t="s">
        <v>178</v>
      </c>
      <c r="B12760" s="183">
        <v>21</v>
      </c>
      <c r="C12760" s="176">
        <v>43972</v>
      </c>
      <c r="D12760" s="175">
        <v>19</v>
      </c>
      <c r="E12760" s="175">
        <v>25.457000000000001</v>
      </c>
    </row>
    <row r="12761" spans="1:5">
      <c r="A12761" s="174" t="s">
        <v>178</v>
      </c>
      <c r="B12761" s="183">
        <v>21</v>
      </c>
      <c r="C12761" s="176">
        <v>43973</v>
      </c>
      <c r="D12761" s="175">
        <v>20</v>
      </c>
      <c r="E12761" s="175">
        <v>9.8800000000000008</v>
      </c>
    </row>
    <row r="12762" spans="1:5">
      <c r="A12762" s="174" t="s">
        <v>178</v>
      </c>
      <c r="B12762" s="177">
        <v>21</v>
      </c>
      <c r="C12762" s="176">
        <v>43974</v>
      </c>
      <c r="D12762" s="175">
        <v>16</v>
      </c>
      <c r="E12762" s="175">
        <v>7.4390000000000001</v>
      </c>
    </row>
    <row r="12763" spans="1:5">
      <c r="A12763" s="174" t="s">
        <v>178</v>
      </c>
      <c r="B12763" s="183">
        <v>22</v>
      </c>
      <c r="C12763" s="176">
        <v>43975</v>
      </c>
      <c r="D12763" s="175">
        <v>15</v>
      </c>
      <c r="E12763" s="175">
        <v>17.087</v>
      </c>
    </row>
    <row r="12764" spans="1:5">
      <c r="A12764" s="174" t="s">
        <v>178</v>
      </c>
      <c r="B12764" s="183">
        <v>22</v>
      </c>
      <c r="C12764" s="176">
        <v>43976</v>
      </c>
      <c r="D12764" s="175">
        <v>16</v>
      </c>
      <c r="E12764" s="175">
        <v>26.038</v>
      </c>
    </row>
    <row r="12765" spans="1:5">
      <c r="A12765" s="174" t="s">
        <v>178</v>
      </c>
      <c r="B12765" s="183">
        <v>22</v>
      </c>
      <c r="C12765" s="176">
        <v>43977</v>
      </c>
      <c r="D12765" s="175">
        <v>15</v>
      </c>
      <c r="E12765" s="175">
        <v>11.275</v>
      </c>
    </row>
    <row r="12766" spans="1:5">
      <c r="A12766" s="174" t="s">
        <v>178</v>
      </c>
      <c r="B12766" s="183">
        <v>22</v>
      </c>
      <c r="C12766" s="176">
        <v>43978</v>
      </c>
      <c r="D12766" s="175">
        <v>15</v>
      </c>
      <c r="E12766" s="175">
        <v>8.8339999999999996</v>
      </c>
    </row>
    <row r="12767" spans="1:5">
      <c r="A12767" s="174" t="s">
        <v>178</v>
      </c>
      <c r="B12767" s="183">
        <v>22</v>
      </c>
      <c r="C12767" s="176">
        <v>43979</v>
      </c>
      <c r="D12767" s="175">
        <v>17</v>
      </c>
      <c r="E12767" s="175">
        <v>18.481999999999999</v>
      </c>
    </row>
    <row r="12768" spans="1:5">
      <c r="A12768" s="174" t="s">
        <v>178</v>
      </c>
      <c r="B12768" s="183">
        <v>22</v>
      </c>
      <c r="C12768" s="176">
        <v>43980</v>
      </c>
      <c r="D12768" s="175">
        <v>19</v>
      </c>
      <c r="E12768" s="175">
        <v>14.298</v>
      </c>
    </row>
    <row r="12769" spans="1:5">
      <c r="A12769" s="174" t="s">
        <v>178</v>
      </c>
      <c r="B12769" s="177">
        <v>22</v>
      </c>
      <c r="C12769" s="176">
        <v>43981</v>
      </c>
      <c r="D12769" s="175">
        <v>14</v>
      </c>
      <c r="E12769" s="175">
        <v>8.4860000000000007</v>
      </c>
    </row>
    <row r="12770" spans="1:5">
      <c r="A12770" s="174" t="s">
        <v>178</v>
      </c>
      <c r="B12770" s="183">
        <v>23</v>
      </c>
      <c r="C12770" s="176">
        <v>43982</v>
      </c>
      <c r="D12770" s="175">
        <v>13</v>
      </c>
      <c r="E12770" s="175">
        <v>2.6739999999999999</v>
      </c>
    </row>
    <row r="12771" spans="1:5">
      <c r="A12771" s="174" t="s">
        <v>178</v>
      </c>
      <c r="B12771" s="183">
        <v>23</v>
      </c>
      <c r="C12771" s="176">
        <v>43983</v>
      </c>
      <c r="D12771" s="175">
        <v>15</v>
      </c>
      <c r="E12771" s="175">
        <v>0.23200000000000001</v>
      </c>
    </row>
    <row r="12772" spans="1:5">
      <c r="A12772" s="174" t="s">
        <v>178</v>
      </c>
      <c r="B12772" s="183">
        <v>23</v>
      </c>
      <c r="C12772" s="176">
        <v>43984</v>
      </c>
      <c r="D12772" s="175">
        <v>13</v>
      </c>
      <c r="E12772" s="175">
        <v>13.368</v>
      </c>
    </row>
    <row r="12773" spans="1:5">
      <c r="A12773" s="174" t="s">
        <v>178</v>
      </c>
      <c r="B12773" s="183">
        <v>23</v>
      </c>
      <c r="C12773" s="176">
        <v>43985</v>
      </c>
      <c r="D12773" s="175">
        <v>14</v>
      </c>
      <c r="E12773" s="175">
        <v>17.785</v>
      </c>
    </row>
    <row r="12774" spans="1:5">
      <c r="A12774" s="174" t="s">
        <v>178</v>
      </c>
      <c r="B12774" s="183">
        <v>23</v>
      </c>
      <c r="C12774" s="176">
        <v>43986</v>
      </c>
      <c r="D12774" s="175">
        <v>14</v>
      </c>
      <c r="E12774" s="175">
        <v>25.922000000000001</v>
      </c>
    </row>
    <row r="12775" spans="1:5">
      <c r="A12775" s="174" t="s">
        <v>178</v>
      </c>
      <c r="B12775" s="183">
        <v>23</v>
      </c>
      <c r="C12775" s="176">
        <v>43987</v>
      </c>
      <c r="D12775" s="175">
        <v>15</v>
      </c>
      <c r="E12775" s="175">
        <v>14.180999999999999</v>
      </c>
    </row>
    <row r="12776" spans="1:5">
      <c r="A12776" s="174" t="s">
        <v>178</v>
      </c>
      <c r="B12776" s="177">
        <v>23</v>
      </c>
      <c r="C12776" s="176">
        <v>43988</v>
      </c>
      <c r="D12776" s="175">
        <v>11</v>
      </c>
      <c r="E12776" s="175">
        <v>8.6020000000000003</v>
      </c>
    </row>
    <row r="12777" spans="1:5">
      <c r="A12777" s="174" t="s">
        <v>178</v>
      </c>
      <c r="B12777" s="183">
        <v>24</v>
      </c>
      <c r="C12777" s="176">
        <v>43989</v>
      </c>
      <c r="D12777" s="175">
        <v>11</v>
      </c>
      <c r="E12777" s="175">
        <v>7.6719999999999997</v>
      </c>
    </row>
    <row r="12778" spans="1:5">
      <c r="A12778" s="174" t="s">
        <v>178</v>
      </c>
      <c r="B12778" s="183">
        <v>24</v>
      </c>
      <c r="C12778" s="176">
        <v>43990</v>
      </c>
      <c r="D12778" s="175">
        <v>12</v>
      </c>
      <c r="E12778" s="175">
        <v>10.927</v>
      </c>
    </row>
    <row r="12779" spans="1:5">
      <c r="A12779" s="174" t="s">
        <v>178</v>
      </c>
      <c r="B12779" s="183">
        <v>24</v>
      </c>
      <c r="C12779" s="176">
        <v>43991</v>
      </c>
      <c r="D12779" s="175">
        <v>12</v>
      </c>
      <c r="E12779" s="175">
        <v>9.4149999999999991</v>
      </c>
    </row>
    <row r="12780" spans="1:5">
      <c r="A12780" s="174" t="s">
        <v>178</v>
      </c>
      <c r="B12780" s="183">
        <v>24</v>
      </c>
      <c r="C12780" s="176">
        <v>43992</v>
      </c>
      <c r="D12780" s="175">
        <v>12</v>
      </c>
      <c r="E12780" s="175">
        <v>8.6020000000000003</v>
      </c>
    </row>
    <row r="12781" spans="1:5">
      <c r="A12781" s="174" t="s">
        <v>178</v>
      </c>
      <c r="B12781" s="183">
        <v>24</v>
      </c>
      <c r="C12781" s="176">
        <v>43993</v>
      </c>
      <c r="D12781" s="175">
        <v>19</v>
      </c>
      <c r="E12781" s="175">
        <v>11.973000000000001</v>
      </c>
    </row>
    <row r="12782" spans="1:5">
      <c r="A12782" s="174" t="s">
        <v>178</v>
      </c>
      <c r="B12782" s="183">
        <v>24</v>
      </c>
      <c r="C12782" s="176">
        <v>43994</v>
      </c>
      <c r="D12782" s="175">
        <v>15</v>
      </c>
      <c r="E12782" s="175">
        <v>11.856999999999999</v>
      </c>
    </row>
    <row r="12783" spans="1:5">
      <c r="A12783" s="174" t="s">
        <v>178</v>
      </c>
      <c r="B12783" s="177">
        <v>24</v>
      </c>
      <c r="C12783" s="176">
        <v>43995</v>
      </c>
      <c r="D12783" s="175">
        <v>12</v>
      </c>
      <c r="E12783" s="175">
        <v>5.2309999999999999</v>
      </c>
    </row>
    <row r="12784" spans="1:5">
      <c r="A12784" s="174" t="s">
        <v>178</v>
      </c>
      <c r="B12784" s="183">
        <v>25</v>
      </c>
      <c r="C12784" s="176">
        <v>43996</v>
      </c>
      <c r="D12784" s="175">
        <v>11</v>
      </c>
      <c r="E12784" s="175">
        <v>1.627</v>
      </c>
    </row>
    <row r="12785" spans="1:5">
      <c r="A12785" s="174" t="s">
        <v>178</v>
      </c>
      <c r="B12785" s="183">
        <v>25</v>
      </c>
      <c r="C12785" s="176">
        <v>43997</v>
      </c>
      <c r="D12785" s="175">
        <v>13</v>
      </c>
      <c r="E12785" s="175">
        <v>1.1619999999999999</v>
      </c>
    </row>
    <row r="12786" spans="1:5">
      <c r="A12786" s="174" t="s">
        <v>178</v>
      </c>
      <c r="B12786" s="183">
        <v>25</v>
      </c>
      <c r="C12786" s="176">
        <v>43998</v>
      </c>
      <c r="D12786" s="175">
        <v>13</v>
      </c>
      <c r="E12786" s="175">
        <v>10.462</v>
      </c>
    </row>
    <row r="12787" spans="1:5">
      <c r="A12787" s="174" t="s">
        <v>178</v>
      </c>
      <c r="B12787" s="183">
        <v>25</v>
      </c>
      <c r="C12787" s="176">
        <v>43999</v>
      </c>
      <c r="D12787" s="175">
        <v>13</v>
      </c>
      <c r="E12787" s="175">
        <v>6.8579999999999997</v>
      </c>
    </row>
    <row r="12788" spans="1:5">
      <c r="A12788" s="174" t="s">
        <v>178</v>
      </c>
      <c r="B12788" s="183">
        <v>25</v>
      </c>
      <c r="C12788" s="176">
        <v>44000</v>
      </c>
      <c r="D12788" s="175">
        <v>13</v>
      </c>
      <c r="E12788" s="175">
        <v>5.2309999999999999</v>
      </c>
    </row>
    <row r="12789" spans="1:5">
      <c r="A12789" s="174" t="s">
        <v>178</v>
      </c>
      <c r="B12789" s="183">
        <v>25</v>
      </c>
      <c r="C12789" s="176">
        <v>44001</v>
      </c>
      <c r="D12789" s="175">
        <v>14</v>
      </c>
      <c r="E12789" s="175">
        <v>8.6020000000000003</v>
      </c>
    </row>
    <row r="12790" spans="1:5">
      <c r="A12790" s="174" t="s">
        <v>178</v>
      </c>
      <c r="B12790" s="183">
        <v>25</v>
      </c>
      <c r="C12790" s="176">
        <v>44002</v>
      </c>
      <c r="D12790" s="175">
        <v>10</v>
      </c>
      <c r="E12790" s="175">
        <v>5.8120000000000003</v>
      </c>
    </row>
    <row r="12791" spans="1:5">
      <c r="A12791" s="174" t="s">
        <v>178</v>
      </c>
      <c r="B12791" s="183">
        <v>26</v>
      </c>
      <c r="C12791" s="176">
        <v>44003</v>
      </c>
      <c r="D12791" s="175">
        <v>9</v>
      </c>
      <c r="E12791" s="175">
        <v>7.4390000000000001</v>
      </c>
    </row>
    <row r="12792" spans="1:5">
      <c r="A12792" s="174" t="s">
        <v>178</v>
      </c>
      <c r="B12792" s="183">
        <v>26</v>
      </c>
      <c r="C12792" s="176">
        <v>44004</v>
      </c>
      <c r="D12792" s="175">
        <v>12</v>
      </c>
      <c r="E12792" s="175">
        <v>2.5569999999999999</v>
      </c>
    </row>
    <row r="12793" spans="1:5">
      <c r="A12793" s="174" t="s">
        <v>178</v>
      </c>
      <c r="B12793" s="183">
        <v>26</v>
      </c>
      <c r="C12793" s="176">
        <v>44005</v>
      </c>
      <c r="D12793" s="175">
        <v>12</v>
      </c>
      <c r="E12793" s="175">
        <v>7.7880000000000003</v>
      </c>
    </row>
    <row r="12794" spans="1:5">
      <c r="A12794" s="174" t="s">
        <v>178</v>
      </c>
      <c r="B12794" s="183">
        <v>26</v>
      </c>
      <c r="C12794" s="176">
        <v>44006</v>
      </c>
      <c r="D12794" s="175">
        <v>12</v>
      </c>
      <c r="E12794" s="175">
        <v>6.2770000000000001</v>
      </c>
    </row>
    <row r="12795" spans="1:5">
      <c r="A12795" s="174" t="s">
        <v>178</v>
      </c>
      <c r="B12795" s="183">
        <v>26</v>
      </c>
      <c r="C12795" s="176">
        <v>44007</v>
      </c>
      <c r="D12795" s="175">
        <v>13</v>
      </c>
      <c r="E12795" s="175">
        <v>2.5569999999999999</v>
      </c>
    </row>
    <row r="12796" spans="1:5">
      <c r="A12796" s="174" t="s">
        <v>178</v>
      </c>
      <c r="B12796" s="183">
        <v>26</v>
      </c>
      <c r="C12796" s="176">
        <v>44008</v>
      </c>
      <c r="D12796" s="175">
        <v>14</v>
      </c>
      <c r="E12796" s="175">
        <v>6.3929999999999998</v>
      </c>
    </row>
    <row r="12797" spans="1:5">
      <c r="A12797" s="174" t="s">
        <v>178</v>
      </c>
      <c r="B12797" s="177">
        <v>26</v>
      </c>
      <c r="C12797" s="176">
        <v>44009</v>
      </c>
      <c r="D12797" s="175">
        <v>10</v>
      </c>
      <c r="E12797" s="175">
        <v>3.6030000000000002</v>
      </c>
    </row>
    <row r="12798" spans="1:5">
      <c r="A12798" s="174" t="s">
        <v>178</v>
      </c>
      <c r="B12798" s="183">
        <v>27</v>
      </c>
      <c r="C12798" s="176">
        <v>44010</v>
      </c>
      <c r="D12798" s="175">
        <v>9</v>
      </c>
      <c r="E12798" s="175">
        <v>1.2789999999999999</v>
      </c>
    </row>
    <row r="12799" spans="1:5">
      <c r="A12799" s="174" t="s">
        <v>178</v>
      </c>
      <c r="B12799" s="183">
        <v>27</v>
      </c>
      <c r="C12799" s="176">
        <v>44011</v>
      </c>
      <c r="D12799" s="175">
        <v>12</v>
      </c>
      <c r="E12799" s="175">
        <v>2.9060000000000001</v>
      </c>
    </row>
    <row r="12800" spans="1:5">
      <c r="A12800" s="174" t="s">
        <v>178</v>
      </c>
      <c r="B12800" s="183">
        <v>27</v>
      </c>
      <c r="C12800" s="176">
        <v>44012</v>
      </c>
      <c r="D12800" s="175">
        <v>11</v>
      </c>
      <c r="E12800" s="175">
        <v>5.8120000000000003</v>
      </c>
    </row>
    <row r="12801" spans="1:5">
      <c r="A12801" s="174" t="s">
        <v>178</v>
      </c>
      <c r="B12801" s="183">
        <v>27</v>
      </c>
      <c r="C12801" s="176">
        <v>44013</v>
      </c>
      <c r="D12801" s="175">
        <v>11</v>
      </c>
      <c r="E12801" s="175">
        <v>4.6500000000000004</v>
      </c>
    </row>
    <row r="12802" spans="1:5">
      <c r="A12802" s="174" t="s">
        <v>178</v>
      </c>
      <c r="B12802" s="183">
        <v>27</v>
      </c>
      <c r="C12802" s="176">
        <v>44014</v>
      </c>
      <c r="D12802" s="175">
        <v>11</v>
      </c>
      <c r="E12802" s="175">
        <v>5.1150000000000002</v>
      </c>
    </row>
    <row r="12803" spans="1:5">
      <c r="A12803" s="174" t="s">
        <v>178</v>
      </c>
      <c r="B12803" s="183">
        <v>27</v>
      </c>
      <c r="C12803" s="176">
        <v>44015</v>
      </c>
      <c r="D12803" s="175">
        <v>12</v>
      </c>
      <c r="E12803" s="175">
        <v>5.3470000000000004</v>
      </c>
    </row>
    <row r="12804" spans="1:5">
      <c r="A12804" s="174" t="s">
        <v>178</v>
      </c>
      <c r="B12804" s="177">
        <v>27</v>
      </c>
      <c r="C12804" s="176">
        <v>44016</v>
      </c>
      <c r="D12804" s="175">
        <v>8</v>
      </c>
      <c r="E12804" s="175">
        <v>2.2090000000000001</v>
      </c>
    </row>
    <row r="12805" spans="1:5">
      <c r="A12805" s="174" t="s">
        <v>178</v>
      </c>
      <c r="B12805" s="183">
        <v>28</v>
      </c>
      <c r="C12805" s="176">
        <v>44017</v>
      </c>
      <c r="D12805" s="175">
        <v>7</v>
      </c>
      <c r="E12805" s="175">
        <v>3.1379999999999999</v>
      </c>
    </row>
    <row r="12806" spans="1:5">
      <c r="A12806" s="174" t="s">
        <v>178</v>
      </c>
      <c r="B12806" s="183">
        <v>28</v>
      </c>
      <c r="C12806" s="176">
        <v>44018</v>
      </c>
      <c r="D12806" s="175">
        <v>10</v>
      </c>
      <c r="E12806" s="175">
        <v>1.046</v>
      </c>
    </row>
    <row r="12807" spans="1:5">
      <c r="A12807" s="174" t="s">
        <v>178</v>
      </c>
      <c r="B12807" s="183">
        <v>28</v>
      </c>
      <c r="C12807" s="176">
        <v>44019</v>
      </c>
      <c r="D12807" s="175">
        <v>9</v>
      </c>
      <c r="E12807" s="175">
        <v>2.6739999999999999</v>
      </c>
    </row>
    <row r="12808" spans="1:5">
      <c r="A12808" s="174" t="s">
        <v>178</v>
      </c>
      <c r="B12808" s="183">
        <v>28</v>
      </c>
      <c r="C12808" s="176">
        <v>44020</v>
      </c>
      <c r="D12808" s="175">
        <v>9</v>
      </c>
      <c r="E12808" s="175">
        <v>4.766</v>
      </c>
    </row>
    <row r="12809" spans="1:5">
      <c r="A12809" s="174" t="s">
        <v>178</v>
      </c>
      <c r="B12809" s="183">
        <v>28</v>
      </c>
      <c r="C12809" s="176">
        <v>44021</v>
      </c>
      <c r="D12809" s="175">
        <v>10</v>
      </c>
      <c r="E12809" s="175">
        <v>3.1379999999999999</v>
      </c>
    </row>
    <row r="12810" spans="1:5">
      <c r="A12810" s="174" t="s">
        <v>178</v>
      </c>
      <c r="B12810" s="183">
        <v>28</v>
      </c>
      <c r="C12810" s="176">
        <v>44022</v>
      </c>
      <c r="D12810" s="175">
        <v>11</v>
      </c>
      <c r="E12810" s="175">
        <v>3.2549999999999999</v>
      </c>
    </row>
    <row r="12811" spans="1:5">
      <c r="A12811" s="174" t="s">
        <v>178</v>
      </c>
      <c r="B12811" s="177">
        <v>28</v>
      </c>
      <c r="C12811" s="176">
        <v>44023</v>
      </c>
      <c r="D12811" s="175">
        <v>7</v>
      </c>
      <c r="E12811" s="175">
        <v>5.8120000000000003</v>
      </c>
    </row>
    <row r="12812" spans="1:5">
      <c r="A12812" s="174" t="s">
        <v>178</v>
      </c>
      <c r="B12812" s="183">
        <v>29</v>
      </c>
      <c r="C12812" s="176">
        <v>44024</v>
      </c>
      <c r="D12812" s="175">
        <v>5</v>
      </c>
      <c r="E12812" s="175">
        <v>1.744</v>
      </c>
    </row>
    <row r="12813" spans="1:5">
      <c r="A12813" s="174" t="s">
        <v>178</v>
      </c>
      <c r="B12813" s="183">
        <v>29</v>
      </c>
      <c r="C12813" s="176">
        <v>44025</v>
      </c>
      <c r="D12813" s="175">
        <v>9</v>
      </c>
      <c r="E12813" s="175">
        <v>0.46500000000000002</v>
      </c>
    </row>
    <row r="12814" spans="1:5">
      <c r="A12814" s="174" t="s">
        <v>178</v>
      </c>
      <c r="B12814" s="183">
        <v>29</v>
      </c>
      <c r="C12814" s="176">
        <v>44026</v>
      </c>
      <c r="D12814" s="175">
        <v>10</v>
      </c>
      <c r="E12814" s="175">
        <v>2.9060000000000001</v>
      </c>
    </row>
    <row r="12815" spans="1:5">
      <c r="A12815" s="174" t="s">
        <v>178</v>
      </c>
      <c r="B12815" s="183">
        <v>29</v>
      </c>
      <c r="C12815" s="176">
        <v>44027</v>
      </c>
      <c r="D12815" s="175">
        <v>10</v>
      </c>
      <c r="E12815" s="175">
        <v>2.2090000000000001</v>
      </c>
    </row>
    <row r="12816" spans="1:5">
      <c r="A12816" s="174" t="s">
        <v>178</v>
      </c>
      <c r="B12816" s="183">
        <v>29</v>
      </c>
      <c r="C12816" s="176">
        <v>44028</v>
      </c>
      <c r="D12816" s="175">
        <v>10</v>
      </c>
      <c r="E12816" s="175">
        <v>5.58</v>
      </c>
    </row>
    <row r="12817" spans="1:5">
      <c r="A12817" s="174" t="s">
        <v>178</v>
      </c>
      <c r="B12817" s="183">
        <v>29</v>
      </c>
      <c r="C12817" s="176">
        <v>44029</v>
      </c>
      <c r="D12817" s="175">
        <v>11</v>
      </c>
      <c r="E12817" s="175">
        <v>7.3230000000000004</v>
      </c>
    </row>
    <row r="12818" spans="1:5">
      <c r="A12818" s="174" t="s">
        <v>178</v>
      </c>
      <c r="B12818" s="177">
        <v>29</v>
      </c>
      <c r="C12818" s="176">
        <v>44030</v>
      </c>
      <c r="D12818" s="175">
        <v>7</v>
      </c>
      <c r="E12818" s="175">
        <v>3.4870000000000001</v>
      </c>
    </row>
    <row r="12819" spans="1:5">
      <c r="A12819" s="174" t="s">
        <v>178</v>
      </c>
      <c r="B12819" s="183">
        <v>30</v>
      </c>
      <c r="C12819" s="176">
        <v>44031</v>
      </c>
      <c r="D12819" s="175">
        <v>5</v>
      </c>
      <c r="E12819" s="175">
        <v>5.2309999999999999</v>
      </c>
    </row>
    <row r="12820" spans="1:5">
      <c r="A12820" s="174" t="s">
        <v>178</v>
      </c>
      <c r="B12820" s="183">
        <v>30</v>
      </c>
      <c r="C12820" s="176">
        <v>44032</v>
      </c>
      <c r="D12820" s="175">
        <v>9</v>
      </c>
      <c r="E12820" s="175">
        <v>1.744</v>
      </c>
    </row>
    <row r="12821" spans="1:5">
      <c r="A12821" s="174" t="s">
        <v>178</v>
      </c>
      <c r="B12821" s="183">
        <v>30</v>
      </c>
      <c r="C12821" s="176">
        <v>44033</v>
      </c>
      <c r="D12821" s="175">
        <v>9</v>
      </c>
      <c r="E12821" s="175">
        <v>1.744</v>
      </c>
    </row>
    <row r="12822" spans="1:5">
      <c r="A12822" s="174" t="s">
        <v>178</v>
      </c>
      <c r="B12822" s="183">
        <v>30</v>
      </c>
      <c r="C12822" s="176">
        <v>44034</v>
      </c>
      <c r="D12822" s="175">
        <v>9</v>
      </c>
      <c r="E12822" s="175">
        <v>3.2549999999999999</v>
      </c>
    </row>
    <row r="12823" spans="1:5">
      <c r="A12823" s="174" t="s">
        <v>178</v>
      </c>
      <c r="B12823" s="183">
        <v>30</v>
      </c>
      <c r="C12823" s="176">
        <v>44035</v>
      </c>
      <c r="D12823" s="175">
        <v>9</v>
      </c>
      <c r="E12823" s="175">
        <v>4.0679999999999996</v>
      </c>
    </row>
    <row r="12824" spans="1:5">
      <c r="A12824" s="174" t="s">
        <v>178</v>
      </c>
      <c r="B12824" s="183">
        <v>30</v>
      </c>
      <c r="C12824" s="176">
        <v>44036</v>
      </c>
      <c r="D12824" s="175">
        <v>10</v>
      </c>
      <c r="E12824" s="175">
        <v>3.4870000000000001</v>
      </c>
    </row>
    <row r="12825" spans="1:5">
      <c r="A12825" s="174" t="s">
        <v>178</v>
      </c>
      <c r="B12825" s="177">
        <v>30</v>
      </c>
      <c r="C12825" s="176">
        <v>44037</v>
      </c>
      <c r="D12825" s="175">
        <v>6</v>
      </c>
      <c r="E12825" s="175">
        <v>4.9980000000000002</v>
      </c>
    </row>
    <row r="12826" spans="1:5">
      <c r="A12826" s="174" t="s">
        <v>178</v>
      </c>
      <c r="B12826" s="183">
        <v>31</v>
      </c>
      <c r="C12826" s="176">
        <v>44038</v>
      </c>
      <c r="D12826" s="175">
        <v>4</v>
      </c>
      <c r="E12826" s="175">
        <v>3.1379999999999999</v>
      </c>
    </row>
    <row r="12827" spans="1:5">
      <c r="A12827" s="174" t="s">
        <v>178</v>
      </c>
      <c r="B12827" s="183">
        <v>31</v>
      </c>
      <c r="C12827" s="176">
        <v>44039</v>
      </c>
      <c r="D12827" s="175">
        <v>8</v>
      </c>
      <c r="E12827" s="175">
        <v>1.5109999999999999</v>
      </c>
    </row>
    <row r="12828" spans="1:5">
      <c r="A12828" s="174" t="s">
        <v>178</v>
      </c>
      <c r="B12828" s="183">
        <v>31</v>
      </c>
      <c r="C12828" s="176">
        <v>44040</v>
      </c>
      <c r="D12828" s="175">
        <v>8</v>
      </c>
      <c r="E12828" s="175">
        <v>-1.5109999999999999</v>
      </c>
    </row>
    <row r="12829" spans="1:5">
      <c r="A12829" s="174" t="s">
        <v>178</v>
      </c>
      <c r="B12829" s="183">
        <v>31</v>
      </c>
      <c r="C12829" s="176">
        <v>44041</v>
      </c>
      <c r="D12829" s="175">
        <v>9</v>
      </c>
      <c r="E12829" s="175">
        <v>-2.5569999999999999</v>
      </c>
    </row>
    <row r="12830" spans="1:5">
      <c r="A12830" s="174" t="s">
        <v>178</v>
      </c>
      <c r="B12830" s="183">
        <v>31</v>
      </c>
      <c r="C12830" s="176">
        <v>44042</v>
      </c>
      <c r="D12830" s="175">
        <v>9</v>
      </c>
      <c r="E12830" s="175">
        <v>0.58099999999999996</v>
      </c>
    </row>
    <row r="12831" spans="1:5">
      <c r="A12831" s="174" t="s">
        <v>178</v>
      </c>
      <c r="B12831" s="183">
        <v>31</v>
      </c>
      <c r="C12831" s="176">
        <v>44043</v>
      </c>
      <c r="D12831" s="175">
        <v>9</v>
      </c>
      <c r="E12831" s="175">
        <v>3.371</v>
      </c>
    </row>
    <row r="12832" spans="1:5">
      <c r="A12832" s="174" t="s">
        <v>178</v>
      </c>
      <c r="B12832" s="177">
        <v>31</v>
      </c>
      <c r="C12832" s="176">
        <v>44044</v>
      </c>
      <c r="D12832" s="175">
        <v>6</v>
      </c>
      <c r="E12832" s="175">
        <v>2.5569999999999999</v>
      </c>
    </row>
    <row r="12833" spans="1:5">
      <c r="A12833" s="174" t="s">
        <v>178</v>
      </c>
      <c r="B12833" s="183">
        <v>32</v>
      </c>
      <c r="C12833" s="176">
        <v>44045</v>
      </c>
      <c r="D12833" s="175">
        <v>5</v>
      </c>
      <c r="E12833" s="175">
        <v>2.6739999999999999</v>
      </c>
    </row>
    <row r="12834" spans="1:5">
      <c r="A12834" s="174" t="s">
        <v>178</v>
      </c>
      <c r="B12834" s="183">
        <v>32</v>
      </c>
      <c r="C12834" s="176">
        <v>44046</v>
      </c>
      <c r="D12834" s="175">
        <v>8</v>
      </c>
      <c r="E12834" s="175">
        <v>1.2789999999999999</v>
      </c>
    </row>
    <row r="12835" spans="1:5">
      <c r="A12835" s="174" t="s">
        <v>178</v>
      </c>
      <c r="B12835" s="183">
        <v>32</v>
      </c>
      <c r="C12835" s="176">
        <v>44047</v>
      </c>
      <c r="D12835" s="175">
        <v>8</v>
      </c>
      <c r="E12835" s="175">
        <v>1.744</v>
      </c>
    </row>
    <row r="12836" spans="1:5">
      <c r="A12836" s="174" t="s">
        <v>178</v>
      </c>
      <c r="B12836" s="183">
        <v>32</v>
      </c>
      <c r="C12836" s="176">
        <v>44048</v>
      </c>
      <c r="D12836" s="175">
        <v>8</v>
      </c>
      <c r="E12836" s="175">
        <v>2.2090000000000001</v>
      </c>
    </row>
    <row r="12837" spans="1:5">
      <c r="A12837" s="174" t="s">
        <v>178</v>
      </c>
      <c r="B12837" s="183">
        <v>32</v>
      </c>
      <c r="C12837" s="176">
        <v>44049</v>
      </c>
      <c r="D12837" s="175">
        <v>8</v>
      </c>
      <c r="E12837" s="175">
        <v>1.976</v>
      </c>
    </row>
    <row r="12838" spans="1:5">
      <c r="A12838" s="174" t="s">
        <v>178</v>
      </c>
      <c r="B12838" s="177">
        <v>32</v>
      </c>
      <c r="C12838" s="176">
        <v>44050</v>
      </c>
      <c r="D12838" s="175">
        <v>9</v>
      </c>
      <c r="E12838" s="175">
        <v>2.2090000000000001</v>
      </c>
    </row>
    <row r="12839" spans="1:5">
      <c r="A12839" s="174" t="s">
        <v>178</v>
      </c>
      <c r="B12839" s="177">
        <v>32</v>
      </c>
      <c r="C12839" s="176">
        <v>44051</v>
      </c>
      <c r="D12839" s="175">
        <v>5</v>
      </c>
      <c r="E12839" s="175">
        <v>1.976</v>
      </c>
    </row>
    <row r="12840" spans="1:5">
      <c r="A12840" s="174" t="s">
        <v>178</v>
      </c>
      <c r="B12840" s="177">
        <v>33</v>
      </c>
      <c r="C12840" s="176">
        <v>44052</v>
      </c>
      <c r="D12840" s="175">
        <v>2</v>
      </c>
      <c r="E12840" s="175">
        <v>1.627</v>
      </c>
    </row>
    <row r="12841" spans="1:5">
      <c r="A12841" s="174" t="s">
        <v>178</v>
      </c>
      <c r="B12841" s="177">
        <v>33</v>
      </c>
      <c r="C12841" s="176">
        <v>44053</v>
      </c>
      <c r="D12841" s="175">
        <v>8</v>
      </c>
      <c r="E12841" s="175">
        <v>0.93</v>
      </c>
    </row>
    <row r="12842" spans="1:5">
      <c r="A12842" s="174" t="s">
        <v>178</v>
      </c>
      <c r="B12842" s="177">
        <v>33</v>
      </c>
      <c r="C12842" s="176">
        <v>44054</v>
      </c>
      <c r="D12842" s="175">
        <v>8</v>
      </c>
      <c r="E12842" s="175">
        <v>0.93</v>
      </c>
    </row>
    <row r="12843" spans="1:5">
      <c r="A12843" s="174" t="s">
        <v>178</v>
      </c>
      <c r="B12843" s="177">
        <v>33</v>
      </c>
      <c r="C12843" s="176">
        <v>44055</v>
      </c>
      <c r="D12843" s="175">
        <v>9</v>
      </c>
      <c r="E12843" s="175">
        <v>0.93</v>
      </c>
    </row>
    <row r="12844" spans="1:5">
      <c r="A12844" s="174" t="s">
        <v>178</v>
      </c>
      <c r="B12844" s="177">
        <v>33</v>
      </c>
      <c r="C12844" s="176">
        <v>44056</v>
      </c>
      <c r="D12844" s="175">
        <v>9</v>
      </c>
      <c r="E12844" s="175">
        <v>0.93</v>
      </c>
    </row>
    <row r="12845" spans="1:5">
      <c r="A12845" s="174" t="s">
        <v>178</v>
      </c>
      <c r="B12845" s="177">
        <v>33</v>
      </c>
      <c r="C12845" s="176">
        <v>44057</v>
      </c>
      <c r="D12845" s="175">
        <v>9</v>
      </c>
      <c r="E12845" s="175">
        <v>0.81399999999999995</v>
      </c>
    </row>
    <row r="12846" spans="1:5">
      <c r="A12846" s="174" t="s">
        <v>178</v>
      </c>
      <c r="B12846" s="177">
        <v>33</v>
      </c>
      <c r="C12846" s="176">
        <v>44058</v>
      </c>
      <c r="D12846" s="175">
        <v>7</v>
      </c>
      <c r="E12846" s="175">
        <v>0.93</v>
      </c>
    </row>
    <row r="12847" spans="1:5">
      <c r="A12847" s="174" t="s">
        <v>178</v>
      </c>
      <c r="B12847" s="177">
        <v>34</v>
      </c>
      <c r="C12847" s="176">
        <v>44059</v>
      </c>
      <c r="D12847" s="175">
        <v>5</v>
      </c>
      <c r="E12847" s="175">
        <v>0.93</v>
      </c>
    </row>
    <row r="12848" spans="1:5">
      <c r="A12848" s="174" t="s">
        <v>178</v>
      </c>
      <c r="B12848" s="177">
        <v>34</v>
      </c>
      <c r="C12848" s="176">
        <v>44060</v>
      </c>
      <c r="D12848" s="175">
        <v>9</v>
      </c>
      <c r="E12848" s="175">
        <v>0.58099999999999996</v>
      </c>
    </row>
    <row r="12849" spans="1:5">
      <c r="A12849" s="174" t="s">
        <v>178</v>
      </c>
      <c r="B12849" s="177">
        <v>34</v>
      </c>
      <c r="C12849" s="176">
        <v>44061</v>
      </c>
      <c r="D12849" s="175">
        <v>8</v>
      </c>
      <c r="E12849" s="175">
        <v>3.4870000000000001</v>
      </c>
    </row>
    <row r="12850" spans="1:5">
      <c r="A12850" s="174" t="s">
        <v>178</v>
      </c>
      <c r="B12850" s="177">
        <v>34</v>
      </c>
      <c r="C12850" s="176">
        <v>44062</v>
      </c>
      <c r="D12850" s="175">
        <v>8</v>
      </c>
      <c r="E12850" s="175">
        <v>4.6500000000000004</v>
      </c>
    </row>
    <row r="12851" spans="1:5">
      <c r="A12851" s="174" t="s">
        <v>178</v>
      </c>
      <c r="B12851" s="177">
        <v>34</v>
      </c>
      <c r="C12851" s="176">
        <v>44063</v>
      </c>
      <c r="D12851" s="175">
        <v>8</v>
      </c>
      <c r="E12851" s="175">
        <v>1.395</v>
      </c>
    </row>
    <row r="12852" spans="1:5">
      <c r="A12852" s="174" t="s">
        <v>178</v>
      </c>
      <c r="B12852" s="177">
        <v>34</v>
      </c>
      <c r="C12852" s="176">
        <v>44064</v>
      </c>
      <c r="D12852" s="175">
        <v>10</v>
      </c>
      <c r="E12852" s="175">
        <v>1.1619999999999999</v>
      </c>
    </row>
    <row r="12853" spans="1:5">
      <c r="A12853" s="174" t="s">
        <v>178</v>
      </c>
      <c r="B12853" s="177">
        <v>34</v>
      </c>
      <c r="C12853" s="176">
        <v>44065</v>
      </c>
      <c r="D12853" s="182"/>
      <c r="E12853" s="175">
        <v>1.1619999999999999</v>
      </c>
    </row>
    <row r="12854" spans="1:5">
      <c r="A12854" s="174" t="s">
        <v>181</v>
      </c>
      <c r="B12854" s="183">
        <v>8</v>
      </c>
      <c r="C12854" s="176">
        <v>43877</v>
      </c>
      <c r="D12854" s="175">
        <v>3</v>
      </c>
      <c r="E12854" s="175">
        <v>0</v>
      </c>
    </row>
    <row r="12855" spans="1:5">
      <c r="A12855" s="174" t="s">
        <v>181</v>
      </c>
      <c r="B12855" s="183">
        <v>8</v>
      </c>
      <c r="C12855" s="176">
        <v>43878</v>
      </c>
      <c r="D12855" s="175">
        <v>-1</v>
      </c>
      <c r="E12855" s="175">
        <v>0</v>
      </c>
    </row>
    <row r="12856" spans="1:5">
      <c r="A12856" s="174" t="s">
        <v>181</v>
      </c>
      <c r="B12856" s="183">
        <v>8</v>
      </c>
      <c r="C12856" s="176">
        <v>43879</v>
      </c>
      <c r="D12856" s="175">
        <v>-1</v>
      </c>
      <c r="E12856" s="175">
        <v>0</v>
      </c>
    </row>
    <row r="12857" spans="1:5">
      <c r="A12857" s="174" t="s">
        <v>181</v>
      </c>
      <c r="B12857" s="183">
        <v>8</v>
      </c>
      <c r="C12857" s="176">
        <v>43880</v>
      </c>
      <c r="D12857" s="175">
        <v>-1</v>
      </c>
      <c r="E12857" s="175">
        <v>0</v>
      </c>
    </row>
    <row r="12858" spans="1:5">
      <c r="A12858" s="174" t="s">
        <v>181</v>
      </c>
      <c r="B12858" s="183">
        <v>8</v>
      </c>
      <c r="C12858" s="176">
        <v>43881</v>
      </c>
      <c r="D12858" s="175">
        <v>0</v>
      </c>
      <c r="E12858" s="175">
        <v>0</v>
      </c>
    </row>
    <row r="12859" spans="1:5">
      <c r="A12859" s="174" t="s">
        <v>181</v>
      </c>
      <c r="B12859" s="183">
        <v>8</v>
      </c>
      <c r="C12859" s="176">
        <v>43882</v>
      </c>
      <c r="D12859" s="175">
        <v>-1</v>
      </c>
      <c r="E12859" s="175">
        <v>0</v>
      </c>
    </row>
    <row r="12860" spans="1:5">
      <c r="A12860" s="174" t="s">
        <v>181</v>
      </c>
      <c r="B12860" s="177">
        <v>8</v>
      </c>
      <c r="C12860" s="176">
        <v>43883</v>
      </c>
      <c r="D12860" s="175">
        <v>0</v>
      </c>
      <c r="E12860" s="175">
        <v>0</v>
      </c>
    </row>
    <row r="12861" spans="1:5">
      <c r="A12861" s="174" t="s">
        <v>181</v>
      </c>
      <c r="B12861" s="183">
        <v>9</v>
      </c>
      <c r="C12861" s="176">
        <v>43884</v>
      </c>
      <c r="D12861" s="175">
        <v>2</v>
      </c>
      <c r="E12861" s="175">
        <v>0</v>
      </c>
    </row>
    <row r="12862" spans="1:5">
      <c r="A12862" s="174" t="s">
        <v>181</v>
      </c>
      <c r="B12862" s="183">
        <v>9</v>
      </c>
      <c r="C12862" s="176">
        <v>43885</v>
      </c>
      <c r="D12862" s="175">
        <v>7</v>
      </c>
      <c r="E12862" s="175">
        <v>0</v>
      </c>
    </row>
    <row r="12863" spans="1:5">
      <c r="A12863" s="174" t="s">
        <v>181</v>
      </c>
      <c r="B12863" s="183">
        <v>9</v>
      </c>
      <c r="C12863" s="176">
        <v>43886</v>
      </c>
      <c r="D12863" s="175">
        <v>4</v>
      </c>
      <c r="E12863" s="175">
        <v>0</v>
      </c>
    </row>
    <row r="12864" spans="1:5">
      <c r="A12864" s="174" t="s">
        <v>181</v>
      </c>
      <c r="B12864" s="183">
        <v>9</v>
      </c>
      <c r="C12864" s="176">
        <v>43887</v>
      </c>
      <c r="D12864" s="175">
        <v>3</v>
      </c>
      <c r="E12864" s="175">
        <v>0</v>
      </c>
    </row>
    <row r="12865" spans="1:5">
      <c r="A12865" s="174" t="s">
        <v>181</v>
      </c>
      <c r="B12865" s="183">
        <v>9</v>
      </c>
      <c r="C12865" s="176">
        <v>43888</v>
      </c>
      <c r="D12865" s="175">
        <v>0</v>
      </c>
      <c r="E12865" s="175">
        <v>0</v>
      </c>
    </row>
    <row r="12866" spans="1:5">
      <c r="A12866" s="174" t="s">
        <v>181</v>
      </c>
      <c r="B12866" s="183">
        <v>9</v>
      </c>
      <c r="C12866" s="176">
        <v>43889</v>
      </c>
      <c r="D12866" s="175">
        <v>1</v>
      </c>
      <c r="E12866" s="175">
        <v>0</v>
      </c>
    </row>
    <row r="12867" spans="1:5">
      <c r="A12867" s="174" t="s">
        <v>181</v>
      </c>
      <c r="B12867" s="177">
        <v>9</v>
      </c>
      <c r="C12867" s="176">
        <v>43890</v>
      </c>
      <c r="D12867" s="175">
        <v>3</v>
      </c>
      <c r="E12867" s="175">
        <v>0</v>
      </c>
    </row>
    <row r="12868" spans="1:5">
      <c r="A12868" s="174" t="s">
        <v>181</v>
      </c>
      <c r="B12868" s="183">
        <v>10</v>
      </c>
      <c r="C12868" s="176">
        <v>43833</v>
      </c>
      <c r="D12868" s="175">
        <v>6</v>
      </c>
      <c r="E12868" s="175">
        <v>0</v>
      </c>
    </row>
    <row r="12869" spans="1:5">
      <c r="A12869" s="174" t="s">
        <v>181</v>
      </c>
      <c r="B12869" s="183">
        <v>10</v>
      </c>
      <c r="C12869" s="176">
        <v>43864</v>
      </c>
      <c r="D12869" s="175">
        <v>-1</v>
      </c>
      <c r="E12869" s="175">
        <v>0</v>
      </c>
    </row>
    <row r="12870" spans="1:5">
      <c r="A12870" s="174" t="s">
        <v>181</v>
      </c>
      <c r="B12870" s="183">
        <v>10</v>
      </c>
      <c r="C12870" s="176">
        <v>43893</v>
      </c>
      <c r="D12870" s="175">
        <v>-1</v>
      </c>
      <c r="E12870" s="175">
        <v>0</v>
      </c>
    </row>
    <row r="12871" spans="1:5">
      <c r="A12871" s="174" t="s">
        <v>181</v>
      </c>
      <c r="B12871" s="183">
        <v>10</v>
      </c>
      <c r="C12871" s="176">
        <v>43894</v>
      </c>
      <c r="D12871" s="175">
        <v>-1</v>
      </c>
      <c r="E12871" s="175">
        <v>0</v>
      </c>
    </row>
    <row r="12872" spans="1:5">
      <c r="A12872" s="174" t="s">
        <v>181</v>
      </c>
      <c r="B12872" s="183">
        <v>10</v>
      </c>
      <c r="C12872" s="176">
        <v>43895</v>
      </c>
      <c r="D12872" s="175">
        <v>-2</v>
      </c>
      <c r="E12872" s="175">
        <v>0</v>
      </c>
    </row>
    <row r="12873" spans="1:5">
      <c r="A12873" s="174" t="s">
        <v>181</v>
      </c>
      <c r="B12873" s="183">
        <v>10</v>
      </c>
      <c r="C12873" s="176">
        <v>43896</v>
      </c>
      <c r="D12873" s="175">
        <v>-1</v>
      </c>
      <c r="E12873" s="175">
        <v>0</v>
      </c>
    </row>
    <row r="12874" spans="1:5">
      <c r="A12874" s="174" t="s">
        <v>181</v>
      </c>
      <c r="B12874" s="177">
        <v>10</v>
      </c>
      <c r="C12874" s="176">
        <v>43897</v>
      </c>
      <c r="D12874" s="175">
        <v>2</v>
      </c>
      <c r="E12874" s="175">
        <v>0</v>
      </c>
    </row>
    <row r="12875" spans="1:5">
      <c r="A12875" s="174" t="s">
        <v>181</v>
      </c>
      <c r="B12875" s="183">
        <v>11</v>
      </c>
      <c r="C12875" s="176">
        <v>43898</v>
      </c>
      <c r="D12875" s="175">
        <v>3</v>
      </c>
      <c r="E12875" s="175">
        <v>0</v>
      </c>
    </row>
    <row r="12876" spans="1:5">
      <c r="A12876" s="174" t="s">
        <v>181</v>
      </c>
      <c r="B12876" s="183">
        <v>11</v>
      </c>
      <c r="C12876" s="176">
        <v>43899</v>
      </c>
      <c r="D12876" s="175">
        <v>-1</v>
      </c>
      <c r="E12876" s="175">
        <v>0</v>
      </c>
    </row>
    <row r="12877" spans="1:5">
      <c r="A12877" s="174" t="s">
        <v>181</v>
      </c>
      <c r="B12877" s="183">
        <v>11</v>
      </c>
      <c r="C12877" s="176">
        <v>43900</v>
      </c>
      <c r="D12877" s="175">
        <v>-2</v>
      </c>
      <c r="E12877" s="175">
        <v>0</v>
      </c>
    </row>
    <row r="12878" spans="1:5">
      <c r="A12878" s="174" t="s">
        <v>181</v>
      </c>
      <c r="B12878" s="183">
        <v>11</v>
      </c>
      <c r="C12878" s="176">
        <v>43901</v>
      </c>
      <c r="D12878" s="175">
        <v>-1</v>
      </c>
      <c r="E12878" s="175">
        <v>0</v>
      </c>
    </row>
    <row r="12879" spans="1:5">
      <c r="A12879" s="174" t="s">
        <v>181</v>
      </c>
      <c r="B12879" s="183">
        <v>11</v>
      </c>
      <c r="C12879" s="176">
        <v>43902</v>
      </c>
      <c r="D12879" s="175">
        <v>-1</v>
      </c>
      <c r="E12879" s="175">
        <v>0</v>
      </c>
    </row>
    <row r="12880" spans="1:5">
      <c r="A12880" s="174" t="s">
        <v>181</v>
      </c>
      <c r="B12880" s="183">
        <v>11</v>
      </c>
      <c r="C12880" s="176">
        <v>43903</v>
      </c>
      <c r="D12880" s="175">
        <v>0</v>
      </c>
      <c r="E12880" s="175">
        <v>0</v>
      </c>
    </row>
    <row r="12881" spans="1:5">
      <c r="A12881" s="174" t="s">
        <v>181</v>
      </c>
      <c r="B12881" s="177">
        <v>11</v>
      </c>
      <c r="C12881" s="176">
        <v>43904</v>
      </c>
      <c r="D12881" s="175">
        <v>2</v>
      </c>
      <c r="E12881" s="175">
        <v>0</v>
      </c>
    </row>
    <row r="12882" spans="1:5">
      <c r="A12882" s="174" t="s">
        <v>181</v>
      </c>
      <c r="B12882" s="183">
        <v>12</v>
      </c>
      <c r="C12882" s="176">
        <v>43905</v>
      </c>
      <c r="D12882" s="175">
        <v>5</v>
      </c>
      <c r="E12882" s="175">
        <v>0</v>
      </c>
    </row>
    <row r="12883" spans="1:5">
      <c r="A12883" s="174" t="s">
        <v>181</v>
      </c>
      <c r="B12883" s="183">
        <v>12</v>
      </c>
      <c r="C12883" s="176">
        <v>43906</v>
      </c>
      <c r="D12883" s="175">
        <v>0</v>
      </c>
      <c r="E12883" s="175">
        <v>0</v>
      </c>
    </row>
    <row r="12884" spans="1:5">
      <c r="A12884" s="174" t="s">
        <v>181</v>
      </c>
      <c r="B12884" s="183">
        <v>12</v>
      </c>
      <c r="C12884" s="176">
        <v>43907</v>
      </c>
      <c r="D12884" s="175">
        <v>1</v>
      </c>
      <c r="E12884" s="175">
        <v>0</v>
      </c>
    </row>
    <row r="12885" spans="1:5">
      <c r="A12885" s="174" t="s">
        <v>181</v>
      </c>
      <c r="B12885" s="183">
        <v>12</v>
      </c>
      <c r="C12885" s="176">
        <v>43908</v>
      </c>
      <c r="D12885" s="175">
        <v>6</v>
      </c>
      <c r="E12885" s="175">
        <v>0</v>
      </c>
    </row>
    <row r="12886" spans="1:5">
      <c r="A12886" s="174" t="s">
        <v>181</v>
      </c>
      <c r="B12886" s="183">
        <v>12</v>
      </c>
      <c r="C12886" s="176">
        <v>43909</v>
      </c>
      <c r="D12886" s="175">
        <v>8</v>
      </c>
      <c r="E12886" s="175">
        <v>0</v>
      </c>
    </row>
    <row r="12887" spans="1:5">
      <c r="A12887" s="174" t="s">
        <v>181</v>
      </c>
      <c r="B12887" s="177">
        <v>12</v>
      </c>
      <c r="C12887" s="176">
        <v>43910</v>
      </c>
      <c r="D12887" s="175">
        <v>11</v>
      </c>
      <c r="E12887" s="175">
        <v>0</v>
      </c>
    </row>
    <row r="12888" spans="1:5">
      <c r="A12888" s="174" t="s">
        <v>181</v>
      </c>
      <c r="B12888" s="183">
        <v>12</v>
      </c>
      <c r="C12888" s="176">
        <v>43911</v>
      </c>
      <c r="D12888" s="175">
        <v>13</v>
      </c>
      <c r="E12888" s="175">
        <v>0</v>
      </c>
    </row>
    <row r="12889" spans="1:5">
      <c r="A12889" s="174" t="s">
        <v>181</v>
      </c>
      <c r="B12889" s="183">
        <v>13</v>
      </c>
      <c r="C12889" s="176">
        <v>43912</v>
      </c>
      <c r="D12889" s="175">
        <v>18</v>
      </c>
      <c r="E12889" s="175">
        <v>0</v>
      </c>
    </row>
    <row r="12890" spans="1:5">
      <c r="A12890" s="174" t="s">
        <v>181</v>
      </c>
      <c r="B12890" s="183">
        <v>13</v>
      </c>
      <c r="C12890" s="176">
        <v>43913</v>
      </c>
      <c r="D12890" s="175">
        <v>19</v>
      </c>
      <c r="E12890" s="175">
        <v>0</v>
      </c>
    </row>
    <row r="12891" spans="1:5">
      <c r="A12891" s="174" t="s">
        <v>181</v>
      </c>
      <c r="B12891" s="183">
        <v>13</v>
      </c>
      <c r="C12891" s="176">
        <v>43914</v>
      </c>
      <c r="D12891" s="175">
        <v>19</v>
      </c>
      <c r="E12891" s="175">
        <v>0</v>
      </c>
    </row>
    <row r="12892" spans="1:5">
      <c r="A12892" s="174" t="s">
        <v>181</v>
      </c>
      <c r="B12892" s="183">
        <v>13</v>
      </c>
      <c r="C12892" s="176">
        <v>43915</v>
      </c>
      <c r="D12892" s="175">
        <v>20</v>
      </c>
      <c r="E12892" s="175">
        <v>0</v>
      </c>
    </row>
    <row r="12893" spans="1:5">
      <c r="A12893" s="174" t="s">
        <v>181</v>
      </c>
      <c r="B12893" s="183">
        <v>13</v>
      </c>
      <c r="C12893" s="176">
        <v>43916</v>
      </c>
      <c r="D12893" s="175">
        <v>19</v>
      </c>
      <c r="E12893" s="175">
        <v>0</v>
      </c>
    </row>
    <row r="12894" spans="1:5">
      <c r="A12894" s="174" t="s">
        <v>181</v>
      </c>
      <c r="B12894" s="183">
        <v>13</v>
      </c>
      <c r="C12894" s="176">
        <v>43917</v>
      </c>
      <c r="D12894" s="175">
        <v>20</v>
      </c>
      <c r="E12894" s="175">
        <v>0</v>
      </c>
    </row>
    <row r="12895" spans="1:5">
      <c r="A12895" s="174" t="s">
        <v>181</v>
      </c>
      <c r="B12895" s="177">
        <v>13</v>
      </c>
      <c r="C12895" s="176">
        <v>43918</v>
      </c>
      <c r="D12895" s="175">
        <v>17</v>
      </c>
      <c r="E12895" s="175">
        <v>0</v>
      </c>
    </row>
    <row r="12896" spans="1:5">
      <c r="A12896" s="174" t="s">
        <v>181</v>
      </c>
      <c r="B12896" s="183">
        <v>14</v>
      </c>
      <c r="C12896" s="176">
        <v>43919</v>
      </c>
      <c r="D12896" s="175">
        <v>17</v>
      </c>
      <c r="E12896" s="175">
        <v>0</v>
      </c>
    </row>
    <row r="12897" spans="1:5">
      <c r="A12897" s="174" t="s">
        <v>181</v>
      </c>
      <c r="B12897" s="183">
        <v>14</v>
      </c>
      <c r="C12897" s="176">
        <v>43920</v>
      </c>
      <c r="D12897" s="175">
        <v>18</v>
      </c>
      <c r="E12897" s="175">
        <v>0</v>
      </c>
    </row>
    <row r="12898" spans="1:5">
      <c r="A12898" s="174" t="s">
        <v>181</v>
      </c>
      <c r="B12898" s="183">
        <v>14</v>
      </c>
      <c r="C12898" s="176">
        <v>43921</v>
      </c>
      <c r="D12898" s="175">
        <v>16</v>
      </c>
      <c r="E12898" s="175">
        <v>0</v>
      </c>
    </row>
    <row r="12899" spans="1:5">
      <c r="A12899" s="174" t="s">
        <v>181</v>
      </c>
      <c r="B12899" s="183">
        <v>14</v>
      </c>
      <c r="C12899" s="176">
        <v>43922</v>
      </c>
      <c r="D12899" s="175">
        <v>17</v>
      </c>
      <c r="E12899" s="175">
        <v>0.249</v>
      </c>
    </row>
    <row r="12900" spans="1:5">
      <c r="A12900" s="174" t="s">
        <v>181</v>
      </c>
      <c r="B12900" s="183">
        <v>14</v>
      </c>
      <c r="C12900" s="176">
        <v>43923</v>
      </c>
      <c r="D12900" s="175">
        <v>17</v>
      </c>
      <c r="E12900" s="175">
        <v>0</v>
      </c>
    </row>
    <row r="12901" spans="1:5">
      <c r="A12901" s="174" t="s">
        <v>181</v>
      </c>
      <c r="B12901" s="183">
        <v>14</v>
      </c>
      <c r="C12901" s="176">
        <v>43924</v>
      </c>
      <c r="D12901" s="175">
        <v>18</v>
      </c>
      <c r="E12901" s="175">
        <v>0</v>
      </c>
    </row>
    <row r="12902" spans="1:5">
      <c r="A12902" s="174" t="s">
        <v>181</v>
      </c>
      <c r="B12902" s="177">
        <v>14</v>
      </c>
      <c r="C12902" s="176">
        <v>43925</v>
      </c>
      <c r="D12902" s="175">
        <v>15</v>
      </c>
      <c r="E12902" s="175">
        <v>0.249</v>
      </c>
    </row>
    <row r="12903" spans="1:5">
      <c r="A12903" s="174" t="s">
        <v>181</v>
      </c>
      <c r="B12903" s="183">
        <v>15</v>
      </c>
      <c r="C12903" s="176">
        <v>43926</v>
      </c>
      <c r="D12903" s="175">
        <v>16</v>
      </c>
      <c r="E12903" s="175">
        <v>0.498</v>
      </c>
    </row>
    <row r="12904" spans="1:5">
      <c r="A12904" s="174" t="s">
        <v>181</v>
      </c>
      <c r="B12904" s="183">
        <v>15</v>
      </c>
      <c r="C12904" s="176">
        <v>43927</v>
      </c>
      <c r="D12904" s="175">
        <v>16</v>
      </c>
      <c r="E12904" s="175">
        <v>0</v>
      </c>
    </row>
    <row r="12905" spans="1:5">
      <c r="A12905" s="174" t="s">
        <v>181</v>
      </c>
      <c r="B12905" s="183">
        <v>15</v>
      </c>
      <c r="C12905" s="176">
        <v>43928</v>
      </c>
      <c r="D12905" s="175">
        <v>15</v>
      </c>
      <c r="E12905" s="175">
        <v>0</v>
      </c>
    </row>
    <row r="12906" spans="1:5">
      <c r="A12906" s="174" t="s">
        <v>181</v>
      </c>
      <c r="B12906" s="183">
        <v>15</v>
      </c>
      <c r="C12906" s="176">
        <v>43929</v>
      </c>
      <c r="D12906" s="175">
        <v>15</v>
      </c>
      <c r="E12906" s="175">
        <v>0</v>
      </c>
    </row>
    <row r="12907" spans="1:5">
      <c r="A12907" s="174" t="s">
        <v>181</v>
      </c>
      <c r="B12907" s="183">
        <v>15</v>
      </c>
      <c r="C12907" s="176">
        <v>43930</v>
      </c>
      <c r="D12907" s="175">
        <v>15</v>
      </c>
      <c r="E12907" s="175">
        <v>0.747</v>
      </c>
    </row>
    <row r="12908" spans="1:5">
      <c r="A12908" s="174" t="s">
        <v>181</v>
      </c>
      <c r="B12908" s="183">
        <v>15</v>
      </c>
      <c r="C12908" s="176">
        <v>43931</v>
      </c>
      <c r="D12908" s="175">
        <v>22</v>
      </c>
      <c r="E12908" s="175">
        <v>0.995</v>
      </c>
    </row>
    <row r="12909" spans="1:5">
      <c r="A12909" s="174" t="s">
        <v>181</v>
      </c>
      <c r="B12909" s="177">
        <v>15</v>
      </c>
      <c r="C12909" s="176">
        <v>43932</v>
      </c>
      <c r="D12909" s="175">
        <v>15</v>
      </c>
      <c r="E12909" s="175">
        <v>0</v>
      </c>
    </row>
    <row r="12910" spans="1:5">
      <c r="A12910" s="174" t="s">
        <v>181</v>
      </c>
      <c r="B12910" s="183">
        <v>16</v>
      </c>
      <c r="C12910" s="176">
        <v>43933</v>
      </c>
      <c r="D12910" s="175">
        <v>14</v>
      </c>
      <c r="E12910" s="175">
        <v>0.498</v>
      </c>
    </row>
    <row r="12911" spans="1:5">
      <c r="A12911" s="174" t="s">
        <v>181</v>
      </c>
      <c r="B12911" s="183">
        <v>16</v>
      </c>
      <c r="C12911" s="176">
        <v>43934</v>
      </c>
      <c r="D12911" s="175">
        <v>16</v>
      </c>
      <c r="E12911" s="175">
        <v>0</v>
      </c>
    </row>
    <row r="12912" spans="1:5">
      <c r="A12912" s="174" t="s">
        <v>181</v>
      </c>
      <c r="B12912" s="183">
        <v>16</v>
      </c>
      <c r="C12912" s="176">
        <v>43935</v>
      </c>
      <c r="D12912" s="175">
        <v>16</v>
      </c>
      <c r="E12912" s="175">
        <v>0.747</v>
      </c>
    </row>
    <row r="12913" spans="1:5">
      <c r="A12913" s="174" t="s">
        <v>181</v>
      </c>
      <c r="B12913" s="183">
        <v>16</v>
      </c>
      <c r="C12913" s="176">
        <v>43936</v>
      </c>
      <c r="D12913" s="175">
        <v>17</v>
      </c>
      <c r="E12913" s="175">
        <v>1.244</v>
      </c>
    </row>
    <row r="12914" spans="1:5">
      <c r="A12914" s="174" t="s">
        <v>181</v>
      </c>
      <c r="B12914" s="183">
        <v>16</v>
      </c>
      <c r="C12914" s="176">
        <v>43937</v>
      </c>
      <c r="D12914" s="175">
        <v>17</v>
      </c>
      <c r="E12914" s="175">
        <v>0.747</v>
      </c>
    </row>
    <row r="12915" spans="1:5">
      <c r="A12915" s="174" t="s">
        <v>181</v>
      </c>
      <c r="B12915" s="183">
        <v>16</v>
      </c>
      <c r="C12915" s="176">
        <v>43938</v>
      </c>
      <c r="D12915" s="175">
        <v>17</v>
      </c>
      <c r="E12915" s="175">
        <v>0.498</v>
      </c>
    </row>
    <row r="12916" spans="1:5">
      <c r="A12916" s="174" t="s">
        <v>181</v>
      </c>
      <c r="B12916" s="177">
        <v>16</v>
      </c>
      <c r="C12916" s="176">
        <v>43939</v>
      </c>
      <c r="D12916" s="175">
        <v>14</v>
      </c>
      <c r="E12916" s="175">
        <v>0</v>
      </c>
    </row>
    <row r="12917" spans="1:5">
      <c r="A12917" s="174" t="s">
        <v>181</v>
      </c>
      <c r="B12917" s="183">
        <v>17</v>
      </c>
      <c r="C12917" s="176">
        <v>43940</v>
      </c>
      <c r="D12917" s="175">
        <v>15</v>
      </c>
      <c r="E12917" s="175">
        <v>0.747</v>
      </c>
    </row>
    <row r="12918" spans="1:5">
      <c r="A12918" s="174" t="s">
        <v>181</v>
      </c>
      <c r="B12918" s="183">
        <v>17</v>
      </c>
      <c r="C12918" s="176">
        <v>43941</v>
      </c>
      <c r="D12918" s="175">
        <v>15</v>
      </c>
      <c r="E12918" s="175">
        <v>0.747</v>
      </c>
    </row>
    <row r="12919" spans="1:5">
      <c r="A12919" s="174" t="s">
        <v>181</v>
      </c>
      <c r="B12919" s="183">
        <v>17</v>
      </c>
      <c r="C12919" s="176">
        <v>43942</v>
      </c>
      <c r="D12919" s="175">
        <v>20</v>
      </c>
      <c r="E12919" s="175">
        <v>0.249</v>
      </c>
    </row>
    <row r="12920" spans="1:5">
      <c r="A12920" s="174" t="s">
        <v>181</v>
      </c>
      <c r="B12920" s="183">
        <v>17</v>
      </c>
      <c r="C12920" s="176">
        <v>43943</v>
      </c>
      <c r="D12920" s="175">
        <v>15</v>
      </c>
      <c r="E12920" s="175">
        <v>1.4930000000000001</v>
      </c>
    </row>
    <row r="12921" spans="1:5">
      <c r="A12921" s="174" t="s">
        <v>181</v>
      </c>
      <c r="B12921" s="183">
        <v>17</v>
      </c>
      <c r="C12921" s="176">
        <v>43944</v>
      </c>
      <c r="D12921" s="175">
        <v>15</v>
      </c>
      <c r="E12921" s="175">
        <v>0.249</v>
      </c>
    </row>
    <row r="12922" spans="1:5">
      <c r="A12922" s="174" t="s">
        <v>181</v>
      </c>
      <c r="B12922" s="183">
        <v>17</v>
      </c>
      <c r="C12922" s="176">
        <v>43945</v>
      </c>
      <c r="D12922" s="175">
        <v>17</v>
      </c>
      <c r="E12922" s="175">
        <v>0.995</v>
      </c>
    </row>
    <row r="12923" spans="1:5">
      <c r="A12923" s="174" t="s">
        <v>181</v>
      </c>
      <c r="B12923" s="177">
        <v>17</v>
      </c>
      <c r="C12923" s="176">
        <v>43946</v>
      </c>
      <c r="D12923" s="175">
        <v>14</v>
      </c>
      <c r="E12923" s="175">
        <v>0.498</v>
      </c>
    </row>
    <row r="12924" spans="1:5">
      <c r="A12924" s="174" t="s">
        <v>181</v>
      </c>
      <c r="B12924" s="183">
        <v>18</v>
      </c>
      <c r="C12924" s="176">
        <v>43947</v>
      </c>
      <c r="D12924" s="175">
        <v>15</v>
      </c>
      <c r="E12924" s="175">
        <v>0.747</v>
      </c>
    </row>
    <row r="12925" spans="1:5">
      <c r="A12925" s="174" t="s">
        <v>181</v>
      </c>
      <c r="B12925" s="183">
        <v>18</v>
      </c>
      <c r="C12925" s="176">
        <v>43948</v>
      </c>
      <c r="D12925" s="175">
        <v>16</v>
      </c>
      <c r="E12925" s="175">
        <v>0.249</v>
      </c>
    </row>
    <row r="12926" spans="1:5">
      <c r="A12926" s="174" t="s">
        <v>181</v>
      </c>
      <c r="B12926" s="183">
        <v>18</v>
      </c>
      <c r="C12926" s="176">
        <v>43949</v>
      </c>
      <c r="D12926" s="175">
        <v>12</v>
      </c>
      <c r="E12926" s="175">
        <v>0.747</v>
      </c>
    </row>
    <row r="12927" spans="1:5">
      <c r="A12927" s="174" t="s">
        <v>181</v>
      </c>
      <c r="B12927" s="183">
        <v>18</v>
      </c>
      <c r="C12927" s="176">
        <v>43950</v>
      </c>
      <c r="D12927" s="175">
        <v>15</v>
      </c>
      <c r="E12927" s="175">
        <v>1.244</v>
      </c>
    </row>
    <row r="12928" spans="1:5">
      <c r="A12928" s="174" t="s">
        <v>181</v>
      </c>
      <c r="B12928" s="183">
        <v>18</v>
      </c>
      <c r="C12928" s="176">
        <v>43951</v>
      </c>
      <c r="D12928" s="175">
        <v>14</v>
      </c>
      <c r="E12928" s="175">
        <v>0.995</v>
      </c>
    </row>
    <row r="12929" spans="1:5">
      <c r="A12929" s="174" t="s">
        <v>181</v>
      </c>
      <c r="B12929" s="183">
        <v>18</v>
      </c>
      <c r="C12929" s="176">
        <v>43952</v>
      </c>
      <c r="D12929" s="175">
        <v>21</v>
      </c>
      <c r="E12929" s="175">
        <v>1.244</v>
      </c>
    </row>
    <row r="12930" spans="1:5">
      <c r="A12930" s="174" t="s">
        <v>181</v>
      </c>
      <c r="B12930" s="177">
        <v>18</v>
      </c>
      <c r="C12930" s="176">
        <v>43953</v>
      </c>
      <c r="D12930" s="175">
        <v>14</v>
      </c>
      <c r="E12930" s="175">
        <v>1.742</v>
      </c>
    </row>
    <row r="12931" spans="1:5">
      <c r="A12931" s="174" t="s">
        <v>181</v>
      </c>
      <c r="B12931" s="183">
        <v>19</v>
      </c>
      <c r="C12931" s="176">
        <v>43954</v>
      </c>
      <c r="D12931" s="175">
        <v>15</v>
      </c>
      <c r="E12931" s="175">
        <v>0.498</v>
      </c>
    </row>
    <row r="12932" spans="1:5">
      <c r="A12932" s="174" t="s">
        <v>181</v>
      </c>
      <c r="B12932" s="183">
        <v>19</v>
      </c>
      <c r="C12932" s="176">
        <v>43955</v>
      </c>
      <c r="D12932" s="175">
        <v>15</v>
      </c>
      <c r="E12932" s="175">
        <v>0.747</v>
      </c>
    </row>
    <row r="12933" spans="1:5">
      <c r="A12933" s="174" t="s">
        <v>181</v>
      </c>
      <c r="B12933" s="183">
        <v>19</v>
      </c>
      <c r="C12933" s="176">
        <v>43956</v>
      </c>
      <c r="D12933" s="175">
        <v>15</v>
      </c>
      <c r="E12933" s="175">
        <v>1.4930000000000001</v>
      </c>
    </row>
    <row r="12934" spans="1:5">
      <c r="A12934" s="174" t="s">
        <v>181</v>
      </c>
      <c r="B12934" s="183">
        <v>19</v>
      </c>
      <c r="C12934" s="176">
        <v>43957</v>
      </c>
      <c r="D12934" s="175">
        <v>15</v>
      </c>
      <c r="E12934" s="175">
        <v>1.742</v>
      </c>
    </row>
    <row r="12935" spans="1:5">
      <c r="A12935" s="174" t="s">
        <v>181</v>
      </c>
      <c r="B12935" s="183">
        <v>19</v>
      </c>
      <c r="C12935" s="176">
        <v>43958</v>
      </c>
      <c r="D12935" s="175">
        <v>15</v>
      </c>
      <c r="E12935" s="175">
        <v>2.2400000000000002</v>
      </c>
    </row>
    <row r="12936" spans="1:5">
      <c r="A12936" s="174" t="s">
        <v>181</v>
      </c>
      <c r="B12936" s="183">
        <v>19</v>
      </c>
      <c r="C12936" s="176">
        <v>43959</v>
      </c>
      <c r="D12936" s="175">
        <v>16</v>
      </c>
      <c r="E12936" s="175">
        <v>3.2349999999999999</v>
      </c>
    </row>
    <row r="12937" spans="1:5">
      <c r="A12937" s="174" t="s">
        <v>181</v>
      </c>
      <c r="B12937" s="177">
        <v>19</v>
      </c>
      <c r="C12937" s="176">
        <v>43960</v>
      </c>
      <c r="D12937" s="175">
        <v>14</v>
      </c>
      <c r="E12937" s="175">
        <v>2.4889999999999999</v>
      </c>
    </row>
    <row r="12938" spans="1:5">
      <c r="A12938" s="174" t="s">
        <v>181</v>
      </c>
      <c r="B12938" s="183">
        <v>20</v>
      </c>
      <c r="C12938" s="176">
        <v>43961</v>
      </c>
      <c r="D12938" s="175">
        <v>13</v>
      </c>
      <c r="E12938" s="175">
        <v>2.738</v>
      </c>
    </row>
    <row r="12939" spans="1:5">
      <c r="A12939" s="174" t="s">
        <v>181</v>
      </c>
      <c r="B12939" s="183">
        <v>20</v>
      </c>
      <c r="C12939" s="176">
        <v>43962</v>
      </c>
      <c r="D12939" s="175">
        <v>16</v>
      </c>
      <c r="E12939" s="175">
        <v>0.995</v>
      </c>
    </row>
    <row r="12940" spans="1:5">
      <c r="A12940" s="174" t="s">
        <v>181</v>
      </c>
      <c r="B12940" s="183">
        <v>20</v>
      </c>
      <c r="C12940" s="176">
        <v>43963</v>
      </c>
      <c r="D12940" s="175">
        <v>16</v>
      </c>
      <c r="E12940" s="175">
        <v>3.7330000000000001</v>
      </c>
    </row>
    <row r="12941" spans="1:5">
      <c r="A12941" s="174" t="s">
        <v>181</v>
      </c>
      <c r="B12941" s="183">
        <v>20</v>
      </c>
      <c r="C12941" s="176">
        <v>43964</v>
      </c>
      <c r="D12941" s="175">
        <v>16</v>
      </c>
      <c r="E12941" s="175">
        <v>0.747</v>
      </c>
    </row>
    <row r="12942" spans="1:5">
      <c r="A12942" s="174" t="s">
        <v>181</v>
      </c>
      <c r="B12942" s="183">
        <v>20</v>
      </c>
      <c r="C12942" s="176">
        <v>43965</v>
      </c>
      <c r="D12942" s="175">
        <v>16</v>
      </c>
      <c r="E12942" s="175">
        <v>0.747</v>
      </c>
    </row>
    <row r="12943" spans="1:5">
      <c r="A12943" s="174" t="s">
        <v>181</v>
      </c>
      <c r="B12943" s="183">
        <v>20</v>
      </c>
      <c r="C12943" s="176">
        <v>43966</v>
      </c>
      <c r="D12943" s="175">
        <v>19</v>
      </c>
      <c r="E12943" s="175">
        <v>2.4889999999999999</v>
      </c>
    </row>
    <row r="12944" spans="1:5">
      <c r="A12944" s="174" t="s">
        <v>181</v>
      </c>
      <c r="B12944" s="177">
        <v>20</v>
      </c>
      <c r="C12944" s="176">
        <v>43967</v>
      </c>
      <c r="D12944" s="175">
        <v>16</v>
      </c>
      <c r="E12944" s="175">
        <v>3.2349999999999999</v>
      </c>
    </row>
    <row r="12945" spans="1:5">
      <c r="A12945" s="174" t="s">
        <v>181</v>
      </c>
      <c r="B12945" s="183">
        <v>21</v>
      </c>
      <c r="C12945" s="176">
        <v>43968</v>
      </c>
      <c r="D12945" s="175">
        <v>17</v>
      </c>
      <c r="E12945" s="175">
        <v>2.738</v>
      </c>
    </row>
    <row r="12946" spans="1:5">
      <c r="A12946" s="174" t="s">
        <v>181</v>
      </c>
      <c r="B12946" s="183">
        <v>21</v>
      </c>
      <c r="C12946" s="176">
        <v>43969</v>
      </c>
      <c r="D12946" s="175">
        <v>17</v>
      </c>
      <c r="E12946" s="175">
        <v>3.2349999999999999</v>
      </c>
    </row>
    <row r="12947" spans="1:5">
      <c r="A12947" s="174" t="s">
        <v>181</v>
      </c>
      <c r="B12947" s="183">
        <v>21</v>
      </c>
      <c r="C12947" s="176">
        <v>43970</v>
      </c>
      <c r="D12947" s="175">
        <v>16</v>
      </c>
      <c r="E12947" s="175">
        <v>2.9860000000000002</v>
      </c>
    </row>
    <row r="12948" spans="1:5">
      <c r="A12948" s="174" t="s">
        <v>181</v>
      </c>
      <c r="B12948" s="183">
        <v>21</v>
      </c>
      <c r="C12948" s="176">
        <v>43971</v>
      </c>
      <c r="D12948" s="175">
        <v>17</v>
      </c>
      <c r="E12948" s="175">
        <v>2.738</v>
      </c>
    </row>
    <row r="12949" spans="1:5">
      <c r="A12949" s="174" t="s">
        <v>181</v>
      </c>
      <c r="B12949" s="183">
        <v>21</v>
      </c>
      <c r="C12949" s="176">
        <v>43972</v>
      </c>
      <c r="D12949" s="175">
        <v>17</v>
      </c>
      <c r="E12949" s="175">
        <v>3.7330000000000001</v>
      </c>
    </row>
    <row r="12950" spans="1:5">
      <c r="A12950" s="174" t="s">
        <v>181</v>
      </c>
      <c r="B12950" s="183">
        <v>21</v>
      </c>
      <c r="C12950" s="176">
        <v>43973</v>
      </c>
      <c r="D12950" s="175">
        <v>18</v>
      </c>
      <c r="E12950" s="175">
        <v>0.747</v>
      </c>
    </row>
    <row r="12951" spans="1:5">
      <c r="A12951" s="174" t="s">
        <v>181</v>
      </c>
      <c r="B12951" s="177">
        <v>21</v>
      </c>
      <c r="C12951" s="176">
        <v>43974</v>
      </c>
      <c r="D12951" s="175">
        <v>17</v>
      </c>
      <c r="E12951" s="175">
        <v>2.4889999999999999</v>
      </c>
    </row>
    <row r="12952" spans="1:5">
      <c r="A12952" s="174" t="s">
        <v>181</v>
      </c>
      <c r="B12952" s="183">
        <v>22</v>
      </c>
      <c r="C12952" s="176">
        <v>43975</v>
      </c>
      <c r="D12952" s="175">
        <v>18</v>
      </c>
      <c r="E12952" s="175">
        <v>3.484</v>
      </c>
    </row>
    <row r="12953" spans="1:5">
      <c r="A12953" s="174" t="s">
        <v>181</v>
      </c>
      <c r="B12953" s="183">
        <v>22</v>
      </c>
      <c r="C12953" s="176">
        <v>43976</v>
      </c>
      <c r="D12953" s="175">
        <v>17</v>
      </c>
      <c r="E12953" s="175">
        <v>1.742</v>
      </c>
    </row>
    <row r="12954" spans="1:5">
      <c r="A12954" s="174" t="s">
        <v>181</v>
      </c>
      <c r="B12954" s="183">
        <v>22</v>
      </c>
      <c r="C12954" s="176">
        <v>43977</v>
      </c>
      <c r="D12954" s="175">
        <v>16</v>
      </c>
      <c r="E12954" s="175">
        <v>1.742</v>
      </c>
    </row>
    <row r="12955" spans="1:5">
      <c r="A12955" s="174" t="s">
        <v>181</v>
      </c>
      <c r="B12955" s="183">
        <v>22</v>
      </c>
      <c r="C12955" s="176">
        <v>43978</v>
      </c>
      <c r="D12955" s="175">
        <v>16</v>
      </c>
      <c r="E12955" s="175">
        <v>2.9860000000000002</v>
      </c>
    </row>
    <row r="12956" spans="1:5">
      <c r="A12956" s="174" t="s">
        <v>181</v>
      </c>
      <c r="B12956" s="183">
        <v>22</v>
      </c>
      <c r="C12956" s="176">
        <v>43979</v>
      </c>
      <c r="D12956" s="175">
        <v>16</v>
      </c>
      <c r="E12956" s="175">
        <v>4.9770000000000003</v>
      </c>
    </row>
    <row r="12957" spans="1:5">
      <c r="A12957" s="174" t="s">
        <v>181</v>
      </c>
      <c r="B12957" s="183">
        <v>22</v>
      </c>
      <c r="C12957" s="176">
        <v>43980</v>
      </c>
      <c r="D12957" s="175">
        <v>17</v>
      </c>
      <c r="E12957" s="175">
        <v>2.2400000000000002</v>
      </c>
    </row>
    <row r="12958" spans="1:5">
      <c r="A12958" s="174" t="s">
        <v>181</v>
      </c>
      <c r="B12958" s="177">
        <v>22</v>
      </c>
      <c r="C12958" s="176">
        <v>43981</v>
      </c>
      <c r="D12958" s="175">
        <v>15</v>
      </c>
      <c r="E12958" s="175">
        <v>4.9770000000000003</v>
      </c>
    </row>
    <row r="12959" spans="1:5">
      <c r="A12959" s="174" t="s">
        <v>181</v>
      </c>
      <c r="B12959" s="183">
        <v>23</v>
      </c>
      <c r="C12959" s="176">
        <v>43982</v>
      </c>
      <c r="D12959" s="175">
        <v>16</v>
      </c>
      <c r="E12959" s="175">
        <v>3.2349999999999999</v>
      </c>
    </row>
    <row r="12960" spans="1:5">
      <c r="A12960" s="174" t="s">
        <v>181</v>
      </c>
      <c r="B12960" s="183">
        <v>23</v>
      </c>
      <c r="C12960" s="176">
        <v>43983</v>
      </c>
      <c r="D12960" s="175">
        <v>18</v>
      </c>
      <c r="E12960" s="175">
        <v>2.4889999999999999</v>
      </c>
    </row>
    <row r="12961" spans="1:5">
      <c r="A12961" s="174" t="s">
        <v>181</v>
      </c>
      <c r="B12961" s="183">
        <v>23</v>
      </c>
      <c r="C12961" s="176">
        <v>43984</v>
      </c>
      <c r="D12961" s="175">
        <v>17</v>
      </c>
      <c r="E12961" s="175">
        <v>2.2400000000000002</v>
      </c>
    </row>
    <row r="12962" spans="1:5">
      <c r="A12962" s="174" t="s">
        <v>181</v>
      </c>
      <c r="B12962" s="183">
        <v>23</v>
      </c>
      <c r="C12962" s="176">
        <v>43985</v>
      </c>
      <c r="D12962" s="175">
        <v>17</v>
      </c>
      <c r="E12962" s="175">
        <v>8.7110000000000003</v>
      </c>
    </row>
    <row r="12963" spans="1:5">
      <c r="A12963" s="174" t="s">
        <v>181</v>
      </c>
      <c r="B12963" s="183">
        <v>23</v>
      </c>
      <c r="C12963" s="176">
        <v>43986</v>
      </c>
      <c r="D12963" s="175">
        <v>16</v>
      </c>
      <c r="E12963" s="175">
        <v>5.9729999999999999</v>
      </c>
    </row>
    <row r="12964" spans="1:5">
      <c r="A12964" s="174" t="s">
        <v>181</v>
      </c>
      <c r="B12964" s="183">
        <v>23</v>
      </c>
      <c r="C12964" s="176">
        <v>43987</v>
      </c>
      <c r="D12964" s="175">
        <v>17</v>
      </c>
      <c r="E12964" s="175">
        <v>3.2349999999999999</v>
      </c>
    </row>
    <row r="12965" spans="1:5">
      <c r="A12965" s="174" t="s">
        <v>181</v>
      </c>
      <c r="B12965" s="177">
        <v>23</v>
      </c>
      <c r="C12965" s="176">
        <v>43988</v>
      </c>
      <c r="D12965" s="175">
        <v>15</v>
      </c>
      <c r="E12965" s="175">
        <v>3.9820000000000002</v>
      </c>
    </row>
    <row r="12966" spans="1:5">
      <c r="A12966" s="174" t="s">
        <v>181</v>
      </c>
      <c r="B12966" s="183">
        <v>24</v>
      </c>
      <c r="C12966" s="176">
        <v>43989</v>
      </c>
      <c r="D12966" s="175">
        <v>16</v>
      </c>
      <c r="E12966" s="175">
        <v>4.2309999999999999</v>
      </c>
    </row>
    <row r="12967" spans="1:5">
      <c r="A12967" s="174" t="s">
        <v>181</v>
      </c>
      <c r="B12967" s="183">
        <v>24</v>
      </c>
      <c r="C12967" s="176">
        <v>43990</v>
      </c>
      <c r="D12967" s="175">
        <v>16</v>
      </c>
      <c r="E12967" s="175">
        <v>5.7240000000000002</v>
      </c>
    </row>
    <row r="12968" spans="1:5">
      <c r="A12968" s="174" t="s">
        <v>181</v>
      </c>
      <c r="B12968" s="183">
        <v>24</v>
      </c>
      <c r="C12968" s="176">
        <v>43991</v>
      </c>
      <c r="D12968" s="175">
        <v>15</v>
      </c>
      <c r="E12968" s="175">
        <v>6.72</v>
      </c>
    </row>
    <row r="12969" spans="1:5">
      <c r="A12969" s="174" t="s">
        <v>181</v>
      </c>
      <c r="B12969" s="183">
        <v>24</v>
      </c>
      <c r="C12969" s="176">
        <v>43992</v>
      </c>
      <c r="D12969" s="175">
        <v>15</v>
      </c>
      <c r="E12969" s="175">
        <v>6.2220000000000004</v>
      </c>
    </row>
    <row r="12970" spans="1:5">
      <c r="A12970" s="174" t="s">
        <v>181</v>
      </c>
      <c r="B12970" s="183">
        <v>24</v>
      </c>
      <c r="C12970" s="176">
        <v>43993</v>
      </c>
      <c r="D12970" s="175">
        <v>18</v>
      </c>
      <c r="E12970" s="175">
        <v>2.738</v>
      </c>
    </row>
    <row r="12971" spans="1:5">
      <c r="A12971" s="174" t="s">
        <v>181</v>
      </c>
      <c r="B12971" s="183">
        <v>24</v>
      </c>
      <c r="C12971" s="176">
        <v>43994</v>
      </c>
      <c r="D12971" s="175">
        <v>15</v>
      </c>
      <c r="E12971" s="175">
        <v>9.9550000000000001</v>
      </c>
    </row>
    <row r="12972" spans="1:5">
      <c r="A12972" s="174" t="s">
        <v>181</v>
      </c>
      <c r="B12972" s="177">
        <v>24</v>
      </c>
      <c r="C12972" s="176">
        <v>43995</v>
      </c>
      <c r="D12972" s="175">
        <v>14</v>
      </c>
      <c r="E12972" s="175">
        <v>3.2349999999999999</v>
      </c>
    </row>
    <row r="12973" spans="1:5">
      <c r="A12973" s="174" t="s">
        <v>181</v>
      </c>
      <c r="B12973" s="183">
        <v>25</v>
      </c>
      <c r="C12973" s="176">
        <v>43996</v>
      </c>
      <c r="D12973" s="175">
        <v>16</v>
      </c>
      <c r="E12973" s="175">
        <v>2.4889999999999999</v>
      </c>
    </row>
    <row r="12974" spans="1:5">
      <c r="A12974" s="174" t="s">
        <v>181</v>
      </c>
      <c r="B12974" s="183">
        <v>25</v>
      </c>
      <c r="C12974" s="176">
        <v>43997</v>
      </c>
      <c r="D12974" s="175">
        <v>15</v>
      </c>
      <c r="E12974" s="175">
        <v>5.7240000000000002</v>
      </c>
    </row>
    <row r="12975" spans="1:5">
      <c r="A12975" s="174" t="s">
        <v>181</v>
      </c>
      <c r="B12975" s="183">
        <v>25</v>
      </c>
      <c r="C12975" s="176">
        <v>43998</v>
      </c>
      <c r="D12975" s="175">
        <v>15</v>
      </c>
      <c r="E12975" s="175">
        <v>3.7330000000000001</v>
      </c>
    </row>
    <row r="12976" spans="1:5">
      <c r="A12976" s="174" t="s">
        <v>181</v>
      </c>
      <c r="B12976" s="183">
        <v>25</v>
      </c>
      <c r="C12976" s="176">
        <v>43999</v>
      </c>
      <c r="D12976" s="175">
        <v>15</v>
      </c>
      <c r="E12976" s="175">
        <v>6.2220000000000004</v>
      </c>
    </row>
    <row r="12977" spans="1:5">
      <c r="A12977" s="174" t="s">
        <v>181</v>
      </c>
      <c r="B12977" s="183">
        <v>25</v>
      </c>
      <c r="C12977" s="176">
        <v>44000</v>
      </c>
      <c r="D12977" s="175">
        <v>15</v>
      </c>
      <c r="E12977" s="175">
        <v>3.2349999999999999</v>
      </c>
    </row>
    <row r="12978" spans="1:5">
      <c r="A12978" s="174" t="s">
        <v>181</v>
      </c>
      <c r="B12978" s="183">
        <v>25</v>
      </c>
      <c r="C12978" s="176">
        <v>44001</v>
      </c>
      <c r="D12978" s="175">
        <v>17</v>
      </c>
      <c r="E12978" s="175">
        <v>3.7330000000000001</v>
      </c>
    </row>
    <row r="12979" spans="1:5">
      <c r="A12979" s="174" t="s">
        <v>181</v>
      </c>
      <c r="B12979" s="183">
        <v>25</v>
      </c>
      <c r="C12979" s="176">
        <v>44002</v>
      </c>
      <c r="D12979" s="175">
        <v>12</v>
      </c>
      <c r="E12979" s="175">
        <v>4.7290000000000001</v>
      </c>
    </row>
    <row r="12980" spans="1:5">
      <c r="A12980" s="174" t="s">
        <v>181</v>
      </c>
      <c r="B12980" s="183">
        <v>26</v>
      </c>
      <c r="C12980" s="176">
        <v>44003</v>
      </c>
      <c r="D12980" s="175">
        <v>15</v>
      </c>
      <c r="E12980" s="175">
        <v>5.7240000000000002</v>
      </c>
    </row>
    <row r="12981" spans="1:5">
      <c r="A12981" s="174" t="s">
        <v>181</v>
      </c>
      <c r="B12981" s="183">
        <v>26</v>
      </c>
      <c r="C12981" s="176">
        <v>44004</v>
      </c>
      <c r="D12981" s="175">
        <v>14</v>
      </c>
      <c r="E12981" s="175">
        <v>4.4800000000000004</v>
      </c>
    </row>
    <row r="12982" spans="1:5">
      <c r="A12982" s="174" t="s">
        <v>181</v>
      </c>
      <c r="B12982" s="183">
        <v>26</v>
      </c>
      <c r="C12982" s="176">
        <v>44005</v>
      </c>
      <c r="D12982" s="175">
        <v>9</v>
      </c>
      <c r="E12982" s="175">
        <v>5.7240000000000002</v>
      </c>
    </row>
    <row r="12983" spans="1:5">
      <c r="A12983" s="174" t="s">
        <v>181</v>
      </c>
      <c r="B12983" s="183">
        <v>26</v>
      </c>
      <c r="C12983" s="176">
        <v>44006</v>
      </c>
      <c r="D12983" s="175">
        <v>14</v>
      </c>
      <c r="E12983" s="175">
        <v>5.226</v>
      </c>
    </row>
    <row r="12984" spans="1:5">
      <c r="A12984" s="174" t="s">
        <v>181</v>
      </c>
      <c r="B12984" s="183">
        <v>26</v>
      </c>
      <c r="C12984" s="176">
        <v>44007</v>
      </c>
      <c r="D12984" s="175">
        <v>13</v>
      </c>
      <c r="E12984" s="175">
        <v>3.484</v>
      </c>
    </row>
    <row r="12985" spans="1:5">
      <c r="A12985" s="174" t="s">
        <v>181</v>
      </c>
      <c r="B12985" s="183">
        <v>26</v>
      </c>
      <c r="C12985" s="176">
        <v>44008</v>
      </c>
      <c r="D12985" s="175">
        <v>15</v>
      </c>
      <c r="E12985" s="175">
        <v>5.4749999999999996</v>
      </c>
    </row>
    <row r="12986" spans="1:5">
      <c r="A12986" s="174" t="s">
        <v>181</v>
      </c>
      <c r="B12986" s="177">
        <v>26</v>
      </c>
      <c r="C12986" s="176">
        <v>44009</v>
      </c>
      <c r="D12986" s="175">
        <v>13</v>
      </c>
      <c r="E12986" s="175">
        <v>7.9640000000000004</v>
      </c>
    </row>
    <row r="12987" spans="1:5">
      <c r="A12987" s="174" t="s">
        <v>181</v>
      </c>
      <c r="B12987" s="183">
        <v>27</v>
      </c>
      <c r="C12987" s="176">
        <v>44010</v>
      </c>
      <c r="D12987" s="175">
        <v>13</v>
      </c>
      <c r="E12987" s="175">
        <v>3.7330000000000001</v>
      </c>
    </row>
    <row r="12988" spans="1:5">
      <c r="A12988" s="174" t="s">
        <v>181</v>
      </c>
      <c r="B12988" s="183">
        <v>27</v>
      </c>
      <c r="C12988" s="176">
        <v>44011</v>
      </c>
      <c r="D12988" s="175">
        <v>14</v>
      </c>
      <c r="E12988" s="175">
        <v>4.9770000000000003</v>
      </c>
    </row>
    <row r="12989" spans="1:5">
      <c r="A12989" s="174" t="s">
        <v>181</v>
      </c>
      <c r="B12989" s="183">
        <v>27</v>
      </c>
      <c r="C12989" s="176">
        <v>44012</v>
      </c>
      <c r="D12989" s="175">
        <v>12</v>
      </c>
      <c r="E12989" s="175">
        <v>11.448</v>
      </c>
    </row>
    <row r="12990" spans="1:5">
      <c r="A12990" s="174" t="s">
        <v>181</v>
      </c>
      <c r="B12990" s="183">
        <v>27</v>
      </c>
      <c r="C12990" s="176">
        <v>44013</v>
      </c>
      <c r="D12990" s="175">
        <v>13</v>
      </c>
      <c r="E12990" s="175">
        <v>6.2220000000000004</v>
      </c>
    </row>
    <row r="12991" spans="1:5">
      <c r="A12991" s="174" t="s">
        <v>181</v>
      </c>
      <c r="B12991" s="183">
        <v>27</v>
      </c>
      <c r="C12991" s="176">
        <v>44014</v>
      </c>
      <c r="D12991" s="175">
        <v>13</v>
      </c>
      <c r="E12991" s="175">
        <v>10.452999999999999</v>
      </c>
    </row>
    <row r="12992" spans="1:5">
      <c r="A12992" s="174" t="s">
        <v>181</v>
      </c>
      <c r="B12992" s="183">
        <v>27</v>
      </c>
      <c r="C12992" s="176">
        <v>44015</v>
      </c>
      <c r="D12992" s="175">
        <v>14</v>
      </c>
      <c r="E12992" s="175">
        <v>4.4800000000000004</v>
      </c>
    </row>
    <row r="12993" spans="1:5">
      <c r="A12993" s="174" t="s">
        <v>181</v>
      </c>
      <c r="B12993" s="177">
        <v>27</v>
      </c>
      <c r="C12993" s="176">
        <v>44016</v>
      </c>
      <c r="D12993" s="175">
        <v>11</v>
      </c>
      <c r="E12993" s="175">
        <v>4.9770000000000003</v>
      </c>
    </row>
    <row r="12994" spans="1:5">
      <c r="A12994" s="174" t="s">
        <v>181</v>
      </c>
      <c r="B12994" s="183">
        <v>28</v>
      </c>
      <c r="C12994" s="176">
        <v>44017</v>
      </c>
      <c r="D12994" s="175">
        <v>14</v>
      </c>
      <c r="E12994" s="175">
        <v>4.2309999999999999</v>
      </c>
    </row>
    <row r="12995" spans="1:5">
      <c r="A12995" s="174" t="s">
        <v>181</v>
      </c>
      <c r="B12995" s="183">
        <v>28</v>
      </c>
      <c r="C12995" s="176">
        <v>44018</v>
      </c>
      <c r="D12995" s="175">
        <v>13</v>
      </c>
      <c r="E12995" s="175">
        <v>4.7290000000000001</v>
      </c>
    </row>
    <row r="12996" spans="1:5">
      <c r="A12996" s="174" t="s">
        <v>181</v>
      </c>
      <c r="B12996" s="183">
        <v>28</v>
      </c>
      <c r="C12996" s="176">
        <v>44019</v>
      </c>
      <c r="D12996" s="175">
        <v>12</v>
      </c>
      <c r="E12996" s="175">
        <v>6.72</v>
      </c>
    </row>
    <row r="12997" spans="1:5">
      <c r="A12997" s="174" t="s">
        <v>181</v>
      </c>
      <c r="B12997" s="183">
        <v>28</v>
      </c>
      <c r="C12997" s="176">
        <v>44020</v>
      </c>
      <c r="D12997" s="175">
        <v>12</v>
      </c>
      <c r="E12997" s="175">
        <v>6.4710000000000001</v>
      </c>
    </row>
    <row r="12998" spans="1:5">
      <c r="A12998" s="174" t="s">
        <v>181</v>
      </c>
      <c r="B12998" s="183">
        <v>28</v>
      </c>
      <c r="C12998" s="176">
        <v>44021</v>
      </c>
      <c r="D12998" s="175">
        <v>13</v>
      </c>
      <c r="E12998" s="175">
        <v>6.2220000000000004</v>
      </c>
    </row>
    <row r="12999" spans="1:5">
      <c r="A12999" s="174" t="s">
        <v>181</v>
      </c>
      <c r="B12999" s="183">
        <v>28</v>
      </c>
      <c r="C12999" s="176">
        <v>44022</v>
      </c>
      <c r="D12999" s="175">
        <v>13</v>
      </c>
      <c r="E12999" s="175">
        <v>8.2129999999999992</v>
      </c>
    </row>
    <row r="13000" spans="1:5">
      <c r="A13000" s="174" t="s">
        <v>181</v>
      </c>
      <c r="B13000" s="177">
        <v>28</v>
      </c>
      <c r="C13000" s="176">
        <v>44023</v>
      </c>
      <c r="D13000" s="175">
        <v>11</v>
      </c>
      <c r="E13000" s="175">
        <v>5.226</v>
      </c>
    </row>
    <row r="13001" spans="1:5">
      <c r="A13001" s="174" t="s">
        <v>181</v>
      </c>
      <c r="B13001" s="183">
        <v>29</v>
      </c>
      <c r="C13001" s="176">
        <v>44024</v>
      </c>
      <c r="D13001" s="175">
        <v>13</v>
      </c>
      <c r="E13001" s="175">
        <v>8.4619999999999997</v>
      </c>
    </row>
    <row r="13002" spans="1:5">
      <c r="A13002" s="174" t="s">
        <v>181</v>
      </c>
      <c r="B13002" s="183">
        <v>29</v>
      </c>
      <c r="C13002" s="176">
        <v>44025</v>
      </c>
      <c r="D13002" s="175">
        <v>12</v>
      </c>
      <c r="E13002" s="175">
        <v>4.4800000000000004</v>
      </c>
    </row>
    <row r="13003" spans="1:5">
      <c r="A13003" s="174" t="s">
        <v>181</v>
      </c>
      <c r="B13003" s="183">
        <v>29</v>
      </c>
      <c r="C13003" s="176">
        <v>44026</v>
      </c>
      <c r="D13003" s="175">
        <v>12</v>
      </c>
      <c r="E13003" s="175">
        <v>9.9550000000000001</v>
      </c>
    </row>
    <row r="13004" spans="1:5">
      <c r="A13004" s="174" t="s">
        <v>181</v>
      </c>
      <c r="B13004" s="183">
        <v>29</v>
      </c>
      <c r="C13004" s="176">
        <v>44027</v>
      </c>
      <c r="D13004" s="175">
        <v>12</v>
      </c>
      <c r="E13004" s="175">
        <v>10.204000000000001</v>
      </c>
    </row>
    <row r="13005" spans="1:5">
      <c r="A13005" s="174" t="s">
        <v>181</v>
      </c>
      <c r="B13005" s="183">
        <v>29</v>
      </c>
      <c r="C13005" s="176">
        <v>44028</v>
      </c>
      <c r="D13005" s="175">
        <v>13</v>
      </c>
      <c r="E13005" s="175">
        <v>8.7110000000000003</v>
      </c>
    </row>
    <row r="13006" spans="1:5">
      <c r="A13006" s="174" t="s">
        <v>181</v>
      </c>
      <c r="B13006" s="183">
        <v>29</v>
      </c>
      <c r="C13006" s="176">
        <v>44029</v>
      </c>
      <c r="D13006" s="175">
        <v>13</v>
      </c>
      <c r="E13006" s="175">
        <v>6.968</v>
      </c>
    </row>
    <row r="13007" spans="1:5">
      <c r="A13007" s="174" t="s">
        <v>181</v>
      </c>
      <c r="B13007" s="177">
        <v>29</v>
      </c>
      <c r="C13007" s="176">
        <v>44030</v>
      </c>
      <c r="D13007" s="175">
        <v>12</v>
      </c>
      <c r="E13007" s="175">
        <v>7.7149999999999999</v>
      </c>
    </row>
    <row r="13008" spans="1:5">
      <c r="A13008" s="174" t="s">
        <v>181</v>
      </c>
      <c r="B13008" s="183">
        <v>30</v>
      </c>
      <c r="C13008" s="176">
        <v>44031</v>
      </c>
      <c r="D13008" s="175">
        <v>12</v>
      </c>
      <c r="E13008" s="175">
        <v>2.2400000000000002</v>
      </c>
    </row>
    <row r="13009" spans="1:5">
      <c r="A13009" s="174" t="s">
        <v>181</v>
      </c>
      <c r="B13009" s="183">
        <v>30</v>
      </c>
      <c r="C13009" s="176">
        <v>44032</v>
      </c>
      <c r="D13009" s="175">
        <v>13</v>
      </c>
      <c r="E13009" s="175">
        <v>7.7149999999999999</v>
      </c>
    </row>
    <row r="13010" spans="1:5">
      <c r="A13010" s="174" t="s">
        <v>181</v>
      </c>
      <c r="B13010" s="183">
        <v>30</v>
      </c>
      <c r="C13010" s="176">
        <v>44033</v>
      </c>
      <c r="D13010" s="175">
        <v>11</v>
      </c>
      <c r="E13010" s="175">
        <v>10.204000000000001</v>
      </c>
    </row>
    <row r="13011" spans="1:5">
      <c r="A13011" s="174" t="s">
        <v>181</v>
      </c>
      <c r="B13011" s="183">
        <v>30</v>
      </c>
      <c r="C13011" s="176">
        <v>44034</v>
      </c>
      <c r="D13011" s="175">
        <v>11</v>
      </c>
      <c r="E13011" s="175">
        <v>5.7240000000000002</v>
      </c>
    </row>
    <row r="13012" spans="1:5">
      <c r="A13012" s="174" t="s">
        <v>181</v>
      </c>
      <c r="B13012" s="183">
        <v>30</v>
      </c>
      <c r="C13012" s="176">
        <v>44035</v>
      </c>
      <c r="D13012" s="175">
        <v>11</v>
      </c>
      <c r="E13012" s="175">
        <v>9.2080000000000002</v>
      </c>
    </row>
    <row r="13013" spans="1:5">
      <c r="A13013" s="174" t="s">
        <v>181</v>
      </c>
      <c r="B13013" s="183">
        <v>30</v>
      </c>
      <c r="C13013" s="176">
        <v>44036</v>
      </c>
      <c r="D13013" s="175">
        <v>12</v>
      </c>
      <c r="E13013" s="175">
        <v>8.7110000000000003</v>
      </c>
    </row>
    <row r="13014" spans="1:5">
      <c r="A13014" s="174" t="s">
        <v>181</v>
      </c>
      <c r="B13014" s="177">
        <v>30</v>
      </c>
      <c r="C13014" s="176">
        <v>44037</v>
      </c>
      <c r="D13014" s="175">
        <v>10</v>
      </c>
      <c r="E13014" s="175">
        <v>5.4749999999999996</v>
      </c>
    </row>
    <row r="13015" spans="1:5">
      <c r="A13015" s="174" t="s">
        <v>181</v>
      </c>
      <c r="B13015" s="183">
        <v>31</v>
      </c>
      <c r="C13015" s="176">
        <v>44038</v>
      </c>
      <c r="D13015" s="175">
        <v>12</v>
      </c>
      <c r="E13015" s="175">
        <v>5.7240000000000002</v>
      </c>
    </row>
    <row r="13016" spans="1:5">
      <c r="A13016" s="174" t="s">
        <v>181</v>
      </c>
      <c r="B13016" s="183">
        <v>31</v>
      </c>
      <c r="C13016" s="176">
        <v>44039</v>
      </c>
      <c r="D13016" s="175">
        <v>12</v>
      </c>
      <c r="E13016" s="175">
        <v>7.2169999999999996</v>
      </c>
    </row>
    <row r="13017" spans="1:5">
      <c r="A13017" s="174" t="s">
        <v>181</v>
      </c>
      <c r="B13017" s="183">
        <v>31</v>
      </c>
      <c r="C13017" s="176">
        <v>44040</v>
      </c>
      <c r="D13017" s="175">
        <v>11</v>
      </c>
      <c r="E13017" s="175">
        <v>4.4800000000000004</v>
      </c>
    </row>
    <row r="13018" spans="1:5">
      <c r="A13018" s="174" t="s">
        <v>181</v>
      </c>
      <c r="B13018" s="183">
        <v>31</v>
      </c>
      <c r="C13018" s="176">
        <v>44041</v>
      </c>
      <c r="D13018" s="175">
        <v>11</v>
      </c>
      <c r="E13018" s="175">
        <v>5.226</v>
      </c>
    </row>
    <row r="13019" spans="1:5">
      <c r="A13019" s="174" t="s">
        <v>181</v>
      </c>
      <c r="B13019" s="183">
        <v>31</v>
      </c>
      <c r="C13019" s="176">
        <v>44042</v>
      </c>
      <c r="D13019" s="175">
        <v>10</v>
      </c>
      <c r="E13019" s="175">
        <v>4.7290000000000001</v>
      </c>
    </row>
    <row r="13020" spans="1:5">
      <c r="A13020" s="174" t="s">
        <v>181</v>
      </c>
      <c r="B13020" s="183">
        <v>31</v>
      </c>
      <c r="C13020" s="176">
        <v>44043</v>
      </c>
      <c r="D13020" s="175">
        <v>11</v>
      </c>
      <c r="E13020" s="175">
        <v>6.4710000000000001</v>
      </c>
    </row>
    <row r="13021" spans="1:5">
      <c r="A13021" s="174" t="s">
        <v>181</v>
      </c>
      <c r="B13021" s="177">
        <v>31</v>
      </c>
      <c r="C13021" s="176">
        <v>44044</v>
      </c>
      <c r="D13021" s="175">
        <v>9</v>
      </c>
      <c r="E13021" s="175">
        <v>5.4749999999999996</v>
      </c>
    </row>
    <row r="13022" spans="1:5">
      <c r="A13022" s="174" t="s">
        <v>181</v>
      </c>
      <c r="B13022" s="183">
        <v>32</v>
      </c>
      <c r="C13022" s="176">
        <v>44045</v>
      </c>
      <c r="D13022" s="175">
        <v>11</v>
      </c>
      <c r="E13022" s="175">
        <v>4.2309999999999999</v>
      </c>
    </row>
    <row r="13023" spans="1:5">
      <c r="A13023" s="174" t="s">
        <v>181</v>
      </c>
      <c r="B13023" s="183">
        <v>32</v>
      </c>
      <c r="C13023" s="176">
        <v>44046</v>
      </c>
      <c r="D13023" s="175">
        <v>10</v>
      </c>
      <c r="E13023" s="175">
        <v>4.9770000000000003</v>
      </c>
    </row>
    <row r="13024" spans="1:5">
      <c r="A13024" s="174" t="s">
        <v>181</v>
      </c>
      <c r="B13024" s="183">
        <v>32</v>
      </c>
      <c r="C13024" s="176">
        <v>44047</v>
      </c>
      <c r="D13024" s="175">
        <v>9</v>
      </c>
      <c r="E13024" s="175">
        <v>7.7149999999999999</v>
      </c>
    </row>
    <row r="13025" spans="1:5">
      <c r="A13025" s="174" t="s">
        <v>181</v>
      </c>
      <c r="B13025" s="183">
        <v>32</v>
      </c>
      <c r="C13025" s="176">
        <v>44048</v>
      </c>
      <c r="D13025" s="175">
        <v>13</v>
      </c>
      <c r="E13025" s="175">
        <v>5.226</v>
      </c>
    </row>
    <row r="13026" spans="1:5">
      <c r="A13026" s="174" t="s">
        <v>181</v>
      </c>
      <c r="B13026" s="183">
        <v>32</v>
      </c>
      <c r="C13026" s="176">
        <v>44049</v>
      </c>
      <c r="D13026" s="175">
        <v>9</v>
      </c>
      <c r="E13026" s="175">
        <v>5.7240000000000002</v>
      </c>
    </row>
    <row r="13027" spans="1:5">
      <c r="A13027" s="174" t="s">
        <v>181</v>
      </c>
      <c r="B13027" s="177">
        <v>32</v>
      </c>
      <c r="C13027" s="176">
        <v>44050</v>
      </c>
      <c r="D13027" s="175">
        <v>9</v>
      </c>
      <c r="E13027" s="175">
        <v>4.9770000000000003</v>
      </c>
    </row>
    <row r="13028" spans="1:5">
      <c r="A13028" s="174" t="s">
        <v>181</v>
      </c>
      <c r="B13028" s="177">
        <v>32</v>
      </c>
      <c r="C13028" s="176">
        <v>44051</v>
      </c>
      <c r="D13028" s="175">
        <v>8</v>
      </c>
      <c r="E13028" s="175">
        <v>4.4800000000000004</v>
      </c>
    </row>
    <row r="13029" spans="1:5">
      <c r="A13029" s="174" t="s">
        <v>181</v>
      </c>
      <c r="B13029" s="177">
        <v>33</v>
      </c>
      <c r="C13029" s="176">
        <v>44052</v>
      </c>
      <c r="D13029" s="175">
        <v>8</v>
      </c>
      <c r="E13029" s="175">
        <v>4.2309999999999999</v>
      </c>
    </row>
    <row r="13030" spans="1:5">
      <c r="A13030" s="174" t="s">
        <v>181</v>
      </c>
      <c r="B13030" s="177">
        <v>33</v>
      </c>
      <c r="C13030" s="176">
        <v>44053</v>
      </c>
      <c r="D13030" s="175">
        <v>10</v>
      </c>
      <c r="E13030" s="175">
        <v>5.7240000000000002</v>
      </c>
    </row>
    <row r="13031" spans="1:5">
      <c r="A13031" s="174" t="s">
        <v>181</v>
      </c>
      <c r="B13031" s="177">
        <v>33</v>
      </c>
      <c r="C13031" s="176">
        <v>44054</v>
      </c>
      <c r="D13031" s="175">
        <v>9</v>
      </c>
      <c r="E13031" s="175">
        <v>5.7240000000000002</v>
      </c>
    </row>
    <row r="13032" spans="1:5">
      <c r="A13032" s="174" t="s">
        <v>181</v>
      </c>
      <c r="B13032" s="177">
        <v>33</v>
      </c>
      <c r="C13032" s="176">
        <v>44055</v>
      </c>
      <c r="D13032" s="175">
        <v>10</v>
      </c>
      <c r="E13032" s="175">
        <v>6.2220000000000004</v>
      </c>
    </row>
    <row r="13033" spans="1:5">
      <c r="A13033" s="174" t="s">
        <v>181</v>
      </c>
      <c r="B13033" s="177">
        <v>33</v>
      </c>
      <c r="C13033" s="176">
        <v>44056</v>
      </c>
      <c r="D13033" s="175">
        <v>10</v>
      </c>
      <c r="E13033" s="175">
        <v>5.226</v>
      </c>
    </row>
    <row r="13034" spans="1:5">
      <c r="A13034" s="174" t="s">
        <v>181</v>
      </c>
      <c r="B13034" s="177">
        <v>33</v>
      </c>
      <c r="C13034" s="176">
        <v>44057</v>
      </c>
      <c r="D13034" s="175">
        <v>10</v>
      </c>
      <c r="E13034" s="175">
        <v>5.226</v>
      </c>
    </row>
    <row r="13035" spans="1:5">
      <c r="A13035" s="174" t="s">
        <v>181</v>
      </c>
      <c r="B13035" s="177">
        <v>33</v>
      </c>
      <c r="C13035" s="176">
        <v>44058</v>
      </c>
      <c r="D13035" s="175">
        <v>8</v>
      </c>
      <c r="E13035" s="175">
        <v>6.2220000000000004</v>
      </c>
    </row>
    <row r="13036" spans="1:5">
      <c r="A13036" s="174" t="s">
        <v>181</v>
      </c>
      <c r="B13036" s="177">
        <v>34</v>
      </c>
      <c r="C13036" s="176">
        <v>44059</v>
      </c>
      <c r="D13036" s="175">
        <v>10</v>
      </c>
      <c r="E13036" s="175">
        <v>5.9729999999999999</v>
      </c>
    </row>
    <row r="13037" spans="1:5">
      <c r="A13037" s="174" t="s">
        <v>181</v>
      </c>
      <c r="B13037" s="177">
        <v>34</v>
      </c>
      <c r="C13037" s="176">
        <v>44060</v>
      </c>
      <c r="D13037" s="175">
        <v>10</v>
      </c>
      <c r="E13037" s="175">
        <v>5.226</v>
      </c>
    </row>
    <row r="13038" spans="1:5">
      <c r="A13038" s="174" t="s">
        <v>181</v>
      </c>
      <c r="B13038" s="177">
        <v>34</v>
      </c>
      <c r="C13038" s="176">
        <v>44061</v>
      </c>
      <c r="D13038" s="175">
        <v>9</v>
      </c>
      <c r="E13038" s="175">
        <v>4.9770000000000003</v>
      </c>
    </row>
    <row r="13039" spans="1:5">
      <c r="A13039" s="174" t="s">
        <v>181</v>
      </c>
      <c r="B13039" s="177">
        <v>34</v>
      </c>
      <c r="C13039" s="176">
        <v>44062</v>
      </c>
      <c r="D13039" s="175">
        <v>9</v>
      </c>
      <c r="E13039" s="175">
        <v>4.9770000000000003</v>
      </c>
    </row>
    <row r="13040" spans="1:5">
      <c r="A13040" s="174" t="s">
        <v>181</v>
      </c>
      <c r="B13040" s="177">
        <v>34</v>
      </c>
      <c r="C13040" s="176">
        <v>44063</v>
      </c>
      <c r="D13040" s="175">
        <v>9</v>
      </c>
      <c r="E13040" s="175">
        <v>5.226</v>
      </c>
    </row>
    <row r="13041" spans="1:5">
      <c r="A13041" s="174" t="s">
        <v>181</v>
      </c>
      <c r="B13041" s="177">
        <v>34</v>
      </c>
      <c r="C13041" s="176">
        <v>44064</v>
      </c>
      <c r="D13041" s="175">
        <v>10</v>
      </c>
      <c r="E13041" s="175">
        <v>5.9729999999999999</v>
      </c>
    </row>
    <row r="13042" spans="1:5">
      <c r="A13042" s="174" t="s">
        <v>181</v>
      </c>
      <c r="B13042" s="177">
        <v>34</v>
      </c>
      <c r="C13042" s="176">
        <v>44065</v>
      </c>
      <c r="D13042" s="182"/>
      <c r="E13042" s="175">
        <v>4.9770000000000003</v>
      </c>
    </row>
    <row r="13043" spans="1:5">
      <c r="A13043" s="174" t="s">
        <v>182</v>
      </c>
      <c r="B13043" s="183">
        <v>8</v>
      </c>
      <c r="C13043" s="176">
        <v>43877</v>
      </c>
      <c r="D13043" s="175">
        <v>1</v>
      </c>
      <c r="E13043" s="175">
        <v>0</v>
      </c>
    </row>
    <row r="13044" spans="1:5">
      <c r="A13044" s="174" t="s">
        <v>182</v>
      </c>
      <c r="B13044" s="183">
        <v>8</v>
      </c>
      <c r="C13044" s="176">
        <v>43878</v>
      </c>
      <c r="D13044" s="175">
        <v>-1</v>
      </c>
      <c r="E13044" s="175">
        <v>0</v>
      </c>
    </row>
    <row r="13045" spans="1:5">
      <c r="A13045" s="174" t="s">
        <v>182</v>
      </c>
      <c r="B13045" s="183">
        <v>8</v>
      </c>
      <c r="C13045" s="176">
        <v>43879</v>
      </c>
      <c r="D13045" s="175">
        <v>-2</v>
      </c>
      <c r="E13045" s="175">
        <v>0</v>
      </c>
    </row>
    <row r="13046" spans="1:5">
      <c r="A13046" s="174" t="s">
        <v>182</v>
      </c>
      <c r="B13046" s="183">
        <v>8</v>
      </c>
      <c r="C13046" s="176">
        <v>43880</v>
      </c>
      <c r="D13046" s="175">
        <v>-1</v>
      </c>
      <c r="E13046" s="175">
        <v>0</v>
      </c>
    </row>
    <row r="13047" spans="1:5">
      <c r="A13047" s="174" t="s">
        <v>182</v>
      </c>
      <c r="B13047" s="183">
        <v>8</v>
      </c>
      <c r="C13047" s="176">
        <v>43881</v>
      </c>
      <c r="D13047" s="175">
        <v>-3</v>
      </c>
      <c r="E13047" s="175">
        <v>0</v>
      </c>
    </row>
    <row r="13048" spans="1:5">
      <c r="A13048" s="174" t="s">
        <v>182</v>
      </c>
      <c r="B13048" s="183">
        <v>8</v>
      </c>
      <c r="C13048" s="176">
        <v>43882</v>
      </c>
      <c r="D13048" s="175">
        <v>-3</v>
      </c>
      <c r="E13048" s="175">
        <v>0</v>
      </c>
    </row>
    <row r="13049" spans="1:5">
      <c r="A13049" s="174" t="s">
        <v>182</v>
      </c>
      <c r="B13049" s="177">
        <v>8</v>
      </c>
      <c r="C13049" s="176">
        <v>43883</v>
      </c>
      <c r="D13049" s="175">
        <v>0</v>
      </c>
      <c r="E13049" s="175">
        <v>0</v>
      </c>
    </row>
    <row r="13050" spans="1:5">
      <c r="A13050" s="174" t="s">
        <v>182</v>
      </c>
      <c r="B13050" s="183">
        <v>9</v>
      </c>
      <c r="C13050" s="176">
        <v>43884</v>
      </c>
      <c r="D13050" s="175">
        <v>0</v>
      </c>
      <c r="E13050" s="175">
        <v>0</v>
      </c>
    </row>
    <row r="13051" spans="1:5">
      <c r="A13051" s="174" t="s">
        <v>182</v>
      </c>
      <c r="B13051" s="183">
        <v>9</v>
      </c>
      <c r="C13051" s="176">
        <v>43885</v>
      </c>
      <c r="D13051" s="175">
        <v>7</v>
      </c>
      <c r="E13051" s="175">
        <v>0</v>
      </c>
    </row>
    <row r="13052" spans="1:5">
      <c r="A13052" s="174" t="s">
        <v>182</v>
      </c>
      <c r="B13052" s="183">
        <v>9</v>
      </c>
      <c r="C13052" s="176">
        <v>43886</v>
      </c>
      <c r="D13052" s="175">
        <v>12</v>
      </c>
      <c r="E13052" s="175">
        <v>0</v>
      </c>
    </row>
    <row r="13053" spans="1:5">
      <c r="A13053" s="174" t="s">
        <v>182</v>
      </c>
      <c r="B13053" s="183">
        <v>9</v>
      </c>
      <c r="C13053" s="176">
        <v>43887</v>
      </c>
      <c r="D13053" s="175">
        <v>6</v>
      </c>
      <c r="E13053" s="175">
        <v>0</v>
      </c>
    </row>
    <row r="13054" spans="1:5">
      <c r="A13054" s="174" t="s">
        <v>182</v>
      </c>
      <c r="B13054" s="183">
        <v>9</v>
      </c>
      <c r="C13054" s="176">
        <v>43888</v>
      </c>
      <c r="D13054" s="175">
        <v>-2</v>
      </c>
      <c r="E13054" s="175">
        <v>0</v>
      </c>
    </row>
    <row r="13055" spans="1:5">
      <c r="A13055" s="174" t="s">
        <v>182</v>
      </c>
      <c r="B13055" s="183">
        <v>9</v>
      </c>
      <c r="C13055" s="176">
        <v>43889</v>
      </c>
      <c r="D13055" s="175">
        <v>-1</v>
      </c>
      <c r="E13055" s="175">
        <v>0</v>
      </c>
    </row>
    <row r="13056" spans="1:5">
      <c r="A13056" s="174" t="s">
        <v>182</v>
      </c>
      <c r="B13056" s="177">
        <v>9</v>
      </c>
      <c r="C13056" s="176">
        <v>43890</v>
      </c>
      <c r="D13056" s="175">
        <v>2</v>
      </c>
      <c r="E13056" s="175">
        <v>0</v>
      </c>
    </row>
    <row r="13057" spans="1:5">
      <c r="A13057" s="174" t="s">
        <v>182</v>
      </c>
      <c r="B13057" s="183">
        <v>10</v>
      </c>
      <c r="C13057" s="176">
        <v>43833</v>
      </c>
      <c r="D13057" s="175">
        <v>3</v>
      </c>
      <c r="E13057" s="175">
        <v>0</v>
      </c>
    </row>
    <row r="13058" spans="1:5">
      <c r="A13058" s="174" t="s">
        <v>182</v>
      </c>
      <c r="B13058" s="183">
        <v>10</v>
      </c>
      <c r="C13058" s="176">
        <v>43864</v>
      </c>
      <c r="D13058" s="175">
        <v>-1</v>
      </c>
      <c r="E13058" s="175">
        <v>0</v>
      </c>
    </row>
    <row r="13059" spans="1:5">
      <c r="A13059" s="174" t="s">
        <v>182</v>
      </c>
      <c r="B13059" s="183">
        <v>10</v>
      </c>
      <c r="C13059" s="176">
        <v>43893</v>
      </c>
      <c r="D13059" s="175">
        <v>-2</v>
      </c>
      <c r="E13059" s="175">
        <v>0</v>
      </c>
    </row>
    <row r="13060" spans="1:5">
      <c r="A13060" s="174" t="s">
        <v>182</v>
      </c>
      <c r="B13060" s="183">
        <v>10</v>
      </c>
      <c r="C13060" s="176">
        <v>43894</v>
      </c>
      <c r="D13060" s="175">
        <v>-2</v>
      </c>
      <c r="E13060" s="175">
        <v>0</v>
      </c>
    </row>
    <row r="13061" spans="1:5">
      <c r="A13061" s="174" t="s">
        <v>182</v>
      </c>
      <c r="B13061" s="183">
        <v>10</v>
      </c>
      <c r="C13061" s="176">
        <v>43895</v>
      </c>
      <c r="D13061" s="175">
        <v>-3</v>
      </c>
      <c r="E13061" s="175">
        <v>0</v>
      </c>
    </row>
    <row r="13062" spans="1:5">
      <c r="A13062" s="174" t="s">
        <v>182</v>
      </c>
      <c r="B13062" s="183">
        <v>10</v>
      </c>
      <c r="C13062" s="176">
        <v>43896</v>
      </c>
      <c r="D13062" s="175">
        <v>-3</v>
      </c>
      <c r="E13062" s="175">
        <v>0</v>
      </c>
    </row>
    <row r="13063" spans="1:5">
      <c r="A13063" s="174" t="s">
        <v>182</v>
      </c>
      <c r="B13063" s="177">
        <v>10</v>
      </c>
      <c r="C13063" s="176">
        <v>43897</v>
      </c>
      <c r="D13063" s="175">
        <v>-1</v>
      </c>
      <c r="E13063" s="175">
        <v>0</v>
      </c>
    </row>
    <row r="13064" spans="1:5">
      <c r="A13064" s="174" t="s">
        <v>182</v>
      </c>
      <c r="B13064" s="183">
        <v>11</v>
      </c>
      <c r="C13064" s="176">
        <v>43898</v>
      </c>
      <c r="D13064" s="175">
        <v>0</v>
      </c>
      <c r="E13064" s="175">
        <v>0</v>
      </c>
    </row>
    <row r="13065" spans="1:5">
      <c r="A13065" s="174" t="s">
        <v>182</v>
      </c>
      <c r="B13065" s="183">
        <v>11</v>
      </c>
      <c r="C13065" s="176">
        <v>43899</v>
      </c>
      <c r="D13065" s="175">
        <v>-2</v>
      </c>
      <c r="E13065" s="175">
        <v>0</v>
      </c>
    </row>
    <row r="13066" spans="1:5">
      <c r="A13066" s="174" t="s">
        <v>182</v>
      </c>
      <c r="B13066" s="183">
        <v>11</v>
      </c>
      <c r="C13066" s="176">
        <v>43900</v>
      </c>
      <c r="D13066" s="175">
        <v>-3</v>
      </c>
      <c r="E13066" s="175">
        <v>0</v>
      </c>
    </row>
    <row r="13067" spans="1:5">
      <c r="A13067" s="174" t="s">
        <v>182</v>
      </c>
      <c r="B13067" s="183">
        <v>11</v>
      </c>
      <c r="C13067" s="176">
        <v>43901</v>
      </c>
      <c r="D13067" s="175">
        <v>-2</v>
      </c>
      <c r="E13067" s="175">
        <v>0</v>
      </c>
    </row>
    <row r="13068" spans="1:5">
      <c r="A13068" s="174" t="s">
        <v>182</v>
      </c>
      <c r="B13068" s="183">
        <v>11</v>
      </c>
      <c r="C13068" s="176">
        <v>43902</v>
      </c>
      <c r="D13068" s="175">
        <v>-3</v>
      </c>
      <c r="E13068" s="175">
        <v>0</v>
      </c>
    </row>
    <row r="13069" spans="1:5">
      <c r="A13069" s="174" t="s">
        <v>182</v>
      </c>
      <c r="B13069" s="183">
        <v>11</v>
      </c>
      <c r="C13069" s="176">
        <v>43903</v>
      </c>
      <c r="D13069" s="175">
        <v>-3</v>
      </c>
      <c r="E13069" s="175">
        <v>0</v>
      </c>
    </row>
    <row r="13070" spans="1:5">
      <c r="A13070" s="174" t="s">
        <v>182</v>
      </c>
      <c r="B13070" s="177">
        <v>11</v>
      </c>
      <c r="C13070" s="176">
        <v>43904</v>
      </c>
      <c r="D13070" s="175">
        <v>0</v>
      </c>
      <c r="E13070" s="175">
        <v>0</v>
      </c>
    </row>
    <row r="13071" spans="1:5">
      <c r="A13071" s="174" t="s">
        <v>182</v>
      </c>
      <c r="B13071" s="183">
        <v>12</v>
      </c>
      <c r="C13071" s="176">
        <v>43905</v>
      </c>
      <c r="D13071" s="175">
        <v>1</v>
      </c>
      <c r="E13071" s="175">
        <v>0</v>
      </c>
    </row>
    <row r="13072" spans="1:5">
      <c r="A13072" s="174" t="s">
        <v>182</v>
      </c>
      <c r="B13072" s="183">
        <v>12</v>
      </c>
      <c r="C13072" s="176">
        <v>43906</v>
      </c>
      <c r="D13072" s="175">
        <v>0</v>
      </c>
      <c r="E13072" s="175">
        <v>0</v>
      </c>
    </row>
    <row r="13073" spans="1:5">
      <c r="A13073" s="174" t="s">
        <v>182</v>
      </c>
      <c r="B13073" s="183">
        <v>12</v>
      </c>
      <c r="C13073" s="176">
        <v>43907</v>
      </c>
      <c r="D13073" s="175">
        <v>1</v>
      </c>
      <c r="E13073" s="175">
        <v>0</v>
      </c>
    </row>
    <row r="13074" spans="1:5">
      <c r="A13074" s="174" t="s">
        <v>182</v>
      </c>
      <c r="B13074" s="183">
        <v>12</v>
      </c>
      <c r="C13074" s="176">
        <v>43908</v>
      </c>
      <c r="D13074" s="175">
        <v>6</v>
      </c>
      <c r="E13074" s="175">
        <v>0</v>
      </c>
    </row>
    <row r="13075" spans="1:5">
      <c r="A13075" s="174" t="s">
        <v>182</v>
      </c>
      <c r="B13075" s="183">
        <v>12</v>
      </c>
      <c r="C13075" s="176">
        <v>43909</v>
      </c>
      <c r="D13075" s="175">
        <v>8</v>
      </c>
      <c r="E13075" s="175">
        <v>0</v>
      </c>
    </row>
    <row r="13076" spans="1:5">
      <c r="A13076" s="174" t="s">
        <v>182</v>
      </c>
      <c r="B13076" s="177">
        <v>12</v>
      </c>
      <c r="C13076" s="176">
        <v>43910</v>
      </c>
      <c r="D13076" s="175">
        <v>13</v>
      </c>
      <c r="E13076" s="175">
        <v>0</v>
      </c>
    </row>
    <row r="13077" spans="1:5">
      <c r="A13077" s="174" t="s">
        <v>182</v>
      </c>
      <c r="B13077" s="183">
        <v>12</v>
      </c>
      <c r="C13077" s="176">
        <v>43911</v>
      </c>
      <c r="D13077" s="175">
        <v>17</v>
      </c>
      <c r="E13077" s="175">
        <v>0</v>
      </c>
    </row>
    <row r="13078" spans="1:5">
      <c r="A13078" s="174" t="s">
        <v>182</v>
      </c>
      <c r="B13078" s="183">
        <v>13</v>
      </c>
      <c r="C13078" s="176">
        <v>43912</v>
      </c>
      <c r="D13078" s="175">
        <v>18</v>
      </c>
      <c r="E13078" s="175">
        <v>0</v>
      </c>
    </row>
    <row r="13079" spans="1:5">
      <c r="A13079" s="174" t="s">
        <v>182</v>
      </c>
      <c r="B13079" s="183">
        <v>13</v>
      </c>
      <c r="C13079" s="176">
        <v>43913</v>
      </c>
      <c r="D13079" s="175">
        <v>21</v>
      </c>
      <c r="E13079" s="175">
        <v>0</v>
      </c>
    </row>
    <row r="13080" spans="1:5">
      <c r="A13080" s="174" t="s">
        <v>182</v>
      </c>
      <c r="B13080" s="183">
        <v>13</v>
      </c>
      <c r="C13080" s="176">
        <v>43914</v>
      </c>
      <c r="D13080" s="175">
        <v>22</v>
      </c>
      <c r="E13080" s="175">
        <v>0</v>
      </c>
    </row>
    <row r="13081" spans="1:5">
      <c r="A13081" s="174" t="s">
        <v>182</v>
      </c>
      <c r="B13081" s="183">
        <v>13</v>
      </c>
      <c r="C13081" s="176">
        <v>43915</v>
      </c>
      <c r="D13081" s="175">
        <v>23</v>
      </c>
      <c r="E13081" s="175">
        <v>0</v>
      </c>
    </row>
    <row r="13082" spans="1:5">
      <c r="A13082" s="174" t="s">
        <v>182</v>
      </c>
      <c r="B13082" s="183">
        <v>13</v>
      </c>
      <c r="C13082" s="176">
        <v>43916</v>
      </c>
      <c r="D13082" s="175">
        <v>22</v>
      </c>
      <c r="E13082" s="175">
        <v>0</v>
      </c>
    </row>
    <row r="13083" spans="1:5">
      <c r="A13083" s="174" t="s">
        <v>182</v>
      </c>
      <c r="B13083" s="183">
        <v>13</v>
      </c>
      <c r="C13083" s="176">
        <v>43917</v>
      </c>
      <c r="D13083" s="175">
        <v>23</v>
      </c>
      <c r="E13083" s="175">
        <v>0.17499999999999999</v>
      </c>
    </row>
    <row r="13084" spans="1:5">
      <c r="A13084" s="174" t="s">
        <v>182</v>
      </c>
      <c r="B13084" s="177">
        <v>13</v>
      </c>
      <c r="C13084" s="176">
        <v>43918</v>
      </c>
      <c r="D13084" s="175">
        <v>19</v>
      </c>
      <c r="E13084" s="175">
        <v>0</v>
      </c>
    </row>
    <row r="13085" spans="1:5">
      <c r="A13085" s="174" t="s">
        <v>182</v>
      </c>
      <c r="B13085" s="183">
        <v>14</v>
      </c>
      <c r="C13085" s="176">
        <v>43919</v>
      </c>
      <c r="D13085" s="175">
        <v>17</v>
      </c>
      <c r="E13085" s="175">
        <v>0</v>
      </c>
    </row>
    <row r="13086" spans="1:5">
      <c r="A13086" s="174" t="s">
        <v>182</v>
      </c>
      <c r="B13086" s="183">
        <v>14</v>
      </c>
      <c r="C13086" s="176">
        <v>43920</v>
      </c>
      <c r="D13086" s="175">
        <v>20</v>
      </c>
      <c r="E13086" s="175">
        <v>8.6999999999999994E-2</v>
      </c>
    </row>
    <row r="13087" spans="1:5">
      <c r="A13087" s="174" t="s">
        <v>182</v>
      </c>
      <c r="B13087" s="183">
        <v>14</v>
      </c>
      <c r="C13087" s="176">
        <v>43921</v>
      </c>
      <c r="D13087" s="175">
        <v>19</v>
      </c>
      <c r="E13087" s="175">
        <v>0</v>
      </c>
    </row>
    <row r="13088" spans="1:5">
      <c r="A13088" s="174" t="s">
        <v>182</v>
      </c>
      <c r="B13088" s="183">
        <v>14</v>
      </c>
      <c r="C13088" s="176">
        <v>43922</v>
      </c>
      <c r="D13088" s="175">
        <v>19</v>
      </c>
      <c r="E13088" s="175">
        <v>0</v>
      </c>
    </row>
    <row r="13089" spans="1:5">
      <c r="A13089" s="174" t="s">
        <v>182</v>
      </c>
      <c r="B13089" s="183">
        <v>14</v>
      </c>
      <c r="C13089" s="176">
        <v>43923</v>
      </c>
      <c r="D13089" s="175">
        <v>19</v>
      </c>
      <c r="E13089" s="175">
        <v>8.6999999999999994E-2</v>
      </c>
    </row>
    <row r="13090" spans="1:5">
      <c r="A13090" s="174" t="s">
        <v>182</v>
      </c>
      <c r="B13090" s="183">
        <v>14</v>
      </c>
      <c r="C13090" s="176">
        <v>43924</v>
      </c>
      <c r="D13090" s="175">
        <v>20</v>
      </c>
      <c r="E13090" s="175">
        <v>0</v>
      </c>
    </row>
    <row r="13091" spans="1:5">
      <c r="A13091" s="174" t="s">
        <v>182</v>
      </c>
      <c r="B13091" s="177">
        <v>14</v>
      </c>
      <c r="C13091" s="176">
        <v>43925</v>
      </c>
      <c r="D13091" s="175">
        <v>16</v>
      </c>
      <c r="E13091" s="175">
        <v>0.17499999999999999</v>
      </c>
    </row>
    <row r="13092" spans="1:5">
      <c r="A13092" s="174" t="s">
        <v>182</v>
      </c>
      <c r="B13092" s="183">
        <v>15</v>
      </c>
      <c r="C13092" s="176">
        <v>43926</v>
      </c>
      <c r="D13092" s="175">
        <v>14</v>
      </c>
      <c r="E13092" s="175">
        <v>0.26200000000000001</v>
      </c>
    </row>
    <row r="13093" spans="1:5">
      <c r="A13093" s="174" t="s">
        <v>182</v>
      </c>
      <c r="B13093" s="183">
        <v>15</v>
      </c>
      <c r="C13093" s="176">
        <v>43927</v>
      </c>
      <c r="D13093" s="175">
        <v>18</v>
      </c>
      <c r="E13093" s="175">
        <v>0.17499999999999999</v>
      </c>
    </row>
    <row r="13094" spans="1:5">
      <c r="A13094" s="174" t="s">
        <v>182</v>
      </c>
      <c r="B13094" s="183">
        <v>15</v>
      </c>
      <c r="C13094" s="176">
        <v>43928</v>
      </c>
      <c r="D13094" s="175">
        <v>16</v>
      </c>
      <c r="E13094" s="175">
        <v>0.35</v>
      </c>
    </row>
    <row r="13095" spans="1:5">
      <c r="A13095" s="174" t="s">
        <v>182</v>
      </c>
      <c r="B13095" s="183">
        <v>15</v>
      </c>
      <c r="C13095" s="176">
        <v>43929</v>
      </c>
      <c r="D13095" s="175">
        <v>16</v>
      </c>
      <c r="E13095" s="175">
        <v>0.17499999999999999</v>
      </c>
    </row>
    <row r="13096" spans="1:5">
      <c r="A13096" s="174" t="s">
        <v>182</v>
      </c>
      <c r="B13096" s="183">
        <v>15</v>
      </c>
      <c r="C13096" s="176">
        <v>43930</v>
      </c>
      <c r="D13096" s="175">
        <v>13</v>
      </c>
      <c r="E13096" s="175">
        <v>0.437</v>
      </c>
    </row>
    <row r="13097" spans="1:5">
      <c r="A13097" s="174" t="s">
        <v>182</v>
      </c>
      <c r="B13097" s="183">
        <v>15</v>
      </c>
      <c r="C13097" s="176">
        <v>43931</v>
      </c>
      <c r="D13097" s="175">
        <v>29</v>
      </c>
      <c r="E13097" s="175">
        <v>0.26200000000000001</v>
      </c>
    </row>
    <row r="13098" spans="1:5">
      <c r="A13098" s="174" t="s">
        <v>182</v>
      </c>
      <c r="B13098" s="177">
        <v>15</v>
      </c>
      <c r="C13098" s="176">
        <v>43932</v>
      </c>
      <c r="D13098" s="175">
        <v>15</v>
      </c>
      <c r="E13098" s="175">
        <v>8.6999999999999994E-2</v>
      </c>
    </row>
    <row r="13099" spans="1:5">
      <c r="A13099" s="174" t="s">
        <v>182</v>
      </c>
      <c r="B13099" s="183">
        <v>16</v>
      </c>
      <c r="C13099" s="176">
        <v>43933</v>
      </c>
      <c r="D13099" s="175">
        <v>10</v>
      </c>
      <c r="E13099" s="175">
        <v>0.35</v>
      </c>
    </row>
    <row r="13100" spans="1:5">
      <c r="A13100" s="174" t="s">
        <v>182</v>
      </c>
      <c r="B13100" s="183">
        <v>16</v>
      </c>
      <c r="C13100" s="176">
        <v>43934</v>
      </c>
      <c r="D13100" s="175">
        <v>16</v>
      </c>
      <c r="E13100" s="175">
        <v>8.6999999999999994E-2</v>
      </c>
    </row>
    <row r="13101" spans="1:5">
      <c r="A13101" s="174" t="s">
        <v>182</v>
      </c>
      <c r="B13101" s="183">
        <v>16</v>
      </c>
      <c r="C13101" s="176">
        <v>43935</v>
      </c>
      <c r="D13101" s="175">
        <v>16</v>
      </c>
      <c r="E13101" s="175">
        <v>0.437</v>
      </c>
    </row>
    <row r="13102" spans="1:5">
      <c r="A13102" s="174" t="s">
        <v>182</v>
      </c>
      <c r="B13102" s="183">
        <v>16</v>
      </c>
      <c r="C13102" s="176">
        <v>43936</v>
      </c>
      <c r="D13102" s="175">
        <v>17</v>
      </c>
      <c r="E13102" s="175">
        <v>0.17499999999999999</v>
      </c>
    </row>
    <row r="13103" spans="1:5">
      <c r="A13103" s="174" t="s">
        <v>182</v>
      </c>
      <c r="B13103" s="183">
        <v>16</v>
      </c>
      <c r="C13103" s="176">
        <v>43937</v>
      </c>
      <c r="D13103" s="175">
        <v>16</v>
      </c>
      <c r="E13103" s="175">
        <v>0.26200000000000001</v>
      </c>
    </row>
    <row r="13104" spans="1:5">
      <c r="A13104" s="174" t="s">
        <v>182</v>
      </c>
      <c r="B13104" s="183">
        <v>16</v>
      </c>
      <c r="C13104" s="176">
        <v>43938</v>
      </c>
      <c r="D13104" s="175">
        <v>17</v>
      </c>
      <c r="E13104" s="175">
        <v>8.6999999999999994E-2</v>
      </c>
    </row>
    <row r="13105" spans="1:5">
      <c r="A13105" s="174" t="s">
        <v>182</v>
      </c>
      <c r="B13105" s="177">
        <v>16</v>
      </c>
      <c r="C13105" s="176">
        <v>43939</v>
      </c>
      <c r="D13105" s="175">
        <v>14</v>
      </c>
      <c r="E13105" s="175">
        <v>0.35</v>
      </c>
    </row>
    <row r="13106" spans="1:5">
      <c r="A13106" s="174" t="s">
        <v>182</v>
      </c>
      <c r="B13106" s="183">
        <v>17</v>
      </c>
      <c r="C13106" s="176">
        <v>43940</v>
      </c>
      <c r="D13106" s="175">
        <v>13</v>
      </c>
      <c r="E13106" s="175">
        <v>0.17499999999999999</v>
      </c>
    </row>
    <row r="13107" spans="1:5">
      <c r="A13107" s="174" t="s">
        <v>182</v>
      </c>
      <c r="B13107" s="183">
        <v>17</v>
      </c>
      <c r="C13107" s="176">
        <v>43941</v>
      </c>
      <c r="D13107" s="175">
        <v>15</v>
      </c>
      <c r="E13107" s="175">
        <v>0.26200000000000001</v>
      </c>
    </row>
    <row r="13108" spans="1:5">
      <c r="A13108" s="174" t="s">
        <v>182</v>
      </c>
      <c r="B13108" s="183">
        <v>17</v>
      </c>
      <c r="C13108" s="176">
        <v>43942</v>
      </c>
      <c r="D13108" s="175">
        <v>23</v>
      </c>
      <c r="E13108" s="175">
        <v>0</v>
      </c>
    </row>
    <row r="13109" spans="1:5">
      <c r="A13109" s="174" t="s">
        <v>182</v>
      </c>
      <c r="B13109" s="183">
        <v>17</v>
      </c>
      <c r="C13109" s="176">
        <v>43943</v>
      </c>
      <c r="D13109" s="175">
        <v>14</v>
      </c>
      <c r="E13109" s="175">
        <v>0.52500000000000002</v>
      </c>
    </row>
    <row r="13110" spans="1:5">
      <c r="A13110" s="174" t="s">
        <v>182</v>
      </c>
      <c r="B13110" s="183">
        <v>17</v>
      </c>
      <c r="C13110" s="176">
        <v>43944</v>
      </c>
      <c r="D13110" s="175">
        <v>14</v>
      </c>
      <c r="E13110" s="175">
        <v>0.26200000000000001</v>
      </c>
    </row>
    <row r="13111" spans="1:5">
      <c r="A13111" s="174" t="s">
        <v>182</v>
      </c>
      <c r="B13111" s="183">
        <v>17</v>
      </c>
      <c r="C13111" s="176">
        <v>43945</v>
      </c>
      <c r="D13111" s="175">
        <v>15</v>
      </c>
      <c r="E13111" s="175">
        <v>0.35</v>
      </c>
    </row>
    <row r="13112" spans="1:5">
      <c r="A13112" s="174" t="s">
        <v>182</v>
      </c>
      <c r="B13112" s="177">
        <v>17</v>
      </c>
      <c r="C13112" s="176">
        <v>43946</v>
      </c>
      <c r="D13112" s="175">
        <v>12</v>
      </c>
      <c r="E13112" s="175">
        <v>0.437</v>
      </c>
    </row>
    <row r="13113" spans="1:5">
      <c r="A13113" s="174" t="s">
        <v>182</v>
      </c>
      <c r="B13113" s="183">
        <v>18</v>
      </c>
      <c r="C13113" s="176">
        <v>43947</v>
      </c>
      <c r="D13113" s="175">
        <v>11</v>
      </c>
      <c r="E13113" s="175">
        <v>0.26200000000000001</v>
      </c>
    </row>
    <row r="13114" spans="1:5">
      <c r="A13114" s="174" t="s">
        <v>182</v>
      </c>
      <c r="B13114" s="183">
        <v>18</v>
      </c>
      <c r="C13114" s="176">
        <v>43948</v>
      </c>
      <c r="D13114" s="175">
        <v>14</v>
      </c>
      <c r="E13114" s="175">
        <v>0.26200000000000001</v>
      </c>
    </row>
    <row r="13115" spans="1:5">
      <c r="A13115" s="174" t="s">
        <v>182</v>
      </c>
      <c r="B13115" s="183">
        <v>18</v>
      </c>
      <c r="C13115" s="176">
        <v>43949</v>
      </c>
      <c r="D13115" s="175">
        <v>10</v>
      </c>
      <c r="E13115" s="175">
        <v>0.17499999999999999</v>
      </c>
    </row>
    <row r="13116" spans="1:5">
      <c r="A13116" s="174" t="s">
        <v>182</v>
      </c>
      <c r="B13116" s="183">
        <v>18</v>
      </c>
      <c r="C13116" s="176">
        <v>43950</v>
      </c>
      <c r="D13116" s="175">
        <v>14</v>
      </c>
      <c r="E13116" s="175">
        <v>0.437</v>
      </c>
    </row>
    <row r="13117" spans="1:5">
      <c r="A13117" s="174" t="s">
        <v>182</v>
      </c>
      <c r="B13117" s="183">
        <v>18</v>
      </c>
      <c r="C13117" s="176">
        <v>43951</v>
      </c>
      <c r="D13117" s="175">
        <v>10</v>
      </c>
      <c r="E13117" s="175">
        <v>8.6999999999999994E-2</v>
      </c>
    </row>
    <row r="13118" spans="1:5">
      <c r="A13118" s="174" t="s">
        <v>182</v>
      </c>
      <c r="B13118" s="183">
        <v>18</v>
      </c>
      <c r="C13118" s="176">
        <v>43952</v>
      </c>
      <c r="D13118" s="175">
        <v>24</v>
      </c>
      <c r="E13118" s="175">
        <v>0.52500000000000002</v>
      </c>
    </row>
    <row r="13119" spans="1:5">
      <c r="A13119" s="174" t="s">
        <v>182</v>
      </c>
      <c r="B13119" s="177">
        <v>18</v>
      </c>
      <c r="C13119" s="176">
        <v>43953</v>
      </c>
      <c r="D13119" s="175">
        <v>12</v>
      </c>
      <c r="E13119" s="175">
        <v>8.6999999999999994E-2</v>
      </c>
    </row>
    <row r="13120" spans="1:5">
      <c r="A13120" s="174" t="s">
        <v>182</v>
      </c>
      <c r="B13120" s="183">
        <v>19</v>
      </c>
      <c r="C13120" s="176">
        <v>43954</v>
      </c>
      <c r="D13120" s="175">
        <v>10</v>
      </c>
      <c r="E13120" s="175">
        <v>0.26200000000000001</v>
      </c>
    </row>
    <row r="13121" spans="1:5">
      <c r="A13121" s="174" t="s">
        <v>182</v>
      </c>
      <c r="B13121" s="183">
        <v>19</v>
      </c>
      <c r="C13121" s="176">
        <v>43955</v>
      </c>
      <c r="D13121" s="175">
        <v>12</v>
      </c>
      <c r="E13121" s="175">
        <v>8.6999999999999994E-2</v>
      </c>
    </row>
    <row r="13122" spans="1:5">
      <c r="A13122" s="174" t="s">
        <v>182</v>
      </c>
      <c r="B13122" s="183">
        <v>19</v>
      </c>
      <c r="C13122" s="176">
        <v>43956</v>
      </c>
      <c r="D13122" s="175">
        <v>12</v>
      </c>
      <c r="E13122" s="175">
        <v>0.437</v>
      </c>
    </row>
    <row r="13123" spans="1:5">
      <c r="A13123" s="174" t="s">
        <v>182</v>
      </c>
      <c r="B13123" s="183">
        <v>19</v>
      </c>
      <c r="C13123" s="176">
        <v>43957</v>
      </c>
      <c r="D13123" s="175">
        <v>14</v>
      </c>
      <c r="E13123" s="175">
        <v>0.17499999999999999</v>
      </c>
    </row>
    <row r="13124" spans="1:5">
      <c r="A13124" s="174" t="s">
        <v>182</v>
      </c>
      <c r="B13124" s="183">
        <v>19</v>
      </c>
      <c r="C13124" s="176">
        <v>43958</v>
      </c>
      <c r="D13124" s="175">
        <v>12</v>
      </c>
      <c r="E13124" s="175">
        <v>0.26200000000000001</v>
      </c>
    </row>
    <row r="13125" spans="1:5">
      <c r="A13125" s="174" t="s">
        <v>182</v>
      </c>
      <c r="B13125" s="183">
        <v>19</v>
      </c>
      <c r="C13125" s="176">
        <v>43959</v>
      </c>
      <c r="D13125" s="175">
        <v>13</v>
      </c>
      <c r="E13125" s="175">
        <v>0.17499999999999999</v>
      </c>
    </row>
    <row r="13126" spans="1:5">
      <c r="A13126" s="174" t="s">
        <v>182</v>
      </c>
      <c r="B13126" s="177">
        <v>19</v>
      </c>
      <c r="C13126" s="176">
        <v>43960</v>
      </c>
      <c r="D13126" s="175">
        <v>10</v>
      </c>
      <c r="E13126" s="175">
        <v>8.6999999999999994E-2</v>
      </c>
    </row>
    <row r="13127" spans="1:5">
      <c r="A13127" s="174" t="s">
        <v>182</v>
      </c>
      <c r="B13127" s="183">
        <v>20</v>
      </c>
      <c r="C13127" s="176">
        <v>43961</v>
      </c>
      <c r="D13127" s="175">
        <v>6</v>
      </c>
      <c r="E13127" s="175">
        <v>0.17499999999999999</v>
      </c>
    </row>
    <row r="13128" spans="1:5">
      <c r="A13128" s="174" t="s">
        <v>182</v>
      </c>
      <c r="B13128" s="183">
        <v>20</v>
      </c>
      <c r="C13128" s="176">
        <v>43962</v>
      </c>
      <c r="D13128" s="175">
        <v>12</v>
      </c>
      <c r="E13128" s="175">
        <v>0.17499999999999999</v>
      </c>
    </row>
    <row r="13129" spans="1:5">
      <c r="A13129" s="174" t="s">
        <v>182</v>
      </c>
      <c r="B13129" s="183">
        <v>20</v>
      </c>
      <c r="C13129" s="176">
        <v>43963</v>
      </c>
      <c r="D13129" s="175">
        <v>13</v>
      </c>
      <c r="E13129" s="175">
        <v>0.17499999999999999</v>
      </c>
    </row>
    <row r="13130" spans="1:5">
      <c r="A13130" s="174" t="s">
        <v>182</v>
      </c>
      <c r="B13130" s="183">
        <v>20</v>
      </c>
      <c r="C13130" s="176">
        <v>43964</v>
      </c>
      <c r="D13130" s="175">
        <v>14</v>
      </c>
      <c r="E13130" s="175">
        <v>0.35</v>
      </c>
    </row>
    <row r="13131" spans="1:5">
      <c r="A13131" s="174" t="s">
        <v>182</v>
      </c>
      <c r="B13131" s="183">
        <v>20</v>
      </c>
      <c r="C13131" s="176">
        <v>43965</v>
      </c>
      <c r="D13131" s="175">
        <v>11</v>
      </c>
      <c r="E13131" s="175">
        <v>0.17499999999999999</v>
      </c>
    </row>
    <row r="13132" spans="1:5">
      <c r="A13132" s="174" t="s">
        <v>182</v>
      </c>
      <c r="B13132" s="183">
        <v>20</v>
      </c>
      <c r="C13132" s="176">
        <v>43966</v>
      </c>
      <c r="D13132" s="175">
        <v>13</v>
      </c>
      <c r="E13132" s="175">
        <v>8.6999999999999994E-2</v>
      </c>
    </row>
    <row r="13133" spans="1:5">
      <c r="A13133" s="174" t="s">
        <v>182</v>
      </c>
      <c r="B13133" s="177">
        <v>20</v>
      </c>
      <c r="C13133" s="176">
        <v>43967</v>
      </c>
      <c r="D13133" s="175">
        <v>11</v>
      </c>
      <c r="E13133" s="175">
        <v>0.26200000000000001</v>
      </c>
    </row>
    <row r="13134" spans="1:5">
      <c r="A13134" s="174" t="s">
        <v>182</v>
      </c>
      <c r="B13134" s="183">
        <v>21</v>
      </c>
      <c r="C13134" s="176">
        <v>43968</v>
      </c>
      <c r="D13134" s="175">
        <v>10</v>
      </c>
      <c r="E13134" s="175">
        <v>8.6999999999999994E-2</v>
      </c>
    </row>
    <row r="13135" spans="1:5">
      <c r="A13135" s="174" t="s">
        <v>182</v>
      </c>
      <c r="B13135" s="183">
        <v>21</v>
      </c>
      <c r="C13135" s="176">
        <v>43969</v>
      </c>
      <c r="D13135" s="175">
        <v>13</v>
      </c>
      <c r="E13135" s="175">
        <v>0.26200000000000001</v>
      </c>
    </row>
    <row r="13136" spans="1:5">
      <c r="A13136" s="174" t="s">
        <v>182</v>
      </c>
      <c r="B13136" s="183">
        <v>21</v>
      </c>
      <c r="C13136" s="176">
        <v>43970</v>
      </c>
      <c r="D13136" s="175">
        <v>12</v>
      </c>
      <c r="E13136" s="175">
        <v>0.17499999999999999</v>
      </c>
    </row>
    <row r="13137" spans="1:5">
      <c r="A13137" s="174" t="s">
        <v>182</v>
      </c>
      <c r="B13137" s="183">
        <v>21</v>
      </c>
      <c r="C13137" s="176">
        <v>43971</v>
      </c>
      <c r="D13137" s="175">
        <v>13</v>
      </c>
      <c r="E13137" s="175">
        <v>0.7</v>
      </c>
    </row>
    <row r="13138" spans="1:5">
      <c r="A13138" s="174" t="s">
        <v>182</v>
      </c>
      <c r="B13138" s="183">
        <v>21</v>
      </c>
      <c r="C13138" s="176">
        <v>43972</v>
      </c>
      <c r="D13138" s="175">
        <v>12</v>
      </c>
      <c r="E13138" s="175">
        <v>0.35</v>
      </c>
    </row>
    <row r="13139" spans="1:5">
      <c r="A13139" s="174" t="s">
        <v>182</v>
      </c>
      <c r="B13139" s="183">
        <v>21</v>
      </c>
      <c r="C13139" s="176">
        <v>43973</v>
      </c>
      <c r="D13139" s="175">
        <v>15</v>
      </c>
      <c r="E13139" s="175">
        <v>0.437</v>
      </c>
    </row>
    <row r="13140" spans="1:5">
      <c r="A13140" s="174" t="s">
        <v>182</v>
      </c>
      <c r="B13140" s="177">
        <v>21</v>
      </c>
      <c r="C13140" s="176">
        <v>43974</v>
      </c>
      <c r="D13140" s="175">
        <v>13</v>
      </c>
      <c r="E13140" s="175">
        <v>0.35</v>
      </c>
    </row>
    <row r="13141" spans="1:5">
      <c r="A13141" s="174" t="s">
        <v>182</v>
      </c>
      <c r="B13141" s="183">
        <v>22</v>
      </c>
      <c r="C13141" s="176">
        <v>43975</v>
      </c>
      <c r="D13141" s="175">
        <v>12</v>
      </c>
      <c r="E13141" s="175">
        <v>0.26200000000000001</v>
      </c>
    </row>
    <row r="13142" spans="1:5">
      <c r="A13142" s="174" t="s">
        <v>182</v>
      </c>
      <c r="B13142" s="183">
        <v>22</v>
      </c>
      <c r="C13142" s="176">
        <v>43976</v>
      </c>
      <c r="D13142" s="175">
        <v>13</v>
      </c>
      <c r="E13142" s="175">
        <v>0.26200000000000001</v>
      </c>
    </row>
    <row r="13143" spans="1:5">
      <c r="A13143" s="174" t="s">
        <v>182</v>
      </c>
      <c r="B13143" s="183">
        <v>22</v>
      </c>
      <c r="C13143" s="176">
        <v>43977</v>
      </c>
      <c r="D13143" s="175">
        <v>12</v>
      </c>
      <c r="E13143" s="175">
        <v>0.26200000000000001</v>
      </c>
    </row>
    <row r="13144" spans="1:5">
      <c r="A13144" s="174" t="s">
        <v>182</v>
      </c>
      <c r="B13144" s="183">
        <v>22</v>
      </c>
      <c r="C13144" s="176">
        <v>43978</v>
      </c>
      <c r="D13144" s="175">
        <v>13</v>
      </c>
      <c r="E13144" s="175">
        <v>0.26200000000000001</v>
      </c>
    </row>
    <row r="13145" spans="1:5">
      <c r="A13145" s="174" t="s">
        <v>182</v>
      </c>
      <c r="B13145" s="183">
        <v>22</v>
      </c>
      <c r="C13145" s="176">
        <v>43979</v>
      </c>
      <c r="D13145" s="175">
        <v>12</v>
      </c>
      <c r="E13145" s="175">
        <v>0.61199999999999999</v>
      </c>
    </row>
    <row r="13146" spans="1:5">
      <c r="A13146" s="174" t="s">
        <v>182</v>
      </c>
      <c r="B13146" s="183">
        <v>22</v>
      </c>
      <c r="C13146" s="176">
        <v>43980</v>
      </c>
      <c r="D13146" s="175">
        <v>13</v>
      </c>
      <c r="E13146" s="175">
        <v>0.35</v>
      </c>
    </row>
    <row r="13147" spans="1:5">
      <c r="A13147" s="174" t="s">
        <v>182</v>
      </c>
      <c r="B13147" s="177">
        <v>22</v>
      </c>
      <c r="C13147" s="176">
        <v>43981</v>
      </c>
      <c r="D13147" s="175">
        <v>10</v>
      </c>
      <c r="E13147" s="175">
        <v>0.7</v>
      </c>
    </row>
    <row r="13148" spans="1:5">
      <c r="A13148" s="174" t="s">
        <v>182</v>
      </c>
      <c r="B13148" s="183">
        <v>23</v>
      </c>
      <c r="C13148" s="176">
        <v>43982</v>
      </c>
      <c r="D13148" s="175">
        <v>9</v>
      </c>
      <c r="E13148" s="175">
        <v>8.6999999999999994E-2</v>
      </c>
    </row>
    <row r="13149" spans="1:5">
      <c r="A13149" s="174" t="s">
        <v>182</v>
      </c>
      <c r="B13149" s="183">
        <v>23</v>
      </c>
      <c r="C13149" s="176">
        <v>43983</v>
      </c>
      <c r="D13149" s="175">
        <v>12</v>
      </c>
      <c r="E13149" s="175">
        <v>0.7</v>
      </c>
    </row>
    <row r="13150" spans="1:5">
      <c r="A13150" s="174" t="s">
        <v>182</v>
      </c>
      <c r="B13150" s="183">
        <v>23</v>
      </c>
      <c r="C13150" s="176">
        <v>43984</v>
      </c>
      <c r="D13150" s="175">
        <v>13</v>
      </c>
      <c r="E13150" s="175">
        <v>0.78700000000000003</v>
      </c>
    </row>
    <row r="13151" spans="1:5">
      <c r="A13151" s="174" t="s">
        <v>182</v>
      </c>
      <c r="B13151" s="183">
        <v>23</v>
      </c>
      <c r="C13151" s="176">
        <v>43985</v>
      </c>
      <c r="D13151" s="175">
        <v>13</v>
      </c>
      <c r="E13151" s="175">
        <v>0.52500000000000002</v>
      </c>
    </row>
    <row r="13152" spans="1:5">
      <c r="A13152" s="174" t="s">
        <v>182</v>
      </c>
      <c r="B13152" s="183">
        <v>23</v>
      </c>
      <c r="C13152" s="176">
        <v>43986</v>
      </c>
      <c r="D13152" s="175">
        <v>13</v>
      </c>
      <c r="E13152" s="175">
        <v>0.875</v>
      </c>
    </row>
    <row r="13153" spans="1:5">
      <c r="A13153" s="174" t="s">
        <v>182</v>
      </c>
      <c r="B13153" s="183">
        <v>23</v>
      </c>
      <c r="C13153" s="176">
        <v>43987</v>
      </c>
      <c r="D13153" s="175">
        <v>12</v>
      </c>
      <c r="E13153" s="175">
        <v>1.05</v>
      </c>
    </row>
    <row r="13154" spans="1:5">
      <c r="A13154" s="174" t="s">
        <v>182</v>
      </c>
      <c r="B13154" s="177">
        <v>23</v>
      </c>
      <c r="C13154" s="176">
        <v>43988</v>
      </c>
      <c r="D13154" s="175">
        <v>11</v>
      </c>
      <c r="E13154" s="175">
        <v>0.437</v>
      </c>
    </row>
    <row r="13155" spans="1:5">
      <c r="A13155" s="174" t="s">
        <v>182</v>
      </c>
      <c r="B13155" s="183">
        <v>24</v>
      </c>
      <c r="C13155" s="176">
        <v>43989</v>
      </c>
      <c r="D13155" s="175">
        <v>10</v>
      </c>
      <c r="E13155" s="175">
        <v>0.437</v>
      </c>
    </row>
    <row r="13156" spans="1:5">
      <c r="A13156" s="174" t="s">
        <v>182</v>
      </c>
      <c r="B13156" s="183">
        <v>24</v>
      </c>
      <c r="C13156" s="176">
        <v>43990</v>
      </c>
      <c r="D13156" s="175">
        <v>11</v>
      </c>
      <c r="E13156" s="175">
        <v>0.52500000000000002</v>
      </c>
    </row>
    <row r="13157" spans="1:5">
      <c r="A13157" s="174" t="s">
        <v>182</v>
      </c>
      <c r="B13157" s="183">
        <v>24</v>
      </c>
      <c r="C13157" s="176">
        <v>43991</v>
      </c>
      <c r="D13157" s="175">
        <v>12</v>
      </c>
      <c r="E13157" s="175">
        <v>0.875</v>
      </c>
    </row>
    <row r="13158" spans="1:5">
      <c r="A13158" s="174" t="s">
        <v>182</v>
      </c>
      <c r="B13158" s="183">
        <v>24</v>
      </c>
      <c r="C13158" s="176">
        <v>43992</v>
      </c>
      <c r="D13158" s="175">
        <v>10</v>
      </c>
      <c r="E13158" s="175">
        <v>1.9239999999999999</v>
      </c>
    </row>
    <row r="13159" spans="1:5">
      <c r="A13159" s="174" t="s">
        <v>182</v>
      </c>
      <c r="B13159" s="183">
        <v>24</v>
      </c>
      <c r="C13159" s="176">
        <v>43993</v>
      </c>
      <c r="D13159" s="175">
        <v>21</v>
      </c>
      <c r="E13159" s="175">
        <v>0.437</v>
      </c>
    </row>
    <row r="13160" spans="1:5">
      <c r="A13160" s="174" t="s">
        <v>182</v>
      </c>
      <c r="B13160" s="183">
        <v>24</v>
      </c>
      <c r="C13160" s="176">
        <v>43994</v>
      </c>
      <c r="D13160" s="175">
        <v>12</v>
      </c>
      <c r="E13160" s="175">
        <v>1.224</v>
      </c>
    </row>
    <row r="13161" spans="1:5">
      <c r="A13161" s="174" t="s">
        <v>182</v>
      </c>
      <c r="B13161" s="177">
        <v>24</v>
      </c>
      <c r="C13161" s="176">
        <v>43995</v>
      </c>
      <c r="D13161" s="175">
        <v>10</v>
      </c>
      <c r="E13161" s="175">
        <v>1.5740000000000001</v>
      </c>
    </row>
    <row r="13162" spans="1:5">
      <c r="A13162" s="174" t="s">
        <v>182</v>
      </c>
      <c r="B13162" s="183">
        <v>25</v>
      </c>
      <c r="C13162" s="176">
        <v>43996</v>
      </c>
      <c r="D13162" s="175">
        <v>10</v>
      </c>
      <c r="E13162" s="175">
        <v>1.224</v>
      </c>
    </row>
    <row r="13163" spans="1:5">
      <c r="A13163" s="174" t="s">
        <v>182</v>
      </c>
      <c r="B13163" s="183">
        <v>25</v>
      </c>
      <c r="C13163" s="176">
        <v>43997</v>
      </c>
      <c r="D13163" s="175">
        <v>12</v>
      </c>
      <c r="E13163" s="175">
        <v>0.7</v>
      </c>
    </row>
    <row r="13164" spans="1:5">
      <c r="A13164" s="174" t="s">
        <v>182</v>
      </c>
      <c r="B13164" s="183">
        <v>25</v>
      </c>
      <c r="C13164" s="176">
        <v>43998</v>
      </c>
      <c r="D13164" s="175">
        <v>12</v>
      </c>
      <c r="E13164" s="175">
        <v>2.6240000000000001</v>
      </c>
    </row>
    <row r="13165" spans="1:5">
      <c r="A13165" s="174" t="s">
        <v>182</v>
      </c>
      <c r="B13165" s="183">
        <v>25</v>
      </c>
      <c r="C13165" s="176">
        <v>43999</v>
      </c>
      <c r="D13165" s="175">
        <v>12</v>
      </c>
      <c r="E13165" s="175">
        <v>1.9239999999999999</v>
      </c>
    </row>
    <row r="13166" spans="1:5">
      <c r="A13166" s="174" t="s">
        <v>182</v>
      </c>
      <c r="B13166" s="183">
        <v>25</v>
      </c>
      <c r="C13166" s="176">
        <v>44000</v>
      </c>
      <c r="D13166" s="175">
        <v>11</v>
      </c>
      <c r="E13166" s="175">
        <v>1.7490000000000001</v>
      </c>
    </row>
    <row r="13167" spans="1:5">
      <c r="A13167" s="174" t="s">
        <v>182</v>
      </c>
      <c r="B13167" s="183">
        <v>25</v>
      </c>
      <c r="C13167" s="176">
        <v>44001</v>
      </c>
      <c r="D13167" s="175">
        <v>12</v>
      </c>
      <c r="E13167" s="175">
        <v>1.137</v>
      </c>
    </row>
    <row r="13168" spans="1:5">
      <c r="A13168" s="174" t="s">
        <v>182</v>
      </c>
      <c r="B13168" s="183">
        <v>25</v>
      </c>
      <c r="C13168" s="176">
        <v>44002</v>
      </c>
      <c r="D13168" s="175">
        <v>11</v>
      </c>
      <c r="E13168" s="175">
        <v>0.78700000000000003</v>
      </c>
    </row>
    <row r="13169" spans="1:5">
      <c r="A13169" s="174" t="s">
        <v>182</v>
      </c>
      <c r="B13169" s="183">
        <v>26</v>
      </c>
      <c r="C13169" s="176">
        <v>44003</v>
      </c>
      <c r="D13169" s="175">
        <v>10</v>
      </c>
      <c r="E13169" s="175">
        <v>2.012</v>
      </c>
    </row>
    <row r="13170" spans="1:5">
      <c r="A13170" s="174" t="s">
        <v>182</v>
      </c>
      <c r="B13170" s="183">
        <v>26</v>
      </c>
      <c r="C13170" s="176">
        <v>44004</v>
      </c>
      <c r="D13170" s="175">
        <v>12</v>
      </c>
      <c r="E13170" s="175">
        <v>1.5740000000000001</v>
      </c>
    </row>
    <row r="13171" spans="1:5">
      <c r="A13171" s="174" t="s">
        <v>182</v>
      </c>
      <c r="B13171" s="183">
        <v>26</v>
      </c>
      <c r="C13171" s="176">
        <v>44005</v>
      </c>
      <c r="D13171" s="175">
        <v>12</v>
      </c>
      <c r="E13171" s="175">
        <v>2.536</v>
      </c>
    </row>
    <row r="13172" spans="1:5">
      <c r="A13172" s="174" t="s">
        <v>182</v>
      </c>
      <c r="B13172" s="183">
        <v>26</v>
      </c>
      <c r="C13172" s="176">
        <v>44006</v>
      </c>
      <c r="D13172" s="175">
        <v>13</v>
      </c>
      <c r="E13172" s="175">
        <v>2.012</v>
      </c>
    </row>
    <row r="13173" spans="1:5">
      <c r="A13173" s="174" t="s">
        <v>182</v>
      </c>
      <c r="B13173" s="183">
        <v>26</v>
      </c>
      <c r="C13173" s="176">
        <v>44007</v>
      </c>
      <c r="D13173" s="175">
        <v>13</v>
      </c>
      <c r="E13173" s="175">
        <v>1.5740000000000001</v>
      </c>
    </row>
    <row r="13174" spans="1:5">
      <c r="A13174" s="174" t="s">
        <v>182</v>
      </c>
      <c r="B13174" s="183">
        <v>26</v>
      </c>
      <c r="C13174" s="176">
        <v>44008</v>
      </c>
      <c r="D13174" s="175">
        <v>15</v>
      </c>
      <c r="E13174" s="175">
        <v>2.1859999999999999</v>
      </c>
    </row>
    <row r="13175" spans="1:5">
      <c r="A13175" s="174" t="s">
        <v>182</v>
      </c>
      <c r="B13175" s="177">
        <v>26</v>
      </c>
      <c r="C13175" s="176">
        <v>44009</v>
      </c>
      <c r="D13175" s="175">
        <v>15</v>
      </c>
      <c r="E13175" s="175">
        <v>0.96199999999999997</v>
      </c>
    </row>
    <row r="13176" spans="1:5">
      <c r="A13176" s="174" t="s">
        <v>182</v>
      </c>
      <c r="B13176" s="183">
        <v>27</v>
      </c>
      <c r="C13176" s="176">
        <v>44010</v>
      </c>
      <c r="D13176" s="175">
        <v>14</v>
      </c>
      <c r="E13176" s="175">
        <v>2.0990000000000002</v>
      </c>
    </row>
    <row r="13177" spans="1:5">
      <c r="A13177" s="174" t="s">
        <v>182</v>
      </c>
      <c r="B13177" s="183">
        <v>27</v>
      </c>
      <c r="C13177" s="176">
        <v>44011</v>
      </c>
      <c r="D13177" s="175">
        <v>13</v>
      </c>
      <c r="E13177" s="175">
        <v>1.224</v>
      </c>
    </row>
    <row r="13178" spans="1:5">
      <c r="A13178" s="174" t="s">
        <v>182</v>
      </c>
      <c r="B13178" s="183">
        <v>27</v>
      </c>
      <c r="C13178" s="176">
        <v>44012</v>
      </c>
      <c r="D13178" s="175">
        <v>10</v>
      </c>
      <c r="E13178" s="175">
        <v>3.149</v>
      </c>
    </row>
    <row r="13179" spans="1:5">
      <c r="A13179" s="174" t="s">
        <v>182</v>
      </c>
      <c r="B13179" s="183">
        <v>27</v>
      </c>
      <c r="C13179" s="176">
        <v>44013</v>
      </c>
      <c r="D13179" s="175">
        <v>10</v>
      </c>
      <c r="E13179" s="175">
        <v>1.224</v>
      </c>
    </row>
    <row r="13180" spans="1:5">
      <c r="A13180" s="174" t="s">
        <v>182</v>
      </c>
      <c r="B13180" s="183">
        <v>27</v>
      </c>
      <c r="C13180" s="176">
        <v>44014</v>
      </c>
      <c r="D13180" s="175">
        <v>12</v>
      </c>
      <c r="E13180" s="175">
        <v>3.7610000000000001</v>
      </c>
    </row>
    <row r="13181" spans="1:5">
      <c r="A13181" s="174" t="s">
        <v>182</v>
      </c>
      <c r="B13181" s="183">
        <v>27</v>
      </c>
      <c r="C13181" s="176">
        <v>44015</v>
      </c>
      <c r="D13181" s="175">
        <v>14</v>
      </c>
      <c r="E13181" s="175">
        <v>1.9239999999999999</v>
      </c>
    </row>
    <row r="13182" spans="1:5">
      <c r="A13182" s="174" t="s">
        <v>182</v>
      </c>
      <c r="B13182" s="177">
        <v>27</v>
      </c>
      <c r="C13182" s="176">
        <v>44016</v>
      </c>
      <c r="D13182" s="175">
        <v>12</v>
      </c>
      <c r="E13182" s="175">
        <v>3.0609999999999999</v>
      </c>
    </row>
    <row r="13183" spans="1:5">
      <c r="A13183" s="174" t="s">
        <v>182</v>
      </c>
      <c r="B13183" s="183">
        <v>28</v>
      </c>
      <c r="C13183" s="176">
        <v>44017</v>
      </c>
      <c r="D13183" s="175">
        <v>12</v>
      </c>
      <c r="E13183" s="175">
        <v>2.7989999999999999</v>
      </c>
    </row>
    <row r="13184" spans="1:5">
      <c r="A13184" s="174" t="s">
        <v>182</v>
      </c>
      <c r="B13184" s="183">
        <v>28</v>
      </c>
      <c r="C13184" s="176">
        <v>44018</v>
      </c>
      <c r="D13184" s="175">
        <v>13</v>
      </c>
      <c r="E13184" s="175">
        <v>2.1859999999999999</v>
      </c>
    </row>
    <row r="13185" spans="1:5">
      <c r="A13185" s="174" t="s">
        <v>182</v>
      </c>
      <c r="B13185" s="183">
        <v>28</v>
      </c>
      <c r="C13185" s="176">
        <v>44019</v>
      </c>
      <c r="D13185" s="175">
        <v>12</v>
      </c>
      <c r="E13185" s="175">
        <v>2.7109999999999999</v>
      </c>
    </row>
    <row r="13186" spans="1:5">
      <c r="A13186" s="174" t="s">
        <v>182</v>
      </c>
      <c r="B13186" s="183">
        <v>28</v>
      </c>
      <c r="C13186" s="176">
        <v>44020</v>
      </c>
      <c r="D13186" s="175">
        <v>14</v>
      </c>
      <c r="E13186" s="175">
        <v>3.8479999999999999</v>
      </c>
    </row>
    <row r="13187" spans="1:5">
      <c r="A13187" s="174" t="s">
        <v>182</v>
      </c>
      <c r="B13187" s="183">
        <v>28</v>
      </c>
      <c r="C13187" s="176">
        <v>44021</v>
      </c>
      <c r="D13187" s="175">
        <v>12</v>
      </c>
      <c r="E13187" s="175">
        <v>3.149</v>
      </c>
    </row>
    <row r="13188" spans="1:5">
      <c r="A13188" s="174" t="s">
        <v>182</v>
      </c>
      <c r="B13188" s="183">
        <v>28</v>
      </c>
      <c r="C13188" s="176">
        <v>44022</v>
      </c>
      <c r="D13188" s="175">
        <v>13</v>
      </c>
      <c r="E13188" s="175">
        <v>4.1109999999999998</v>
      </c>
    </row>
    <row r="13189" spans="1:5">
      <c r="A13189" s="174" t="s">
        <v>182</v>
      </c>
      <c r="B13189" s="177">
        <v>28</v>
      </c>
      <c r="C13189" s="176">
        <v>44023</v>
      </c>
      <c r="D13189" s="175">
        <v>11</v>
      </c>
      <c r="E13189" s="175">
        <v>3.323</v>
      </c>
    </row>
    <row r="13190" spans="1:5">
      <c r="A13190" s="174" t="s">
        <v>182</v>
      </c>
      <c r="B13190" s="183">
        <v>29</v>
      </c>
      <c r="C13190" s="176">
        <v>44024</v>
      </c>
      <c r="D13190" s="175">
        <v>11</v>
      </c>
      <c r="E13190" s="175">
        <v>2.536</v>
      </c>
    </row>
    <row r="13191" spans="1:5">
      <c r="A13191" s="174" t="s">
        <v>182</v>
      </c>
      <c r="B13191" s="183">
        <v>29</v>
      </c>
      <c r="C13191" s="176">
        <v>44025</v>
      </c>
      <c r="D13191" s="175">
        <v>13</v>
      </c>
      <c r="E13191" s="175">
        <v>3.8479999999999999</v>
      </c>
    </row>
    <row r="13192" spans="1:5">
      <c r="A13192" s="174" t="s">
        <v>182</v>
      </c>
      <c r="B13192" s="183">
        <v>29</v>
      </c>
      <c r="C13192" s="176">
        <v>44026</v>
      </c>
      <c r="D13192" s="175">
        <v>13</v>
      </c>
      <c r="E13192" s="175">
        <v>4.9850000000000003</v>
      </c>
    </row>
    <row r="13193" spans="1:5">
      <c r="A13193" s="174" t="s">
        <v>182</v>
      </c>
      <c r="B13193" s="183">
        <v>29</v>
      </c>
      <c r="C13193" s="176">
        <v>44027</v>
      </c>
      <c r="D13193" s="175">
        <v>12</v>
      </c>
      <c r="E13193" s="175">
        <v>4.7229999999999999</v>
      </c>
    </row>
    <row r="13194" spans="1:5">
      <c r="A13194" s="174" t="s">
        <v>182</v>
      </c>
      <c r="B13194" s="183">
        <v>29</v>
      </c>
      <c r="C13194" s="176">
        <v>44028</v>
      </c>
      <c r="D13194" s="175">
        <v>11</v>
      </c>
      <c r="E13194" s="175">
        <v>4.0229999999999997</v>
      </c>
    </row>
    <row r="13195" spans="1:5">
      <c r="A13195" s="174" t="s">
        <v>182</v>
      </c>
      <c r="B13195" s="183">
        <v>29</v>
      </c>
      <c r="C13195" s="176">
        <v>44029</v>
      </c>
      <c r="D13195" s="175">
        <v>12</v>
      </c>
      <c r="E13195" s="175">
        <v>4.0229999999999997</v>
      </c>
    </row>
    <row r="13196" spans="1:5">
      <c r="A13196" s="174" t="s">
        <v>182</v>
      </c>
      <c r="B13196" s="177">
        <v>29</v>
      </c>
      <c r="C13196" s="176">
        <v>44030</v>
      </c>
      <c r="D13196" s="175">
        <v>10</v>
      </c>
      <c r="E13196" s="175">
        <v>1.399</v>
      </c>
    </row>
    <row r="13197" spans="1:5">
      <c r="A13197" s="174" t="s">
        <v>182</v>
      </c>
      <c r="B13197" s="183">
        <v>30</v>
      </c>
      <c r="C13197" s="176">
        <v>44031</v>
      </c>
      <c r="D13197" s="175">
        <v>10</v>
      </c>
      <c r="E13197" s="175">
        <v>1.6619999999999999</v>
      </c>
    </row>
    <row r="13198" spans="1:5">
      <c r="A13198" s="174" t="s">
        <v>182</v>
      </c>
      <c r="B13198" s="183">
        <v>30</v>
      </c>
      <c r="C13198" s="176">
        <v>44032</v>
      </c>
      <c r="D13198" s="175">
        <v>11</v>
      </c>
      <c r="E13198" s="175">
        <v>2.6240000000000001</v>
      </c>
    </row>
    <row r="13199" spans="1:5">
      <c r="A13199" s="174" t="s">
        <v>182</v>
      </c>
      <c r="B13199" s="183">
        <v>30</v>
      </c>
      <c r="C13199" s="176">
        <v>44033</v>
      </c>
      <c r="D13199" s="175">
        <v>11</v>
      </c>
      <c r="E13199" s="175">
        <v>5.0730000000000004</v>
      </c>
    </row>
    <row r="13200" spans="1:5">
      <c r="A13200" s="174" t="s">
        <v>182</v>
      </c>
      <c r="B13200" s="183">
        <v>30</v>
      </c>
      <c r="C13200" s="176">
        <v>44034</v>
      </c>
      <c r="D13200" s="175">
        <v>12</v>
      </c>
      <c r="E13200" s="175">
        <v>6.21</v>
      </c>
    </row>
    <row r="13201" spans="1:5">
      <c r="A13201" s="174" t="s">
        <v>182</v>
      </c>
      <c r="B13201" s="183">
        <v>30</v>
      </c>
      <c r="C13201" s="176">
        <v>44035</v>
      </c>
      <c r="D13201" s="175">
        <v>10</v>
      </c>
      <c r="E13201" s="175">
        <v>5.16</v>
      </c>
    </row>
    <row r="13202" spans="1:5">
      <c r="A13202" s="174" t="s">
        <v>182</v>
      </c>
      <c r="B13202" s="183">
        <v>30</v>
      </c>
      <c r="C13202" s="176">
        <v>44036</v>
      </c>
      <c r="D13202" s="175">
        <v>11</v>
      </c>
      <c r="E13202" s="175">
        <v>4.6349999999999998</v>
      </c>
    </row>
    <row r="13203" spans="1:5">
      <c r="A13203" s="174" t="s">
        <v>182</v>
      </c>
      <c r="B13203" s="177">
        <v>30</v>
      </c>
      <c r="C13203" s="176">
        <v>44037</v>
      </c>
      <c r="D13203" s="175">
        <v>11</v>
      </c>
      <c r="E13203" s="175">
        <v>4.8099999999999996</v>
      </c>
    </row>
    <row r="13204" spans="1:5">
      <c r="A13204" s="174" t="s">
        <v>182</v>
      </c>
      <c r="B13204" s="183">
        <v>31</v>
      </c>
      <c r="C13204" s="176">
        <v>44038</v>
      </c>
      <c r="D13204" s="175">
        <v>10</v>
      </c>
      <c r="E13204" s="175">
        <v>1.5740000000000001</v>
      </c>
    </row>
    <row r="13205" spans="1:5">
      <c r="A13205" s="174" t="s">
        <v>182</v>
      </c>
      <c r="B13205" s="183">
        <v>31</v>
      </c>
      <c r="C13205" s="176">
        <v>44039</v>
      </c>
      <c r="D13205" s="175">
        <v>11</v>
      </c>
      <c r="E13205" s="175">
        <v>2.7989999999999999</v>
      </c>
    </row>
    <row r="13206" spans="1:5">
      <c r="A13206" s="174" t="s">
        <v>182</v>
      </c>
      <c r="B13206" s="183">
        <v>31</v>
      </c>
      <c r="C13206" s="176">
        <v>44040</v>
      </c>
      <c r="D13206" s="175">
        <v>11</v>
      </c>
      <c r="E13206" s="175">
        <v>3.4980000000000002</v>
      </c>
    </row>
    <row r="13207" spans="1:5">
      <c r="A13207" s="174" t="s">
        <v>182</v>
      </c>
      <c r="B13207" s="183">
        <v>31</v>
      </c>
      <c r="C13207" s="176">
        <v>44041</v>
      </c>
      <c r="D13207" s="175">
        <v>13</v>
      </c>
      <c r="E13207" s="175">
        <v>6.21</v>
      </c>
    </row>
    <row r="13208" spans="1:5">
      <c r="A13208" s="174" t="s">
        <v>182</v>
      </c>
      <c r="B13208" s="183">
        <v>31</v>
      </c>
      <c r="C13208" s="176">
        <v>44042</v>
      </c>
      <c r="D13208" s="175">
        <v>11</v>
      </c>
      <c r="E13208" s="175">
        <v>4.1109999999999998</v>
      </c>
    </row>
    <row r="13209" spans="1:5">
      <c r="A13209" s="174" t="s">
        <v>182</v>
      </c>
      <c r="B13209" s="183">
        <v>31</v>
      </c>
      <c r="C13209" s="176">
        <v>44043</v>
      </c>
      <c r="D13209" s="175">
        <v>11</v>
      </c>
      <c r="E13209" s="175">
        <v>5.16</v>
      </c>
    </row>
    <row r="13210" spans="1:5">
      <c r="A13210" s="174" t="s">
        <v>182</v>
      </c>
      <c r="B13210" s="177">
        <v>31</v>
      </c>
      <c r="C13210" s="176">
        <v>44044</v>
      </c>
      <c r="D13210" s="175">
        <v>9</v>
      </c>
      <c r="E13210" s="175">
        <v>4.8099999999999996</v>
      </c>
    </row>
    <row r="13211" spans="1:5">
      <c r="A13211" s="174" t="s">
        <v>182</v>
      </c>
      <c r="B13211" s="183">
        <v>32</v>
      </c>
      <c r="C13211" s="176">
        <v>44045</v>
      </c>
      <c r="D13211" s="175">
        <v>9</v>
      </c>
      <c r="E13211" s="175">
        <v>2.6240000000000001</v>
      </c>
    </row>
    <row r="13212" spans="1:5">
      <c r="A13212" s="174" t="s">
        <v>182</v>
      </c>
      <c r="B13212" s="183">
        <v>32</v>
      </c>
      <c r="C13212" s="176">
        <v>44046</v>
      </c>
      <c r="D13212" s="175">
        <v>10</v>
      </c>
      <c r="E13212" s="175">
        <v>3.9359999999999999</v>
      </c>
    </row>
    <row r="13213" spans="1:5">
      <c r="A13213" s="174" t="s">
        <v>182</v>
      </c>
      <c r="B13213" s="183">
        <v>32</v>
      </c>
      <c r="C13213" s="176">
        <v>44047</v>
      </c>
      <c r="D13213" s="175">
        <v>10</v>
      </c>
      <c r="E13213" s="175">
        <v>6.8220000000000001</v>
      </c>
    </row>
    <row r="13214" spans="1:5">
      <c r="A13214" s="174" t="s">
        <v>182</v>
      </c>
      <c r="B13214" s="183">
        <v>32</v>
      </c>
      <c r="C13214" s="176">
        <v>44048</v>
      </c>
      <c r="D13214" s="175">
        <v>10</v>
      </c>
      <c r="E13214" s="175">
        <v>3.149</v>
      </c>
    </row>
    <row r="13215" spans="1:5">
      <c r="A13215" s="174" t="s">
        <v>182</v>
      </c>
      <c r="B13215" s="183">
        <v>32</v>
      </c>
      <c r="C13215" s="176">
        <v>44049</v>
      </c>
      <c r="D13215" s="175">
        <v>9</v>
      </c>
      <c r="E13215" s="175">
        <v>5.2480000000000002</v>
      </c>
    </row>
    <row r="13216" spans="1:5">
      <c r="A13216" s="174" t="s">
        <v>182</v>
      </c>
      <c r="B13216" s="177">
        <v>32</v>
      </c>
      <c r="C13216" s="176">
        <v>44050</v>
      </c>
      <c r="D13216" s="175">
        <v>9</v>
      </c>
      <c r="E13216" s="175">
        <v>4.0229999999999997</v>
      </c>
    </row>
    <row r="13217" spans="1:5">
      <c r="A13217" s="174" t="s">
        <v>182</v>
      </c>
      <c r="B13217" s="177">
        <v>32</v>
      </c>
      <c r="C13217" s="176">
        <v>44051</v>
      </c>
      <c r="D13217" s="175">
        <v>7</v>
      </c>
      <c r="E13217" s="175">
        <v>0</v>
      </c>
    </row>
    <row r="13218" spans="1:5">
      <c r="A13218" s="174" t="s">
        <v>182</v>
      </c>
      <c r="B13218" s="177">
        <v>33</v>
      </c>
      <c r="C13218" s="176">
        <v>44052</v>
      </c>
      <c r="D13218" s="175">
        <v>5</v>
      </c>
      <c r="E13218" s="175">
        <v>6.5590000000000002</v>
      </c>
    </row>
    <row r="13219" spans="1:5">
      <c r="A13219" s="174" t="s">
        <v>182</v>
      </c>
      <c r="B13219" s="177">
        <v>33</v>
      </c>
      <c r="C13219" s="176">
        <v>44053</v>
      </c>
      <c r="D13219" s="175">
        <v>9</v>
      </c>
      <c r="E13219" s="175">
        <v>4.6349999999999998</v>
      </c>
    </row>
    <row r="13220" spans="1:5">
      <c r="A13220" s="174" t="s">
        <v>182</v>
      </c>
      <c r="B13220" s="177">
        <v>33</v>
      </c>
      <c r="C13220" s="176">
        <v>44054</v>
      </c>
      <c r="D13220" s="175">
        <v>9</v>
      </c>
      <c r="E13220" s="175">
        <v>4.1109999999999998</v>
      </c>
    </row>
    <row r="13221" spans="1:5">
      <c r="A13221" s="174" t="s">
        <v>182</v>
      </c>
      <c r="B13221" s="177">
        <v>33</v>
      </c>
      <c r="C13221" s="176">
        <v>44055</v>
      </c>
      <c r="D13221" s="175">
        <v>11</v>
      </c>
      <c r="E13221" s="175">
        <v>6.21</v>
      </c>
    </row>
    <row r="13222" spans="1:5">
      <c r="A13222" s="174" t="s">
        <v>182</v>
      </c>
      <c r="B13222" s="177">
        <v>33</v>
      </c>
      <c r="C13222" s="176">
        <v>44056</v>
      </c>
      <c r="D13222" s="175">
        <v>10</v>
      </c>
      <c r="E13222" s="175">
        <v>5.2480000000000002</v>
      </c>
    </row>
    <row r="13223" spans="1:5">
      <c r="A13223" s="174" t="s">
        <v>182</v>
      </c>
      <c r="B13223" s="177">
        <v>33</v>
      </c>
      <c r="C13223" s="176">
        <v>44057</v>
      </c>
      <c r="D13223" s="175">
        <v>10</v>
      </c>
      <c r="E13223" s="175">
        <v>3.149</v>
      </c>
    </row>
    <row r="13224" spans="1:5">
      <c r="A13224" s="174" t="s">
        <v>182</v>
      </c>
      <c r="B13224" s="177">
        <v>33</v>
      </c>
      <c r="C13224" s="176">
        <v>44058</v>
      </c>
      <c r="D13224" s="175">
        <v>12</v>
      </c>
      <c r="E13224" s="175">
        <v>4.6349999999999998</v>
      </c>
    </row>
    <row r="13225" spans="1:5">
      <c r="A13225" s="174" t="s">
        <v>182</v>
      </c>
      <c r="B13225" s="177">
        <v>34</v>
      </c>
      <c r="C13225" s="176">
        <v>44059</v>
      </c>
      <c r="D13225" s="175">
        <v>12</v>
      </c>
      <c r="E13225" s="175">
        <v>2.274</v>
      </c>
    </row>
    <row r="13226" spans="1:5">
      <c r="A13226" s="174" t="s">
        <v>182</v>
      </c>
      <c r="B13226" s="177">
        <v>34</v>
      </c>
      <c r="C13226" s="176">
        <v>44060</v>
      </c>
      <c r="D13226" s="175">
        <v>12</v>
      </c>
      <c r="E13226" s="175">
        <v>3.673</v>
      </c>
    </row>
    <row r="13227" spans="1:5">
      <c r="A13227" s="174" t="s">
        <v>182</v>
      </c>
      <c r="B13227" s="177">
        <v>34</v>
      </c>
      <c r="C13227" s="176">
        <v>44061</v>
      </c>
      <c r="D13227" s="175">
        <v>12</v>
      </c>
      <c r="E13227" s="175">
        <v>4.1980000000000004</v>
      </c>
    </row>
    <row r="13228" spans="1:5">
      <c r="A13228" s="174" t="s">
        <v>182</v>
      </c>
      <c r="B13228" s="177">
        <v>34</v>
      </c>
      <c r="C13228" s="176">
        <v>44062</v>
      </c>
      <c r="D13228" s="175">
        <v>13</v>
      </c>
      <c r="E13228" s="175">
        <v>2.3610000000000002</v>
      </c>
    </row>
    <row r="13229" spans="1:5">
      <c r="A13229" s="174" t="s">
        <v>182</v>
      </c>
      <c r="B13229" s="177">
        <v>34</v>
      </c>
      <c r="C13229" s="176">
        <v>44063</v>
      </c>
      <c r="D13229" s="175">
        <v>12</v>
      </c>
      <c r="E13229" s="175">
        <v>7.2590000000000003</v>
      </c>
    </row>
    <row r="13230" spans="1:5">
      <c r="A13230" s="174" t="s">
        <v>182</v>
      </c>
      <c r="B13230" s="177">
        <v>34</v>
      </c>
      <c r="C13230" s="176">
        <v>44064</v>
      </c>
      <c r="D13230" s="175">
        <v>13</v>
      </c>
      <c r="E13230" s="175">
        <v>3.2360000000000002</v>
      </c>
    </row>
    <row r="13231" spans="1:5">
      <c r="A13231" s="174" t="s">
        <v>182</v>
      </c>
      <c r="B13231" s="177">
        <v>34</v>
      </c>
      <c r="C13231" s="176">
        <v>44065</v>
      </c>
      <c r="D13231" s="182"/>
      <c r="E13231" s="175">
        <v>2.8860000000000001</v>
      </c>
    </row>
    <row r="13232" spans="1:5">
      <c r="A13232" s="174" t="s">
        <v>184</v>
      </c>
      <c r="B13232" s="183">
        <v>8</v>
      </c>
      <c r="C13232" s="176">
        <v>43877</v>
      </c>
      <c r="D13232" s="175">
        <v>2</v>
      </c>
      <c r="E13232" s="175">
        <v>0</v>
      </c>
    </row>
    <row r="13233" spans="1:5">
      <c r="A13233" s="174" t="s">
        <v>184</v>
      </c>
      <c r="B13233" s="183">
        <v>8</v>
      </c>
      <c r="C13233" s="176">
        <v>43878</v>
      </c>
      <c r="D13233" s="175">
        <v>0</v>
      </c>
      <c r="E13233" s="175">
        <v>0</v>
      </c>
    </row>
    <row r="13234" spans="1:5">
      <c r="A13234" s="174" t="s">
        <v>184</v>
      </c>
      <c r="B13234" s="183">
        <v>8</v>
      </c>
      <c r="C13234" s="176">
        <v>43879</v>
      </c>
      <c r="D13234" s="175">
        <v>0</v>
      </c>
      <c r="E13234" s="175">
        <v>0</v>
      </c>
    </row>
    <row r="13235" spans="1:5">
      <c r="A13235" s="174" t="s">
        <v>184</v>
      </c>
      <c r="B13235" s="183">
        <v>8</v>
      </c>
      <c r="C13235" s="176">
        <v>43880</v>
      </c>
      <c r="D13235" s="175">
        <v>-1</v>
      </c>
      <c r="E13235" s="175">
        <v>0</v>
      </c>
    </row>
    <row r="13236" spans="1:5">
      <c r="A13236" s="174" t="s">
        <v>184</v>
      </c>
      <c r="B13236" s="183">
        <v>8</v>
      </c>
      <c r="C13236" s="176">
        <v>43881</v>
      </c>
      <c r="D13236" s="175">
        <v>-1</v>
      </c>
      <c r="E13236" s="175">
        <v>0</v>
      </c>
    </row>
    <row r="13237" spans="1:5">
      <c r="A13237" s="174" t="s">
        <v>184</v>
      </c>
      <c r="B13237" s="177">
        <v>8</v>
      </c>
      <c r="C13237" s="176">
        <v>43882</v>
      </c>
      <c r="D13237" s="175">
        <v>0</v>
      </c>
      <c r="E13237" s="175">
        <v>0</v>
      </c>
    </row>
    <row r="13238" spans="1:5">
      <c r="A13238" s="174" t="s">
        <v>184</v>
      </c>
      <c r="B13238" s="183">
        <v>8</v>
      </c>
      <c r="C13238" s="176">
        <v>43883</v>
      </c>
      <c r="D13238" s="175">
        <v>1</v>
      </c>
      <c r="E13238" s="175">
        <v>0</v>
      </c>
    </row>
    <row r="13239" spans="1:5">
      <c r="A13239" s="174" t="s">
        <v>184</v>
      </c>
      <c r="B13239" s="183">
        <v>9</v>
      </c>
      <c r="C13239" s="176">
        <v>43884</v>
      </c>
      <c r="D13239" s="175">
        <v>2</v>
      </c>
      <c r="E13239" s="175">
        <v>0</v>
      </c>
    </row>
    <row r="13240" spans="1:5">
      <c r="A13240" s="174" t="s">
        <v>184</v>
      </c>
      <c r="B13240" s="183">
        <v>9</v>
      </c>
      <c r="C13240" s="176">
        <v>43885</v>
      </c>
      <c r="D13240" s="175">
        <v>9</v>
      </c>
      <c r="E13240" s="175">
        <v>0</v>
      </c>
    </row>
    <row r="13241" spans="1:5">
      <c r="A13241" s="174" t="s">
        <v>184</v>
      </c>
      <c r="B13241" s="183">
        <v>9</v>
      </c>
      <c r="C13241" s="176">
        <v>43886</v>
      </c>
      <c r="D13241" s="175">
        <v>7</v>
      </c>
      <c r="E13241" s="175">
        <v>0</v>
      </c>
    </row>
    <row r="13242" spans="1:5">
      <c r="A13242" s="174" t="s">
        <v>184</v>
      </c>
      <c r="B13242" s="183">
        <v>9</v>
      </c>
      <c r="C13242" s="176">
        <v>43887</v>
      </c>
      <c r="D13242" s="175">
        <v>5</v>
      </c>
      <c r="E13242" s="175">
        <v>0</v>
      </c>
    </row>
    <row r="13243" spans="1:5">
      <c r="A13243" s="174" t="s">
        <v>184</v>
      </c>
      <c r="B13243" s="183">
        <v>9</v>
      </c>
      <c r="C13243" s="176">
        <v>43888</v>
      </c>
      <c r="D13243" s="175">
        <v>1</v>
      </c>
      <c r="E13243" s="175">
        <v>0</v>
      </c>
    </row>
    <row r="13244" spans="1:5">
      <c r="A13244" s="174" t="s">
        <v>184</v>
      </c>
      <c r="B13244" s="177">
        <v>9</v>
      </c>
      <c r="C13244" s="176">
        <v>43889</v>
      </c>
      <c r="D13244" s="175">
        <v>2</v>
      </c>
      <c r="E13244" s="175">
        <v>0</v>
      </c>
    </row>
    <row r="13245" spans="1:5">
      <c r="A13245" s="174" t="s">
        <v>184</v>
      </c>
      <c r="B13245" s="183">
        <v>9</v>
      </c>
      <c r="C13245" s="176">
        <v>43890</v>
      </c>
      <c r="D13245" s="175">
        <v>4</v>
      </c>
      <c r="E13245" s="175">
        <v>0</v>
      </c>
    </row>
    <row r="13246" spans="1:5">
      <c r="A13246" s="174" t="s">
        <v>184</v>
      </c>
      <c r="B13246" s="183">
        <v>10</v>
      </c>
      <c r="C13246" s="176">
        <v>43833</v>
      </c>
      <c r="D13246" s="175">
        <v>5</v>
      </c>
      <c r="E13246" s="175">
        <v>0</v>
      </c>
    </row>
    <row r="13247" spans="1:5">
      <c r="A13247" s="174" t="s">
        <v>184</v>
      </c>
      <c r="B13247" s="183">
        <v>10</v>
      </c>
      <c r="C13247" s="176">
        <v>43864</v>
      </c>
      <c r="D13247" s="175">
        <v>0</v>
      </c>
      <c r="E13247" s="175">
        <v>0</v>
      </c>
    </row>
    <row r="13248" spans="1:5">
      <c r="A13248" s="174" t="s">
        <v>184</v>
      </c>
      <c r="B13248" s="183">
        <v>10</v>
      </c>
      <c r="C13248" s="176">
        <v>43893</v>
      </c>
      <c r="D13248" s="175">
        <v>0</v>
      </c>
      <c r="E13248" s="175">
        <v>0</v>
      </c>
    </row>
    <row r="13249" spans="1:5">
      <c r="A13249" s="174" t="s">
        <v>184</v>
      </c>
      <c r="B13249" s="183">
        <v>10</v>
      </c>
      <c r="C13249" s="176">
        <v>43894</v>
      </c>
      <c r="D13249" s="175">
        <v>0</v>
      </c>
      <c r="E13249" s="175">
        <v>0</v>
      </c>
    </row>
    <row r="13250" spans="1:5">
      <c r="A13250" s="174" t="s">
        <v>184</v>
      </c>
      <c r="B13250" s="183">
        <v>10</v>
      </c>
      <c r="C13250" s="176">
        <v>43895</v>
      </c>
      <c r="D13250" s="175">
        <v>-3</v>
      </c>
      <c r="E13250" s="175">
        <v>0</v>
      </c>
    </row>
    <row r="13251" spans="1:5">
      <c r="A13251" s="174" t="s">
        <v>184</v>
      </c>
      <c r="B13251" s="177">
        <v>10</v>
      </c>
      <c r="C13251" s="176">
        <v>43896</v>
      </c>
      <c r="D13251" s="175">
        <v>10</v>
      </c>
      <c r="E13251" s="175">
        <v>0</v>
      </c>
    </row>
    <row r="13252" spans="1:5">
      <c r="A13252" s="174" t="s">
        <v>184</v>
      </c>
      <c r="B13252" s="183">
        <v>10</v>
      </c>
      <c r="C13252" s="176">
        <v>43897</v>
      </c>
      <c r="D13252" s="175">
        <v>3</v>
      </c>
      <c r="E13252" s="175">
        <v>0</v>
      </c>
    </row>
    <row r="13253" spans="1:5">
      <c r="A13253" s="174" t="s">
        <v>184</v>
      </c>
      <c r="B13253" s="183">
        <v>11</v>
      </c>
      <c r="C13253" s="176">
        <v>43898</v>
      </c>
      <c r="D13253" s="175">
        <v>3</v>
      </c>
      <c r="E13253" s="175">
        <v>0</v>
      </c>
    </row>
    <row r="13254" spans="1:5">
      <c r="A13254" s="174" t="s">
        <v>184</v>
      </c>
      <c r="B13254" s="183">
        <v>11</v>
      </c>
      <c r="C13254" s="176">
        <v>43899</v>
      </c>
      <c r="D13254" s="175">
        <v>-1</v>
      </c>
      <c r="E13254" s="175">
        <v>0</v>
      </c>
    </row>
    <row r="13255" spans="1:5">
      <c r="A13255" s="174" t="s">
        <v>184</v>
      </c>
      <c r="B13255" s="183">
        <v>11</v>
      </c>
      <c r="C13255" s="176">
        <v>43900</v>
      </c>
      <c r="D13255" s="175">
        <v>-1</v>
      </c>
      <c r="E13255" s="175">
        <v>0</v>
      </c>
    </row>
    <row r="13256" spans="1:5">
      <c r="A13256" s="174" t="s">
        <v>184</v>
      </c>
      <c r="B13256" s="183">
        <v>11</v>
      </c>
      <c r="C13256" s="176">
        <v>43901</v>
      </c>
      <c r="D13256" s="175">
        <v>-1</v>
      </c>
      <c r="E13256" s="175">
        <v>0</v>
      </c>
    </row>
    <row r="13257" spans="1:5">
      <c r="A13257" s="174" t="s">
        <v>184</v>
      </c>
      <c r="B13257" s="183">
        <v>11</v>
      </c>
      <c r="C13257" s="176">
        <v>43902</v>
      </c>
      <c r="D13257" s="175">
        <v>-1</v>
      </c>
      <c r="E13257" s="175">
        <v>0</v>
      </c>
    </row>
    <row r="13258" spans="1:5">
      <c r="A13258" s="174" t="s">
        <v>184</v>
      </c>
      <c r="B13258" s="177">
        <v>11</v>
      </c>
      <c r="C13258" s="176">
        <v>43903</v>
      </c>
      <c r="D13258" s="175">
        <v>-1</v>
      </c>
      <c r="E13258" s="175">
        <v>0</v>
      </c>
    </row>
    <row r="13259" spans="1:5">
      <c r="A13259" s="174" t="s">
        <v>184</v>
      </c>
      <c r="B13259" s="183">
        <v>11</v>
      </c>
      <c r="C13259" s="176">
        <v>43904</v>
      </c>
      <c r="D13259" s="175">
        <v>2</v>
      </c>
      <c r="E13259" s="175">
        <v>0</v>
      </c>
    </row>
    <row r="13260" spans="1:5">
      <c r="A13260" s="174" t="s">
        <v>184</v>
      </c>
      <c r="B13260" s="183">
        <v>12</v>
      </c>
      <c r="C13260" s="176">
        <v>43905</v>
      </c>
      <c r="D13260" s="175">
        <v>5</v>
      </c>
      <c r="E13260" s="175">
        <v>0</v>
      </c>
    </row>
    <row r="13261" spans="1:5">
      <c r="A13261" s="174" t="s">
        <v>184</v>
      </c>
      <c r="B13261" s="183">
        <v>12</v>
      </c>
      <c r="C13261" s="176">
        <v>43906</v>
      </c>
      <c r="D13261" s="175">
        <v>2</v>
      </c>
      <c r="E13261" s="175">
        <v>0</v>
      </c>
    </row>
    <row r="13262" spans="1:5">
      <c r="A13262" s="174" t="s">
        <v>184</v>
      </c>
      <c r="B13262" s="183">
        <v>12</v>
      </c>
      <c r="C13262" s="176">
        <v>43907</v>
      </c>
      <c r="D13262" s="175">
        <v>3</v>
      </c>
      <c r="E13262" s="175">
        <v>0</v>
      </c>
    </row>
    <row r="13263" spans="1:5">
      <c r="A13263" s="174" t="s">
        <v>184</v>
      </c>
      <c r="B13263" s="183">
        <v>12</v>
      </c>
      <c r="C13263" s="176">
        <v>43908</v>
      </c>
      <c r="D13263" s="175">
        <v>7</v>
      </c>
      <c r="E13263" s="175">
        <v>0</v>
      </c>
    </row>
    <row r="13264" spans="1:5">
      <c r="A13264" s="174" t="s">
        <v>184</v>
      </c>
      <c r="B13264" s="177">
        <v>12</v>
      </c>
      <c r="C13264" s="176">
        <v>43909</v>
      </c>
      <c r="D13264" s="175">
        <v>8</v>
      </c>
      <c r="E13264" s="175">
        <v>0</v>
      </c>
    </row>
    <row r="13265" spans="1:5">
      <c r="A13265" s="174" t="s">
        <v>184</v>
      </c>
      <c r="B13265" s="183">
        <v>12</v>
      </c>
      <c r="C13265" s="176">
        <v>43910</v>
      </c>
      <c r="D13265" s="175">
        <v>9</v>
      </c>
      <c r="E13265" s="175">
        <v>0</v>
      </c>
    </row>
    <row r="13266" spans="1:5">
      <c r="A13266" s="174" t="s">
        <v>184</v>
      </c>
      <c r="B13266" s="183">
        <v>12</v>
      </c>
      <c r="C13266" s="176">
        <v>43911</v>
      </c>
      <c r="D13266" s="175">
        <v>12</v>
      </c>
      <c r="E13266" s="175">
        <v>0</v>
      </c>
    </row>
    <row r="13267" spans="1:5">
      <c r="A13267" s="174" t="s">
        <v>184</v>
      </c>
      <c r="B13267" s="183">
        <v>13</v>
      </c>
      <c r="C13267" s="176">
        <v>43912</v>
      </c>
      <c r="D13267" s="175">
        <v>15</v>
      </c>
      <c r="E13267" s="175">
        <v>0</v>
      </c>
    </row>
    <row r="13268" spans="1:5">
      <c r="A13268" s="174" t="s">
        <v>184</v>
      </c>
      <c r="B13268" s="183">
        <v>13</v>
      </c>
      <c r="C13268" s="176">
        <v>43913</v>
      </c>
      <c r="D13268" s="175">
        <v>18</v>
      </c>
      <c r="E13268" s="175">
        <v>0</v>
      </c>
    </row>
    <row r="13269" spans="1:5">
      <c r="A13269" s="174" t="s">
        <v>184</v>
      </c>
      <c r="B13269" s="183">
        <v>13</v>
      </c>
      <c r="C13269" s="176">
        <v>43914</v>
      </c>
      <c r="D13269" s="175">
        <v>18</v>
      </c>
      <c r="E13269" s="175">
        <v>0</v>
      </c>
    </row>
    <row r="13270" spans="1:5">
      <c r="A13270" s="174" t="s">
        <v>184</v>
      </c>
      <c r="B13270" s="183">
        <v>13</v>
      </c>
      <c r="C13270" s="176">
        <v>43915</v>
      </c>
      <c r="D13270" s="175">
        <v>19</v>
      </c>
      <c r="E13270" s="175">
        <v>0.105</v>
      </c>
    </row>
    <row r="13271" spans="1:5">
      <c r="A13271" s="174" t="s">
        <v>184</v>
      </c>
      <c r="B13271" s="183">
        <v>13</v>
      </c>
      <c r="C13271" s="176">
        <v>43916</v>
      </c>
      <c r="D13271" s="175">
        <v>18</v>
      </c>
      <c r="E13271" s="175">
        <v>0.20899999999999999</v>
      </c>
    </row>
    <row r="13272" spans="1:5">
      <c r="A13272" s="174" t="s">
        <v>184</v>
      </c>
      <c r="B13272" s="177">
        <v>13</v>
      </c>
      <c r="C13272" s="176">
        <v>43917</v>
      </c>
      <c r="D13272" s="175">
        <v>21</v>
      </c>
      <c r="E13272" s="175">
        <v>0.105</v>
      </c>
    </row>
    <row r="13273" spans="1:5">
      <c r="A13273" s="174" t="s">
        <v>184</v>
      </c>
      <c r="B13273" s="183">
        <v>13</v>
      </c>
      <c r="C13273" s="176">
        <v>43918</v>
      </c>
      <c r="D13273" s="175">
        <v>18</v>
      </c>
      <c r="E13273" s="175">
        <v>0.105</v>
      </c>
    </row>
    <row r="13274" spans="1:5">
      <c r="A13274" s="174" t="s">
        <v>184</v>
      </c>
      <c r="B13274" s="183">
        <v>14</v>
      </c>
      <c r="C13274" s="176">
        <v>43919</v>
      </c>
      <c r="D13274" s="175">
        <v>17</v>
      </c>
      <c r="E13274" s="175">
        <v>0</v>
      </c>
    </row>
    <row r="13275" spans="1:5">
      <c r="A13275" s="174" t="s">
        <v>184</v>
      </c>
      <c r="B13275" s="183">
        <v>14</v>
      </c>
      <c r="C13275" s="176">
        <v>43920</v>
      </c>
      <c r="D13275" s="175">
        <v>20</v>
      </c>
      <c r="E13275" s="175">
        <v>0.105</v>
      </c>
    </row>
    <row r="13276" spans="1:5">
      <c r="A13276" s="174" t="s">
        <v>184</v>
      </c>
      <c r="B13276" s="183">
        <v>14</v>
      </c>
      <c r="C13276" s="176">
        <v>43921</v>
      </c>
      <c r="D13276" s="175">
        <v>18</v>
      </c>
      <c r="E13276" s="175">
        <v>0</v>
      </c>
    </row>
    <row r="13277" spans="1:5">
      <c r="A13277" s="174" t="s">
        <v>184</v>
      </c>
      <c r="B13277" s="183">
        <v>14</v>
      </c>
      <c r="C13277" s="176">
        <v>43922</v>
      </c>
      <c r="D13277" s="175">
        <v>18</v>
      </c>
      <c r="E13277" s="175">
        <v>0.20899999999999999</v>
      </c>
    </row>
    <row r="13278" spans="1:5">
      <c r="A13278" s="174" t="s">
        <v>184</v>
      </c>
      <c r="B13278" s="183">
        <v>14</v>
      </c>
      <c r="C13278" s="176">
        <v>43923</v>
      </c>
      <c r="D13278" s="175">
        <v>18</v>
      </c>
      <c r="E13278" s="175">
        <v>0.105</v>
      </c>
    </row>
    <row r="13279" spans="1:5">
      <c r="A13279" s="174" t="s">
        <v>184</v>
      </c>
      <c r="B13279" s="177">
        <v>14</v>
      </c>
      <c r="C13279" s="176">
        <v>43924</v>
      </c>
      <c r="D13279" s="175">
        <v>19</v>
      </c>
      <c r="E13279" s="175">
        <v>0.105</v>
      </c>
    </row>
    <row r="13280" spans="1:5">
      <c r="A13280" s="174" t="s">
        <v>184</v>
      </c>
      <c r="B13280" s="183">
        <v>14</v>
      </c>
      <c r="C13280" s="176">
        <v>43925</v>
      </c>
      <c r="D13280" s="175">
        <v>16</v>
      </c>
      <c r="E13280" s="175">
        <v>0.41899999999999998</v>
      </c>
    </row>
    <row r="13281" spans="1:5">
      <c r="A13281" s="174" t="s">
        <v>184</v>
      </c>
      <c r="B13281" s="183">
        <v>15</v>
      </c>
      <c r="C13281" s="176">
        <v>43926</v>
      </c>
      <c r="D13281" s="175">
        <v>16</v>
      </c>
      <c r="E13281" s="175">
        <v>0.73199999999999998</v>
      </c>
    </row>
    <row r="13282" spans="1:5">
      <c r="A13282" s="174" t="s">
        <v>184</v>
      </c>
      <c r="B13282" s="183">
        <v>15</v>
      </c>
      <c r="C13282" s="176">
        <v>43927</v>
      </c>
      <c r="D13282" s="175">
        <v>19</v>
      </c>
      <c r="E13282" s="175">
        <v>0.94199999999999995</v>
      </c>
    </row>
    <row r="13283" spans="1:5">
      <c r="A13283" s="174" t="s">
        <v>184</v>
      </c>
      <c r="B13283" s="183">
        <v>15</v>
      </c>
      <c r="C13283" s="176">
        <v>43928</v>
      </c>
      <c r="D13283" s="175">
        <v>17</v>
      </c>
      <c r="E13283" s="175">
        <v>0.41899999999999998</v>
      </c>
    </row>
    <row r="13284" spans="1:5">
      <c r="A13284" s="174" t="s">
        <v>184</v>
      </c>
      <c r="B13284" s="183">
        <v>15</v>
      </c>
      <c r="C13284" s="176">
        <v>43929</v>
      </c>
      <c r="D13284" s="175">
        <v>17</v>
      </c>
      <c r="E13284" s="175">
        <v>1.256</v>
      </c>
    </row>
    <row r="13285" spans="1:5">
      <c r="A13285" s="174" t="s">
        <v>184</v>
      </c>
      <c r="B13285" s="183">
        <v>15</v>
      </c>
      <c r="C13285" s="176">
        <v>43930</v>
      </c>
      <c r="D13285" s="175">
        <v>16</v>
      </c>
      <c r="E13285" s="175">
        <v>1.046</v>
      </c>
    </row>
    <row r="13286" spans="1:5">
      <c r="A13286" s="174" t="s">
        <v>184</v>
      </c>
      <c r="B13286" s="177">
        <v>15</v>
      </c>
      <c r="C13286" s="176">
        <v>43931</v>
      </c>
      <c r="D13286" s="175">
        <v>23</v>
      </c>
      <c r="E13286" s="175">
        <v>0.94199999999999995</v>
      </c>
    </row>
    <row r="13287" spans="1:5">
      <c r="A13287" s="174" t="s">
        <v>184</v>
      </c>
      <c r="B13287" s="183">
        <v>15</v>
      </c>
      <c r="C13287" s="176">
        <v>43932</v>
      </c>
      <c r="D13287" s="175">
        <v>17</v>
      </c>
      <c r="E13287" s="175">
        <v>0.73199999999999998</v>
      </c>
    </row>
    <row r="13288" spans="1:5">
      <c r="A13288" s="174" t="s">
        <v>184</v>
      </c>
      <c r="B13288" s="183">
        <v>16</v>
      </c>
      <c r="C13288" s="176">
        <v>43933</v>
      </c>
      <c r="D13288" s="175">
        <v>15</v>
      </c>
      <c r="E13288" s="175">
        <v>1.36</v>
      </c>
    </row>
    <row r="13289" spans="1:5">
      <c r="A13289" s="174" t="s">
        <v>184</v>
      </c>
      <c r="B13289" s="183">
        <v>16</v>
      </c>
      <c r="C13289" s="176">
        <v>43934</v>
      </c>
      <c r="D13289" s="175">
        <v>19</v>
      </c>
      <c r="E13289" s="175">
        <v>1.7789999999999999</v>
      </c>
    </row>
    <row r="13290" spans="1:5">
      <c r="A13290" s="174" t="s">
        <v>184</v>
      </c>
      <c r="B13290" s="183">
        <v>16</v>
      </c>
      <c r="C13290" s="176">
        <v>43935</v>
      </c>
      <c r="D13290" s="175">
        <v>18</v>
      </c>
      <c r="E13290" s="175">
        <v>1.36</v>
      </c>
    </row>
    <row r="13291" spans="1:5">
      <c r="A13291" s="174" t="s">
        <v>184</v>
      </c>
      <c r="B13291" s="183">
        <v>16</v>
      </c>
      <c r="C13291" s="176">
        <v>43936</v>
      </c>
      <c r="D13291" s="175">
        <v>18</v>
      </c>
      <c r="E13291" s="175">
        <v>2.93</v>
      </c>
    </row>
    <row r="13292" spans="1:5">
      <c r="A13292" s="174" t="s">
        <v>184</v>
      </c>
      <c r="B13292" s="183">
        <v>16</v>
      </c>
      <c r="C13292" s="176">
        <v>43937</v>
      </c>
      <c r="D13292" s="175">
        <v>19</v>
      </c>
      <c r="E13292" s="175">
        <v>1.7789999999999999</v>
      </c>
    </row>
    <row r="13293" spans="1:5">
      <c r="A13293" s="174" t="s">
        <v>184</v>
      </c>
      <c r="B13293" s="177">
        <v>16</v>
      </c>
      <c r="C13293" s="176">
        <v>43938</v>
      </c>
      <c r="D13293" s="175">
        <v>19</v>
      </c>
      <c r="E13293" s="175">
        <v>2.72</v>
      </c>
    </row>
    <row r="13294" spans="1:5">
      <c r="A13294" s="174" t="s">
        <v>184</v>
      </c>
      <c r="B13294" s="183">
        <v>16</v>
      </c>
      <c r="C13294" s="176">
        <v>43939</v>
      </c>
      <c r="D13294" s="175">
        <v>16</v>
      </c>
      <c r="E13294" s="175">
        <v>1.988</v>
      </c>
    </row>
    <row r="13295" spans="1:5">
      <c r="A13295" s="174" t="s">
        <v>184</v>
      </c>
      <c r="B13295" s="183">
        <v>17</v>
      </c>
      <c r="C13295" s="176">
        <v>43940</v>
      </c>
      <c r="D13295" s="175">
        <v>17</v>
      </c>
      <c r="E13295" s="175">
        <v>1.151</v>
      </c>
    </row>
    <row r="13296" spans="1:5">
      <c r="A13296" s="174" t="s">
        <v>184</v>
      </c>
      <c r="B13296" s="183">
        <v>17</v>
      </c>
      <c r="C13296" s="176">
        <v>43941</v>
      </c>
      <c r="D13296" s="175">
        <v>19</v>
      </c>
      <c r="E13296" s="175">
        <v>1.883</v>
      </c>
    </row>
    <row r="13297" spans="1:5">
      <c r="A13297" s="174" t="s">
        <v>184</v>
      </c>
      <c r="B13297" s="183">
        <v>17</v>
      </c>
      <c r="C13297" s="176">
        <v>43942</v>
      </c>
      <c r="D13297" s="175">
        <v>23</v>
      </c>
      <c r="E13297" s="175">
        <v>2.72</v>
      </c>
    </row>
    <row r="13298" spans="1:5">
      <c r="A13298" s="174" t="s">
        <v>184</v>
      </c>
      <c r="B13298" s="183">
        <v>17</v>
      </c>
      <c r="C13298" s="176">
        <v>43943</v>
      </c>
      <c r="D13298" s="175">
        <v>18</v>
      </c>
      <c r="E13298" s="175">
        <v>2.302</v>
      </c>
    </row>
    <row r="13299" spans="1:5">
      <c r="A13299" s="174" t="s">
        <v>184</v>
      </c>
      <c r="B13299" s="183">
        <v>17</v>
      </c>
      <c r="C13299" s="176">
        <v>43944</v>
      </c>
      <c r="D13299" s="175">
        <v>17</v>
      </c>
      <c r="E13299" s="175">
        <v>3.1389999999999998</v>
      </c>
    </row>
    <row r="13300" spans="1:5">
      <c r="A13300" s="174" t="s">
        <v>184</v>
      </c>
      <c r="B13300" s="177">
        <v>17</v>
      </c>
      <c r="C13300" s="176">
        <v>43945</v>
      </c>
      <c r="D13300" s="175">
        <v>20</v>
      </c>
      <c r="E13300" s="175">
        <v>4.1849999999999996</v>
      </c>
    </row>
    <row r="13301" spans="1:5">
      <c r="A13301" s="174" t="s">
        <v>184</v>
      </c>
      <c r="B13301" s="183">
        <v>17</v>
      </c>
      <c r="C13301" s="176">
        <v>43946</v>
      </c>
      <c r="D13301" s="175">
        <v>16</v>
      </c>
      <c r="E13301" s="175">
        <v>3.0339999999999998</v>
      </c>
    </row>
    <row r="13302" spans="1:5">
      <c r="A13302" s="174" t="s">
        <v>184</v>
      </c>
      <c r="B13302" s="183">
        <v>18</v>
      </c>
      <c r="C13302" s="176">
        <v>43947</v>
      </c>
      <c r="D13302" s="175">
        <v>17</v>
      </c>
      <c r="E13302" s="175">
        <v>3.5579999999999998</v>
      </c>
    </row>
    <row r="13303" spans="1:5">
      <c r="A13303" s="174" t="s">
        <v>184</v>
      </c>
      <c r="B13303" s="183">
        <v>18</v>
      </c>
      <c r="C13303" s="176">
        <v>43948</v>
      </c>
      <c r="D13303" s="175">
        <v>19</v>
      </c>
      <c r="E13303" s="175">
        <v>3.6619999999999999</v>
      </c>
    </row>
    <row r="13304" spans="1:5">
      <c r="A13304" s="174" t="s">
        <v>184</v>
      </c>
      <c r="B13304" s="183">
        <v>18</v>
      </c>
      <c r="C13304" s="176">
        <v>43949</v>
      </c>
      <c r="D13304" s="175">
        <v>15</v>
      </c>
      <c r="E13304" s="175">
        <v>6.069</v>
      </c>
    </row>
    <row r="13305" spans="1:5">
      <c r="A13305" s="174" t="s">
        <v>184</v>
      </c>
      <c r="B13305" s="183">
        <v>18</v>
      </c>
      <c r="C13305" s="176">
        <v>43950</v>
      </c>
      <c r="D13305" s="175">
        <v>17</v>
      </c>
      <c r="E13305" s="175">
        <v>3.1389999999999998</v>
      </c>
    </row>
    <row r="13306" spans="1:5">
      <c r="A13306" s="174" t="s">
        <v>184</v>
      </c>
      <c r="B13306" s="183">
        <v>18</v>
      </c>
      <c r="C13306" s="176">
        <v>43951</v>
      </c>
      <c r="D13306" s="175">
        <v>16</v>
      </c>
      <c r="E13306" s="175">
        <v>2.8250000000000002</v>
      </c>
    </row>
    <row r="13307" spans="1:5">
      <c r="A13307" s="174" t="s">
        <v>184</v>
      </c>
      <c r="B13307" s="177">
        <v>18</v>
      </c>
      <c r="C13307" s="176">
        <v>43952</v>
      </c>
      <c r="D13307" s="175">
        <v>24</v>
      </c>
      <c r="E13307" s="175">
        <v>3.976</v>
      </c>
    </row>
    <row r="13308" spans="1:5">
      <c r="A13308" s="174" t="s">
        <v>184</v>
      </c>
      <c r="B13308" s="183">
        <v>18</v>
      </c>
      <c r="C13308" s="176">
        <v>43953</v>
      </c>
      <c r="D13308" s="175">
        <v>16</v>
      </c>
      <c r="E13308" s="175">
        <v>2.6160000000000001</v>
      </c>
    </row>
    <row r="13309" spans="1:5">
      <c r="A13309" s="174" t="s">
        <v>184</v>
      </c>
      <c r="B13309" s="183">
        <v>19</v>
      </c>
      <c r="C13309" s="176">
        <v>43954</v>
      </c>
      <c r="D13309" s="175">
        <v>16</v>
      </c>
      <c r="E13309" s="175">
        <v>2.5110000000000001</v>
      </c>
    </row>
    <row r="13310" spans="1:5">
      <c r="A13310" s="174" t="s">
        <v>184</v>
      </c>
      <c r="B13310" s="183">
        <v>19</v>
      </c>
      <c r="C13310" s="176">
        <v>43955</v>
      </c>
      <c r="D13310" s="175">
        <v>17</v>
      </c>
      <c r="E13310" s="175">
        <v>4.0810000000000004</v>
      </c>
    </row>
    <row r="13311" spans="1:5">
      <c r="A13311" s="174" t="s">
        <v>184</v>
      </c>
      <c r="B13311" s="183">
        <v>19</v>
      </c>
      <c r="C13311" s="176">
        <v>43956</v>
      </c>
      <c r="D13311" s="175">
        <v>17</v>
      </c>
      <c r="E13311" s="175">
        <v>6.069</v>
      </c>
    </row>
    <row r="13312" spans="1:5">
      <c r="A13312" s="174" t="s">
        <v>184</v>
      </c>
      <c r="B13312" s="183">
        <v>19</v>
      </c>
      <c r="C13312" s="176">
        <v>43957</v>
      </c>
      <c r="D13312" s="175">
        <v>16</v>
      </c>
      <c r="E13312" s="175">
        <v>5.65</v>
      </c>
    </row>
    <row r="13313" spans="1:5">
      <c r="A13313" s="174" t="s">
        <v>184</v>
      </c>
      <c r="B13313" s="183">
        <v>19</v>
      </c>
      <c r="C13313" s="176">
        <v>43958</v>
      </c>
      <c r="D13313" s="175">
        <v>16</v>
      </c>
      <c r="E13313" s="175">
        <v>4.3949999999999996</v>
      </c>
    </row>
    <row r="13314" spans="1:5">
      <c r="A13314" s="174" t="s">
        <v>184</v>
      </c>
      <c r="B13314" s="177">
        <v>19</v>
      </c>
      <c r="C13314" s="176">
        <v>43959</v>
      </c>
      <c r="D13314" s="175">
        <v>17</v>
      </c>
      <c r="E13314" s="175">
        <v>8.58</v>
      </c>
    </row>
    <row r="13315" spans="1:5">
      <c r="A13315" s="174" t="s">
        <v>184</v>
      </c>
      <c r="B13315" s="183">
        <v>19</v>
      </c>
      <c r="C13315" s="176">
        <v>43960</v>
      </c>
      <c r="D13315" s="175">
        <v>15</v>
      </c>
      <c r="E13315" s="175">
        <v>4.7089999999999996</v>
      </c>
    </row>
    <row r="13316" spans="1:5">
      <c r="A13316" s="174" t="s">
        <v>184</v>
      </c>
      <c r="B13316" s="183">
        <v>20</v>
      </c>
      <c r="C13316" s="176">
        <v>43961</v>
      </c>
      <c r="D13316" s="175">
        <v>13</v>
      </c>
      <c r="E13316" s="175">
        <v>7.8479999999999999</v>
      </c>
    </row>
    <row r="13317" spans="1:5">
      <c r="A13317" s="174" t="s">
        <v>184</v>
      </c>
      <c r="B13317" s="183">
        <v>20</v>
      </c>
      <c r="C13317" s="176">
        <v>43962</v>
      </c>
      <c r="D13317" s="175">
        <v>18</v>
      </c>
      <c r="E13317" s="175">
        <v>4.1849999999999996</v>
      </c>
    </row>
    <row r="13318" spans="1:5">
      <c r="A13318" s="174" t="s">
        <v>184</v>
      </c>
      <c r="B13318" s="183">
        <v>20</v>
      </c>
      <c r="C13318" s="176">
        <v>43963</v>
      </c>
      <c r="D13318" s="175">
        <v>18</v>
      </c>
      <c r="E13318" s="175">
        <v>7.3239999999999998</v>
      </c>
    </row>
    <row r="13319" spans="1:5">
      <c r="A13319" s="174" t="s">
        <v>184</v>
      </c>
      <c r="B13319" s="183">
        <v>20</v>
      </c>
      <c r="C13319" s="176">
        <v>43964</v>
      </c>
      <c r="D13319" s="175">
        <v>18</v>
      </c>
      <c r="E13319" s="175">
        <v>7.0110000000000001</v>
      </c>
    </row>
    <row r="13320" spans="1:5">
      <c r="A13320" s="174" t="s">
        <v>184</v>
      </c>
      <c r="B13320" s="183">
        <v>20</v>
      </c>
      <c r="C13320" s="176">
        <v>43965</v>
      </c>
      <c r="D13320" s="175">
        <v>17</v>
      </c>
      <c r="E13320" s="175">
        <v>7.7430000000000003</v>
      </c>
    </row>
    <row r="13321" spans="1:5">
      <c r="A13321" s="174" t="s">
        <v>184</v>
      </c>
      <c r="B13321" s="177">
        <v>20</v>
      </c>
      <c r="C13321" s="176">
        <v>43966</v>
      </c>
      <c r="D13321" s="175">
        <v>19</v>
      </c>
      <c r="E13321" s="175">
        <v>8.6850000000000005</v>
      </c>
    </row>
    <row r="13322" spans="1:5">
      <c r="A13322" s="174" t="s">
        <v>184</v>
      </c>
      <c r="B13322" s="183">
        <v>20</v>
      </c>
      <c r="C13322" s="176">
        <v>43967</v>
      </c>
      <c r="D13322" s="175">
        <v>19</v>
      </c>
      <c r="E13322" s="175">
        <v>8.3710000000000004</v>
      </c>
    </row>
    <row r="13323" spans="1:5">
      <c r="A13323" s="174" t="s">
        <v>184</v>
      </c>
      <c r="B13323" s="183">
        <v>21</v>
      </c>
      <c r="C13323" s="176">
        <v>43968</v>
      </c>
      <c r="D13323" s="175">
        <v>19</v>
      </c>
      <c r="E13323" s="175">
        <v>5.7549999999999999</v>
      </c>
    </row>
    <row r="13324" spans="1:5">
      <c r="A13324" s="174" t="s">
        <v>184</v>
      </c>
      <c r="B13324" s="183">
        <v>21</v>
      </c>
      <c r="C13324" s="176">
        <v>43969</v>
      </c>
      <c r="D13324" s="175">
        <v>21</v>
      </c>
      <c r="E13324" s="175">
        <v>12.975</v>
      </c>
    </row>
    <row r="13325" spans="1:5">
      <c r="A13325" s="174" t="s">
        <v>184</v>
      </c>
      <c r="B13325" s="183">
        <v>21</v>
      </c>
      <c r="C13325" s="176">
        <v>43970</v>
      </c>
      <c r="D13325" s="175">
        <v>19</v>
      </c>
      <c r="E13325" s="175">
        <v>10.568</v>
      </c>
    </row>
    <row r="13326" spans="1:5">
      <c r="A13326" s="174" t="s">
        <v>184</v>
      </c>
      <c r="B13326" s="183">
        <v>21</v>
      </c>
      <c r="C13326" s="176">
        <v>43971</v>
      </c>
      <c r="D13326" s="175">
        <v>20</v>
      </c>
      <c r="E13326" s="175">
        <v>9.7309999999999999</v>
      </c>
    </row>
    <row r="13327" spans="1:5">
      <c r="A13327" s="174" t="s">
        <v>184</v>
      </c>
      <c r="B13327" s="183">
        <v>21</v>
      </c>
      <c r="C13327" s="176">
        <v>43972</v>
      </c>
      <c r="D13327" s="175">
        <v>19</v>
      </c>
      <c r="E13327" s="175">
        <v>9.5220000000000002</v>
      </c>
    </row>
    <row r="13328" spans="1:5">
      <c r="A13328" s="174" t="s">
        <v>184</v>
      </c>
      <c r="B13328" s="177">
        <v>21</v>
      </c>
      <c r="C13328" s="176">
        <v>43973</v>
      </c>
      <c r="D13328" s="175">
        <v>19</v>
      </c>
      <c r="E13328" s="175">
        <v>13.811999999999999</v>
      </c>
    </row>
    <row r="13329" spans="1:5">
      <c r="A13329" s="174" t="s">
        <v>184</v>
      </c>
      <c r="B13329" s="183">
        <v>21</v>
      </c>
      <c r="C13329" s="176">
        <v>43974</v>
      </c>
      <c r="D13329" s="175">
        <v>18</v>
      </c>
      <c r="E13329" s="175">
        <v>9.1029999999999998</v>
      </c>
    </row>
    <row r="13330" spans="1:5">
      <c r="A13330" s="174" t="s">
        <v>184</v>
      </c>
      <c r="B13330" s="183">
        <v>22</v>
      </c>
      <c r="C13330" s="176">
        <v>43975</v>
      </c>
      <c r="D13330" s="175">
        <v>18</v>
      </c>
      <c r="E13330" s="175">
        <v>5.86</v>
      </c>
    </row>
    <row r="13331" spans="1:5">
      <c r="A13331" s="174" t="s">
        <v>184</v>
      </c>
      <c r="B13331" s="183">
        <v>22</v>
      </c>
      <c r="C13331" s="176">
        <v>43976</v>
      </c>
      <c r="D13331" s="175">
        <v>20</v>
      </c>
      <c r="E13331" s="175">
        <v>5.0220000000000002</v>
      </c>
    </row>
    <row r="13332" spans="1:5">
      <c r="A13332" s="174" t="s">
        <v>184</v>
      </c>
      <c r="B13332" s="183">
        <v>22</v>
      </c>
      <c r="C13332" s="176">
        <v>43977</v>
      </c>
      <c r="D13332" s="175">
        <v>17</v>
      </c>
      <c r="E13332" s="175">
        <v>8.3710000000000004</v>
      </c>
    </row>
    <row r="13333" spans="1:5">
      <c r="A13333" s="174" t="s">
        <v>184</v>
      </c>
      <c r="B13333" s="183">
        <v>22</v>
      </c>
      <c r="C13333" s="176">
        <v>43978</v>
      </c>
      <c r="D13333" s="175">
        <v>17</v>
      </c>
      <c r="E13333" s="175">
        <v>14.648999999999999</v>
      </c>
    </row>
    <row r="13334" spans="1:5">
      <c r="A13334" s="174" t="s">
        <v>184</v>
      </c>
      <c r="B13334" s="183">
        <v>22</v>
      </c>
      <c r="C13334" s="176">
        <v>43979</v>
      </c>
      <c r="D13334" s="175">
        <v>16</v>
      </c>
      <c r="E13334" s="175">
        <v>10.254</v>
      </c>
    </row>
    <row r="13335" spans="1:5">
      <c r="A13335" s="174" t="s">
        <v>184</v>
      </c>
      <c r="B13335" s="177">
        <v>22</v>
      </c>
      <c r="C13335" s="176">
        <v>43980</v>
      </c>
      <c r="D13335" s="175">
        <v>19</v>
      </c>
      <c r="E13335" s="175">
        <v>10.776999999999999</v>
      </c>
    </row>
    <row r="13336" spans="1:5">
      <c r="A13336" s="174" t="s">
        <v>184</v>
      </c>
      <c r="B13336" s="183">
        <v>22</v>
      </c>
      <c r="C13336" s="176">
        <v>43981</v>
      </c>
      <c r="D13336" s="175">
        <v>16</v>
      </c>
      <c r="E13336" s="175">
        <v>7.4290000000000003</v>
      </c>
    </row>
    <row r="13337" spans="1:5">
      <c r="A13337" s="174" t="s">
        <v>184</v>
      </c>
      <c r="B13337" s="183">
        <v>23</v>
      </c>
      <c r="C13337" s="176">
        <v>43982</v>
      </c>
      <c r="D13337" s="175">
        <v>16</v>
      </c>
      <c r="E13337" s="175">
        <v>7.0110000000000001</v>
      </c>
    </row>
    <row r="13338" spans="1:5">
      <c r="A13338" s="174" t="s">
        <v>184</v>
      </c>
      <c r="B13338" s="183">
        <v>23</v>
      </c>
      <c r="C13338" s="176">
        <v>43983</v>
      </c>
      <c r="D13338" s="175">
        <v>17</v>
      </c>
      <c r="E13338" s="175">
        <v>7.1150000000000002</v>
      </c>
    </row>
    <row r="13339" spans="1:5">
      <c r="A13339" s="174" t="s">
        <v>184</v>
      </c>
      <c r="B13339" s="183">
        <v>23</v>
      </c>
      <c r="C13339" s="176">
        <v>43984</v>
      </c>
      <c r="D13339" s="175">
        <v>17</v>
      </c>
      <c r="E13339" s="175">
        <v>6.069</v>
      </c>
    </row>
    <row r="13340" spans="1:5">
      <c r="A13340" s="174" t="s">
        <v>184</v>
      </c>
      <c r="B13340" s="183">
        <v>23</v>
      </c>
      <c r="C13340" s="176">
        <v>43985</v>
      </c>
      <c r="D13340" s="175">
        <v>17</v>
      </c>
      <c r="E13340" s="175">
        <v>8.266</v>
      </c>
    </row>
    <row r="13341" spans="1:5">
      <c r="A13341" s="174" t="s">
        <v>184</v>
      </c>
      <c r="B13341" s="183">
        <v>23</v>
      </c>
      <c r="C13341" s="176">
        <v>43986</v>
      </c>
      <c r="D13341" s="175">
        <v>16</v>
      </c>
      <c r="E13341" s="175">
        <v>12.765000000000001</v>
      </c>
    </row>
    <row r="13342" spans="1:5">
      <c r="A13342" s="174" t="s">
        <v>184</v>
      </c>
      <c r="B13342" s="177">
        <v>23</v>
      </c>
      <c r="C13342" s="176">
        <v>43987</v>
      </c>
      <c r="D13342" s="175">
        <v>17</v>
      </c>
      <c r="E13342" s="175">
        <v>7.4290000000000003</v>
      </c>
    </row>
    <row r="13343" spans="1:5">
      <c r="A13343" s="174" t="s">
        <v>184</v>
      </c>
      <c r="B13343" s="183">
        <v>23</v>
      </c>
      <c r="C13343" s="176">
        <v>43988</v>
      </c>
      <c r="D13343" s="175">
        <v>14</v>
      </c>
      <c r="E13343" s="175">
        <v>6.8010000000000002</v>
      </c>
    </row>
    <row r="13344" spans="1:5">
      <c r="A13344" s="174" t="s">
        <v>184</v>
      </c>
      <c r="B13344" s="183">
        <v>24</v>
      </c>
      <c r="C13344" s="176">
        <v>43989</v>
      </c>
      <c r="D13344" s="175">
        <v>15</v>
      </c>
      <c r="E13344" s="175">
        <v>3.6619999999999999</v>
      </c>
    </row>
    <row r="13345" spans="1:5">
      <c r="A13345" s="174" t="s">
        <v>184</v>
      </c>
      <c r="B13345" s="183">
        <v>24</v>
      </c>
      <c r="C13345" s="176">
        <v>43990</v>
      </c>
      <c r="D13345" s="175">
        <v>16</v>
      </c>
      <c r="E13345" s="175">
        <v>4.7089999999999996</v>
      </c>
    </row>
    <row r="13346" spans="1:5">
      <c r="A13346" s="174" t="s">
        <v>184</v>
      </c>
      <c r="B13346" s="183">
        <v>24</v>
      </c>
      <c r="C13346" s="176">
        <v>43991</v>
      </c>
      <c r="D13346" s="175">
        <v>16</v>
      </c>
      <c r="E13346" s="175">
        <v>10.776999999999999</v>
      </c>
    </row>
    <row r="13347" spans="1:5">
      <c r="A13347" s="174" t="s">
        <v>184</v>
      </c>
      <c r="B13347" s="183">
        <v>24</v>
      </c>
      <c r="C13347" s="176">
        <v>43992</v>
      </c>
      <c r="D13347" s="175">
        <v>15</v>
      </c>
      <c r="E13347" s="175">
        <v>8.1609999999999996</v>
      </c>
    </row>
    <row r="13348" spans="1:5">
      <c r="A13348" s="174" t="s">
        <v>184</v>
      </c>
      <c r="B13348" s="183">
        <v>24</v>
      </c>
      <c r="C13348" s="176">
        <v>43993</v>
      </c>
      <c r="D13348" s="175">
        <v>17</v>
      </c>
      <c r="E13348" s="175">
        <v>10.673</v>
      </c>
    </row>
    <row r="13349" spans="1:5">
      <c r="A13349" s="174" t="s">
        <v>184</v>
      </c>
      <c r="B13349" s="177">
        <v>24</v>
      </c>
      <c r="C13349" s="176">
        <v>43994</v>
      </c>
      <c r="D13349" s="175">
        <v>15</v>
      </c>
      <c r="E13349" s="175">
        <v>6.383</v>
      </c>
    </row>
    <row r="13350" spans="1:5">
      <c r="A13350" s="174" t="s">
        <v>184</v>
      </c>
      <c r="B13350" s="183">
        <v>24</v>
      </c>
      <c r="C13350" s="176">
        <v>43995</v>
      </c>
      <c r="D13350" s="175">
        <v>13</v>
      </c>
      <c r="E13350" s="175">
        <v>9.4169999999999998</v>
      </c>
    </row>
    <row r="13351" spans="1:5">
      <c r="A13351" s="174" t="s">
        <v>184</v>
      </c>
      <c r="B13351" s="183">
        <v>25</v>
      </c>
      <c r="C13351" s="176">
        <v>43996</v>
      </c>
      <c r="D13351" s="175">
        <v>15</v>
      </c>
      <c r="E13351" s="175">
        <v>7.4290000000000003</v>
      </c>
    </row>
    <row r="13352" spans="1:5">
      <c r="A13352" s="174" t="s">
        <v>184</v>
      </c>
      <c r="B13352" s="183">
        <v>25</v>
      </c>
      <c r="C13352" s="176">
        <v>43997</v>
      </c>
      <c r="D13352" s="175">
        <v>16</v>
      </c>
      <c r="E13352" s="175">
        <v>3.2440000000000002</v>
      </c>
    </row>
    <row r="13353" spans="1:5">
      <c r="A13353" s="174" t="s">
        <v>184</v>
      </c>
      <c r="B13353" s="183">
        <v>25</v>
      </c>
      <c r="C13353" s="176">
        <v>43998</v>
      </c>
      <c r="D13353" s="175">
        <v>14</v>
      </c>
      <c r="E13353" s="175">
        <v>7.6379999999999999</v>
      </c>
    </row>
    <row r="13354" spans="1:5">
      <c r="A13354" s="174" t="s">
        <v>184</v>
      </c>
      <c r="B13354" s="183">
        <v>25</v>
      </c>
      <c r="C13354" s="176">
        <v>43999</v>
      </c>
      <c r="D13354" s="175">
        <v>14</v>
      </c>
      <c r="E13354" s="175">
        <v>5.2320000000000002</v>
      </c>
    </row>
    <row r="13355" spans="1:5">
      <c r="A13355" s="174" t="s">
        <v>184</v>
      </c>
      <c r="B13355" s="183">
        <v>25</v>
      </c>
      <c r="C13355" s="176">
        <v>44000</v>
      </c>
      <c r="D13355" s="175">
        <v>14</v>
      </c>
      <c r="E13355" s="175">
        <v>5.0220000000000002</v>
      </c>
    </row>
    <row r="13356" spans="1:5">
      <c r="A13356" s="174" t="s">
        <v>184</v>
      </c>
      <c r="B13356" s="183">
        <v>25</v>
      </c>
      <c r="C13356" s="176">
        <v>44001</v>
      </c>
      <c r="D13356" s="175">
        <v>14</v>
      </c>
      <c r="E13356" s="175">
        <v>4.7089999999999996</v>
      </c>
    </row>
    <row r="13357" spans="1:5">
      <c r="A13357" s="174" t="s">
        <v>184</v>
      </c>
      <c r="B13357" s="183">
        <v>25</v>
      </c>
      <c r="C13357" s="176">
        <v>44002</v>
      </c>
      <c r="D13357" s="175">
        <v>11</v>
      </c>
      <c r="E13357" s="175">
        <v>4.8129999999999997</v>
      </c>
    </row>
    <row r="13358" spans="1:5">
      <c r="A13358" s="174" t="s">
        <v>184</v>
      </c>
      <c r="B13358" s="183">
        <v>26</v>
      </c>
      <c r="C13358" s="176">
        <v>44003</v>
      </c>
      <c r="D13358" s="175">
        <v>13</v>
      </c>
      <c r="E13358" s="175">
        <v>8.9990000000000006</v>
      </c>
    </row>
    <row r="13359" spans="1:5">
      <c r="A13359" s="174" t="s">
        <v>184</v>
      </c>
      <c r="B13359" s="183">
        <v>26</v>
      </c>
      <c r="C13359" s="176">
        <v>44004</v>
      </c>
      <c r="D13359" s="175">
        <v>13</v>
      </c>
      <c r="E13359" s="175">
        <v>1.883</v>
      </c>
    </row>
    <row r="13360" spans="1:5">
      <c r="A13360" s="174" t="s">
        <v>184</v>
      </c>
      <c r="B13360" s="183">
        <v>26</v>
      </c>
      <c r="C13360" s="176">
        <v>44005</v>
      </c>
      <c r="D13360" s="175">
        <v>10</v>
      </c>
      <c r="E13360" s="175">
        <v>9.1029999999999998</v>
      </c>
    </row>
    <row r="13361" spans="1:5">
      <c r="A13361" s="174" t="s">
        <v>184</v>
      </c>
      <c r="B13361" s="183">
        <v>26</v>
      </c>
      <c r="C13361" s="176">
        <v>44006</v>
      </c>
      <c r="D13361" s="175">
        <v>16</v>
      </c>
      <c r="E13361" s="175">
        <v>8.9990000000000006</v>
      </c>
    </row>
    <row r="13362" spans="1:5">
      <c r="A13362" s="174" t="s">
        <v>184</v>
      </c>
      <c r="B13362" s="183">
        <v>26</v>
      </c>
      <c r="C13362" s="176">
        <v>44007</v>
      </c>
      <c r="D13362" s="175">
        <v>13</v>
      </c>
      <c r="E13362" s="175">
        <v>6.5919999999999996</v>
      </c>
    </row>
    <row r="13363" spans="1:5">
      <c r="A13363" s="174" t="s">
        <v>184</v>
      </c>
      <c r="B13363" s="177">
        <v>26</v>
      </c>
      <c r="C13363" s="176">
        <v>44008</v>
      </c>
      <c r="D13363" s="175">
        <v>15</v>
      </c>
      <c r="E13363" s="175">
        <v>12.765000000000001</v>
      </c>
    </row>
    <row r="13364" spans="1:5">
      <c r="A13364" s="174" t="s">
        <v>184</v>
      </c>
      <c r="B13364" s="183">
        <v>26</v>
      </c>
      <c r="C13364" s="176">
        <v>44009</v>
      </c>
      <c r="D13364" s="175">
        <v>13</v>
      </c>
      <c r="E13364" s="175">
        <v>10.254</v>
      </c>
    </row>
    <row r="13365" spans="1:5">
      <c r="A13365" s="174" t="s">
        <v>184</v>
      </c>
      <c r="B13365" s="183">
        <v>27</v>
      </c>
      <c r="C13365" s="176">
        <v>44010</v>
      </c>
      <c r="D13365" s="175">
        <v>14</v>
      </c>
      <c r="E13365" s="175">
        <v>4.4989999999999997</v>
      </c>
    </row>
    <row r="13366" spans="1:5">
      <c r="A13366" s="174" t="s">
        <v>184</v>
      </c>
      <c r="B13366" s="183">
        <v>27</v>
      </c>
      <c r="C13366" s="176">
        <v>44011</v>
      </c>
      <c r="D13366" s="175">
        <v>14</v>
      </c>
      <c r="E13366" s="175">
        <v>3.2440000000000002</v>
      </c>
    </row>
    <row r="13367" spans="1:5">
      <c r="A13367" s="174" t="s">
        <v>184</v>
      </c>
      <c r="B13367" s="183">
        <v>27</v>
      </c>
      <c r="C13367" s="176">
        <v>44012</v>
      </c>
      <c r="D13367" s="175">
        <v>13</v>
      </c>
      <c r="E13367" s="175">
        <v>4.9180000000000001</v>
      </c>
    </row>
    <row r="13368" spans="1:5">
      <c r="A13368" s="174" t="s">
        <v>184</v>
      </c>
      <c r="B13368" s="183">
        <v>27</v>
      </c>
      <c r="C13368" s="176">
        <v>44013</v>
      </c>
      <c r="D13368" s="175">
        <v>13</v>
      </c>
      <c r="E13368" s="175">
        <v>6.8010000000000002</v>
      </c>
    </row>
    <row r="13369" spans="1:5">
      <c r="A13369" s="174" t="s">
        <v>184</v>
      </c>
      <c r="B13369" s="183">
        <v>27</v>
      </c>
      <c r="C13369" s="176">
        <v>44014</v>
      </c>
      <c r="D13369" s="175">
        <v>13</v>
      </c>
      <c r="E13369" s="175">
        <v>7.7430000000000003</v>
      </c>
    </row>
    <row r="13370" spans="1:5">
      <c r="A13370" s="174" t="s">
        <v>184</v>
      </c>
      <c r="B13370" s="177">
        <v>27</v>
      </c>
      <c r="C13370" s="176">
        <v>44015</v>
      </c>
      <c r="D13370" s="175">
        <v>14</v>
      </c>
      <c r="E13370" s="175">
        <v>10.462999999999999</v>
      </c>
    </row>
    <row r="13371" spans="1:5">
      <c r="A13371" s="174" t="s">
        <v>184</v>
      </c>
      <c r="B13371" s="183">
        <v>27</v>
      </c>
      <c r="C13371" s="176">
        <v>44016</v>
      </c>
      <c r="D13371" s="175">
        <v>11</v>
      </c>
      <c r="E13371" s="175">
        <v>5.0220000000000002</v>
      </c>
    </row>
    <row r="13372" spans="1:5">
      <c r="A13372" s="174" t="s">
        <v>184</v>
      </c>
      <c r="B13372" s="183">
        <v>28</v>
      </c>
      <c r="C13372" s="176">
        <v>44017</v>
      </c>
      <c r="D13372" s="175">
        <v>14</v>
      </c>
      <c r="E13372" s="175">
        <v>2.8250000000000002</v>
      </c>
    </row>
    <row r="13373" spans="1:5">
      <c r="A13373" s="174" t="s">
        <v>184</v>
      </c>
      <c r="B13373" s="183">
        <v>28</v>
      </c>
      <c r="C13373" s="176">
        <v>44018</v>
      </c>
      <c r="D13373" s="175">
        <v>14</v>
      </c>
      <c r="E13373" s="175">
        <v>2.093</v>
      </c>
    </row>
    <row r="13374" spans="1:5">
      <c r="A13374" s="174" t="s">
        <v>184</v>
      </c>
      <c r="B13374" s="183">
        <v>28</v>
      </c>
      <c r="C13374" s="176">
        <v>44019</v>
      </c>
      <c r="D13374" s="175">
        <v>12</v>
      </c>
      <c r="E13374" s="175">
        <v>7.4290000000000003</v>
      </c>
    </row>
    <row r="13375" spans="1:5">
      <c r="A13375" s="174" t="s">
        <v>184</v>
      </c>
      <c r="B13375" s="183">
        <v>28</v>
      </c>
      <c r="C13375" s="176">
        <v>44020</v>
      </c>
      <c r="D13375" s="175">
        <v>12</v>
      </c>
      <c r="E13375" s="175">
        <v>9.3119999999999994</v>
      </c>
    </row>
    <row r="13376" spans="1:5">
      <c r="A13376" s="174" t="s">
        <v>184</v>
      </c>
      <c r="B13376" s="183">
        <v>28</v>
      </c>
      <c r="C13376" s="176">
        <v>44021</v>
      </c>
      <c r="D13376" s="175">
        <v>13</v>
      </c>
      <c r="E13376" s="175">
        <v>8.9990000000000006</v>
      </c>
    </row>
    <row r="13377" spans="1:5">
      <c r="A13377" s="174" t="s">
        <v>184</v>
      </c>
      <c r="B13377" s="183">
        <v>28</v>
      </c>
      <c r="C13377" s="176">
        <v>44022</v>
      </c>
      <c r="D13377" s="175">
        <v>13</v>
      </c>
      <c r="E13377" s="175">
        <v>7.6379999999999999</v>
      </c>
    </row>
    <row r="13378" spans="1:5">
      <c r="A13378" s="174" t="s">
        <v>184</v>
      </c>
      <c r="B13378" s="177">
        <v>28</v>
      </c>
      <c r="C13378" s="176">
        <v>44023</v>
      </c>
      <c r="D13378" s="175">
        <v>11</v>
      </c>
      <c r="E13378" s="175">
        <v>7.7430000000000003</v>
      </c>
    </row>
    <row r="13379" spans="1:5">
      <c r="A13379" s="174" t="s">
        <v>184</v>
      </c>
      <c r="B13379" s="183">
        <v>29</v>
      </c>
      <c r="C13379" s="176">
        <v>44024</v>
      </c>
      <c r="D13379" s="175">
        <v>12</v>
      </c>
      <c r="E13379" s="175">
        <v>4.0810000000000004</v>
      </c>
    </row>
    <row r="13380" spans="1:5">
      <c r="A13380" s="174" t="s">
        <v>184</v>
      </c>
      <c r="B13380" s="183">
        <v>29</v>
      </c>
      <c r="C13380" s="176">
        <v>44025</v>
      </c>
      <c r="D13380" s="175">
        <v>13</v>
      </c>
      <c r="E13380" s="175">
        <v>5.9640000000000004</v>
      </c>
    </row>
    <row r="13381" spans="1:5">
      <c r="A13381" s="174" t="s">
        <v>184</v>
      </c>
      <c r="B13381" s="183">
        <v>29</v>
      </c>
      <c r="C13381" s="176">
        <v>44026</v>
      </c>
      <c r="D13381" s="175">
        <v>13</v>
      </c>
      <c r="E13381" s="175">
        <v>6.5919999999999996</v>
      </c>
    </row>
    <row r="13382" spans="1:5">
      <c r="A13382" s="174" t="s">
        <v>184</v>
      </c>
      <c r="B13382" s="183">
        <v>29</v>
      </c>
      <c r="C13382" s="176">
        <v>44027</v>
      </c>
      <c r="D13382" s="175">
        <v>12</v>
      </c>
      <c r="E13382" s="175">
        <v>5.9640000000000004</v>
      </c>
    </row>
    <row r="13383" spans="1:5">
      <c r="A13383" s="174" t="s">
        <v>184</v>
      </c>
      <c r="B13383" s="183">
        <v>29</v>
      </c>
      <c r="C13383" s="176">
        <v>44028</v>
      </c>
      <c r="D13383" s="175">
        <v>15</v>
      </c>
      <c r="E13383" s="175">
        <v>6.6970000000000001</v>
      </c>
    </row>
    <row r="13384" spans="1:5">
      <c r="A13384" s="174" t="s">
        <v>184</v>
      </c>
      <c r="B13384" s="177">
        <v>29</v>
      </c>
      <c r="C13384" s="176">
        <v>44029</v>
      </c>
      <c r="D13384" s="175">
        <v>14</v>
      </c>
      <c r="E13384" s="175">
        <v>3.4529999999999998</v>
      </c>
    </row>
    <row r="13385" spans="1:5">
      <c r="A13385" s="174" t="s">
        <v>184</v>
      </c>
      <c r="B13385" s="183">
        <v>29</v>
      </c>
      <c r="C13385" s="176">
        <v>44030</v>
      </c>
      <c r="D13385" s="175">
        <v>11</v>
      </c>
      <c r="E13385" s="175">
        <v>6.173</v>
      </c>
    </row>
    <row r="13386" spans="1:5">
      <c r="A13386" s="174" t="s">
        <v>184</v>
      </c>
      <c r="B13386" s="183">
        <v>30</v>
      </c>
      <c r="C13386" s="176">
        <v>44031</v>
      </c>
      <c r="D13386" s="175">
        <v>12</v>
      </c>
      <c r="E13386" s="175">
        <v>5.86</v>
      </c>
    </row>
    <row r="13387" spans="1:5">
      <c r="A13387" s="174" t="s">
        <v>184</v>
      </c>
      <c r="B13387" s="183">
        <v>30</v>
      </c>
      <c r="C13387" s="176">
        <v>44032</v>
      </c>
      <c r="D13387" s="175">
        <v>13</v>
      </c>
      <c r="E13387" s="175">
        <v>5.4409999999999998</v>
      </c>
    </row>
    <row r="13388" spans="1:5">
      <c r="A13388" s="174" t="s">
        <v>184</v>
      </c>
      <c r="B13388" s="183">
        <v>30</v>
      </c>
      <c r="C13388" s="176">
        <v>44033</v>
      </c>
      <c r="D13388" s="175">
        <v>12</v>
      </c>
      <c r="E13388" s="175">
        <v>5.5460000000000003</v>
      </c>
    </row>
    <row r="13389" spans="1:5">
      <c r="A13389" s="174" t="s">
        <v>184</v>
      </c>
      <c r="B13389" s="183">
        <v>30</v>
      </c>
      <c r="C13389" s="176">
        <v>44034</v>
      </c>
      <c r="D13389" s="175">
        <v>12</v>
      </c>
      <c r="E13389" s="175">
        <v>6.5919999999999996</v>
      </c>
    </row>
    <row r="13390" spans="1:5">
      <c r="A13390" s="174" t="s">
        <v>184</v>
      </c>
      <c r="B13390" s="183">
        <v>30</v>
      </c>
      <c r="C13390" s="176">
        <v>44035</v>
      </c>
      <c r="D13390" s="175">
        <v>12</v>
      </c>
      <c r="E13390" s="175">
        <v>6.173</v>
      </c>
    </row>
    <row r="13391" spans="1:5">
      <c r="A13391" s="174" t="s">
        <v>184</v>
      </c>
      <c r="B13391" s="177">
        <v>30</v>
      </c>
      <c r="C13391" s="176">
        <v>44036</v>
      </c>
      <c r="D13391" s="175">
        <v>12</v>
      </c>
      <c r="E13391" s="175">
        <v>2.72</v>
      </c>
    </row>
    <row r="13392" spans="1:5">
      <c r="A13392" s="174" t="s">
        <v>184</v>
      </c>
      <c r="B13392" s="183">
        <v>30</v>
      </c>
      <c r="C13392" s="176">
        <v>44037</v>
      </c>
      <c r="D13392" s="175">
        <v>10</v>
      </c>
      <c r="E13392" s="175">
        <v>6.4870000000000001</v>
      </c>
    </row>
    <row r="13393" spans="1:5">
      <c r="A13393" s="174" t="s">
        <v>184</v>
      </c>
      <c r="B13393" s="183">
        <v>31</v>
      </c>
      <c r="C13393" s="176">
        <v>44038</v>
      </c>
      <c r="D13393" s="175">
        <v>11</v>
      </c>
      <c r="E13393" s="175">
        <v>5.5460000000000003</v>
      </c>
    </row>
    <row r="13394" spans="1:5">
      <c r="A13394" s="174" t="s">
        <v>184</v>
      </c>
      <c r="B13394" s="183">
        <v>31</v>
      </c>
      <c r="C13394" s="176">
        <v>44039</v>
      </c>
      <c r="D13394" s="175">
        <v>13</v>
      </c>
      <c r="E13394" s="175">
        <v>2.5110000000000001</v>
      </c>
    </row>
    <row r="13395" spans="1:5">
      <c r="A13395" s="174" t="s">
        <v>184</v>
      </c>
      <c r="B13395" s="183">
        <v>31</v>
      </c>
      <c r="C13395" s="176">
        <v>44040</v>
      </c>
      <c r="D13395" s="175">
        <v>11</v>
      </c>
      <c r="E13395" s="175">
        <v>4.7089999999999996</v>
      </c>
    </row>
    <row r="13396" spans="1:5">
      <c r="A13396" s="174" t="s">
        <v>184</v>
      </c>
      <c r="B13396" s="183">
        <v>31</v>
      </c>
      <c r="C13396" s="176">
        <v>44041</v>
      </c>
      <c r="D13396" s="175">
        <v>12</v>
      </c>
      <c r="E13396" s="175">
        <v>6.5919999999999996</v>
      </c>
    </row>
    <row r="13397" spans="1:5">
      <c r="A13397" s="174" t="s">
        <v>184</v>
      </c>
      <c r="B13397" s="183">
        <v>31</v>
      </c>
      <c r="C13397" s="176">
        <v>44042</v>
      </c>
      <c r="D13397" s="175">
        <v>11</v>
      </c>
      <c r="E13397" s="175">
        <v>4.3949999999999996</v>
      </c>
    </row>
    <row r="13398" spans="1:5">
      <c r="A13398" s="174" t="s">
        <v>184</v>
      </c>
      <c r="B13398" s="177">
        <v>31</v>
      </c>
      <c r="C13398" s="176">
        <v>44043</v>
      </c>
      <c r="D13398" s="175">
        <v>11</v>
      </c>
      <c r="E13398" s="175">
        <v>3.2440000000000002</v>
      </c>
    </row>
    <row r="13399" spans="1:5">
      <c r="A13399" s="174" t="s">
        <v>184</v>
      </c>
      <c r="B13399" s="183">
        <v>31</v>
      </c>
      <c r="C13399" s="176">
        <v>44044</v>
      </c>
      <c r="D13399" s="175">
        <v>9</v>
      </c>
      <c r="E13399" s="175">
        <v>4.1849999999999996</v>
      </c>
    </row>
    <row r="13400" spans="1:5">
      <c r="A13400" s="174" t="s">
        <v>184</v>
      </c>
      <c r="B13400" s="183">
        <v>32</v>
      </c>
      <c r="C13400" s="176">
        <v>44045</v>
      </c>
      <c r="D13400" s="175">
        <v>10</v>
      </c>
      <c r="E13400" s="175">
        <v>3.871</v>
      </c>
    </row>
    <row r="13401" spans="1:5">
      <c r="A13401" s="174" t="s">
        <v>184</v>
      </c>
      <c r="B13401" s="183">
        <v>32</v>
      </c>
      <c r="C13401" s="176">
        <v>44046</v>
      </c>
      <c r="D13401" s="175">
        <v>11</v>
      </c>
      <c r="E13401" s="175">
        <v>3.6619999999999999</v>
      </c>
    </row>
    <row r="13402" spans="1:5">
      <c r="A13402" s="174" t="s">
        <v>184</v>
      </c>
      <c r="B13402" s="183">
        <v>32</v>
      </c>
      <c r="C13402" s="176">
        <v>44047</v>
      </c>
      <c r="D13402" s="175">
        <v>11</v>
      </c>
      <c r="E13402" s="175">
        <v>5.0220000000000002</v>
      </c>
    </row>
    <row r="13403" spans="1:5">
      <c r="A13403" s="174" t="s">
        <v>184</v>
      </c>
      <c r="B13403" s="183">
        <v>32</v>
      </c>
      <c r="C13403" s="176">
        <v>44048</v>
      </c>
      <c r="D13403" s="175">
        <v>10</v>
      </c>
      <c r="E13403" s="175">
        <v>4.29</v>
      </c>
    </row>
    <row r="13404" spans="1:5">
      <c r="A13404" s="174" t="s">
        <v>184</v>
      </c>
      <c r="B13404" s="183">
        <v>32</v>
      </c>
      <c r="C13404" s="176">
        <v>44049</v>
      </c>
      <c r="D13404" s="175">
        <v>10</v>
      </c>
      <c r="E13404" s="175">
        <v>7.3239999999999998</v>
      </c>
    </row>
    <row r="13405" spans="1:5">
      <c r="A13405" s="174" t="s">
        <v>184</v>
      </c>
      <c r="B13405" s="177">
        <v>32</v>
      </c>
      <c r="C13405" s="176">
        <v>44050</v>
      </c>
      <c r="D13405" s="175">
        <v>9</v>
      </c>
      <c r="E13405" s="175">
        <v>4.0810000000000004</v>
      </c>
    </row>
    <row r="13406" spans="1:5">
      <c r="A13406" s="174" t="s">
        <v>184</v>
      </c>
      <c r="B13406" s="177">
        <v>32</v>
      </c>
      <c r="C13406" s="176">
        <v>44051</v>
      </c>
      <c r="D13406" s="175">
        <v>8</v>
      </c>
      <c r="E13406" s="175">
        <v>5.5460000000000003</v>
      </c>
    </row>
    <row r="13407" spans="1:5">
      <c r="A13407" s="174" t="s">
        <v>184</v>
      </c>
      <c r="B13407" s="177">
        <v>33</v>
      </c>
      <c r="C13407" s="176">
        <v>44052</v>
      </c>
      <c r="D13407" s="175">
        <v>7</v>
      </c>
      <c r="E13407" s="175">
        <v>2.1970000000000001</v>
      </c>
    </row>
    <row r="13408" spans="1:5">
      <c r="A13408" s="174" t="s">
        <v>184</v>
      </c>
      <c r="B13408" s="177">
        <v>33</v>
      </c>
      <c r="C13408" s="176">
        <v>44053</v>
      </c>
      <c r="D13408" s="175">
        <v>10</v>
      </c>
      <c r="E13408" s="175">
        <v>3.0339999999999998</v>
      </c>
    </row>
    <row r="13409" spans="1:5">
      <c r="A13409" s="174" t="s">
        <v>184</v>
      </c>
      <c r="B13409" s="177">
        <v>33</v>
      </c>
      <c r="C13409" s="176">
        <v>44054</v>
      </c>
      <c r="D13409" s="175">
        <v>10</v>
      </c>
      <c r="E13409" s="175">
        <v>3.976</v>
      </c>
    </row>
    <row r="13410" spans="1:5">
      <c r="A13410" s="174" t="s">
        <v>184</v>
      </c>
      <c r="B13410" s="177">
        <v>33</v>
      </c>
      <c r="C13410" s="176">
        <v>44055</v>
      </c>
      <c r="D13410" s="175">
        <v>10</v>
      </c>
      <c r="E13410" s="175">
        <v>4.29</v>
      </c>
    </row>
    <row r="13411" spans="1:5">
      <c r="A13411" s="174" t="s">
        <v>184</v>
      </c>
      <c r="B13411" s="177">
        <v>33</v>
      </c>
      <c r="C13411" s="176">
        <v>44056</v>
      </c>
      <c r="D13411" s="175">
        <v>11</v>
      </c>
      <c r="E13411" s="175">
        <v>3.6619999999999999</v>
      </c>
    </row>
    <row r="13412" spans="1:5">
      <c r="A13412" s="174" t="s">
        <v>184</v>
      </c>
      <c r="B13412" s="177">
        <v>33</v>
      </c>
      <c r="C13412" s="176">
        <v>44057</v>
      </c>
      <c r="D13412" s="175">
        <v>10</v>
      </c>
      <c r="E13412" s="175">
        <v>2.8250000000000002</v>
      </c>
    </row>
    <row r="13413" spans="1:5">
      <c r="A13413" s="174" t="s">
        <v>184</v>
      </c>
      <c r="B13413" s="177">
        <v>33</v>
      </c>
      <c r="C13413" s="176">
        <v>44058</v>
      </c>
      <c r="D13413" s="175">
        <v>8</v>
      </c>
      <c r="E13413" s="175">
        <v>4.7089999999999996</v>
      </c>
    </row>
    <row r="13414" spans="1:5">
      <c r="A13414" s="174" t="s">
        <v>184</v>
      </c>
      <c r="B13414" s="177">
        <v>34</v>
      </c>
      <c r="C13414" s="176">
        <v>44059</v>
      </c>
      <c r="D13414" s="175">
        <v>9</v>
      </c>
      <c r="E13414" s="175">
        <v>3.3479999999999999</v>
      </c>
    </row>
    <row r="13415" spans="1:5">
      <c r="A13415" s="174" t="s">
        <v>184</v>
      </c>
      <c r="B13415" s="177">
        <v>34</v>
      </c>
      <c r="C13415" s="176">
        <v>44060</v>
      </c>
      <c r="D13415" s="175">
        <v>11</v>
      </c>
      <c r="E13415" s="175">
        <v>2.302</v>
      </c>
    </row>
    <row r="13416" spans="1:5">
      <c r="A13416" s="174" t="s">
        <v>184</v>
      </c>
      <c r="B13416" s="177">
        <v>34</v>
      </c>
      <c r="C13416" s="176">
        <v>44061</v>
      </c>
      <c r="D13416" s="175">
        <v>10</v>
      </c>
      <c r="E13416" s="175">
        <v>4.3949999999999996</v>
      </c>
    </row>
    <row r="13417" spans="1:5">
      <c r="A13417" s="174" t="s">
        <v>184</v>
      </c>
      <c r="B13417" s="177">
        <v>34</v>
      </c>
      <c r="C13417" s="176">
        <v>44062</v>
      </c>
      <c r="D13417" s="175">
        <v>10</v>
      </c>
      <c r="E13417" s="175">
        <v>2.93</v>
      </c>
    </row>
    <row r="13418" spans="1:5">
      <c r="A13418" s="174" t="s">
        <v>184</v>
      </c>
      <c r="B13418" s="177">
        <v>34</v>
      </c>
      <c r="C13418" s="176">
        <v>44063</v>
      </c>
      <c r="D13418" s="175">
        <v>10</v>
      </c>
      <c r="E13418" s="175">
        <v>2.407</v>
      </c>
    </row>
    <row r="13419" spans="1:5">
      <c r="A13419" s="174" t="s">
        <v>184</v>
      </c>
      <c r="B13419" s="177">
        <v>34</v>
      </c>
      <c r="C13419" s="176">
        <v>44064</v>
      </c>
      <c r="D13419" s="175">
        <v>10</v>
      </c>
      <c r="E13419" s="175">
        <v>3.3479999999999999</v>
      </c>
    </row>
    <row r="13420" spans="1:5">
      <c r="A13420" s="174" t="s">
        <v>184</v>
      </c>
      <c r="B13420" s="183">
        <v>34</v>
      </c>
      <c r="C13420" s="176">
        <v>44065</v>
      </c>
      <c r="D13420" s="182"/>
      <c r="E13420" s="175">
        <v>3.0339999999999998</v>
      </c>
    </row>
    <row r="13421" spans="1:5">
      <c r="A13421" s="174" t="s">
        <v>186</v>
      </c>
      <c r="B13421" s="183">
        <v>8</v>
      </c>
      <c r="C13421" s="176">
        <v>43877</v>
      </c>
      <c r="D13421" s="175">
        <v>2</v>
      </c>
      <c r="E13421" s="175">
        <v>0</v>
      </c>
    </row>
    <row r="13422" spans="1:5">
      <c r="A13422" s="174" t="s">
        <v>186</v>
      </c>
      <c r="B13422" s="183">
        <v>8</v>
      </c>
      <c r="C13422" s="176">
        <v>43878</v>
      </c>
      <c r="D13422" s="175">
        <v>1</v>
      </c>
      <c r="E13422" s="175">
        <v>0</v>
      </c>
    </row>
    <row r="13423" spans="1:5">
      <c r="A13423" s="174" t="s">
        <v>186</v>
      </c>
      <c r="B13423" s="183">
        <v>8</v>
      </c>
      <c r="C13423" s="176">
        <v>43879</v>
      </c>
      <c r="D13423" s="175">
        <v>2</v>
      </c>
      <c r="E13423" s="175">
        <v>0</v>
      </c>
    </row>
    <row r="13424" spans="1:5">
      <c r="A13424" s="174" t="s">
        <v>186</v>
      </c>
      <c r="B13424" s="183">
        <v>8</v>
      </c>
      <c r="C13424" s="176">
        <v>43880</v>
      </c>
      <c r="D13424" s="175">
        <v>1</v>
      </c>
      <c r="E13424" s="175">
        <v>0</v>
      </c>
    </row>
    <row r="13425" spans="1:5">
      <c r="A13425" s="174" t="s">
        <v>186</v>
      </c>
      <c r="B13425" s="183">
        <v>8</v>
      </c>
      <c r="C13425" s="176">
        <v>43881</v>
      </c>
      <c r="D13425" s="175">
        <v>1</v>
      </c>
      <c r="E13425" s="175">
        <v>0</v>
      </c>
    </row>
    <row r="13426" spans="1:5">
      <c r="A13426" s="174" t="s">
        <v>186</v>
      </c>
      <c r="B13426" s="183">
        <v>8</v>
      </c>
      <c r="C13426" s="176">
        <v>43882</v>
      </c>
      <c r="D13426" s="175">
        <v>1</v>
      </c>
      <c r="E13426" s="175">
        <v>0</v>
      </c>
    </row>
    <row r="13427" spans="1:5">
      <c r="A13427" s="174" t="s">
        <v>186</v>
      </c>
      <c r="B13427" s="177">
        <v>8</v>
      </c>
      <c r="C13427" s="176">
        <v>43883</v>
      </c>
      <c r="D13427" s="175">
        <v>1</v>
      </c>
      <c r="E13427" s="175">
        <v>0</v>
      </c>
    </row>
    <row r="13428" spans="1:5">
      <c r="A13428" s="174" t="s">
        <v>186</v>
      </c>
      <c r="B13428" s="183">
        <v>9</v>
      </c>
      <c r="C13428" s="176">
        <v>43884</v>
      </c>
      <c r="D13428" s="175">
        <v>1</v>
      </c>
      <c r="E13428" s="175">
        <v>0</v>
      </c>
    </row>
    <row r="13429" spans="1:5">
      <c r="A13429" s="174" t="s">
        <v>186</v>
      </c>
      <c r="B13429" s="183">
        <v>9</v>
      </c>
      <c r="C13429" s="176">
        <v>43885</v>
      </c>
      <c r="D13429" s="175">
        <v>8</v>
      </c>
      <c r="E13429" s="175">
        <v>0</v>
      </c>
    </row>
    <row r="13430" spans="1:5">
      <c r="A13430" s="174" t="s">
        <v>186</v>
      </c>
      <c r="B13430" s="183">
        <v>9</v>
      </c>
      <c r="C13430" s="176">
        <v>43886</v>
      </c>
      <c r="D13430" s="175">
        <v>8</v>
      </c>
      <c r="E13430" s="175">
        <v>0</v>
      </c>
    </row>
    <row r="13431" spans="1:5">
      <c r="A13431" s="174" t="s">
        <v>186</v>
      </c>
      <c r="B13431" s="183">
        <v>9</v>
      </c>
      <c r="C13431" s="176">
        <v>43887</v>
      </c>
      <c r="D13431" s="175">
        <v>6</v>
      </c>
      <c r="E13431" s="175">
        <v>0</v>
      </c>
    </row>
    <row r="13432" spans="1:5">
      <c r="A13432" s="174" t="s">
        <v>186</v>
      </c>
      <c r="B13432" s="183">
        <v>9</v>
      </c>
      <c r="C13432" s="176">
        <v>43888</v>
      </c>
      <c r="D13432" s="175">
        <v>2</v>
      </c>
      <c r="E13432" s="175">
        <v>0</v>
      </c>
    </row>
    <row r="13433" spans="1:5">
      <c r="A13433" s="174" t="s">
        <v>186</v>
      </c>
      <c r="B13433" s="183">
        <v>9</v>
      </c>
      <c r="C13433" s="176">
        <v>43889</v>
      </c>
      <c r="D13433" s="175">
        <v>3</v>
      </c>
      <c r="E13433" s="175">
        <v>0</v>
      </c>
    </row>
    <row r="13434" spans="1:5">
      <c r="A13434" s="174" t="s">
        <v>186</v>
      </c>
      <c r="B13434" s="177">
        <v>9</v>
      </c>
      <c r="C13434" s="176">
        <v>43890</v>
      </c>
      <c r="D13434" s="175">
        <v>5</v>
      </c>
      <c r="E13434" s="175">
        <v>0</v>
      </c>
    </row>
    <row r="13435" spans="1:5">
      <c r="A13435" s="174" t="s">
        <v>186</v>
      </c>
      <c r="B13435" s="183">
        <v>10</v>
      </c>
      <c r="C13435" s="176">
        <v>43833</v>
      </c>
      <c r="D13435" s="175">
        <v>6</v>
      </c>
      <c r="E13435" s="175">
        <v>0</v>
      </c>
    </row>
    <row r="13436" spans="1:5">
      <c r="A13436" s="174" t="s">
        <v>186</v>
      </c>
      <c r="B13436" s="183">
        <v>10</v>
      </c>
      <c r="C13436" s="176">
        <v>43864</v>
      </c>
      <c r="D13436" s="175">
        <v>1</v>
      </c>
      <c r="E13436" s="175">
        <v>0</v>
      </c>
    </row>
    <row r="13437" spans="1:5">
      <c r="A13437" s="174" t="s">
        <v>186</v>
      </c>
      <c r="B13437" s="183">
        <v>10</v>
      </c>
      <c r="C13437" s="176">
        <v>43893</v>
      </c>
      <c r="D13437" s="175">
        <v>1</v>
      </c>
      <c r="E13437" s="175">
        <v>0</v>
      </c>
    </row>
    <row r="13438" spans="1:5">
      <c r="A13438" s="174" t="s">
        <v>186</v>
      </c>
      <c r="B13438" s="183">
        <v>10</v>
      </c>
      <c r="C13438" s="176">
        <v>43894</v>
      </c>
      <c r="D13438" s="175">
        <v>1</v>
      </c>
      <c r="E13438" s="175">
        <v>0</v>
      </c>
    </row>
    <row r="13439" spans="1:5">
      <c r="A13439" s="174" t="s">
        <v>186</v>
      </c>
      <c r="B13439" s="183">
        <v>10</v>
      </c>
      <c r="C13439" s="176">
        <v>43895</v>
      </c>
      <c r="D13439" s="175">
        <v>1</v>
      </c>
      <c r="E13439" s="175">
        <v>0</v>
      </c>
    </row>
    <row r="13440" spans="1:5">
      <c r="A13440" s="174" t="s">
        <v>186</v>
      </c>
      <c r="B13440" s="183">
        <v>10</v>
      </c>
      <c r="C13440" s="176">
        <v>43896</v>
      </c>
      <c r="D13440" s="175">
        <v>0</v>
      </c>
      <c r="E13440" s="175">
        <v>0</v>
      </c>
    </row>
    <row r="13441" spans="1:5">
      <c r="A13441" s="174" t="s">
        <v>186</v>
      </c>
      <c r="B13441" s="177">
        <v>10</v>
      </c>
      <c r="C13441" s="176">
        <v>43897</v>
      </c>
      <c r="D13441" s="175">
        <v>3</v>
      </c>
      <c r="E13441" s="175">
        <v>0</v>
      </c>
    </row>
    <row r="13442" spans="1:5">
      <c r="A13442" s="174" t="s">
        <v>186</v>
      </c>
      <c r="B13442" s="183">
        <v>11</v>
      </c>
      <c r="C13442" s="176">
        <v>43898</v>
      </c>
      <c r="D13442" s="175">
        <v>3</v>
      </c>
      <c r="E13442" s="175">
        <v>0</v>
      </c>
    </row>
    <row r="13443" spans="1:5">
      <c r="A13443" s="174" t="s">
        <v>186</v>
      </c>
      <c r="B13443" s="183">
        <v>11</v>
      </c>
      <c r="C13443" s="176">
        <v>43899</v>
      </c>
      <c r="D13443" s="175">
        <v>1</v>
      </c>
      <c r="E13443" s="175">
        <v>0</v>
      </c>
    </row>
    <row r="13444" spans="1:5">
      <c r="A13444" s="174" t="s">
        <v>186</v>
      </c>
      <c r="B13444" s="183">
        <v>11</v>
      </c>
      <c r="C13444" s="176">
        <v>43900</v>
      </c>
      <c r="D13444" s="175">
        <v>0</v>
      </c>
      <c r="E13444" s="175">
        <v>0</v>
      </c>
    </row>
    <row r="13445" spans="1:5">
      <c r="A13445" s="174" t="s">
        <v>186</v>
      </c>
      <c r="B13445" s="183">
        <v>11</v>
      </c>
      <c r="C13445" s="176">
        <v>43901</v>
      </c>
      <c r="D13445" s="175">
        <v>0</v>
      </c>
      <c r="E13445" s="175">
        <v>0</v>
      </c>
    </row>
    <row r="13446" spans="1:5">
      <c r="A13446" s="174" t="s">
        <v>186</v>
      </c>
      <c r="B13446" s="183">
        <v>11</v>
      </c>
      <c r="C13446" s="176">
        <v>43902</v>
      </c>
      <c r="D13446" s="175">
        <v>0</v>
      </c>
      <c r="E13446" s="175">
        <v>0</v>
      </c>
    </row>
    <row r="13447" spans="1:5">
      <c r="A13447" s="174" t="s">
        <v>186</v>
      </c>
      <c r="B13447" s="183">
        <v>11</v>
      </c>
      <c r="C13447" s="176">
        <v>43903</v>
      </c>
      <c r="D13447" s="175">
        <v>2</v>
      </c>
      <c r="E13447" s="175">
        <v>0</v>
      </c>
    </row>
    <row r="13448" spans="1:5">
      <c r="A13448" s="174" t="s">
        <v>186</v>
      </c>
      <c r="B13448" s="177">
        <v>11</v>
      </c>
      <c r="C13448" s="176">
        <v>43904</v>
      </c>
      <c r="D13448" s="175">
        <v>2</v>
      </c>
      <c r="E13448" s="175">
        <v>0</v>
      </c>
    </row>
    <row r="13449" spans="1:5">
      <c r="A13449" s="174" t="s">
        <v>186</v>
      </c>
      <c r="B13449" s="183">
        <v>12</v>
      </c>
      <c r="C13449" s="176">
        <v>43905</v>
      </c>
      <c r="D13449" s="175">
        <v>4</v>
      </c>
      <c r="E13449" s="175">
        <v>0</v>
      </c>
    </row>
    <row r="13450" spans="1:5">
      <c r="A13450" s="174" t="s">
        <v>186</v>
      </c>
      <c r="B13450" s="183">
        <v>12</v>
      </c>
      <c r="C13450" s="176">
        <v>43906</v>
      </c>
      <c r="D13450" s="175">
        <v>2</v>
      </c>
      <c r="E13450" s="175">
        <v>0</v>
      </c>
    </row>
    <row r="13451" spans="1:5">
      <c r="A13451" s="174" t="s">
        <v>186</v>
      </c>
      <c r="B13451" s="183">
        <v>12</v>
      </c>
      <c r="C13451" s="176">
        <v>43907</v>
      </c>
      <c r="D13451" s="175">
        <v>4</v>
      </c>
      <c r="E13451" s="175">
        <v>0</v>
      </c>
    </row>
    <row r="13452" spans="1:5">
      <c r="A13452" s="174" t="s">
        <v>186</v>
      </c>
      <c r="B13452" s="183">
        <v>12</v>
      </c>
      <c r="C13452" s="176">
        <v>43908</v>
      </c>
      <c r="D13452" s="175">
        <v>7</v>
      </c>
      <c r="E13452" s="175">
        <v>0</v>
      </c>
    </row>
    <row r="13453" spans="1:5">
      <c r="A13453" s="174" t="s">
        <v>186</v>
      </c>
      <c r="B13453" s="183">
        <v>12</v>
      </c>
      <c r="C13453" s="176">
        <v>43909</v>
      </c>
      <c r="D13453" s="175">
        <v>9</v>
      </c>
      <c r="E13453" s="175">
        <v>0</v>
      </c>
    </row>
    <row r="13454" spans="1:5">
      <c r="A13454" s="174" t="s">
        <v>186</v>
      </c>
      <c r="B13454" s="177">
        <v>12</v>
      </c>
      <c r="C13454" s="176">
        <v>43910</v>
      </c>
      <c r="D13454" s="175">
        <v>13</v>
      </c>
      <c r="E13454" s="175">
        <v>0</v>
      </c>
    </row>
    <row r="13455" spans="1:5">
      <c r="A13455" s="174" t="s">
        <v>186</v>
      </c>
      <c r="B13455" s="183">
        <v>12</v>
      </c>
      <c r="C13455" s="176">
        <v>43911</v>
      </c>
      <c r="D13455" s="175">
        <v>15</v>
      </c>
      <c r="E13455" s="175">
        <v>0</v>
      </c>
    </row>
    <row r="13456" spans="1:5">
      <c r="A13456" s="174" t="s">
        <v>186</v>
      </c>
      <c r="B13456" s="183">
        <v>13</v>
      </c>
      <c r="C13456" s="176">
        <v>43912</v>
      </c>
      <c r="D13456" s="175">
        <v>16</v>
      </c>
      <c r="E13456" s="175">
        <v>0</v>
      </c>
    </row>
    <row r="13457" spans="1:5">
      <c r="A13457" s="174" t="s">
        <v>186</v>
      </c>
      <c r="B13457" s="183">
        <v>13</v>
      </c>
      <c r="C13457" s="176">
        <v>43913</v>
      </c>
      <c r="D13457" s="175">
        <v>21</v>
      </c>
      <c r="E13457" s="175">
        <v>0</v>
      </c>
    </row>
    <row r="13458" spans="1:5">
      <c r="A13458" s="174" t="s">
        <v>186</v>
      </c>
      <c r="B13458" s="183">
        <v>13</v>
      </c>
      <c r="C13458" s="176">
        <v>43914</v>
      </c>
      <c r="D13458" s="175">
        <v>22</v>
      </c>
      <c r="E13458" s="175">
        <v>0</v>
      </c>
    </row>
    <row r="13459" spans="1:5">
      <c r="A13459" s="174" t="s">
        <v>186</v>
      </c>
      <c r="B13459" s="183">
        <v>13</v>
      </c>
      <c r="C13459" s="176">
        <v>43915</v>
      </c>
      <c r="D13459" s="175">
        <v>23</v>
      </c>
      <c r="E13459" s="175">
        <v>0</v>
      </c>
    </row>
    <row r="13460" spans="1:5">
      <c r="A13460" s="174" t="s">
        <v>186</v>
      </c>
      <c r="B13460" s="183">
        <v>13</v>
      </c>
      <c r="C13460" s="176">
        <v>43916</v>
      </c>
      <c r="D13460" s="175">
        <v>22</v>
      </c>
      <c r="E13460" s="175">
        <v>0</v>
      </c>
    </row>
    <row r="13461" spans="1:5">
      <c r="A13461" s="174" t="s">
        <v>186</v>
      </c>
      <c r="B13461" s="183">
        <v>13</v>
      </c>
      <c r="C13461" s="176">
        <v>43917</v>
      </c>
      <c r="D13461" s="175">
        <v>25</v>
      </c>
      <c r="E13461" s="175">
        <v>0</v>
      </c>
    </row>
    <row r="13462" spans="1:5">
      <c r="A13462" s="174" t="s">
        <v>186</v>
      </c>
      <c r="B13462" s="177">
        <v>13</v>
      </c>
      <c r="C13462" s="176">
        <v>43918</v>
      </c>
      <c r="D13462" s="175">
        <v>21</v>
      </c>
      <c r="E13462" s="175">
        <v>0.30599999999999999</v>
      </c>
    </row>
    <row r="13463" spans="1:5">
      <c r="A13463" s="174" t="s">
        <v>186</v>
      </c>
      <c r="B13463" s="183">
        <v>14</v>
      </c>
      <c r="C13463" s="176">
        <v>43919</v>
      </c>
      <c r="D13463" s="175">
        <v>18</v>
      </c>
      <c r="E13463" s="175">
        <v>0</v>
      </c>
    </row>
    <row r="13464" spans="1:5">
      <c r="A13464" s="174" t="s">
        <v>186</v>
      </c>
      <c r="B13464" s="183">
        <v>14</v>
      </c>
      <c r="C13464" s="176">
        <v>43920</v>
      </c>
      <c r="D13464" s="175">
        <v>22</v>
      </c>
      <c r="E13464" s="175">
        <v>0.61099999999999999</v>
      </c>
    </row>
    <row r="13465" spans="1:5">
      <c r="A13465" s="174" t="s">
        <v>186</v>
      </c>
      <c r="B13465" s="183">
        <v>14</v>
      </c>
      <c r="C13465" s="176">
        <v>43921</v>
      </c>
      <c r="D13465" s="175">
        <v>20</v>
      </c>
      <c r="E13465" s="175">
        <v>0.30599999999999999</v>
      </c>
    </row>
    <row r="13466" spans="1:5">
      <c r="A13466" s="174" t="s">
        <v>186</v>
      </c>
      <c r="B13466" s="183">
        <v>14</v>
      </c>
      <c r="C13466" s="176">
        <v>43922</v>
      </c>
      <c r="D13466" s="175">
        <v>20</v>
      </c>
      <c r="E13466" s="175">
        <v>0</v>
      </c>
    </row>
    <row r="13467" spans="1:5">
      <c r="A13467" s="174" t="s">
        <v>186</v>
      </c>
      <c r="B13467" s="183">
        <v>14</v>
      </c>
      <c r="C13467" s="176">
        <v>43923</v>
      </c>
      <c r="D13467" s="175">
        <v>20</v>
      </c>
      <c r="E13467" s="175">
        <v>0</v>
      </c>
    </row>
    <row r="13468" spans="1:5">
      <c r="A13468" s="174" t="s">
        <v>186</v>
      </c>
      <c r="B13468" s="183">
        <v>14</v>
      </c>
      <c r="C13468" s="176">
        <v>43924</v>
      </c>
      <c r="D13468" s="175">
        <v>22</v>
      </c>
      <c r="E13468" s="175">
        <v>0</v>
      </c>
    </row>
    <row r="13469" spans="1:5">
      <c r="A13469" s="174" t="s">
        <v>186</v>
      </c>
      <c r="B13469" s="177">
        <v>14</v>
      </c>
      <c r="C13469" s="176">
        <v>43925</v>
      </c>
      <c r="D13469" s="175">
        <v>19</v>
      </c>
      <c r="E13469" s="175">
        <v>0</v>
      </c>
    </row>
    <row r="13470" spans="1:5">
      <c r="A13470" s="174" t="s">
        <v>186</v>
      </c>
      <c r="B13470" s="183">
        <v>15</v>
      </c>
      <c r="C13470" s="176">
        <v>43926</v>
      </c>
      <c r="D13470" s="175">
        <v>17</v>
      </c>
      <c r="E13470" s="175">
        <v>0</v>
      </c>
    </row>
    <row r="13471" spans="1:5">
      <c r="A13471" s="174" t="s">
        <v>186</v>
      </c>
      <c r="B13471" s="183">
        <v>15</v>
      </c>
      <c r="C13471" s="176">
        <v>43927</v>
      </c>
      <c r="D13471" s="175">
        <v>20</v>
      </c>
      <c r="E13471" s="175">
        <v>0</v>
      </c>
    </row>
    <row r="13472" spans="1:5">
      <c r="A13472" s="174" t="s">
        <v>186</v>
      </c>
      <c r="B13472" s="183">
        <v>15</v>
      </c>
      <c r="C13472" s="176">
        <v>43928</v>
      </c>
      <c r="D13472" s="175">
        <v>18</v>
      </c>
      <c r="E13472" s="175">
        <v>0</v>
      </c>
    </row>
    <row r="13473" spans="1:5">
      <c r="A13473" s="174" t="s">
        <v>186</v>
      </c>
      <c r="B13473" s="183">
        <v>15</v>
      </c>
      <c r="C13473" s="176">
        <v>43929</v>
      </c>
      <c r="D13473" s="175">
        <v>18</v>
      </c>
      <c r="E13473" s="175">
        <v>0.30599999999999999</v>
      </c>
    </row>
    <row r="13474" spans="1:5">
      <c r="A13474" s="174" t="s">
        <v>186</v>
      </c>
      <c r="B13474" s="183">
        <v>15</v>
      </c>
      <c r="C13474" s="176">
        <v>43930</v>
      </c>
      <c r="D13474" s="175">
        <v>18</v>
      </c>
      <c r="E13474" s="175">
        <v>0.30599999999999999</v>
      </c>
    </row>
    <row r="13475" spans="1:5">
      <c r="A13475" s="174" t="s">
        <v>186</v>
      </c>
      <c r="B13475" s="183">
        <v>15</v>
      </c>
      <c r="C13475" s="176">
        <v>43931</v>
      </c>
      <c r="D13475" s="175">
        <v>25</v>
      </c>
      <c r="E13475" s="175">
        <v>0.30599999999999999</v>
      </c>
    </row>
    <row r="13476" spans="1:5">
      <c r="A13476" s="174" t="s">
        <v>186</v>
      </c>
      <c r="B13476" s="177">
        <v>15</v>
      </c>
      <c r="C13476" s="176">
        <v>43932</v>
      </c>
      <c r="D13476" s="175">
        <v>18</v>
      </c>
      <c r="E13476" s="175">
        <v>0</v>
      </c>
    </row>
    <row r="13477" spans="1:5">
      <c r="A13477" s="174" t="s">
        <v>186</v>
      </c>
      <c r="B13477" s="183">
        <v>16</v>
      </c>
      <c r="C13477" s="176">
        <v>43933</v>
      </c>
      <c r="D13477" s="175">
        <v>14</v>
      </c>
      <c r="E13477" s="175">
        <v>0</v>
      </c>
    </row>
    <row r="13478" spans="1:5">
      <c r="A13478" s="174" t="s">
        <v>186</v>
      </c>
      <c r="B13478" s="183">
        <v>16</v>
      </c>
      <c r="C13478" s="176">
        <v>43934</v>
      </c>
      <c r="D13478" s="175">
        <v>20</v>
      </c>
      <c r="E13478" s="175">
        <v>0.30599999999999999</v>
      </c>
    </row>
    <row r="13479" spans="1:5">
      <c r="A13479" s="174" t="s">
        <v>186</v>
      </c>
      <c r="B13479" s="183">
        <v>16</v>
      </c>
      <c r="C13479" s="176">
        <v>43935</v>
      </c>
      <c r="D13479" s="175">
        <v>20</v>
      </c>
      <c r="E13479" s="175">
        <v>0</v>
      </c>
    </row>
    <row r="13480" spans="1:5">
      <c r="A13480" s="174" t="s">
        <v>186</v>
      </c>
      <c r="B13480" s="183">
        <v>16</v>
      </c>
      <c r="C13480" s="176">
        <v>43936</v>
      </c>
      <c r="D13480" s="175">
        <v>20</v>
      </c>
      <c r="E13480" s="175">
        <v>0</v>
      </c>
    </row>
    <row r="13481" spans="1:5">
      <c r="A13481" s="174" t="s">
        <v>186</v>
      </c>
      <c r="B13481" s="183">
        <v>16</v>
      </c>
      <c r="C13481" s="176">
        <v>43937</v>
      </c>
      <c r="D13481" s="175">
        <v>20</v>
      </c>
      <c r="E13481" s="175">
        <v>0</v>
      </c>
    </row>
    <row r="13482" spans="1:5">
      <c r="A13482" s="174" t="s">
        <v>186</v>
      </c>
      <c r="B13482" s="183">
        <v>16</v>
      </c>
      <c r="C13482" s="176">
        <v>43938</v>
      </c>
      <c r="D13482" s="175">
        <v>23</v>
      </c>
      <c r="E13482" s="175">
        <v>0</v>
      </c>
    </row>
    <row r="13483" spans="1:5">
      <c r="A13483" s="174" t="s">
        <v>186</v>
      </c>
      <c r="B13483" s="177">
        <v>16</v>
      </c>
      <c r="C13483" s="176">
        <v>43939</v>
      </c>
      <c r="D13483" s="175">
        <v>18</v>
      </c>
      <c r="E13483" s="175">
        <v>0.30599999999999999</v>
      </c>
    </row>
    <row r="13484" spans="1:5">
      <c r="A13484" s="174" t="s">
        <v>186</v>
      </c>
      <c r="B13484" s="183">
        <v>17</v>
      </c>
      <c r="C13484" s="176">
        <v>43940</v>
      </c>
      <c r="D13484" s="175">
        <v>16</v>
      </c>
      <c r="E13484" s="175">
        <v>0.30599999999999999</v>
      </c>
    </row>
    <row r="13485" spans="1:5">
      <c r="A13485" s="174" t="s">
        <v>186</v>
      </c>
      <c r="B13485" s="183">
        <v>17</v>
      </c>
      <c r="C13485" s="176">
        <v>43941</v>
      </c>
      <c r="D13485" s="175">
        <v>19</v>
      </c>
      <c r="E13485" s="175">
        <v>0.61099999999999999</v>
      </c>
    </row>
    <row r="13486" spans="1:5">
      <c r="A13486" s="174" t="s">
        <v>186</v>
      </c>
      <c r="B13486" s="183">
        <v>17</v>
      </c>
      <c r="C13486" s="176">
        <v>43942</v>
      </c>
      <c r="D13486" s="175">
        <v>24</v>
      </c>
      <c r="E13486" s="175">
        <v>0.61099999999999999</v>
      </c>
    </row>
    <row r="13487" spans="1:5">
      <c r="A13487" s="174" t="s">
        <v>186</v>
      </c>
      <c r="B13487" s="183">
        <v>17</v>
      </c>
      <c r="C13487" s="176">
        <v>43943</v>
      </c>
      <c r="D13487" s="175">
        <v>18</v>
      </c>
      <c r="E13487" s="175">
        <v>0.30599999999999999</v>
      </c>
    </row>
    <row r="13488" spans="1:5">
      <c r="A13488" s="174" t="s">
        <v>186</v>
      </c>
      <c r="B13488" s="183">
        <v>17</v>
      </c>
      <c r="C13488" s="176">
        <v>43944</v>
      </c>
      <c r="D13488" s="175">
        <v>19</v>
      </c>
      <c r="E13488" s="175">
        <v>0</v>
      </c>
    </row>
    <row r="13489" spans="1:5">
      <c r="A13489" s="174" t="s">
        <v>186</v>
      </c>
      <c r="B13489" s="183">
        <v>17</v>
      </c>
      <c r="C13489" s="176">
        <v>43945</v>
      </c>
      <c r="D13489" s="175">
        <v>21</v>
      </c>
      <c r="E13489" s="175">
        <v>0.30599999999999999</v>
      </c>
    </row>
    <row r="13490" spans="1:5">
      <c r="A13490" s="174" t="s">
        <v>186</v>
      </c>
      <c r="B13490" s="177">
        <v>17</v>
      </c>
      <c r="C13490" s="176">
        <v>43946</v>
      </c>
      <c r="D13490" s="175">
        <v>18</v>
      </c>
      <c r="E13490" s="175">
        <v>0.30599999999999999</v>
      </c>
    </row>
    <row r="13491" spans="1:5">
      <c r="A13491" s="174" t="s">
        <v>186</v>
      </c>
      <c r="B13491" s="183">
        <v>18</v>
      </c>
      <c r="C13491" s="176">
        <v>43947</v>
      </c>
      <c r="D13491" s="175">
        <v>16</v>
      </c>
      <c r="E13491" s="175">
        <v>0.30599999999999999</v>
      </c>
    </row>
    <row r="13492" spans="1:5">
      <c r="A13492" s="174" t="s">
        <v>186</v>
      </c>
      <c r="B13492" s="183">
        <v>18</v>
      </c>
      <c r="C13492" s="176">
        <v>43948</v>
      </c>
      <c r="D13492" s="175">
        <v>20</v>
      </c>
      <c r="E13492" s="175">
        <v>0.61099999999999999</v>
      </c>
    </row>
    <row r="13493" spans="1:5">
      <c r="A13493" s="174" t="s">
        <v>186</v>
      </c>
      <c r="B13493" s="183">
        <v>18</v>
      </c>
      <c r="C13493" s="176">
        <v>43949</v>
      </c>
      <c r="D13493" s="175">
        <v>17</v>
      </c>
      <c r="E13493" s="175">
        <v>0.30599999999999999</v>
      </c>
    </row>
    <row r="13494" spans="1:5">
      <c r="A13494" s="174" t="s">
        <v>186</v>
      </c>
      <c r="B13494" s="183">
        <v>18</v>
      </c>
      <c r="C13494" s="176">
        <v>43950</v>
      </c>
      <c r="D13494" s="175">
        <v>19</v>
      </c>
      <c r="E13494" s="175">
        <v>0.91700000000000004</v>
      </c>
    </row>
    <row r="13495" spans="1:5">
      <c r="A13495" s="174" t="s">
        <v>186</v>
      </c>
      <c r="B13495" s="183">
        <v>18</v>
      </c>
      <c r="C13495" s="176">
        <v>43951</v>
      </c>
      <c r="D13495" s="175">
        <v>18</v>
      </c>
      <c r="E13495" s="175">
        <v>0</v>
      </c>
    </row>
    <row r="13496" spans="1:5">
      <c r="A13496" s="174" t="s">
        <v>186</v>
      </c>
      <c r="B13496" s="183">
        <v>18</v>
      </c>
      <c r="C13496" s="176">
        <v>43952</v>
      </c>
      <c r="D13496" s="175">
        <v>25</v>
      </c>
      <c r="E13496" s="175">
        <v>0</v>
      </c>
    </row>
    <row r="13497" spans="1:5">
      <c r="A13497" s="174" t="s">
        <v>186</v>
      </c>
      <c r="B13497" s="177">
        <v>18</v>
      </c>
      <c r="C13497" s="176">
        <v>43953</v>
      </c>
      <c r="D13497" s="175">
        <v>18</v>
      </c>
      <c r="E13497" s="175">
        <v>0.61099999999999999</v>
      </c>
    </row>
    <row r="13498" spans="1:5">
      <c r="A13498" s="174" t="s">
        <v>186</v>
      </c>
      <c r="B13498" s="183">
        <v>19</v>
      </c>
      <c r="C13498" s="176">
        <v>43954</v>
      </c>
      <c r="D13498" s="175">
        <v>16</v>
      </c>
      <c r="E13498" s="175">
        <v>0.61099999999999999</v>
      </c>
    </row>
    <row r="13499" spans="1:5">
      <c r="A13499" s="174" t="s">
        <v>186</v>
      </c>
      <c r="B13499" s="183">
        <v>19</v>
      </c>
      <c r="C13499" s="176">
        <v>43955</v>
      </c>
      <c r="D13499" s="175">
        <v>19</v>
      </c>
      <c r="E13499" s="175">
        <v>0</v>
      </c>
    </row>
    <row r="13500" spans="1:5">
      <c r="A13500" s="174" t="s">
        <v>186</v>
      </c>
      <c r="B13500" s="183">
        <v>19</v>
      </c>
      <c r="C13500" s="176">
        <v>43956</v>
      </c>
      <c r="D13500" s="175">
        <v>19</v>
      </c>
      <c r="E13500" s="175">
        <v>0.30599999999999999</v>
      </c>
    </row>
    <row r="13501" spans="1:5">
      <c r="A13501" s="174" t="s">
        <v>186</v>
      </c>
      <c r="B13501" s="183">
        <v>19</v>
      </c>
      <c r="C13501" s="176">
        <v>43957</v>
      </c>
      <c r="D13501" s="175">
        <v>19</v>
      </c>
      <c r="E13501" s="175">
        <v>0.30599999999999999</v>
      </c>
    </row>
    <row r="13502" spans="1:5">
      <c r="A13502" s="174" t="s">
        <v>186</v>
      </c>
      <c r="B13502" s="183">
        <v>19</v>
      </c>
      <c r="C13502" s="176">
        <v>43958</v>
      </c>
      <c r="D13502" s="175">
        <v>19</v>
      </c>
      <c r="E13502" s="175">
        <v>1.528</v>
      </c>
    </row>
    <row r="13503" spans="1:5">
      <c r="A13503" s="174" t="s">
        <v>186</v>
      </c>
      <c r="B13503" s="183">
        <v>19</v>
      </c>
      <c r="C13503" s="176">
        <v>43959</v>
      </c>
      <c r="D13503" s="175">
        <v>20</v>
      </c>
      <c r="E13503" s="175">
        <v>0.61099999999999999</v>
      </c>
    </row>
    <row r="13504" spans="1:5">
      <c r="A13504" s="174" t="s">
        <v>186</v>
      </c>
      <c r="B13504" s="177">
        <v>19</v>
      </c>
      <c r="C13504" s="176">
        <v>43960</v>
      </c>
      <c r="D13504" s="175">
        <v>17</v>
      </c>
      <c r="E13504" s="175">
        <v>0.30599999999999999</v>
      </c>
    </row>
    <row r="13505" spans="1:5">
      <c r="A13505" s="174" t="s">
        <v>186</v>
      </c>
      <c r="B13505" s="183">
        <v>20</v>
      </c>
      <c r="C13505" s="176">
        <v>43961</v>
      </c>
      <c r="D13505" s="175">
        <v>12</v>
      </c>
      <c r="E13505" s="175">
        <v>1.222</v>
      </c>
    </row>
    <row r="13506" spans="1:5">
      <c r="A13506" s="174" t="s">
        <v>186</v>
      </c>
      <c r="B13506" s="183">
        <v>20</v>
      </c>
      <c r="C13506" s="176">
        <v>43962</v>
      </c>
      <c r="D13506" s="175">
        <v>20</v>
      </c>
      <c r="E13506" s="175">
        <v>0.91700000000000004</v>
      </c>
    </row>
    <row r="13507" spans="1:5">
      <c r="A13507" s="174" t="s">
        <v>186</v>
      </c>
      <c r="B13507" s="183">
        <v>20</v>
      </c>
      <c r="C13507" s="176">
        <v>43963</v>
      </c>
      <c r="D13507" s="175">
        <v>19</v>
      </c>
      <c r="E13507" s="175">
        <v>1.222</v>
      </c>
    </row>
    <row r="13508" spans="1:5">
      <c r="A13508" s="174" t="s">
        <v>186</v>
      </c>
      <c r="B13508" s="183">
        <v>20</v>
      </c>
      <c r="C13508" s="176">
        <v>43964</v>
      </c>
      <c r="D13508" s="175">
        <v>20</v>
      </c>
      <c r="E13508" s="175">
        <v>2.444</v>
      </c>
    </row>
    <row r="13509" spans="1:5">
      <c r="A13509" s="174" t="s">
        <v>186</v>
      </c>
      <c r="B13509" s="183">
        <v>20</v>
      </c>
      <c r="C13509" s="176">
        <v>43965</v>
      </c>
      <c r="D13509" s="175">
        <v>18</v>
      </c>
      <c r="E13509" s="175">
        <v>0.91700000000000004</v>
      </c>
    </row>
    <row r="13510" spans="1:5">
      <c r="A13510" s="174" t="s">
        <v>186</v>
      </c>
      <c r="B13510" s="183">
        <v>20</v>
      </c>
      <c r="C13510" s="176">
        <v>43966</v>
      </c>
      <c r="D13510" s="175">
        <v>26</v>
      </c>
      <c r="E13510" s="175">
        <v>0</v>
      </c>
    </row>
    <row r="13511" spans="1:5">
      <c r="A13511" s="174" t="s">
        <v>186</v>
      </c>
      <c r="B13511" s="177">
        <v>20</v>
      </c>
      <c r="C13511" s="176">
        <v>43967</v>
      </c>
      <c r="D13511" s="175">
        <v>21</v>
      </c>
      <c r="E13511" s="175">
        <v>1.528</v>
      </c>
    </row>
    <row r="13512" spans="1:5">
      <c r="A13512" s="174" t="s">
        <v>186</v>
      </c>
      <c r="B13512" s="183">
        <v>21</v>
      </c>
      <c r="C13512" s="176">
        <v>43968</v>
      </c>
      <c r="D13512" s="175">
        <v>19</v>
      </c>
      <c r="E13512" s="175">
        <v>2.1389999999999998</v>
      </c>
    </row>
    <row r="13513" spans="1:5">
      <c r="A13513" s="174" t="s">
        <v>186</v>
      </c>
      <c r="B13513" s="183">
        <v>21</v>
      </c>
      <c r="C13513" s="176">
        <v>43969</v>
      </c>
      <c r="D13513" s="175">
        <v>20</v>
      </c>
      <c r="E13513" s="175">
        <v>2.444</v>
      </c>
    </row>
    <row r="13514" spans="1:5">
      <c r="A13514" s="174" t="s">
        <v>186</v>
      </c>
      <c r="B13514" s="183">
        <v>21</v>
      </c>
      <c r="C13514" s="176">
        <v>43970</v>
      </c>
      <c r="D13514" s="175">
        <v>20</v>
      </c>
      <c r="E13514" s="175">
        <v>1.528</v>
      </c>
    </row>
    <row r="13515" spans="1:5">
      <c r="A13515" s="174" t="s">
        <v>186</v>
      </c>
      <c r="B13515" s="183">
        <v>21</v>
      </c>
      <c r="C13515" s="176">
        <v>43971</v>
      </c>
      <c r="D13515" s="175">
        <v>20</v>
      </c>
      <c r="E13515" s="175">
        <v>0.61099999999999999</v>
      </c>
    </row>
    <row r="13516" spans="1:5">
      <c r="A13516" s="174" t="s">
        <v>186</v>
      </c>
      <c r="B13516" s="183">
        <v>21</v>
      </c>
      <c r="C13516" s="176">
        <v>43972</v>
      </c>
      <c r="D13516" s="175">
        <v>20</v>
      </c>
      <c r="E13516" s="175">
        <v>1.222</v>
      </c>
    </row>
    <row r="13517" spans="1:5">
      <c r="A13517" s="174" t="s">
        <v>186</v>
      </c>
      <c r="B13517" s="183">
        <v>21</v>
      </c>
      <c r="C13517" s="176">
        <v>43973</v>
      </c>
      <c r="D13517" s="175">
        <v>23</v>
      </c>
      <c r="E13517" s="175">
        <v>0.61099999999999999</v>
      </c>
    </row>
    <row r="13518" spans="1:5">
      <c r="A13518" s="174" t="s">
        <v>186</v>
      </c>
      <c r="B13518" s="177">
        <v>21</v>
      </c>
      <c r="C13518" s="176">
        <v>43974</v>
      </c>
      <c r="D13518" s="175">
        <v>19</v>
      </c>
      <c r="E13518" s="175">
        <v>1.833</v>
      </c>
    </row>
    <row r="13519" spans="1:5">
      <c r="A13519" s="174" t="s">
        <v>186</v>
      </c>
      <c r="B13519" s="183">
        <v>22</v>
      </c>
      <c r="C13519" s="176">
        <v>43975</v>
      </c>
      <c r="D13519" s="175">
        <v>17</v>
      </c>
      <c r="E13519" s="175">
        <v>2.444</v>
      </c>
    </row>
    <row r="13520" spans="1:5">
      <c r="A13520" s="174" t="s">
        <v>186</v>
      </c>
      <c r="B13520" s="183">
        <v>22</v>
      </c>
      <c r="C13520" s="176">
        <v>43976</v>
      </c>
      <c r="D13520" s="175">
        <v>20</v>
      </c>
      <c r="E13520" s="175">
        <v>0.91700000000000004</v>
      </c>
    </row>
    <row r="13521" spans="1:5">
      <c r="A13521" s="174" t="s">
        <v>186</v>
      </c>
      <c r="B13521" s="183">
        <v>22</v>
      </c>
      <c r="C13521" s="176">
        <v>43977</v>
      </c>
      <c r="D13521" s="175">
        <v>19</v>
      </c>
      <c r="E13521" s="175">
        <v>2.75</v>
      </c>
    </row>
    <row r="13522" spans="1:5">
      <c r="A13522" s="174" t="s">
        <v>186</v>
      </c>
      <c r="B13522" s="183">
        <v>22</v>
      </c>
      <c r="C13522" s="176">
        <v>43978</v>
      </c>
      <c r="D13522" s="175">
        <v>20</v>
      </c>
      <c r="E13522" s="175">
        <v>4.5830000000000002</v>
      </c>
    </row>
    <row r="13523" spans="1:5">
      <c r="A13523" s="174" t="s">
        <v>186</v>
      </c>
      <c r="B13523" s="183">
        <v>22</v>
      </c>
      <c r="C13523" s="176">
        <v>43979</v>
      </c>
      <c r="D13523" s="175">
        <v>19</v>
      </c>
      <c r="E13523" s="175">
        <v>1.222</v>
      </c>
    </row>
    <row r="13524" spans="1:5">
      <c r="A13524" s="174" t="s">
        <v>186</v>
      </c>
      <c r="B13524" s="183">
        <v>22</v>
      </c>
      <c r="C13524" s="176">
        <v>43980</v>
      </c>
      <c r="D13524" s="175">
        <v>22</v>
      </c>
      <c r="E13524" s="175">
        <v>2.444</v>
      </c>
    </row>
    <row r="13525" spans="1:5">
      <c r="A13525" s="174" t="s">
        <v>186</v>
      </c>
      <c r="B13525" s="177">
        <v>22</v>
      </c>
      <c r="C13525" s="176">
        <v>43981</v>
      </c>
      <c r="D13525" s="175">
        <v>17</v>
      </c>
      <c r="E13525" s="175">
        <v>3.3610000000000002</v>
      </c>
    </row>
    <row r="13526" spans="1:5">
      <c r="A13526" s="174" t="s">
        <v>186</v>
      </c>
      <c r="B13526" s="183">
        <v>23</v>
      </c>
      <c r="C13526" s="176">
        <v>43982</v>
      </c>
      <c r="D13526" s="175">
        <v>16</v>
      </c>
      <c r="E13526" s="175">
        <v>1.222</v>
      </c>
    </row>
    <row r="13527" spans="1:5">
      <c r="A13527" s="174" t="s">
        <v>186</v>
      </c>
      <c r="B13527" s="183">
        <v>23</v>
      </c>
      <c r="C13527" s="176">
        <v>43983</v>
      </c>
      <c r="D13527" s="175">
        <v>18</v>
      </c>
      <c r="E13527" s="175">
        <v>2.1389999999999998</v>
      </c>
    </row>
    <row r="13528" spans="1:5">
      <c r="A13528" s="174" t="s">
        <v>186</v>
      </c>
      <c r="B13528" s="183">
        <v>23</v>
      </c>
      <c r="C13528" s="176">
        <v>43984</v>
      </c>
      <c r="D13528" s="175">
        <v>18</v>
      </c>
      <c r="E13528" s="175">
        <v>3.6659999999999999</v>
      </c>
    </row>
    <row r="13529" spans="1:5">
      <c r="A13529" s="174" t="s">
        <v>186</v>
      </c>
      <c r="B13529" s="183">
        <v>23</v>
      </c>
      <c r="C13529" s="176">
        <v>43985</v>
      </c>
      <c r="D13529" s="175">
        <v>19</v>
      </c>
      <c r="E13529" s="175">
        <v>3.6659999999999999</v>
      </c>
    </row>
    <row r="13530" spans="1:5">
      <c r="A13530" s="174" t="s">
        <v>186</v>
      </c>
      <c r="B13530" s="183">
        <v>23</v>
      </c>
      <c r="C13530" s="176">
        <v>43986</v>
      </c>
      <c r="D13530" s="175">
        <v>19</v>
      </c>
      <c r="E13530" s="175">
        <v>3.0550000000000002</v>
      </c>
    </row>
    <row r="13531" spans="1:5">
      <c r="A13531" s="174" t="s">
        <v>186</v>
      </c>
      <c r="B13531" s="183">
        <v>23</v>
      </c>
      <c r="C13531" s="176">
        <v>43987</v>
      </c>
      <c r="D13531" s="175">
        <v>20</v>
      </c>
      <c r="E13531" s="175">
        <v>4.5830000000000002</v>
      </c>
    </row>
    <row r="13532" spans="1:5">
      <c r="A13532" s="174" t="s">
        <v>186</v>
      </c>
      <c r="B13532" s="177">
        <v>23</v>
      </c>
      <c r="C13532" s="176">
        <v>43988</v>
      </c>
      <c r="D13532" s="175">
        <v>17</v>
      </c>
      <c r="E13532" s="175">
        <v>2.1389999999999998</v>
      </c>
    </row>
    <row r="13533" spans="1:5">
      <c r="A13533" s="174" t="s">
        <v>186</v>
      </c>
      <c r="B13533" s="183">
        <v>24</v>
      </c>
      <c r="C13533" s="176">
        <v>43989</v>
      </c>
      <c r="D13533" s="175">
        <v>15</v>
      </c>
      <c r="E13533" s="175">
        <v>4.5830000000000002</v>
      </c>
    </row>
    <row r="13534" spans="1:5">
      <c r="A13534" s="174" t="s">
        <v>186</v>
      </c>
      <c r="B13534" s="183">
        <v>24</v>
      </c>
      <c r="C13534" s="176">
        <v>43990</v>
      </c>
      <c r="D13534" s="175">
        <v>18</v>
      </c>
      <c r="E13534" s="175">
        <v>4.5830000000000002</v>
      </c>
    </row>
    <row r="13535" spans="1:5">
      <c r="A13535" s="174" t="s">
        <v>186</v>
      </c>
      <c r="B13535" s="183">
        <v>24</v>
      </c>
      <c r="C13535" s="176">
        <v>43991</v>
      </c>
      <c r="D13535" s="175">
        <v>18</v>
      </c>
      <c r="E13535" s="175">
        <v>3.3610000000000002</v>
      </c>
    </row>
    <row r="13536" spans="1:5">
      <c r="A13536" s="174" t="s">
        <v>186</v>
      </c>
      <c r="B13536" s="183">
        <v>24</v>
      </c>
      <c r="C13536" s="176">
        <v>43992</v>
      </c>
      <c r="D13536" s="175">
        <v>18</v>
      </c>
      <c r="E13536" s="175">
        <v>5.4989999999999997</v>
      </c>
    </row>
    <row r="13537" spans="1:5">
      <c r="A13537" s="174" t="s">
        <v>186</v>
      </c>
      <c r="B13537" s="183">
        <v>24</v>
      </c>
      <c r="C13537" s="176">
        <v>43993</v>
      </c>
      <c r="D13537" s="175">
        <v>21</v>
      </c>
      <c r="E13537" s="175">
        <v>4.8879999999999999</v>
      </c>
    </row>
    <row r="13538" spans="1:5">
      <c r="A13538" s="174" t="s">
        <v>186</v>
      </c>
      <c r="B13538" s="183">
        <v>24</v>
      </c>
      <c r="C13538" s="176">
        <v>43994</v>
      </c>
      <c r="D13538" s="175">
        <v>19</v>
      </c>
      <c r="E13538" s="175">
        <v>5.4989999999999997</v>
      </c>
    </row>
    <row r="13539" spans="1:5">
      <c r="A13539" s="174" t="s">
        <v>186</v>
      </c>
      <c r="B13539" s="177">
        <v>24</v>
      </c>
      <c r="C13539" s="176">
        <v>43995</v>
      </c>
      <c r="D13539" s="175">
        <v>17</v>
      </c>
      <c r="E13539" s="175">
        <v>5.4989999999999997</v>
      </c>
    </row>
    <row r="13540" spans="1:5">
      <c r="A13540" s="174" t="s">
        <v>186</v>
      </c>
      <c r="B13540" s="183">
        <v>25</v>
      </c>
      <c r="C13540" s="176">
        <v>43996</v>
      </c>
      <c r="D13540" s="175">
        <v>16</v>
      </c>
      <c r="E13540" s="175">
        <v>7.6379999999999999</v>
      </c>
    </row>
    <row r="13541" spans="1:5">
      <c r="A13541" s="174" t="s">
        <v>186</v>
      </c>
      <c r="B13541" s="183">
        <v>25</v>
      </c>
      <c r="C13541" s="176">
        <v>43997</v>
      </c>
      <c r="D13541" s="175">
        <v>19</v>
      </c>
      <c r="E13541" s="175">
        <v>4.2770000000000001</v>
      </c>
    </row>
    <row r="13542" spans="1:5">
      <c r="A13542" s="174" t="s">
        <v>186</v>
      </c>
      <c r="B13542" s="183">
        <v>25</v>
      </c>
      <c r="C13542" s="176">
        <v>43998</v>
      </c>
      <c r="D13542" s="175">
        <v>19</v>
      </c>
      <c r="E13542" s="175">
        <v>5.8049999999999997</v>
      </c>
    </row>
    <row r="13543" spans="1:5">
      <c r="A13543" s="174" t="s">
        <v>186</v>
      </c>
      <c r="B13543" s="183">
        <v>25</v>
      </c>
      <c r="C13543" s="176">
        <v>43999</v>
      </c>
      <c r="D13543" s="175">
        <v>19</v>
      </c>
      <c r="E13543" s="175">
        <v>1.528</v>
      </c>
    </row>
    <row r="13544" spans="1:5">
      <c r="A13544" s="174" t="s">
        <v>186</v>
      </c>
      <c r="B13544" s="183">
        <v>25</v>
      </c>
      <c r="C13544" s="176">
        <v>44000</v>
      </c>
      <c r="D13544" s="175">
        <v>19</v>
      </c>
      <c r="E13544" s="175">
        <v>7.0270000000000001</v>
      </c>
    </row>
    <row r="13545" spans="1:5">
      <c r="A13545" s="174" t="s">
        <v>186</v>
      </c>
      <c r="B13545" s="183">
        <v>25</v>
      </c>
      <c r="C13545" s="176">
        <v>44001</v>
      </c>
      <c r="D13545" s="175">
        <v>20</v>
      </c>
      <c r="E13545" s="175">
        <v>4.2770000000000001</v>
      </c>
    </row>
    <row r="13546" spans="1:5">
      <c r="A13546" s="174" t="s">
        <v>186</v>
      </c>
      <c r="B13546" s="183">
        <v>25</v>
      </c>
      <c r="C13546" s="176">
        <v>44002</v>
      </c>
      <c r="D13546" s="175">
        <v>17</v>
      </c>
      <c r="E13546" s="175">
        <v>7.3319999999999999</v>
      </c>
    </row>
    <row r="13547" spans="1:5">
      <c r="A13547" s="174" t="s">
        <v>186</v>
      </c>
      <c r="B13547" s="183">
        <v>26</v>
      </c>
      <c r="C13547" s="176">
        <v>44003</v>
      </c>
      <c r="D13547" s="175">
        <v>17</v>
      </c>
      <c r="E13547" s="175">
        <v>7.9429999999999996</v>
      </c>
    </row>
    <row r="13548" spans="1:5">
      <c r="A13548" s="174" t="s">
        <v>186</v>
      </c>
      <c r="B13548" s="183">
        <v>26</v>
      </c>
      <c r="C13548" s="176">
        <v>44004</v>
      </c>
      <c r="D13548" s="175">
        <v>19</v>
      </c>
      <c r="E13548" s="175">
        <v>5.194</v>
      </c>
    </row>
    <row r="13549" spans="1:5">
      <c r="A13549" s="174" t="s">
        <v>186</v>
      </c>
      <c r="B13549" s="183">
        <v>26</v>
      </c>
      <c r="C13549" s="176">
        <v>44005</v>
      </c>
      <c r="D13549" s="175">
        <v>19</v>
      </c>
      <c r="E13549" s="175">
        <v>4.5830000000000002</v>
      </c>
    </row>
    <row r="13550" spans="1:5">
      <c r="A13550" s="174" t="s">
        <v>186</v>
      </c>
      <c r="B13550" s="183">
        <v>26</v>
      </c>
      <c r="C13550" s="176">
        <v>44006</v>
      </c>
      <c r="D13550" s="175">
        <v>19</v>
      </c>
      <c r="E13550" s="175">
        <v>5.194</v>
      </c>
    </row>
    <row r="13551" spans="1:5">
      <c r="A13551" s="174" t="s">
        <v>186</v>
      </c>
      <c r="B13551" s="183">
        <v>26</v>
      </c>
      <c r="C13551" s="176">
        <v>44007</v>
      </c>
      <c r="D13551" s="175">
        <v>19</v>
      </c>
      <c r="E13551" s="175">
        <v>3.6659999999999999</v>
      </c>
    </row>
    <row r="13552" spans="1:5">
      <c r="A13552" s="174" t="s">
        <v>186</v>
      </c>
      <c r="B13552" s="183">
        <v>26</v>
      </c>
      <c r="C13552" s="176">
        <v>44008</v>
      </c>
      <c r="D13552" s="175">
        <v>20</v>
      </c>
      <c r="E13552" s="175">
        <v>8.5540000000000003</v>
      </c>
    </row>
    <row r="13553" spans="1:5">
      <c r="A13553" s="174" t="s">
        <v>186</v>
      </c>
      <c r="B13553" s="177">
        <v>26</v>
      </c>
      <c r="C13553" s="176">
        <v>44009</v>
      </c>
      <c r="D13553" s="175">
        <v>19</v>
      </c>
      <c r="E13553" s="175">
        <v>5.4989999999999997</v>
      </c>
    </row>
    <row r="13554" spans="1:5">
      <c r="A13554" s="174" t="s">
        <v>186</v>
      </c>
      <c r="B13554" s="183">
        <v>27</v>
      </c>
      <c r="C13554" s="176">
        <v>44010</v>
      </c>
      <c r="D13554" s="175">
        <v>17</v>
      </c>
      <c r="E13554" s="175">
        <v>7.0270000000000001</v>
      </c>
    </row>
    <row r="13555" spans="1:5">
      <c r="A13555" s="174" t="s">
        <v>186</v>
      </c>
      <c r="B13555" s="183">
        <v>27</v>
      </c>
      <c r="C13555" s="176">
        <v>44011</v>
      </c>
      <c r="D13555" s="175">
        <v>19</v>
      </c>
      <c r="E13555" s="175">
        <v>8.5540000000000003</v>
      </c>
    </row>
    <row r="13556" spans="1:5">
      <c r="A13556" s="174" t="s">
        <v>186</v>
      </c>
      <c r="B13556" s="183">
        <v>27</v>
      </c>
      <c r="C13556" s="176">
        <v>44012</v>
      </c>
      <c r="D13556" s="175">
        <v>18</v>
      </c>
      <c r="E13556" s="175">
        <v>6.11</v>
      </c>
    </row>
    <row r="13557" spans="1:5">
      <c r="A13557" s="174" t="s">
        <v>186</v>
      </c>
      <c r="B13557" s="183">
        <v>27</v>
      </c>
      <c r="C13557" s="176">
        <v>44013</v>
      </c>
      <c r="D13557" s="175">
        <v>18</v>
      </c>
      <c r="E13557" s="175">
        <v>7.0270000000000001</v>
      </c>
    </row>
    <row r="13558" spans="1:5">
      <c r="A13558" s="174" t="s">
        <v>186</v>
      </c>
      <c r="B13558" s="183">
        <v>27</v>
      </c>
      <c r="C13558" s="176">
        <v>44014</v>
      </c>
      <c r="D13558" s="175">
        <v>19</v>
      </c>
      <c r="E13558" s="175">
        <v>3.3610000000000002</v>
      </c>
    </row>
    <row r="13559" spans="1:5">
      <c r="A13559" s="174" t="s">
        <v>186</v>
      </c>
      <c r="B13559" s="183">
        <v>27</v>
      </c>
      <c r="C13559" s="176">
        <v>44015</v>
      </c>
      <c r="D13559" s="175">
        <v>20</v>
      </c>
      <c r="E13559" s="175">
        <v>8.86</v>
      </c>
    </row>
    <row r="13560" spans="1:5">
      <c r="A13560" s="174" t="s">
        <v>186</v>
      </c>
      <c r="B13560" s="177">
        <v>27</v>
      </c>
      <c r="C13560" s="176">
        <v>44016</v>
      </c>
      <c r="D13560" s="175">
        <v>20</v>
      </c>
      <c r="E13560" s="175">
        <v>10.997999999999999</v>
      </c>
    </row>
    <row r="13561" spans="1:5">
      <c r="A13561" s="174" t="s">
        <v>186</v>
      </c>
      <c r="B13561" s="183">
        <v>28</v>
      </c>
      <c r="C13561" s="176">
        <v>44017</v>
      </c>
      <c r="D13561" s="175">
        <v>16</v>
      </c>
      <c r="E13561" s="175">
        <v>6.7210000000000001</v>
      </c>
    </row>
    <row r="13562" spans="1:5">
      <c r="A13562" s="174" t="s">
        <v>186</v>
      </c>
      <c r="B13562" s="183">
        <v>28</v>
      </c>
      <c r="C13562" s="176">
        <v>44018</v>
      </c>
      <c r="D13562" s="175">
        <v>18</v>
      </c>
      <c r="E13562" s="175">
        <v>7.6379999999999999</v>
      </c>
    </row>
    <row r="13563" spans="1:5">
      <c r="A13563" s="174" t="s">
        <v>186</v>
      </c>
      <c r="B13563" s="183">
        <v>28</v>
      </c>
      <c r="C13563" s="176">
        <v>44019</v>
      </c>
      <c r="D13563" s="175">
        <v>17</v>
      </c>
      <c r="E13563" s="175">
        <v>7.6379999999999999</v>
      </c>
    </row>
    <row r="13564" spans="1:5">
      <c r="A13564" s="174" t="s">
        <v>186</v>
      </c>
      <c r="B13564" s="183">
        <v>28</v>
      </c>
      <c r="C13564" s="176">
        <v>44020</v>
      </c>
      <c r="D13564" s="175">
        <v>17</v>
      </c>
      <c r="E13564" s="175">
        <v>7.3319999999999999</v>
      </c>
    </row>
    <row r="13565" spans="1:5">
      <c r="A13565" s="174" t="s">
        <v>186</v>
      </c>
      <c r="B13565" s="183">
        <v>28</v>
      </c>
      <c r="C13565" s="176">
        <v>44021</v>
      </c>
      <c r="D13565" s="175">
        <v>18</v>
      </c>
      <c r="E13565" s="175">
        <v>7.9429999999999996</v>
      </c>
    </row>
    <row r="13566" spans="1:5">
      <c r="A13566" s="174" t="s">
        <v>186</v>
      </c>
      <c r="B13566" s="183">
        <v>28</v>
      </c>
      <c r="C13566" s="176">
        <v>44022</v>
      </c>
      <c r="D13566" s="175">
        <v>19</v>
      </c>
      <c r="E13566" s="175">
        <v>3.6659999999999999</v>
      </c>
    </row>
    <row r="13567" spans="1:5">
      <c r="A13567" s="174" t="s">
        <v>186</v>
      </c>
      <c r="B13567" s="177">
        <v>28</v>
      </c>
      <c r="C13567" s="176">
        <v>44023</v>
      </c>
      <c r="D13567" s="175">
        <v>19</v>
      </c>
      <c r="E13567" s="175">
        <v>5.4989999999999997</v>
      </c>
    </row>
    <row r="13568" spans="1:5">
      <c r="A13568" s="174" t="s">
        <v>186</v>
      </c>
      <c r="B13568" s="183">
        <v>29</v>
      </c>
      <c r="C13568" s="176">
        <v>44024</v>
      </c>
      <c r="D13568" s="175">
        <v>16</v>
      </c>
      <c r="E13568" s="175">
        <v>6.7210000000000001</v>
      </c>
    </row>
    <row r="13569" spans="1:5">
      <c r="A13569" s="174" t="s">
        <v>186</v>
      </c>
      <c r="B13569" s="183">
        <v>29</v>
      </c>
      <c r="C13569" s="176">
        <v>44025</v>
      </c>
      <c r="D13569" s="175">
        <v>17</v>
      </c>
      <c r="E13569" s="175">
        <v>7.3319999999999999</v>
      </c>
    </row>
    <row r="13570" spans="1:5">
      <c r="A13570" s="174" t="s">
        <v>186</v>
      </c>
      <c r="B13570" s="183">
        <v>29</v>
      </c>
      <c r="C13570" s="176">
        <v>44026</v>
      </c>
      <c r="D13570" s="175">
        <v>18</v>
      </c>
      <c r="E13570" s="175">
        <v>9.7759999999999998</v>
      </c>
    </row>
    <row r="13571" spans="1:5">
      <c r="A13571" s="174" t="s">
        <v>186</v>
      </c>
      <c r="B13571" s="183">
        <v>29</v>
      </c>
      <c r="C13571" s="176">
        <v>44027</v>
      </c>
      <c r="D13571" s="175">
        <v>18</v>
      </c>
      <c r="E13571" s="175">
        <v>8.2490000000000006</v>
      </c>
    </row>
    <row r="13572" spans="1:5">
      <c r="A13572" s="174" t="s">
        <v>186</v>
      </c>
      <c r="B13572" s="183">
        <v>29</v>
      </c>
      <c r="C13572" s="176">
        <v>44028</v>
      </c>
      <c r="D13572" s="175">
        <v>18</v>
      </c>
      <c r="E13572" s="175">
        <v>7.3319999999999999</v>
      </c>
    </row>
    <row r="13573" spans="1:5">
      <c r="A13573" s="174" t="s">
        <v>186</v>
      </c>
      <c r="B13573" s="183">
        <v>29</v>
      </c>
      <c r="C13573" s="176">
        <v>44029</v>
      </c>
      <c r="D13573" s="175">
        <v>18</v>
      </c>
      <c r="E13573" s="175">
        <v>6.7210000000000001</v>
      </c>
    </row>
    <row r="13574" spans="1:5">
      <c r="A13574" s="174" t="s">
        <v>186</v>
      </c>
      <c r="B13574" s="177">
        <v>29</v>
      </c>
      <c r="C13574" s="176">
        <v>44030</v>
      </c>
      <c r="D13574" s="175">
        <v>19</v>
      </c>
      <c r="E13574" s="175">
        <v>5.4989999999999997</v>
      </c>
    </row>
    <row r="13575" spans="1:5">
      <c r="A13575" s="174" t="s">
        <v>186</v>
      </c>
      <c r="B13575" s="183">
        <v>30</v>
      </c>
      <c r="C13575" s="176">
        <v>44031</v>
      </c>
      <c r="D13575" s="175">
        <v>15</v>
      </c>
      <c r="E13575" s="175">
        <v>5.194</v>
      </c>
    </row>
    <row r="13576" spans="1:5">
      <c r="A13576" s="174" t="s">
        <v>186</v>
      </c>
      <c r="B13576" s="183">
        <v>30</v>
      </c>
      <c r="C13576" s="176">
        <v>44032</v>
      </c>
      <c r="D13576" s="175">
        <v>17</v>
      </c>
      <c r="E13576" s="175">
        <v>5.4989999999999997</v>
      </c>
    </row>
    <row r="13577" spans="1:5">
      <c r="A13577" s="174" t="s">
        <v>186</v>
      </c>
      <c r="B13577" s="183">
        <v>30</v>
      </c>
      <c r="C13577" s="176">
        <v>44033</v>
      </c>
      <c r="D13577" s="175">
        <v>17</v>
      </c>
      <c r="E13577" s="175">
        <v>6.7210000000000001</v>
      </c>
    </row>
    <row r="13578" spans="1:5">
      <c r="A13578" s="174" t="s">
        <v>186</v>
      </c>
      <c r="B13578" s="183">
        <v>30</v>
      </c>
      <c r="C13578" s="176">
        <v>44034</v>
      </c>
      <c r="D13578" s="175">
        <v>17</v>
      </c>
      <c r="E13578" s="175">
        <v>5.4989999999999997</v>
      </c>
    </row>
    <row r="13579" spans="1:5">
      <c r="A13579" s="174" t="s">
        <v>186</v>
      </c>
      <c r="B13579" s="183">
        <v>30</v>
      </c>
      <c r="C13579" s="176">
        <v>44035</v>
      </c>
      <c r="D13579" s="175">
        <v>17</v>
      </c>
      <c r="E13579" s="175">
        <v>7.9429999999999996</v>
      </c>
    </row>
    <row r="13580" spans="1:5">
      <c r="A13580" s="174" t="s">
        <v>186</v>
      </c>
      <c r="B13580" s="183">
        <v>30</v>
      </c>
      <c r="C13580" s="176">
        <v>44036</v>
      </c>
      <c r="D13580" s="175">
        <v>18</v>
      </c>
      <c r="E13580" s="175">
        <v>9.4710000000000001</v>
      </c>
    </row>
    <row r="13581" spans="1:5">
      <c r="A13581" s="174" t="s">
        <v>186</v>
      </c>
      <c r="B13581" s="177">
        <v>30</v>
      </c>
      <c r="C13581" s="176">
        <v>44037</v>
      </c>
      <c r="D13581" s="175">
        <v>18</v>
      </c>
      <c r="E13581" s="175">
        <v>3.972</v>
      </c>
    </row>
    <row r="13582" spans="1:5">
      <c r="A13582" s="174" t="s">
        <v>186</v>
      </c>
      <c r="B13582" s="183">
        <v>31</v>
      </c>
      <c r="C13582" s="176">
        <v>44038</v>
      </c>
      <c r="D13582" s="175">
        <v>14</v>
      </c>
      <c r="E13582" s="175">
        <v>4.5830000000000002</v>
      </c>
    </row>
    <row r="13583" spans="1:5">
      <c r="A13583" s="174" t="s">
        <v>186</v>
      </c>
      <c r="B13583" s="183">
        <v>31</v>
      </c>
      <c r="C13583" s="176">
        <v>44039</v>
      </c>
      <c r="D13583" s="175">
        <v>16</v>
      </c>
      <c r="E13583" s="175">
        <v>4.8879999999999999</v>
      </c>
    </row>
    <row r="13584" spans="1:5">
      <c r="A13584" s="174" t="s">
        <v>186</v>
      </c>
      <c r="B13584" s="183">
        <v>31</v>
      </c>
      <c r="C13584" s="176">
        <v>44040</v>
      </c>
      <c r="D13584" s="175">
        <v>16</v>
      </c>
      <c r="E13584" s="175">
        <v>5.8049999999999997</v>
      </c>
    </row>
    <row r="13585" spans="1:5">
      <c r="A13585" s="174" t="s">
        <v>186</v>
      </c>
      <c r="B13585" s="183">
        <v>31</v>
      </c>
      <c r="C13585" s="176">
        <v>44041</v>
      </c>
      <c r="D13585" s="175">
        <v>16</v>
      </c>
      <c r="E13585" s="175">
        <v>4.2770000000000001</v>
      </c>
    </row>
    <row r="13586" spans="1:5">
      <c r="A13586" s="174" t="s">
        <v>186</v>
      </c>
      <c r="B13586" s="183">
        <v>31</v>
      </c>
      <c r="C13586" s="176">
        <v>44042</v>
      </c>
      <c r="D13586" s="175">
        <v>16</v>
      </c>
      <c r="E13586" s="175">
        <v>3.6659999999999999</v>
      </c>
    </row>
    <row r="13587" spans="1:5">
      <c r="A13587" s="174" t="s">
        <v>186</v>
      </c>
      <c r="B13587" s="183">
        <v>31</v>
      </c>
      <c r="C13587" s="176">
        <v>44043</v>
      </c>
      <c r="D13587" s="175">
        <v>16</v>
      </c>
      <c r="E13587" s="175">
        <v>7.6379999999999999</v>
      </c>
    </row>
    <row r="13588" spans="1:5">
      <c r="A13588" s="174" t="s">
        <v>186</v>
      </c>
      <c r="B13588" s="177">
        <v>31</v>
      </c>
      <c r="C13588" s="176">
        <v>44044</v>
      </c>
      <c r="D13588" s="175">
        <v>17</v>
      </c>
      <c r="E13588" s="175">
        <v>7.6379999999999999</v>
      </c>
    </row>
    <row r="13589" spans="1:5">
      <c r="A13589" s="174" t="s">
        <v>186</v>
      </c>
      <c r="B13589" s="183">
        <v>32</v>
      </c>
      <c r="C13589" s="176">
        <v>44045</v>
      </c>
      <c r="D13589" s="175">
        <v>13</v>
      </c>
      <c r="E13589" s="175">
        <v>4.5830000000000002</v>
      </c>
    </row>
    <row r="13590" spans="1:5">
      <c r="A13590" s="174" t="s">
        <v>186</v>
      </c>
      <c r="B13590" s="183">
        <v>32</v>
      </c>
      <c r="C13590" s="176">
        <v>44046</v>
      </c>
      <c r="D13590" s="175">
        <v>15</v>
      </c>
      <c r="E13590" s="175">
        <v>4.8879999999999999</v>
      </c>
    </row>
    <row r="13591" spans="1:5">
      <c r="A13591" s="174" t="s">
        <v>186</v>
      </c>
      <c r="B13591" s="183">
        <v>32</v>
      </c>
      <c r="C13591" s="176">
        <v>44047</v>
      </c>
      <c r="D13591" s="175">
        <v>15</v>
      </c>
      <c r="E13591" s="175">
        <v>4.8879999999999999</v>
      </c>
    </row>
    <row r="13592" spans="1:5">
      <c r="A13592" s="174" t="s">
        <v>186</v>
      </c>
      <c r="B13592" s="183">
        <v>32</v>
      </c>
      <c r="C13592" s="176">
        <v>44048</v>
      </c>
      <c r="D13592" s="175">
        <v>15</v>
      </c>
      <c r="E13592" s="175">
        <v>0</v>
      </c>
    </row>
    <row r="13593" spans="1:5">
      <c r="A13593" s="174" t="s">
        <v>186</v>
      </c>
      <c r="B13593" s="183">
        <v>32</v>
      </c>
      <c r="C13593" s="176">
        <v>44049</v>
      </c>
      <c r="D13593" s="175">
        <v>15</v>
      </c>
      <c r="E13593" s="175">
        <v>10.693</v>
      </c>
    </row>
    <row r="13594" spans="1:5">
      <c r="A13594" s="174" t="s">
        <v>186</v>
      </c>
      <c r="B13594" s="177">
        <v>32</v>
      </c>
      <c r="C13594" s="176">
        <v>44050</v>
      </c>
      <c r="D13594" s="175">
        <v>15</v>
      </c>
      <c r="E13594" s="175">
        <v>4.8879999999999999</v>
      </c>
    </row>
    <row r="13595" spans="1:5">
      <c r="A13595" s="174" t="s">
        <v>186</v>
      </c>
      <c r="B13595" s="177">
        <v>32</v>
      </c>
      <c r="C13595" s="176">
        <v>44051</v>
      </c>
      <c r="D13595" s="175">
        <v>16</v>
      </c>
      <c r="E13595" s="175">
        <v>5.194</v>
      </c>
    </row>
    <row r="13596" spans="1:5">
      <c r="A13596" s="174" t="s">
        <v>186</v>
      </c>
      <c r="B13596" s="177">
        <v>33</v>
      </c>
      <c r="C13596" s="176">
        <v>44052</v>
      </c>
      <c r="D13596" s="175">
        <v>10</v>
      </c>
      <c r="E13596" s="175">
        <v>3.3610000000000002</v>
      </c>
    </row>
    <row r="13597" spans="1:5">
      <c r="A13597" s="174" t="s">
        <v>186</v>
      </c>
      <c r="B13597" s="177">
        <v>33</v>
      </c>
      <c r="C13597" s="176">
        <v>44053</v>
      </c>
      <c r="D13597" s="175">
        <v>15</v>
      </c>
      <c r="E13597" s="175">
        <v>7.0270000000000001</v>
      </c>
    </row>
    <row r="13598" spans="1:5">
      <c r="A13598" s="174" t="s">
        <v>186</v>
      </c>
      <c r="B13598" s="177">
        <v>33</v>
      </c>
      <c r="C13598" s="176">
        <v>44054</v>
      </c>
      <c r="D13598" s="175">
        <v>15</v>
      </c>
      <c r="E13598" s="175">
        <v>7.0270000000000001</v>
      </c>
    </row>
    <row r="13599" spans="1:5">
      <c r="A13599" s="174" t="s">
        <v>186</v>
      </c>
      <c r="B13599" s="177">
        <v>33</v>
      </c>
      <c r="C13599" s="176">
        <v>44055</v>
      </c>
      <c r="D13599" s="175">
        <v>15</v>
      </c>
      <c r="E13599" s="175">
        <v>6.7210000000000001</v>
      </c>
    </row>
    <row r="13600" spans="1:5">
      <c r="A13600" s="174" t="s">
        <v>186</v>
      </c>
      <c r="B13600" s="177">
        <v>33</v>
      </c>
      <c r="C13600" s="176">
        <v>44056</v>
      </c>
      <c r="D13600" s="175">
        <v>15</v>
      </c>
      <c r="E13600" s="175">
        <v>5.4989999999999997</v>
      </c>
    </row>
    <row r="13601" spans="1:5">
      <c r="A13601" s="174" t="s">
        <v>186</v>
      </c>
      <c r="B13601" s="177">
        <v>33</v>
      </c>
      <c r="C13601" s="176">
        <v>44057</v>
      </c>
      <c r="D13601" s="175">
        <v>16</v>
      </c>
      <c r="E13601" s="175">
        <v>4.5830000000000002</v>
      </c>
    </row>
    <row r="13602" spans="1:5">
      <c r="A13602" s="174" t="s">
        <v>186</v>
      </c>
      <c r="B13602" s="177">
        <v>33</v>
      </c>
      <c r="C13602" s="176">
        <v>44058</v>
      </c>
      <c r="D13602" s="175">
        <v>16</v>
      </c>
      <c r="E13602" s="175">
        <v>3.972</v>
      </c>
    </row>
    <row r="13603" spans="1:5">
      <c r="A13603" s="174" t="s">
        <v>186</v>
      </c>
      <c r="B13603" s="177">
        <v>34</v>
      </c>
      <c r="C13603" s="176">
        <v>44059</v>
      </c>
      <c r="D13603" s="175">
        <v>13</v>
      </c>
      <c r="E13603" s="175">
        <v>4.2770000000000001</v>
      </c>
    </row>
    <row r="13604" spans="1:5">
      <c r="A13604" s="174" t="s">
        <v>186</v>
      </c>
      <c r="B13604" s="177">
        <v>34</v>
      </c>
      <c r="C13604" s="176">
        <v>44060</v>
      </c>
      <c r="D13604" s="175">
        <v>15</v>
      </c>
      <c r="E13604" s="175">
        <v>3.3610000000000002</v>
      </c>
    </row>
    <row r="13605" spans="1:5">
      <c r="A13605" s="174" t="s">
        <v>186</v>
      </c>
      <c r="B13605" s="177">
        <v>34</v>
      </c>
      <c r="C13605" s="176">
        <v>44061</v>
      </c>
      <c r="D13605" s="175">
        <v>15</v>
      </c>
      <c r="E13605" s="175">
        <v>5.4989999999999997</v>
      </c>
    </row>
    <row r="13606" spans="1:5">
      <c r="A13606" s="174" t="s">
        <v>186</v>
      </c>
      <c r="B13606" s="177">
        <v>34</v>
      </c>
      <c r="C13606" s="176">
        <v>44062</v>
      </c>
      <c r="D13606" s="175">
        <v>14</v>
      </c>
      <c r="E13606" s="175">
        <v>4.8879999999999999</v>
      </c>
    </row>
    <row r="13607" spans="1:5">
      <c r="A13607" s="174" t="s">
        <v>186</v>
      </c>
      <c r="B13607" s="177">
        <v>34</v>
      </c>
      <c r="C13607" s="176">
        <v>44063</v>
      </c>
      <c r="D13607" s="175">
        <v>14</v>
      </c>
      <c r="E13607" s="175">
        <v>2.1389999999999998</v>
      </c>
    </row>
    <row r="13608" spans="1:5">
      <c r="A13608" s="174" t="s">
        <v>186</v>
      </c>
      <c r="B13608" s="177">
        <v>34</v>
      </c>
      <c r="C13608" s="176">
        <v>44064</v>
      </c>
      <c r="D13608" s="175">
        <v>14</v>
      </c>
      <c r="E13608" s="175">
        <v>3.6659999999999999</v>
      </c>
    </row>
    <row r="13609" spans="1:5">
      <c r="A13609" s="174" t="s">
        <v>186</v>
      </c>
      <c r="B13609" s="177">
        <v>34</v>
      </c>
      <c r="C13609" s="176">
        <v>44065</v>
      </c>
      <c r="D13609" s="182"/>
      <c r="E13609" s="175">
        <v>8.86</v>
      </c>
    </row>
    <row r="13610" spans="1:5">
      <c r="A13610" s="174" t="s">
        <v>377</v>
      </c>
      <c r="B13610" s="183">
        <v>8</v>
      </c>
      <c r="C13610" s="176">
        <v>43877</v>
      </c>
      <c r="D13610" s="175">
        <v>1</v>
      </c>
      <c r="E13610" s="175">
        <v>0</v>
      </c>
    </row>
    <row r="13611" spans="1:5">
      <c r="A13611" s="174" t="s">
        <v>377</v>
      </c>
      <c r="B13611" s="183">
        <v>8</v>
      </c>
      <c r="C13611" s="176">
        <v>43878</v>
      </c>
      <c r="D13611" s="175">
        <v>1</v>
      </c>
      <c r="E13611" s="175">
        <v>0</v>
      </c>
    </row>
    <row r="13612" spans="1:5">
      <c r="A13612" s="174" t="s">
        <v>377</v>
      </c>
      <c r="B13612" s="183">
        <v>8</v>
      </c>
      <c r="C13612" s="176">
        <v>43879</v>
      </c>
      <c r="D13612" s="175">
        <v>0</v>
      </c>
      <c r="E13612" s="175">
        <v>0</v>
      </c>
    </row>
    <row r="13613" spans="1:5">
      <c r="A13613" s="174" t="s">
        <v>377</v>
      </c>
      <c r="B13613" s="183">
        <v>8</v>
      </c>
      <c r="C13613" s="176">
        <v>43880</v>
      </c>
      <c r="D13613" s="175">
        <v>0</v>
      </c>
      <c r="E13613" s="175">
        <v>0</v>
      </c>
    </row>
    <row r="13614" spans="1:5">
      <c r="A13614" s="174" t="s">
        <v>377</v>
      </c>
      <c r="B13614" s="183">
        <v>8</v>
      </c>
      <c r="C13614" s="176">
        <v>43881</v>
      </c>
      <c r="D13614" s="175">
        <v>-1</v>
      </c>
      <c r="E13614" s="175">
        <v>0</v>
      </c>
    </row>
    <row r="13615" spans="1:5">
      <c r="A13615" s="174" t="s">
        <v>377</v>
      </c>
      <c r="B13615" s="183">
        <v>8</v>
      </c>
      <c r="C13615" s="176">
        <v>43882</v>
      </c>
      <c r="D13615" s="175">
        <v>-1</v>
      </c>
      <c r="E13615" s="175">
        <v>0</v>
      </c>
    </row>
    <row r="13616" spans="1:5">
      <c r="A13616" s="174" t="s">
        <v>377</v>
      </c>
      <c r="B13616" s="177">
        <v>8</v>
      </c>
      <c r="C13616" s="176">
        <v>43883</v>
      </c>
      <c r="D13616" s="175">
        <v>-1</v>
      </c>
      <c r="E13616" s="175">
        <v>0</v>
      </c>
    </row>
    <row r="13617" spans="1:5">
      <c r="A13617" s="174" t="s">
        <v>377</v>
      </c>
      <c r="B13617" s="183">
        <v>9</v>
      </c>
      <c r="C13617" s="176">
        <v>43884</v>
      </c>
      <c r="D13617" s="175">
        <v>4</v>
      </c>
      <c r="E13617" s="175">
        <v>0</v>
      </c>
    </row>
    <row r="13618" spans="1:5">
      <c r="A13618" s="174" t="s">
        <v>377</v>
      </c>
      <c r="B13618" s="183">
        <v>9</v>
      </c>
      <c r="C13618" s="176">
        <v>43885</v>
      </c>
      <c r="D13618" s="175">
        <v>12</v>
      </c>
      <c r="E13618" s="175">
        <v>0</v>
      </c>
    </row>
    <row r="13619" spans="1:5">
      <c r="A13619" s="174" t="s">
        <v>377</v>
      </c>
      <c r="B13619" s="183">
        <v>9</v>
      </c>
      <c r="C13619" s="176">
        <v>43886</v>
      </c>
      <c r="D13619" s="175">
        <v>11</v>
      </c>
      <c r="E13619" s="175">
        <v>0</v>
      </c>
    </row>
    <row r="13620" spans="1:5">
      <c r="A13620" s="174" t="s">
        <v>377</v>
      </c>
      <c r="B13620" s="183">
        <v>9</v>
      </c>
      <c r="C13620" s="176">
        <v>43887</v>
      </c>
      <c r="D13620" s="175">
        <v>3</v>
      </c>
      <c r="E13620" s="175">
        <v>0</v>
      </c>
    </row>
    <row r="13621" spans="1:5">
      <c r="A13621" s="174" t="s">
        <v>377</v>
      </c>
      <c r="B13621" s="183">
        <v>9</v>
      </c>
      <c r="C13621" s="176">
        <v>43888</v>
      </c>
      <c r="D13621" s="175">
        <v>2</v>
      </c>
      <c r="E13621" s="175">
        <v>0</v>
      </c>
    </row>
    <row r="13622" spans="1:5">
      <c r="A13622" s="174" t="s">
        <v>377</v>
      </c>
      <c r="B13622" s="183">
        <v>9</v>
      </c>
      <c r="C13622" s="176">
        <v>43889</v>
      </c>
      <c r="D13622" s="175">
        <v>2</v>
      </c>
      <c r="E13622" s="175">
        <v>0</v>
      </c>
    </row>
    <row r="13623" spans="1:5">
      <c r="A13623" s="174" t="s">
        <v>377</v>
      </c>
      <c r="B13623" s="177">
        <v>9</v>
      </c>
      <c r="C13623" s="176">
        <v>43890</v>
      </c>
      <c r="D13623" s="175">
        <v>2</v>
      </c>
      <c r="E13623" s="175">
        <v>0</v>
      </c>
    </row>
    <row r="13624" spans="1:5">
      <c r="A13624" s="174" t="s">
        <v>377</v>
      </c>
      <c r="B13624" s="183">
        <v>10</v>
      </c>
      <c r="C13624" s="176">
        <v>43833</v>
      </c>
      <c r="D13624" s="175">
        <v>3</v>
      </c>
      <c r="E13624" s="175">
        <v>0</v>
      </c>
    </row>
    <row r="13625" spans="1:5">
      <c r="A13625" s="174" t="s">
        <v>377</v>
      </c>
      <c r="B13625" s="183">
        <v>10</v>
      </c>
      <c r="C13625" s="176">
        <v>43864</v>
      </c>
      <c r="D13625" s="175">
        <v>1</v>
      </c>
      <c r="E13625" s="175">
        <v>0</v>
      </c>
    </row>
    <row r="13626" spans="1:5">
      <c r="A13626" s="174" t="s">
        <v>377</v>
      </c>
      <c r="B13626" s="183">
        <v>10</v>
      </c>
      <c r="C13626" s="176">
        <v>43893</v>
      </c>
      <c r="D13626" s="175">
        <v>-1</v>
      </c>
      <c r="E13626" s="175">
        <v>0</v>
      </c>
    </row>
    <row r="13627" spans="1:5">
      <c r="A13627" s="174" t="s">
        <v>377</v>
      </c>
      <c r="B13627" s="183">
        <v>10</v>
      </c>
      <c r="C13627" s="176">
        <v>43894</v>
      </c>
      <c r="D13627" s="175">
        <v>0</v>
      </c>
      <c r="E13627" s="175">
        <v>0</v>
      </c>
    </row>
    <row r="13628" spans="1:5">
      <c r="A13628" s="174" t="s">
        <v>377</v>
      </c>
      <c r="B13628" s="183">
        <v>10</v>
      </c>
      <c r="C13628" s="176">
        <v>43895</v>
      </c>
      <c r="D13628" s="175">
        <v>-1</v>
      </c>
      <c r="E13628" s="175">
        <v>0</v>
      </c>
    </row>
    <row r="13629" spans="1:5">
      <c r="A13629" s="174" t="s">
        <v>377</v>
      </c>
      <c r="B13629" s="183">
        <v>10</v>
      </c>
      <c r="C13629" s="176">
        <v>43896</v>
      </c>
      <c r="D13629" s="175">
        <v>-1</v>
      </c>
      <c r="E13629" s="175">
        <v>0</v>
      </c>
    </row>
    <row r="13630" spans="1:5">
      <c r="A13630" s="174" t="s">
        <v>377</v>
      </c>
      <c r="B13630" s="177">
        <v>10</v>
      </c>
      <c r="C13630" s="176">
        <v>43897</v>
      </c>
      <c r="D13630" s="175">
        <v>0</v>
      </c>
      <c r="E13630" s="175">
        <v>0</v>
      </c>
    </row>
    <row r="13631" spans="1:5">
      <c r="A13631" s="174" t="s">
        <v>377</v>
      </c>
      <c r="B13631" s="183">
        <v>11</v>
      </c>
      <c r="C13631" s="176">
        <v>43898</v>
      </c>
      <c r="D13631" s="175">
        <v>2</v>
      </c>
      <c r="E13631" s="175">
        <v>0</v>
      </c>
    </row>
    <row r="13632" spans="1:5">
      <c r="A13632" s="174" t="s">
        <v>377</v>
      </c>
      <c r="B13632" s="183">
        <v>11</v>
      </c>
      <c r="C13632" s="176">
        <v>43899</v>
      </c>
      <c r="D13632" s="175">
        <v>0</v>
      </c>
      <c r="E13632" s="175">
        <v>0</v>
      </c>
    </row>
    <row r="13633" spans="1:5">
      <c r="A13633" s="174" t="s">
        <v>377</v>
      </c>
      <c r="B13633" s="183">
        <v>11</v>
      </c>
      <c r="C13633" s="176">
        <v>43900</v>
      </c>
      <c r="D13633" s="175">
        <v>-1</v>
      </c>
      <c r="E13633" s="175">
        <v>0</v>
      </c>
    </row>
    <row r="13634" spans="1:5">
      <c r="A13634" s="174" t="s">
        <v>377</v>
      </c>
      <c r="B13634" s="183">
        <v>11</v>
      </c>
      <c r="C13634" s="176">
        <v>43901</v>
      </c>
      <c r="D13634" s="175">
        <v>-1</v>
      </c>
      <c r="E13634" s="175">
        <v>0</v>
      </c>
    </row>
    <row r="13635" spans="1:5">
      <c r="A13635" s="174" t="s">
        <v>377</v>
      </c>
      <c r="B13635" s="183">
        <v>11</v>
      </c>
      <c r="C13635" s="176">
        <v>43902</v>
      </c>
      <c r="D13635" s="175">
        <v>-1</v>
      </c>
      <c r="E13635" s="175">
        <v>0</v>
      </c>
    </row>
    <row r="13636" spans="1:5">
      <c r="A13636" s="174" t="s">
        <v>377</v>
      </c>
      <c r="B13636" s="183">
        <v>11</v>
      </c>
      <c r="C13636" s="176">
        <v>43903</v>
      </c>
      <c r="D13636" s="175">
        <v>0</v>
      </c>
      <c r="E13636" s="175">
        <v>0</v>
      </c>
    </row>
    <row r="13637" spans="1:5">
      <c r="A13637" s="174" t="s">
        <v>377</v>
      </c>
      <c r="B13637" s="177">
        <v>11</v>
      </c>
      <c r="C13637" s="176">
        <v>43904</v>
      </c>
      <c r="D13637" s="175">
        <v>2</v>
      </c>
      <c r="E13637" s="175">
        <v>0</v>
      </c>
    </row>
    <row r="13638" spans="1:5">
      <c r="A13638" s="174" t="s">
        <v>377</v>
      </c>
      <c r="B13638" s="183">
        <v>12</v>
      </c>
      <c r="C13638" s="176">
        <v>43905</v>
      </c>
      <c r="D13638" s="175">
        <v>5</v>
      </c>
      <c r="E13638" s="175">
        <v>0</v>
      </c>
    </row>
    <row r="13639" spans="1:5">
      <c r="A13639" s="174" t="s">
        <v>377</v>
      </c>
      <c r="B13639" s="183">
        <v>12</v>
      </c>
      <c r="C13639" s="176">
        <v>43906</v>
      </c>
      <c r="D13639" s="175">
        <v>4</v>
      </c>
      <c r="E13639" s="175">
        <v>0</v>
      </c>
    </row>
    <row r="13640" spans="1:5">
      <c r="A13640" s="174" t="s">
        <v>377</v>
      </c>
      <c r="B13640" s="183">
        <v>12</v>
      </c>
      <c r="C13640" s="176">
        <v>43907</v>
      </c>
      <c r="D13640" s="175">
        <v>6</v>
      </c>
      <c r="E13640" s="175">
        <v>0</v>
      </c>
    </row>
    <row r="13641" spans="1:5">
      <c r="A13641" s="174" t="s">
        <v>377</v>
      </c>
      <c r="B13641" s="183">
        <v>12</v>
      </c>
      <c r="C13641" s="176">
        <v>43908</v>
      </c>
      <c r="D13641" s="175">
        <v>12</v>
      </c>
      <c r="E13641" s="175">
        <v>0</v>
      </c>
    </row>
    <row r="13642" spans="1:5">
      <c r="A13642" s="174" t="s">
        <v>377</v>
      </c>
      <c r="B13642" s="183">
        <v>12</v>
      </c>
      <c r="C13642" s="176">
        <v>43909</v>
      </c>
      <c r="D13642" s="175">
        <v>16</v>
      </c>
      <c r="E13642" s="175">
        <v>0</v>
      </c>
    </row>
    <row r="13643" spans="1:5">
      <c r="A13643" s="174" t="s">
        <v>377</v>
      </c>
      <c r="B13643" s="177">
        <v>12</v>
      </c>
      <c r="C13643" s="176">
        <v>43910</v>
      </c>
      <c r="D13643" s="175">
        <v>20</v>
      </c>
      <c r="E13643" s="175">
        <v>0</v>
      </c>
    </row>
    <row r="13644" spans="1:5">
      <c r="A13644" s="174" t="s">
        <v>377</v>
      </c>
      <c r="B13644" s="183">
        <v>12</v>
      </c>
      <c r="C13644" s="176">
        <v>43911</v>
      </c>
      <c r="D13644" s="175">
        <v>20</v>
      </c>
      <c r="E13644" s="175">
        <v>0</v>
      </c>
    </row>
    <row r="13645" spans="1:5">
      <c r="A13645" s="174" t="s">
        <v>377</v>
      </c>
      <c r="B13645" s="183">
        <v>13</v>
      </c>
      <c r="C13645" s="176">
        <v>43912</v>
      </c>
      <c r="D13645" s="175">
        <v>22</v>
      </c>
      <c r="E13645" s="175">
        <v>0</v>
      </c>
    </row>
    <row r="13646" spans="1:5">
      <c r="A13646" s="174" t="s">
        <v>377</v>
      </c>
      <c r="B13646" s="183">
        <v>13</v>
      </c>
      <c r="C13646" s="176">
        <v>43913</v>
      </c>
      <c r="D13646" s="175">
        <v>28</v>
      </c>
      <c r="E13646" s="175">
        <v>0</v>
      </c>
    </row>
    <row r="13647" spans="1:5">
      <c r="A13647" s="174" t="s">
        <v>377</v>
      </c>
      <c r="B13647" s="183">
        <v>13</v>
      </c>
      <c r="C13647" s="176">
        <v>43914</v>
      </c>
      <c r="D13647" s="175">
        <v>29</v>
      </c>
      <c r="E13647" s="175">
        <v>0</v>
      </c>
    </row>
    <row r="13648" spans="1:5">
      <c r="A13648" s="174" t="s">
        <v>377</v>
      </c>
      <c r="B13648" s="183">
        <v>13</v>
      </c>
      <c r="C13648" s="176">
        <v>43915</v>
      </c>
      <c r="D13648" s="175">
        <v>30</v>
      </c>
      <c r="E13648" s="175">
        <v>0</v>
      </c>
    </row>
    <row r="13649" spans="1:5">
      <c r="A13649" s="174" t="s">
        <v>377</v>
      </c>
      <c r="B13649" s="183">
        <v>13</v>
      </c>
      <c r="C13649" s="176">
        <v>43916</v>
      </c>
      <c r="D13649" s="175">
        <v>30</v>
      </c>
      <c r="E13649" s="175">
        <v>0</v>
      </c>
    </row>
    <row r="13650" spans="1:5">
      <c r="A13650" s="174" t="s">
        <v>377</v>
      </c>
      <c r="B13650" s="183">
        <v>13</v>
      </c>
      <c r="C13650" s="176">
        <v>43917</v>
      </c>
      <c r="D13650" s="175">
        <v>31</v>
      </c>
      <c r="E13650" s="175">
        <v>0</v>
      </c>
    </row>
    <row r="13651" spans="1:5">
      <c r="A13651" s="174" t="s">
        <v>377</v>
      </c>
      <c r="B13651" s="177">
        <v>13</v>
      </c>
      <c r="C13651" s="176">
        <v>43918</v>
      </c>
      <c r="D13651" s="175">
        <v>22</v>
      </c>
      <c r="E13651" s="175">
        <v>1.3480000000000001</v>
      </c>
    </row>
    <row r="13652" spans="1:5">
      <c r="A13652" s="174" t="s">
        <v>377</v>
      </c>
      <c r="B13652" s="183">
        <v>14</v>
      </c>
      <c r="C13652" s="176">
        <v>43919</v>
      </c>
      <c r="D13652" s="175">
        <v>22</v>
      </c>
      <c r="E13652" s="175">
        <v>0</v>
      </c>
    </row>
    <row r="13653" spans="1:5">
      <c r="A13653" s="174" t="s">
        <v>377</v>
      </c>
      <c r="B13653" s="183">
        <v>14</v>
      </c>
      <c r="C13653" s="176">
        <v>43920</v>
      </c>
      <c r="D13653" s="175">
        <v>28</v>
      </c>
      <c r="E13653" s="175">
        <v>0</v>
      </c>
    </row>
    <row r="13654" spans="1:5">
      <c r="A13654" s="174" t="s">
        <v>377</v>
      </c>
      <c r="B13654" s="183">
        <v>14</v>
      </c>
      <c r="C13654" s="176">
        <v>43921</v>
      </c>
      <c r="D13654" s="175">
        <v>26</v>
      </c>
      <c r="E13654" s="175">
        <v>0</v>
      </c>
    </row>
    <row r="13655" spans="1:5">
      <c r="A13655" s="174" t="s">
        <v>377</v>
      </c>
      <c r="B13655" s="183">
        <v>14</v>
      </c>
      <c r="C13655" s="176">
        <v>43922</v>
      </c>
      <c r="D13655" s="175">
        <v>26</v>
      </c>
      <c r="E13655" s="175">
        <v>0</v>
      </c>
    </row>
    <row r="13656" spans="1:5">
      <c r="A13656" s="174" t="s">
        <v>377</v>
      </c>
      <c r="B13656" s="183">
        <v>14</v>
      </c>
      <c r="C13656" s="176">
        <v>43923</v>
      </c>
      <c r="D13656" s="175">
        <v>28</v>
      </c>
      <c r="E13656" s="175">
        <v>0.67400000000000004</v>
      </c>
    </row>
    <row r="13657" spans="1:5">
      <c r="A13657" s="174" t="s">
        <v>377</v>
      </c>
      <c r="B13657" s="183">
        <v>14</v>
      </c>
      <c r="C13657" s="176">
        <v>43924</v>
      </c>
      <c r="D13657" s="175">
        <v>29</v>
      </c>
      <c r="E13657" s="175">
        <v>0</v>
      </c>
    </row>
    <row r="13658" spans="1:5">
      <c r="A13658" s="174" t="s">
        <v>377</v>
      </c>
      <c r="B13658" s="177">
        <v>14</v>
      </c>
      <c r="C13658" s="176">
        <v>43925</v>
      </c>
      <c r="D13658" s="175">
        <v>20</v>
      </c>
      <c r="E13658" s="175">
        <v>0.67400000000000004</v>
      </c>
    </row>
    <row r="13659" spans="1:5">
      <c r="A13659" s="174" t="s">
        <v>377</v>
      </c>
      <c r="B13659" s="183">
        <v>15</v>
      </c>
      <c r="C13659" s="176">
        <v>43926</v>
      </c>
      <c r="D13659" s="175">
        <v>20</v>
      </c>
      <c r="E13659" s="175">
        <v>0</v>
      </c>
    </row>
    <row r="13660" spans="1:5">
      <c r="A13660" s="174" t="s">
        <v>377</v>
      </c>
      <c r="B13660" s="183">
        <v>15</v>
      </c>
      <c r="C13660" s="176">
        <v>43927</v>
      </c>
      <c r="D13660" s="175">
        <v>26</v>
      </c>
      <c r="E13660" s="175">
        <v>0</v>
      </c>
    </row>
    <row r="13661" spans="1:5">
      <c r="A13661" s="174" t="s">
        <v>377</v>
      </c>
      <c r="B13661" s="183">
        <v>15</v>
      </c>
      <c r="C13661" s="176">
        <v>43928</v>
      </c>
      <c r="D13661" s="175">
        <v>24</v>
      </c>
      <c r="E13661" s="175">
        <v>0.67400000000000004</v>
      </c>
    </row>
    <row r="13662" spans="1:5">
      <c r="A13662" s="174" t="s">
        <v>377</v>
      </c>
      <c r="B13662" s="183">
        <v>15</v>
      </c>
      <c r="C13662" s="176">
        <v>43929</v>
      </c>
      <c r="D13662" s="175">
        <v>24</v>
      </c>
      <c r="E13662" s="175">
        <v>0</v>
      </c>
    </row>
    <row r="13663" spans="1:5">
      <c r="A13663" s="174" t="s">
        <v>377</v>
      </c>
      <c r="B13663" s="183">
        <v>15</v>
      </c>
      <c r="C13663" s="176">
        <v>43930</v>
      </c>
      <c r="D13663" s="175">
        <v>23</v>
      </c>
      <c r="E13663" s="175">
        <v>0.67400000000000004</v>
      </c>
    </row>
    <row r="13664" spans="1:5">
      <c r="A13664" s="174" t="s">
        <v>377</v>
      </c>
      <c r="B13664" s="183">
        <v>15</v>
      </c>
      <c r="C13664" s="176">
        <v>43931</v>
      </c>
      <c r="D13664" s="175">
        <v>34</v>
      </c>
      <c r="E13664" s="175">
        <v>0</v>
      </c>
    </row>
    <row r="13665" spans="1:5">
      <c r="A13665" s="174" t="s">
        <v>377</v>
      </c>
      <c r="B13665" s="177">
        <v>15</v>
      </c>
      <c r="C13665" s="176">
        <v>43932</v>
      </c>
      <c r="D13665" s="175">
        <v>20</v>
      </c>
      <c r="E13665" s="175">
        <v>0</v>
      </c>
    </row>
    <row r="13666" spans="1:5">
      <c r="A13666" s="174" t="s">
        <v>377</v>
      </c>
      <c r="B13666" s="183">
        <v>16</v>
      </c>
      <c r="C13666" s="176">
        <v>43933</v>
      </c>
      <c r="D13666" s="175">
        <v>17</v>
      </c>
      <c r="E13666" s="175">
        <v>0</v>
      </c>
    </row>
    <row r="13667" spans="1:5">
      <c r="A13667" s="174" t="s">
        <v>377</v>
      </c>
      <c r="B13667" s="183">
        <v>16</v>
      </c>
      <c r="C13667" s="176">
        <v>43934</v>
      </c>
      <c r="D13667" s="175">
        <v>25</v>
      </c>
      <c r="E13667" s="175">
        <v>0</v>
      </c>
    </row>
    <row r="13668" spans="1:5">
      <c r="A13668" s="174" t="s">
        <v>377</v>
      </c>
      <c r="B13668" s="183">
        <v>16</v>
      </c>
      <c r="C13668" s="176">
        <v>43935</v>
      </c>
      <c r="D13668" s="175">
        <v>24</v>
      </c>
      <c r="E13668" s="175">
        <v>1.3480000000000001</v>
      </c>
    </row>
    <row r="13669" spans="1:5">
      <c r="A13669" s="174" t="s">
        <v>377</v>
      </c>
      <c r="B13669" s="183">
        <v>16</v>
      </c>
      <c r="C13669" s="176">
        <v>43936</v>
      </c>
      <c r="D13669" s="175">
        <v>25</v>
      </c>
      <c r="E13669" s="175">
        <v>0</v>
      </c>
    </row>
    <row r="13670" spans="1:5">
      <c r="A13670" s="174" t="s">
        <v>377</v>
      </c>
      <c r="B13670" s="183">
        <v>16</v>
      </c>
      <c r="C13670" s="176">
        <v>43937</v>
      </c>
      <c r="D13670" s="175">
        <v>25</v>
      </c>
      <c r="E13670" s="175">
        <v>0</v>
      </c>
    </row>
    <row r="13671" spans="1:5">
      <c r="A13671" s="174" t="s">
        <v>377</v>
      </c>
      <c r="B13671" s="183">
        <v>16</v>
      </c>
      <c r="C13671" s="176">
        <v>43938</v>
      </c>
      <c r="D13671" s="175">
        <v>26</v>
      </c>
      <c r="E13671" s="175">
        <v>0</v>
      </c>
    </row>
    <row r="13672" spans="1:5">
      <c r="A13672" s="174" t="s">
        <v>377</v>
      </c>
      <c r="B13672" s="177">
        <v>16</v>
      </c>
      <c r="C13672" s="176">
        <v>43939</v>
      </c>
      <c r="D13672" s="175">
        <v>18</v>
      </c>
      <c r="E13672" s="175">
        <v>0.67400000000000004</v>
      </c>
    </row>
    <row r="13673" spans="1:5">
      <c r="A13673" s="174" t="s">
        <v>377</v>
      </c>
      <c r="B13673" s="183">
        <v>17</v>
      </c>
      <c r="C13673" s="176">
        <v>43940</v>
      </c>
      <c r="D13673" s="175">
        <v>18</v>
      </c>
      <c r="E13673" s="175">
        <v>0</v>
      </c>
    </row>
    <row r="13674" spans="1:5">
      <c r="A13674" s="174" t="s">
        <v>377</v>
      </c>
      <c r="B13674" s="183">
        <v>17</v>
      </c>
      <c r="C13674" s="176">
        <v>43941</v>
      </c>
      <c r="D13674" s="175">
        <v>24</v>
      </c>
      <c r="E13674" s="175">
        <v>0.67400000000000004</v>
      </c>
    </row>
    <row r="13675" spans="1:5">
      <c r="A13675" s="174" t="s">
        <v>377</v>
      </c>
      <c r="B13675" s="183">
        <v>17</v>
      </c>
      <c r="C13675" s="176">
        <v>43942</v>
      </c>
      <c r="D13675" s="175">
        <v>29</v>
      </c>
      <c r="E13675" s="175">
        <v>0</v>
      </c>
    </row>
    <row r="13676" spans="1:5">
      <c r="A13676" s="174" t="s">
        <v>377</v>
      </c>
      <c r="B13676" s="183">
        <v>17</v>
      </c>
      <c r="C13676" s="176">
        <v>43943</v>
      </c>
      <c r="D13676" s="175">
        <v>22</v>
      </c>
      <c r="E13676" s="175">
        <v>0</v>
      </c>
    </row>
    <row r="13677" spans="1:5">
      <c r="A13677" s="174" t="s">
        <v>377</v>
      </c>
      <c r="B13677" s="183">
        <v>17</v>
      </c>
      <c r="C13677" s="176">
        <v>43944</v>
      </c>
      <c r="D13677" s="175">
        <v>24</v>
      </c>
      <c r="E13677" s="175">
        <v>0</v>
      </c>
    </row>
    <row r="13678" spans="1:5">
      <c r="A13678" s="174" t="s">
        <v>377</v>
      </c>
      <c r="B13678" s="183">
        <v>17</v>
      </c>
      <c r="C13678" s="176">
        <v>43945</v>
      </c>
      <c r="D13678" s="175">
        <v>24</v>
      </c>
      <c r="E13678" s="175">
        <v>0</v>
      </c>
    </row>
    <row r="13679" spans="1:5">
      <c r="A13679" s="174" t="s">
        <v>377</v>
      </c>
      <c r="B13679" s="177">
        <v>17</v>
      </c>
      <c r="C13679" s="176">
        <v>43946</v>
      </c>
      <c r="D13679" s="175">
        <v>17</v>
      </c>
      <c r="E13679" s="175">
        <v>0.67400000000000004</v>
      </c>
    </row>
    <row r="13680" spans="1:5">
      <c r="A13680" s="174" t="s">
        <v>377</v>
      </c>
      <c r="B13680" s="183">
        <v>18</v>
      </c>
      <c r="C13680" s="176">
        <v>43947</v>
      </c>
      <c r="D13680" s="175">
        <v>17</v>
      </c>
      <c r="E13680" s="175">
        <v>0</v>
      </c>
    </row>
    <row r="13681" spans="1:5">
      <c r="A13681" s="174" t="s">
        <v>377</v>
      </c>
      <c r="B13681" s="183">
        <v>18</v>
      </c>
      <c r="C13681" s="176">
        <v>43948</v>
      </c>
      <c r="D13681" s="175">
        <v>23</v>
      </c>
      <c r="E13681" s="175">
        <v>2.0219999999999998</v>
      </c>
    </row>
    <row r="13682" spans="1:5">
      <c r="A13682" s="174" t="s">
        <v>377</v>
      </c>
      <c r="B13682" s="183">
        <v>18</v>
      </c>
      <c r="C13682" s="176">
        <v>43949</v>
      </c>
      <c r="D13682" s="175">
        <v>22</v>
      </c>
      <c r="E13682" s="175">
        <v>0</v>
      </c>
    </row>
    <row r="13683" spans="1:5">
      <c r="A13683" s="174" t="s">
        <v>377</v>
      </c>
      <c r="B13683" s="183">
        <v>18</v>
      </c>
      <c r="C13683" s="176">
        <v>43950</v>
      </c>
      <c r="D13683" s="175">
        <v>22</v>
      </c>
      <c r="E13683" s="175">
        <v>0</v>
      </c>
    </row>
    <row r="13684" spans="1:5">
      <c r="A13684" s="174" t="s">
        <v>377</v>
      </c>
      <c r="B13684" s="183">
        <v>18</v>
      </c>
      <c r="C13684" s="176">
        <v>43951</v>
      </c>
      <c r="D13684" s="175">
        <v>20</v>
      </c>
      <c r="E13684" s="175">
        <v>0</v>
      </c>
    </row>
    <row r="13685" spans="1:5">
      <c r="A13685" s="174" t="s">
        <v>377</v>
      </c>
      <c r="B13685" s="183">
        <v>18</v>
      </c>
      <c r="C13685" s="176">
        <v>43952</v>
      </c>
      <c r="D13685" s="175">
        <v>31</v>
      </c>
      <c r="E13685" s="175">
        <v>0.67400000000000004</v>
      </c>
    </row>
    <row r="13686" spans="1:5">
      <c r="A13686" s="174" t="s">
        <v>377</v>
      </c>
      <c r="B13686" s="177">
        <v>18</v>
      </c>
      <c r="C13686" s="176">
        <v>43953</v>
      </c>
      <c r="D13686" s="175">
        <v>17</v>
      </c>
      <c r="E13686" s="175">
        <v>0</v>
      </c>
    </row>
    <row r="13687" spans="1:5">
      <c r="A13687" s="174" t="s">
        <v>377</v>
      </c>
      <c r="B13687" s="183">
        <v>19</v>
      </c>
      <c r="C13687" s="176">
        <v>43954</v>
      </c>
      <c r="D13687" s="175">
        <v>16</v>
      </c>
      <c r="E13687" s="175">
        <v>0.67400000000000004</v>
      </c>
    </row>
    <row r="13688" spans="1:5">
      <c r="A13688" s="174" t="s">
        <v>377</v>
      </c>
      <c r="B13688" s="183">
        <v>19</v>
      </c>
      <c r="C13688" s="176">
        <v>43955</v>
      </c>
      <c r="D13688" s="175">
        <v>21</v>
      </c>
      <c r="E13688" s="175">
        <v>0</v>
      </c>
    </row>
    <row r="13689" spans="1:5">
      <c r="A13689" s="174" t="s">
        <v>377</v>
      </c>
      <c r="B13689" s="183">
        <v>19</v>
      </c>
      <c r="C13689" s="176">
        <v>43956</v>
      </c>
      <c r="D13689" s="175">
        <v>21</v>
      </c>
      <c r="E13689" s="175">
        <v>0</v>
      </c>
    </row>
    <row r="13690" spans="1:5">
      <c r="A13690" s="174" t="s">
        <v>377</v>
      </c>
      <c r="B13690" s="183">
        <v>19</v>
      </c>
      <c r="C13690" s="176">
        <v>43957</v>
      </c>
      <c r="D13690" s="175">
        <v>21</v>
      </c>
      <c r="E13690" s="175">
        <v>0.67400000000000004</v>
      </c>
    </row>
    <row r="13691" spans="1:5">
      <c r="A13691" s="174" t="s">
        <v>377</v>
      </c>
      <c r="B13691" s="183">
        <v>19</v>
      </c>
      <c r="C13691" s="176">
        <v>43958</v>
      </c>
      <c r="D13691" s="175">
        <v>21</v>
      </c>
      <c r="E13691" s="175">
        <v>0</v>
      </c>
    </row>
    <row r="13692" spans="1:5">
      <c r="A13692" s="174" t="s">
        <v>377</v>
      </c>
      <c r="B13692" s="183">
        <v>19</v>
      </c>
      <c r="C13692" s="176">
        <v>43959</v>
      </c>
      <c r="D13692" s="175">
        <v>21</v>
      </c>
      <c r="E13692" s="175">
        <v>0</v>
      </c>
    </row>
    <row r="13693" spans="1:5">
      <c r="A13693" s="174" t="s">
        <v>377</v>
      </c>
      <c r="B13693" s="177">
        <v>19</v>
      </c>
      <c r="C13693" s="176">
        <v>43960</v>
      </c>
      <c r="D13693" s="175">
        <v>14</v>
      </c>
      <c r="E13693" s="175">
        <v>0</v>
      </c>
    </row>
    <row r="13694" spans="1:5">
      <c r="A13694" s="174" t="s">
        <v>377</v>
      </c>
      <c r="B13694" s="183">
        <v>20</v>
      </c>
      <c r="C13694" s="176">
        <v>43961</v>
      </c>
      <c r="D13694" s="175">
        <v>12</v>
      </c>
      <c r="E13694" s="175">
        <v>0</v>
      </c>
    </row>
    <row r="13695" spans="1:5">
      <c r="A13695" s="174" t="s">
        <v>377</v>
      </c>
      <c r="B13695" s="183">
        <v>20</v>
      </c>
      <c r="C13695" s="176">
        <v>43962</v>
      </c>
      <c r="D13695" s="175">
        <v>21</v>
      </c>
      <c r="E13695" s="175">
        <v>0</v>
      </c>
    </row>
    <row r="13696" spans="1:5">
      <c r="A13696" s="174" t="s">
        <v>377</v>
      </c>
      <c r="B13696" s="183">
        <v>20</v>
      </c>
      <c r="C13696" s="176">
        <v>43963</v>
      </c>
      <c r="D13696" s="175">
        <v>22</v>
      </c>
      <c r="E13696" s="175">
        <v>1.3480000000000001</v>
      </c>
    </row>
    <row r="13697" spans="1:5">
      <c r="A13697" s="174" t="s">
        <v>377</v>
      </c>
      <c r="B13697" s="183">
        <v>20</v>
      </c>
      <c r="C13697" s="176">
        <v>43964</v>
      </c>
      <c r="D13697" s="175">
        <v>22</v>
      </c>
      <c r="E13697" s="175">
        <v>0</v>
      </c>
    </row>
    <row r="13698" spans="1:5">
      <c r="A13698" s="174" t="s">
        <v>377</v>
      </c>
      <c r="B13698" s="183">
        <v>20</v>
      </c>
      <c r="C13698" s="176">
        <v>43965</v>
      </c>
      <c r="D13698" s="175">
        <v>21</v>
      </c>
      <c r="E13698" s="175">
        <v>1.3480000000000001</v>
      </c>
    </row>
    <row r="13699" spans="1:5">
      <c r="A13699" s="174" t="s">
        <v>377</v>
      </c>
      <c r="B13699" s="183">
        <v>20</v>
      </c>
      <c r="C13699" s="176">
        <v>43966</v>
      </c>
      <c r="D13699" s="175">
        <v>22</v>
      </c>
      <c r="E13699" s="175">
        <v>0</v>
      </c>
    </row>
    <row r="13700" spans="1:5">
      <c r="A13700" s="174" t="s">
        <v>377</v>
      </c>
      <c r="B13700" s="177">
        <v>20</v>
      </c>
      <c r="C13700" s="176">
        <v>43967</v>
      </c>
      <c r="D13700" s="175">
        <v>15</v>
      </c>
      <c r="E13700" s="175">
        <v>0</v>
      </c>
    </row>
    <row r="13701" spans="1:5">
      <c r="A13701" s="174" t="s">
        <v>377</v>
      </c>
      <c r="B13701" s="183">
        <v>21</v>
      </c>
      <c r="C13701" s="176">
        <v>43968</v>
      </c>
      <c r="D13701" s="175">
        <v>16</v>
      </c>
      <c r="E13701" s="175">
        <v>0</v>
      </c>
    </row>
    <row r="13702" spans="1:5">
      <c r="A13702" s="174" t="s">
        <v>377</v>
      </c>
      <c r="B13702" s="183">
        <v>21</v>
      </c>
      <c r="C13702" s="176">
        <v>43969</v>
      </c>
      <c r="D13702" s="175">
        <v>21</v>
      </c>
      <c r="E13702" s="175">
        <v>0</v>
      </c>
    </row>
    <row r="13703" spans="1:5">
      <c r="A13703" s="174" t="s">
        <v>377</v>
      </c>
      <c r="B13703" s="183">
        <v>21</v>
      </c>
      <c r="C13703" s="176">
        <v>43970</v>
      </c>
      <c r="D13703" s="175">
        <v>19</v>
      </c>
      <c r="E13703" s="175">
        <v>2.0219999999999998</v>
      </c>
    </row>
    <row r="13704" spans="1:5">
      <c r="A13704" s="174" t="s">
        <v>377</v>
      </c>
      <c r="B13704" s="183">
        <v>21</v>
      </c>
      <c r="C13704" s="176">
        <v>43971</v>
      </c>
      <c r="D13704" s="175">
        <v>19</v>
      </c>
      <c r="E13704" s="175">
        <v>0.67400000000000004</v>
      </c>
    </row>
    <row r="13705" spans="1:5">
      <c r="A13705" s="174" t="s">
        <v>377</v>
      </c>
      <c r="B13705" s="183">
        <v>21</v>
      </c>
      <c r="C13705" s="176">
        <v>43972</v>
      </c>
      <c r="D13705" s="175">
        <v>22</v>
      </c>
      <c r="E13705" s="175">
        <v>0.67400000000000004</v>
      </c>
    </row>
    <row r="13706" spans="1:5">
      <c r="A13706" s="174" t="s">
        <v>377</v>
      </c>
      <c r="B13706" s="183">
        <v>21</v>
      </c>
      <c r="C13706" s="176">
        <v>43973</v>
      </c>
      <c r="D13706" s="175">
        <v>22</v>
      </c>
      <c r="E13706" s="175">
        <v>0</v>
      </c>
    </row>
    <row r="13707" spans="1:5">
      <c r="A13707" s="174" t="s">
        <v>377</v>
      </c>
      <c r="B13707" s="177">
        <v>21</v>
      </c>
      <c r="C13707" s="176">
        <v>43974</v>
      </c>
      <c r="D13707" s="175">
        <v>16</v>
      </c>
      <c r="E13707" s="175">
        <v>0.67400000000000004</v>
      </c>
    </row>
    <row r="13708" spans="1:5">
      <c r="A13708" s="174" t="s">
        <v>377</v>
      </c>
      <c r="B13708" s="183">
        <v>22</v>
      </c>
      <c r="C13708" s="176">
        <v>43975</v>
      </c>
      <c r="D13708" s="175">
        <v>17</v>
      </c>
      <c r="E13708" s="175">
        <v>0.67400000000000004</v>
      </c>
    </row>
    <row r="13709" spans="1:5">
      <c r="A13709" s="174" t="s">
        <v>377</v>
      </c>
      <c r="B13709" s="183">
        <v>22</v>
      </c>
      <c r="C13709" s="176">
        <v>43976</v>
      </c>
      <c r="D13709" s="175">
        <v>20</v>
      </c>
      <c r="E13709" s="175">
        <v>2.6960000000000002</v>
      </c>
    </row>
    <row r="13710" spans="1:5">
      <c r="A13710" s="174" t="s">
        <v>377</v>
      </c>
      <c r="B13710" s="183">
        <v>22</v>
      </c>
      <c r="C13710" s="176">
        <v>43977</v>
      </c>
      <c r="D13710" s="175">
        <v>18</v>
      </c>
      <c r="E13710" s="175">
        <v>0</v>
      </c>
    </row>
    <row r="13711" spans="1:5">
      <c r="A13711" s="174" t="s">
        <v>377</v>
      </c>
      <c r="B13711" s="183">
        <v>22</v>
      </c>
      <c r="C13711" s="176">
        <v>43978</v>
      </c>
      <c r="D13711" s="175">
        <v>19</v>
      </c>
      <c r="E13711" s="175">
        <v>0</v>
      </c>
    </row>
    <row r="13712" spans="1:5">
      <c r="A13712" s="174" t="s">
        <v>377</v>
      </c>
      <c r="B13712" s="183">
        <v>22</v>
      </c>
      <c r="C13712" s="176">
        <v>43979</v>
      </c>
      <c r="D13712" s="175">
        <v>19</v>
      </c>
      <c r="E13712" s="175">
        <v>1.3480000000000001</v>
      </c>
    </row>
    <row r="13713" spans="1:5">
      <c r="A13713" s="174" t="s">
        <v>377</v>
      </c>
      <c r="B13713" s="183">
        <v>22</v>
      </c>
      <c r="C13713" s="176">
        <v>43980</v>
      </c>
      <c r="D13713" s="175">
        <v>18</v>
      </c>
      <c r="E13713" s="175">
        <v>0</v>
      </c>
    </row>
    <row r="13714" spans="1:5">
      <c r="A13714" s="174" t="s">
        <v>377</v>
      </c>
      <c r="B13714" s="177">
        <v>22</v>
      </c>
      <c r="C13714" s="176">
        <v>43981</v>
      </c>
      <c r="D13714" s="175">
        <v>11</v>
      </c>
      <c r="E13714" s="175">
        <v>0</v>
      </c>
    </row>
    <row r="13715" spans="1:5">
      <c r="A13715" s="174" t="s">
        <v>377</v>
      </c>
      <c r="B13715" s="183">
        <v>23</v>
      </c>
      <c r="C13715" s="176">
        <v>43982</v>
      </c>
      <c r="D13715" s="175">
        <v>13</v>
      </c>
      <c r="E13715" s="175">
        <v>0.67400000000000004</v>
      </c>
    </row>
    <row r="13716" spans="1:5">
      <c r="A13716" s="174" t="s">
        <v>377</v>
      </c>
      <c r="B13716" s="183">
        <v>23</v>
      </c>
      <c r="C13716" s="176">
        <v>43983</v>
      </c>
      <c r="D13716" s="175">
        <v>17</v>
      </c>
      <c r="E13716" s="175">
        <v>1.3480000000000001</v>
      </c>
    </row>
    <row r="13717" spans="1:5">
      <c r="A13717" s="174" t="s">
        <v>377</v>
      </c>
      <c r="B13717" s="183">
        <v>23</v>
      </c>
      <c r="C13717" s="176">
        <v>43984</v>
      </c>
      <c r="D13717" s="175">
        <v>17</v>
      </c>
      <c r="E13717" s="175">
        <v>1.3480000000000001</v>
      </c>
    </row>
    <row r="13718" spans="1:5">
      <c r="A13718" s="174" t="s">
        <v>377</v>
      </c>
      <c r="B13718" s="183">
        <v>23</v>
      </c>
      <c r="C13718" s="176">
        <v>43985</v>
      </c>
      <c r="D13718" s="175">
        <v>19</v>
      </c>
      <c r="E13718" s="175">
        <v>1.3480000000000001</v>
      </c>
    </row>
    <row r="13719" spans="1:5">
      <c r="A13719" s="174" t="s">
        <v>377</v>
      </c>
      <c r="B13719" s="183">
        <v>23</v>
      </c>
      <c r="C13719" s="176">
        <v>43986</v>
      </c>
      <c r="D13719" s="175">
        <v>19</v>
      </c>
      <c r="E13719" s="175">
        <v>0.67400000000000004</v>
      </c>
    </row>
    <row r="13720" spans="1:5">
      <c r="A13720" s="174" t="s">
        <v>377</v>
      </c>
      <c r="B13720" s="183">
        <v>23</v>
      </c>
      <c r="C13720" s="176">
        <v>43987</v>
      </c>
      <c r="D13720" s="175">
        <v>20</v>
      </c>
      <c r="E13720" s="175">
        <v>0.67400000000000004</v>
      </c>
    </row>
    <row r="13721" spans="1:5">
      <c r="A13721" s="174" t="s">
        <v>377</v>
      </c>
      <c r="B13721" s="177">
        <v>23</v>
      </c>
      <c r="C13721" s="176">
        <v>43988</v>
      </c>
      <c r="D13721" s="175">
        <v>14</v>
      </c>
      <c r="E13721" s="175">
        <v>0.67400000000000004</v>
      </c>
    </row>
    <row r="13722" spans="1:5">
      <c r="A13722" s="174" t="s">
        <v>377</v>
      </c>
      <c r="B13722" s="183">
        <v>24</v>
      </c>
      <c r="C13722" s="176">
        <v>43989</v>
      </c>
      <c r="D13722" s="175">
        <v>16</v>
      </c>
      <c r="E13722" s="175">
        <v>0</v>
      </c>
    </row>
    <row r="13723" spans="1:5">
      <c r="A13723" s="174" t="s">
        <v>377</v>
      </c>
      <c r="B13723" s="183">
        <v>24</v>
      </c>
      <c r="C13723" s="176">
        <v>43990</v>
      </c>
      <c r="D13723" s="175">
        <v>18</v>
      </c>
      <c r="E13723" s="175">
        <v>0</v>
      </c>
    </row>
    <row r="13724" spans="1:5">
      <c r="A13724" s="174" t="s">
        <v>377</v>
      </c>
      <c r="B13724" s="183">
        <v>24</v>
      </c>
      <c r="C13724" s="176">
        <v>43991</v>
      </c>
      <c r="D13724" s="175">
        <v>17</v>
      </c>
      <c r="E13724" s="175">
        <v>1.3480000000000001</v>
      </c>
    </row>
    <row r="13725" spans="1:5">
      <c r="A13725" s="174" t="s">
        <v>377</v>
      </c>
      <c r="B13725" s="183">
        <v>24</v>
      </c>
      <c r="C13725" s="176">
        <v>43992</v>
      </c>
      <c r="D13725" s="175">
        <v>17</v>
      </c>
      <c r="E13725" s="175">
        <v>1.3480000000000001</v>
      </c>
    </row>
    <row r="13726" spans="1:5">
      <c r="A13726" s="174" t="s">
        <v>377</v>
      </c>
      <c r="B13726" s="183">
        <v>24</v>
      </c>
      <c r="C13726" s="176">
        <v>43993</v>
      </c>
      <c r="D13726" s="175">
        <v>28</v>
      </c>
      <c r="E13726" s="175">
        <v>2.0219999999999998</v>
      </c>
    </row>
    <row r="13727" spans="1:5">
      <c r="A13727" s="174" t="s">
        <v>377</v>
      </c>
      <c r="B13727" s="183">
        <v>24</v>
      </c>
      <c r="C13727" s="176">
        <v>43994</v>
      </c>
      <c r="D13727" s="175">
        <v>18</v>
      </c>
      <c r="E13727" s="175">
        <v>0</v>
      </c>
    </row>
    <row r="13728" spans="1:5">
      <c r="A13728" s="174" t="s">
        <v>377</v>
      </c>
      <c r="B13728" s="177">
        <v>24</v>
      </c>
      <c r="C13728" s="176">
        <v>43995</v>
      </c>
      <c r="D13728" s="175">
        <v>14</v>
      </c>
      <c r="E13728" s="175">
        <v>0.67400000000000004</v>
      </c>
    </row>
    <row r="13729" spans="1:5">
      <c r="A13729" s="174" t="s">
        <v>377</v>
      </c>
      <c r="B13729" s="183">
        <v>25</v>
      </c>
      <c r="C13729" s="176">
        <v>43996</v>
      </c>
      <c r="D13729" s="175">
        <v>13</v>
      </c>
      <c r="E13729" s="175">
        <v>0.67400000000000004</v>
      </c>
    </row>
    <row r="13730" spans="1:5">
      <c r="A13730" s="174" t="s">
        <v>377</v>
      </c>
      <c r="B13730" s="183">
        <v>25</v>
      </c>
      <c r="C13730" s="176">
        <v>43997</v>
      </c>
      <c r="D13730" s="175">
        <v>19</v>
      </c>
      <c r="E13730" s="175">
        <v>1.3480000000000001</v>
      </c>
    </row>
    <row r="13731" spans="1:5">
      <c r="A13731" s="174" t="s">
        <v>377</v>
      </c>
      <c r="B13731" s="183">
        <v>25</v>
      </c>
      <c r="C13731" s="176">
        <v>43998</v>
      </c>
      <c r="D13731" s="175">
        <v>17</v>
      </c>
      <c r="E13731" s="175">
        <v>1.3480000000000001</v>
      </c>
    </row>
    <row r="13732" spans="1:5">
      <c r="A13732" s="174" t="s">
        <v>377</v>
      </c>
      <c r="B13732" s="183">
        <v>25</v>
      </c>
      <c r="C13732" s="176">
        <v>43999</v>
      </c>
      <c r="D13732" s="175">
        <v>18</v>
      </c>
      <c r="E13732" s="175">
        <v>0.67400000000000004</v>
      </c>
    </row>
    <row r="13733" spans="1:5">
      <c r="A13733" s="174" t="s">
        <v>377</v>
      </c>
      <c r="B13733" s="183">
        <v>25</v>
      </c>
      <c r="C13733" s="176">
        <v>44000</v>
      </c>
      <c r="D13733" s="175">
        <v>19</v>
      </c>
      <c r="E13733" s="175">
        <v>1.3480000000000001</v>
      </c>
    </row>
    <row r="13734" spans="1:5">
      <c r="A13734" s="174" t="s">
        <v>377</v>
      </c>
      <c r="B13734" s="183">
        <v>25</v>
      </c>
      <c r="C13734" s="176">
        <v>44001</v>
      </c>
      <c r="D13734" s="175">
        <v>19</v>
      </c>
      <c r="E13734" s="175">
        <v>2.0219999999999998</v>
      </c>
    </row>
    <row r="13735" spans="1:5">
      <c r="A13735" s="174" t="s">
        <v>377</v>
      </c>
      <c r="B13735" s="183">
        <v>25</v>
      </c>
      <c r="C13735" s="176">
        <v>44002</v>
      </c>
      <c r="D13735" s="175">
        <v>13</v>
      </c>
      <c r="E13735" s="175">
        <v>0.67400000000000004</v>
      </c>
    </row>
    <row r="13736" spans="1:5">
      <c r="A13736" s="174" t="s">
        <v>377</v>
      </c>
      <c r="B13736" s="183">
        <v>26</v>
      </c>
      <c r="C13736" s="176">
        <v>44003</v>
      </c>
      <c r="D13736" s="175">
        <v>14</v>
      </c>
      <c r="E13736" s="175">
        <v>0.67400000000000004</v>
      </c>
    </row>
    <row r="13737" spans="1:5">
      <c r="A13737" s="174" t="s">
        <v>377</v>
      </c>
      <c r="B13737" s="183">
        <v>26</v>
      </c>
      <c r="C13737" s="176">
        <v>44004</v>
      </c>
      <c r="D13737" s="175">
        <v>19</v>
      </c>
      <c r="E13737" s="175">
        <v>0.67400000000000004</v>
      </c>
    </row>
    <row r="13738" spans="1:5">
      <c r="A13738" s="174" t="s">
        <v>377</v>
      </c>
      <c r="B13738" s="183">
        <v>26</v>
      </c>
      <c r="C13738" s="176">
        <v>44005</v>
      </c>
      <c r="D13738" s="175">
        <v>18</v>
      </c>
      <c r="E13738" s="175">
        <v>0.67400000000000004</v>
      </c>
    </row>
    <row r="13739" spans="1:5">
      <c r="A13739" s="174" t="s">
        <v>377</v>
      </c>
      <c r="B13739" s="183">
        <v>26</v>
      </c>
      <c r="C13739" s="176">
        <v>44006</v>
      </c>
      <c r="D13739" s="175">
        <v>19</v>
      </c>
      <c r="E13739" s="175">
        <v>1.3480000000000001</v>
      </c>
    </row>
    <row r="13740" spans="1:5">
      <c r="A13740" s="174" t="s">
        <v>377</v>
      </c>
      <c r="B13740" s="183">
        <v>26</v>
      </c>
      <c r="C13740" s="176">
        <v>44007</v>
      </c>
      <c r="D13740" s="175">
        <v>23</v>
      </c>
      <c r="E13740" s="175">
        <v>0</v>
      </c>
    </row>
    <row r="13741" spans="1:5">
      <c r="A13741" s="174" t="s">
        <v>377</v>
      </c>
      <c r="B13741" s="183">
        <v>26</v>
      </c>
      <c r="C13741" s="176">
        <v>44008</v>
      </c>
      <c r="D13741" s="175">
        <v>21</v>
      </c>
      <c r="E13741" s="175">
        <v>4.718</v>
      </c>
    </row>
    <row r="13742" spans="1:5">
      <c r="A13742" s="174" t="s">
        <v>377</v>
      </c>
      <c r="B13742" s="177">
        <v>26</v>
      </c>
      <c r="C13742" s="176">
        <v>44009</v>
      </c>
      <c r="D13742" s="175">
        <v>16</v>
      </c>
      <c r="E13742" s="175">
        <v>2.0219999999999998</v>
      </c>
    </row>
    <row r="13743" spans="1:5">
      <c r="A13743" s="174" t="s">
        <v>377</v>
      </c>
      <c r="B13743" s="183">
        <v>27</v>
      </c>
      <c r="C13743" s="176">
        <v>44010</v>
      </c>
      <c r="D13743" s="175">
        <v>16</v>
      </c>
      <c r="E13743" s="175">
        <v>0.67400000000000004</v>
      </c>
    </row>
    <row r="13744" spans="1:5">
      <c r="A13744" s="174" t="s">
        <v>377</v>
      </c>
      <c r="B13744" s="183">
        <v>27</v>
      </c>
      <c r="C13744" s="176">
        <v>44011</v>
      </c>
      <c r="D13744" s="175">
        <v>21</v>
      </c>
      <c r="E13744" s="175">
        <v>2.6960000000000002</v>
      </c>
    </row>
    <row r="13745" spans="1:5">
      <c r="A13745" s="174" t="s">
        <v>377</v>
      </c>
      <c r="B13745" s="183">
        <v>27</v>
      </c>
      <c r="C13745" s="176">
        <v>44012</v>
      </c>
      <c r="D13745" s="175">
        <v>23</v>
      </c>
      <c r="E13745" s="175">
        <v>3.37</v>
      </c>
    </row>
    <row r="13746" spans="1:5">
      <c r="A13746" s="174" t="s">
        <v>377</v>
      </c>
      <c r="B13746" s="183">
        <v>27</v>
      </c>
      <c r="C13746" s="176">
        <v>44013</v>
      </c>
      <c r="D13746" s="175">
        <v>18</v>
      </c>
      <c r="E13746" s="175">
        <v>2.0219999999999998</v>
      </c>
    </row>
    <row r="13747" spans="1:5">
      <c r="A13747" s="174" t="s">
        <v>377</v>
      </c>
      <c r="B13747" s="183">
        <v>27</v>
      </c>
      <c r="C13747" s="176">
        <v>44014</v>
      </c>
      <c r="D13747" s="175">
        <v>19</v>
      </c>
      <c r="E13747" s="175">
        <v>2.0219999999999998</v>
      </c>
    </row>
    <row r="13748" spans="1:5">
      <c r="A13748" s="174" t="s">
        <v>377</v>
      </c>
      <c r="B13748" s="183">
        <v>27</v>
      </c>
      <c r="C13748" s="176">
        <v>44015</v>
      </c>
      <c r="D13748" s="175">
        <v>20</v>
      </c>
      <c r="E13748" s="175">
        <v>3.37</v>
      </c>
    </row>
    <row r="13749" spans="1:5">
      <c r="A13749" s="174" t="s">
        <v>377</v>
      </c>
      <c r="B13749" s="177">
        <v>27</v>
      </c>
      <c r="C13749" s="176">
        <v>44016</v>
      </c>
      <c r="D13749" s="175">
        <v>14</v>
      </c>
      <c r="E13749" s="175">
        <v>6.0659999999999998</v>
      </c>
    </row>
    <row r="13750" spans="1:5">
      <c r="A13750" s="174" t="s">
        <v>377</v>
      </c>
      <c r="B13750" s="183">
        <v>28</v>
      </c>
      <c r="C13750" s="176">
        <v>44017</v>
      </c>
      <c r="D13750" s="175">
        <v>18</v>
      </c>
      <c r="E13750" s="175">
        <v>2.6960000000000002</v>
      </c>
    </row>
    <row r="13751" spans="1:5">
      <c r="A13751" s="174" t="s">
        <v>377</v>
      </c>
      <c r="B13751" s="183">
        <v>28</v>
      </c>
      <c r="C13751" s="176">
        <v>44018</v>
      </c>
      <c r="D13751" s="175">
        <v>20</v>
      </c>
      <c r="E13751" s="175">
        <v>3.37</v>
      </c>
    </row>
    <row r="13752" spans="1:5">
      <c r="A13752" s="174" t="s">
        <v>377</v>
      </c>
      <c r="B13752" s="183">
        <v>28</v>
      </c>
      <c r="C13752" s="176">
        <v>44019</v>
      </c>
      <c r="D13752" s="175">
        <v>23</v>
      </c>
      <c r="E13752" s="175">
        <v>6.0659999999999998</v>
      </c>
    </row>
    <row r="13753" spans="1:5">
      <c r="A13753" s="174" t="s">
        <v>377</v>
      </c>
      <c r="B13753" s="183">
        <v>28</v>
      </c>
      <c r="C13753" s="176">
        <v>44020</v>
      </c>
      <c r="D13753" s="175">
        <v>22</v>
      </c>
      <c r="E13753" s="175">
        <v>4.718</v>
      </c>
    </row>
    <row r="13754" spans="1:5">
      <c r="A13754" s="174" t="s">
        <v>377</v>
      </c>
      <c r="B13754" s="183">
        <v>28</v>
      </c>
      <c r="C13754" s="176">
        <v>44021</v>
      </c>
      <c r="D13754" s="175">
        <v>21</v>
      </c>
      <c r="E13754" s="175">
        <v>7.4139999999999997</v>
      </c>
    </row>
    <row r="13755" spans="1:5">
      <c r="A13755" s="174" t="s">
        <v>377</v>
      </c>
      <c r="B13755" s="183">
        <v>28</v>
      </c>
      <c r="C13755" s="176">
        <v>44022</v>
      </c>
      <c r="D13755" s="175">
        <v>20</v>
      </c>
      <c r="E13755" s="175">
        <v>4.0439999999999996</v>
      </c>
    </row>
    <row r="13756" spans="1:5">
      <c r="A13756" s="174" t="s">
        <v>377</v>
      </c>
      <c r="B13756" s="177">
        <v>28</v>
      </c>
      <c r="C13756" s="176">
        <v>44023</v>
      </c>
      <c r="D13756" s="175">
        <v>17</v>
      </c>
      <c r="E13756" s="175">
        <v>0.67400000000000004</v>
      </c>
    </row>
    <row r="13757" spans="1:5">
      <c r="A13757" s="174" t="s">
        <v>377</v>
      </c>
      <c r="B13757" s="183">
        <v>29</v>
      </c>
      <c r="C13757" s="176">
        <v>44024</v>
      </c>
      <c r="D13757" s="175">
        <v>18</v>
      </c>
      <c r="E13757" s="175">
        <v>3.37</v>
      </c>
    </row>
    <row r="13758" spans="1:5">
      <c r="A13758" s="174" t="s">
        <v>377</v>
      </c>
      <c r="B13758" s="183">
        <v>29</v>
      </c>
      <c r="C13758" s="176">
        <v>44025</v>
      </c>
      <c r="D13758" s="175">
        <v>20</v>
      </c>
      <c r="E13758" s="175">
        <v>6.0659999999999998</v>
      </c>
    </row>
    <row r="13759" spans="1:5">
      <c r="A13759" s="174" t="s">
        <v>377</v>
      </c>
      <c r="B13759" s="183">
        <v>29</v>
      </c>
      <c r="C13759" s="176">
        <v>44026</v>
      </c>
      <c r="D13759" s="175">
        <v>20</v>
      </c>
      <c r="E13759" s="175">
        <v>8.7609999999999992</v>
      </c>
    </row>
    <row r="13760" spans="1:5">
      <c r="A13760" s="174" t="s">
        <v>377</v>
      </c>
      <c r="B13760" s="183">
        <v>29</v>
      </c>
      <c r="C13760" s="176">
        <v>44027</v>
      </c>
      <c r="D13760" s="175">
        <v>21</v>
      </c>
      <c r="E13760" s="175">
        <v>3.37</v>
      </c>
    </row>
    <row r="13761" spans="1:5">
      <c r="A13761" s="174" t="s">
        <v>377</v>
      </c>
      <c r="B13761" s="183">
        <v>29</v>
      </c>
      <c r="C13761" s="176">
        <v>44028</v>
      </c>
      <c r="D13761" s="175">
        <v>24</v>
      </c>
      <c r="E13761" s="175">
        <v>3.37</v>
      </c>
    </row>
    <row r="13762" spans="1:5">
      <c r="A13762" s="174" t="s">
        <v>377</v>
      </c>
      <c r="B13762" s="183">
        <v>29</v>
      </c>
      <c r="C13762" s="176">
        <v>44029</v>
      </c>
      <c r="D13762" s="175">
        <v>22</v>
      </c>
      <c r="E13762" s="175">
        <v>2.0219999999999998</v>
      </c>
    </row>
    <row r="13763" spans="1:5">
      <c r="A13763" s="174" t="s">
        <v>377</v>
      </c>
      <c r="B13763" s="177">
        <v>29</v>
      </c>
      <c r="C13763" s="176">
        <v>44030</v>
      </c>
      <c r="D13763" s="175">
        <v>15</v>
      </c>
      <c r="E13763" s="175">
        <v>5.3920000000000003</v>
      </c>
    </row>
    <row r="13764" spans="1:5">
      <c r="A13764" s="174" t="s">
        <v>377</v>
      </c>
      <c r="B13764" s="183">
        <v>30</v>
      </c>
      <c r="C13764" s="176">
        <v>44031</v>
      </c>
      <c r="D13764" s="175">
        <v>14</v>
      </c>
      <c r="E13764" s="175">
        <v>2.6960000000000002</v>
      </c>
    </row>
    <row r="13765" spans="1:5">
      <c r="A13765" s="174" t="s">
        <v>377</v>
      </c>
      <c r="B13765" s="183">
        <v>30</v>
      </c>
      <c r="C13765" s="176">
        <v>44032</v>
      </c>
      <c r="D13765" s="175">
        <v>20</v>
      </c>
      <c r="E13765" s="175">
        <v>8.0879999999999992</v>
      </c>
    </row>
    <row r="13766" spans="1:5">
      <c r="A13766" s="174" t="s">
        <v>377</v>
      </c>
      <c r="B13766" s="183">
        <v>30</v>
      </c>
      <c r="C13766" s="176">
        <v>44033</v>
      </c>
      <c r="D13766" s="175">
        <v>19</v>
      </c>
      <c r="E13766" s="175">
        <v>8.7609999999999992</v>
      </c>
    </row>
    <row r="13767" spans="1:5">
      <c r="A13767" s="174" t="s">
        <v>377</v>
      </c>
      <c r="B13767" s="183">
        <v>30</v>
      </c>
      <c r="C13767" s="176">
        <v>44034</v>
      </c>
      <c r="D13767" s="175">
        <v>20</v>
      </c>
      <c r="E13767" s="175">
        <v>6.0659999999999998</v>
      </c>
    </row>
    <row r="13768" spans="1:5">
      <c r="A13768" s="174" t="s">
        <v>377</v>
      </c>
      <c r="B13768" s="183">
        <v>30</v>
      </c>
      <c r="C13768" s="176">
        <v>44035</v>
      </c>
      <c r="D13768" s="175">
        <v>21</v>
      </c>
      <c r="E13768" s="175">
        <v>9.4350000000000005</v>
      </c>
    </row>
    <row r="13769" spans="1:5">
      <c r="A13769" s="174" t="s">
        <v>377</v>
      </c>
      <c r="B13769" s="183">
        <v>30</v>
      </c>
      <c r="C13769" s="176">
        <v>44036</v>
      </c>
      <c r="D13769" s="175">
        <v>22</v>
      </c>
      <c r="E13769" s="175">
        <v>3.37</v>
      </c>
    </row>
    <row r="13770" spans="1:5">
      <c r="A13770" s="174" t="s">
        <v>377</v>
      </c>
      <c r="B13770" s="177">
        <v>30</v>
      </c>
      <c r="C13770" s="176">
        <v>44037</v>
      </c>
      <c r="D13770" s="175">
        <v>17</v>
      </c>
      <c r="E13770" s="175">
        <v>4.718</v>
      </c>
    </row>
    <row r="13771" spans="1:5">
      <c r="A13771" s="174" t="s">
        <v>377</v>
      </c>
      <c r="B13771" s="183">
        <v>31</v>
      </c>
      <c r="C13771" s="176">
        <v>44038</v>
      </c>
      <c r="D13771" s="175">
        <v>16</v>
      </c>
      <c r="E13771" s="175">
        <v>1.3480000000000001</v>
      </c>
    </row>
    <row r="13772" spans="1:5">
      <c r="A13772" s="174" t="s">
        <v>377</v>
      </c>
      <c r="B13772" s="183">
        <v>31</v>
      </c>
      <c r="C13772" s="176">
        <v>44039</v>
      </c>
      <c r="D13772" s="175">
        <v>23</v>
      </c>
      <c r="E13772" s="175">
        <v>4.718</v>
      </c>
    </row>
    <row r="13773" spans="1:5">
      <c r="A13773" s="174" t="s">
        <v>377</v>
      </c>
      <c r="B13773" s="183">
        <v>31</v>
      </c>
      <c r="C13773" s="176">
        <v>44040</v>
      </c>
      <c r="D13773" s="175">
        <v>22</v>
      </c>
      <c r="E13773" s="175">
        <v>14.153</v>
      </c>
    </row>
    <row r="13774" spans="1:5">
      <c r="A13774" s="174" t="s">
        <v>377</v>
      </c>
      <c r="B13774" s="183">
        <v>31</v>
      </c>
      <c r="C13774" s="176">
        <v>44041</v>
      </c>
      <c r="D13774" s="175">
        <v>21</v>
      </c>
      <c r="E13774" s="175">
        <v>8.7609999999999992</v>
      </c>
    </row>
    <row r="13775" spans="1:5">
      <c r="A13775" s="174" t="s">
        <v>377</v>
      </c>
      <c r="B13775" s="183">
        <v>31</v>
      </c>
      <c r="C13775" s="176">
        <v>44042</v>
      </c>
      <c r="D13775" s="175">
        <v>21</v>
      </c>
      <c r="E13775" s="175">
        <v>10.782999999999999</v>
      </c>
    </row>
    <row r="13776" spans="1:5">
      <c r="A13776" s="174" t="s">
        <v>377</v>
      </c>
      <c r="B13776" s="183">
        <v>31</v>
      </c>
      <c r="C13776" s="176">
        <v>44043</v>
      </c>
      <c r="D13776" s="175">
        <v>21</v>
      </c>
      <c r="E13776" s="175">
        <v>7.4139999999999997</v>
      </c>
    </row>
    <row r="13777" spans="1:5">
      <c r="A13777" s="174" t="s">
        <v>377</v>
      </c>
      <c r="B13777" s="177">
        <v>31</v>
      </c>
      <c r="C13777" s="176">
        <v>44044</v>
      </c>
      <c r="D13777" s="175">
        <v>14</v>
      </c>
      <c r="E13777" s="175">
        <v>7.4139999999999997</v>
      </c>
    </row>
    <row r="13778" spans="1:5">
      <c r="A13778" s="174" t="s">
        <v>377</v>
      </c>
      <c r="B13778" s="183">
        <v>32</v>
      </c>
      <c r="C13778" s="176">
        <v>44045</v>
      </c>
      <c r="D13778" s="175">
        <v>14</v>
      </c>
      <c r="E13778" s="175">
        <v>6.0659999999999998</v>
      </c>
    </row>
    <row r="13779" spans="1:5">
      <c r="A13779" s="174" t="s">
        <v>377</v>
      </c>
      <c r="B13779" s="183">
        <v>32</v>
      </c>
      <c r="C13779" s="176">
        <v>44046</v>
      </c>
      <c r="D13779" s="175">
        <v>20</v>
      </c>
      <c r="E13779" s="175">
        <v>7.4139999999999997</v>
      </c>
    </row>
    <row r="13780" spans="1:5">
      <c r="A13780" s="174" t="s">
        <v>377</v>
      </c>
      <c r="B13780" s="183">
        <v>32</v>
      </c>
      <c r="C13780" s="176">
        <v>44047</v>
      </c>
      <c r="D13780" s="175">
        <v>19</v>
      </c>
      <c r="E13780" s="175">
        <v>14.827</v>
      </c>
    </row>
    <row r="13781" spans="1:5">
      <c r="A13781" s="174" t="s">
        <v>377</v>
      </c>
      <c r="B13781" s="183">
        <v>32</v>
      </c>
      <c r="C13781" s="176">
        <v>44048</v>
      </c>
      <c r="D13781" s="175">
        <v>19</v>
      </c>
      <c r="E13781" s="175">
        <v>8.0879999999999992</v>
      </c>
    </row>
    <row r="13782" spans="1:5">
      <c r="A13782" s="174" t="s">
        <v>377</v>
      </c>
      <c r="B13782" s="183">
        <v>32</v>
      </c>
      <c r="C13782" s="176">
        <v>44049</v>
      </c>
      <c r="D13782" s="175">
        <v>19</v>
      </c>
      <c r="E13782" s="175">
        <v>8.0879999999999992</v>
      </c>
    </row>
    <row r="13783" spans="1:5">
      <c r="A13783" s="174" t="s">
        <v>377</v>
      </c>
      <c r="B13783" s="177">
        <v>32</v>
      </c>
      <c r="C13783" s="176">
        <v>44050</v>
      </c>
      <c r="D13783" s="175">
        <v>18</v>
      </c>
      <c r="E13783" s="175">
        <v>10.109</v>
      </c>
    </row>
    <row r="13784" spans="1:5">
      <c r="A13784" s="174" t="s">
        <v>377</v>
      </c>
      <c r="B13784" s="177">
        <v>32</v>
      </c>
      <c r="C13784" s="176">
        <v>44051</v>
      </c>
      <c r="D13784" s="175">
        <v>12</v>
      </c>
      <c r="E13784" s="175">
        <v>4.718</v>
      </c>
    </row>
    <row r="13785" spans="1:5">
      <c r="A13785" s="174" t="s">
        <v>377</v>
      </c>
      <c r="B13785" s="177">
        <v>33</v>
      </c>
      <c r="C13785" s="176">
        <v>44052</v>
      </c>
      <c r="D13785" s="175">
        <v>9</v>
      </c>
      <c r="E13785" s="175">
        <v>3.37</v>
      </c>
    </row>
    <row r="13786" spans="1:5">
      <c r="A13786" s="174" t="s">
        <v>377</v>
      </c>
      <c r="B13786" s="177">
        <v>33</v>
      </c>
      <c r="C13786" s="176">
        <v>44053</v>
      </c>
      <c r="D13786" s="175">
        <v>19</v>
      </c>
      <c r="E13786" s="175">
        <v>10.109</v>
      </c>
    </row>
    <row r="13787" spans="1:5">
      <c r="A13787" s="174" t="s">
        <v>377</v>
      </c>
      <c r="B13787" s="177">
        <v>33</v>
      </c>
      <c r="C13787" s="176">
        <v>44054</v>
      </c>
      <c r="D13787" s="175">
        <v>19</v>
      </c>
      <c r="E13787" s="175">
        <v>9.4350000000000005</v>
      </c>
    </row>
    <row r="13788" spans="1:5">
      <c r="A13788" s="174" t="s">
        <v>377</v>
      </c>
      <c r="B13788" s="177">
        <v>33</v>
      </c>
      <c r="C13788" s="176">
        <v>44055</v>
      </c>
      <c r="D13788" s="175">
        <v>21</v>
      </c>
      <c r="E13788" s="175">
        <v>14.153</v>
      </c>
    </row>
    <row r="13789" spans="1:5">
      <c r="A13789" s="174" t="s">
        <v>377</v>
      </c>
      <c r="B13789" s="177">
        <v>33</v>
      </c>
      <c r="C13789" s="176">
        <v>44056</v>
      </c>
      <c r="D13789" s="175">
        <v>21</v>
      </c>
      <c r="E13789" s="175">
        <v>8.7609999999999992</v>
      </c>
    </row>
    <row r="13790" spans="1:5">
      <c r="A13790" s="174" t="s">
        <v>377</v>
      </c>
      <c r="B13790" s="177">
        <v>33</v>
      </c>
      <c r="C13790" s="176">
        <v>44057</v>
      </c>
      <c r="D13790" s="175">
        <v>20</v>
      </c>
      <c r="E13790" s="175">
        <v>6.0659999999999998</v>
      </c>
    </row>
    <row r="13791" spans="1:5">
      <c r="A13791" s="174" t="s">
        <v>377</v>
      </c>
      <c r="B13791" s="177">
        <v>33</v>
      </c>
      <c r="C13791" s="176">
        <v>44058</v>
      </c>
      <c r="D13791" s="175">
        <v>14</v>
      </c>
      <c r="E13791" s="175">
        <v>2.6960000000000002</v>
      </c>
    </row>
    <row r="13792" spans="1:5">
      <c r="A13792" s="174" t="s">
        <v>377</v>
      </c>
      <c r="B13792" s="177">
        <v>34</v>
      </c>
      <c r="C13792" s="176">
        <v>44059</v>
      </c>
      <c r="D13792" s="175">
        <v>14</v>
      </c>
      <c r="E13792" s="175">
        <v>2.6960000000000002</v>
      </c>
    </row>
    <row r="13793" spans="1:5">
      <c r="A13793" s="174" t="s">
        <v>377</v>
      </c>
      <c r="B13793" s="177">
        <v>34</v>
      </c>
      <c r="C13793" s="176">
        <v>44060</v>
      </c>
      <c r="D13793" s="175">
        <v>19</v>
      </c>
      <c r="E13793" s="175">
        <v>5.3920000000000003</v>
      </c>
    </row>
    <row r="13794" spans="1:5">
      <c r="A13794" s="174" t="s">
        <v>377</v>
      </c>
      <c r="B13794" s="177">
        <v>34</v>
      </c>
      <c r="C13794" s="176">
        <v>44061</v>
      </c>
      <c r="D13794" s="175">
        <v>18</v>
      </c>
      <c r="E13794" s="175">
        <v>10.782999999999999</v>
      </c>
    </row>
    <row r="13795" spans="1:5">
      <c r="A13795" s="174" t="s">
        <v>377</v>
      </c>
      <c r="B13795" s="177">
        <v>34</v>
      </c>
      <c r="C13795" s="176">
        <v>44062</v>
      </c>
      <c r="D13795" s="175">
        <v>19</v>
      </c>
      <c r="E13795" s="175">
        <v>8.0879999999999992</v>
      </c>
    </row>
    <row r="13796" spans="1:5">
      <c r="A13796" s="174" t="s">
        <v>377</v>
      </c>
      <c r="B13796" s="177">
        <v>34</v>
      </c>
      <c r="C13796" s="176">
        <v>44063</v>
      </c>
      <c r="D13796" s="175">
        <v>19</v>
      </c>
      <c r="E13796" s="175">
        <v>7.4139999999999997</v>
      </c>
    </row>
    <row r="13797" spans="1:5">
      <c r="A13797" s="174" t="s">
        <v>377</v>
      </c>
      <c r="B13797" s="177">
        <v>34</v>
      </c>
      <c r="C13797" s="176">
        <v>44064</v>
      </c>
      <c r="D13797" s="175">
        <v>19</v>
      </c>
      <c r="E13797" s="175">
        <v>8.0879999999999992</v>
      </c>
    </row>
    <row r="13798" spans="1:5">
      <c r="A13798" s="174" t="s">
        <v>377</v>
      </c>
      <c r="B13798" s="177">
        <v>34</v>
      </c>
      <c r="C13798" s="176">
        <v>44065</v>
      </c>
      <c r="D13798" s="182"/>
      <c r="E13798" s="175">
        <v>7.4139999999999997</v>
      </c>
    </row>
    <row r="13799" spans="1:5">
      <c r="A13799" s="174" t="s">
        <v>188</v>
      </c>
      <c r="B13799" s="183">
        <v>8</v>
      </c>
      <c r="C13799" s="176">
        <v>43877</v>
      </c>
      <c r="D13799" s="175">
        <v>1</v>
      </c>
      <c r="E13799" s="175">
        <v>0</v>
      </c>
    </row>
    <row r="13800" spans="1:5">
      <c r="A13800" s="174" t="s">
        <v>188</v>
      </c>
      <c r="B13800" s="183">
        <v>8</v>
      </c>
      <c r="C13800" s="176">
        <v>43878</v>
      </c>
      <c r="D13800" s="175">
        <v>-2</v>
      </c>
      <c r="E13800" s="175">
        <v>0</v>
      </c>
    </row>
    <row r="13801" spans="1:5">
      <c r="A13801" s="174" t="s">
        <v>188</v>
      </c>
      <c r="B13801" s="183">
        <v>8</v>
      </c>
      <c r="C13801" s="176">
        <v>43879</v>
      </c>
      <c r="D13801" s="175">
        <v>-2</v>
      </c>
      <c r="E13801" s="175">
        <v>0</v>
      </c>
    </row>
    <row r="13802" spans="1:5">
      <c r="A13802" s="174" t="s">
        <v>188</v>
      </c>
      <c r="B13802" s="183">
        <v>8</v>
      </c>
      <c r="C13802" s="176">
        <v>43880</v>
      </c>
      <c r="D13802" s="175">
        <v>-2</v>
      </c>
      <c r="E13802" s="175">
        <v>0</v>
      </c>
    </row>
    <row r="13803" spans="1:5">
      <c r="A13803" s="174" t="s">
        <v>188</v>
      </c>
      <c r="B13803" s="183">
        <v>8</v>
      </c>
      <c r="C13803" s="176">
        <v>43881</v>
      </c>
      <c r="D13803" s="175">
        <v>-3</v>
      </c>
      <c r="E13803" s="175">
        <v>0</v>
      </c>
    </row>
    <row r="13804" spans="1:5">
      <c r="A13804" s="174" t="s">
        <v>188</v>
      </c>
      <c r="B13804" s="183">
        <v>8</v>
      </c>
      <c r="C13804" s="176">
        <v>43882</v>
      </c>
      <c r="D13804" s="175">
        <v>1</v>
      </c>
      <c r="E13804" s="175">
        <v>0</v>
      </c>
    </row>
    <row r="13805" spans="1:5">
      <c r="A13805" s="174" t="s">
        <v>188</v>
      </c>
      <c r="B13805" s="177">
        <v>8</v>
      </c>
      <c r="C13805" s="176">
        <v>43883</v>
      </c>
      <c r="D13805" s="175">
        <v>1</v>
      </c>
      <c r="E13805" s="175">
        <v>0</v>
      </c>
    </row>
    <row r="13806" spans="1:5">
      <c r="A13806" s="174" t="s">
        <v>188</v>
      </c>
      <c r="B13806" s="183">
        <v>9</v>
      </c>
      <c r="C13806" s="176">
        <v>43884</v>
      </c>
      <c r="D13806" s="175">
        <v>1</v>
      </c>
      <c r="E13806" s="175">
        <v>0</v>
      </c>
    </row>
    <row r="13807" spans="1:5">
      <c r="A13807" s="174" t="s">
        <v>188</v>
      </c>
      <c r="B13807" s="183">
        <v>9</v>
      </c>
      <c r="C13807" s="176">
        <v>43885</v>
      </c>
      <c r="D13807" s="175">
        <v>9</v>
      </c>
      <c r="E13807" s="175">
        <v>0</v>
      </c>
    </row>
    <row r="13808" spans="1:5">
      <c r="A13808" s="174" t="s">
        <v>188</v>
      </c>
      <c r="B13808" s="183">
        <v>9</v>
      </c>
      <c r="C13808" s="176">
        <v>43886</v>
      </c>
      <c r="D13808" s="175">
        <v>10</v>
      </c>
      <c r="E13808" s="175">
        <v>0</v>
      </c>
    </row>
    <row r="13809" spans="1:5">
      <c r="A13809" s="174" t="s">
        <v>188</v>
      </c>
      <c r="B13809" s="183">
        <v>9</v>
      </c>
      <c r="C13809" s="176">
        <v>43887</v>
      </c>
      <c r="D13809" s="175">
        <v>7</v>
      </c>
      <c r="E13809" s="175">
        <v>0</v>
      </c>
    </row>
    <row r="13810" spans="1:5">
      <c r="A13810" s="174" t="s">
        <v>188</v>
      </c>
      <c r="B13810" s="183">
        <v>9</v>
      </c>
      <c r="C13810" s="176">
        <v>43888</v>
      </c>
      <c r="D13810" s="175">
        <v>5</v>
      </c>
      <c r="E13810" s="175">
        <v>0</v>
      </c>
    </row>
    <row r="13811" spans="1:5">
      <c r="A13811" s="174" t="s">
        <v>188</v>
      </c>
      <c r="B13811" s="183">
        <v>9</v>
      </c>
      <c r="C13811" s="176">
        <v>43889</v>
      </c>
      <c r="D13811" s="175">
        <v>5</v>
      </c>
      <c r="E13811" s="175">
        <v>0</v>
      </c>
    </row>
    <row r="13812" spans="1:5">
      <c r="A13812" s="174" t="s">
        <v>188</v>
      </c>
      <c r="B13812" s="177">
        <v>9</v>
      </c>
      <c r="C13812" s="176">
        <v>43890</v>
      </c>
      <c r="D13812" s="175">
        <v>4</v>
      </c>
      <c r="E13812" s="175">
        <v>0</v>
      </c>
    </row>
    <row r="13813" spans="1:5">
      <c r="A13813" s="174" t="s">
        <v>188</v>
      </c>
      <c r="B13813" s="183">
        <v>10</v>
      </c>
      <c r="C13813" s="176">
        <v>43833</v>
      </c>
      <c r="D13813" s="175">
        <v>8</v>
      </c>
      <c r="E13813" s="175">
        <v>0</v>
      </c>
    </row>
    <row r="13814" spans="1:5">
      <c r="A13814" s="174" t="s">
        <v>188</v>
      </c>
      <c r="B13814" s="183">
        <v>10</v>
      </c>
      <c r="C13814" s="176">
        <v>43864</v>
      </c>
      <c r="D13814" s="175">
        <v>3</v>
      </c>
      <c r="E13814" s="175">
        <v>0</v>
      </c>
    </row>
    <row r="13815" spans="1:5">
      <c r="A13815" s="174" t="s">
        <v>188</v>
      </c>
      <c r="B13815" s="183">
        <v>10</v>
      </c>
      <c r="C13815" s="176">
        <v>43893</v>
      </c>
      <c r="D13815" s="175">
        <v>1</v>
      </c>
      <c r="E13815" s="175">
        <v>0</v>
      </c>
    </row>
    <row r="13816" spans="1:5">
      <c r="A13816" s="174" t="s">
        <v>188</v>
      </c>
      <c r="B13816" s="183">
        <v>10</v>
      </c>
      <c r="C13816" s="176">
        <v>43894</v>
      </c>
      <c r="D13816" s="175">
        <v>0</v>
      </c>
      <c r="E13816" s="175">
        <v>0</v>
      </c>
    </row>
    <row r="13817" spans="1:5">
      <c r="A13817" s="174" t="s">
        <v>188</v>
      </c>
      <c r="B13817" s="183">
        <v>10</v>
      </c>
      <c r="C13817" s="176">
        <v>43895</v>
      </c>
      <c r="D13817" s="175">
        <v>-1</v>
      </c>
      <c r="E13817" s="175">
        <v>0</v>
      </c>
    </row>
    <row r="13818" spans="1:5">
      <c r="A13818" s="174" t="s">
        <v>188</v>
      </c>
      <c r="B13818" s="183">
        <v>10</v>
      </c>
      <c r="C13818" s="176">
        <v>43896</v>
      </c>
      <c r="D13818" s="175">
        <v>-2</v>
      </c>
      <c r="E13818" s="175">
        <v>0</v>
      </c>
    </row>
    <row r="13819" spans="1:5">
      <c r="A13819" s="174" t="s">
        <v>188</v>
      </c>
      <c r="B13819" s="177">
        <v>10</v>
      </c>
      <c r="C13819" s="176">
        <v>43897</v>
      </c>
      <c r="D13819" s="175">
        <v>0</v>
      </c>
      <c r="E13819" s="175">
        <v>0</v>
      </c>
    </row>
    <row r="13820" spans="1:5">
      <c r="A13820" s="174" t="s">
        <v>188</v>
      </c>
      <c r="B13820" s="183">
        <v>11</v>
      </c>
      <c r="C13820" s="176">
        <v>43898</v>
      </c>
      <c r="D13820" s="175">
        <v>1</v>
      </c>
      <c r="E13820" s="175">
        <v>0</v>
      </c>
    </row>
    <row r="13821" spans="1:5">
      <c r="A13821" s="174" t="s">
        <v>188</v>
      </c>
      <c r="B13821" s="183">
        <v>11</v>
      </c>
      <c r="C13821" s="176">
        <v>43899</v>
      </c>
      <c r="D13821" s="175">
        <v>-2</v>
      </c>
      <c r="E13821" s="175">
        <v>0</v>
      </c>
    </row>
    <row r="13822" spans="1:5">
      <c r="A13822" s="174" t="s">
        <v>188</v>
      </c>
      <c r="B13822" s="183">
        <v>11</v>
      </c>
      <c r="C13822" s="176">
        <v>43900</v>
      </c>
      <c r="D13822" s="175">
        <v>-1</v>
      </c>
      <c r="E13822" s="175">
        <v>0</v>
      </c>
    </row>
    <row r="13823" spans="1:5">
      <c r="A13823" s="174" t="s">
        <v>188</v>
      </c>
      <c r="B13823" s="183">
        <v>11</v>
      </c>
      <c r="C13823" s="176">
        <v>43901</v>
      </c>
      <c r="D13823" s="175">
        <v>-1</v>
      </c>
      <c r="E13823" s="175">
        <v>0</v>
      </c>
    </row>
    <row r="13824" spans="1:5">
      <c r="A13824" s="174" t="s">
        <v>188</v>
      </c>
      <c r="B13824" s="183">
        <v>11</v>
      </c>
      <c r="C13824" s="176">
        <v>43902</v>
      </c>
      <c r="D13824" s="175">
        <v>-1</v>
      </c>
      <c r="E13824" s="175">
        <v>0</v>
      </c>
    </row>
    <row r="13825" spans="1:5">
      <c r="A13825" s="174" t="s">
        <v>188</v>
      </c>
      <c r="B13825" s="183">
        <v>11</v>
      </c>
      <c r="C13825" s="176">
        <v>43903</v>
      </c>
      <c r="D13825" s="175">
        <v>-1</v>
      </c>
      <c r="E13825" s="175">
        <v>0</v>
      </c>
    </row>
    <row r="13826" spans="1:5">
      <c r="A13826" s="174" t="s">
        <v>188</v>
      </c>
      <c r="B13826" s="177">
        <v>11</v>
      </c>
      <c r="C13826" s="176">
        <v>43904</v>
      </c>
      <c r="D13826" s="175">
        <v>2</v>
      </c>
      <c r="E13826" s="175">
        <v>0</v>
      </c>
    </row>
    <row r="13827" spans="1:5">
      <c r="A13827" s="174" t="s">
        <v>188</v>
      </c>
      <c r="B13827" s="183">
        <v>12</v>
      </c>
      <c r="C13827" s="176">
        <v>43905</v>
      </c>
      <c r="D13827" s="175">
        <v>3</v>
      </c>
      <c r="E13827" s="175">
        <v>0</v>
      </c>
    </row>
    <row r="13828" spans="1:5">
      <c r="A13828" s="174" t="s">
        <v>188</v>
      </c>
      <c r="B13828" s="183">
        <v>12</v>
      </c>
      <c r="C13828" s="176">
        <v>43906</v>
      </c>
      <c r="D13828" s="175">
        <v>4</v>
      </c>
      <c r="E13828" s="175">
        <v>0</v>
      </c>
    </row>
    <row r="13829" spans="1:5">
      <c r="A13829" s="174" t="s">
        <v>188</v>
      </c>
      <c r="B13829" s="183">
        <v>12</v>
      </c>
      <c r="C13829" s="176">
        <v>43907</v>
      </c>
      <c r="D13829" s="175">
        <v>9</v>
      </c>
      <c r="E13829" s="175">
        <v>0</v>
      </c>
    </row>
    <row r="13830" spans="1:5">
      <c r="A13830" s="174" t="s">
        <v>188</v>
      </c>
      <c r="B13830" s="183">
        <v>12</v>
      </c>
      <c r="C13830" s="176">
        <v>43908</v>
      </c>
      <c r="D13830" s="175">
        <v>11</v>
      </c>
      <c r="E13830" s="175">
        <v>0</v>
      </c>
    </row>
    <row r="13831" spans="1:5">
      <c r="A13831" s="174" t="s">
        <v>188</v>
      </c>
      <c r="B13831" s="183">
        <v>12</v>
      </c>
      <c r="C13831" s="176">
        <v>43909</v>
      </c>
      <c r="D13831" s="175">
        <v>14</v>
      </c>
      <c r="E13831" s="175">
        <v>0.11600000000000001</v>
      </c>
    </row>
    <row r="13832" spans="1:5">
      <c r="A13832" s="174" t="s">
        <v>188</v>
      </c>
      <c r="B13832" s="177">
        <v>12</v>
      </c>
      <c r="C13832" s="176">
        <v>43910</v>
      </c>
      <c r="D13832" s="175">
        <v>16</v>
      </c>
      <c r="E13832" s="175">
        <v>0</v>
      </c>
    </row>
    <row r="13833" spans="1:5">
      <c r="A13833" s="174" t="s">
        <v>188</v>
      </c>
      <c r="B13833" s="183">
        <v>12</v>
      </c>
      <c r="C13833" s="176">
        <v>43911</v>
      </c>
      <c r="D13833" s="175">
        <v>18</v>
      </c>
      <c r="E13833" s="175">
        <v>5.8000000000000003E-2</v>
      </c>
    </row>
    <row r="13834" spans="1:5">
      <c r="A13834" s="174" t="s">
        <v>188</v>
      </c>
      <c r="B13834" s="183">
        <v>13</v>
      </c>
      <c r="C13834" s="176">
        <v>43912</v>
      </c>
      <c r="D13834" s="175">
        <v>18</v>
      </c>
      <c r="E13834" s="175">
        <v>0</v>
      </c>
    </row>
    <row r="13835" spans="1:5">
      <c r="A13835" s="174" t="s">
        <v>188</v>
      </c>
      <c r="B13835" s="183">
        <v>13</v>
      </c>
      <c r="C13835" s="176">
        <v>43913</v>
      </c>
      <c r="D13835" s="175">
        <v>20</v>
      </c>
      <c r="E13835" s="175">
        <v>5.8000000000000003E-2</v>
      </c>
    </row>
    <row r="13836" spans="1:5">
      <c r="A13836" s="174" t="s">
        <v>188</v>
      </c>
      <c r="B13836" s="183">
        <v>13</v>
      </c>
      <c r="C13836" s="176">
        <v>43914</v>
      </c>
      <c r="D13836" s="175">
        <v>23</v>
      </c>
      <c r="E13836" s="175">
        <v>0.11600000000000001</v>
      </c>
    </row>
    <row r="13837" spans="1:5">
      <c r="A13837" s="174" t="s">
        <v>188</v>
      </c>
      <c r="B13837" s="183">
        <v>13</v>
      </c>
      <c r="C13837" s="176">
        <v>43915</v>
      </c>
      <c r="D13837" s="175">
        <v>23</v>
      </c>
      <c r="E13837" s="175">
        <v>0</v>
      </c>
    </row>
    <row r="13838" spans="1:5">
      <c r="A13838" s="174" t="s">
        <v>188</v>
      </c>
      <c r="B13838" s="183">
        <v>13</v>
      </c>
      <c r="C13838" s="176">
        <v>43916</v>
      </c>
      <c r="D13838" s="175">
        <v>24</v>
      </c>
      <c r="E13838" s="175">
        <v>0.17399999999999999</v>
      </c>
    </row>
    <row r="13839" spans="1:5">
      <c r="A13839" s="174" t="s">
        <v>188</v>
      </c>
      <c r="B13839" s="183">
        <v>13</v>
      </c>
      <c r="C13839" s="176">
        <v>43917</v>
      </c>
      <c r="D13839" s="175">
        <v>24</v>
      </c>
      <c r="E13839" s="175">
        <v>5.8000000000000003E-2</v>
      </c>
    </row>
    <row r="13840" spans="1:5">
      <c r="A13840" s="174" t="s">
        <v>188</v>
      </c>
      <c r="B13840" s="177">
        <v>13</v>
      </c>
      <c r="C13840" s="176">
        <v>43918</v>
      </c>
      <c r="D13840" s="175">
        <v>19</v>
      </c>
      <c r="E13840" s="175">
        <v>0.17399999999999999</v>
      </c>
    </row>
    <row r="13841" spans="1:5">
      <c r="A13841" s="174" t="s">
        <v>188</v>
      </c>
      <c r="B13841" s="183">
        <v>14</v>
      </c>
      <c r="C13841" s="176">
        <v>43919</v>
      </c>
      <c r="D13841" s="175">
        <v>17</v>
      </c>
      <c r="E13841" s="175">
        <v>0.23200000000000001</v>
      </c>
    </row>
    <row r="13842" spans="1:5">
      <c r="A13842" s="174" t="s">
        <v>188</v>
      </c>
      <c r="B13842" s="183">
        <v>14</v>
      </c>
      <c r="C13842" s="176">
        <v>43920</v>
      </c>
      <c r="D13842" s="175">
        <v>20</v>
      </c>
      <c r="E13842" s="175">
        <v>5.8000000000000003E-2</v>
      </c>
    </row>
    <row r="13843" spans="1:5">
      <c r="A13843" s="174" t="s">
        <v>188</v>
      </c>
      <c r="B13843" s="183">
        <v>14</v>
      </c>
      <c r="C13843" s="176">
        <v>43921</v>
      </c>
      <c r="D13843" s="175">
        <v>21</v>
      </c>
      <c r="E13843" s="175">
        <v>0.28999999999999998</v>
      </c>
    </row>
    <row r="13844" spans="1:5">
      <c r="A13844" s="174" t="s">
        <v>188</v>
      </c>
      <c r="B13844" s="183">
        <v>14</v>
      </c>
      <c r="C13844" s="176">
        <v>43922</v>
      </c>
      <c r="D13844" s="175">
        <v>21</v>
      </c>
      <c r="E13844" s="175">
        <v>0.28999999999999998</v>
      </c>
    </row>
    <row r="13845" spans="1:5">
      <c r="A13845" s="174" t="s">
        <v>188</v>
      </c>
      <c r="B13845" s="183">
        <v>14</v>
      </c>
      <c r="C13845" s="176">
        <v>43923</v>
      </c>
      <c r="D13845" s="175">
        <v>22</v>
      </c>
      <c r="E13845" s="175">
        <v>0.753</v>
      </c>
    </row>
    <row r="13846" spans="1:5">
      <c r="A13846" s="174" t="s">
        <v>188</v>
      </c>
      <c r="B13846" s="183">
        <v>14</v>
      </c>
      <c r="C13846" s="176">
        <v>43924</v>
      </c>
      <c r="D13846" s="175">
        <v>22</v>
      </c>
      <c r="E13846" s="175">
        <v>0.34799999999999998</v>
      </c>
    </row>
    <row r="13847" spans="1:5">
      <c r="A13847" s="174" t="s">
        <v>188</v>
      </c>
      <c r="B13847" s="177">
        <v>14</v>
      </c>
      <c r="C13847" s="176">
        <v>43925</v>
      </c>
      <c r="D13847" s="175">
        <v>17</v>
      </c>
      <c r="E13847" s="175">
        <v>0.63700000000000001</v>
      </c>
    </row>
    <row r="13848" spans="1:5">
      <c r="A13848" s="174" t="s">
        <v>188</v>
      </c>
      <c r="B13848" s="183">
        <v>15</v>
      </c>
      <c r="C13848" s="176">
        <v>43926</v>
      </c>
      <c r="D13848" s="175">
        <v>16</v>
      </c>
      <c r="E13848" s="175">
        <v>0.34799999999999998</v>
      </c>
    </row>
    <row r="13849" spans="1:5">
      <c r="A13849" s="174" t="s">
        <v>188</v>
      </c>
      <c r="B13849" s="183">
        <v>15</v>
      </c>
      <c r="C13849" s="176">
        <v>43927</v>
      </c>
      <c r="D13849" s="175">
        <v>19</v>
      </c>
      <c r="E13849" s="175">
        <v>0.40500000000000003</v>
      </c>
    </row>
    <row r="13850" spans="1:5">
      <c r="A13850" s="174" t="s">
        <v>188</v>
      </c>
      <c r="B13850" s="183">
        <v>15</v>
      </c>
      <c r="C13850" s="176">
        <v>43928</v>
      </c>
      <c r="D13850" s="175">
        <v>20</v>
      </c>
      <c r="E13850" s="175">
        <v>1.0429999999999999</v>
      </c>
    </row>
    <row r="13851" spans="1:5">
      <c r="A13851" s="174" t="s">
        <v>188</v>
      </c>
      <c r="B13851" s="183">
        <v>15</v>
      </c>
      <c r="C13851" s="176">
        <v>43929</v>
      </c>
      <c r="D13851" s="175">
        <v>20</v>
      </c>
      <c r="E13851" s="175">
        <v>0.98499999999999999</v>
      </c>
    </row>
    <row r="13852" spans="1:5">
      <c r="A13852" s="174" t="s">
        <v>188</v>
      </c>
      <c r="B13852" s="183">
        <v>15</v>
      </c>
      <c r="C13852" s="176">
        <v>43930</v>
      </c>
      <c r="D13852" s="175">
        <v>19</v>
      </c>
      <c r="E13852" s="175">
        <v>0.92700000000000005</v>
      </c>
    </row>
    <row r="13853" spans="1:5">
      <c r="A13853" s="174" t="s">
        <v>188</v>
      </c>
      <c r="B13853" s="183">
        <v>15</v>
      </c>
      <c r="C13853" s="176">
        <v>43931</v>
      </c>
      <c r="D13853" s="175">
        <v>28</v>
      </c>
      <c r="E13853" s="175">
        <v>1.448</v>
      </c>
    </row>
    <row r="13854" spans="1:5">
      <c r="A13854" s="174" t="s">
        <v>188</v>
      </c>
      <c r="B13854" s="177">
        <v>15</v>
      </c>
      <c r="C13854" s="176">
        <v>43932</v>
      </c>
      <c r="D13854" s="175">
        <v>18</v>
      </c>
      <c r="E13854" s="175">
        <v>0.46300000000000002</v>
      </c>
    </row>
    <row r="13855" spans="1:5">
      <c r="A13855" s="174" t="s">
        <v>188</v>
      </c>
      <c r="B13855" s="183">
        <v>16</v>
      </c>
      <c r="C13855" s="176">
        <v>43933</v>
      </c>
      <c r="D13855" s="175">
        <v>15</v>
      </c>
      <c r="E13855" s="175">
        <v>0.86899999999999999</v>
      </c>
    </row>
    <row r="13856" spans="1:5">
      <c r="A13856" s="174" t="s">
        <v>188</v>
      </c>
      <c r="B13856" s="183">
        <v>16</v>
      </c>
      <c r="C13856" s="176">
        <v>43934</v>
      </c>
      <c r="D13856" s="175">
        <v>19</v>
      </c>
      <c r="E13856" s="175">
        <v>1.0429999999999999</v>
      </c>
    </row>
    <row r="13857" spans="1:5">
      <c r="A13857" s="174" t="s">
        <v>188</v>
      </c>
      <c r="B13857" s="183">
        <v>16</v>
      </c>
      <c r="C13857" s="176">
        <v>43935</v>
      </c>
      <c r="D13857" s="175">
        <v>20</v>
      </c>
      <c r="E13857" s="175">
        <v>2.085</v>
      </c>
    </row>
    <row r="13858" spans="1:5">
      <c r="A13858" s="174" t="s">
        <v>188</v>
      </c>
      <c r="B13858" s="183">
        <v>16</v>
      </c>
      <c r="C13858" s="176">
        <v>43936</v>
      </c>
      <c r="D13858" s="175">
        <v>20</v>
      </c>
      <c r="E13858" s="175">
        <v>2.375</v>
      </c>
    </row>
    <row r="13859" spans="1:5">
      <c r="A13859" s="174" t="s">
        <v>188</v>
      </c>
      <c r="B13859" s="183">
        <v>16</v>
      </c>
      <c r="C13859" s="176">
        <v>43937</v>
      </c>
      <c r="D13859" s="175">
        <v>22</v>
      </c>
      <c r="E13859" s="175">
        <v>2.0270000000000001</v>
      </c>
    </row>
    <row r="13860" spans="1:5">
      <c r="A13860" s="174" t="s">
        <v>188</v>
      </c>
      <c r="B13860" s="183">
        <v>16</v>
      </c>
      <c r="C13860" s="176">
        <v>43938</v>
      </c>
      <c r="D13860" s="175">
        <v>22</v>
      </c>
      <c r="E13860" s="175">
        <v>2.375</v>
      </c>
    </row>
    <row r="13861" spans="1:5">
      <c r="A13861" s="174" t="s">
        <v>188</v>
      </c>
      <c r="B13861" s="177">
        <v>16</v>
      </c>
      <c r="C13861" s="176">
        <v>43939</v>
      </c>
      <c r="D13861" s="175">
        <v>17</v>
      </c>
      <c r="E13861" s="175">
        <v>2.6640000000000001</v>
      </c>
    </row>
    <row r="13862" spans="1:5">
      <c r="A13862" s="174" t="s">
        <v>188</v>
      </c>
      <c r="B13862" s="183">
        <v>17</v>
      </c>
      <c r="C13862" s="176">
        <v>43940</v>
      </c>
      <c r="D13862" s="175">
        <v>16</v>
      </c>
      <c r="E13862" s="175">
        <v>0.86899999999999999</v>
      </c>
    </row>
    <row r="13863" spans="1:5">
      <c r="A13863" s="174" t="s">
        <v>188</v>
      </c>
      <c r="B13863" s="183">
        <v>17</v>
      </c>
      <c r="C13863" s="176">
        <v>43941</v>
      </c>
      <c r="D13863" s="175">
        <v>18</v>
      </c>
      <c r="E13863" s="175">
        <v>1.1579999999999999</v>
      </c>
    </row>
    <row r="13864" spans="1:5">
      <c r="A13864" s="174" t="s">
        <v>188</v>
      </c>
      <c r="B13864" s="183">
        <v>17</v>
      </c>
      <c r="C13864" s="176">
        <v>43942</v>
      </c>
      <c r="D13864" s="175">
        <v>25</v>
      </c>
      <c r="E13864" s="175">
        <v>2.2589999999999999</v>
      </c>
    </row>
    <row r="13865" spans="1:5">
      <c r="A13865" s="174" t="s">
        <v>188</v>
      </c>
      <c r="B13865" s="183">
        <v>17</v>
      </c>
      <c r="C13865" s="176">
        <v>43943</v>
      </c>
      <c r="D13865" s="175">
        <v>19</v>
      </c>
      <c r="E13865" s="175">
        <v>1.68</v>
      </c>
    </row>
    <row r="13866" spans="1:5">
      <c r="A13866" s="174" t="s">
        <v>188</v>
      </c>
      <c r="B13866" s="183">
        <v>17</v>
      </c>
      <c r="C13866" s="176">
        <v>43944</v>
      </c>
      <c r="D13866" s="175">
        <v>25</v>
      </c>
      <c r="E13866" s="175">
        <v>2.3170000000000002</v>
      </c>
    </row>
    <row r="13867" spans="1:5">
      <c r="A13867" s="174" t="s">
        <v>188</v>
      </c>
      <c r="B13867" s="183">
        <v>17</v>
      </c>
      <c r="C13867" s="176">
        <v>43945</v>
      </c>
      <c r="D13867" s="175">
        <v>21</v>
      </c>
      <c r="E13867" s="175">
        <v>2.3170000000000002</v>
      </c>
    </row>
    <row r="13868" spans="1:5">
      <c r="A13868" s="174" t="s">
        <v>188</v>
      </c>
      <c r="B13868" s="177">
        <v>17</v>
      </c>
      <c r="C13868" s="176">
        <v>43946</v>
      </c>
      <c r="D13868" s="175">
        <v>17</v>
      </c>
      <c r="E13868" s="175">
        <v>2.6059999999999999</v>
      </c>
    </row>
    <row r="13869" spans="1:5">
      <c r="A13869" s="174" t="s">
        <v>188</v>
      </c>
      <c r="B13869" s="183">
        <v>18</v>
      </c>
      <c r="C13869" s="176">
        <v>43947</v>
      </c>
      <c r="D13869" s="175">
        <v>16</v>
      </c>
      <c r="E13869" s="175">
        <v>1.738</v>
      </c>
    </row>
    <row r="13870" spans="1:5">
      <c r="A13870" s="174" t="s">
        <v>188</v>
      </c>
      <c r="B13870" s="183">
        <v>18</v>
      </c>
      <c r="C13870" s="176">
        <v>43948</v>
      </c>
      <c r="D13870" s="175">
        <v>19</v>
      </c>
      <c r="E13870" s="175">
        <v>1.853</v>
      </c>
    </row>
    <row r="13871" spans="1:5">
      <c r="A13871" s="174" t="s">
        <v>188</v>
      </c>
      <c r="B13871" s="183">
        <v>18</v>
      </c>
      <c r="C13871" s="176">
        <v>43949</v>
      </c>
      <c r="D13871" s="175">
        <v>17</v>
      </c>
      <c r="E13871" s="175">
        <v>3.5329999999999999</v>
      </c>
    </row>
    <row r="13872" spans="1:5">
      <c r="A13872" s="174" t="s">
        <v>188</v>
      </c>
      <c r="B13872" s="183">
        <v>18</v>
      </c>
      <c r="C13872" s="176">
        <v>43950</v>
      </c>
      <c r="D13872" s="175">
        <v>20</v>
      </c>
      <c r="E13872" s="175">
        <v>3.2440000000000002</v>
      </c>
    </row>
    <row r="13873" spans="1:5">
      <c r="A13873" s="174" t="s">
        <v>188</v>
      </c>
      <c r="B13873" s="183">
        <v>18</v>
      </c>
      <c r="C13873" s="176">
        <v>43951</v>
      </c>
      <c r="D13873" s="175">
        <v>19</v>
      </c>
      <c r="E13873" s="175">
        <v>3.4750000000000001</v>
      </c>
    </row>
    <row r="13874" spans="1:5">
      <c r="A13874" s="174" t="s">
        <v>188</v>
      </c>
      <c r="B13874" s="183">
        <v>18</v>
      </c>
      <c r="C13874" s="176">
        <v>43952</v>
      </c>
      <c r="D13874" s="175">
        <v>27</v>
      </c>
      <c r="E13874" s="175">
        <v>3.8809999999999998</v>
      </c>
    </row>
    <row r="13875" spans="1:5">
      <c r="A13875" s="174" t="s">
        <v>188</v>
      </c>
      <c r="B13875" s="177">
        <v>18</v>
      </c>
      <c r="C13875" s="176">
        <v>43953</v>
      </c>
      <c r="D13875" s="175">
        <v>17</v>
      </c>
      <c r="E13875" s="175">
        <v>2.8959999999999999</v>
      </c>
    </row>
    <row r="13876" spans="1:5">
      <c r="A13876" s="174" t="s">
        <v>188</v>
      </c>
      <c r="B13876" s="183">
        <v>19</v>
      </c>
      <c r="C13876" s="176">
        <v>43954</v>
      </c>
      <c r="D13876" s="175">
        <v>17</v>
      </c>
      <c r="E13876" s="175">
        <v>2.78</v>
      </c>
    </row>
    <row r="13877" spans="1:5">
      <c r="A13877" s="174" t="s">
        <v>188</v>
      </c>
      <c r="B13877" s="183">
        <v>19</v>
      </c>
      <c r="C13877" s="176">
        <v>43955</v>
      </c>
      <c r="D13877" s="175">
        <v>18</v>
      </c>
      <c r="E13877" s="175">
        <v>2.6640000000000001</v>
      </c>
    </row>
    <row r="13878" spans="1:5">
      <c r="A13878" s="174" t="s">
        <v>188</v>
      </c>
      <c r="B13878" s="183">
        <v>19</v>
      </c>
      <c r="C13878" s="176">
        <v>43956</v>
      </c>
      <c r="D13878" s="175">
        <v>19</v>
      </c>
      <c r="E13878" s="175">
        <v>3.359</v>
      </c>
    </row>
    <row r="13879" spans="1:5">
      <c r="A13879" s="174" t="s">
        <v>188</v>
      </c>
      <c r="B13879" s="183">
        <v>19</v>
      </c>
      <c r="C13879" s="176">
        <v>43957</v>
      </c>
      <c r="D13879" s="175">
        <v>19</v>
      </c>
      <c r="E13879" s="175">
        <v>4.75</v>
      </c>
    </row>
    <row r="13880" spans="1:5">
      <c r="A13880" s="174" t="s">
        <v>188</v>
      </c>
      <c r="B13880" s="183">
        <v>19</v>
      </c>
      <c r="C13880" s="176">
        <v>43958</v>
      </c>
      <c r="D13880" s="175">
        <v>21</v>
      </c>
      <c r="E13880" s="175">
        <v>10.946999999999999</v>
      </c>
    </row>
    <row r="13881" spans="1:5">
      <c r="A13881" s="174" t="s">
        <v>188</v>
      </c>
      <c r="B13881" s="183">
        <v>19</v>
      </c>
      <c r="C13881" s="176">
        <v>43959</v>
      </c>
      <c r="D13881" s="175">
        <v>20</v>
      </c>
      <c r="E13881" s="175">
        <v>6.3129999999999997</v>
      </c>
    </row>
    <row r="13882" spans="1:5">
      <c r="A13882" s="174" t="s">
        <v>188</v>
      </c>
      <c r="B13882" s="177">
        <v>19</v>
      </c>
      <c r="C13882" s="176">
        <v>43960</v>
      </c>
      <c r="D13882" s="175">
        <v>16</v>
      </c>
      <c r="E13882" s="175">
        <v>8.6880000000000006</v>
      </c>
    </row>
    <row r="13883" spans="1:5">
      <c r="A13883" s="174" t="s">
        <v>188</v>
      </c>
      <c r="B13883" s="183">
        <v>20</v>
      </c>
      <c r="C13883" s="176">
        <v>43961</v>
      </c>
      <c r="D13883" s="175">
        <v>13</v>
      </c>
      <c r="E13883" s="175">
        <v>3.5329999999999999</v>
      </c>
    </row>
    <row r="13884" spans="1:5">
      <c r="A13884" s="174" t="s">
        <v>188</v>
      </c>
      <c r="B13884" s="183">
        <v>20</v>
      </c>
      <c r="C13884" s="176">
        <v>43962</v>
      </c>
      <c r="D13884" s="175">
        <v>19</v>
      </c>
      <c r="E13884" s="175">
        <v>3.2440000000000002</v>
      </c>
    </row>
    <row r="13885" spans="1:5">
      <c r="A13885" s="174" t="s">
        <v>188</v>
      </c>
      <c r="B13885" s="183">
        <v>20</v>
      </c>
      <c r="C13885" s="176">
        <v>43963</v>
      </c>
      <c r="D13885" s="175">
        <v>20</v>
      </c>
      <c r="E13885" s="175">
        <v>9.1509999999999998</v>
      </c>
    </row>
    <row r="13886" spans="1:5">
      <c r="A13886" s="174" t="s">
        <v>188</v>
      </c>
      <c r="B13886" s="183">
        <v>20</v>
      </c>
      <c r="C13886" s="176">
        <v>43964</v>
      </c>
      <c r="D13886" s="175">
        <v>20</v>
      </c>
      <c r="E13886" s="175">
        <v>7.0659999999999998</v>
      </c>
    </row>
    <row r="13887" spans="1:5">
      <c r="A13887" s="174" t="s">
        <v>188</v>
      </c>
      <c r="B13887" s="183">
        <v>20</v>
      </c>
      <c r="C13887" s="176">
        <v>43965</v>
      </c>
      <c r="D13887" s="175">
        <v>20</v>
      </c>
      <c r="E13887" s="175">
        <v>11.41</v>
      </c>
    </row>
    <row r="13888" spans="1:5">
      <c r="A13888" s="174" t="s">
        <v>188</v>
      </c>
      <c r="B13888" s="183">
        <v>20</v>
      </c>
      <c r="C13888" s="176">
        <v>43966</v>
      </c>
      <c r="D13888" s="175">
        <v>23</v>
      </c>
      <c r="E13888" s="175">
        <v>11.063000000000001</v>
      </c>
    </row>
    <row r="13889" spans="1:5">
      <c r="A13889" s="174" t="s">
        <v>188</v>
      </c>
      <c r="B13889" s="177">
        <v>20</v>
      </c>
      <c r="C13889" s="176">
        <v>43967</v>
      </c>
      <c r="D13889" s="175">
        <v>17</v>
      </c>
      <c r="E13889" s="175">
        <v>10.194000000000001</v>
      </c>
    </row>
    <row r="13890" spans="1:5">
      <c r="A13890" s="174" t="s">
        <v>188</v>
      </c>
      <c r="B13890" s="183">
        <v>21</v>
      </c>
      <c r="C13890" s="176">
        <v>43968</v>
      </c>
      <c r="D13890" s="175">
        <v>16</v>
      </c>
      <c r="E13890" s="175">
        <v>5.85</v>
      </c>
    </row>
    <row r="13891" spans="1:5">
      <c r="A13891" s="174" t="s">
        <v>188</v>
      </c>
      <c r="B13891" s="183">
        <v>21</v>
      </c>
      <c r="C13891" s="176">
        <v>43969</v>
      </c>
      <c r="D13891" s="175">
        <v>19</v>
      </c>
      <c r="E13891" s="175">
        <v>7.9349999999999996</v>
      </c>
    </row>
    <row r="13892" spans="1:5">
      <c r="A13892" s="174" t="s">
        <v>188</v>
      </c>
      <c r="B13892" s="183">
        <v>21</v>
      </c>
      <c r="C13892" s="176">
        <v>43970</v>
      </c>
      <c r="D13892" s="175">
        <v>20</v>
      </c>
      <c r="E13892" s="175">
        <v>13.148</v>
      </c>
    </row>
    <row r="13893" spans="1:5">
      <c r="A13893" s="174" t="s">
        <v>188</v>
      </c>
      <c r="B13893" s="183">
        <v>21</v>
      </c>
      <c r="C13893" s="176">
        <v>43971</v>
      </c>
      <c r="D13893" s="175">
        <v>19</v>
      </c>
      <c r="E13893" s="175">
        <v>9.1509999999999998</v>
      </c>
    </row>
    <row r="13894" spans="1:5">
      <c r="A13894" s="174" t="s">
        <v>188</v>
      </c>
      <c r="B13894" s="183">
        <v>21</v>
      </c>
      <c r="C13894" s="176">
        <v>43972</v>
      </c>
      <c r="D13894" s="175">
        <v>21</v>
      </c>
      <c r="E13894" s="175">
        <v>10.135999999999999</v>
      </c>
    </row>
    <row r="13895" spans="1:5">
      <c r="A13895" s="174" t="s">
        <v>188</v>
      </c>
      <c r="B13895" s="183">
        <v>21</v>
      </c>
      <c r="C13895" s="176">
        <v>43973</v>
      </c>
      <c r="D13895" s="175">
        <v>20</v>
      </c>
      <c r="E13895" s="175">
        <v>14.191000000000001</v>
      </c>
    </row>
    <row r="13896" spans="1:5">
      <c r="A13896" s="174" t="s">
        <v>188</v>
      </c>
      <c r="B13896" s="177">
        <v>21</v>
      </c>
      <c r="C13896" s="176">
        <v>43974</v>
      </c>
      <c r="D13896" s="175">
        <v>16</v>
      </c>
      <c r="E13896" s="175">
        <v>14.364000000000001</v>
      </c>
    </row>
    <row r="13897" spans="1:5">
      <c r="A13897" s="174" t="s">
        <v>188</v>
      </c>
      <c r="B13897" s="183">
        <v>22</v>
      </c>
      <c r="C13897" s="176">
        <v>43975</v>
      </c>
      <c r="D13897" s="175">
        <v>17</v>
      </c>
      <c r="E13897" s="175">
        <v>5.0970000000000004</v>
      </c>
    </row>
    <row r="13898" spans="1:5">
      <c r="A13898" s="174" t="s">
        <v>188</v>
      </c>
      <c r="B13898" s="183">
        <v>22</v>
      </c>
      <c r="C13898" s="176">
        <v>43976</v>
      </c>
      <c r="D13898" s="175">
        <v>18</v>
      </c>
      <c r="E13898" s="175">
        <v>6.4870000000000001</v>
      </c>
    </row>
    <row r="13899" spans="1:5">
      <c r="A13899" s="174" t="s">
        <v>188</v>
      </c>
      <c r="B13899" s="183">
        <v>22</v>
      </c>
      <c r="C13899" s="176">
        <v>43977</v>
      </c>
      <c r="D13899" s="175">
        <v>18</v>
      </c>
      <c r="E13899" s="175">
        <v>14.827999999999999</v>
      </c>
    </row>
    <row r="13900" spans="1:5">
      <c r="A13900" s="174" t="s">
        <v>188</v>
      </c>
      <c r="B13900" s="183">
        <v>22</v>
      </c>
      <c r="C13900" s="176">
        <v>43978</v>
      </c>
      <c r="D13900" s="175">
        <v>18</v>
      </c>
      <c r="E13900" s="175">
        <v>14.132999999999999</v>
      </c>
    </row>
    <row r="13901" spans="1:5">
      <c r="A13901" s="174" t="s">
        <v>188</v>
      </c>
      <c r="B13901" s="183">
        <v>22</v>
      </c>
      <c r="C13901" s="176">
        <v>43979</v>
      </c>
      <c r="D13901" s="175">
        <v>19</v>
      </c>
      <c r="E13901" s="175">
        <v>14.538</v>
      </c>
    </row>
    <row r="13902" spans="1:5">
      <c r="A13902" s="174" t="s">
        <v>188</v>
      </c>
      <c r="B13902" s="183">
        <v>22</v>
      </c>
      <c r="C13902" s="176">
        <v>43980</v>
      </c>
      <c r="D13902" s="175">
        <v>18</v>
      </c>
      <c r="E13902" s="175">
        <v>12.916</v>
      </c>
    </row>
    <row r="13903" spans="1:5">
      <c r="A13903" s="174" t="s">
        <v>188</v>
      </c>
      <c r="B13903" s="177">
        <v>22</v>
      </c>
      <c r="C13903" s="176">
        <v>43981</v>
      </c>
      <c r="D13903" s="175">
        <v>12</v>
      </c>
      <c r="E13903" s="175">
        <v>11.468</v>
      </c>
    </row>
    <row r="13904" spans="1:5">
      <c r="A13904" s="174" t="s">
        <v>188</v>
      </c>
      <c r="B13904" s="183">
        <v>23</v>
      </c>
      <c r="C13904" s="176">
        <v>43982</v>
      </c>
      <c r="D13904" s="175">
        <v>12</v>
      </c>
      <c r="E13904" s="175">
        <v>3.8809999999999998</v>
      </c>
    </row>
    <row r="13905" spans="1:5">
      <c r="A13905" s="174" t="s">
        <v>188</v>
      </c>
      <c r="B13905" s="183">
        <v>23</v>
      </c>
      <c r="C13905" s="176">
        <v>43983</v>
      </c>
      <c r="D13905" s="175">
        <v>15</v>
      </c>
      <c r="E13905" s="175">
        <v>6.835</v>
      </c>
    </row>
    <row r="13906" spans="1:5">
      <c r="A13906" s="174" t="s">
        <v>188</v>
      </c>
      <c r="B13906" s="183">
        <v>23</v>
      </c>
      <c r="C13906" s="176">
        <v>43984</v>
      </c>
      <c r="D13906" s="175">
        <v>17</v>
      </c>
      <c r="E13906" s="175">
        <v>12.974</v>
      </c>
    </row>
    <row r="13907" spans="1:5">
      <c r="A13907" s="174" t="s">
        <v>188</v>
      </c>
      <c r="B13907" s="183">
        <v>23</v>
      </c>
      <c r="C13907" s="176">
        <v>43985</v>
      </c>
      <c r="D13907" s="175">
        <v>17</v>
      </c>
      <c r="E13907" s="175">
        <v>18.765999999999998</v>
      </c>
    </row>
    <row r="13908" spans="1:5">
      <c r="A13908" s="174" t="s">
        <v>188</v>
      </c>
      <c r="B13908" s="183">
        <v>23</v>
      </c>
      <c r="C13908" s="176">
        <v>43986</v>
      </c>
      <c r="D13908" s="175">
        <v>18</v>
      </c>
      <c r="E13908" s="175">
        <v>18.361000000000001</v>
      </c>
    </row>
    <row r="13909" spans="1:5">
      <c r="A13909" s="174" t="s">
        <v>188</v>
      </c>
      <c r="B13909" s="183">
        <v>23</v>
      </c>
      <c r="C13909" s="176">
        <v>43987</v>
      </c>
      <c r="D13909" s="175">
        <v>18</v>
      </c>
      <c r="E13909" s="175">
        <v>8.4559999999999995</v>
      </c>
    </row>
    <row r="13910" spans="1:5">
      <c r="A13910" s="174" t="s">
        <v>188</v>
      </c>
      <c r="B13910" s="177">
        <v>23</v>
      </c>
      <c r="C13910" s="176">
        <v>43988</v>
      </c>
      <c r="D13910" s="175">
        <v>13</v>
      </c>
      <c r="E13910" s="175">
        <v>9.6150000000000002</v>
      </c>
    </row>
    <row r="13911" spans="1:5">
      <c r="A13911" s="174" t="s">
        <v>188</v>
      </c>
      <c r="B13911" s="183">
        <v>24</v>
      </c>
      <c r="C13911" s="176">
        <v>43989</v>
      </c>
      <c r="D13911" s="175">
        <v>13</v>
      </c>
      <c r="E13911" s="175">
        <v>3.9390000000000001</v>
      </c>
    </row>
    <row r="13912" spans="1:5">
      <c r="A13912" s="174" t="s">
        <v>188</v>
      </c>
      <c r="B13912" s="183">
        <v>24</v>
      </c>
      <c r="C13912" s="176">
        <v>43990</v>
      </c>
      <c r="D13912" s="175">
        <v>15</v>
      </c>
      <c r="E13912" s="175">
        <v>4.2859999999999996</v>
      </c>
    </row>
    <row r="13913" spans="1:5">
      <c r="A13913" s="174" t="s">
        <v>188</v>
      </c>
      <c r="B13913" s="183">
        <v>24</v>
      </c>
      <c r="C13913" s="176">
        <v>43991</v>
      </c>
      <c r="D13913" s="175">
        <v>16</v>
      </c>
      <c r="E13913" s="175">
        <v>8.5139999999999993</v>
      </c>
    </row>
    <row r="13914" spans="1:5">
      <c r="A13914" s="174" t="s">
        <v>188</v>
      </c>
      <c r="B13914" s="183">
        <v>24</v>
      </c>
      <c r="C13914" s="176">
        <v>43992</v>
      </c>
      <c r="D13914" s="175">
        <v>15</v>
      </c>
      <c r="E13914" s="175">
        <v>12.163</v>
      </c>
    </row>
    <row r="13915" spans="1:5">
      <c r="A13915" s="174" t="s">
        <v>188</v>
      </c>
      <c r="B13915" s="183">
        <v>24</v>
      </c>
      <c r="C13915" s="176">
        <v>43993</v>
      </c>
      <c r="D13915" s="175">
        <v>22</v>
      </c>
      <c r="E13915" s="175">
        <v>13.032</v>
      </c>
    </row>
    <row r="13916" spans="1:5">
      <c r="A13916" s="174" t="s">
        <v>188</v>
      </c>
      <c r="B13916" s="183">
        <v>24</v>
      </c>
      <c r="C13916" s="176">
        <v>43994</v>
      </c>
      <c r="D13916" s="175">
        <v>16</v>
      </c>
      <c r="E13916" s="175">
        <v>3.1280000000000001</v>
      </c>
    </row>
    <row r="13917" spans="1:5">
      <c r="A13917" s="174" t="s">
        <v>188</v>
      </c>
      <c r="B13917" s="177">
        <v>24</v>
      </c>
      <c r="C13917" s="176">
        <v>43995</v>
      </c>
      <c r="D13917" s="175">
        <v>12</v>
      </c>
      <c r="E13917" s="175">
        <v>10.135999999999999</v>
      </c>
    </row>
    <row r="13918" spans="1:5">
      <c r="A13918" s="174" t="s">
        <v>188</v>
      </c>
      <c r="B13918" s="183">
        <v>25</v>
      </c>
      <c r="C13918" s="176">
        <v>43996</v>
      </c>
      <c r="D13918" s="175">
        <v>13</v>
      </c>
      <c r="E13918" s="175">
        <v>4.6340000000000003</v>
      </c>
    </row>
    <row r="13919" spans="1:5">
      <c r="A13919" s="174" t="s">
        <v>188</v>
      </c>
      <c r="B13919" s="183">
        <v>25</v>
      </c>
      <c r="C13919" s="176">
        <v>43997</v>
      </c>
      <c r="D13919" s="175">
        <v>16</v>
      </c>
      <c r="E13919" s="175">
        <v>3.2440000000000002</v>
      </c>
    </row>
    <row r="13920" spans="1:5">
      <c r="A13920" s="174" t="s">
        <v>188</v>
      </c>
      <c r="B13920" s="183">
        <v>25</v>
      </c>
      <c r="C13920" s="176">
        <v>43998</v>
      </c>
      <c r="D13920" s="175">
        <v>17</v>
      </c>
      <c r="E13920" s="175">
        <v>13.843</v>
      </c>
    </row>
    <row r="13921" spans="1:5">
      <c r="A13921" s="174" t="s">
        <v>188</v>
      </c>
      <c r="B13921" s="183">
        <v>25</v>
      </c>
      <c r="C13921" s="176">
        <v>43999</v>
      </c>
      <c r="D13921" s="175">
        <v>16</v>
      </c>
      <c r="E13921" s="175">
        <v>9.9039999999999999</v>
      </c>
    </row>
    <row r="13922" spans="1:5">
      <c r="A13922" s="174" t="s">
        <v>188</v>
      </c>
      <c r="B13922" s="183">
        <v>25</v>
      </c>
      <c r="C13922" s="176">
        <v>44000</v>
      </c>
      <c r="D13922" s="175">
        <v>16</v>
      </c>
      <c r="E13922" s="175">
        <v>15.87</v>
      </c>
    </row>
    <row r="13923" spans="1:5">
      <c r="A13923" s="174" t="s">
        <v>188</v>
      </c>
      <c r="B13923" s="183">
        <v>25</v>
      </c>
      <c r="C13923" s="176">
        <v>44001</v>
      </c>
      <c r="D13923" s="175">
        <v>16</v>
      </c>
      <c r="E13923" s="175">
        <v>10.6</v>
      </c>
    </row>
    <row r="13924" spans="1:5">
      <c r="A13924" s="174" t="s">
        <v>188</v>
      </c>
      <c r="B13924" s="183">
        <v>25</v>
      </c>
      <c r="C13924" s="176">
        <v>44002</v>
      </c>
      <c r="D13924" s="175">
        <v>11</v>
      </c>
      <c r="E13924" s="175">
        <v>13.263999999999999</v>
      </c>
    </row>
    <row r="13925" spans="1:5">
      <c r="A13925" s="174" t="s">
        <v>188</v>
      </c>
      <c r="B13925" s="183">
        <v>26</v>
      </c>
      <c r="C13925" s="176">
        <v>44003</v>
      </c>
      <c r="D13925" s="175">
        <v>11</v>
      </c>
      <c r="E13925" s="175">
        <v>2.9540000000000002</v>
      </c>
    </row>
    <row r="13926" spans="1:5">
      <c r="A13926" s="174" t="s">
        <v>188</v>
      </c>
      <c r="B13926" s="183">
        <v>26</v>
      </c>
      <c r="C13926" s="176">
        <v>44004</v>
      </c>
      <c r="D13926" s="175">
        <v>15</v>
      </c>
      <c r="E13926" s="175">
        <v>3.359</v>
      </c>
    </row>
    <row r="13927" spans="1:5">
      <c r="A13927" s="174" t="s">
        <v>188</v>
      </c>
      <c r="B13927" s="183">
        <v>26</v>
      </c>
      <c r="C13927" s="176">
        <v>44005</v>
      </c>
      <c r="D13927" s="175">
        <v>16</v>
      </c>
      <c r="E13927" s="175">
        <v>12.743</v>
      </c>
    </row>
    <row r="13928" spans="1:5">
      <c r="A13928" s="174" t="s">
        <v>188</v>
      </c>
      <c r="B13928" s="183">
        <v>26</v>
      </c>
      <c r="C13928" s="176">
        <v>44006</v>
      </c>
      <c r="D13928" s="175">
        <v>15</v>
      </c>
      <c r="E13928" s="175">
        <v>8.2249999999999996</v>
      </c>
    </row>
    <row r="13929" spans="1:5">
      <c r="A13929" s="174" t="s">
        <v>188</v>
      </c>
      <c r="B13929" s="183">
        <v>26</v>
      </c>
      <c r="C13929" s="176">
        <v>44007</v>
      </c>
      <c r="D13929" s="175">
        <v>16</v>
      </c>
      <c r="E13929" s="175">
        <v>8.9779999999999998</v>
      </c>
    </row>
    <row r="13930" spans="1:5">
      <c r="A13930" s="174" t="s">
        <v>188</v>
      </c>
      <c r="B13930" s="183">
        <v>26</v>
      </c>
      <c r="C13930" s="176">
        <v>44008</v>
      </c>
      <c r="D13930" s="175">
        <v>16</v>
      </c>
      <c r="E13930" s="175">
        <v>7.9349999999999996</v>
      </c>
    </row>
    <row r="13931" spans="1:5">
      <c r="A13931" s="174" t="s">
        <v>188</v>
      </c>
      <c r="B13931" s="177">
        <v>26</v>
      </c>
      <c r="C13931" s="176">
        <v>44009</v>
      </c>
      <c r="D13931" s="175">
        <v>12</v>
      </c>
      <c r="E13931" s="175">
        <v>11.7</v>
      </c>
    </row>
    <row r="13932" spans="1:5">
      <c r="A13932" s="174" t="s">
        <v>188</v>
      </c>
      <c r="B13932" s="183">
        <v>27</v>
      </c>
      <c r="C13932" s="176">
        <v>44010</v>
      </c>
      <c r="D13932" s="175">
        <v>12</v>
      </c>
      <c r="E13932" s="175">
        <v>1.738</v>
      </c>
    </row>
    <row r="13933" spans="1:5">
      <c r="A13933" s="174" t="s">
        <v>188</v>
      </c>
      <c r="B13933" s="183">
        <v>27</v>
      </c>
      <c r="C13933" s="176">
        <v>44011</v>
      </c>
      <c r="D13933" s="175">
        <v>15</v>
      </c>
      <c r="E13933" s="175">
        <v>1.68</v>
      </c>
    </row>
    <row r="13934" spans="1:5">
      <c r="A13934" s="174" t="s">
        <v>188</v>
      </c>
      <c r="B13934" s="183">
        <v>27</v>
      </c>
      <c r="C13934" s="176">
        <v>44012</v>
      </c>
      <c r="D13934" s="175">
        <v>15</v>
      </c>
      <c r="E13934" s="175">
        <v>13.438000000000001</v>
      </c>
    </row>
    <row r="13935" spans="1:5">
      <c r="A13935" s="174" t="s">
        <v>188</v>
      </c>
      <c r="B13935" s="183">
        <v>27</v>
      </c>
      <c r="C13935" s="176">
        <v>44013</v>
      </c>
      <c r="D13935" s="175">
        <v>14</v>
      </c>
      <c r="E13935" s="175">
        <v>6.835</v>
      </c>
    </row>
    <row r="13936" spans="1:5">
      <c r="A13936" s="174" t="s">
        <v>188</v>
      </c>
      <c r="B13936" s="183">
        <v>27</v>
      </c>
      <c r="C13936" s="176">
        <v>44014</v>
      </c>
      <c r="D13936" s="175">
        <v>15</v>
      </c>
      <c r="E13936" s="175">
        <v>7.7610000000000001</v>
      </c>
    </row>
    <row r="13937" spans="1:5">
      <c r="A13937" s="174" t="s">
        <v>188</v>
      </c>
      <c r="B13937" s="183">
        <v>27</v>
      </c>
      <c r="C13937" s="176">
        <v>44015</v>
      </c>
      <c r="D13937" s="175">
        <v>15</v>
      </c>
      <c r="E13937" s="175">
        <v>9.7309999999999999</v>
      </c>
    </row>
    <row r="13938" spans="1:5">
      <c r="A13938" s="174" t="s">
        <v>188</v>
      </c>
      <c r="B13938" s="177">
        <v>27</v>
      </c>
      <c r="C13938" s="176">
        <v>44016</v>
      </c>
      <c r="D13938" s="175">
        <v>10</v>
      </c>
      <c r="E13938" s="175">
        <v>7.1820000000000004</v>
      </c>
    </row>
    <row r="13939" spans="1:5">
      <c r="A13939" s="174" t="s">
        <v>188</v>
      </c>
      <c r="B13939" s="183">
        <v>28</v>
      </c>
      <c r="C13939" s="176">
        <v>44017</v>
      </c>
      <c r="D13939" s="175">
        <v>9</v>
      </c>
      <c r="E13939" s="175">
        <v>2.4910000000000001</v>
      </c>
    </row>
    <row r="13940" spans="1:5">
      <c r="A13940" s="174" t="s">
        <v>188</v>
      </c>
      <c r="B13940" s="183">
        <v>28</v>
      </c>
      <c r="C13940" s="176">
        <v>44018</v>
      </c>
      <c r="D13940" s="175">
        <v>12</v>
      </c>
      <c r="E13940" s="175">
        <v>1.796</v>
      </c>
    </row>
    <row r="13941" spans="1:5">
      <c r="A13941" s="174" t="s">
        <v>188</v>
      </c>
      <c r="B13941" s="183">
        <v>28</v>
      </c>
      <c r="C13941" s="176">
        <v>44019</v>
      </c>
      <c r="D13941" s="175">
        <v>13</v>
      </c>
      <c r="E13941" s="175">
        <v>10.6</v>
      </c>
    </row>
    <row r="13942" spans="1:5">
      <c r="A13942" s="174" t="s">
        <v>188</v>
      </c>
      <c r="B13942" s="183">
        <v>28</v>
      </c>
      <c r="C13942" s="176">
        <v>44020</v>
      </c>
      <c r="D13942" s="175">
        <v>12</v>
      </c>
      <c r="E13942" s="175">
        <v>5.1550000000000002</v>
      </c>
    </row>
    <row r="13943" spans="1:5">
      <c r="A13943" s="174" t="s">
        <v>188</v>
      </c>
      <c r="B13943" s="183">
        <v>28</v>
      </c>
      <c r="C13943" s="176">
        <v>44021</v>
      </c>
      <c r="D13943" s="175">
        <v>13</v>
      </c>
      <c r="E13943" s="175">
        <v>8.3989999999999991</v>
      </c>
    </row>
    <row r="13944" spans="1:5">
      <c r="A13944" s="174" t="s">
        <v>188</v>
      </c>
      <c r="B13944" s="183">
        <v>28</v>
      </c>
      <c r="C13944" s="176">
        <v>44022</v>
      </c>
      <c r="D13944" s="175">
        <v>13</v>
      </c>
      <c r="E13944" s="175">
        <v>9.5570000000000004</v>
      </c>
    </row>
    <row r="13945" spans="1:5">
      <c r="A13945" s="174" t="s">
        <v>188</v>
      </c>
      <c r="B13945" s="177">
        <v>28</v>
      </c>
      <c r="C13945" s="176">
        <v>44023</v>
      </c>
      <c r="D13945" s="175">
        <v>8</v>
      </c>
      <c r="E13945" s="175">
        <v>7.298</v>
      </c>
    </row>
    <row r="13946" spans="1:5">
      <c r="A13946" s="174" t="s">
        <v>188</v>
      </c>
      <c r="B13946" s="183">
        <v>29</v>
      </c>
      <c r="C13946" s="176">
        <v>44024</v>
      </c>
      <c r="D13946" s="175">
        <v>8</v>
      </c>
      <c r="E13946" s="175">
        <v>0.52100000000000002</v>
      </c>
    </row>
    <row r="13947" spans="1:5">
      <c r="A13947" s="174" t="s">
        <v>188</v>
      </c>
      <c r="B13947" s="183">
        <v>29</v>
      </c>
      <c r="C13947" s="176">
        <v>44025</v>
      </c>
      <c r="D13947" s="175">
        <v>11</v>
      </c>
      <c r="E13947" s="175">
        <v>3.4169999999999998</v>
      </c>
    </row>
    <row r="13948" spans="1:5">
      <c r="A13948" s="174" t="s">
        <v>188</v>
      </c>
      <c r="B13948" s="183">
        <v>29</v>
      </c>
      <c r="C13948" s="176">
        <v>44026</v>
      </c>
      <c r="D13948" s="175">
        <v>15</v>
      </c>
      <c r="E13948" s="175">
        <v>8.6880000000000006</v>
      </c>
    </row>
    <row r="13949" spans="1:5">
      <c r="A13949" s="174" t="s">
        <v>188</v>
      </c>
      <c r="B13949" s="183">
        <v>29</v>
      </c>
      <c r="C13949" s="176">
        <v>44027</v>
      </c>
      <c r="D13949" s="175">
        <v>15</v>
      </c>
      <c r="E13949" s="175">
        <v>7.7030000000000003</v>
      </c>
    </row>
    <row r="13950" spans="1:5">
      <c r="A13950" s="174" t="s">
        <v>188</v>
      </c>
      <c r="B13950" s="183">
        <v>29</v>
      </c>
      <c r="C13950" s="176">
        <v>44028</v>
      </c>
      <c r="D13950" s="175">
        <v>14</v>
      </c>
      <c r="E13950" s="175">
        <v>5.3289999999999997</v>
      </c>
    </row>
    <row r="13951" spans="1:5">
      <c r="A13951" s="174" t="s">
        <v>188</v>
      </c>
      <c r="B13951" s="183">
        <v>29</v>
      </c>
      <c r="C13951" s="176">
        <v>44029</v>
      </c>
      <c r="D13951" s="175">
        <v>14</v>
      </c>
      <c r="E13951" s="175">
        <v>4.0540000000000003</v>
      </c>
    </row>
    <row r="13952" spans="1:5">
      <c r="A13952" s="174" t="s">
        <v>188</v>
      </c>
      <c r="B13952" s="177">
        <v>29</v>
      </c>
      <c r="C13952" s="176">
        <v>44030</v>
      </c>
      <c r="D13952" s="175">
        <v>9</v>
      </c>
      <c r="E13952" s="175">
        <v>0</v>
      </c>
    </row>
    <row r="13953" spans="1:5">
      <c r="A13953" s="174" t="s">
        <v>188</v>
      </c>
      <c r="B13953" s="183">
        <v>30</v>
      </c>
      <c r="C13953" s="176">
        <v>44031</v>
      </c>
      <c r="D13953" s="175">
        <v>8</v>
      </c>
      <c r="E13953" s="175">
        <v>11.295</v>
      </c>
    </row>
    <row r="13954" spans="1:5">
      <c r="A13954" s="174" t="s">
        <v>188</v>
      </c>
      <c r="B13954" s="183">
        <v>30</v>
      </c>
      <c r="C13954" s="176">
        <v>44032</v>
      </c>
      <c r="D13954" s="175">
        <v>12</v>
      </c>
      <c r="E13954" s="175">
        <v>2.722</v>
      </c>
    </row>
    <row r="13955" spans="1:5">
      <c r="A13955" s="174" t="s">
        <v>188</v>
      </c>
      <c r="B13955" s="183">
        <v>30</v>
      </c>
      <c r="C13955" s="176">
        <v>44033</v>
      </c>
      <c r="D13955" s="175">
        <v>13</v>
      </c>
      <c r="E13955" s="175">
        <v>7.6459999999999999</v>
      </c>
    </row>
    <row r="13956" spans="1:5">
      <c r="A13956" s="174" t="s">
        <v>188</v>
      </c>
      <c r="B13956" s="183">
        <v>30</v>
      </c>
      <c r="C13956" s="176">
        <v>44034</v>
      </c>
      <c r="D13956" s="175">
        <v>12</v>
      </c>
      <c r="E13956" s="175">
        <v>8.6880000000000006</v>
      </c>
    </row>
    <row r="13957" spans="1:5">
      <c r="A13957" s="174" t="s">
        <v>188</v>
      </c>
      <c r="B13957" s="183">
        <v>30</v>
      </c>
      <c r="C13957" s="176">
        <v>44035</v>
      </c>
      <c r="D13957" s="175">
        <v>13</v>
      </c>
      <c r="E13957" s="175">
        <v>5.3289999999999997</v>
      </c>
    </row>
    <row r="13958" spans="1:5">
      <c r="A13958" s="174" t="s">
        <v>188</v>
      </c>
      <c r="B13958" s="183">
        <v>30</v>
      </c>
      <c r="C13958" s="176">
        <v>44036</v>
      </c>
      <c r="D13958" s="175">
        <v>12</v>
      </c>
      <c r="E13958" s="175">
        <v>6.8929999999999998</v>
      </c>
    </row>
    <row r="13959" spans="1:5">
      <c r="A13959" s="174" t="s">
        <v>188</v>
      </c>
      <c r="B13959" s="177">
        <v>30</v>
      </c>
      <c r="C13959" s="176">
        <v>44037</v>
      </c>
      <c r="D13959" s="175">
        <v>8</v>
      </c>
      <c r="E13959" s="175">
        <v>8.92</v>
      </c>
    </row>
    <row r="13960" spans="1:5">
      <c r="A13960" s="174" t="s">
        <v>188</v>
      </c>
      <c r="B13960" s="183">
        <v>31</v>
      </c>
      <c r="C13960" s="176">
        <v>44038</v>
      </c>
      <c r="D13960" s="175">
        <v>8</v>
      </c>
      <c r="E13960" s="175">
        <v>1.5640000000000001</v>
      </c>
    </row>
    <row r="13961" spans="1:5">
      <c r="A13961" s="174" t="s">
        <v>188</v>
      </c>
      <c r="B13961" s="183">
        <v>31</v>
      </c>
      <c r="C13961" s="176">
        <v>44039</v>
      </c>
      <c r="D13961" s="175">
        <v>11</v>
      </c>
      <c r="E13961" s="175">
        <v>2.375</v>
      </c>
    </row>
    <row r="13962" spans="1:5">
      <c r="A13962" s="174" t="s">
        <v>188</v>
      </c>
      <c r="B13962" s="183">
        <v>31</v>
      </c>
      <c r="C13962" s="176">
        <v>44040</v>
      </c>
      <c r="D13962" s="175">
        <v>12</v>
      </c>
      <c r="E13962" s="175">
        <v>9.0939999999999994</v>
      </c>
    </row>
    <row r="13963" spans="1:5">
      <c r="A13963" s="174" t="s">
        <v>188</v>
      </c>
      <c r="B13963" s="183">
        <v>31</v>
      </c>
      <c r="C13963" s="176">
        <v>44041</v>
      </c>
      <c r="D13963" s="175">
        <v>13</v>
      </c>
      <c r="E13963" s="175">
        <v>9.5570000000000004</v>
      </c>
    </row>
    <row r="13964" spans="1:5">
      <c r="A13964" s="174" t="s">
        <v>188</v>
      </c>
      <c r="B13964" s="183">
        <v>31</v>
      </c>
      <c r="C13964" s="176">
        <v>44042</v>
      </c>
      <c r="D13964" s="175">
        <v>15</v>
      </c>
      <c r="E13964" s="175">
        <v>8.6880000000000006</v>
      </c>
    </row>
    <row r="13965" spans="1:5">
      <c r="A13965" s="174" t="s">
        <v>188</v>
      </c>
      <c r="B13965" s="183">
        <v>31</v>
      </c>
      <c r="C13965" s="176">
        <v>44043</v>
      </c>
      <c r="D13965" s="175">
        <v>13</v>
      </c>
      <c r="E13965" s="175">
        <v>7.4720000000000004</v>
      </c>
    </row>
    <row r="13966" spans="1:5">
      <c r="A13966" s="174" t="s">
        <v>188</v>
      </c>
      <c r="B13966" s="177">
        <v>31</v>
      </c>
      <c r="C13966" s="176">
        <v>44044</v>
      </c>
      <c r="D13966" s="175">
        <v>9</v>
      </c>
      <c r="E13966" s="175">
        <v>4.5759999999999996</v>
      </c>
    </row>
    <row r="13967" spans="1:5">
      <c r="A13967" s="174" t="s">
        <v>188</v>
      </c>
      <c r="B13967" s="183">
        <v>32</v>
      </c>
      <c r="C13967" s="176">
        <v>44045</v>
      </c>
      <c r="D13967" s="175">
        <v>8</v>
      </c>
      <c r="E13967" s="175">
        <v>0.92700000000000005</v>
      </c>
    </row>
    <row r="13968" spans="1:5">
      <c r="A13968" s="174" t="s">
        <v>188</v>
      </c>
      <c r="B13968" s="183">
        <v>32</v>
      </c>
      <c r="C13968" s="176">
        <v>44046</v>
      </c>
      <c r="D13968" s="175">
        <v>11</v>
      </c>
      <c r="E13968" s="175">
        <v>1.853</v>
      </c>
    </row>
    <row r="13969" spans="1:5">
      <c r="A13969" s="174" t="s">
        <v>188</v>
      </c>
      <c r="B13969" s="183">
        <v>32</v>
      </c>
      <c r="C13969" s="176">
        <v>44047</v>
      </c>
      <c r="D13969" s="175">
        <v>12</v>
      </c>
      <c r="E13969" s="175">
        <v>6.4290000000000003</v>
      </c>
    </row>
    <row r="13970" spans="1:5">
      <c r="A13970" s="174" t="s">
        <v>188</v>
      </c>
      <c r="B13970" s="183">
        <v>32</v>
      </c>
      <c r="C13970" s="176">
        <v>44048</v>
      </c>
      <c r="D13970" s="175">
        <v>11</v>
      </c>
      <c r="E13970" s="175">
        <v>8.109</v>
      </c>
    </row>
    <row r="13971" spans="1:5">
      <c r="A13971" s="174" t="s">
        <v>188</v>
      </c>
      <c r="B13971" s="183">
        <v>32</v>
      </c>
      <c r="C13971" s="176">
        <v>44049</v>
      </c>
      <c r="D13971" s="175">
        <v>11</v>
      </c>
      <c r="E13971" s="175">
        <v>4.9809999999999999</v>
      </c>
    </row>
    <row r="13972" spans="1:5">
      <c r="A13972" s="174" t="s">
        <v>188</v>
      </c>
      <c r="B13972" s="177">
        <v>32</v>
      </c>
      <c r="C13972" s="176">
        <v>44050</v>
      </c>
      <c r="D13972" s="175">
        <v>10</v>
      </c>
      <c r="E13972" s="175">
        <v>5.0389999999999997</v>
      </c>
    </row>
    <row r="13973" spans="1:5">
      <c r="A13973" s="174" t="s">
        <v>188</v>
      </c>
      <c r="B13973" s="177">
        <v>32</v>
      </c>
      <c r="C13973" s="176">
        <v>44051</v>
      </c>
      <c r="D13973" s="175">
        <v>6</v>
      </c>
      <c r="E13973" s="175">
        <v>2.4329999999999998</v>
      </c>
    </row>
    <row r="13974" spans="1:5">
      <c r="A13974" s="174" t="s">
        <v>188</v>
      </c>
      <c r="B13974" s="177">
        <v>33</v>
      </c>
      <c r="C13974" s="176">
        <v>44052</v>
      </c>
      <c r="D13974" s="175">
        <v>4</v>
      </c>
      <c r="E13974" s="175">
        <v>0.57899999999999996</v>
      </c>
    </row>
    <row r="13975" spans="1:5">
      <c r="A13975" s="174" t="s">
        <v>188</v>
      </c>
      <c r="B13975" s="177">
        <v>33</v>
      </c>
      <c r="C13975" s="176">
        <v>44053</v>
      </c>
      <c r="D13975" s="175">
        <v>10</v>
      </c>
      <c r="E13975" s="175">
        <v>1.6220000000000001</v>
      </c>
    </row>
    <row r="13976" spans="1:5">
      <c r="A13976" s="174" t="s">
        <v>188</v>
      </c>
      <c r="B13976" s="177">
        <v>33</v>
      </c>
      <c r="C13976" s="176">
        <v>44054</v>
      </c>
      <c r="D13976" s="175">
        <v>11</v>
      </c>
      <c r="E13976" s="175">
        <v>6.024</v>
      </c>
    </row>
    <row r="13977" spans="1:5">
      <c r="A13977" s="174" t="s">
        <v>188</v>
      </c>
      <c r="B13977" s="177">
        <v>33</v>
      </c>
      <c r="C13977" s="176">
        <v>44055</v>
      </c>
      <c r="D13977" s="175">
        <v>11</v>
      </c>
      <c r="E13977" s="175">
        <v>4.8070000000000004</v>
      </c>
    </row>
    <row r="13978" spans="1:5">
      <c r="A13978" s="174" t="s">
        <v>188</v>
      </c>
      <c r="B13978" s="177">
        <v>33</v>
      </c>
      <c r="C13978" s="176">
        <v>44056</v>
      </c>
      <c r="D13978" s="175">
        <v>12</v>
      </c>
      <c r="E13978" s="175">
        <v>6.7770000000000001</v>
      </c>
    </row>
    <row r="13979" spans="1:5">
      <c r="A13979" s="174" t="s">
        <v>188</v>
      </c>
      <c r="B13979" s="177">
        <v>33</v>
      </c>
      <c r="C13979" s="176">
        <v>44057</v>
      </c>
      <c r="D13979" s="175">
        <v>10</v>
      </c>
      <c r="E13979" s="175">
        <v>5.5019999999999998</v>
      </c>
    </row>
    <row r="13980" spans="1:5">
      <c r="A13980" s="174" t="s">
        <v>188</v>
      </c>
      <c r="B13980" s="177">
        <v>33</v>
      </c>
      <c r="C13980" s="176">
        <v>44058</v>
      </c>
      <c r="D13980" s="175">
        <v>7</v>
      </c>
      <c r="E13980" s="175">
        <v>1.1000000000000001</v>
      </c>
    </row>
    <row r="13981" spans="1:5">
      <c r="A13981" s="174" t="s">
        <v>188</v>
      </c>
      <c r="B13981" s="177">
        <v>34</v>
      </c>
      <c r="C13981" s="176">
        <v>44059</v>
      </c>
      <c r="D13981" s="175">
        <v>8</v>
      </c>
      <c r="E13981" s="175">
        <v>2.085</v>
      </c>
    </row>
    <row r="13982" spans="1:5">
      <c r="A13982" s="174" t="s">
        <v>188</v>
      </c>
      <c r="B13982" s="177">
        <v>34</v>
      </c>
      <c r="C13982" s="176">
        <v>44060</v>
      </c>
      <c r="D13982" s="175">
        <v>10</v>
      </c>
      <c r="E13982" s="175">
        <v>0.23200000000000001</v>
      </c>
    </row>
    <row r="13983" spans="1:5">
      <c r="A13983" s="174" t="s">
        <v>188</v>
      </c>
      <c r="B13983" s="177">
        <v>34</v>
      </c>
      <c r="C13983" s="176">
        <v>44061</v>
      </c>
      <c r="D13983" s="175">
        <v>11</v>
      </c>
      <c r="E13983" s="175">
        <v>9.3829999999999991</v>
      </c>
    </row>
    <row r="13984" spans="1:5">
      <c r="A13984" s="174" t="s">
        <v>188</v>
      </c>
      <c r="B13984" s="177">
        <v>34</v>
      </c>
      <c r="C13984" s="176">
        <v>44062</v>
      </c>
      <c r="D13984" s="175">
        <v>10</v>
      </c>
      <c r="E13984" s="175">
        <v>10.715</v>
      </c>
    </row>
    <row r="13985" spans="1:5">
      <c r="A13985" s="174" t="s">
        <v>188</v>
      </c>
      <c r="B13985" s="177">
        <v>34</v>
      </c>
      <c r="C13985" s="176">
        <v>44063</v>
      </c>
      <c r="D13985" s="175">
        <v>12</v>
      </c>
      <c r="E13985" s="175">
        <v>9.3249999999999993</v>
      </c>
    </row>
    <row r="13986" spans="1:5">
      <c r="A13986" s="174" t="s">
        <v>188</v>
      </c>
      <c r="B13986" s="177">
        <v>34</v>
      </c>
      <c r="C13986" s="176">
        <v>44064</v>
      </c>
      <c r="D13986" s="175">
        <v>14</v>
      </c>
      <c r="E13986" s="175">
        <v>7.4139999999999997</v>
      </c>
    </row>
    <row r="13987" spans="1:5">
      <c r="A13987" s="174" t="s">
        <v>188</v>
      </c>
      <c r="B13987" s="177">
        <v>34</v>
      </c>
      <c r="C13987" s="176">
        <v>44065</v>
      </c>
      <c r="D13987" s="182"/>
      <c r="E13987" s="175">
        <v>3.7650000000000001</v>
      </c>
    </row>
    <row r="13988" spans="1:5">
      <c r="A13988" s="174" t="s">
        <v>448</v>
      </c>
      <c r="B13988" s="183">
        <v>8</v>
      </c>
      <c r="C13988" s="176">
        <v>43877</v>
      </c>
      <c r="D13988" s="175">
        <v>1</v>
      </c>
      <c r="E13988" s="175">
        <v>0</v>
      </c>
    </row>
    <row r="13989" spans="1:5">
      <c r="A13989" s="174" t="s">
        <v>448</v>
      </c>
      <c r="B13989" s="183">
        <v>8</v>
      </c>
      <c r="C13989" s="176">
        <v>43878</v>
      </c>
      <c r="D13989" s="175">
        <v>-3</v>
      </c>
      <c r="E13989" s="175">
        <v>0</v>
      </c>
    </row>
    <row r="13990" spans="1:5">
      <c r="A13990" s="174" t="s">
        <v>448</v>
      </c>
      <c r="B13990" s="183">
        <v>8</v>
      </c>
      <c r="C13990" s="176">
        <v>43879</v>
      </c>
      <c r="D13990" s="175">
        <v>-2</v>
      </c>
      <c r="E13990" s="175">
        <v>0</v>
      </c>
    </row>
    <row r="13991" spans="1:5">
      <c r="A13991" s="174" t="s">
        <v>448</v>
      </c>
      <c r="B13991" s="183">
        <v>8</v>
      </c>
      <c r="C13991" s="176">
        <v>43880</v>
      </c>
      <c r="D13991" s="175">
        <v>-3</v>
      </c>
      <c r="E13991" s="175">
        <v>0</v>
      </c>
    </row>
    <row r="13992" spans="1:5">
      <c r="A13992" s="174" t="s">
        <v>448</v>
      </c>
      <c r="B13992" s="183">
        <v>8</v>
      </c>
      <c r="C13992" s="176">
        <v>43881</v>
      </c>
      <c r="D13992" s="175">
        <v>-3</v>
      </c>
      <c r="E13992" s="175">
        <v>0</v>
      </c>
    </row>
    <row r="13993" spans="1:5">
      <c r="A13993" s="174" t="s">
        <v>448</v>
      </c>
      <c r="B13993" s="183">
        <v>8</v>
      </c>
      <c r="C13993" s="176">
        <v>43882</v>
      </c>
      <c r="D13993" s="175">
        <v>1</v>
      </c>
      <c r="E13993" s="175">
        <v>0</v>
      </c>
    </row>
    <row r="13994" spans="1:5">
      <c r="A13994" s="174" t="s">
        <v>448</v>
      </c>
      <c r="B13994" s="177">
        <v>8</v>
      </c>
      <c r="C13994" s="176">
        <v>43883</v>
      </c>
      <c r="D13994" s="175">
        <v>2</v>
      </c>
      <c r="E13994" s="175">
        <v>0</v>
      </c>
    </row>
    <row r="13995" spans="1:5">
      <c r="A13995" s="174" t="s">
        <v>448</v>
      </c>
      <c r="B13995" s="183">
        <v>9</v>
      </c>
      <c r="C13995" s="176">
        <v>43884</v>
      </c>
      <c r="D13995" s="175">
        <v>1</v>
      </c>
      <c r="E13995" s="175">
        <v>0</v>
      </c>
    </row>
    <row r="13996" spans="1:5">
      <c r="A13996" s="174" t="s">
        <v>448</v>
      </c>
      <c r="B13996" s="183">
        <v>9</v>
      </c>
      <c r="C13996" s="176">
        <v>43885</v>
      </c>
      <c r="D13996" s="175">
        <v>9</v>
      </c>
      <c r="E13996" s="175">
        <v>0</v>
      </c>
    </row>
    <row r="13997" spans="1:5">
      <c r="A13997" s="174" t="s">
        <v>448</v>
      </c>
      <c r="B13997" s="183">
        <v>9</v>
      </c>
      <c r="C13997" s="176">
        <v>43886</v>
      </c>
      <c r="D13997" s="175">
        <v>11</v>
      </c>
      <c r="E13997" s="175">
        <v>0</v>
      </c>
    </row>
    <row r="13998" spans="1:5">
      <c r="A13998" s="174" t="s">
        <v>448</v>
      </c>
      <c r="B13998" s="183">
        <v>9</v>
      </c>
      <c r="C13998" s="176">
        <v>43887</v>
      </c>
      <c r="D13998" s="175">
        <v>8</v>
      </c>
      <c r="E13998" s="175">
        <v>0</v>
      </c>
    </row>
    <row r="13999" spans="1:5">
      <c r="A13999" s="174" t="s">
        <v>448</v>
      </c>
      <c r="B13999" s="183">
        <v>9</v>
      </c>
      <c r="C13999" s="176">
        <v>43888</v>
      </c>
      <c r="D13999" s="175">
        <v>5</v>
      </c>
      <c r="E13999" s="175">
        <v>0</v>
      </c>
    </row>
    <row r="14000" spans="1:5">
      <c r="A14000" s="174" t="s">
        <v>448</v>
      </c>
      <c r="B14000" s="183">
        <v>9</v>
      </c>
      <c r="C14000" s="176">
        <v>43889</v>
      </c>
      <c r="D14000" s="175">
        <v>4</v>
      </c>
      <c r="E14000" s="175">
        <v>0</v>
      </c>
    </row>
    <row r="14001" spans="1:5">
      <c r="A14001" s="174" t="s">
        <v>448</v>
      </c>
      <c r="B14001" s="177">
        <v>9</v>
      </c>
      <c r="C14001" s="176">
        <v>43890</v>
      </c>
      <c r="D14001" s="175">
        <v>4</v>
      </c>
      <c r="E14001" s="175">
        <v>0</v>
      </c>
    </row>
    <row r="14002" spans="1:5">
      <c r="A14002" s="174" t="s">
        <v>448</v>
      </c>
      <c r="B14002" s="183">
        <v>10</v>
      </c>
      <c r="C14002" s="176">
        <v>43833</v>
      </c>
      <c r="D14002" s="175">
        <v>9</v>
      </c>
      <c r="E14002" s="175">
        <v>0</v>
      </c>
    </row>
    <row r="14003" spans="1:5">
      <c r="A14003" s="174" t="s">
        <v>448</v>
      </c>
      <c r="B14003" s="183">
        <v>10</v>
      </c>
      <c r="C14003" s="176">
        <v>43864</v>
      </c>
      <c r="D14003" s="175">
        <v>3</v>
      </c>
      <c r="E14003" s="175">
        <v>0</v>
      </c>
    </row>
    <row r="14004" spans="1:5">
      <c r="A14004" s="174" t="s">
        <v>448</v>
      </c>
      <c r="B14004" s="183">
        <v>10</v>
      </c>
      <c r="C14004" s="176">
        <v>43893</v>
      </c>
      <c r="D14004" s="175">
        <v>0</v>
      </c>
      <c r="E14004" s="175">
        <v>0</v>
      </c>
    </row>
    <row r="14005" spans="1:5">
      <c r="A14005" s="174" t="s">
        <v>448</v>
      </c>
      <c r="B14005" s="183">
        <v>10</v>
      </c>
      <c r="C14005" s="176">
        <v>43894</v>
      </c>
      <c r="D14005" s="175">
        <v>0</v>
      </c>
      <c r="E14005" s="175">
        <v>0</v>
      </c>
    </row>
    <row r="14006" spans="1:5">
      <c r="A14006" s="174" t="s">
        <v>448</v>
      </c>
      <c r="B14006" s="183">
        <v>10</v>
      </c>
      <c r="C14006" s="176">
        <v>43895</v>
      </c>
      <c r="D14006" s="175">
        <v>-1</v>
      </c>
      <c r="E14006" s="175">
        <v>0</v>
      </c>
    </row>
    <row r="14007" spans="1:5">
      <c r="A14007" s="174" t="s">
        <v>448</v>
      </c>
      <c r="B14007" s="183">
        <v>10</v>
      </c>
      <c r="C14007" s="176">
        <v>43896</v>
      </c>
      <c r="D14007" s="175">
        <v>-3</v>
      </c>
      <c r="E14007" s="175">
        <v>0</v>
      </c>
    </row>
    <row r="14008" spans="1:5">
      <c r="A14008" s="174" t="s">
        <v>448</v>
      </c>
      <c r="B14008" s="177">
        <v>10</v>
      </c>
      <c r="C14008" s="176">
        <v>43897</v>
      </c>
      <c r="D14008" s="175">
        <v>0</v>
      </c>
      <c r="E14008" s="175">
        <v>0</v>
      </c>
    </row>
    <row r="14009" spans="1:5">
      <c r="A14009" s="174" t="s">
        <v>448</v>
      </c>
      <c r="B14009" s="183">
        <v>11</v>
      </c>
      <c r="C14009" s="176">
        <v>43898</v>
      </c>
      <c r="D14009" s="175">
        <v>1</v>
      </c>
      <c r="E14009" s="175">
        <v>0</v>
      </c>
    </row>
    <row r="14010" spans="1:5">
      <c r="A14010" s="174" t="s">
        <v>448</v>
      </c>
      <c r="B14010" s="183">
        <v>11</v>
      </c>
      <c r="C14010" s="176">
        <v>43899</v>
      </c>
      <c r="D14010" s="175">
        <v>-2</v>
      </c>
      <c r="E14010" s="175">
        <v>0</v>
      </c>
    </row>
    <row r="14011" spans="1:5">
      <c r="A14011" s="174" t="s">
        <v>448</v>
      </c>
      <c r="B14011" s="183">
        <v>11</v>
      </c>
      <c r="C14011" s="176">
        <v>43900</v>
      </c>
      <c r="D14011" s="175">
        <v>-1</v>
      </c>
      <c r="E14011" s="175">
        <v>0</v>
      </c>
    </row>
    <row r="14012" spans="1:5">
      <c r="A14012" s="174" t="s">
        <v>448</v>
      </c>
      <c r="B14012" s="183">
        <v>11</v>
      </c>
      <c r="C14012" s="176">
        <v>43901</v>
      </c>
      <c r="D14012" s="175">
        <v>-2</v>
      </c>
      <c r="E14012" s="175">
        <v>0</v>
      </c>
    </row>
    <row r="14013" spans="1:5">
      <c r="A14013" s="174" t="s">
        <v>448</v>
      </c>
      <c r="B14013" s="183">
        <v>11</v>
      </c>
      <c r="C14013" s="176">
        <v>43902</v>
      </c>
      <c r="D14013" s="175">
        <v>-1</v>
      </c>
      <c r="E14013" s="175">
        <v>0</v>
      </c>
    </row>
    <row r="14014" spans="1:5">
      <c r="A14014" s="174" t="s">
        <v>448</v>
      </c>
      <c r="B14014" s="183">
        <v>11</v>
      </c>
      <c r="C14014" s="176">
        <v>43903</v>
      </c>
      <c r="D14014" s="175">
        <v>-2</v>
      </c>
      <c r="E14014" s="175">
        <v>0</v>
      </c>
    </row>
    <row r="14015" spans="1:5">
      <c r="A14015" s="174" t="s">
        <v>448</v>
      </c>
      <c r="B14015" s="177">
        <v>11</v>
      </c>
      <c r="C14015" s="176">
        <v>43904</v>
      </c>
      <c r="D14015" s="175">
        <v>2</v>
      </c>
      <c r="E14015" s="175">
        <v>0</v>
      </c>
    </row>
    <row r="14016" spans="1:5">
      <c r="A14016" s="174" t="s">
        <v>448</v>
      </c>
      <c r="B14016" s="183">
        <v>12</v>
      </c>
      <c r="C14016" s="176">
        <v>43905</v>
      </c>
      <c r="D14016" s="175">
        <v>3</v>
      </c>
      <c r="E14016" s="175">
        <v>0</v>
      </c>
    </row>
    <row r="14017" spans="1:5">
      <c r="A14017" s="174" t="s">
        <v>448</v>
      </c>
      <c r="B14017" s="183">
        <v>12</v>
      </c>
      <c r="C14017" s="176">
        <v>43906</v>
      </c>
      <c r="D14017" s="175">
        <v>4</v>
      </c>
      <c r="E14017" s="175">
        <v>0</v>
      </c>
    </row>
    <row r="14018" spans="1:5">
      <c r="A14018" s="174" t="s">
        <v>448</v>
      </c>
      <c r="B14018" s="183">
        <v>12</v>
      </c>
      <c r="C14018" s="176">
        <v>43907</v>
      </c>
      <c r="D14018" s="175">
        <v>10</v>
      </c>
      <c r="E14018" s="175">
        <v>0</v>
      </c>
    </row>
    <row r="14019" spans="1:5">
      <c r="A14019" s="174" t="s">
        <v>448</v>
      </c>
      <c r="B14019" s="183">
        <v>12</v>
      </c>
      <c r="C14019" s="176">
        <v>43908</v>
      </c>
      <c r="D14019" s="175">
        <v>13</v>
      </c>
      <c r="E14019" s="175">
        <v>0</v>
      </c>
    </row>
    <row r="14020" spans="1:5">
      <c r="A14020" s="174" t="s">
        <v>448</v>
      </c>
      <c r="B14020" s="183">
        <v>12</v>
      </c>
      <c r="C14020" s="176">
        <v>43909</v>
      </c>
      <c r="D14020" s="175">
        <v>16</v>
      </c>
      <c r="E14020" s="175">
        <v>0</v>
      </c>
    </row>
    <row r="14021" spans="1:5">
      <c r="A14021" s="174" t="s">
        <v>448</v>
      </c>
      <c r="B14021" s="177">
        <v>12</v>
      </c>
      <c r="C14021" s="176">
        <v>43910</v>
      </c>
      <c r="D14021" s="175">
        <v>17</v>
      </c>
      <c r="E14021" s="175">
        <v>0</v>
      </c>
    </row>
    <row r="14022" spans="1:5">
      <c r="A14022" s="174" t="s">
        <v>448</v>
      </c>
      <c r="B14022" s="183">
        <v>12</v>
      </c>
      <c r="C14022" s="176">
        <v>43911</v>
      </c>
      <c r="D14022" s="175">
        <v>20</v>
      </c>
      <c r="E14022" s="175">
        <v>0</v>
      </c>
    </row>
    <row r="14023" spans="1:5">
      <c r="A14023" s="174" t="s">
        <v>448</v>
      </c>
      <c r="B14023" s="183">
        <v>13</v>
      </c>
      <c r="C14023" s="176">
        <v>43912</v>
      </c>
      <c r="D14023" s="175">
        <v>19</v>
      </c>
      <c r="E14023" s="175">
        <v>0</v>
      </c>
    </row>
    <row r="14024" spans="1:5">
      <c r="A14024" s="174" t="s">
        <v>448</v>
      </c>
      <c r="B14024" s="183">
        <v>13</v>
      </c>
      <c r="C14024" s="176">
        <v>43913</v>
      </c>
      <c r="D14024" s="175">
        <v>20</v>
      </c>
      <c r="E14024" s="175">
        <v>0</v>
      </c>
    </row>
    <row r="14025" spans="1:5">
      <c r="A14025" s="174" t="s">
        <v>448</v>
      </c>
      <c r="B14025" s="183">
        <v>13</v>
      </c>
      <c r="C14025" s="176">
        <v>43914</v>
      </c>
      <c r="D14025" s="175">
        <v>25</v>
      </c>
      <c r="E14025" s="175">
        <v>0</v>
      </c>
    </row>
    <row r="14026" spans="1:5">
      <c r="A14026" s="174" t="s">
        <v>448</v>
      </c>
      <c r="B14026" s="183">
        <v>13</v>
      </c>
      <c r="C14026" s="176">
        <v>43915</v>
      </c>
      <c r="D14026" s="175">
        <v>24</v>
      </c>
      <c r="E14026" s="175">
        <v>0</v>
      </c>
    </row>
    <row r="14027" spans="1:5">
      <c r="A14027" s="174" t="s">
        <v>448</v>
      </c>
      <c r="B14027" s="183">
        <v>13</v>
      </c>
      <c r="C14027" s="176">
        <v>43916</v>
      </c>
      <c r="D14027" s="175">
        <v>25</v>
      </c>
      <c r="E14027" s="175">
        <v>0</v>
      </c>
    </row>
    <row r="14028" spans="1:5">
      <c r="A14028" s="174" t="s">
        <v>448</v>
      </c>
      <c r="B14028" s="183">
        <v>13</v>
      </c>
      <c r="C14028" s="176">
        <v>43917</v>
      </c>
      <c r="D14028" s="175">
        <v>24</v>
      </c>
      <c r="E14028" s="175">
        <v>0</v>
      </c>
    </row>
    <row r="14029" spans="1:5">
      <c r="A14029" s="174" t="s">
        <v>448</v>
      </c>
      <c r="B14029" s="177">
        <v>13</v>
      </c>
      <c r="C14029" s="176">
        <v>43918</v>
      </c>
      <c r="D14029" s="175">
        <v>19</v>
      </c>
      <c r="E14029" s="175">
        <v>1.34</v>
      </c>
    </row>
    <row r="14030" spans="1:5">
      <c r="A14030" s="174" t="s">
        <v>448</v>
      </c>
      <c r="B14030" s="183">
        <v>14</v>
      </c>
      <c r="C14030" s="176">
        <v>43919</v>
      </c>
      <c r="D14030" s="175">
        <v>18</v>
      </c>
      <c r="E14030" s="175">
        <v>0.59499999999999997</v>
      </c>
    </row>
    <row r="14031" spans="1:5">
      <c r="A14031" s="174" t="s">
        <v>448</v>
      </c>
      <c r="B14031" s="183">
        <v>14</v>
      </c>
      <c r="C14031" s="176">
        <v>43920</v>
      </c>
      <c r="D14031" s="175">
        <v>21</v>
      </c>
      <c r="E14031" s="175">
        <v>0</v>
      </c>
    </row>
    <row r="14032" spans="1:5">
      <c r="A14032" s="174" t="s">
        <v>448</v>
      </c>
      <c r="B14032" s="183">
        <v>14</v>
      </c>
      <c r="C14032" s="176">
        <v>43921</v>
      </c>
      <c r="D14032" s="175">
        <v>23</v>
      </c>
      <c r="E14032" s="175">
        <v>0.74399999999999999</v>
      </c>
    </row>
    <row r="14033" spans="1:5">
      <c r="A14033" s="174" t="s">
        <v>448</v>
      </c>
      <c r="B14033" s="183">
        <v>14</v>
      </c>
      <c r="C14033" s="176">
        <v>43922</v>
      </c>
      <c r="D14033" s="175">
        <v>22</v>
      </c>
      <c r="E14033" s="175">
        <v>0.29799999999999999</v>
      </c>
    </row>
    <row r="14034" spans="1:5">
      <c r="A14034" s="174" t="s">
        <v>448</v>
      </c>
      <c r="B14034" s="183">
        <v>14</v>
      </c>
      <c r="C14034" s="176">
        <v>43923</v>
      </c>
      <c r="D14034" s="175">
        <v>23</v>
      </c>
      <c r="E14034" s="175">
        <v>1.637</v>
      </c>
    </row>
    <row r="14035" spans="1:5">
      <c r="A14035" s="174" t="s">
        <v>448</v>
      </c>
      <c r="B14035" s="183">
        <v>14</v>
      </c>
      <c r="C14035" s="176">
        <v>43924</v>
      </c>
      <c r="D14035" s="175">
        <v>23</v>
      </c>
      <c r="E14035" s="175">
        <v>0.74399999999999999</v>
      </c>
    </row>
    <row r="14036" spans="1:5">
      <c r="A14036" s="174" t="s">
        <v>448</v>
      </c>
      <c r="B14036" s="177">
        <v>14</v>
      </c>
      <c r="C14036" s="176">
        <v>43925</v>
      </c>
      <c r="D14036" s="175">
        <v>18</v>
      </c>
      <c r="E14036" s="175">
        <v>0.29799999999999999</v>
      </c>
    </row>
    <row r="14037" spans="1:5">
      <c r="A14037" s="174" t="s">
        <v>448</v>
      </c>
      <c r="B14037" s="183">
        <v>15</v>
      </c>
      <c r="C14037" s="176">
        <v>43926</v>
      </c>
      <c r="D14037" s="175">
        <v>17</v>
      </c>
      <c r="E14037" s="175">
        <v>0.59499999999999997</v>
      </c>
    </row>
    <row r="14038" spans="1:5">
      <c r="A14038" s="174" t="s">
        <v>448</v>
      </c>
      <c r="B14038" s="183">
        <v>15</v>
      </c>
      <c r="C14038" s="176">
        <v>43927</v>
      </c>
      <c r="D14038" s="175">
        <v>20</v>
      </c>
      <c r="E14038" s="175">
        <v>0.74399999999999999</v>
      </c>
    </row>
    <row r="14039" spans="1:5">
      <c r="A14039" s="174" t="s">
        <v>448</v>
      </c>
      <c r="B14039" s="183">
        <v>15</v>
      </c>
      <c r="C14039" s="176">
        <v>43928</v>
      </c>
      <c r="D14039" s="175">
        <v>21</v>
      </c>
      <c r="E14039" s="175">
        <v>1.786</v>
      </c>
    </row>
    <row r="14040" spans="1:5">
      <c r="A14040" s="174" t="s">
        <v>448</v>
      </c>
      <c r="B14040" s="183">
        <v>15</v>
      </c>
      <c r="C14040" s="176">
        <v>43929</v>
      </c>
      <c r="D14040" s="175">
        <v>21</v>
      </c>
      <c r="E14040" s="175">
        <v>2.0840000000000001</v>
      </c>
    </row>
    <row r="14041" spans="1:5">
      <c r="A14041" s="174" t="s">
        <v>448</v>
      </c>
      <c r="B14041" s="183">
        <v>15</v>
      </c>
      <c r="C14041" s="176">
        <v>43930</v>
      </c>
      <c r="D14041" s="175">
        <v>21</v>
      </c>
      <c r="E14041" s="175">
        <v>1.34</v>
      </c>
    </row>
    <row r="14042" spans="1:5">
      <c r="A14042" s="174" t="s">
        <v>448</v>
      </c>
      <c r="B14042" s="183">
        <v>15</v>
      </c>
      <c r="C14042" s="176">
        <v>43931</v>
      </c>
      <c r="D14042" s="175">
        <v>28</v>
      </c>
      <c r="E14042" s="175">
        <v>1.488</v>
      </c>
    </row>
    <row r="14043" spans="1:5">
      <c r="A14043" s="174" t="s">
        <v>448</v>
      </c>
      <c r="B14043" s="177">
        <v>15</v>
      </c>
      <c r="C14043" s="176">
        <v>43932</v>
      </c>
      <c r="D14043" s="175">
        <v>19</v>
      </c>
      <c r="E14043" s="175">
        <v>0.89300000000000002</v>
      </c>
    </row>
    <row r="14044" spans="1:5">
      <c r="A14044" s="174" t="s">
        <v>448</v>
      </c>
      <c r="B14044" s="183">
        <v>16</v>
      </c>
      <c r="C14044" s="176">
        <v>43933</v>
      </c>
      <c r="D14044" s="175">
        <v>16</v>
      </c>
      <c r="E14044" s="175">
        <v>1.1910000000000001</v>
      </c>
    </row>
    <row r="14045" spans="1:5">
      <c r="A14045" s="174" t="s">
        <v>448</v>
      </c>
      <c r="B14045" s="183">
        <v>16</v>
      </c>
      <c r="C14045" s="176">
        <v>43934</v>
      </c>
      <c r="D14045" s="175">
        <v>20</v>
      </c>
      <c r="E14045" s="175">
        <v>1.34</v>
      </c>
    </row>
    <row r="14046" spans="1:5">
      <c r="A14046" s="174" t="s">
        <v>448</v>
      </c>
      <c r="B14046" s="183">
        <v>16</v>
      </c>
      <c r="C14046" s="176">
        <v>43935</v>
      </c>
      <c r="D14046" s="175">
        <v>22</v>
      </c>
      <c r="E14046" s="175">
        <v>3.7210000000000001</v>
      </c>
    </row>
    <row r="14047" spans="1:5">
      <c r="A14047" s="174" t="s">
        <v>448</v>
      </c>
      <c r="B14047" s="183">
        <v>16</v>
      </c>
      <c r="C14047" s="176">
        <v>43936</v>
      </c>
      <c r="D14047" s="175">
        <v>21</v>
      </c>
      <c r="E14047" s="175">
        <v>4.0190000000000001</v>
      </c>
    </row>
    <row r="14048" spans="1:5">
      <c r="A14048" s="174" t="s">
        <v>448</v>
      </c>
      <c r="B14048" s="183">
        <v>16</v>
      </c>
      <c r="C14048" s="176">
        <v>43937</v>
      </c>
      <c r="D14048" s="175">
        <v>23</v>
      </c>
      <c r="E14048" s="175">
        <v>4.1669999999999998</v>
      </c>
    </row>
    <row r="14049" spans="1:5">
      <c r="A14049" s="174" t="s">
        <v>448</v>
      </c>
      <c r="B14049" s="183">
        <v>16</v>
      </c>
      <c r="C14049" s="176">
        <v>43938</v>
      </c>
      <c r="D14049" s="175">
        <v>23</v>
      </c>
      <c r="E14049" s="175">
        <v>3.5720000000000001</v>
      </c>
    </row>
    <row r="14050" spans="1:5">
      <c r="A14050" s="174" t="s">
        <v>448</v>
      </c>
      <c r="B14050" s="177">
        <v>16</v>
      </c>
      <c r="C14050" s="176">
        <v>43939</v>
      </c>
      <c r="D14050" s="175">
        <v>18</v>
      </c>
      <c r="E14050" s="175">
        <v>2.6789999999999998</v>
      </c>
    </row>
    <row r="14051" spans="1:5">
      <c r="A14051" s="174" t="s">
        <v>448</v>
      </c>
      <c r="B14051" s="183">
        <v>17</v>
      </c>
      <c r="C14051" s="176">
        <v>43940</v>
      </c>
      <c r="D14051" s="175">
        <v>17</v>
      </c>
      <c r="E14051" s="175">
        <v>1.1910000000000001</v>
      </c>
    </row>
    <row r="14052" spans="1:5">
      <c r="A14052" s="174" t="s">
        <v>448</v>
      </c>
      <c r="B14052" s="183">
        <v>17</v>
      </c>
      <c r="C14052" s="176">
        <v>43941</v>
      </c>
      <c r="D14052" s="175">
        <v>19</v>
      </c>
      <c r="E14052" s="175">
        <v>1.786</v>
      </c>
    </row>
    <row r="14053" spans="1:5">
      <c r="A14053" s="174" t="s">
        <v>448</v>
      </c>
      <c r="B14053" s="183">
        <v>17</v>
      </c>
      <c r="C14053" s="176">
        <v>43942</v>
      </c>
      <c r="D14053" s="175">
        <v>27</v>
      </c>
      <c r="E14053" s="175">
        <v>3.87</v>
      </c>
    </row>
    <row r="14054" spans="1:5">
      <c r="A14054" s="174" t="s">
        <v>448</v>
      </c>
      <c r="B14054" s="183">
        <v>17</v>
      </c>
      <c r="C14054" s="176">
        <v>43943</v>
      </c>
      <c r="D14054" s="175">
        <v>20</v>
      </c>
      <c r="E14054" s="175">
        <v>2.9769999999999999</v>
      </c>
    </row>
    <row r="14055" spans="1:5">
      <c r="A14055" s="174" t="s">
        <v>448</v>
      </c>
      <c r="B14055" s="183">
        <v>17</v>
      </c>
      <c r="C14055" s="176">
        <v>43944</v>
      </c>
      <c r="D14055" s="175">
        <v>27</v>
      </c>
      <c r="E14055" s="175">
        <v>2.8279999999999998</v>
      </c>
    </row>
    <row r="14056" spans="1:5">
      <c r="A14056" s="174" t="s">
        <v>448</v>
      </c>
      <c r="B14056" s="183">
        <v>17</v>
      </c>
      <c r="C14056" s="176">
        <v>43945</v>
      </c>
      <c r="D14056" s="175">
        <v>22</v>
      </c>
      <c r="E14056" s="175">
        <v>3.7210000000000001</v>
      </c>
    </row>
    <row r="14057" spans="1:5">
      <c r="A14057" s="174" t="s">
        <v>448</v>
      </c>
      <c r="B14057" s="177">
        <v>17</v>
      </c>
      <c r="C14057" s="176">
        <v>43946</v>
      </c>
      <c r="D14057" s="175">
        <v>18</v>
      </c>
      <c r="E14057" s="175">
        <v>2.9769999999999999</v>
      </c>
    </row>
    <row r="14058" spans="1:5">
      <c r="A14058" s="174" t="s">
        <v>448</v>
      </c>
      <c r="B14058" s="183">
        <v>18</v>
      </c>
      <c r="C14058" s="176">
        <v>43947</v>
      </c>
      <c r="D14058" s="175">
        <v>17</v>
      </c>
      <c r="E14058" s="175">
        <v>2.2330000000000001</v>
      </c>
    </row>
    <row r="14059" spans="1:5">
      <c r="A14059" s="174" t="s">
        <v>448</v>
      </c>
      <c r="B14059" s="183">
        <v>18</v>
      </c>
      <c r="C14059" s="176">
        <v>43948</v>
      </c>
      <c r="D14059" s="175">
        <v>20</v>
      </c>
      <c r="E14059" s="175">
        <v>3.274</v>
      </c>
    </row>
    <row r="14060" spans="1:5">
      <c r="A14060" s="174" t="s">
        <v>448</v>
      </c>
      <c r="B14060" s="183">
        <v>18</v>
      </c>
      <c r="C14060" s="176">
        <v>43949</v>
      </c>
      <c r="D14060" s="175">
        <v>22</v>
      </c>
      <c r="E14060" s="175">
        <v>7.7389999999999999</v>
      </c>
    </row>
    <row r="14061" spans="1:5">
      <c r="A14061" s="174" t="s">
        <v>448</v>
      </c>
      <c r="B14061" s="183">
        <v>18</v>
      </c>
      <c r="C14061" s="176">
        <v>43950</v>
      </c>
      <c r="D14061" s="175">
        <v>21</v>
      </c>
      <c r="E14061" s="175">
        <v>5.9530000000000003</v>
      </c>
    </row>
    <row r="14062" spans="1:5">
      <c r="A14062" s="174" t="s">
        <v>448</v>
      </c>
      <c r="B14062" s="183">
        <v>18</v>
      </c>
      <c r="C14062" s="176">
        <v>43951</v>
      </c>
      <c r="D14062" s="175">
        <v>21</v>
      </c>
      <c r="E14062" s="175">
        <v>5.8049999999999997</v>
      </c>
    </row>
    <row r="14063" spans="1:5">
      <c r="A14063" s="174" t="s">
        <v>448</v>
      </c>
      <c r="B14063" s="183">
        <v>18</v>
      </c>
      <c r="C14063" s="176">
        <v>43952</v>
      </c>
      <c r="D14063" s="175">
        <v>28</v>
      </c>
      <c r="E14063" s="175">
        <v>5.8049999999999997</v>
      </c>
    </row>
    <row r="14064" spans="1:5">
      <c r="A14064" s="174" t="s">
        <v>448</v>
      </c>
      <c r="B14064" s="177">
        <v>18</v>
      </c>
      <c r="C14064" s="176">
        <v>43953</v>
      </c>
      <c r="D14064" s="175">
        <v>19</v>
      </c>
      <c r="E14064" s="175">
        <v>4.3159999999999998</v>
      </c>
    </row>
    <row r="14065" spans="1:5">
      <c r="A14065" s="174" t="s">
        <v>448</v>
      </c>
      <c r="B14065" s="183">
        <v>19</v>
      </c>
      <c r="C14065" s="176">
        <v>43954</v>
      </c>
      <c r="D14065" s="175">
        <v>18</v>
      </c>
      <c r="E14065" s="175">
        <v>4.1669999999999998</v>
      </c>
    </row>
    <row r="14066" spans="1:5">
      <c r="A14066" s="174" t="s">
        <v>448</v>
      </c>
      <c r="B14066" s="183">
        <v>19</v>
      </c>
      <c r="C14066" s="176">
        <v>43955</v>
      </c>
      <c r="D14066" s="175">
        <v>19</v>
      </c>
      <c r="E14066" s="175">
        <v>5.8049999999999997</v>
      </c>
    </row>
    <row r="14067" spans="1:5">
      <c r="A14067" s="174" t="s">
        <v>448</v>
      </c>
      <c r="B14067" s="183">
        <v>19</v>
      </c>
      <c r="C14067" s="176">
        <v>43956</v>
      </c>
      <c r="D14067" s="175">
        <v>21</v>
      </c>
      <c r="E14067" s="175">
        <v>6.4</v>
      </c>
    </row>
    <row r="14068" spans="1:5">
      <c r="A14068" s="174" t="s">
        <v>448</v>
      </c>
      <c r="B14068" s="183">
        <v>19</v>
      </c>
      <c r="C14068" s="176">
        <v>43957</v>
      </c>
      <c r="D14068" s="175">
        <v>21</v>
      </c>
      <c r="E14068" s="175">
        <v>7.5910000000000002</v>
      </c>
    </row>
    <row r="14069" spans="1:5">
      <c r="A14069" s="174" t="s">
        <v>448</v>
      </c>
      <c r="B14069" s="183">
        <v>19</v>
      </c>
      <c r="C14069" s="176">
        <v>43958</v>
      </c>
      <c r="D14069" s="175">
        <v>23</v>
      </c>
      <c r="E14069" s="175">
        <v>23.068999999999999</v>
      </c>
    </row>
    <row r="14070" spans="1:5">
      <c r="A14070" s="174" t="s">
        <v>448</v>
      </c>
      <c r="B14070" s="183">
        <v>19</v>
      </c>
      <c r="C14070" s="176">
        <v>43959</v>
      </c>
      <c r="D14070" s="175">
        <v>21</v>
      </c>
      <c r="E14070" s="175">
        <v>12.353</v>
      </c>
    </row>
    <row r="14071" spans="1:5">
      <c r="A14071" s="174" t="s">
        <v>448</v>
      </c>
      <c r="B14071" s="177">
        <v>19</v>
      </c>
      <c r="C14071" s="176">
        <v>43960</v>
      </c>
      <c r="D14071" s="175">
        <v>17</v>
      </c>
      <c r="E14071" s="175">
        <v>13.395</v>
      </c>
    </row>
    <row r="14072" spans="1:5">
      <c r="A14072" s="174" t="s">
        <v>448</v>
      </c>
      <c r="B14072" s="183">
        <v>20</v>
      </c>
      <c r="C14072" s="176">
        <v>43961</v>
      </c>
      <c r="D14072" s="175">
        <v>14</v>
      </c>
      <c r="E14072" s="175">
        <v>5.0599999999999996</v>
      </c>
    </row>
    <row r="14073" spans="1:5">
      <c r="A14073" s="174" t="s">
        <v>448</v>
      </c>
      <c r="B14073" s="183">
        <v>20</v>
      </c>
      <c r="C14073" s="176">
        <v>43962</v>
      </c>
      <c r="D14073" s="175">
        <v>19</v>
      </c>
      <c r="E14073" s="175">
        <v>6.8460000000000001</v>
      </c>
    </row>
    <row r="14074" spans="1:5">
      <c r="A14074" s="174" t="s">
        <v>448</v>
      </c>
      <c r="B14074" s="183">
        <v>20</v>
      </c>
      <c r="C14074" s="176">
        <v>43963</v>
      </c>
      <c r="D14074" s="175">
        <v>22</v>
      </c>
      <c r="E14074" s="175">
        <v>15.925000000000001</v>
      </c>
    </row>
    <row r="14075" spans="1:5">
      <c r="A14075" s="174" t="s">
        <v>448</v>
      </c>
      <c r="B14075" s="183">
        <v>20</v>
      </c>
      <c r="C14075" s="176">
        <v>43964</v>
      </c>
      <c r="D14075" s="175">
        <v>21</v>
      </c>
      <c r="E14075" s="175">
        <v>12.502000000000001</v>
      </c>
    </row>
    <row r="14076" spans="1:5">
      <c r="A14076" s="174" t="s">
        <v>448</v>
      </c>
      <c r="B14076" s="183">
        <v>20</v>
      </c>
      <c r="C14076" s="176">
        <v>43965</v>
      </c>
      <c r="D14076" s="175">
        <v>23</v>
      </c>
      <c r="E14076" s="175">
        <v>21.73</v>
      </c>
    </row>
    <row r="14077" spans="1:5">
      <c r="A14077" s="174" t="s">
        <v>448</v>
      </c>
      <c r="B14077" s="183">
        <v>20</v>
      </c>
      <c r="C14077" s="176">
        <v>43966</v>
      </c>
      <c r="D14077" s="175">
        <v>24</v>
      </c>
      <c r="E14077" s="175">
        <v>18.158000000000001</v>
      </c>
    </row>
    <row r="14078" spans="1:5">
      <c r="A14078" s="174" t="s">
        <v>448</v>
      </c>
      <c r="B14078" s="177">
        <v>20</v>
      </c>
      <c r="C14078" s="176">
        <v>43967</v>
      </c>
      <c r="D14078" s="175">
        <v>18</v>
      </c>
      <c r="E14078" s="175">
        <v>17.86</v>
      </c>
    </row>
    <row r="14079" spans="1:5">
      <c r="A14079" s="174" t="s">
        <v>448</v>
      </c>
      <c r="B14079" s="183">
        <v>21</v>
      </c>
      <c r="C14079" s="176">
        <v>43968</v>
      </c>
      <c r="D14079" s="175">
        <v>17</v>
      </c>
      <c r="E14079" s="175">
        <v>13.395</v>
      </c>
    </row>
    <row r="14080" spans="1:5">
      <c r="A14080" s="174" t="s">
        <v>448</v>
      </c>
      <c r="B14080" s="183">
        <v>21</v>
      </c>
      <c r="C14080" s="176">
        <v>43969</v>
      </c>
      <c r="D14080" s="175">
        <v>19</v>
      </c>
      <c r="E14080" s="175">
        <v>17.710999999999999</v>
      </c>
    </row>
    <row r="14081" spans="1:5">
      <c r="A14081" s="174" t="s">
        <v>448</v>
      </c>
      <c r="B14081" s="183">
        <v>21</v>
      </c>
      <c r="C14081" s="176">
        <v>43970</v>
      </c>
      <c r="D14081" s="175">
        <v>21</v>
      </c>
      <c r="E14081" s="175">
        <v>26.045999999999999</v>
      </c>
    </row>
    <row r="14082" spans="1:5">
      <c r="A14082" s="174" t="s">
        <v>448</v>
      </c>
      <c r="B14082" s="183">
        <v>21</v>
      </c>
      <c r="C14082" s="176">
        <v>43971</v>
      </c>
      <c r="D14082" s="175">
        <v>21</v>
      </c>
      <c r="E14082" s="175">
        <v>16.966999999999999</v>
      </c>
    </row>
    <row r="14083" spans="1:5">
      <c r="A14083" s="174" t="s">
        <v>448</v>
      </c>
      <c r="B14083" s="183">
        <v>21</v>
      </c>
      <c r="C14083" s="176">
        <v>43972</v>
      </c>
      <c r="D14083" s="175">
        <v>22</v>
      </c>
      <c r="E14083" s="175">
        <v>18.902000000000001</v>
      </c>
    </row>
    <row r="14084" spans="1:5">
      <c r="A14084" s="174" t="s">
        <v>448</v>
      </c>
      <c r="B14084" s="183">
        <v>21</v>
      </c>
      <c r="C14084" s="176">
        <v>43973</v>
      </c>
      <c r="D14084" s="175">
        <v>21</v>
      </c>
      <c r="E14084" s="175">
        <v>21.431999999999999</v>
      </c>
    </row>
    <row r="14085" spans="1:5">
      <c r="A14085" s="174" t="s">
        <v>448</v>
      </c>
      <c r="B14085" s="177">
        <v>21</v>
      </c>
      <c r="C14085" s="176">
        <v>43974</v>
      </c>
      <c r="D14085" s="175">
        <v>16</v>
      </c>
      <c r="E14085" s="175">
        <v>27.088000000000001</v>
      </c>
    </row>
    <row r="14086" spans="1:5">
      <c r="A14086" s="174" t="s">
        <v>448</v>
      </c>
      <c r="B14086" s="183">
        <v>22</v>
      </c>
      <c r="C14086" s="176">
        <v>43975</v>
      </c>
      <c r="D14086" s="175">
        <v>17</v>
      </c>
      <c r="E14086" s="175">
        <v>7.8879999999999999</v>
      </c>
    </row>
    <row r="14087" spans="1:5">
      <c r="A14087" s="174" t="s">
        <v>448</v>
      </c>
      <c r="B14087" s="183">
        <v>22</v>
      </c>
      <c r="C14087" s="176">
        <v>43976</v>
      </c>
      <c r="D14087" s="175">
        <v>19</v>
      </c>
      <c r="E14087" s="175">
        <v>11.311</v>
      </c>
    </row>
    <row r="14088" spans="1:5">
      <c r="A14088" s="174" t="s">
        <v>448</v>
      </c>
      <c r="B14088" s="183">
        <v>22</v>
      </c>
      <c r="C14088" s="176">
        <v>43977</v>
      </c>
      <c r="D14088" s="175">
        <v>20</v>
      </c>
      <c r="E14088" s="175">
        <v>21.879000000000001</v>
      </c>
    </row>
    <row r="14089" spans="1:5">
      <c r="A14089" s="174" t="s">
        <v>448</v>
      </c>
      <c r="B14089" s="183">
        <v>22</v>
      </c>
      <c r="C14089" s="176">
        <v>43978</v>
      </c>
      <c r="D14089" s="175">
        <v>20</v>
      </c>
      <c r="E14089" s="175">
        <v>23.367000000000001</v>
      </c>
    </row>
    <row r="14090" spans="1:5">
      <c r="A14090" s="174" t="s">
        <v>448</v>
      </c>
      <c r="B14090" s="183">
        <v>22</v>
      </c>
      <c r="C14090" s="176">
        <v>43979</v>
      </c>
      <c r="D14090" s="175">
        <v>21</v>
      </c>
      <c r="E14090" s="175">
        <v>23.515999999999998</v>
      </c>
    </row>
    <row r="14091" spans="1:5">
      <c r="A14091" s="174" t="s">
        <v>448</v>
      </c>
      <c r="B14091" s="183">
        <v>22</v>
      </c>
      <c r="C14091" s="176">
        <v>43980</v>
      </c>
      <c r="D14091" s="175">
        <v>19</v>
      </c>
      <c r="E14091" s="175">
        <v>20.39</v>
      </c>
    </row>
    <row r="14092" spans="1:5">
      <c r="A14092" s="174" t="s">
        <v>448</v>
      </c>
      <c r="B14092" s="177">
        <v>22</v>
      </c>
      <c r="C14092" s="176">
        <v>43981</v>
      </c>
      <c r="D14092" s="175">
        <v>14</v>
      </c>
      <c r="E14092" s="175">
        <v>14.138999999999999</v>
      </c>
    </row>
    <row r="14093" spans="1:5">
      <c r="A14093" s="174" t="s">
        <v>448</v>
      </c>
      <c r="B14093" s="183">
        <v>23</v>
      </c>
      <c r="C14093" s="176">
        <v>43982</v>
      </c>
      <c r="D14093" s="175">
        <v>13</v>
      </c>
      <c r="E14093" s="175">
        <v>7.8879999999999999</v>
      </c>
    </row>
    <row r="14094" spans="1:5">
      <c r="A14094" s="174" t="s">
        <v>448</v>
      </c>
      <c r="B14094" s="183">
        <v>23</v>
      </c>
      <c r="C14094" s="176">
        <v>43983</v>
      </c>
      <c r="D14094" s="175">
        <v>16</v>
      </c>
      <c r="E14094" s="175">
        <v>13.842000000000001</v>
      </c>
    </row>
    <row r="14095" spans="1:5">
      <c r="A14095" s="174" t="s">
        <v>448</v>
      </c>
      <c r="B14095" s="183">
        <v>23</v>
      </c>
      <c r="C14095" s="176">
        <v>43984</v>
      </c>
      <c r="D14095" s="175">
        <v>19</v>
      </c>
      <c r="E14095" s="175">
        <v>23.367000000000001</v>
      </c>
    </row>
    <row r="14096" spans="1:5">
      <c r="A14096" s="174" t="s">
        <v>448</v>
      </c>
      <c r="B14096" s="183">
        <v>23</v>
      </c>
      <c r="C14096" s="176">
        <v>43985</v>
      </c>
      <c r="D14096" s="175">
        <v>19</v>
      </c>
      <c r="E14096" s="175">
        <v>33.784999999999997</v>
      </c>
    </row>
    <row r="14097" spans="1:5">
      <c r="A14097" s="174" t="s">
        <v>448</v>
      </c>
      <c r="B14097" s="183">
        <v>23</v>
      </c>
      <c r="C14097" s="176">
        <v>43986</v>
      </c>
      <c r="D14097" s="175">
        <v>20</v>
      </c>
      <c r="E14097" s="175">
        <v>26.195</v>
      </c>
    </row>
    <row r="14098" spans="1:5">
      <c r="A14098" s="174" t="s">
        <v>448</v>
      </c>
      <c r="B14098" s="183">
        <v>23</v>
      </c>
      <c r="C14098" s="176">
        <v>43987</v>
      </c>
      <c r="D14098" s="175">
        <v>19</v>
      </c>
      <c r="E14098" s="175">
        <v>11.609</v>
      </c>
    </row>
    <row r="14099" spans="1:5">
      <c r="A14099" s="174" t="s">
        <v>448</v>
      </c>
      <c r="B14099" s="177">
        <v>23</v>
      </c>
      <c r="C14099" s="176">
        <v>43988</v>
      </c>
      <c r="D14099" s="175">
        <v>14</v>
      </c>
      <c r="E14099" s="175">
        <v>13.693</v>
      </c>
    </row>
    <row r="14100" spans="1:5">
      <c r="A14100" s="174" t="s">
        <v>448</v>
      </c>
      <c r="B14100" s="183">
        <v>24</v>
      </c>
      <c r="C14100" s="176">
        <v>43989</v>
      </c>
      <c r="D14100" s="175">
        <v>14</v>
      </c>
      <c r="E14100" s="175">
        <v>9.0790000000000006</v>
      </c>
    </row>
    <row r="14101" spans="1:5">
      <c r="A14101" s="174" t="s">
        <v>448</v>
      </c>
      <c r="B14101" s="183">
        <v>24</v>
      </c>
      <c r="C14101" s="176">
        <v>43990</v>
      </c>
      <c r="D14101" s="175">
        <v>16</v>
      </c>
      <c r="E14101" s="175">
        <v>8.0370000000000008</v>
      </c>
    </row>
    <row r="14102" spans="1:5">
      <c r="A14102" s="174" t="s">
        <v>448</v>
      </c>
      <c r="B14102" s="183">
        <v>24</v>
      </c>
      <c r="C14102" s="176">
        <v>43991</v>
      </c>
      <c r="D14102" s="175">
        <v>18</v>
      </c>
      <c r="E14102" s="175">
        <v>12.353</v>
      </c>
    </row>
    <row r="14103" spans="1:5">
      <c r="A14103" s="174" t="s">
        <v>448</v>
      </c>
      <c r="B14103" s="183">
        <v>24</v>
      </c>
      <c r="C14103" s="176">
        <v>43992</v>
      </c>
      <c r="D14103" s="175">
        <v>16</v>
      </c>
      <c r="E14103" s="175">
        <v>17.414000000000001</v>
      </c>
    </row>
    <row r="14104" spans="1:5">
      <c r="A14104" s="174" t="s">
        <v>448</v>
      </c>
      <c r="B14104" s="183">
        <v>24</v>
      </c>
      <c r="C14104" s="176">
        <v>43993</v>
      </c>
      <c r="D14104" s="175">
        <v>24</v>
      </c>
      <c r="E14104" s="175">
        <v>19.943999999999999</v>
      </c>
    </row>
    <row r="14105" spans="1:5">
      <c r="A14105" s="174" t="s">
        <v>448</v>
      </c>
      <c r="B14105" s="183">
        <v>24</v>
      </c>
      <c r="C14105" s="176">
        <v>43994</v>
      </c>
      <c r="D14105" s="175">
        <v>17</v>
      </c>
      <c r="E14105" s="175">
        <v>4.0190000000000001</v>
      </c>
    </row>
    <row r="14106" spans="1:5">
      <c r="A14106" s="174" t="s">
        <v>448</v>
      </c>
      <c r="B14106" s="177">
        <v>24</v>
      </c>
      <c r="C14106" s="176">
        <v>43995</v>
      </c>
      <c r="D14106" s="175">
        <v>13</v>
      </c>
      <c r="E14106" s="175">
        <v>17.265000000000001</v>
      </c>
    </row>
    <row r="14107" spans="1:5">
      <c r="A14107" s="174" t="s">
        <v>448</v>
      </c>
      <c r="B14107" s="183">
        <v>25</v>
      </c>
      <c r="C14107" s="176">
        <v>43996</v>
      </c>
      <c r="D14107" s="175">
        <v>13</v>
      </c>
      <c r="E14107" s="175">
        <v>7.4420000000000002</v>
      </c>
    </row>
    <row r="14108" spans="1:5">
      <c r="A14108" s="174" t="s">
        <v>448</v>
      </c>
      <c r="B14108" s="183">
        <v>25</v>
      </c>
      <c r="C14108" s="176">
        <v>43997</v>
      </c>
      <c r="D14108" s="175">
        <v>17</v>
      </c>
      <c r="E14108" s="175">
        <v>6.9950000000000001</v>
      </c>
    </row>
    <row r="14109" spans="1:5">
      <c r="A14109" s="174" t="s">
        <v>448</v>
      </c>
      <c r="B14109" s="183">
        <v>25</v>
      </c>
      <c r="C14109" s="176">
        <v>43998</v>
      </c>
      <c r="D14109" s="175">
        <v>18</v>
      </c>
      <c r="E14109" s="175">
        <v>22.175999999999998</v>
      </c>
    </row>
    <row r="14110" spans="1:5">
      <c r="A14110" s="174" t="s">
        <v>448</v>
      </c>
      <c r="B14110" s="183">
        <v>25</v>
      </c>
      <c r="C14110" s="176">
        <v>43999</v>
      </c>
      <c r="D14110" s="175">
        <v>17</v>
      </c>
      <c r="E14110" s="175">
        <v>15.478999999999999</v>
      </c>
    </row>
    <row r="14111" spans="1:5">
      <c r="A14111" s="174" t="s">
        <v>448</v>
      </c>
      <c r="B14111" s="183">
        <v>25</v>
      </c>
      <c r="C14111" s="176">
        <v>44000</v>
      </c>
      <c r="D14111" s="175">
        <v>18</v>
      </c>
      <c r="E14111" s="175">
        <v>24.558</v>
      </c>
    </row>
    <row r="14112" spans="1:5">
      <c r="A14112" s="174" t="s">
        <v>448</v>
      </c>
      <c r="B14112" s="183">
        <v>25</v>
      </c>
      <c r="C14112" s="176">
        <v>44001</v>
      </c>
      <c r="D14112" s="175">
        <v>17</v>
      </c>
      <c r="E14112" s="175">
        <v>18.454999999999998</v>
      </c>
    </row>
    <row r="14113" spans="1:5">
      <c r="A14113" s="174" t="s">
        <v>448</v>
      </c>
      <c r="B14113" s="183">
        <v>25</v>
      </c>
      <c r="C14113" s="176">
        <v>44002</v>
      </c>
      <c r="D14113" s="175">
        <v>12</v>
      </c>
      <c r="E14113" s="175">
        <v>23.664999999999999</v>
      </c>
    </row>
    <row r="14114" spans="1:5">
      <c r="A14114" s="174" t="s">
        <v>448</v>
      </c>
      <c r="B14114" s="183">
        <v>26</v>
      </c>
      <c r="C14114" s="176">
        <v>44003</v>
      </c>
      <c r="D14114" s="175">
        <v>12</v>
      </c>
      <c r="E14114" s="175">
        <v>6.1020000000000003</v>
      </c>
    </row>
    <row r="14115" spans="1:5">
      <c r="A14115" s="174" t="s">
        <v>448</v>
      </c>
      <c r="B14115" s="183">
        <v>26</v>
      </c>
      <c r="C14115" s="176">
        <v>44004</v>
      </c>
      <c r="D14115" s="175">
        <v>15</v>
      </c>
      <c r="E14115" s="175">
        <v>6.4</v>
      </c>
    </row>
    <row r="14116" spans="1:5">
      <c r="A14116" s="174" t="s">
        <v>448</v>
      </c>
      <c r="B14116" s="183">
        <v>26</v>
      </c>
      <c r="C14116" s="176">
        <v>44005</v>
      </c>
      <c r="D14116" s="175">
        <v>18</v>
      </c>
      <c r="E14116" s="175">
        <v>18.603999999999999</v>
      </c>
    </row>
    <row r="14117" spans="1:5">
      <c r="A14117" s="174" t="s">
        <v>448</v>
      </c>
      <c r="B14117" s="183">
        <v>26</v>
      </c>
      <c r="C14117" s="176">
        <v>44006</v>
      </c>
      <c r="D14117" s="175">
        <v>17</v>
      </c>
      <c r="E14117" s="175">
        <v>12.949</v>
      </c>
    </row>
    <row r="14118" spans="1:5">
      <c r="A14118" s="174" t="s">
        <v>448</v>
      </c>
      <c r="B14118" s="183">
        <v>26</v>
      </c>
      <c r="C14118" s="176">
        <v>44007</v>
      </c>
      <c r="D14118" s="175">
        <v>18</v>
      </c>
      <c r="E14118" s="175">
        <v>11.013999999999999</v>
      </c>
    </row>
    <row r="14119" spans="1:5">
      <c r="A14119" s="174" t="s">
        <v>448</v>
      </c>
      <c r="B14119" s="183">
        <v>26</v>
      </c>
      <c r="C14119" s="176">
        <v>44008</v>
      </c>
      <c r="D14119" s="175">
        <v>17</v>
      </c>
      <c r="E14119" s="175">
        <v>15.33</v>
      </c>
    </row>
    <row r="14120" spans="1:5">
      <c r="A14120" s="174" t="s">
        <v>448</v>
      </c>
      <c r="B14120" s="177">
        <v>26</v>
      </c>
      <c r="C14120" s="176">
        <v>44009</v>
      </c>
      <c r="D14120" s="175">
        <v>13</v>
      </c>
      <c r="E14120" s="175">
        <v>15.180999999999999</v>
      </c>
    </row>
    <row r="14121" spans="1:5">
      <c r="A14121" s="174" t="s">
        <v>448</v>
      </c>
      <c r="B14121" s="183">
        <v>27</v>
      </c>
      <c r="C14121" s="176">
        <v>44010</v>
      </c>
      <c r="D14121" s="175">
        <v>13</v>
      </c>
      <c r="E14121" s="175">
        <v>4.0190000000000001</v>
      </c>
    </row>
    <row r="14122" spans="1:5">
      <c r="A14122" s="174" t="s">
        <v>448</v>
      </c>
      <c r="B14122" s="183">
        <v>27</v>
      </c>
      <c r="C14122" s="176">
        <v>44011</v>
      </c>
      <c r="D14122" s="175">
        <v>16</v>
      </c>
      <c r="E14122" s="175">
        <v>3.5720000000000001</v>
      </c>
    </row>
    <row r="14123" spans="1:5">
      <c r="A14123" s="174" t="s">
        <v>448</v>
      </c>
      <c r="B14123" s="183">
        <v>27</v>
      </c>
      <c r="C14123" s="176">
        <v>44012</v>
      </c>
      <c r="D14123" s="175">
        <v>16</v>
      </c>
      <c r="E14123" s="175">
        <v>19.795000000000002</v>
      </c>
    </row>
    <row r="14124" spans="1:5">
      <c r="A14124" s="174" t="s">
        <v>448</v>
      </c>
      <c r="B14124" s="183">
        <v>27</v>
      </c>
      <c r="C14124" s="176">
        <v>44013</v>
      </c>
      <c r="D14124" s="175">
        <v>16</v>
      </c>
      <c r="E14124" s="175">
        <v>10.121</v>
      </c>
    </row>
    <row r="14125" spans="1:5">
      <c r="A14125" s="174" t="s">
        <v>448</v>
      </c>
      <c r="B14125" s="183">
        <v>27</v>
      </c>
      <c r="C14125" s="176">
        <v>44014</v>
      </c>
      <c r="D14125" s="175">
        <v>16</v>
      </c>
      <c r="E14125" s="175">
        <v>10.567</v>
      </c>
    </row>
    <row r="14126" spans="1:5">
      <c r="A14126" s="174" t="s">
        <v>448</v>
      </c>
      <c r="B14126" s="183">
        <v>27</v>
      </c>
      <c r="C14126" s="176">
        <v>44015</v>
      </c>
      <c r="D14126" s="175">
        <v>15</v>
      </c>
      <c r="E14126" s="175">
        <v>15.180999999999999</v>
      </c>
    </row>
    <row r="14127" spans="1:5">
      <c r="A14127" s="174" t="s">
        <v>448</v>
      </c>
      <c r="B14127" s="177">
        <v>27</v>
      </c>
      <c r="C14127" s="176">
        <v>44016</v>
      </c>
      <c r="D14127" s="175">
        <v>11</v>
      </c>
      <c r="E14127" s="175">
        <v>11.609</v>
      </c>
    </row>
    <row r="14128" spans="1:5">
      <c r="A14128" s="174" t="s">
        <v>448</v>
      </c>
      <c r="B14128" s="183">
        <v>28</v>
      </c>
      <c r="C14128" s="176">
        <v>44017</v>
      </c>
      <c r="D14128" s="175">
        <v>9</v>
      </c>
      <c r="E14128" s="175">
        <v>4.3159999999999998</v>
      </c>
    </row>
    <row r="14129" spans="1:5">
      <c r="A14129" s="174" t="s">
        <v>448</v>
      </c>
      <c r="B14129" s="183">
        <v>28</v>
      </c>
      <c r="C14129" s="176">
        <v>44018</v>
      </c>
      <c r="D14129" s="175">
        <v>12</v>
      </c>
      <c r="E14129" s="175">
        <v>3.87</v>
      </c>
    </row>
    <row r="14130" spans="1:5">
      <c r="A14130" s="174" t="s">
        <v>448</v>
      </c>
      <c r="B14130" s="183">
        <v>28</v>
      </c>
      <c r="C14130" s="176">
        <v>44019</v>
      </c>
      <c r="D14130" s="175">
        <v>14</v>
      </c>
      <c r="E14130" s="175">
        <v>19.497</v>
      </c>
    </row>
    <row r="14131" spans="1:5">
      <c r="A14131" s="174" t="s">
        <v>448</v>
      </c>
      <c r="B14131" s="183">
        <v>28</v>
      </c>
      <c r="C14131" s="176">
        <v>44020</v>
      </c>
      <c r="D14131" s="175">
        <v>13</v>
      </c>
      <c r="E14131" s="175">
        <v>6.8460000000000001</v>
      </c>
    </row>
    <row r="14132" spans="1:5">
      <c r="A14132" s="174" t="s">
        <v>448</v>
      </c>
      <c r="B14132" s="183">
        <v>28</v>
      </c>
      <c r="C14132" s="176">
        <v>44021</v>
      </c>
      <c r="D14132" s="175">
        <v>15</v>
      </c>
      <c r="E14132" s="175">
        <v>11.46</v>
      </c>
    </row>
    <row r="14133" spans="1:5">
      <c r="A14133" s="174" t="s">
        <v>448</v>
      </c>
      <c r="B14133" s="183">
        <v>28</v>
      </c>
      <c r="C14133" s="176">
        <v>44022</v>
      </c>
      <c r="D14133" s="175">
        <v>13</v>
      </c>
      <c r="E14133" s="175">
        <v>11.311</v>
      </c>
    </row>
    <row r="14134" spans="1:5">
      <c r="A14134" s="174" t="s">
        <v>448</v>
      </c>
      <c r="B14134" s="177">
        <v>28</v>
      </c>
      <c r="C14134" s="176">
        <v>44023</v>
      </c>
      <c r="D14134" s="175">
        <v>9</v>
      </c>
      <c r="E14134" s="175">
        <v>7.1440000000000001</v>
      </c>
    </row>
    <row r="14135" spans="1:5">
      <c r="A14135" s="174" t="s">
        <v>448</v>
      </c>
      <c r="B14135" s="183">
        <v>29</v>
      </c>
      <c r="C14135" s="176">
        <v>44024</v>
      </c>
      <c r="D14135" s="175">
        <v>8</v>
      </c>
      <c r="E14135" s="175">
        <v>1.1910000000000001</v>
      </c>
    </row>
    <row r="14136" spans="1:5">
      <c r="A14136" s="174" t="s">
        <v>448</v>
      </c>
      <c r="B14136" s="183">
        <v>29</v>
      </c>
      <c r="C14136" s="176">
        <v>44025</v>
      </c>
      <c r="D14136" s="175">
        <v>12</v>
      </c>
      <c r="E14136" s="175">
        <v>6.6980000000000004</v>
      </c>
    </row>
    <row r="14137" spans="1:5">
      <c r="A14137" s="174" t="s">
        <v>448</v>
      </c>
      <c r="B14137" s="183">
        <v>29</v>
      </c>
      <c r="C14137" s="176">
        <v>44026</v>
      </c>
      <c r="D14137" s="175">
        <v>16</v>
      </c>
      <c r="E14137" s="175">
        <v>11.46</v>
      </c>
    </row>
    <row r="14138" spans="1:5">
      <c r="A14138" s="174" t="s">
        <v>448</v>
      </c>
      <c r="B14138" s="183">
        <v>29</v>
      </c>
      <c r="C14138" s="176">
        <v>44027</v>
      </c>
      <c r="D14138" s="175">
        <v>16</v>
      </c>
      <c r="E14138" s="175">
        <v>10.121</v>
      </c>
    </row>
    <row r="14139" spans="1:5">
      <c r="A14139" s="174" t="s">
        <v>448</v>
      </c>
      <c r="B14139" s="183">
        <v>29</v>
      </c>
      <c r="C14139" s="176">
        <v>44028</v>
      </c>
      <c r="D14139" s="175">
        <v>16</v>
      </c>
      <c r="E14139" s="175">
        <v>7.4420000000000002</v>
      </c>
    </row>
    <row r="14140" spans="1:5">
      <c r="A14140" s="174" t="s">
        <v>448</v>
      </c>
      <c r="B14140" s="183">
        <v>29</v>
      </c>
      <c r="C14140" s="176">
        <v>44029</v>
      </c>
      <c r="D14140" s="175">
        <v>14</v>
      </c>
      <c r="E14140" s="175">
        <v>10.567</v>
      </c>
    </row>
    <row r="14141" spans="1:5">
      <c r="A14141" s="174" t="s">
        <v>448</v>
      </c>
      <c r="B14141" s="177">
        <v>29</v>
      </c>
      <c r="C14141" s="176">
        <v>44030</v>
      </c>
      <c r="D14141" s="175">
        <v>10</v>
      </c>
      <c r="E14141" s="175">
        <v>0</v>
      </c>
    </row>
    <row r="14142" spans="1:5">
      <c r="A14142" s="174" t="s">
        <v>448</v>
      </c>
      <c r="B14142" s="183">
        <v>30</v>
      </c>
      <c r="C14142" s="176">
        <v>44031</v>
      </c>
      <c r="D14142" s="175">
        <v>9</v>
      </c>
      <c r="E14142" s="175">
        <v>12.204000000000001</v>
      </c>
    </row>
    <row r="14143" spans="1:5">
      <c r="A14143" s="174" t="s">
        <v>448</v>
      </c>
      <c r="B14143" s="183">
        <v>30</v>
      </c>
      <c r="C14143" s="176">
        <v>44032</v>
      </c>
      <c r="D14143" s="175">
        <v>12</v>
      </c>
      <c r="E14143" s="175">
        <v>4.4649999999999999</v>
      </c>
    </row>
    <row r="14144" spans="1:5">
      <c r="A14144" s="174" t="s">
        <v>448</v>
      </c>
      <c r="B14144" s="183">
        <v>30</v>
      </c>
      <c r="C14144" s="176">
        <v>44033</v>
      </c>
      <c r="D14144" s="175">
        <v>15</v>
      </c>
      <c r="E14144" s="175">
        <v>9.3770000000000007</v>
      </c>
    </row>
    <row r="14145" spans="1:5">
      <c r="A14145" s="174" t="s">
        <v>448</v>
      </c>
      <c r="B14145" s="183">
        <v>30</v>
      </c>
      <c r="C14145" s="176">
        <v>44034</v>
      </c>
      <c r="D14145" s="175">
        <v>14</v>
      </c>
      <c r="E14145" s="175">
        <v>13.544</v>
      </c>
    </row>
    <row r="14146" spans="1:5">
      <c r="A14146" s="174" t="s">
        <v>448</v>
      </c>
      <c r="B14146" s="183">
        <v>30</v>
      </c>
      <c r="C14146" s="176">
        <v>44035</v>
      </c>
      <c r="D14146" s="175">
        <v>15</v>
      </c>
      <c r="E14146" s="175">
        <v>3.87</v>
      </c>
    </row>
    <row r="14147" spans="1:5">
      <c r="A14147" s="174" t="s">
        <v>448</v>
      </c>
      <c r="B14147" s="183">
        <v>30</v>
      </c>
      <c r="C14147" s="176">
        <v>44036</v>
      </c>
      <c r="D14147" s="175">
        <v>13</v>
      </c>
      <c r="E14147" s="175">
        <v>4.1669999999999998</v>
      </c>
    </row>
    <row r="14148" spans="1:5">
      <c r="A14148" s="174" t="s">
        <v>448</v>
      </c>
      <c r="B14148" s="177">
        <v>30</v>
      </c>
      <c r="C14148" s="176">
        <v>44037</v>
      </c>
      <c r="D14148" s="175">
        <v>9</v>
      </c>
      <c r="E14148" s="175">
        <v>9.3770000000000007</v>
      </c>
    </row>
    <row r="14149" spans="1:5">
      <c r="A14149" s="174" t="s">
        <v>448</v>
      </c>
      <c r="B14149" s="183">
        <v>31</v>
      </c>
      <c r="C14149" s="176">
        <v>44038</v>
      </c>
      <c r="D14149" s="175">
        <v>8</v>
      </c>
      <c r="E14149" s="175">
        <v>2.8279999999999998</v>
      </c>
    </row>
    <row r="14150" spans="1:5">
      <c r="A14150" s="174" t="s">
        <v>448</v>
      </c>
      <c r="B14150" s="183">
        <v>31</v>
      </c>
      <c r="C14150" s="176">
        <v>44039</v>
      </c>
      <c r="D14150" s="175">
        <v>12</v>
      </c>
      <c r="E14150" s="175">
        <v>4.4649999999999999</v>
      </c>
    </row>
    <row r="14151" spans="1:5">
      <c r="A14151" s="174" t="s">
        <v>448</v>
      </c>
      <c r="B14151" s="183">
        <v>31</v>
      </c>
      <c r="C14151" s="176">
        <v>44040</v>
      </c>
      <c r="D14151" s="175">
        <v>14</v>
      </c>
      <c r="E14151" s="175">
        <v>10.567</v>
      </c>
    </row>
    <row r="14152" spans="1:5">
      <c r="A14152" s="174" t="s">
        <v>448</v>
      </c>
      <c r="B14152" s="183">
        <v>31</v>
      </c>
      <c r="C14152" s="176">
        <v>44041</v>
      </c>
      <c r="D14152" s="175">
        <v>14</v>
      </c>
      <c r="E14152" s="175">
        <v>14.288</v>
      </c>
    </row>
    <row r="14153" spans="1:5">
      <c r="A14153" s="174" t="s">
        <v>448</v>
      </c>
      <c r="B14153" s="183">
        <v>31</v>
      </c>
      <c r="C14153" s="176">
        <v>44042</v>
      </c>
      <c r="D14153" s="175">
        <v>17</v>
      </c>
      <c r="E14153" s="175">
        <v>7.4420000000000002</v>
      </c>
    </row>
    <row r="14154" spans="1:5">
      <c r="A14154" s="174" t="s">
        <v>448</v>
      </c>
      <c r="B14154" s="183">
        <v>31</v>
      </c>
      <c r="C14154" s="176">
        <v>44043</v>
      </c>
      <c r="D14154" s="175">
        <v>14</v>
      </c>
      <c r="E14154" s="175">
        <v>5.9530000000000003</v>
      </c>
    </row>
    <row r="14155" spans="1:5">
      <c r="A14155" s="174" t="s">
        <v>448</v>
      </c>
      <c r="B14155" s="177">
        <v>31</v>
      </c>
      <c r="C14155" s="176">
        <v>44044</v>
      </c>
      <c r="D14155" s="175">
        <v>9</v>
      </c>
      <c r="E14155" s="175">
        <v>5.0599999999999996</v>
      </c>
    </row>
    <row r="14156" spans="1:5">
      <c r="A14156" s="174" t="s">
        <v>448</v>
      </c>
      <c r="B14156" s="183">
        <v>32</v>
      </c>
      <c r="C14156" s="176">
        <v>44045</v>
      </c>
      <c r="D14156" s="175">
        <v>8</v>
      </c>
      <c r="E14156" s="175">
        <v>2.0840000000000001</v>
      </c>
    </row>
    <row r="14157" spans="1:5">
      <c r="A14157" s="174" t="s">
        <v>448</v>
      </c>
      <c r="B14157" s="183">
        <v>32</v>
      </c>
      <c r="C14157" s="176">
        <v>44046</v>
      </c>
      <c r="D14157" s="175">
        <v>11</v>
      </c>
      <c r="E14157" s="175">
        <v>1.9350000000000001</v>
      </c>
    </row>
    <row r="14158" spans="1:5">
      <c r="A14158" s="174" t="s">
        <v>448</v>
      </c>
      <c r="B14158" s="183">
        <v>32</v>
      </c>
      <c r="C14158" s="176">
        <v>44047</v>
      </c>
      <c r="D14158" s="175">
        <v>13</v>
      </c>
      <c r="E14158" s="175">
        <v>7.1440000000000001</v>
      </c>
    </row>
    <row r="14159" spans="1:5">
      <c r="A14159" s="174" t="s">
        <v>448</v>
      </c>
      <c r="B14159" s="183">
        <v>32</v>
      </c>
      <c r="C14159" s="176">
        <v>44048</v>
      </c>
      <c r="D14159" s="175">
        <v>12</v>
      </c>
      <c r="E14159" s="175">
        <v>11.907</v>
      </c>
    </row>
    <row r="14160" spans="1:5">
      <c r="A14160" s="174" t="s">
        <v>448</v>
      </c>
      <c r="B14160" s="183">
        <v>32</v>
      </c>
      <c r="C14160" s="176">
        <v>44049</v>
      </c>
      <c r="D14160" s="175">
        <v>13</v>
      </c>
      <c r="E14160" s="175">
        <v>6.1020000000000003</v>
      </c>
    </row>
    <row r="14161" spans="1:5">
      <c r="A14161" s="174" t="s">
        <v>448</v>
      </c>
      <c r="B14161" s="177">
        <v>32</v>
      </c>
      <c r="C14161" s="176">
        <v>44050</v>
      </c>
      <c r="D14161" s="175">
        <v>11</v>
      </c>
      <c r="E14161" s="175">
        <v>8.3350000000000009</v>
      </c>
    </row>
    <row r="14162" spans="1:5">
      <c r="A14162" s="174" t="s">
        <v>448</v>
      </c>
      <c r="B14162" s="177">
        <v>32</v>
      </c>
      <c r="C14162" s="176">
        <v>44051</v>
      </c>
      <c r="D14162" s="175">
        <v>6</v>
      </c>
      <c r="E14162" s="175">
        <v>1.488</v>
      </c>
    </row>
    <row r="14163" spans="1:5">
      <c r="A14163" s="174" t="s">
        <v>448</v>
      </c>
      <c r="B14163" s="177">
        <v>33</v>
      </c>
      <c r="C14163" s="176">
        <v>44052</v>
      </c>
      <c r="D14163" s="175">
        <v>4</v>
      </c>
      <c r="E14163" s="175">
        <v>0.89300000000000002</v>
      </c>
    </row>
    <row r="14164" spans="1:5">
      <c r="A14164" s="174" t="s">
        <v>448</v>
      </c>
      <c r="B14164" s="177">
        <v>33</v>
      </c>
      <c r="C14164" s="176">
        <v>44053</v>
      </c>
      <c r="D14164" s="175">
        <v>10</v>
      </c>
      <c r="E14164" s="175">
        <v>1.488</v>
      </c>
    </row>
    <row r="14165" spans="1:5">
      <c r="A14165" s="174" t="s">
        <v>448</v>
      </c>
      <c r="B14165" s="177">
        <v>33</v>
      </c>
      <c r="C14165" s="176">
        <v>44054</v>
      </c>
      <c r="D14165" s="175">
        <v>13</v>
      </c>
      <c r="E14165" s="175">
        <v>6.4</v>
      </c>
    </row>
    <row r="14166" spans="1:5">
      <c r="A14166" s="174" t="s">
        <v>448</v>
      </c>
      <c r="B14166" s="177">
        <v>33</v>
      </c>
      <c r="C14166" s="176">
        <v>44055</v>
      </c>
      <c r="D14166" s="175">
        <v>12</v>
      </c>
      <c r="E14166" s="175">
        <v>6.6980000000000004</v>
      </c>
    </row>
    <row r="14167" spans="1:5">
      <c r="A14167" s="174" t="s">
        <v>448</v>
      </c>
      <c r="B14167" s="177">
        <v>33</v>
      </c>
      <c r="C14167" s="176">
        <v>44056</v>
      </c>
      <c r="D14167" s="175">
        <v>13</v>
      </c>
      <c r="E14167" s="175">
        <v>8.3350000000000009</v>
      </c>
    </row>
    <row r="14168" spans="1:5">
      <c r="A14168" s="174" t="s">
        <v>448</v>
      </c>
      <c r="B14168" s="177">
        <v>33</v>
      </c>
      <c r="C14168" s="176">
        <v>44057</v>
      </c>
      <c r="D14168" s="175">
        <v>11</v>
      </c>
      <c r="E14168" s="175">
        <v>4.9119999999999999</v>
      </c>
    </row>
    <row r="14169" spans="1:5">
      <c r="A14169" s="174" t="s">
        <v>448</v>
      </c>
      <c r="B14169" s="177">
        <v>33</v>
      </c>
      <c r="C14169" s="176">
        <v>44058</v>
      </c>
      <c r="D14169" s="175">
        <v>7</v>
      </c>
      <c r="E14169" s="175">
        <v>2.0840000000000001</v>
      </c>
    </row>
    <row r="14170" spans="1:5">
      <c r="A14170" s="174" t="s">
        <v>448</v>
      </c>
      <c r="B14170" s="177">
        <v>34</v>
      </c>
      <c r="C14170" s="176">
        <v>44059</v>
      </c>
      <c r="D14170" s="175">
        <v>8</v>
      </c>
      <c r="E14170" s="175">
        <v>1.9350000000000001</v>
      </c>
    </row>
    <row r="14171" spans="1:5">
      <c r="A14171" s="174" t="s">
        <v>448</v>
      </c>
      <c r="B14171" s="177">
        <v>34</v>
      </c>
      <c r="C14171" s="176">
        <v>44060</v>
      </c>
      <c r="D14171" s="175">
        <v>11</v>
      </c>
      <c r="E14171" s="175">
        <v>0.59499999999999997</v>
      </c>
    </row>
    <row r="14172" spans="1:5">
      <c r="A14172" s="174" t="s">
        <v>448</v>
      </c>
      <c r="B14172" s="177">
        <v>34</v>
      </c>
      <c r="C14172" s="176">
        <v>44061</v>
      </c>
      <c r="D14172" s="175">
        <v>13</v>
      </c>
      <c r="E14172" s="175">
        <v>15.032</v>
      </c>
    </row>
    <row r="14173" spans="1:5">
      <c r="A14173" s="174" t="s">
        <v>448</v>
      </c>
      <c r="B14173" s="177">
        <v>34</v>
      </c>
      <c r="C14173" s="176">
        <v>44062</v>
      </c>
      <c r="D14173" s="175">
        <v>12</v>
      </c>
      <c r="E14173" s="175">
        <v>17.414000000000001</v>
      </c>
    </row>
    <row r="14174" spans="1:5">
      <c r="A14174" s="174" t="s">
        <v>448</v>
      </c>
      <c r="B14174" s="177">
        <v>34</v>
      </c>
      <c r="C14174" s="176">
        <v>44063</v>
      </c>
      <c r="D14174" s="175">
        <v>14</v>
      </c>
      <c r="E14174" s="175">
        <v>11.757999999999999</v>
      </c>
    </row>
    <row r="14175" spans="1:5">
      <c r="A14175" s="174" t="s">
        <v>448</v>
      </c>
      <c r="B14175" s="177">
        <v>34</v>
      </c>
      <c r="C14175" s="176">
        <v>44064</v>
      </c>
      <c r="D14175" s="175">
        <v>14</v>
      </c>
      <c r="E14175" s="175">
        <v>7.1440000000000001</v>
      </c>
    </row>
    <row r="14176" spans="1:5">
      <c r="A14176" s="174" t="s">
        <v>448</v>
      </c>
      <c r="B14176" s="177">
        <v>34</v>
      </c>
      <c r="C14176" s="176">
        <v>44065</v>
      </c>
      <c r="D14176" s="182"/>
      <c r="E14176" s="175">
        <v>4.6139999999999999</v>
      </c>
    </row>
    <row r="14177" spans="1:5">
      <c r="A14177" s="174" t="s">
        <v>189</v>
      </c>
      <c r="B14177" s="183">
        <v>8</v>
      </c>
      <c r="C14177" s="176">
        <v>43877</v>
      </c>
      <c r="D14177" s="175">
        <v>4</v>
      </c>
      <c r="E14177" s="175">
        <v>0</v>
      </c>
    </row>
    <row r="14178" spans="1:5">
      <c r="A14178" s="174" t="s">
        <v>189</v>
      </c>
      <c r="B14178" s="183">
        <v>8</v>
      </c>
      <c r="C14178" s="176">
        <v>43878</v>
      </c>
      <c r="D14178" s="175">
        <v>0</v>
      </c>
      <c r="E14178" s="175">
        <v>0</v>
      </c>
    </row>
    <row r="14179" spans="1:5">
      <c r="A14179" s="174" t="s">
        <v>189</v>
      </c>
      <c r="B14179" s="183">
        <v>8</v>
      </c>
      <c r="C14179" s="176">
        <v>43879</v>
      </c>
      <c r="D14179" s="175">
        <v>0</v>
      </c>
      <c r="E14179" s="175">
        <v>0</v>
      </c>
    </row>
    <row r="14180" spans="1:5">
      <c r="A14180" s="174" t="s">
        <v>189</v>
      </c>
      <c r="B14180" s="183">
        <v>8</v>
      </c>
      <c r="C14180" s="176">
        <v>43880</v>
      </c>
      <c r="D14180" s="175">
        <v>1</v>
      </c>
      <c r="E14180" s="175">
        <v>0</v>
      </c>
    </row>
    <row r="14181" spans="1:5">
      <c r="A14181" s="174" t="s">
        <v>189</v>
      </c>
      <c r="B14181" s="183">
        <v>8</v>
      </c>
      <c r="C14181" s="176">
        <v>43881</v>
      </c>
      <c r="D14181" s="175">
        <v>0</v>
      </c>
      <c r="E14181" s="175">
        <v>0</v>
      </c>
    </row>
    <row r="14182" spans="1:5">
      <c r="A14182" s="174" t="s">
        <v>189</v>
      </c>
      <c r="B14182" s="177">
        <v>8</v>
      </c>
      <c r="C14182" s="176">
        <v>43882</v>
      </c>
      <c r="D14182" s="175">
        <v>-1</v>
      </c>
      <c r="E14182" s="175">
        <v>0</v>
      </c>
    </row>
    <row r="14183" spans="1:5">
      <c r="A14183" s="174" t="s">
        <v>189</v>
      </c>
      <c r="B14183" s="183">
        <v>8</v>
      </c>
      <c r="C14183" s="176">
        <v>43883</v>
      </c>
      <c r="D14183" s="175">
        <v>-1</v>
      </c>
      <c r="E14183" s="175">
        <v>0</v>
      </c>
    </row>
    <row r="14184" spans="1:5">
      <c r="A14184" s="174" t="s">
        <v>189</v>
      </c>
      <c r="B14184" s="183">
        <v>9</v>
      </c>
      <c r="C14184" s="176">
        <v>43884</v>
      </c>
      <c r="D14184" s="175">
        <v>1</v>
      </c>
      <c r="E14184" s="175">
        <v>0</v>
      </c>
    </row>
    <row r="14185" spans="1:5">
      <c r="A14185" s="174" t="s">
        <v>189</v>
      </c>
      <c r="B14185" s="183">
        <v>9</v>
      </c>
      <c r="C14185" s="176">
        <v>43885</v>
      </c>
      <c r="D14185" s="175">
        <v>7</v>
      </c>
      <c r="E14185" s="175">
        <v>0</v>
      </c>
    </row>
    <row r="14186" spans="1:5">
      <c r="A14186" s="174" t="s">
        <v>189</v>
      </c>
      <c r="B14186" s="183">
        <v>9</v>
      </c>
      <c r="C14186" s="176">
        <v>43886</v>
      </c>
      <c r="D14186" s="175">
        <v>4</v>
      </c>
      <c r="E14186" s="175">
        <v>0</v>
      </c>
    </row>
    <row r="14187" spans="1:5">
      <c r="A14187" s="174" t="s">
        <v>189</v>
      </c>
      <c r="B14187" s="183">
        <v>9</v>
      </c>
      <c r="C14187" s="176">
        <v>43887</v>
      </c>
      <c r="D14187" s="175">
        <v>3</v>
      </c>
      <c r="E14187" s="175">
        <v>0</v>
      </c>
    </row>
    <row r="14188" spans="1:5">
      <c r="A14188" s="174" t="s">
        <v>189</v>
      </c>
      <c r="B14188" s="183">
        <v>9</v>
      </c>
      <c r="C14188" s="176">
        <v>43888</v>
      </c>
      <c r="D14188" s="175">
        <v>1</v>
      </c>
      <c r="E14188" s="175">
        <v>0</v>
      </c>
    </row>
    <row r="14189" spans="1:5">
      <c r="A14189" s="174" t="s">
        <v>189</v>
      </c>
      <c r="B14189" s="177">
        <v>9</v>
      </c>
      <c r="C14189" s="176">
        <v>43889</v>
      </c>
      <c r="D14189" s="175">
        <v>2</v>
      </c>
      <c r="E14189" s="175">
        <v>0</v>
      </c>
    </row>
    <row r="14190" spans="1:5">
      <c r="A14190" s="174" t="s">
        <v>189</v>
      </c>
      <c r="B14190" s="183">
        <v>9</v>
      </c>
      <c r="C14190" s="176">
        <v>43890</v>
      </c>
      <c r="D14190" s="175">
        <v>4</v>
      </c>
      <c r="E14190" s="175">
        <v>0</v>
      </c>
    </row>
    <row r="14191" spans="1:5">
      <c r="A14191" s="174" t="s">
        <v>189</v>
      </c>
      <c r="B14191" s="183">
        <v>10</v>
      </c>
      <c r="C14191" s="176">
        <v>43833</v>
      </c>
      <c r="D14191" s="175">
        <v>8</v>
      </c>
      <c r="E14191" s="175">
        <v>0</v>
      </c>
    </row>
    <row r="14192" spans="1:5">
      <c r="A14192" s="174" t="s">
        <v>189</v>
      </c>
      <c r="B14192" s="183">
        <v>10</v>
      </c>
      <c r="C14192" s="176">
        <v>43864</v>
      </c>
      <c r="D14192" s="175">
        <v>0</v>
      </c>
      <c r="E14192" s="175">
        <v>0</v>
      </c>
    </row>
    <row r="14193" spans="1:5">
      <c r="A14193" s="174" t="s">
        <v>189</v>
      </c>
      <c r="B14193" s="183">
        <v>10</v>
      </c>
      <c r="C14193" s="176">
        <v>43893</v>
      </c>
      <c r="D14193" s="175">
        <v>0</v>
      </c>
      <c r="E14193" s="175">
        <v>0</v>
      </c>
    </row>
    <row r="14194" spans="1:5">
      <c r="A14194" s="174" t="s">
        <v>189</v>
      </c>
      <c r="B14194" s="183">
        <v>10</v>
      </c>
      <c r="C14194" s="176">
        <v>43894</v>
      </c>
      <c r="D14194" s="175">
        <v>1</v>
      </c>
      <c r="E14194" s="175">
        <v>0</v>
      </c>
    </row>
    <row r="14195" spans="1:5">
      <c r="A14195" s="174" t="s">
        <v>189</v>
      </c>
      <c r="B14195" s="183">
        <v>10</v>
      </c>
      <c r="C14195" s="176">
        <v>43895</v>
      </c>
      <c r="D14195" s="175">
        <v>0</v>
      </c>
      <c r="E14195" s="175">
        <v>0</v>
      </c>
    </row>
    <row r="14196" spans="1:5">
      <c r="A14196" s="174" t="s">
        <v>189</v>
      </c>
      <c r="B14196" s="177">
        <v>10</v>
      </c>
      <c r="C14196" s="176">
        <v>43896</v>
      </c>
      <c r="D14196" s="175">
        <v>0</v>
      </c>
      <c r="E14196" s="175">
        <v>0</v>
      </c>
    </row>
    <row r="14197" spans="1:5">
      <c r="A14197" s="174" t="s">
        <v>189</v>
      </c>
      <c r="B14197" s="183">
        <v>10</v>
      </c>
      <c r="C14197" s="176">
        <v>43897</v>
      </c>
      <c r="D14197" s="175">
        <v>3</v>
      </c>
      <c r="E14197" s="175">
        <v>0</v>
      </c>
    </row>
    <row r="14198" spans="1:5">
      <c r="A14198" s="174" t="s">
        <v>189</v>
      </c>
      <c r="B14198" s="183">
        <v>11</v>
      </c>
      <c r="C14198" s="176">
        <v>43898</v>
      </c>
      <c r="D14198" s="175">
        <v>5</v>
      </c>
      <c r="E14198" s="175">
        <v>0</v>
      </c>
    </row>
    <row r="14199" spans="1:5">
      <c r="A14199" s="174" t="s">
        <v>189</v>
      </c>
      <c r="B14199" s="183">
        <v>11</v>
      </c>
      <c r="C14199" s="176">
        <v>43899</v>
      </c>
      <c r="D14199" s="175">
        <v>0</v>
      </c>
      <c r="E14199" s="175">
        <v>0</v>
      </c>
    </row>
    <row r="14200" spans="1:5">
      <c r="A14200" s="174" t="s">
        <v>189</v>
      </c>
      <c r="B14200" s="183">
        <v>11</v>
      </c>
      <c r="C14200" s="176">
        <v>43900</v>
      </c>
      <c r="D14200" s="175">
        <v>0</v>
      </c>
      <c r="E14200" s="175">
        <v>0</v>
      </c>
    </row>
    <row r="14201" spans="1:5">
      <c r="A14201" s="174" t="s">
        <v>189</v>
      </c>
      <c r="B14201" s="183">
        <v>11</v>
      </c>
      <c r="C14201" s="176">
        <v>43901</v>
      </c>
      <c r="D14201" s="175">
        <v>0</v>
      </c>
      <c r="E14201" s="175">
        <v>0</v>
      </c>
    </row>
    <row r="14202" spans="1:5">
      <c r="A14202" s="174" t="s">
        <v>189</v>
      </c>
      <c r="B14202" s="183">
        <v>11</v>
      </c>
      <c r="C14202" s="176">
        <v>43902</v>
      </c>
      <c r="D14202" s="175">
        <v>2</v>
      </c>
      <c r="E14202" s="175">
        <v>0</v>
      </c>
    </row>
    <row r="14203" spans="1:5">
      <c r="A14203" s="174" t="s">
        <v>189</v>
      </c>
      <c r="B14203" s="177">
        <v>11</v>
      </c>
      <c r="C14203" s="176">
        <v>43903</v>
      </c>
      <c r="D14203" s="175">
        <v>2</v>
      </c>
      <c r="E14203" s="175">
        <v>0</v>
      </c>
    </row>
    <row r="14204" spans="1:5">
      <c r="A14204" s="174" t="s">
        <v>189</v>
      </c>
      <c r="B14204" s="183">
        <v>11</v>
      </c>
      <c r="C14204" s="176">
        <v>43904</v>
      </c>
      <c r="D14204" s="175">
        <v>3</v>
      </c>
      <c r="E14204" s="175">
        <v>0</v>
      </c>
    </row>
    <row r="14205" spans="1:5">
      <c r="A14205" s="174" t="s">
        <v>189</v>
      </c>
      <c r="B14205" s="183">
        <v>12</v>
      </c>
      <c r="C14205" s="176">
        <v>43905</v>
      </c>
      <c r="D14205" s="175">
        <v>6</v>
      </c>
      <c r="E14205" s="175">
        <v>0</v>
      </c>
    </row>
    <row r="14206" spans="1:5">
      <c r="A14206" s="174" t="s">
        <v>189</v>
      </c>
      <c r="B14206" s="183">
        <v>12</v>
      </c>
      <c r="C14206" s="176">
        <v>43906</v>
      </c>
      <c r="D14206" s="175">
        <v>1</v>
      </c>
      <c r="E14206" s="175">
        <v>0</v>
      </c>
    </row>
    <row r="14207" spans="1:5">
      <c r="A14207" s="174" t="s">
        <v>189</v>
      </c>
      <c r="B14207" s="183">
        <v>12</v>
      </c>
      <c r="C14207" s="176">
        <v>43907</v>
      </c>
      <c r="D14207" s="175">
        <v>2</v>
      </c>
      <c r="E14207" s="175">
        <v>0</v>
      </c>
    </row>
    <row r="14208" spans="1:5">
      <c r="A14208" s="174" t="s">
        <v>189</v>
      </c>
      <c r="B14208" s="183">
        <v>12</v>
      </c>
      <c r="C14208" s="176">
        <v>43908</v>
      </c>
      <c r="D14208" s="175">
        <v>7</v>
      </c>
      <c r="E14208" s="175">
        <v>0</v>
      </c>
    </row>
    <row r="14209" spans="1:5">
      <c r="A14209" s="174" t="s">
        <v>189</v>
      </c>
      <c r="B14209" s="177">
        <v>12</v>
      </c>
      <c r="C14209" s="176">
        <v>43909</v>
      </c>
      <c r="D14209" s="175">
        <v>9</v>
      </c>
      <c r="E14209" s="175">
        <v>0</v>
      </c>
    </row>
    <row r="14210" spans="1:5">
      <c r="A14210" s="174" t="s">
        <v>189</v>
      </c>
      <c r="B14210" s="183">
        <v>12</v>
      </c>
      <c r="C14210" s="176">
        <v>43910</v>
      </c>
      <c r="D14210" s="175">
        <v>10</v>
      </c>
      <c r="E14210" s="175">
        <v>0</v>
      </c>
    </row>
    <row r="14211" spans="1:5">
      <c r="A14211" s="174" t="s">
        <v>189</v>
      </c>
      <c r="B14211" s="183">
        <v>12</v>
      </c>
      <c r="C14211" s="176">
        <v>43911</v>
      </c>
      <c r="D14211" s="175">
        <v>13</v>
      </c>
      <c r="E14211" s="175">
        <v>0</v>
      </c>
    </row>
    <row r="14212" spans="1:5">
      <c r="A14212" s="174" t="s">
        <v>189</v>
      </c>
      <c r="B14212" s="183">
        <v>13</v>
      </c>
      <c r="C14212" s="176">
        <v>43912</v>
      </c>
      <c r="D14212" s="175">
        <v>18</v>
      </c>
      <c r="E14212" s="175">
        <v>0</v>
      </c>
    </row>
    <row r="14213" spans="1:5">
      <c r="A14213" s="174" t="s">
        <v>189</v>
      </c>
      <c r="B14213" s="183">
        <v>13</v>
      </c>
      <c r="C14213" s="176">
        <v>43913</v>
      </c>
      <c r="D14213" s="175">
        <v>18</v>
      </c>
      <c r="E14213" s="175">
        <v>0</v>
      </c>
    </row>
    <row r="14214" spans="1:5">
      <c r="A14214" s="174" t="s">
        <v>189</v>
      </c>
      <c r="B14214" s="183">
        <v>13</v>
      </c>
      <c r="C14214" s="176">
        <v>43914</v>
      </c>
      <c r="D14214" s="175">
        <v>19</v>
      </c>
      <c r="E14214" s="175">
        <v>0</v>
      </c>
    </row>
    <row r="14215" spans="1:5">
      <c r="A14215" s="174" t="s">
        <v>189</v>
      </c>
      <c r="B14215" s="183">
        <v>13</v>
      </c>
      <c r="C14215" s="176">
        <v>43915</v>
      </c>
      <c r="D14215" s="175">
        <v>20</v>
      </c>
      <c r="E14215" s="175">
        <v>0</v>
      </c>
    </row>
    <row r="14216" spans="1:5">
      <c r="A14216" s="174" t="s">
        <v>189</v>
      </c>
      <c r="B14216" s="183">
        <v>13</v>
      </c>
      <c r="C14216" s="176">
        <v>43916</v>
      </c>
      <c r="D14216" s="175">
        <v>19</v>
      </c>
      <c r="E14216" s="175">
        <v>0</v>
      </c>
    </row>
    <row r="14217" spans="1:5">
      <c r="A14217" s="174" t="s">
        <v>189</v>
      </c>
      <c r="B14217" s="177">
        <v>13</v>
      </c>
      <c r="C14217" s="176">
        <v>43917</v>
      </c>
      <c r="D14217" s="175">
        <v>20</v>
      </c>
      <c r="E14217" s="175">
        <v>0</v>
      </c>
    </row>
    <row r="14218" spans="1:5">
      <c r="A14218" s="174" t="s">
        <v>189</v>
      </c>
      <c r="B14218" s="183">
        <v>13</v>
      </c>
      <c r="C14218" s="176">
        <v>43918</v>
      </c>
      <c r="D14218" s="175">
        <v>17</v>
      </c>
      <c r="E14218" s="175">
        <v>0</v>
      </c>
    </row>
    <row r="14219" spans="1:5">
      <c r="A14219" s="174" t="s">
        <v>189</v>
      </c>
      <c r="B14219" s="183">
        <v>14</v>
      </c>
      <c r="C14219" s="176">
        <v>43919</v>
      </c>
      <c r="D14219" s="175">
        <v>19</v>
      </c>
      <c r="E14219" s="175">
        <v>0.28299999999999997</v>
      </c>
    </row>
    <row r="14220" spans="1:5">
      <c r="A14220" s="174" t="s">
        <v>189</v>
      </c>
      <c r="B14220" s="183">
        <v>14</v>
      </c>
      <c r="C14220" s="176">
        <v>43920</v>
      </c>
      <c r="D14220" s="175">
        <v>19</v>
      </c>
      <c r="E14220" s="175">
        <v>0</v>
      </c>
    </row>
    <row r="14221" spans="1:5">
      <c r="A14221" s="174" t="s">
        <v>189</v>
      </c>
      <c r="B14221" s="183">
        <v>14</v>
      </c>
      <c r="C14221" s="176">
        <v>43921</v>
      </c>
      <c r="D14221" s="175">
        <v>17</v>
      </c>
      <c r="E14221" s="175">
        <v>0</v>
      </c>
    </row>
    <row r="14222" spans="1:5">
      <c r="A14222" s="174" t="s">
        <v>189</v>
      </c>
      <c r="B14222" s="183">
        <v>14</v>
      </c>
      <c r="C14222" s="176">
        <v>43922</v>
      </c>
      <c r="D14222" s="175">
        <v>18</v>
      </c>
      <c r="E14222" s="175">
        <v>0.28299999999999997</v>
      </c>
    </row>
    <row r="14223" spans="1:5">
      <c r="A14223" s="174" t="s">
        <v>189</v>
      </c>
      <c r="B14223" s="183">
        <v>14</v>
      </c>
      <c r="C14223" s="176">
        <v>43923</v>
      </c>
      <c r="D14223" s="175">
        <v>18</v>
      </c>
      <c r="E14223" s="175">
        <v>0</v>
      </c>
    </row>
    <row r="14224" spans="1:5">
      <c r="A14224" s="174" t="s">
        <v>189</v>
      </c>
      <c r="B14224" s="177">
        <v>14</v>
      </c>
      <c r="C14224" s="176">
        <v>43924</v>
      </c>
      <c r="D14224" s="175">
        <v>18</v>
      </c>
      <c r="E14224" s="175">
        <v>0.56599999999999995</v>
      </c>
    </row>
    <row r="14225" spans="1:5">
      <c r="A14225" s="174" t="s">
        <v>189</v>
      </c>
      <c r="B14225" s="183">
        <v>14</v>
      </c>
      <c r="C14225" s="176">
        <v>43925</v>
      </c>
      <c r="D14225" s="175">
        <v>16</v>
      </c>
      <c r="E14225" s="175">
        <v>0.28299999999999997</v>
      </c>
    </row>
    <row r="14226" spans="1:5">
      <c r="A14226" s="174" t="s">
        <v>189</v>
      </c>
      <c r="B14226" s="183">
        <v>15</v>
      </c>
      <c r="C14226" s="176">
        <v>43926</v>
      </c>
      <c r="D14226" s="175">
        <v>18</v>
      </c>
      <c r="E14226" s="175">
        <v>0.56599999999999995</v>
      </c>
    </row>
    <row r="14227" spans="1:5">
      <c r="A14227" s="174" t="s">
        <v>189</v>
      </c>
      <c r="B14227" s="183">
        <v>15</v>
      </c>
      <c r="C14227" s="176">
        <v>43927</v>
      </c>
      <c r="D14227" s="175">
        <v>17</v>
      </c>
      <c r="E14227" s="175">
        <v>0</v>
      </c>
    </row>
    <row r="14228" spans="1:5">
      <c r="A14228" s="174" t="s">
        <v>189</v>
      </c>
      <c r="B14228" s="183">
        <v>15</v>
      </c>
      <c r="C14228" s="176">
        <v>43928</v>
      </c>
      <c r="D14228" s="175">
        <v>16</v>
      </c>
      <c r="E14228" s="175">
        <v>0.28299999999999997</v>
      </c>
    </row>
    <row r="14229" spans="1:5">
      <c r="A14229" s="174" t="s">
        <v>189</v>
      </c>
      <c r="B14229" s="183">
        <v>15</v>
      </c>
      <c r="C14229" s="176">
        <v>43929</v>
      </c>
      <c r="D14229" s="175">
        <v>16</v>
      </c>
      <c r="E14229" s="175">
        <v>0.84899999999999998</v>
      </c>
    </row>
    <row r="14230" spans="1:5">
      <c r="A14230" s="174" t="s">
        <v>189</v>
      </c>
      <c r="B14230" s="183">
        <v>15</v>
      </c>
      <c r="C14230" s="176">
        <v>43930</v>
      </c>
      <c r="D14230" s="175">
        <v>15</v>
      </c>
      <c r="E14230" s="175">
        <v>0</v>
      </c>
    </row>
    <row r="14231" spans="1:5">
      <c r="A14231" s="174" t="s">
        <v>189</v>
      </c>
      <c r="B14231" s="177">
        <v>15</v>
      </c>
      <c r="C14231" s="176">
        <v>43931</v>
      </c>
      <c r="D14231" s="175">
        <v>23</v>
      </c>
      <c r="E14231" s="175">
        <v>0</v>
      </c>
    </row>
    <row r="14232" spans="1:5">
      <c r="A14232" s="174" t="s">
        <v>189</v>
      </c>
      <c r="B14232" s="183">
        <v>15</v>
      </c>
      <c r="C14232" s="176">
        <v>43932</v>
      </c>
      <c r="D14232" s="175">
        <v>16</v>
      </c>
      <c r="E14232" s="175">
        <v>0.56599999999999995</v>
      </c>
    </row>
    <row r="14233" spans="1:5">
      <c r="A14233" s="174" t="s">
        <v>189</v>
      </c>
      <c r="B14233" s="183">
        <v>16</v>
      </c>
      <c r="C14233" s="176">
        <v>43933</v>
      </c>
      <c r="D14233" s="175">
        <v>16</v>
      </c>
      <c r="E14233" s="175">
        <v>0.56599999999999995</v>
      </c>
    </row>
    <row r="14234" spans="1:5">
      <c r="A14234" s="174" t="s">
        <v>189</v>
      </c>
      <c r="B14234" s="183">
        <v>16</v>
      </c>
      <c r="C14234" s="176">
        <v>43934</v>
      </c>
      <c r="D14234" s="175">
        <v>17</v>
      </c>
      <c r="E14234" s="175">
        <v>0.56599999999999995</v>
      </c>
    </row>
    <row r="14235" spans="1:5">
      <c r="A14235" s="174" t="s">
        <v>189</v>
      </c>
      <c r="B14235" s="183">
        <v>16</v>
      </c>
      <c r="C14235" s="176">
        <v>43935</v>
      </c>
      <c r="D14235" s="175">
        <v>17</v>
      </c>
      <c r="E14235" s="175">
        <v>0.28299999999999997</v>
      </c>
    </row>
    <row r="14236" spans="1:5">
      <c r="A14236" s="174" t="s">
        <v>189</v>
      </c>
      <c r="B14236" s="183">
        <v>16</v>
      </c>
      <c r="C14236" s="176">
        <v>43936</v>
      </c>
      <c r="D14236" s="175">
        <v>19</v>
      </c>
      <c r="E14236" s="175">
        <v>0.28299999999999997</v>
      </c>
    </row>
    <row r="14237" spans="1:5">
      <c r="A14237" s="174" t="s">
        <v>189</v>
      </c>
      <c r="B14237" s="183">
        <v>16</v>
      </c>
      <c r="C14237" s="176">
        <v>43937</v>
      </c>
      <c r="D14237" s="175">
        <v>18</v>
      </c>
      <c r="E14237" s="175">
        <v>0.28299999999999997</v>
      </c>
    </row>
    <row r="14238" spans="1:5">
      <c r="A14238" s="174" t="s">
        <v>189</v>
      </c>
      <c r="B14238" s="177">
        <v>16</v>
      </c>
      <c r="C14238" s="176">
        <v>43938</v>
      </c>
      <c r="D14238" s="175">
        <v>18</v>
      </c>
      <c r="E14238" s="175">
        <v>0.84899999999999998</v>
      </c>
    </row>
    <row r="14239" spans="1:5">
      <c r="A14239" s="174" t="s">
        <v>189</v>
      </c>
      <c r="B14239" s="183">
        <v>16</v>
      </c>
      <c r="C14239" s="176">
        <v>43939</v>
      </c>
      <c r="D14239" s="175">
        <v>15</v>
      </c>
      <c r="E14239" s="175">
        <v>0.28299999999999997</v>
      </c>
    </row>
    <row r="14240" spans="1:5">
      <c r="A14240" s="174" t="s">
        <v>189</v>
      </c>
      <c r="B14240" s="183">
        <v>17</v>
      </c>
      <c r="C14240" s="176">
        <v>43940</v>
      </c>
      <c r="D14240" s="175">
        <v>17</v>
      </c>
      <c r="E14240" s="175">
        <v>0.28299999999999997</v>
      </c>
    </row>
    <row r="14241" spans="1:5">
      <c r="A14241" s="174" t="s">
        <v>189</v>
      </c>
      <c r="B14241" s="183">
        <v>17</v>
      </c>
      <c r="C14241" s="176">
        <v>43941</v>
      </c>
      <c r="D14241" s="175">
        <v>16</v>
      </c>
      <c r="E14241" s="175">
        <v>0.56599999999999995</v>
      </c>
    </row>
    <row r="14242" spans="1:5">
      <c r="A14242" s="174" t="s">
        <v>189</v>
      </c>
      <c r="B14242" s="183">
        <v>17</v>
      </c>
      <c r="C14242" s="176">
        <v>43942</v>
      </c>
      <c r="D14242" s="175">
        <v>22</v>
      </c>
      <c r="E14242" s="175">
        <v>0.28299999999999997</v>
      </c>
    </row>
    <row r="14243" spans="1:5">
      <c r="A14243" s="174" t="s">
        <v>189</v>
      </c>
      <c r="B14243" s="183">
        <v>17</v>
      </c>
      <c r="C14243" s="176">
        <v>43943</v>
      </c>
      <c r="D14243" s="175">
        <v>16</v>
      </c>
      <c r="E14243" s="175">
        <v>0.28299999999999997</v>
      </c>
    </row>
    <row r="14244" spans="1:5">
      <c r="A14244" s="174" t="s">
        <v>189</v>
      </c>
      <c r="B14244" s="183">
        <v>17</v>
      </c>
      <c r="C14244" s="176">
        <v>43944</v>
      </c>
      <c r="D14244" s="175">
        <v>16</v>
      </c>
      <c r="E14244" s="175">
        <v>1.415</v>
      </c>
    </row>
    <row r="14245" spans="1:5">
      <c r="A14245" s="174" t="s">
        <v>189</v>
      </c>
      <c r="B14245" s="177">
        <v>17</v>
      </c>
      <c r="C14245" s="176">
        <v>43945</v>
      </c>
      <c r="D14245" s="175">
        <v>17</v>
      </c>
      <c r="E14245" s="175">
        <v>1.1319999999999999</v>
      </c>
    </row>
    <row r="14246" spans="1:5">
      <c r="A14246" s="174" t="s">
        <v>189</v>
      </c>
      <c r="B14246" s="183">
        <v>17</v>
      </c>
      <c r="C14246" s="176">
        <v>43946</v>
      </c>
      <c r="D14246" s="175">
        <v>15</v>
      </c>
      <c r="E14246" s="175">
        <v>0.56599999999999995</v>
      </c>
    </row>
    <row r="14247" spans="1:5">
      <c r="A14247" s="174" t="s">
        <v>189</v>
      </c>
      <c r="B14247" s="183">
        <v>18</v>
      </c>
      <c r="C14247" s="176">
        <v>43947</v>
      </c>
      <c r="D14247" s="175">
        <v>17</v>
      </c>
      <c r="E14247" s="175">
        <v>1.1319999999999999</v>
      </c>
    </row>
    <row r="14248" spans="1:5">
      <c r="A14248" s="174" t="s">
        <v>189</v>
      </c>
      <c r="B14248" s="183">
        <v>18</v>
      </c>
      <c r="C14248" s="176">
        <v>43948</v>
      </c>
      <c r="D14248" s="175">
        <v>16</v>
      </c>
      <c r="E14248" s="175">
        <v>0.28299999999999997</v>
      </c>
    </row>
    <row r="14249" spans="1:5">
      <c r="A14249" s="174" t="s">
        <v>189</v>
      </c>
      <c r="B14249" s="183">
        <v>18</v>
      </c>
      <c r="C14249" s="176">
        <v>43949</v>
      </c>
      <c r="D14249" s="175">
        <v>13</v>
      </c>
      <c r="E14249" s="175">
        <v>0.84899999999999998</v>
      </c>
    </row>
    <row r="14250" spans="1:5">
      <c r="A14250" s="174" t="s">
        <v>189</v>
      </c>
      <c r="B14250" s="183">
        <v>18</v>
      </c>
      <c r="C14250" s="176">
        <v>43950</v>
      </c>
      <c r="D14250" s="175">
        <v>16</v>
      </c>
      <c r="E14250" s="175">
        <v>1.415</v>
      </c>
    </row>
    <row r="14251" spans="1:5">
      <c r="A14251" s="174" t="s">
        <v>189</v>
      </c>
      <c r="B14251" s="183">
        <v>18</v>
      </c>
      <c r="C14251" s="176">
        <v>43951</v>
      </c>
      <c r="D14251" s="175">
        <v>13</v>
      </c>
      <c r="E14251" s="175">
        <v>0.84899999999999998</v>
      </c>
    </row>
    <row r="14252" spans="1:5">
      <c r="A14252" s="174" t="s">
        <v>189</v>
      </c>
      <c r="B14252" s="177">
        <v>18</v>
      </c>
      <c r="C14252" s="176">
        <v>43952</v>
      </c>
      <c r="D14252" s="175">
        <v>22</v>
      </c>
      <c r="E14252" s="175">
        <v>0</v>
      </c>
    </row>
    <row r="14253" spans="1:5">
      <c r="A14253" s="174" t="s">
        <v>189</v>
      </c>
      <c r="B14253" s="183">
        <v>18</v>
      </c>
      <c r="C14253" s="176">
        <v>43953</v>
      </c>
      <c r="D14253" s="175">
        <v>14</v>
      </c>
      <c r="E14253" s="175">
        <v>0.84899999999999998</v>
      </c>
    </row>
    <row r="14254" spans="1:5">
      <c r="A14254" s="174" t="s">
        <v>189</v>
      </c>
      <c r="B14254" s="183">
        <v>19</v>
      </c>
      <c r="C14254" s="176">
        <v>43954</v>
      </c>
      <c r="D14254" s="175">
        <v>15</v>
      </c>
      <c r="E14254" s="175">
        <v>0.56599999999999995</v>
      </c>
    </row>
    <row r="14255" spans="1:5">
      <c r="A14255" s="174" t="s">
        <v>189</v>
      </c>
      <c r="B14255" s="183">
        <v>19</v>
      </c>
      <c r="C14255" s="176">
        <v>43955</v>
      </c>
      <c r="D14255" s="175">
        <v>16</v>
      </c>
      <c r="E14255" s="175">
        <v>0.28299999999999997</v>
      </c>
    </row>
    <row r="14256" spans="1:5">
      <c r="A14256" s="174" t="s">
        <v>189</v>
      </c>
      <c r="B14256" s="183">
        <v>19</v>
      </c>
      <c r="C14256" s="176">
        <v>43956</v>
      </c>
      <c r="D14256" s="175">
        <v>15</v>
      </c>
      <c r="E14256" s="175">
        <v>1.698</v>
      </c>
    </row>
    <row r="14257" spans="1:5">
      <c r="A14257" s="174" t="s">
        <v>189</v>
      </c>
      <c r="B14257" s="183">
        <v>19</v>
      </c>
      <c r="C14257" s="176">
        <v>43957</v>
      </c>
      <c r="D14257" s="175">
        <v>15</v>
      </c>
      <c r="E14257" s="175">
        <v>1.1319999999999999</v>
      </c>
    </row>
    <row r="14258" spans="1:5">
      <c r="A14258" s="174" t="s">
        <v>189</v>
      </c>
      <c r="B14258" s="183">
        <v>19</v>
      </c>
      <c r="C14258" s="176">
        <v>43958</v>
      </c>
      <c r="D14258" s="175">
        <v>15</v>
      </c>
      <c r="E14258" s="175">
        <v>1.1319999999999999</v>
      </c>
    </row>
    <row r="14259" spans="1:5">
      <c r="A14259" s="174" t="s">
        <v>189</v>
      </c>
      <c r="B14259" s="177">
        <v>19</v>
      </c>
      <c r="C14259" s="176">
        <v>43959</v>
      </c>
      <c r="D14259" s="175">
        <v>15</v>
      </c>
      <c r="E14259" s="175">
        <v>1.415</v>
      </c>
    </row>
    <row r="14260" spans="1:5">
      <c r="A14260" s="174" t="s">
        <v>189</v>
      </c>
      <c r="B14260" s="183">
        <v>19</v>
      </c>
      <c r="C14260" s="176">
        <v>43960</v>
      </c>
      <c r="D14260" s="175">
        <v>13</v>
      </c>
      <c r="E14260" s="175">
        <v>1.698</v>
      </c>
    </row>
    <row r="14261" spans="1:5">
      <c r="A14261" s="174" t="s">
        <v>189</v>
      </c>
      <c r="B14261" s="183">
        <v>20</v>
      </c>
      <c r="C14261" s="176">
        <v>43961</v>
      </c>
      <c r="D14261" s="175">
        <v>12</v>
      </c>
      <c r="E14261" s="175">
        <v>0.28299999999999997</v>
      </c>
    </row>
    <row r="14262" spans="1:5">
      <c r="A14262" s="174" t="s">
        <v>189</v>
      </c>
      <c r="B14262" s="183">
        <v>20</v>
      </c>
      <c r="C14262" s="176">
        <v>43962</v>
      </c>
      <c r="D14262" s="175">
        <v>16</v>
      </c>
      <c r="E14262" s="175">
        <v>1.1319999999999999</v>
      </c>
    </row>
    <row r="14263" spans="1:5">
      <c r="A14263" s="174" t="s">
        <v>189</v>
      </c>
      <c r="B14263" s="183">
        <v>20</v>
      </c>
      <c r="C14263" s="176">
        <v>43963</v>
      </c>
      <c r="D14263" s="175">
        <v>15</v>
      </c>
      <c r="E14263" s="175">
        <v>0.28299999999999997</v>
      </c>
    </row>
    <row r="14264" spans="1:5">
      <c r="A14264" s="174" t="s">
        <v>189</v>
      </c>
      <c r="B14264" s="183">
        <v>20</v>
      </c>
      <c r="C14264" s="176">
        <v>43964</v>
      </c>
      <c r="D14264" s="175">
        <v>17</v>
      </c>
      <c r="E14264" s="175">
        <v>3.395</v>
      </c>
    </row>
    <row r="14265" spans="1:5">
      <c r="A14265" s="174" t="s">
        <v>189</v>
      </c>
      <c r="B14265" s="183">
        <v>20</v>
      </c>
      <c r="C14265" s="176">
        <v>43965</v>
      </c>
      <c r="D14265" s="175">
        <v>15</v>
      </c>
      <c r="E14265" s="175">
        <v>3.395</v>
      </c>
    </row>
    <row r="14266" spans="1:5">
      <c r="A14266" s="174" t="s">
        <v>189</v>
      </c>
      <c r="B14266" s="177">
        <v>20</v>
      </c>
      <c r="C14266" s="176">
        <v>43966</v>
      </c>
      <c r="D14266" s="175">
        <v>18</v>
      </c>
      <c r="E14266" s="175">
        <v>1.415</v>
      </c>
    </row>
    <row r="14267" spans="1:5">
      <c r="A14267" s="174" t="s">
        <v>189</v>
      </c>
      <c r="B14267" s="183">
        <v>20</v>
      </c>
      <c r="C14267" s="176">
        <v>43967</v>
      </c>
      <c r="D14267" s="175">
        <v>18</v>
      </c>
      <c r="E14267" s="175">
        <v>3.9609999999999999</v>
      </c>
    </row>
    <row r="14268" spans="1:5">
      <c r="A14268" s="174" t="s">
        <v>189</v>
      </c>
      <c r="B14268" s="183">
        <v>21</v>
      </c>
      <c r="C14268" s="176">
        <v>43968</v>
      </c>
      <c r="D14268" s="175">
        <v>17</v>
      </c>
      <c r="E14268" s="175">
        <v>0.84899999999999998</v>
      </c>
    </row>
    <row r="14269" spans="1:5">
      <c r="A14269" s="174" t="s">
        <v>189</v>
      </c>
      <c r="B14269" s="183">
        <v>21</v>
      </c>
      <c r="C14269" s="176">
        <v>43969</v>
      </c>
      <c r="D14269" s="175">
        <v>16</v>
      </c>
      <c r="E14269" s="175">
        <v>1.9810000000000001</v>
      </c>
    </row>
    <row r="14270" spans="1:5">
      <c r="A14270" s="174" t="s">
        <v>189</v>
      </c>
      <c r="B14270" s="183">
        <v>21</v>
      </c>
      <c r="C14270" s="176">
        <v>43970</v>
      </c>
      <c r="D14270" s="175">
        <v>16</v>
      </c>
      <c r="E14270" s="175">
        <v>3.9609999999999999</v>
      </c>
    </row>
    <row r="14271" spans="1:5">
      <c r="A14271" s="174" t="s">
        <v>189</v>
      </c>
      <c r="B14271" s="183">
        <v>21</v>
      </c>
      <c r="C14271" s="176">
        <v>43971</v>
      </c>
      <c r="D14271" s="175">
        <v>17</v>
      </c>
      <c r="E14271" s="175">
        <v>2.83</v>
      </c>
    </row>
    <row r="14272" spans="1:5">
      <c r="A14272" s="174" t="s">
        <v>189</v>
      </c>
      <c r="B14272" s="183">
        <v>21</v>
      </c>
      <c r="C14272" s="176">
        <v>43972</v>
      </c>
      <c r="D14272" s="175">
        <v>17</v>
      </c>
      <c r="E14272" s="175">
        <v>2.2639999999999998</v>
      </c>
    </row>
    <row r="14273" spans="1:5">
      <c r="A14273" s="174" t="s">
        <v>189</v>
      </c>
      <c r="B14273" s="177">
        <v>21</v>
      </c>
      <c r="C14273" s="176">
        <v>43973</v>
      </c>
      <c r="D14273" s="175">
        <v>17</v>
      </c>
      <c r="E14273" s="175">
        <v>0.84899999999999998</v>
      </c>
    </row>
    <row r="14274" spans="1:5">
      <c r="A14274" s="174" t="s">
        <v>189</v>
      </c>
      <c r="B14274" s="183">
        <v>21</v>
      </c>
      <c r="C14274" s="176">
        <v>43974</v>
      </c>
      <c r="D14274" s="175">
        <v>16</v>
      </c>
      <c r="E14274" s="175">
        <v>0.84899999999999998</v>
      </c>
    </row>
    <row r="14275" spans="1:5">
      <c r="A14275" s="174" t="s">
        <v>189</v>
      </c>
      <c r="B14275" s="183">
        <v>22</v>
      </c>
      <c r="C14275" s="176">
        <v>43975</v>
      </c>
      <c r="D14275" s="175">
        <v>18</v>
      </c>
      <c r="E14275" s="175">
        <v>4.5270000000000001</v>
      </c>
    </row>
    <row r="14276" spans="1:5">
      <c r="A14276" s="174" t="s">
        <v>189</v>
      </c>
      <c r="B14276" s="183">
        <v>22</v>
      </c>
      <c r="C14276" s="176">
        <v>43976</v>
      </c>
      <c r="D14276" s="175">
        <v>17</v>
      </c>
      <c r="E14276" s="175">
        <v>2.5470000000000002</v>
      </c>
    </row>
    <row r="14277" spans="1:5">
      <c r="A14277" s="174" t="s">
        <v>189</v>
      </c>
      <c r="B14277" s="183">
        <v>22</v>
      </c>
      <c r="C14277" s="176">
        <v>43977</v>
      </c>
      <c r="D14277" s="175">
        <v>16</v>
      </c>
      <c r="E14277" s="175">
        <v>3.1120000000000001</v>
      </c>
    </row>
    <row r="14278" spans="1:5">
      <c r="A14278" s="174" t="s">
        <v>189</v>
      </c>
      <c r="B14278" s="183">
        <v>22</v>
      </c>
      <c r="C14278" s="176">
        <v>43978</v>
      </c>
      <c r="D14278" s="175">
        <v>17</v>
      </c>
      <c r="E14278" s="175">
        <v>6.2249999999999996</v>
      </c>
    </row>
    <row r="14279" spans="1:5">
      <c r="A14279" s="174" t="s">
        <v>189</v>
      </c>
      <c r="B14279" s="183">
        <v>22</v>
      </c>
      <c r="C14279" s="176">
        <v>43979</v>
      </c>
      <c r="D14279" s="175">
        <v>16</v>
      </c>
      <c r="E14279" s="175">
        <v>3.395</v>
      </c>
    </row>
    <row r="14280" spans="1:5">
      <c r="A14280" s="174" t="s">
        <v>189</v>
      </c>
      <c r="B14280" s="177">
        <v>22</v>
      </c>
      <c r="C14280" s="176">
        <v>43980</v>
      </c>
      <c r="D14280" s="175">
        <v>17</v>
      </c>
      <c r="E14280" s="175">
        <v>3.9609999999999999</v>
      </c>
    </row>
    <row r="14281" spans="1:5">
      <c r="A14281" s="174" t="s">
        <v>189</v>
      </c>
      <c r="B14281" s="183">
        <v>22</v>
      </c>
      <c r="C14281" s="176">
        <v>43981</v>
      </c>
      <c r="D14281" s="175">
        <v>14</v>
      </c>
      <c r="E14281" s="175">
        <v>10.468999999999999</v>
      </c>
    </row>
    <row r="14282" spans="1:5">
      <c r="A14282" s="174" t="s">
        <v>189</v>
      </c>
      <c r="B14282" s="183">
        <v>23</v>
      </c>
      <c r="C14282" s="176">
        <v>43982</v>
      </c>
      <c r="D14282" s="175">
        <v>16</v>
      </c>
      <c r="E14282" s="175">
        <v>0</v>
      </c>
    </row>
    <row r="14283" spans="1:5">
      <c r="A14283" s="174" t="s">
        <v>189</v>
      </c>
      <c r="B14283" s="183">
        <v>23</v>
      </c>
      <c r="C14283" s="176">
        <v>43983</v>
      </c>
      <c r="D14283" s="175">
        <v>16</v>
      </c>
      <c r="E14283" s="175">
        <v>5.093</v>
      </c>
    </row>
    <row r="14284" spans="1:5">
      <c r="A14284" s="174" t="s">
        <v>189</v>
      </c>
      <c r="B14284" s="183">
        <v>23</v>
      </c>
      <c r="C14284" s="176">
        <v>43984</v>
      </c>
      <c r="D14284" s="175">
        <v>16</v>
      </c>
      <c r="E14284" s="175">
        <v>5.093</v>
      </c>
    </row>
    <row r="14285" spans="1:5">
      <c r="A14285" s="174" t="s">
        <v>189</v>
      </c>
      <c r="B14285" s="183">
        <v>23</v>
      </c>
      <c r="C14285" s="176">
        <v>43985</v>
      </c>
      <c r="D14285" s="175">
        <v>17</v>
      </c>
      <c r="E14285" s="175">
        <v>7.3570000000000002</v>
      </c>
    </row>
    <row r="14286" spans="1:5">
      <c r="A14286" s="174" t="s">
        <v>189</v>
      </c>
      <c r="B14286" s="183">
        <v>23</v>
      </c>
      <c r="C14286" s="176">
        <v>43986</v>
      </c>
      <c r="D14286" s="175">
        <v>16</v>
      </c>
      <c r="E14286" s="175">
        <v>3.1120000000000001</v>
      </c>
    </row>
    <row r="14287" spans="1:5">
      <c r="A14287" s="174" t="s">
        <v>189</v>
      </c>
      <c r="B14287" s="177">
        <v>23</v>
      </c>
      <c r="C14287" s="176">
        <v>43987</v>
      </c>
      <c r="D14287" s="175">
        <v>17</v>
      </c>
      <c r="E14287" s="175">
        <v>2.5470000000000002</v>
      </c>
    </row>
    <row r="14288" spans="1:5">
      <c r="A14288" s="174" t="s">
        <v>189</v>
      </c>
      <c r="B14288" s="183">
        <v>23</v>
      </c>
      <c r="C14288" s="176">
        <v>43988</v>
      </c>
      <c r="D14288" s="175">
        <v>15</v>
      </c>
      <c r="E14288" s="175">
        <v>6.508</v>
      </c>
    </row>
    <row r="14289" spans="1:5">
      <c r="A14289" s="174" t="s">
        <v>189</v>
      </c>
      <c r="B14289" s="183">
        <v>24</v>
      </c>
      <c r="C14289" s="176">
        <v>43989</v>
      </c>
      <c r="D14289" s="175">
        <v>18</v>
      </c>
      <c r="E14289" s="175">
        <v>3.9609999999999999</v>
      </c>
    </row>
    <row r="14290" spans="1:5">
      <c r="A14290" s="174" t="s">
        <v>189</v>
      </c>
      <c r="B14290" s="183">
        <v>24</v>
      </c>
      <c r="C14290" s="176">
        <v>43990</v>
      </c>
      <c r="D14290" s="175">
        <v>17</v>
      </c>
      <c r="E14290" s="175">
        <v>1.9810000000000001</v>
      </c>
    </row>
    <row r="14291" spans="1:5">
      <c r="A14291" s="174" t="s">
        <v>189</v>
      </c>
      <c r="B14291" s="183">
        <v>24</v>
      </c>
      <c r="C14291" s="176">
        <v>43991</v>
      </c>
      <c r="D14291" s="175">
        <v>17</v>
      </c>
      <c r="E14291" s="175">
        <v>7.923</v>
      </c>
    </row>
    <row r="14292" spans="1:5">
      <c r="A14292" s="174" t="s">
        <v>189</v>
      </c>
      <c r="B14292" s="183">
        <v>24</v>
      </c>
      <c r="C14292" s="176">
        <v>43992</v>
      </c>
      <c r="D14292" s="175">
        <v>16</v>
      </c>
      <c r="E14292" s="175">
        <v>7.923</v>
      </c>
    </row>
    <row r="14293" spans="1:5">
      <c r="A14293" s="174" t="s">
        <v>189</v>
      </c>
      <c r="B14293" s="183">
        <v>24</v>
      </c>
      <c r="C14293" s="176">
        <v>43993</v>
      </c>
      <c r="D14293" s="175">
        <v>23</v>
      </c>
      <c r="E14293" s="175">
        <v>2.5470000000000002</v>
      </c>
    </row>
    <row r="14294" spans="1:5">
      <c r="A14294" s="174" t="s">
        <v>189</v>
      </c>
      <c r="B14294" s="177">
        <v>24</v>
      </c>
      <c r="C14294" s="176">
        <v>43994</v>
      </c>
      <c r="D14294" s="175">
        <v>21</v>
      </c>
      <c r="E14294" s="175">
        <v>5.093</v>
      </c>
    </row>
    <row r="14295" spans="1:5">
      <c r="A14295" s="174" t="s">
        <v>189</v>
      </c>
      <c r="B14295" s="183">
        <v>24</v>
      </c>
      <c r="C14295" s="176">
        <v>43995</v>
      </c>
      <c r="D14295" s="175">
        <v>16</v>
      </c>
      <c r="E14295" s="175">
        <v>5.3760000000000003</v>
      </c>
    </row>
    <row r="14296" spans="1:5">
      <c r="A14296" s="174" t="s">
        <v>189</v>
      </c>
      <c r="B14296" s="183">
        <v>25</v>
      </c>
      <c r="C14296" s="176">
        <v>43996</v>
      </c>
      <c r="D14296" s="175">
        <v>17</v>
      </c>
      <c r="E14296" s="175">
        <v>0.28299999999999997</v>
      </c>
    </row>
    <row r="14297" spans="1:5">
      <c r="A14297" s="174" t="s">
        <v>189</v>
      </c>
      <c r="B14297" s="183">
        <v>25</v>
      </c>
      <c r="C14297" s="176">
        <v>43997</v>
      </c>
      <c r="D14297" s="175">
        <v>17</v>
      </c>
      <c r="E14297" s="175">
        <v>5.3760000000000003</v>
      </c>
    </row>
    <row r="14298" spans="1:5">
      <c r="A14298" s="174" t="s">
        <v>189</v>
      </c>
      <c r="B14298" s="183">
        <v>25</v>
      </c>
      <c r="C14298" s="176">
        <v>43998</v>
      </c>
      <c r="D14298" s="175">
        <v>17</v>
      </c>
      <c r="E14298" s="175">
        <v>9.0540000000000003</v>
      </c>
    </row>
    <row r="14299" spans="1:5">
      <c r="A14299" s="174" t="s">
        <v>189</v>
      </c>
      <c r="B14299" s="183">
        <v>25</v>
      </c>
      <c r="C14299" s="176">
        <v>43999</v>
      </c>
      <c r="D14299" s="175">
        <v>17</v>
      </c>
      <c r="E14299" s="175">
        <v>0</v>
      </c>
    </row>
    <row r="14300" spans="1:5">
      <c r="A14300" s="174" t="s">
        <v>189</v>
      </c>
      <c r="B14300" s="183">
        <v>25</v>
      </c>
      <c r="C14300" s="176">
        <v>44000</v>
      </c>
      <c r="D14300" s="175">
        <v>17</v>
      </c>
      <c r="E14300" s="175">
        <v>19.806999999999999</v>
      </c>
    </row>
    <row r="14301" spans="1:5">
      <c r="A14301" s="174" t="s">
        <v>189</v>
      </c>
      <c r="B14301" s="183">
        <v>25</v>
      </c>
      <c r="C14301" s="176">
        <v>44001</v>
      </c>
      <c r="D14301" s="175">
        <v>18</v>
      </c>
      <c r="E14301" s="175">
        <v>10.752000000000001</v>
      </c>
    </row>
    <row r="14302" spans="1:5">
      <c r="A14302" s="174" t="s">
        <v>189</v>
      </c>
      <c r="B14302" s="183">
        <v>25</v>
      </c>
      <c r="C14302" s="176">
        <v>44002</v>
      </c>
      <c r="D14302" s="175">
        <v>15</v>
      </c>
      <c r="E14302" s="175">
        <v>1.1319999999999999</v>
      </c>
    </row>
    <row r="14303" spans="1:5">
      <c r="A14303" s="174" t="s">
        <v>189</v>
      </c>
      <c r="B14303" s="183">
        <v>26</v>
      </c>
      <c r="C14303" s="176">
        <v>44003</v>
      </c>
      <c r="D14303" s="175">
        <v>17</v>
      </c>
      <c r="E14303" s="175">
        <v>0</v>
      </c>
    </row>
    <row r="14304" spans="1:5">
      <c r="A14304" s="174" t="s">
        <v>189</v>
      </c>
      <c r="B14304" s="183">
        <v>26</v>
      </c>
      <c r="C14304" s="176">
        <v>44004</v>
      </c>
      <c r="D14304" s="175">
        <v>17</v>
      </c>
      <c r="E14304" s="175">
        <v>9.3369999999999997</v>
      </c>
    </row>
    <row r="14305" spans="1:5">
      <c r="A14305" s="174" t="s">
        <v>189</v>
      </c>
      <c r="B14305" s="183">
        <v>26</v>
      </c>
      <c r="C14305" s="176">
        <v>44005</v>
      </c>
      <c r="D14305" s="175">
        <v>15</v>
      </c>
      <c r="E14305" s="175">
        <v>5.6589999999999998</v>
      </c>
    </row>
    <row r="14306" spans="1:5">
      <c r="A14306" s="174" t="s">
        <v>189</v>
      </c>
      <c r="B14306" s="183">
        <v>26</v>
      </c>
      <c r="C14306" s="176">
        <v>44006</v>
      </c>
      <c r="D14306" s="175">
        <v>16</v>
      </c>
      <c r="E14306" s="175">
        <v>16.128</v>
      </c>
    </row>
    <row r="14307" spans="1:5">
      <c r="A14307" s="174" t="s">
        <v>189</v>
      </c>
      <c r="B14307" s="183">
        <v>26</v>
      </c>
      <c r="C14307" s="176">
        <v>44007</v>
      </c>
      <c r="D14307" s="175">
        <v>16</v>
      </c>
      <c r="E14307" s="175">
        <v>14.430999999999999</v>
      </c>
    </row>
    <row r="14308" spans="1:5">
      <c r="A14308" s="174" t="s">
        <v>189</v>
      </c>
      <c r="B14308" s="177">
        <v>26</v>
      </c>
      <c r="C14308" s="176">
        <v>44008</v>
      </c>
      <c r="D14308" s="175">
        <v>17</v>
      </c>
      <c r="E14308" s="175">
        <v>8.7720000000000002</v>
      </c>
    </row>
    <row r="14309" spans="1:5">
      <c r="A14309" s="174" t="s">
        <v>189</v>
      </c>
      <c r="B14309" s="183">
        <v>26</v>
      </c>
      <c r="C14309" s="176">
        <v>44009</v>
      </c>
      <c r="D14309" s="175">
        <v>15</v>
      </c>
      <c r="E14309" s="175">
        <v>5.6589999999999998</v>
      </c>
    </row>
    <row r="14310" spans="1:5">
      <c r="A14310" s="174" t="s">
        <v>189</v>
      </c>
      <c r="B14310" s="183">
        <v>27</v>
      </c>
      <c r="C14310" s="176">
        <v>44010</v>
      </c>
      <c r="D14310" s="175">
        <v>16</v>
      </c>
      <c r="E14310" s="175">
        <v>7.923</v>
      </c>
    </row>
    <row r="14311" spans="1:5">
      <c r="A14311" s="174" t="s">
        <v>189</v>
      </c>
      <c r="B14311" s="183">
        <v>27</v>
      </c>
      <c r="C14311" s="176">
        <v>44011</v>
      </c>
      <c r="D14311" s="175">
        <v>17</v>
      </c>
      <c r="E14311" s="175">
        <v>16.128</v>
      </c>
    </row>
    <row r="14312" spans="1:5">
      <c r="A14312" s="174" t="s">
        <v>189</v>
      </c>
      <c r="B14312" s="183">
        <v>27</v>
      </c>
      <c r="C14312" s="176">
        <v>44012</v>
      </c>
      <c r="D14312" s="175">
        <v>15</v>
      </c>
      <c r="E14312" s="175">
        <v>11.318</v>
      </c>
    </row>
    <row r="14313" spans="1:5">
      <c r="A14313" s="174" t="s">
        <v>189</v>
      </c>
      <c r="B14313" s="183">
        <v>27</v>
      </c>
      <c r="C14313" s="176">
        <v>44013</v>
      </c>
      <c r="D14313" s="175">
        <v>15</v>
      </c>
      <c r="E14313" s="175">
        <v>9.3369999999999997</v>
      </c>
    </row>
    <row r="14314" spans="1:5">
      <c r="A14314" s="174" t="s">
        <v>189</v>
      </c>
      <c r="B14314" s="183">
        <v>27</v>
      </c>
      <c r="C14314" s="176">
        <v>44014</v>
      </c>
      <c r="D14314" s="175">
        <v>15</v>
      </c>
      <c r="E14314" s="175">
        <v>10.186</v>
      </c>
    </row>
    <row r="14315" spans="1:5">
      <c r="A14315" s="174" t="s">
        <v>189</v>
      </c>
      <c r="B14315" s="177">
        <v>27</v>
      </c>
      <c r="C14315" s="176">
        <v>44015</v>
      </c>
      <c r="D14315" s="175">
        <v>16</v>
      </c>
      <c r="E14315" s="175">
        <v>19.241</v>
      </c>
    </row>
    <row r="14316" spans="1:5">
      <c r="A14316" s="174" t="s">
        <v>189</v>
      </c>
      <c r="B14316" s="183">
        <v>27</v>
      </c>
      <c r="C14316" s="176">
        <v>44016</v>
      </c>
      <c r="D14316" s="175">
        <v>13</v>
      </c>
      <c r="E14316" s="175">
        <v>8.2059999999999995</v>
      </c>
    </row>
    <row r="14317" spans="1:5">
      <c r="A14317" s="174" t="s">
        <v>189</v>
      </c>
      <c r="B14317" s="183">
        <v>28</v>
      </c>
      <c r="C14317" s="176">
        <v>44017</v>
      </c>
      <c r="D14317" s="175">
        <v>16</v>
      </c>
      <c r="E14317" s="175">
        <v>3.6779999999999999</v>
      </c>
    </row>
    <row r="14318" spans="1:5">
      <c r="A14318" s="174" t="s">
        <v>189</v>
      </c>
      <c r="B14318" s="183">
        <v>28</v>
      </c>
      <c r="C14318" s="176">
        <v>44018</v>
      </c>
      <c r="D14318" s="175">
        <v>17</v>
      </c>
      <c r="E14318" s="175">
        <v>9.9030000000000005</v>
      </c>
    </row>
    <row r="14319" spans="1:5">
      <c r="A14319" s="174" t="s">
        <v>189</v>
      </c>
      <c r="B14319" s="183">
        <v>28</v>
      </c>
      <c r="C14319" s="176">
        <v>44019</v>
      </c>
      <c r="D14319" s="175">
        <v>14</v>
      </c>
      <c r="E14319" s="175">
        <v>12.167</v>
      </c>
    </row>
    <row r="14320" spans="1:5">
      <c r="A14320" s="174" t="s">
        <v>189</v>
      </c>
      <c r="B14320" s="183">
        <v>28</v>
      </c>
      <c r="C14320" s="176">
        <v>44020</v>
      </c>
      <c r="D14320" s="175">
        <v>14</v>
      </c>
      <c r="E14320" s="175">
        <v>9.9030000000000005</v>
      </c>
    </row>
    <row r="14321" spans="1:5">
      <c r="A14321" s="174" t="s">
        <v>189</v>
      </c>
      <c r="B14321" s="183">
        <v>28</v>
      </c>
      <c r="C14321" s="176">
        <v>44021</v>
      </c>
      <c r="D14321" s="175">
        <v>15</v>
      </c>
      <c r="E14321" s="175">
        <v>5.3760000000000003</v>
      </c>
    </row>
    <row r="14322" spans="1:5">
      <c r="A14322" s="174" t="s">
        <v>189</v>
      </c>
      <c r="B14322" s="183">
        <v>28</v>
      </c>
      <c r="C14322" s="176">
        <v>44022</v>
      </c>
      <c r="D14322" s="175">
        <v>15</v>
      </c>
      <c r="E14322" s="175">
        <v>3.1120000000000001</v>
      </c>
    </row>
    <row r="14323" spans="1:5">
      <c r="A14323" s="174" t="s">
        <v>189</v>
      </c>
      <c r="B14323" s="177">
        <v>28</v>
      </c>
      <c r="C14323" s="176">
        <v>44023</v>
      </c>
      <c r="D14323" s="175">
        <v>14</v>
      </c>
      <c r="E14323" s="175">
        <v>6.7910000000000004</v>
      </c>
    </row>
    <row r="14324" spans="1:5">
      <c r="A14324" s="174" t="s">
        <v>189</v>
      </c>
      <c r="B14324" s="183">
        <v>29</v>
      </c>
      <c r="C14324" s="176">
        <v>44024</v>
      </c>
      <c r="D14324" s="175">
        <v>15</v>
      </c>
      <c r="E14324" s="175">
        <v>3.9609999999999999</v>
      </c>
    </row>
    <row r="14325" spans="1:5">
      <c r="A14325" s="174" t="s">
        <v>189</v>
      </c>
      <c r="B14325" s="183">
        <v>29</v>
      </c>
      <c r="C14325" s="176">
        <v>44025</v>
      </c>
      <c r="D14325" s="175">
        <v>15</v>
      </c>
      <c r="E14325" s="175">
        <v>2.83</v>
      </c>
    </row>
    <row r="14326" spans="1:5">
      <c r="A14326" s="174" t="s">
        <v>189</v>
      </c>
      <c r="B14326" s="183">
        <v>29</v>
      </c>
      <c r="C14326" s="176">
        <v>44026</v>
      </c>
      <c r="D14326" s="175">
        <v>14</v>
      </c>
      <c r="E14326" s="175">
        <v>7.923</v>
      </c>
    </row>
    <row r="14327" spans="1:5">
      <c r="A14327" s="174" t="s">
        <v>189</v>
      </c>
      <c r="B14327" s="183">
        <v>29</v>
      </c>
      <c r="C14327" s="176">
        <v>44027</v>
      </c>
      <c r="D14327" s="175">
        <v>15</v>
      </c>
      <c r="E14327" s="175">
        <v>11.601000000000001</v>
      </c>
    </row>
    <row r="14328" spans="1:5">
      <c r="A14328" s="174" t="s">
        <v>189</v>
      </c>
      <c r="B14328" s="183">
        <v>29</v>
      </c>
      <c r="C14328" s="176">
        <v>44028</v>
      </c>
      <c r="D14328" s="175">
        <v>15</v>
      </c>
      <c r="E14328" s="175">
        <v>7.923</v>
      </c>
    </row>
    <row r="14329" spans="1:5">
      <c r="A14329" s="174" t="s">
        <v>189</v>
      </c>
      <c r="B14329" s="177">
        <v>29</v>
      </c>
      <c r="C14329" s="176">
        <v>44029</v>
      </c>
      <c r="D14329" s="175">
        <v>15</v>
      </c>
      <c r="E14329" s="175">
        <v>7.0739999999999998</v>
      </c>
    </row>
    <row r="14330" spans="1:5">
      <c r="A14330" s="174" t="s">
        <v>189</v>
      </c>
      <c r="B14330" s="183">
        <v>29</v>
      </c>
      <c r="C14330" s="176">
        <v>44030</v>
      </c>
      <c r="D14330" s="175">
        <v>14</v>
      </c>
      <c r="E14330" s="175">
        <v>13.016</v>
      </c>
    </row>
    <row r="14331" spans="1:5">
      <c r="A14331" s="174" t="s">
        <v>189</v>
      </c>
      <c r="B14331" s="183">
        <v>30</v>
      </c>
      <c r="C14331" s="176">
        <v>44031</v>
      </c>
      <c r="D14331" s="175">
        <v>14</v>
      </c>
      <c r="E14331" s="175">
        <v>1.415</v>
      </c>
    </row>
    <row r="14332" spans="1:5">
      <c r="A14332" s="174" t="s">
        <v>189</v>
      </c>
      <c r="B14332" s="183">
        <v>30</v>
      </c>
      <c r="C14332" s="176">
        <v>44032</v>
      </c>
      <c r="D14332" s="175">
        <v>15</v>
      </c>
      <c r="E14332" s="175">
        <v>2.2639999999999998</v>
      </c>
    </row>
    <row r="14333" spans="1:5">
      <c r="A14333" s="174" t="s">
        <v>189</v>
      </c>
      <c r="B14333" s="183">
        <v>30</v>
      </c>
      <c r="C14333" s="176">
        <v>44033</v>
      </c>
      <c r="D14333" s="175">
        <v>14</v>
      </c>
      <c r="E14333" s="175">
        <v>10.186</v>
      </c>
    </row>
    <row r="14334" spans="1:5">
      <c r="A14334" s="174" t="s">
        <v>189</v>
      </c>
      <c r="B14334" s="183">
        <v>30</v>
      </c>
      <c r="C14334" s="176">
        <v>44034</v>
      </c>
      <c r="D14334" s="175">
        <v>14</v>
      </c>
      <c r="E14334" s="175">
        <v>4.2439999999999998</v>
      </c>
    </row>
    <row r="14335" spans="1:5">
      <c r="A14335" s="174" t="s">
        <v>189</v>
      </c>
      <c r="B14335" s="183">
        <v>30</v>
      </c>
      <c r="C14335" s="176">
        <v>44035</v>
      </c>
      <c r="D14335" s="175">
        <v>14</v>
      </c>
      <c r="E14335" s="175">
        <v>3.9609999999999999</v>
      </c>
    </row>
    <row r="14336" spans="1:5">
      <c r="A14336" s="174" t="s">
        <v>189</v>
      </c>
      <c r="B14336" s="177">
        <v>30</v>
      </c>
      <c r="C14336" s="176">
        <v>44036</v>
      </c>
      <c r="D14336" s="175">
        <v>14</v>
      </c>
      <c r="E14336" s="175">
        <v>4.5270000000000001</v>
      </c>
    </row>
    <row r="14337" spans="1:5">
      <c r="A14337" s="174" t="s">
        <v>189</v>
      </c>
      <c r="B14337" s="183">
        <v>30</v>
      </c>
      <c r="C14337" s="176">
        <v>44037</v>
      </c>
      <c r="D14337" s="175">
        <v>12</v>
      </c>
      <c r="E14337" s="175">
        <v>1.698</v>
      </c>
    </row>
    <row r="14338" spans="1:5">
      <c r="A14338" s="174" t="s">
        <v>189</v>
      </c>
      <c r="B14338" s="183">
        <v>31</v>
      </c>
      <c r="C14338" s="176">
        <v>44038</v>
      </c>
      <c r="D14338" s="175">
        <v>14</v>
      </c>
      <c r="E14338" s="175">
        <v>1.698</v>
      </c>
    </row>
    <row r="14339" spans="1:5">
      <c r="A14339" s="174" t="s">
        <v>189</v>
      </c>
      <c r="B14339" s="183">
        <v>31</v>
      </c>
      <c r="C14339" s="176">
        <v>44039</v>
      </c>
      <c r="D14339" s="175">
        <v>14</v>
      </c>
      <c r="E14339" s="175">
        <v>5.3760000000000003</v>
      </c>
    </row>
    <row r="14340" spans="1:5">
      <c r="A14340" s="174" t="s">
        <v>189</v>
      </c>
      <c r="B14340" s="183">
        <v>31</v>
      </c>
      <c r="C14340" s="176">
        <v>44040</v>
      </c>
      <c r="D14340" s="175">
        <v>13</v>
      </c>
      <c r="E14340" s="175">
        <v>4.8099999999999996</v>
      </c>
    </row>
    <row r="14341" spans="1:5">
      <c r="A14341" s="174" t="s">
        <v>189</v>
      </c>
      <c r="B14341" s="183">
        <v>31</v>
      </c>
      <c r="C14341" s="176">
        <v>44041</v>
      </c>
      <c r="D14341" s="175">
        <v>14</v>
      </c>
      <c r="E14341" s="175">
        <v>5.9420000000000002</v>
      </c>
    </row>
    <row r="14342" spans="1:5">
      <c r="A14342" s="174" t="s">
        <v>189</v>
      </c>
      <c r="B14342" s="183">
        <v>31</v>
      </c>
      <c r="C14342" s="176">
        <v>44042</v>
      </c>
      <c r="D14342" s="175">
        <v>13</v>
      </c>
      <c r="E14342" s="175">
        <v>4.5270000000000001</v>
      </c>
    </row>
    <row r="14343" spans="1:5">
      <c r="A14343" s="174" t="s">
        <v>189</v>
      </c>
      <c r="B14343" s="177">
        <v>31</v>
      </c>
      <c r="C14343" s="176">
        <v>44043</v>
      </c>
      <c r="D14343" s="175">
        <v>13</v>
      </c>
      <c r="E14343" s="175">
        <v>7.3570000000000002</v>
      </c>
    </row>
    <row r="14344" spans="1:5">
      <c r="A14344" s="174" t="s">
        <v>189</v>
      </c>
      <c r="B14344" s="183">
        <v>31</v>
      </c>
      <c r="C14344" s="176">
        <v>44044</v>
      </c>
      <c r="D14344" s="175">
        <v>10</v>
      </c>
      <c r="E14344" s="175">
        <v>28.861000000000001</v>
      </c>
    </row>
    <row r="14345" spans="1:5">
      <c r="A14345" s="174" t="s">
        <v>189</v>
      </c>
      <c r="B14345" s="183">
        <v>32</v>
      </c>
      <c r="C14345" s="176">
        <v>44045</v>
      </c>
      <c r="D14345" s="175">
        <v>12</v>
      </c>
      <c r="E14345" s="175">
        <v>1.1319999999999999</v>
      </c>
    </row>
    <row r="14346" spans="1:5">
      <c r="A14346" s="174" t="s">
        <v>189</v>
      </c>
      <c r="B14346" s="183">
        <v>32</v>
      </c>
      <c r="C14346" s="176">
        <v>44046</v>
      </c>
      <c r="D14346" s="175">
        <v>12</v>
      </c>
      <c r="E14346" s="175">
        <v>3.1120000000000001</v>
      </c>
    </row>
    <row r="14347" spans="1:5">
      <c r="A14347" s="174" t="s">
        <v>189</v>
      </c>
      <c r="B14347" s="183">
        <v>32</v>
      </c>
      <c r="C14347" s="176">
        <v>44047</v>
      </c>
      <c r="D14347" s="175">
        <v>12</v>
      </c>
      <c r="E14347" s="175">
        <v>9.0540000000000003</v>
      </c>
    </row>
    <row r="14348" spans="1:5">
      <c r="A14348" s="174" t="s">
        <v>189</v>
      </c>
      <c r="B14348" s="183">
        <v>32</v>
      </c>
      <c r="C14348" s="176">
        <v>44048</v>
      </c>
      <c r="D14348" s="175">
        <v>12</v>
      </c>
      <c r="E14348" s="175">
        <v>1.9810000000000001</v>
      </c>
    </row>
    <row r="14349" spans="1:5">
      <c r="A14349" s="174" t="s">
        <v>189</v>
      </c>
      <c r="B14349" s="183">
        <v>32</v>
      </c>
      <c r="C14349" s="176">
        <v>44049</v>
      </c>
      <c r="D14349" s="175">
        <v>12</v>
      </c>
      <c r="E14349" s="175">
        <v>5.9420000000000002</v>
      </c>
    </row>
    <row r="14350" spans="1:5">
      <c r="A14350" s="174" t="s">
        <v>189</v>
      </c>
      <c r="B14350" s="177">
        <v>32</v>
      </c>
      <c r="C14350" s="176">
        <v>44050</v>
      </c>
      <c r="D14350" s="175">
        <v>11</v>
      </c>
      <c r="E14350" s="175">
        <v>3.1120000000000001</v>
      </c>
    </row>
    <row r="14351" spans="1:5">
      <c r="A14351" s="174" t="s">
        <v>189</v>
      </c>
      <c r="B14351" s="177">
        <v>32</v>
      </c>
      <c r="C14351" s="176">
        <v>44051</v>
      </c>
      <c r="D14351" s="175">
        <v>9</v>
      </c>
      <c r="E14351" s="175">
        <v>1.415</v>
      </c>
    </row>
    <row r="14352" spans="1:5">
      <c r="A14352" s="174" t="s">
        <v>189</v>
      </c>
      <c r="B14352" s="177">
        <v>33</v>
      </c>
      <c r="C14352" s="176">
        <v>44052</v>
      </c>
      <c r="D14352" s="175">
        <v>9</v>
      </c>
      <c r="E14352" s="175">
        <v>0.56599999999999995</v>
      </c>
    </row>
    <row r="14353" spans="1:5">
      <c r="A14353" s="174" t="s">
        <v>189</v>
      </c>
      <c r="B14353" s="177">
        <v>33</v>
      </c>
      <c r="C14353" s="176">
        <v>44053</v>
      </c>
      <c r="D14353" s="175">
        <v>12</v>
      </c>
      <c r="E14353" s="175">
        <v>1.415</v>
      </c>
    </row>
    <row r="14354" spans="1:5">
      <c r="A14354" s="174" t="s">
        <v>189</v>
      </c>
      <c r="B14354" s="177">
        <v>33</v>
      </c>
      <c r="C14354" s="176">
        <v>44054</v>
      </c>
      <c r="D14354" s="175">
        <v>12</v>
      </c>
      <c r="E14354" s="175">
        <v>7.3570000000000002</v>
      </c>
    </row>
    <row r="14355" spans="1:5">
      <c r="A14355" s="174" t="s">
        <v>189</v>
      </c>
      <c r="B14355" s="177">
        <v>33</v>
      </c>
      <c r="C14355" s="176">
        <v>44055</v>
      </c>
      <c r="D14355" s="175">
        <v>12</v>
      </c>
      <c r="E14355" s="175">
        <v>4.5270000000000001</v>
      </c>
    </row>
    <row r="14356" spans="1:5">
      <c r="A14356" s="174" t="s">
        <v>189</v>
      </c>
      <c r="B14356" s="177">
        <v>33</v>
      </c>
      <c r="C14356" s="176">
        <v>44056</v>
      </c>
      <c r="D14356" s="175">
        <v>12</v>
      </c>
      <c r="E14356" s="175">
        <v>4.8099999999999996</v>
      </c>
    </row>
    <row r="14357" spans="1:5">
      <c r="A14357" s="174" t="s">
        <v>189</v>
      </c>
      <c r="B14357" s="177">
        <v>33</v>
      </c>
      <c r="C14357" s="176">
        <v>44057</v>
      </c>
      <c r="D14357" s="175">
        <v>12</v>
      </c>
      <c r="E14357" s="175">
        <v>1.415</v>
      </c>
    </row>
    <row r="14358" spans="1:5">
      <c r="A14358" s="174" t="s">
        <v>189</v>
      </c>
      <c r="B14358" s="177">
        <v>33</v>
      </c>
      <c r="C14358" s="176">
        <v>44058</v>
      </c>
      <c r="D14358" s="175">
        <v>10</v>
      </c>
      <c r="E14358" s="175">
        <v>5.9420000000000002</v>
      </c>
    </row>
    <row r="14359" spans="1:5">
      <c r="A14359" s="174" t="s">
        <v>189</v>
      </c>
      <c r="B14359" s="177">
        <v>34</v>
      </c>
      <c r="C14359" s="176">
        <v>44059</v>
      </c>
      <c r="D14359" s="175">
        <v>11</v>
      </c>
      <c r="E14359" s="175">
        <v>1.415</v>
      </c>
    </row>
    <row r="14360" spans="1:5">
      <c r="A14360" s="174" t="s">
        <v>189</v>
      </c>
      <c r="B14360" s="177">
        <v>34</v>
      </c>
      <c r="C14360" s="176">
        <v>44060</v>
      </c>
      <c r="D14360" s="175">
        <v>12</v>
      </c>
      <c r="E14360" s="175">
        <v>3.9609999999999999</v>
      </c>
    </row>
    <row r="14361" spans="1:5">
      <c r="A14361" s="174" t="s">
        <v>189</v>
      </c>
      <c r="B14361" s="177">
        <v>34</v>
      </c>
      <c r="C14361" s="176">
        <v>44061</v>
      </c>
      <c r="D14361" s="175">
        <v>11</v>
      </c>
      <c r="E14361" s="175">
        <v>5.9420000000000002</v>
      </c>
    </row>
    <row r="14362" spans="1:5">
      <c r="A14362" s="174" t="s">
        <v>189</v>
      </c>
      <c r="B14362" s="177">
        <v>34</v>
      </c>
      <c r="C14362" s="176">
        <v>44062</v>
      </c>
      <c r="D14362" s="175">
        <v>12</v>
      </c>
      <c r="E14362" s="175">
        <v>6.7910000000000004</v>
      </c>
    </row>
    <row r="14363" spans="1:5">
      <c r="A14363" s="174" t="s">
        <v>189</v>
      </c>
      <c r="B14363" s="177">
        <v>34</v>
      </c>
      <c r="C14363" s="176">
        <v>44063</v>
      </c>
      <c r="D14363" s="175">
        <v>11</v>
      </c>
      <c r="E14363" s="175">
        <v>1.9810000000000001</v>
      </c>
    </row>
    <row r="14364" spans="1:5">
      <c r="A14364" s="174" t="s">
        <v>189</v>
      </c>
      <c r="B14364" s="177">
        <v>34</v>
      </c>
      <c r="C14364" s="176">
        <v>44064</v>
      </c>
      <c r="D14364" s="175">
        <v>12</v>
      </c>
      <c r="E14364" s="175">
        <v>5.9420000000000002</v>
      </c>
    </row>
    <row r="14365" spans="1:5">
      <c r="A14365" s="174" t="s">
        <v>189</v>
      </c>
      <c r="B14365" s="183">
        <v>34</v>
      </c>
      <c r="C14365" s="176">
        <v>44065</v>
      </c>
      <c r="D14365" s="182"/>
      <c r="E14365" s="175">
        <v>3.1120000000000001</v>
      </c>
    </row>
    <row r="14366" spans="1:5">
      <c r="A14366" s="174" t="s">
        <v>191</v>
      </c>
      <c r="B14366" s="183">
        <v>8</v>
      </c>
      <c r="C14366" s="176">
        <v>43877</v>
      </c>
      <c r="D14366" s="175">
        <v>2</v>
      </c>
      <c r="E14366" s="175">
        <v>0</v>
      </c>
    </row>
    <row r="14367" spans="1:5">
      <c r="A14367" s="174" t="s">
        <v>191</v>
      </c>
      <c r="B14367" s="183">
        <v>8</v>
      </c>
      <c r="C14367" s="176">
        <v>43878</v>
      </c>
      <c r="D14367" s="175">
        <v>1</v>
      </c>
      <c r="E14367" s="175">
        <v>0</v>
      </c>
    </row>
    <row r="14368" spans="1:5">
      <c r="A14368" s="174" t="s">
        <v>191</v>
      </c>
      <c r="B14368" s="183">
        <v>8</v>
      </c>
      <c r="C14368" s="176">
        <v>43879</v>
      </c>
      <c r="D14368" s="175">
        <v>1</v>
      </c>
      <c r="E14368" s="175">
        <v>0</v>
      </c>
    </row>
    <row r="14369" spans="1:5">
      <c r="A14369" s="174" t="s">
        <v>191</v>
      </c>
      <c r="B14369" s="183">
        <v>8</v>
      </c>
      <c r="C14369" s="176">
        <v>43880</v>
      </c>
      <c r="D14369" s="175">
        <v>0</v>
      </c>
      <c r="E14369" s="175">
        <v>0</v>
      </c>
    </row>
    <row r="14370" spans="1:5">
      <c r="A14370" s="174" t="s">
        <v>191</v>
      </c>
      <c r="B14370" s="183">
        <v>8</v>
      </c>
      <c r="C14370" s="176">
        <v>43881</v>
      </c>
      <c r="D14370" s="175">
        <v>-1</v>
      </c>
      <c r="E14370" s="175">
        <v>0</v>
      </c>
    </row>
    <row r="14371" spans="1:5">
      <c r="A14371" s="174" t="s">
        <v>191</v>
      </c>
      <c r="B14371" s="183">
        <v>8</v>
      </c>
      <c r="C14371" s="176">
        <v>43882</v>
      </c>
      <c r="D14371" s="175">
        <v>-1</v>
      </c>
      <c r="E14371" s="175">
        <v>0</v>
      </c>
    </row>
    <row r="14372" spans="1:5">
      <c r="A14372" s="174" t="s">
        <v>191</v>
      </c>
      <c r="B14372" s="177">
        <v>8</v>
      </c>
      <c r="C14372" s="176">
        <v>43883</v>
      </c>
      <c r="D14372" s="175">
        <v>0</v>
      </c>
      <c r="E14372" s="175">
        <v>0</v>
      </c>
    </row>
    <row r="14373" spans="1:5">
      <c r="A14373" s="174" t="s">
        <v>191</v>
      </c>
      <c r="B14373" s="183">
        <v>9</v>
      </c>
      <c r="C14373" s="176">
        <v>43884</v>
      </c>
      <c r="D14373" s="175">
        <v>3</v>
      </c>
      <c r="E14373" s="175">
        <v>0</v>
      </c>
    </row>
    <row r="14374" spans="1:5">
      <c r="A14374" s="174" t="s">
        <v>191</v>
      </c>
      <c r="B14374" s="183">
        <v>9</v>
      </c>
      <c r="C14374" s="176">
        <v>43885</v>
      </c>
      <c r="D14374" s="175">
        <v>7</v>
      </c>
      <c r="E14374" s="175">
        <v>0</v>
      </c>
    </row>
    <row r="14375" spans="1:5">
      <c r="A14375" s="174" t="s">
        <v>191</v>
      </c>
      <c r="B14375" s="183">
        <v>9</v>
      </c>
      <c r="C14375" s="176">
        <v>43886</v>
      </c>
      <c r="D14375" s="175">
        <v>10</v>
      </c>
      <c r="E14375" s="175">
        <v>0</v>
      </c>
    </row>
    <row r="14376" spans="1:5">
      <c r="A14376" s="174" t="s">
        <v>191</v>
      </c>
      <c r="B14376" s="183">
        <v>9</v>
      </c>
      <c r="C14376" s="176">
        <v>43887</v>
      </c>
      <c r="D14376" s="175">
        <v>2</v>
      </c>
      <c r="E14376" s="175">
        <v>0</v>
      </c>
    </row>
    <row r="14377" spans="1:5">
      <c r="A14377" s="174" t="s">
        <v>191</v>
      </c>
      <c r="B14377" s="183">
        <v>9</v>
      </c>
      <c r="C14377" s="176">
        <v>43888</v>
      </c>
      <c r="D14377" s="175">
        <v>1</v>
      </c>
      <c r="E14377" s="175">
        <v>0</v>
      </c>
    </row>
    <row r="14378" spans="1:5">
      <c r="A14378" s="174" t="s">
        <v>191</v>
      </c>
      <c r="B14378" s="183">
        <v>9</v>
      </c>
      <c r="C14378" s="176">
        <v>43889</v>
      </c>
      <c r="D14378" s="175">
        <v>0</v>
      </c>
      <c r="E14378" s="175">
        <v>0</v>
      </c>
    </row>
    <row r="14379" spans="1:5">
      <c r="A14379" s="174" t="s">
        <v>191</v>
      </c>
      <c r="B14379" s="177">
        <v>9</v>
      </c>
      <c r="C14379" s="176">
        <v>43890</v>
      </c>
      <c r="D14379" s="175">
        <v>2</v>
      </c>
      <c r="E14379" s="175">
        <v>0</v>
      </c>
    </row>
    <row r="14380" spans="1:5">
      <c r="A14380" s="174" t="s">
        <v>191</v>
      </c>
      <c r="B14380" s="183">
        <v>10</v>
      </c>
      <c r="C14380" s="176">
        <v>43833</v>
      </c>
      <c r="D14380" s="175">
        <v>4</v>
      </c>
      <c r="E14380" s="175">
        <v>0</v>
      </c>
    </row>
    <row r="14381" spans="1:5">
      <c r="A14381" s="174" t="s">
        <v>191</v>
      </c>
      <c r="B14381" s="183">
        <v>10</v>
      </c>
      <c r="C14381" s="176">
        <v>43864</v>
      </c>
      <c r="D14381" s="175">
        <v>0</v>
      </c>
      <c r="E14381" s="175">
        <v>0</v>
      </c>
    </row>
    <row r="14382" spans="1:5">
      <c r="A14382" s="174" t="s">
        <v>191</v>
      </c>
      <c r="B14382" s="183">
        <v>10</v>
      </c>
      <c r="C14382" s="176">
        <v>43893</v>
      </c>
      <c r="D14382" s="175">
        <v>-1</v>
      </c>
      <c r="E14382" s="175">
        <v>0</v>
      </c>
    </row>
    <row r="14383" spans="1:5">
      <c r="A14383" s="174" t="s">
        <v>191</v>
      </c>
      <c r="B14383" s="183">
        <v>10</v>
      </c>
      <c r="C14383" s="176">
        <v>43894</v>
      </c>
      <c r="D14383" s="175">
        <v>-1</v>
      </c>
      <c r="E14383" s="175">
        <v>0</v>
      </c>
    </row>
    <row r="14384" spans="1:5">
      <c r="A14384" s="174" t="s">
        <v>191</v>
      </c>
      <c r="B14384" s="183">
        <v>10</v>
      </c>
      <c r="C14384" s="176">
        <v>43895</v>
      </c>
      <c r="D14384" s="175">
        <v>-1</v>
      </c>
      <c r="E14384" s="175">
        <v>0</v>
      </c>
    </row>
    <row r="14385" spans="1:5">
      <c r="A14385" s="174" t="s">
        <v>191</v>
      </c>
      <c r="B14385" s="183">
        <v>10</v>
      </c>
      <c r="C14385" s="176">
        <v>43896</v>
      </c>
      <c r="D14385" s="175">
        <v>-2</v>
      </c>
      <c r="E14385" s="175">
        <v>0</v>
      </c>
    </row>
    <row r="14386" spans="1:5">
      <c r="A14386" s="174" t="s">
        <v>191</v>
      </c>
      <c r="B14386" s="177">
        <v>10</v>
      </c>
      <c r="C14386" s="176">
        <v>43897</v>
      </c>
      <c r="D14386" s="175">
        <v>0</v>
      </c>
      <c r="E14386" s="175">
        <v>0</v>
      </c>
    </row>
    <row r="14387" spans="1:5">
      <c r="A14387" s="174" t="s">
        <v>191</v>
      </c>
      <c r="B14387" s="183">
        <v>11</v>
      </c>
      <c r="C14387" s="176">
        <v>43898</v>
      </c>
      <c r="D14387" s="175">
        <v>2</v>
      </c>
      <c r="E14387" s="175">
        <v>0</v>
      </c>
    </row>
    <row r="14388" spans="1:5">
      <c r="A14388" s="174" t="s">
        <v>191</v>
      </c>
      <c r="B14388" s="183">
        <v>11</v>
      </c>
      <c r="C14388" s="176">
        <v>43899</v>
      </c>
      <c r="D14388" s="175">
        <v>-1</v>
      </c>
      <c r="E14388" s="175">
        <v>0</v>
      </c>
    </row>
    <row r="14389" spans="1:5">
      <c r="A14389" s="174" t="s">
        <v>191</v>
      </c>
      <c r="B14389" s="183">
        <v>11</v>
      </c>
      <c r="C14389" s="176">
        <v>43900</v>
      </c>
      <c r="D14389" s="175">
        <v>-1</v>
      </c>
      <c r="E14389" s="175">
        <v>0</v>
      </c>
    </row>
    <row r="14390" spans="1:5">
      <c r="A14390" s="174" t="s">
        <v>191</v>
      </c>
      <c r="B14390" s="183">
        <v>11</v>
      </c>
      <c r="C14390" s="176">
        <v>43901</v>
      </c>
      <c r="D14390" s="175">
        <v>-1</v>
      </c>
      <c r="E14390" s="175">
        <v>0</v>
      </c>
    </row>
    <row r="14391" spans="1:5">
      <c r="A14391" s="174" t="s">
        <v>191</v>
      </c>
      <c r="B14391" s="183">
        <v>11</v>
      </c>
      <c r="C14391" s="176">
        <v>43902</v>
      </c>
      <c r="D14391" s="175">
        <v>-1</v>
      </c>
      <c r="E14391" s="175">
        <v>0</v>
      </c>
    </row>
    <row r="14392" spans="1:5">
      <c r="A14392" s="174" t="s">
        <v>191</v>
      </c>
      <c r="B14392" s="183">
        <v>11</v>
      </c>
      <c r="C14392" s="176">
        <v>43903</v>
      </c>
      <c r="D14392" s="175">
        <v>-1</v>
      </c>
      <c r="E14392" s="175">
        <v>0</v>
      </c>
    </row>
    <row r="14393" spans="1:5">
      <c r="A14393" s="174" t="s">
        <v>191</v>
      </c>
      <c r="B14393" s="177">
        <v>11</v>
      </c>
      <c r="C14393" s="176">
        <v>43904</v>
      </c>
      <c r="D14393" s="175">
        <v>1</v>
      </c>
      <c r="E14393" s="175">
        <v>0</v>
      </c>
    </row>
    <row r="14394" spans="1:5">
      <c r="A14394" s="174" t="s">
        <v>191</v>
      </c>
      <c r="B14394" s="183">
        <v>12</v>
      </c>
      <c r="C14394" s="176">
        <v>43905</v>
      </c>
      <c r="D14394" s="175">
        <v>4</v>
      </c>
      <c r="E14394" s="175">
        <v>0</v>
      </c>
    </row>
    <row r="14395" spans="1:5">
      <c r="A14395" s="174" t="s">
        <v>191</v>
      </c>
      <c r="B14395" s="183">
        <v>12</v>
      </c>
      <c r="C14395" s="176">
        <v>43906</v>
      </c>
      <c r="D14395" s="175">
        <v>2</v>
      </c>
      <c r="E14395" s="175">
        <v>0</v>
      </c>
    </row>
    <row r="14396" spans="1:5">
      <c r="A14396" s="174" t="s">
        <v>191</v>
      </c>
      <c r="B14396" s="183">
        <v>12</v>
      </c>
      <c r="C14396" s="176">
        <v>43907</v>
      </c>
      <c r="D14396" s="175">
        <v>3</v>
      </c>
      <c r="E14396" s="175">
        <v>0</v>
      </c>
    </row>
    <row r="14397" spans="1:5">
      <c r="A14397" s="174" t="s">
        <v>191</v>
      </c>
      <c r="B14397" s="183">
        <v>12</v>
      </c>
      <c r="C14397" s="176">
        <v>43908</v>
      </c>
      <c r="D14397" s="175">
        <v>7</v>
      </c>
      <c r="E14397" s="175">
        <v>0</v>
      </c>
    </row>
    <row r="14398" spans="1:5">
      <c r="A14398" s="174" t="s">
        <v>191</v>
      </c>
      <c r="B14398" s="183">
        <v>12</v>
      </c>
      <c r="C14398" s="176">
        <v>43909</v>
      </c>
      <c r="D14398" s="175">
        <v>11</v>
      </c>
      <c r="E14398" s="175">
        <v>0</v>
      </c>
    </row>
    <row r="14399" spans="1:5">
      <c r="A14399" s="174" t="s">
        <v>191</v>
      </c>
      <c r="B14399" s="177">
        <v>12</v>
      </c>
      <c r="C14399" s="176">
        <v>43910</v>
      </c>
      <c r="D14399" s="175">
        <v>14</v>
      </c>
      <c r="E14399" s="175">
        <v>0</v>
      </c>
    </row>
    <row r="14400" spans="1:5">
      <c r="A14400" s="174" t="s">
        <v>191</v>
      </c>
      <c r="B14400" s="183">
        <v>12</v>
      </c>
      <c r="C14400" s="176">
        <v>43911</v>
      </c>
      <c r="D14400" s="175">
        <v>18</v>
      </c>
      <c r="E14400" s="175">
        <v>0</v>
      </c>
    </row>
    <row r="14401" spans="1:5">
      <c r="A14401" s="174" t="s">
        <v>191</v>
      </c>
      <c r="B14401" s="183">
        <v>13</v>
      </c>
      <c r="C14401" s="176">
        <v>43912</v>
      </c>
      <c r="D14401" s="175">
        <v>22</v>
      </c>
      <c r="E14401" s="175">
        <v>0</v>
      </c>
    </row>
    <row r="14402" spans="1:5">
      <c r="A14402" s="174" t="s">
        <v>191</v>
      </c>
      <c r="B14402" s="183">
        <v>13</v>
      </c>
      <c r="C14402" s="176">
        <v>43913</v>
      </c>
      <c r="D14402" s="175">
        <v>24</v>
      </c>
      <c r="E14402" s="175">
        <v>0</v>
      </c>
    </row>
    <row r="14403" spans="1:5">
      <c r="A14403" s="174" t="s">
        <v>191</v>
      </c>
      <c r="B14403" s="183">
        <v>13</v>
      </c>
      <c r="C14403" s="176">
        <v>43914</v>
      </c>
      <c r="D14403" s="175">
        <v>25</v>
      </c>
      <c r="E14403" s="175">
        <v>0</v>
      </c>
    </row>
    <row r="14404" spans="1:5">
      <c r="A14404" s="174" t="s">
        <v>191</v>
      </c>
      <c r="B14404" s="183">
        <v>13</v>
      </c>
      <c r="C14404" s="176">
        <v>43915</v>
      </c>
      <c r="D14404" s="175">
        <v>26</v>
      </c>
      <c r="E14404" s="175">
        <v>8.7999999999999995E-2</v>
      </c>
    </row>
    <row r="14405" spans="1:5">
      <c r="A14405" s="174" t="s">
        <v>191</v>
      </c>
      <c r="B14405" s="183">
        <v>13</v>
      </c>
      <c r="C14405" s="176">
        <v>43916</v>
      </c>
      <c r="D14405" s="175">
        <v>26</v>
      </c>
      <c r="E14405" s="175">
        <v>0</v>
      </c>
    </row>
    <row r="14406" spans="1:5">
      <c r="A14406" s="174" t="s">
        <v>191</v>
      </c>
      <c r="B14406" s="183">
        <v>13</v>
      </c>
      <c r="C14406" s="176">
        <v>43917</v>
      </c>
      <c r="D14406" s="175">
        <v>26</v>
      </c>
      <c r="E14406" s="175">
        <v>8.7999999999999995E-2</v>
      </c>
    </row>
    <row r="14407" spans="1:5">
      <c r="A14407" s="174" t="s">
        <v>191</v>
      </c>
      <c r="B14407" s="177">
        <v>13</v>
      </c>
      <c r="C14407" s="176">
        <v>43918</v>
      </c>
      <c r="D14407" s="175">
        <v>20</v>
      </c>
      <c r="E14407" s="175">
        <v>0</v>
      </c>
    </row>
    <row r="14408" spans="1:5">
      <c r="A14408" s="174" t="s">
        <v>191</v>
      </c>
      <c r="B14408" s="183">
        <v>14</v>
      </c>
      <c r="C14408" s="176">
        <v>43919</v>
      </c>
      <c r="D14408" s="175">
        <v>20</v>
      </c>
      <c r="E14408" s="175">
        <v>0</v>
      </c>
    </row>
    <row r="14409" spans="1:5">
      <c r="A14409" s="174" t="s">
        <v>191</v>
      </c>
      <c r="B14409" s="183">
        <v>14</v>
      </c>
      <c r="C14409" s="176">
        <v>43920</v>
      </c>
      <c r="D14409" s="175">
        <v>23</v>
      </c>
      <c r="E14409" s="175">
        <v>8.7999999999999995E-2</v>
      </c>
    </row>
    <row r="14410" spans="1:5">
      <c r="A14410" s="174" t="s">
        <v>191</v>
      </c>
      <c r="B14410" s="183">
        <v>14</v>
      </c>
      <c r="C14410" s="176">
        <v>43921</v>
      </c>
      <c r="D14410" s="175">
        <v>21</v>
      </c>
      <c r="E14410" s="175">
        <v>8.7999999999999995E-2</v>
      </c>
    </row>
    <row r="14411" spans="1:5">
      <c r="A14411" s="174" t="s">
        <v>191</v>
      </c>
      <c r="B14411" s="183">
        <v>14</v>
      </c>
      <c r="C14411" s="176">
        <v>43922</v>
      </c>
      <c r="D14411" s="175">
        <v>21</v>
      </c>
      <c r="E14411" s="175">
        <v>0</v>
      </c>
    </row>
    <row r="14412" spans="1:5">
      <c r="A14412" s="174" t="s">
        <v>191</v>
      </c>
      <c r="B14412" s="183">
        <v>14</v>
      </c>
      <c r="C14412" s="176">
        <v>43923</v>
      </c>
      <c r="D14412" s="175">
        <v>23</v>
      </c>
      <c r="E14412" s="175">
        <v>8.7999999999999995E-2</v>
      </c>
    </row>
    <row r="14413" spans="1:5">
      <c r="A14413" s="174" t="s">
        <v>191</v>
      </c>
      <c r="B14413" s="183">
        <v>14</v>
      </c>
      <c r="C14413" s="176">
        <v>43924</v>
      </c>
      <c r="D14413" s="175">
        <v>23</v>
      </c>
      <c r="E14413" s="175">
        <v>0</v>
      </c>
    </row>
    <row r="14414" spans="1:5">
      <c r="A14414" s="174" t="s">
        <v>191</v>
      </c>
      <c r="B14414" s="177">
        <v>14</v>
      </c>
      <c r="C14414" s="176">
        <v>43925</v>
      </c>
      <c r="D14414" s="175">
        <v>18</v>
      </c>
      <c r="E14414" s="175">
        <v>8.7999999999999995E-2</v>
      </c>
    </row>
    <row r="14415" spans="1:5">
      <c r="A14415" s="174" t="s">
        <v>191</v>
      </c>
      <c r="B14415" s="183">
        <v>15</v>
      </c>
      <c r="C14415" s="176">
        <v>43926</v>
      </c>
      <c r="D14415" s="175">
        <v>18</v>
      </c>
      <c r="E14415" s="175">
        <v>8.7999999999999995E-2</v>
      </c>
    </row>
    <row r="14416" spans="1:5">
      <c r="A14416" s="174" t="s">
        <v>191</v>
      </c>
      <c r="B14416" s="183">
        <v>15</v>
      </c>
      <c r="C14416" s="176">
        <v>43927</v>
      </c>
      <c r="D14416" s="175">
        <v>21</v>
      </c>
      <c r="E14416" s="175">
        <v>0</v>
      </c>
    </row>
    <row r="14417" spans="1:5">
      <c r="A14417" s="174" t="s">
        <v>191</v>
      </c>
      <c r="B14417" s="183">
        <v>15</v>
      </c>
      <c r="C14417" s="176">
        <v>43928</v>
      </c>
      <c r="D14417" s="175">
        <v>18</v>
      </c>
      <c r="E14417" s="175">
        <v>8.7999999999999995E-2</v>
      </c>
    </row>
    <row r="14418" spans="1:5">
      <c r="A14418" s="174" t="s">
        <v>191</v>
      </c>
      <c r="B14418" s="183">
        <v>15</v>
      </c>
      <c r="C14418" s="176">
        <v>43929</v>
      </c>
      <c r="D14418" s="175">
        <v>18</v>
      </c>
      <c r="E14418" s="175">
        <v>8.7999999999999995E-2</v>
      </c>
    </row>
    <row r="14419" spans="1:5">
      <c r="A14419" s="174" t="s">
        <v>191</v>
      </c>
      <c r="B14419" s="183">
        <v>15</v>
      </c>
      <c r="C14419" s="176">
        <v>43930</v>
      </c>
      <c r="D14419" s="175">
        <v>17</v>
      </c>
      <c r="E14419" s="175">
        <v>0.26300000000000001</v>
      </c>
    </row>
    <row r="14420" spans="1:5">
      <c r="A14420" s="174" t="s">
        <v>191</v>
      </c>
      <c r="B14420" s="183">
        <v>15</v>
      </c>
      <c r="C14420" s="176">
        <v>43931</v>
      </c>
      <c r="D14420" s="175">
        <v>30</v>
      </c>
      <c r="E14420" s="175">
        <v>0.17499999999999999</v>
      </c>
    </row>
    <row r="14421" spans="1:5">
      <c r="A14421" s="174" t="s">
        <v>191</v>
      </c>
      <c r="B14421" s="177">
        <v>15</v>
      </c>
      <c r="C14421" s="176">
        <v>43932</v>
      </c>
      <c r="D14421" s="175">
        <v>17</v>
      </c>
      <c r="E14421" s="175">
        <v>8.7999999999999995E-2</v>
      </c>
    </row>
    <row r="14422" spans="1:5">
      <c r="A14422" s="174" t="s">
        <v>191</v>
      </c>
      <c r="B14422" s="183">
        <v>16</v>
      </c>
      <c r="C14422" s="176">
        <v>43933</v>
      </c>
      <c r="D14422" s="175">
        <v>14</v>
      </c>
      <c r="E14422" s="175">
        <v>8.7999999999999995E-2</v>
      </c>
    </row>
    <row r="14423" spans="1:5">
      <c r="A14423" s="174" t="s">
        <v>191</v>
      </c>
      <c r="B14423" s="183">
        <v>16</v>
      </c>
      <c r="C14423" s="176">
        <v>43934</v>
      </c>
      <c r="D14423" s="175">
        <v>18</v>
      </c>
      <c r="E14423" s="175">
        <v>0</v>
      </c>
    </row>
    <row r="14424" spans="1:5">
      <c r="A14424" s="174" t="s">
        <v>191</v>
      </c>
      <c r="B14424" s="183">
        <v>16</v>
      </c>
      <c r="C14424" s="176">
        <v>43935</v>
      </c>
      <c r="D14424" s="175">
        <v>18</v>
      </c>
      <c r="E14424" s="175">
        <v>0.17499999999999999</v>
      </c>
    </row>
    <row r="14425" spans="1:5">
      <c r="A14425" s="174" t="s">
        <v>191</v>
      </c>
      <c r="B14425" s="183">
        <v>16</v>
      </c>
      <c r="C14425" s="176">
        <v>43936</v>
      </c>
      <c r="D14425" s="175">
        <v>18</v>
      </c>
      <c r="E14425" s="175">
        <v>8.7999999999999995E-2</v>
      </c>
    </row>
    <row r="14426" spans="1:5">
      <c r="A14426" s="174" t="s">
        <v>191</v>
      </c>
      <c r="B14426" s="183">
        <v>16</v>
      </c>
      <c r="C14426" s="176">
        <v>43937</v>
      </c>
      <c r="D14426" s="175">
        <v>18</v>
      </c>
      <c r="E14426" s="175">
        <v>0</v>
      </c>
    </row>
    <row r="14427" spans="1:5">
      <c r="A14427" s="174" t="s">
        <v>191</v>
      </c>
      <c r="B14427" s="183">
        <v>16</v>
      </c>
      <c r="C14427" s="176">
        <v>43938</v>
      </c>
      <c r="D14427" s="175">
        <v>19</v>
      </c>
      <c r="E14427" s="175">
        <v>0.26300000000000001</v>
      </c>
    </row>
    <row r="14428" spans="1:5">
      <c r="A14428" s="174" t="s">
        <v>191</v>
      </c>
      <c r="B14428" s="177">
        <v>16</v>
      </c>
      <c r="C14428" s="176">
        <v>43939</v>
      </c>
      <c r="D14428" s="175">
        <v>15</v>
      </c>
      <c r="E14428" s="175">
        <v>0.17499999999999999</v>
      </c>
    </row>
    <row r="14429" spans="1:5">
      <c r="A14429" s="174" t="s">
        <v>191</v>
      </c>
      <c r="B14429" s="183">
        <v>17</v>
      </c>
      <c r="C14429" s="176">
        <v>43940</v>
      </c>
      <c r="D14429" s="175">
        <v>16</v>
      </c>
      <c r="E14429" s="175">
        <v>0</v>
      </c>
    </row>
    <row r="14430" spans="1:5">
      <c r="A14430" s="174" t="s">
        <v>191</v>
      </c>
      <c r="B14430" s="183">
        <v>17</v>
      </c>
      <c r="C14430" s="176">
        <v>43941</v>
      </c>
      <c r="D14430" s="175">
        <v>16</v>
      </c>
      <c r="E14430" s="175">
        <v>0.26300000000000001</v>
      </c>
    </row>
    <row r="14431" spans="1:5">
      <c r="A14431" s="174" t="s">
        <v>191</v>
      </c>
      <c r="B14431" s="183">
        <v>17</v>
      </c>
      <c r="C14431" s="176">
        <v>43942</v>
      </c>
      <c r="D14431" s="175">
        <v>24</v>
      </c>
      <c r="E14431" s="175">
        <v>0</v>
      </c>
    </row>
    <row r="14432" spans="1:5">
      <c r="A14432" s="174" t="s">
        <v>191</v>
      </c>
      <c r="B14432" s="183">
        <v>17</v>
      </c>
      <c r="C14432" s="176">
        <v>43943</v>
      </c>
      <c r="D14432" s="175">
        <v>15</v>
      </c>
      <c r="E14432" s="175">
        <v>0</v>
      </c>
    </row>
    <row r="14433" spans="1:5">
      <c r="A14433" s="174" t="s">
        <v>191</v>
      </c>
      <c r="B14433" s="183">
        <v>17</v>
      </c>
      <c r="C14433" s="176">
        <v>43944</v>
      </c>
      <c r="D14433" s="175">
        <v>17</v>
      </c>
      <c r="E14433" s="175">
        <v>0.17499999999999999</v>
      </c>
    </row>
    <row r="14434" spans="1:5">
      <c r="A14434" s="174" t="s">
        <v>191</v>
      </c>
      <c r="B14434" s="183">
        <v>17</v>
      </c>
      <c r="C14434" s="176">
        <v>43945</v>
      </c>
      <c r="D14434" s="175">
        <v>17</v>
      </c>
      <c r="E14434" s="175">
        <v>0.17499999999999999</v>
      </c>
    </row>
    <row r="14435" spans="1:5">
      <c r="A14435" s="174" t="s">
        <v>191</v>
      </c>
      <c r="B14435" s="177">
        <v>17</v>
      </c>
      <c r="C14435" s="176">
        <v>43946</v>
      </c>
      <c r="D14435" s="175">
        <v>14</v>
      </c>
      <c r="E14435" s="175">
        <v>0.26300000000000001</v>
      </c>
    </row>
    <row r="14436" spans="1:5">
      <c r="A14436" s="174" t="s">
        <v>191</v>
      </c>
      <c r="B14436" s="183">
        <v>18</v>
      </c>
      <c r="C14436" s="176">
        <v>43947</v>
      </c>
      <c r="D14436" s="175">
        <v>16</v>
      </c>
      <c r="E14436" s="175">
        <v>8.7999999999999995E-2</v>
      </c>
    </row>
    <row r="14437" spans="1:5">
      <c r="A14437" s="174" t="s">
        <v>191</v>
      </c>
      <c r="B14437" s="183">
        <v>18</v>
      </c>
      <c r="C14437" s="176">
        <v>43948</v>
      </c>
      <c r="D14437" s="175">
        <v>16</v>
      </c>
      <c r="E14437" s="175">
        <v>0.61299999999999999</v>
      </c>
    </row>
    <row r="14438" spans="1:5">
      <c r="A14438" s="174" t="s">
        <v>191</v>
      </c>
      <c r="B14438" s="183">
        <v>18</v>
      </c>
      <c r="C14438" s="176">
        <v>43949</v>
      </c>
      <c r="D14438" s="175">
        <v>12</v>
      </c>
      <c r="E14438" s="175">
        <v>0.26300000000000001</v>
      </c>
    </row>
    <row r="14439" spans="1:5">
      <c r="A14439" s="174" t="s">
        <v>191</v>
      </c>
      <c r="B14439" s="183">
        <v>18</v>
      </c>
      <c r="C14439" s="176">
        <v>43950</v>
      </c>
      <c r="D14439" s="175">
        <v>15</v>
      </c>
      <c r="E14439" s="175">
        <v>0.438</v>
      </c>
    </row>
    <row r="14440" spans="1:5">
      <c r="A14440" s="174" t="s">
        <v>191</v>
      </c>
      <c r="B14440" s="183">
        <v>18</v>
      </c>
      <c r="C14440" s="176">
        <v>43951</v>
      </c>
      <c r="D14440" s="175">
        <v>13</v>
      </c>
      <c r="E14440" s="175">
        <v>8.7999999999999995E-2</v>
      </c>
    </row>
    <row r="14441" spans="1:5">
      <c r="A14441" s="174" t="s">
        <v>191</v>
      </c>
      <c r="B14441" s="183">
        <v>18</v>
      </c>
      <c r="C14441" s="176">
        <v>43952</v>
      </c>
      <c r="D14441" s="175">
        <v>26</v>
      </c>
      <c r="E14441" s="175">
        <v>0.61299999999999999</v>
      </c>
    </row>
    <row r="14442" spans="1:5">
      <c r="A14442" s="174" t="s">
        <v>191</v>
      </c>
      <c r="B14442" s="177">
        <v>18</v>
      </c>
      <c r="C14442" s="176">
        <v>43953</v>
      </c>
      <c r="D14442" s="175">
        <v>14</v>
      </c>
      <c r="E14442" s="175">
        <v>0.35</v>
      </c>
    </row>
    <row r="14443" spans="1:5">
      <c r="A14443" s="174" t="s">
        <v>191</v>
      </c>
      <c r="B14443" s="183">
        <v>19</v>
      </c>
      <c r="C14443" s="176">
        <v>43954</v>
      </c>
      <c r="D14443" s="175">
        <v>14</v>
      </c>
      <c r="E14443" s="175">
        <v>0.26300000000000001</v>
      </c>
    </row>
    <row r="14444" spans="1:5">
      <c r="A14444" s="174" t="s">
        <v>191</v>
      </c>
      <c r="B14444" s="183">
        <v>19</v>
      </c>
      <c r="C14444" s="176">
        <v>43955</v>
      </c>
      <c r="D14444" s="175">
        <v>14</v>
      </c>
      <c r="E14444" s="175">
        <v>0.78800000000000003</v>
      </c>
    </row>
    <row r="14445" spans="1:5">
      <c r="A14445" s="174" t="s">
        <v>191</v>
      </c>
      <c r="B14445" s="183">
        <v>19</v>
      </c>
      <c r="C14445" s="176">
        <v>43956</v>
      </c>
      <c r="D14445" s="175">
        <v>15</v>
      </c>
      <c r="E14445" s="175">
        <v>0.438</v>
      </c>
    </row>
    <row r="14446" spans="1:5">
      <c r="A14446" s="174" t="s">
        <v>191</v>
      </c>
      <c r="B14446" s="183">
        <v>19</v>
      </c>
      <c r="C14446" s="176">
        <v>43957</v>
      </c>
      <c r="D14446" s="175">
        <v>15</v>
      </c>
      <c r="E14446" s="175">
        <v>0.7</v>
      </c>
    </row>
    <row r="14447" spans="1:5">
      <c r="A14447" s="174" t="s">
        <v>191</v>
      </c>
      <c r="B14447" s="183">
        <v>19</v>
      </c>
      <c r="C14447" s="176">
        <v>43958</v>
      </c>
      <c r="D14447" s="175">
        <v>15</v>
      </c>
      <c r="E14447" s="175">
        <v>0.26300000000000001</v>
      </c>
    </row>
    <row r="14448" spans="1:5">
      <c r="A14448" s="174" t="s">
        <v>191</v>
      </c>
      <c r="B14448" s="183">
        <v>19</v>
      </c>
      <c r="C14448" s="176">
        <v>43959</v>
      </c>
      <c r="D14448" s="175">
        <v>14</v>
      </c>
      <c r="E14448" s="175">
        <v>8.7999999999999995E-2</v>
      </c>
    </row>
    <row r="14449" spans="1:5">
      <c r="A14449" s="174" t="s">
        <v>191</v>
      </c>
      <c r="B14449" s="177">
        <v>19</v>
      </c>
      <c r="C14449" s="176">
        <v>43960</v>
      </c>
      <c r="D14449" s="175">
        <v>12</v>
      </c>
      <c r="E14449" s="175">
        <v>0.35</v>
      </c>
    </row>
    <row r="14450" spans="1:5">
      <c r="A14450" s="174" t="s">
        <v>191</v>
      </c>
      <c r="B14450" s="183">
        <v>20</v>
      </c>
      <c r="C14450" s="176">
        <v>43961</v>
      </c>
      <c r="D14450" s="175">
        <v>10</v>
      </c>
      <c r="E14450" s="175">
        <v>0.17499999999999999</v>
      </c>
    </row>
    <row r="14451" spans="1:5">
      <c r="A14451" s="174" t="s">
        <v>191</v>
      </c>
      <c r="B14451" s="183">
        <v>20</v>
      </c>
      <c r="C14451" s="176">
        <v>43962</v>
      </c>
      <c r="D14451" s="175">
        <v>14</v>
      </c>
      <c r="E14451" s="175">
        <v>0.7</v>
      </c>
    </row>
    <row r="14452" spans="1:5">
      <c r="A14452" s="174" t="s">
        <v>191</v>
      </c>
      <c r="B14452" s="183">
        <v>20</v>
      </c>
      <c r="C14452" s="176">
        <v>43963</v>
      </c>
      <c r="D14452" s="175">
        <v>16</v>
      </c>
      <c r="E14452" s="175">
        <v>0.52500000000000002</v>
      </c>
    </row>
    <row r="14453" spans="1:5">
      <c r="A14453" s="174" t="s">
        <v>191</v>
      </c>
      <c r="B14453" s="183">
        <v>20</v>
      </c>
      <c r="C14453" s="176">
        <v>43964</v>
      </c>
      <c r="D14453" s="175">
        <v>16</v>
      </c>
      <c r="E14453" s="175">
        <v>0</v>
      </c>
    </row>
    <row r="14454" spans="1:5">
      <c r="A14454" s="174" t="s">
        <v>191</v>
      </c>
      <c r="B14454" s="183">
        <v>20</v>
      </c>
      <c r="C14454" s="176">
        <v>43965</v>
      </c>
      <c r="D14454" s="175">
        <v>14</v>
      </c>
      <c r="E14454" s="175">
        <v>0.78800000000000003</v>
      </c>
    </row>
    <row r="14455" spans="1:5">
      <c r="A14455" s="174" t="s">
        <v>191</v>
      </c>
      <c r="B14455" s="183">
        <v>20</v>
      </c>
      <c r="C14455" s="176">
        <v>43966</v>
      </c>
      <c r="D14455" s="175">
        <v>15</v>
      </c>
      <c r="E14455" s="175">
        <v>0.52500000000000002</v>
      </c>
    </row>
    <row r="14456" spans="1:5">
      <c r="A14456" s="174" t="s">
        <v>191</v>
      </c>
      <c r="B14456" s="177">
        <v>20</v>
      </c>
      <c r="C14456" s="176">
        <v>43967</v>
      </c>
      <c r="D14456" s="175">
        <v>13</v>
      </c>
      <c r="E14456" s="175">
        <v>0.52500000000000002</v>
      </c>
    </row>
    <row r="14457" spans="1:5">
      <c r="A14457" s="174" t="s">
        <v>191</v>
      </c>
      <c r="B14457" s="183">
        <v>21</v>
      </c>
      <c r="C14457" s="176">
        <v>43968</v>
      </c>
      <c r="D14457" s="175">
        <v>14</v>
      </c>
      <c r="E14457" s="175">
        <v>0.875</v>
      </c>
    </row>
    <row r="14458" spans="1:5">
      <c r="A14458" s="174" t="s">
        <v>191</v>
      </c>
      <c r="B14458" s="183">
        <v>21</v>
      </c>
      <c r="C14458" s="176">
        <v>43969</v>
      </c>
      <c r="D14458" s="175">
        <v>14</v>
      </c>
      <c r="E14458" s="175">
        <v>0.17499999999999999</v>
      </c>
    </row>
    <row r="14459" spans="1:5">
      <c r="A14459" s="174" t="s">
        <v>191</v>
      </c>
      <c r="B14459" s="183">
        <v>21</v>
      </c>
      <c r="C14459" s="176">
        <v>43970</v>
      </c>
      <c r="D14459" s="175">
        <v>14</v>
      </c>
      <c r="E14459" s="175">
        <v>0.61299999999999999</v>
      </c>
    </row>
    <row r="14460" spans="1:5">
      <c r="A14460" s="174" t="s">
        <v>191</v>
      </c>
      <c r="B14460" s="183">
        <v>21</v>
      </c>
      <c r="C14460" s="176">
        <v>43971</v>
      </c>
      <c r="D14460" s="175">
        <v>13</v>
      </c>
      <c r="E14460" s="175">
        <v>0.875</v>
      </c>
    </row>
    <row r="14461" spans="1:5">
      <c r="A14461" s="174" t="s">
        <v>191</v>
      </c>
      <c r="B14461" s="183">
        <v>21</v>
      </c>
      <c r="C14461" s="176">
        <v>43972</v>
      </c>
      <c r="D14461" s="175">
        <v>17</v>
      </c>
      <c r="E14461" s="175">
        <v>0.438</v>
      </c>
    </row>
    <row r="14462" spans="1:5">
      <c r="A14462" s="174" t="s">
        <v>191</v>
      </c>
      <c r="B14462" s="183">
        <v>21</v>
      </c>
      <c r="C14462" s="176">
        <v>43973</v>
      </c>
      <c r="D14462" s="175">
        <v>16</v>
      </c>
      <c r="E14462" s="175">
        <v>0.52500000000000002</v>
      </c>
    </row>
    <row r="14463" spans="1:5">
      <c r="A14463" s="174" t="s">
        <v>191</v>
      </c>
      <c r="B14463" s="177">
        <v>21</v>
      </c>
      <c r="C14463" s="176">
        <v>43974</v>
      </c>
      <c r="D14463" s="175">
        <v>15</v>
      </c>
      <c r="E14463" s="175">
        <v>0.35</v>
      </c>
    </row>
    <row r="14464" spans="1:5">
      <c r="A14464" s="174" t="s">
        <v>191</v>
      </c>
      <c r="B14464" s="183">
        <v>22</v>
      </c>
      <c r="C14464" s="176">
        <v>43975</v>
      </c>
      <c r="D14464" s="175">
        <v>16</v>
      </c>
      <c r="E14464" s="175">
        <v>0.35</v>
      </c>
    </row>
    <row r="14465" spans="1:5">
      <c r="A14465" s="174" t="s">
        <v>191</v>
      </c>
      <c r="B14465" s="183">
        <v>22</v>
      </c>
      <c r="C14465" s="176">
        <v>43976</v>
      </c>
      <c r="D14465" s="175">
        <v>15</v>
      </c>
      <c r="E14465" s="175">
        <v>1.488</v>
      </c>
    </row>
    <row r="14466" spans="1:5">
      <c r="A14466" s="174" t="s">
        <v>191</v>
      </c>
      <c r="B14466" s="183">
        <v>22</v>
      </c>
      <c r="C14466" s="176">
        <v>43977</v>
      </c>
      <c r="D14466" s="175">
        <v>14</v>
      </c>
      <c r="E14466" s="175">
        <v>0.52500000000000002</v>
      </c>
    </row>
    <row r="14467" spans="1:5">
      <c r="A14467" s="174" t="s">
        <v>191</v>
      </c>
      <c r="B14467" s="183">
        <v>22</v>
      </c>
      <c r="C14467" s="176">
        <v>43978</v>
      </c>
      <c r="D14467" s="175">
        <v>14</v>
      </c>
      <c r="E14467" s="175">
        <v>0.52500000000000002</v>
      </c>
    </row>
    <row r="14468" spans="1:5">
      <c r="A14468" s="174" t="s">
        <v>191</v>
      </c>
      <c r="B14468" s="183">
        <v>22</v>
      </c>
      <c r="C14468" s="176">
        <v>43979</v>
      </c>
      <c r="D14468" s="175">
        <v>14</v>
      </c>
      <c r="E14468" s="175">
        <v>0.35</v>
      </c>
    </row>
    <row r="14469" spans="1:5">
      <c r="A14469" s="174" t="s">
        <v>191</v>
      </c>
      <c r="B14469" s="183">
        <v>22</v>
      </c>
      <c r="C14469" s="176">
        <v>43980</v>
      </c>
      <c r="D14469" s="175">
        <v>13</v>
      </c>
      <c r="E14469" s="175">
        <v>0</v>
      </c>
    </row>
    <row r="14470" spans="1:5">
      <c r="A14470" s="174" t="s">
        <v>191</v>
      </c>
      <c r="B14470" s="177">
        <v>22</v>
      </c>
      <c r="C14470" s="176">
        <v>43981</v>
      </c>
      <c r="D14470" s="175">
        <v>9</v>
      </c>
      <c r="E14470" s="175">
        <v>0.438</v>
      </c>
    </row>
    <row r="14471" spans="1:5">
      <c r="A14471" s="174" t="s">
        <v>191</v>
      </c>
      <c r="B14471" s="183">
        <v>23</v>
      </c>
      <c r="C14471" s="176">
        <v>43982</v>
      </c>
      <c r="D14471" s="175">
        <v>13</v>
      </c>
      <c r="E14471" s="175">
        <v>0.52500000000000002</v>
      </c>
    </row>
    <row r="14472" spans="1:5">
      <c r="A14472" s="174" t="s">
        <v>191</v>
      </c>
      <c r="B14472" s="183">
        <v>23</v>
      </c>
      <c r="C14472" s="176">
        <v>43983</v>
      </c>
      <c r="D14472" s="175">
        <v>13</v>
      </c>
      <c r="E14472" s="175">
        <v>0.7</v>
      </c>
    </row>
    <row r="14473" spans="1:5">
      <c r="A14473" s="174" t="s">
        <v>191</v>
      </c>
      <c r="B14473" s="183">
        <v>23</v>
      </c>
      <c r="C14473" s="176">
        <v>43984</v>
      </c>
      <c r="D14473" s="175">
        <v>13</v>
      </c>
      <c r="E14473" s="175">
        <v>1.1379999999999999</v>
      </c>
    </row>
    <row r="14474" spans="1:5">
      <c r="A14474" s="174" t="s">
        <v>191</v>
      </c>
      <c r="B14474" s="183">
        <v>23</v>
      </c>
      <c r="C14474" s="176">
        <v>43985</v>
      </c>
      <c r="D14474" s="175">
        <v>13</v>
      </c>
      <c r="E14474" s="175">
        <v>1.1379999999999999</v>
      </c>
    </row>
    <row r="14475" spans="1:5">
      <c r="A14475" s="174" t="s">
        <v>191</v>
      </c>
      <c r="B14475" s="183">
        <v>23</v>
      </c>
      <c r="C14475" s="176">
        <v>43986</v>
      </c>
      <c r="D14475" s="175">
        <v>13</v>
      </c>
      <c r="E14475" s="175">
        <v>0.61299999999999999</v>
      </c>
    </row>
    <row r="14476" spans="1:5">
      <c r="A14476" s="174" t="s">
        <v>191</v>
      </c>
      <c r="B14476" s="183">
        <v>23</v>
      </c>
      <c r="C14476" s="176">
        <v>43987</v>
      </c>
      <c r="D14476" s="175">
        <v>15</v>
      </c>
      <c r="E14476" s="175">
        <v>0.96299999999999997</v>
      </c>
    </row>
    <row r="14477" spans="1:5">
      <c r="A14477" s="174" t="s">
        <v>191</v>
      </c>
      <c r="B14477" s="177">
        <v>23</v>
      </c>
      <c r="C14477" s="176">
        <v>43988</v>
      </c>
      <c r="D14477" s="175">
        <v>12</v>
      </c>
      <c r="E14477" s="175">
        <v>0.61299999999999999</v>
      </c>
    </row>
    <row r="14478" spans="1:5">
      <c r="A14478" s="174" t="s">
        <v>191</v>
      </c>
      <c r="B14478" s="183">
        <v>24</v>
      </c>
      <c r="C14478" s="176">
        <v>43989</v>
      </c>
      <c r="D14478" s="175">
        <v>15</v>
      </c>
      <c r="E14478" s="175">
        <v>0.26300000000000001</v>
      </c>
    </row>
    <row r="14479" spans="1:5">
      <c r="A14479" s="174" t="s">
        <v>191</v>
      </c>
      <c r="B14479" s="183">
        <v>24</v>
      </c>
      <c r="C14479" s="176">
        <v>43990</v>
      </c>
      <c r="D14479" s="175">
        <v>12</v>
      </c>
      <c r="E14479" s="175">
        <v>0.438</v>
      </c>
    </row>
    <row r="14480" spans="1:5">
      <c r="A14480" s="174" t="s">
        <v>191</v>
      </c>
      <c r="B14480" s="183">
        <v>24</v>
      </c>
      <c r="C14480" s="176">
        <v>43991</v>
      </c>
      <c r="D14480" s="175">
        <v>13</v>
      </c>
      <c r="E14480" s="175">
        <v>0.875</v>
      </c>
    </row>
    <row r="14481" spans="1:5">
      <c r="A14481" s="174" t="s">
        <v>191</v>
      </c>
      <c r="B14481" s="183">
        <v>24</v>
      </c>
      <c r="C14481" s="176">
        <v>43992</v>
      </c>
      <c r="D14481" s="175">
        <v>11</v>
      </c>
      <c r="E14481" s="175">
        <v>1.3129999999999999</v>
      </c>
    </row>
    <row r="14482" spans="1:5">
      <c r="A14482" s="174" t="s">
        <v>191</v>
      </c>
      <c r="B14482" s="183">
        <v>24</v>
      </c>
      <c r="C14482" s="176">
        <v>43993</v>
      </c>
      <c r="D14482" s="175">
        <v>24</v>
      </c>
      <c r="E14482" s="175">
        <v>0.61299999999999999</v>
      </c>
    </row>
    <row r="14483" spans="1:5">
      <c r="A14483" s="174" t="s">
        <v>191</v>
      </c>
      <c r="B14483" s="183">
        <v>24</v>
      </c>
      <c r="C14483" s="176">
        <v>43994</v>
      </c>
      <c r="D14483" s="175">
        <v>14</v>
      </c>
      <c r="E14483" s="175">
        <v>1.226</v>
      </c>
    </row>
    <row r="14484" spans="1:5">
      <c r="A14484" s="174" t="s">
        <v>191</v>
      </c>
      <c r="B14484" s="177">
        <v>24</v>
      </c>
      <c r="C14484" s="176">
        <v>43995</v>
      </c>
      <c r="D14484" s="175">
        <v>13</v>
      </c>
      <c r="E14484" s="175">
        <v>0.61299999999999999</v>
      </c>
    </row>
    <row r="14485" spans="1:5">
      <c r="A14485" s="174" t="s">
        <v>191</v>
      </c>
      <c r="B14485" s="183">
        <v>25</v>
      </c>
      <c r="C14485" s="176">
        <v>43996</v>
      </c>
      <c r="D14485" s="175">
        <v>13</v>
      </c>
      <c r="E14485" s="175">
        <v>0.52500000000000002</v>
      </c>
    </row>
    <row r="14486" spans="1:5">
      <c r="A14486" s="174" t="s">
        <v>191</v>
      </c>
      <c r="B14486" s="183">
        <v>25</v>
      </c>
      <c r="C14486" s="176">
        <v>43997</v>
      </c>
      <c r="D14486" s="175">
        <v>13</v>
      </c>
      <c r="E14486" s="175">
        <v>0.875</v>
      </c>
    </row>
    <row r="14487" spans="1:5">
      <c r="A14487" s="174" t="s">
        <v>191</v>
      </c>
      <c r="B14487" s="183">
        <v>25</v>
      </c>
      <c r="C14487" s="176">
        <v>43998</v>
      </c>
      <c r="D14487" s="175">
        <v>13</v>
      </c>
      <c r="E14487" s="175">
        <v>1.226</v>
      </c>
    </row>
    <row r="14488" spans="1:5">
      <c r="A14488" s="174" t="s">
        <v>191</v>
      </c>
      <c r="B14488" s="183">
        <v>25</v>
      </c>
      <c r="C14488" s="176">
        <v>43999</v>
      </c>
      <c r="D14488" s="175">
        <v>13</v>
      </c>
      <c r="E14488" s="175">
        <v>1.1379999999999999</v>
      </c>
    </row>
    <row r="14489" spans="1:5">
      <c r="A14489" s="174" t="s">
        <v>191</v>
      </c>
      <c r="B14489" s="183">
        <v>25</v>
      </c>
      <c r="C14489" s="176">
        <v>44000</v>
      </c>
      <c r="D14489" s="175">
        <v>14</v>
      </c>
      <c r="E14489" s="175">
        <v>1.663</v>
      </c>
    </row>
    <row r="14490" spans="1:5">
      <c r="A14490" s="174" t="s">
        <v>191</v>
      </c>
      <c r="B14490" s="183">
        <v>25</v>
      </c>
      <c r="C14490" s="176">
        <v>44001</v>
      </c>
      <c r="D14490" s="175">
        <v>13</v>
      </c>
      <c r="E14490" s="175">
        <v>1.488</v>
      </c>
    </row>
    <row r="14491" spans="1:5">
      <c r="A14491" s="174" t="s">
        <v>191</v>
      </c>
      <c r="B14491" s="183">
        <v>25</v>
      </c>
      <c r="C14491" s="176">
        <v>44002</v>
      </c>
      <c r="D14491" s="175">
        <v>11</v>
      </c>
      <c r="E14491" s="175">
        <v>0.61299999999999999</v>
      </c>
    </row>
    <row r="14492" spans="1:5">
      <c r="A14492" s="174" t="s">
        <v>191</v>
      </c>
      <c r="B14492" s="183">
        <v>26</v>
      </c>
      <c r="C14492" s="176">
        <v>44003</v>
      </c>
      <c r="D14492" s="175">
        <v>13</v>
      </c>
      <c r="E14492" s="175">
        <v>0.35</v>
      </c>
    </row>
    <row r="14493" spans="1:5">
      <c r="A14493" s="174" t="s">
        <v>191</v>
      </c>
      <c r="B14493" s="183">
        <v>26</v>
      </c>
      <c r="C14493" s="176">
        <v>44004</v>
      </c>
      <c r="D14493" s="175">
        <v>13</v>
      </c>
      <c r="E14493" s="175">
        <v>2.101</v>
      </c>
    </row>
    <row r="14494" spans="1:5">
      <c r="A14494" s="174" t="s">
        <v>191</v>
      </c>
      <c r="B14494" s="183">
        <v>26</v>
      </c>
      <c r="C14494" s="176">
        <v>44005</v>
      </c>
      <c r="D14494" s="175">
        <v>13</v>
      </c>
      <c r="E14494" s="175">
        <v>1.663</v>
      </c>
    </row>
    <row r="14495" spans="1:5">
      <c r="A14495" s="174" t="s">
        <v>191</v>
      </c>
      <c r="B14495" s="183">
        <v>26</v>
      </c>
      <c r="C14495" s="176">
        <v>44006</v>
      </c>
      <c r="D14495" s="175">
        <v>13</v>
      </c>
      <c r="E14495" s="175">
        <v>2.0129999999999999</v>
      </c>
    </row>
    <row r="14496" spans="1:5">
      <c r="A14496" s="174" t="s">
        <v>191</v>
      </c>
      <c r="B14496" s="183">
        <v>26</v>
      </c>
      <c r="C14496" s="176">
        <v>44007</v>
      </c>
      <c r="D14496" s="175">
        <v>17</v>
      </c>
      <c r="E14496" s="175">
        <v>0</v>
      </c>
    </row>
    <row r="14497" spans="1:5">
      <c r="A14497" s="174" t="s">
        <v>191</v>
      </c>
      <c r="B14497" s="183">
        <v>26</v>
      </c>
      <c r="C14497" s="176">
        <v>44008</v>
      </c>
      <c r="D14497" s="175">
        <v>15</v>
      </c>
      <c r="E14497" s="175">
        <v>3.5019999999999998</v>
      </c>
    </row>
    <row r="14498" spans="1:5">
      <c r="A14498" s="174" t="s">
        <v>191</v>
      </c>
      <c r="B14498" s="177">
        <v>26</v>
      </c>
      <c r="C14498" s="176">
        <v>44009</v>
      </c>
      <c r="D14498" s="175">
        <v>14</v>
      </c>
      <c r="E14498" s="175">
        <v>1.226</v>
      </c>
    </row>
    <row r="14499" spans="1:5">
      <c r="A14499" s="174" t="s">
        <v>191</v>
      </c>
      <c r="B14499" s="183">
        <v>27</v>
      </c>
      <c r="C14499" s="176">
        <v>44010</v>
      </c>
      <c r="D14499" s="175">
        <v>15</v>
      </c>
      <c r="E14499" s="175">
        <v>0.438</v>
      </c>
    </row>
    <row r="14500" spans="1:5">
      <c r="A14500" s="174" t="s">
        <v>191</v>
      </c>
      <c r="B14500" s="183">
        <v>27</v>
      </c>
      <c r="C14500" s="176">
        <v>44011</v>
      </c>
      <c r="D14500" s="175">
        <v>16</v>
      </c>
      <c r="E14500" s="175">
        <v>2.0129999999999999</v>
      </c>
    </row>
    <row r="14501" spans="1:5">
      <c r="A14501" s="174" t="s">
        <v>191</v>
      </c>
      <c r="B14501" s="183">
        <v>27</v>
      </c>
      <c r="C14501" s="176">
        <v>44012</v>
      </c>
      <c r="D14501" s="175">
        <v>17</v>
      </c>
      <c r="E14501" s="175">
        <v>2.8010000000000002</v>
      </c>
    </row>
    <row r="14502" spans="1:5">
      <c r="A14502" s="174" t="s">
        <v>191</v>
      </c>
      <c r="B14502" s="183">
        <v>27</v>
      </c>
      <c r="C14502" s="176">
        <v>44013</v>
      </c>
      <c r="D14502" s="175">
        <v>13</v>
      </c>
      <c r="E14502" s="175">
        <v>1.9259999999999999</v>
      </c>
    </row>
    <row r="14503" spans="1:5">
      <c r="A14503" s="174" t="s">
        <v>191</v>
      </c>
      <c r="B14503" s="183">
        <v>27</v>
      </c>
      <c r="C14503" s="176">
        <v>44014</v>
      </c>
      <c r="D14503" s="175">
        <v>14</v>
      </c>
      <c r="E14503" s="175">
        <v>2.3639999999999999</v>
      </c>
    </row>
    <row r="14504" spans="1:5">
      <c r="A14504" s="174" t="s">
        <v>191</v>
      </c>
      <c r="B14504" s="183">
        <v>27</v>
      </c>
      <c r="C14504" s="176">
        <v>44015</v>
      </c>
      <c r="D14504" s="175">
        <v>15</v>
      </c>
      <c r="E14504" s="175">
        <v>2.3639999999999999</v>
      </c>
    </row>
    <row r="14505" spans="1:5">
      <c r="A14505" s="174" t="s">
        <v>191</v>
      </c>
      <c r="B14505" s="177">
        <v>27</v>
      </c>
      <c r="C14505" s="176">
        <v>44016</v>
      </c>
      <c r="D14505" s="175">
        <v>12</v>
      </c>
      <c r="E14505" s="175">
        <v>2.1890000000000001</v>
      </c>
    </row>
    <row r="14506" spans="1:5">
      <c r="A14506" s="174" t="s">
        <v>191</v>
      </c>
      <c r="B14506" s="183">
        <v>28</v>
      </c>
      <c r="C14506" s="176">
        <v>44017</v>
      </c>
      <c r="D14506" s="175">
        <v>17</v>
      </c>
      <c r="E14506" s="175">
        <v>1.0509999999999999</v>
      </c>
    </row>
    <row r="14507" spans="1:5">
      <c r="A14507" s="174" t="s">
        <v>191</v>
      </c>
      <c r="B14507" s="183">
        <v>28</v>
      </c>
      <c r="C14507" s="176">
        <v>44018</v>
      </c>
      <c r="D14507" s="175">
        <v>14</v>
      </c>
      <c r="E14507" s="175">
        <v>2.8010000000000002</v>
      </c>
    </row>
    <row r="14508" spans="1:5">
      <c r="A14508" s="174" t="s">
        <v>191</v>
      </c>
      <c r="B14508" s="183">
        <v>28</v>
      </c>
      <c r="C14508" s="176">
        <v>44019</v>
      </c>
      <c r="D14508" s="175">
        <v>17</v>
      </c>
      <c r="E14508" s="175">
        <v>2.8010000000000002</v>
      </c>
    </row>
    <row r="14509" spans="1:5">
      <c r="A14509" s="174" t="s">
        <v>191</v>
      </c>
      <c r="B14509" s="183">
        <v>28</v>
      </c>
      <c r="C14509" s="176">
        <v>44020</v>
      </c>
      <c r="D14509" s="175">
        <v>15</v>
      </c>
      <c r="E14509" s="175">
        <v>2.976</v>
      </c>
    </row>
    <row r="14510" spans="1:5">
      <c r="A14510" s="174" t="s">
        <v>191</v>
      </c>
      <c r="B14510" s="183">
        <v>28</v>
      </c>
      <c r="C14510" s="176">
        <v>44021</v>
      </c>
      <c r="D14510" s="175">
        <v>14</v>
      </c>
      <c r="E14510" s="175">
        <v>3.9390000000000001</v>
      </c>
    </row>
    <row r="14511" spans="1:5">
      <c r="A14511" s="174" t="s">
        <v>191</v>
      </c>
      <c r="B14511" s="183">
        <v>28</v>
      </c>
      <c r="C14511" s="176">
        <v>44022</v>
      </c>
      <c r="D14511" s="175">
        <v>13</v>
      </c>
      <c r="E14511" s="175">
        <v>4.29</v>
      </c>
    </row>
    <row r="14512" spans="1:5">
      <c r="A14512" s="174" t="s">
        <v>191</v>
      </c>
      <c r="B14512" s="177">
        <v>28</v>
      </c>
      <c r="C14512" s="176">
        <v>44023</v>
      </c>
      <c r="D14512" s="175">
        <v>13</v>
      </c>
      <c r="E14512" s="175">
        <v>2.101</v>
      </c>
    </row>
    <row r="14513" spans="1:5">
      <c r="A14513" s="174" t="s">
        <v>191</v>
      </c>
      <c r="B14513" s="183">
        <v>29</v>
      </c>
      <c r="C14513" s="176">
        <v>44024</v>
      </c>
      <c r="D14513" s="175">
        <v>16</v>
      </c>
      <c r="E14513" s="175">
        <v>1.663</v>
      </c>
    </row>
    <row r="14514" spans="1:5">
      <c r="A14514" s="174" t="s">
        <v>191</v>
      </c>
      <c r="B14514" s="183">
        <v>29</v>
      </c>
      <c r="C14514" s="176">
        <v>44025</v>
      </c>
      <c r="D14514" s="175">
        <v>14</v>
      </c>
      <c r="E14514" s="175">
        <v>2.8889999999999998</v>
      </c>
    </row>
    <row r="14515" spans="1:5">
      <c r="A14515" s="174" t="s">
        <v>191</v>
      </c>
      <c r="B14515" s="183">
        <v>29</v>
      </c>
      <c r="C14515" s="176">
        <v>44026</v>
      </c>
      <c r="D14515" s="175">
        <v>14</v>
      </c>
      <c r="E14515" s="175">
        <v>5.69</v>
      </c>
    </row>
    <row r="14516" spans="1:5">
      <c r="A14516" s="174" t="s">
        <v>191</v>
      </c>
      <c r="B14516" s="183">
        <v>29</v>
      </c>
      <c r="C14516" s="176">
        <v>44027</v>
      </c>
      <c r="D14516" s="175">
        <v>14</v>
      </c>
      <c r="E14516" s="175">
        <v>3.589</v>
      </c>
    </row>
    <row r="14517" spans="1:5">
      <c r="A14517" s="174" t="s">
        <v>191</v>
      </c>
      <c r="B14517" s="183">
        <v>29</v>
      </c>
      <c r="C14517" s="176">
        <v>44028</v>
      </c>
      <c r="D14517" s="175">
        <v>17</v>
      </c>
      <c r="E14517" s="175">
        <v>3.5019999999999998</v>
      </c>
    </row>
    <row r="14518" spans="1:5">
      <c r="A14518" s="174" t="s">
        <v>191</v>
      </c>
      <c r="B14518" s="183">
        <v>29</v>
      </c>
      <c r="C14518" s="176">
        <v>44029</v>
      </c>
      <c r="D14518" s="175">
        <v>15</v>
      </c>
      <c r="E14518" s="175">
        <v>2.1890000000000001</v>
      </c>
    </row>
    <row r="14519" spans="1:5">
      <c r="A14519" s="174" t="s">
        <v>191</v>
      </c>
      <c r="B14519" s="177">
        <v>29</v>
      </c>
      <c r="C14519" s="176">
        <v>44030</v>
      </c>
      <c r="D14519" s="175">
        <v>11</v>
      </c>
      <c r="E14519" s="175">
        <v>5.5149999999999997</v>
      </c>
    </row>
    <row r="14520" spans="1:5">
      <c r="A14520" s="174" t="s">
        <v>191</v>
      </c>
      <c r="B14520" s="183">
        <v>30</v>
      </c>
      <c r="C14520" s="176">
        <v>44031</v>
      </c>
      <c r="D14520" s="175">
        <v>12</v>
      </c>
      <c r="E14520" s="175">
        <v>2.0129999999999999</v>
      </c>
    </row>
    <row r="14521" spans="1:5">
      <c r="A14521" s="174" t="s">
        <v>191</v>
      </c>
      <c r="B14521" s="183">
        <v>30</v>
      </c>
      <c r="C14521" s="176">
        <v>44032</v>
      </c>
      <c r="D14521" s="175">
        <v>13</v>
      </c>
      <c r="E14521" s="175">
        <v>2.8889999999999998</v>
      </c>
    </row>
    <row r="14522" spans="1:5">
      <c r="A14522" s="174" t="s">
        <v>191</v>
      </c>
      <c r="B14522" s="183">
        <v>30</v>
      </c>
      <c r="C14522" s="176">
        <v>44033</v>
      </c>
      <c r="D14522" s="175">
        <v>13</v>
      </c>
      <c r="E14522" s="175">
        <v>5.6029999999999998</v>
      </c>
    </row>
    <row r="14523" spans="1:5">
      <c r="A14523" s="174" t="s">
        <v>191</v>
      </c>
      <c r="B14523" s="183">
        <v>30</v>
      </c>
      <c r="C14523" s="176">
        <v>44034</v>
      </c>
      <c r="D14523" s="175">
        <v>13</v>
      </c>
      <c r="E14523" s="175">
        <v>4.202</v>
      </c>
    </row>
    <row r="14524" spans="1:5">
      <c r="A14524" s="174" t="s">
        <v>191</v>
      </c>
      <c r="B14524" s="183">
        <v>30</v>
      </c>
      <c r="C14524" s="176">
        <v>44035</v>
      </c>
      <c r="D14524" s="175">
        <v>14</v>
      </c>
      <c r="E14524" s="175">
        <v>5.165</v>
      </c>
    </row>
    <row r="14525" spans="1:5">
      <c r="A14525" s="174" t="s">
        <v>191</v>
      </c>
      <c r="B14525" s="183">
        <v>30</v>
      </c>
      <c r="C14525" s="176">
        <v>44036</v>
      </c>
      <c r="D14525" s="175">
        <v>15</v>
      </c>
      <c r="E14525" s="175">
        <v>3.327</v>
      </c>
    </row>
    <row r="14526" spans="1:5">
      <c r="A14526" s="174" t="s">
        <v>191</v>
      </c>
      <c r="B14526" s="177">
        <v>30</v>
      </c>
      <c r="C14526" s="176">
        <v>44037</v>
      </c>
      <c r="D14526" s="175">
        <v>14</v>
      </c>
      <c r="E14526" s="175">
        <v>5.2530000000000001</v>
      </c>
    </row>
    <row r="14527" spans="1:5">
      <c r="A14527" s="174" t="s">
        <v>191</v>
      </c>
      <c r="B14527" s="183">
        <v>31</v>
      </c>
      <c r="C14527" s="176">
        <v>44038</v>
      </c>
      <c r="D14527" s="175">
        <v>14</v>
      </c>
      <c r="E14527" s="175">
        <v>1.488</v>
      </c>
    </row>
    <row r="14528" spans="1:5">
      <c r="A14528" s="174" t="s">
        <v>191</v>
      </c>
      <c r="B14528" s="183">
        <v>31</v>
      </c>
      <c r="C14528" s="176">
        <v>44039</v>
      </c>
      <c r="D14528" s="175">
        <v>15</v>
      </c>
      <c r="E14528" s="175">
        <v>3.5019999999999998</v>
      </c>
    </row>
    <row r="14529" spans="1:5">
      <c r="A14529" s="174" t="s">
        <v>191</v>
      </c>
      <c r="B14529" s="183">
        <v>31</v>
      </c>
      <c r="C14529" s="176">
        <v>44040</v>
      </c>
      <c r="D14529" s="175">
        <v>16</v>
      </c>
      <c r="E14529" s="175">
        <v>6.04</v>
      </c>
    </row>
    <row r="14530" spans="1:5">
      <c r="A14530" s="174" t="s">
        <v>191</v>
      </c>
      <c r="B14530" s="183">
        <v>31</v>
      </c>
      <c r="C14530" s="176">
        <v>44041</v>
      </c>
      <c r="D14530" s="175">
        <v>14</v>
      </c>
      <c r="E14530" s="175">
        <v>6.1280000000000001</v>
      </c>
    </row>
    <row r="14531" spans="1:5">
      <c r="A14531" s="174" t="s">
        <v>191</v>
      </c>
      <c r="B14531" s="183">
        <v>31</v>
      </c>
      <c r="C14531" s="176">
        <v>44042</v>
      </c>
      <c r="D14531" s="175">
        <v>15</v>
      </c>
      <c r="E14531" s="175">
        <v>6.5659999999999998</v>
      </c>
    </row>
    <row r="14532" spans="1:5">
      <c r="A14532" s="174" t="s">
        <v>191</v>
      </c>
      <c r="B14532" s="183">
        <v>31</v>
      </c>
      <c r="C14532" s="176">
        <v>44043</v>
      </c>
      <c r="D14532" s="175">
        <v>14</v>
      </c>
      <c r="E14532" s="175">
        <v>4.4649999999999999</v>
      </c>
    </row>
    <row r="14533" spans="1:5">
      <c r="A14533" s="174" t="s">
        <v>191</v>
      </c>
      <c r="B14533" s="177">
        <v>31</v>
      </c>
      <c r="C14533" s="176">
        <v>44044</v>
      </c>
      <c r="D14533" s="175">
        <v>11</v>
      </c>
      <c r="E14533" s="175">
        <v>6.2160000000000002</v>
      </c>
    </row>
    <row r="14534" spans="1:5">
      <c r="A14534" s="174" t="s">
        <v>191</v>
      </c>
      <c r="B14534" s="183">
        <v>32</v>
      </c>
      <c r="C14534" s="176">
        <v>44045</v>
      </c>
      <c r="D14534" s="175">
        <v>12</v>
      </c>
      <c r="E14534" s="175">
        <v>2.3639999999999999</v>
      </c>
    </row>
    <row r="14535" spans="1:5">
      <c r="A14535" s="174" t="s">
        <v>191</v>
      </c>
      <c r="B14535" s="183">
        <v>32</v>
      </c>
      <c r="C14535" s="176">
        <v>44046</v>
      </c>
      <c r="D14535" s="175">
        <v>13</v>
      </c>
      <c r="E14535" s="175">
        <v>3.677</v>
      </c>
    </row>
    <row r="14536" spans="1:5">
      <c r="A14536" s="174" t="s">
        <v>191</v>
      </c>
      <c r="B14536" s="183">
        <v>32</v>
      </c>
      <c r="C14536" s="176">
        <v>44047</v>
      </c>
      <c r="D14536" s="175">
        <v>12</v>
      </c>
      <c r="E14536" s="175">
        <v>7.266</v>
      </c>
    </row>
    <row r="14537" spans="1:5">
      <c r="A14537" s="174" t="s">
        <v>191</v>
      </c>
      <c r="B14537" s="183">
        <v>32</v>
      </c>
      <c r="C14537" s="176">
        <v>44048</v>
      </c>
      <c r="D14537" s="175">
        <v>12</v>
      </c>
      <c r="E14537" s="175">
        <v>5.6029999999999998</v>
      </c>
    </row>
    <row r="14538" spans="1:5">
      <c r="A14538" s="174" t="s">
        <v>191</v>
      </c>
      <c r="B14538" s="183">
        <v>32</v>
      </c>
      <c r="C14538" s="176">
        <v>44049</v>
      </c>
      <c r="D14538" s="175">
        <v>12</v>
      </c>
      <c r="E14538" s="175">
        <v>5.9530000000000003</v>
      </c>
    </row>
    <row r="14539" spans="1:5">
      <c r="A14539" s="174" t="s">
        <v>191</v>
      </c>
      <c r="B14539" s="177">
        <v>32</v>
      </c>
      <c r="C14539" s="176">
        <v>44050</v>
      </c>
      <c r="D14539" s="175">
        <v>11</v>
      </c>
      <c r="E14539" s="175">
        <v>4.4649999999999999</v>
      </c>
    </row>
    <row r="14540" spans="1:5">
      <c r="A14540" s="174" t="s">
        <v>191</v>
      </c>
      <c r="B14540" s="177">
        <v>32</v>
      </c>
      <c r="C14540" s="176">
        <v>44051</v>
      </c>
      <c r="D14540" s="175">
        <v>9</v>
      </c>
      <c r="E14540" s="175">
        <v>5.6029999999999998</v>
      </c>
    </row>
    <row r="14541" spans="1:5">
      <c r="A14541" s="174" t="s">
        <v>191</v>
      </c>
      <c r="B14541" s="177">
        <v>33</v>
      </c>
      <c r="C14541" s="176">
        <v>44052</v>
      </c>
      <c r="D14541" s="175">
        <v>9</v>
      </c>
      <c r="E14541" s="175">
        <v>1.226</v>
      </c>
    </row>
    <row r="14542" spans="1:5">
      <c r="A14542" s="174" t="s">
        <v>191</v>
      </c>
      <c r="B14542" s="177">
        <v>33</v>
      </c>
      <c r="C14542" s="176">
        <v>44053</v>
      </c>
      <c r="D14542" s="175">
        <v>12</v>
      </c>
      <c r="E14542" s="175">
        <v>4.99</v>
      </c>
    </row>
    <row r="14543" spans="1:5">
      <c r="A14543" s="174" t="s">
        <v>191</v>
      </c>
      <c r="B14543" s="177">
        <v>33</v>
      </c>
      <c r="C14543" s="176">
        <v>44054</v>
      </c>
      <c r="D14543" s="175">
        <v>13</v>
      </c>
      <c r="E14543" s="175">
        <v>4.8150000000000004</v>
      </c>
    </row>
    <row r="14544" spans="1:5">
      <c r="A14544" s="174" t="s">
        <v>191</v>
      </c>
      <c r="B14544" s="177">
        <v>33</v>
      </c>
      <c r="C14544" s="176">
        <v>44055</v>
      </c>
      <c r="D14544" s="175">
        <v>15</v>
      </c>
      <c r="E14544" s="175">
        <v>5.9530000000000003</v>
      </c>
    </row>
    <row r="14545" spans="1:5">
      <c r="A14545" s="174" t="s">
        <v>191</v>
      </c>
      <c r="B14545" s="177">
        <v>33</v>
      </c>
      <c r="C14545" s="176">
        <v>44056</v>
      </c>
      <c r="D14545" s="175">
        <v>14</v>
      </c>
      <c r="E14545" s="175">
        <v>3.8519999999999999</v>
      </c>
    </row>
    <row r="14546" spans="1:5">
      <c r="A14546" s="174" t="s">
        <v>191</v>
      </c>
      <c r="B14546" s="177">
        <v>33</v>
      </c>
      <c r="C14546" s="176">
        <v>44057</v>
      </c>
      <c r="D14546" s="175">
        <v>14</v>
      </c>
      <c r="E14546" s="175">
        <v>4.1150000000000002</v>
      </c>
    </row>
    <row r="14547" spans="1:5">
      <c r="A14547" s="174" t="s">
        <v>191</v>
      </c>
      <c r="B14547" s="177">
        <v>33</v>
      </c>
      <c r="C14547" s="176">
        <v>44058</v>
      </c>
      <c r="D14547" s="175">
        <v>11</v>
      </c>
      <c r="E14547" s="175">
        <v>1.401</v>
      </c>
    </row>
    <row r="14548" spans="1:5">
      <c r="A14548" s="174" t="s">
        <v>191</v>
      </c>
      <c r="B14548" s="177">
        <v>34</v>
      </c>
      <c r="C14548" s="176">
        <v>44059</v>
      </c>
      <c r="D14548" s="175">
        <v>13</v>
      </c>
      <c r="E14548" s="175">
        <v>3.677</v>
      </c>
    </row>
    <row r="14549" spans="1:5">
      <c r="A14549" s="174" t="s">
        <v>191</v>
      </c>
      <c r="B14549" s="177">
        <v>34</v>
      </c>
      <c r="C14549" s="176">
        <v>44060</v>
      </c>
      <c r="D14549" s="175">
        <v>12</v>
      </c>
      <c r="E14549" s="175">
        <v>4.8150000000000004</v>
      </c>
    </row>
    <row r="14550" spans="1:5">
      <c r="A14550" s="174" t="s">
        <v>191</v>
      </c>
      <c r="B14550" s="177">
        <v>34</v>
      </c>
      <c r="C14550" s="176">
        <v>44061</v>
      </c>
      <c r="D14550" s="175">
        <v>12</v>
      </c>
      <c r="E14550" s="175">
        <v>6.8280000000000003</v>
      </c>
    </row>
    <row r="14551" spans="1:5">
      <c r="A14551" s="174" t="s">
        <v>191</v>
      </c>
      <c r="B14551" s="177">
        <v>34</v>
      </c>
      <c r="C14551" s="176">
        <v>44062</v>
      </c>
      <c r="D14551" s="175">
        <v>13</v>
      </c>
      <c r="E14551" s="175">
        <v>5.165</v>
      </c>
    </row>
    <row r="14552" spans="1:5">
      <c r="A14552" s="174" t="s">
        <v>191</v>
      </c>
      <c r="B14552" s="177">
        <v>34</v>
      </c>
      <c r="C14552" s="176">
        <v>44063</v>
      </c>
      <c r="D14552" s="175">
        <v>13</v>
      </c>
      <c r="E14552" s="175">
        <v>5.8650000000000002</v>
      </c>
    </row>
    <row r="14553" spans="1:5">
      <c r="A14553" s="174" t="s">
        <v>191</v>
      </c>
      <c r="B14553" s="177">
        <v>34</v>
      </c>
      <c r="C14553" s="176">
        <v>44064</v>
      </c>
      <c r="D14553" s="175">
        <v>13</v>
      </c>
      <c r="E14553" s="175">
        <v>3.9390000000000001</v>
      </c>
    </row>
    <row r="14554" spans="1:5">
      <c r="A14554" s="174" t="s">
        <v>191</v>
      </c>
      <c r="B14554" s="177">
        <v>34</v>
      </c>
      <c r="C14554" s="176">
        <v>44065</v>
      </c>
      <c r="D14554" s="182"/>
      <c r="E14554" s="175">
        <v>4.6399999999999997</v>
      </c>
    </row>
    <row r="14555" spans="1:5">
      <c r="A14555" s="174" t="s">
        <v>193</v>
      </c>
      <c r="B14555" s="183">
        <v>8</v>
      </c>
      <c r="C14555" s="176">
        <v>43877</v>
      </c>
      <c r="D14555" s="175">
        <v>2</v>
      </c>
      <c r="E14555" s="175">
        <v>0</v>
      </c>
    </row>
    <row r="14556" spans="1:5">
      <c r="A14556" s="174" t="s">
        <v>193</v>
      </c>
      <c r="B14556" s="183">
        <v>8</v>
      </c>
      <c r="C14556" s="176">
        <v>43878</v>
      </c>
      <c r="D14556" s="175">
        <v>-2</v>
      </c>
      <c r="E14556" s="175">
        <v>0</v>
      </c>
    </row>
    <row r="14557" spans="1:5">
      <c r="A14557" s="174" t="s">
        <v>193</v>
      </c>
      <c r="B14557" s="183">
        <v>8</v>
      </c>
      <c r="C14557" s="176">
        <v>43879</v>
      </c>
      <c r="D14557" s="175">
        <v>-1</v>
      </c>
      <c r="E14557" s="175">
        <v>0</v>
      </c>
    </row>
    <row r="14558" spans="1:5">
      <c r="A14558" s="174" t="s">
        <v>193</v>
      </c>
      <c r="B14558" s="183">
        <v>8</v>
      </c>
      <c r="C14558" s="176">
        <v>43880</v>
      </c>
      <c r="D14558" s="175">
        <v>0</v>
      </c>
      <c r="E14558" s="175">
        <v>0</v>
      </c>
    </row>
    <row r="14559" spans="1:5">
      <c r="A14559" s="174" t="s">
        <v>193</v>
      </c>
      <c r="B14559" s="183">
        <v>8</v>
      </c>
      <c r="C14559" s="176">
        <v>43881</v>
      </c>
      <c r="D14559" s="175">
        <v>-1</v>
      </c>
      <c r="E14559" s="175">
        <v>0</v>
      </c>
    </row>
    <row r="14560" spans="1:5">
      <c r="A14560" s="174" t="s">
        <v>193</v>
      </c>
      <c r="B14560" s="183">
        <v>8</v>
      </c>
      <c r="C14560" s="176">
        <v>43882</v>
      </c>
      <c r="D14560" s="175">
        <v>-1</v>
      </c>
      <c r="E14560" s="175">
        <v>0</v>
      </c>
    </row>
    <row r="14561" spans="1:5">
      <c r="A14561" s="174" t="s">
        <v>193</v>
      </c>
      <c r="B14561" s="177">
        <v>8</v>
      </c>
      <c r="C14561" s="176">
        <v>43883</v>
      </c>
      <c r="D14561" s="175">
        <v>1</v>
      </c>
      <c r="E14561" s="175">
        <v>0</v>
      </c>
    </row>
    <row r="14562" spans="1:5">
      <c r="A14562" s="174" t="s">
        <v>193</v>
      </c>
      <c r="B14562" s="183">
        <v>9</v>
      </c>
      <c r="C14562" s="176">
        <v>43884</v>
      </c>
      <c r="D14562" s="175">
        <v>1</v>
      </c>
      <c r="E14562" s="175">
        <v>0</v>
      </c>
    </row>
    <row r="14563" spans="1:5">
      <c r="A14563" s="174" t="s">
        <v>193</v>
      </c>
      <c r="B14563" s="183">
        <v>9</v>
      </c>
      <c r="C14563" s="176">
        <v>43885</v>
      </c>
      <c r="D14563" s="175">
        <v>4</v>
      </c>
      <c r="E14563" s="175">
        <v>0</v>
      </c>
    </row>
    <row r="14564" spans="1:5">
      <c r="A14564" s="174" t="s">
        <v>193</v>
      </c>
      <c r="B14564" s="183">
        <v>9</v>
      </c>
      <c r="C14564" s="176">
        <v>43886</v>
      </c>
      <c r="D14564" s="175">
        <v>9</v>
      </c>
      <c r="E14564" s="175">
        <v>0</v>
      </c>
    </row>
    <row r="14565" spans="1:5">
      <c r="A14565" s="174" t="s">
        <v>193</v>
      </c>
      <c r="B14565" s="183">
        <v>9</v>
      </c>
      <c r="C14565" s="176">
        <v>43887</v>
      </c>
      <c r="D14565" s="175">
        <v>5</v>
      </c>
      <c r="E14565" s="175">
        <v>0</v>
      </c>
    </row>
    <row r="14566" spans="1:5">
      <c r="A14566" s="174" t="s">
        <v>193</v>
      </c>
      <c r="B14566" s="183">
        <v>9</v>
      </c>
      <c r="C14566" s="176">
        <v>43888</v>
      </c>
      <c r="D14566" s="175">
        <v>1</v>
      </c>
      <c r="E14566" s="175">
        <v>0</v>
      </c>
    </row>
    <row r="14567" spans="1:5">
      <c r="A14567" s="174" t="s">
        <v>193</v>
      </c>
      <c r="B14567" s="183">
        <v>9</v>
      </c>
      <c r="C14567" s="176">
        <v>43889</v>
      </c>
      <c r="D14567" s="175">
        <v>0</v>
      </c>
      <c r="E14567" s="175">
        <v>0</v>
      </c>
    </row>
    <row r="14568" spans="1:5">
      <c r="A14568" s="174" t="s">
        <v>193</v>
      </c>
      <c r="B14568" s="177">
        <v>9</v>
      </c>
      <c r="C14568" s="176">
        <v>43890</v>
      </c>
      <c r="D14568" s="175">
        <v>2</v>
      </c>
      <c r="E14568" s="175">
        <v>0</v>
      </c>
    </row>
    <row r="14569" spans="1:5">
      <c r="A14569" s="174" t="s">
        <v>193</v>
      </c>
      <c r="B14569" s="183">
        <v>10</v>
      </c>
      <c r="C14569" s="176">
        <v>43833</v>
      </c>
      <c r="D14569" s="175">
        <v>3</v>
      </c>
      <c r="E14569" s="175">
        <v>0</v>
      </c>
    </row>
    <row r="14570" spans="1:5">
      <c r="A14570" s="174" t="s">
        <v>193</v>
      </c>
      <c r="B14570" s="183">
        <v>10</v>
      </c>
      <c r="C14570" s="176">
        <v>43864</v>
      </c>
      <c r="D14570" s="175">
        <v>-2</v>
      </c>
      <c r="E14570" s="175">
        <v>0</v>
      </c>
    </row>
    <row r="14571" spans="1:5">
      <c r="A14571" s="174" t="s">
        <v>193</v>
      </c>
      <c r="B14571" s="183">
        <v>10</v>
      </c>
      <c r="C14571" s="176">
        <v>43893</v>
      </c>
      <c r="D14571" s="175">
        <v>0</v>
      </c>
      <c r="E14571" s="175">
        <v>0</v>
      </c>
    </row>
    <row r="14572" spans="1:5">
      <c r="A14572" s="174" t="s">
        <v>193</v>
      </c>
      <c r="B14572" s="183">
        <v>10</v>
      </c>
      <c r="C14572" s="176">
        <v>43894</v>
      </c>
      <c r="D14572" s="175">
        <v>-1</v>
      </c>
      <c r="E14572" s="175">
        <v>0</v>
      </c>
    </row>
    <row r="14573" spans="1:5">
      <c r="A14573" s="174" t="s">
        <v>193</v>
      </c>
      <c r="B14573" s="183">
        <v>10</v>
      </c>
      <c r="C14573" s="176">
        <v>43895</v>
      </c>
      <c r="D14573" s="175">
        <v>-2</v>
      </c>
      <c r="E14573" s="175">
        <v>0</v>
      </c>
    </row>
    <row r="14574" spans="1:5">
      <c r="A14574" s="174" t="s">
        <v>193</v>
      </c>
      <c r="B14574" s="183">
        <v>10</v>
      </c>
      <c r="C14574" s="176">
        <v>43896</v>
      </c>
      <c r="D14574" s="175">
        <v>-2</v>
      </c>
      <c r="E14574" s="175">
        <v>0</v>
      </c>
    </row>
    <row r="14575" spans="1:5">
      <c r="A14575" s="174" t="s">
        <v>193</v>
      </c>
      <c r="B14575" s="177">
        <v>10</v>
      </c>
      <c r="C14575" s="176">
        <v>43897</v>
      </c>
      <c r="D14575" s="175">
        <v>0</v>
      </c>
      <c r="E14575" s="175">
        <v>0</v>
      </c>
    </row>
    <row r="14576" spans="1:5">
      <c r="A14576" s="174" t="s">
        <v>193</v>
      </c>
      <c r="B14576" s="183">
        <v>11</v>
      </c>
      <c r="C14576" s="176">
        <v>43898</v>
      </c>
      <c r="D14576" s="175">
        <v>1</v>
      </c>
      <c r="E14576" s="175">
        <v>0</v>
      </c>
    </row>
    <row r="14577" spans="1:5">
      <c r="A14577" s="174" t="s">
        <v>193</v>
      </c>
      <c r="B14577" s="183">
        <v>11</v>
      </c>
      <c r="C14577" s="176">
        <v>43899</v>
      </c>
      <c r="D14577" s="175">
        <v>-2</v>
      </c>
      <c r="E14577" s="175">
        <v>0</v>
      </c>
    </row>
    <row r="14578" spans="1:5">
      <c r="A14578" s="174" t="s">
        <v>193</v>
      </c>
      <c r="B14578" s="183">
        <v>11</v>
      </c>
      <c r="C14578" s="176">
        <v>43900</v>
      </c>
      <c r="D14578" s="175">
        <v>-2</v>
      </c>
      <c r="E14578" s="175">
        <v>0</v>
      </c>
    </row>
    <row r="14579" spans="1:5">
      <c r="A14579" s="174" t="s">
        <v>193</v>
      </c>
      <c r="B14579" s="183">
        <v>11</v>
      </c>
      <c r="C14579" s="176">
        <v>43901</v>
      </c>
      <c r="D14579" s="175">
        <v>-1</v>
      </c>
      <c r="E14579" s="175">
        <v>0</v>
      </c>
    </row>
    <row r="14580" spans="1:5">
      <c r="A14580" s="174" t="s">
        <v>193</v>
      </c>
      <c r="B14580" s="183">
        <v>11</v>
      </c>
      <c r="C14580" s="176">
        <v>43902</v>
      </c>
      <c r="D14580" s="175">
        <v>-1</v>
      </c>
      <c r="E14580" s="175">
        <v>0</v>
      </c>
    </row>
    <row r="14581" spans="1:5">
      <c r="A14581" s="174" t="s">
        <v>193</v>
      </c>
      <c r="B14581" s="183">
        <v>11</v>
      </c>
      <c r="C14581" s="176">
        <v>43903</v>
      </c>
      <c r="D14581" s="175">
        <v>-1</v>
      </c>
      <c r="E14581" s="175">
        <v>0</v>
      </c>
    </row>
    <row r="14582" spans="1:5">
      <c r="A14582" s="174" t="s">
        <v>193</v>
      </c>
      <c r="B14582" s="177">
        <v>11</v>
      </c>
      <c r="C14582" s="176">
        <v>43904</v>
      </c>
      <c r="D14582" s="175">
        <v>1</v>
      </c>
      <c r="E14582" s="175">
        <v>0</v>
      </c>
    </row>
    <row r="14583" spans="1:5">
      <c r="A14583" s="174" t="s">
        <v>193</v>
      </c>
      <c r="B14583" s="183">
        <v>12</v>
      </c>
      <c r="C14583" s="176">
        <v>43905</v>
      </c>
      <c r="D14583" s="175">
        <v>2</v>
      </c>
      <c r="E14583" s="175">
        <v>0</v>
      </c>
    </row>
    <row r="14584" spans="1:5">
      <c r="A14584" s="174" t="s">
        <v>193</v>
      </c>
      <c r="B14584" s="183">
        <v>12</v>
      </c>
      <c r="C14584" s="176">
        <v>43906</v>
      </c>
      <c r="D14584" s="175">
        <v>-2</v>
      </c>
      <c r="E14584" s="175">
        <v>0</v>
      </c>
    </row>
    <row r="14585" spans="1:5">
      <c r="A14585" s="174" t="s">
        <v>193</v>
      </c>
      <c r="B14585" s="183">
        <v>12</v>
      </c>
      <c r="C14585" s="176">
        <v>43907</v>
      </c>
      <c r="D14585" s="175">
        <v>2</v>
      </c>
      <c r="E14585" s="175">
        <v>0</v>
      </c>
    </row>
    <row r="14586" spans="1:5">
      <c r="A14586" s="174" t="s">
        <v>193</v>
      </c>
      <c r="B14586" s="183">
        <v>12</v>
      </c>
      <c r="C14586" s="176">
        <v>43908</v>
      </c>
      <c r="D14586" s="175">
        <v>6</v>
      </c>
      <c r="E14586" s="175">
        <v>0</v>
      </c>
    </row>
    <row r="14587" spans="1:5">
      <c r="A14587" s="174" t="s">
        <v>193</v>
      </c>
      <c r="B14587" s="183">
        <v>12</v>
      </c>
      <c r="C14587" s="176">
        <v>43909</v>
      </c>
      <c r="D14587" s="175">
        <v>5</v>
      </c>
      <c r="E14587" s="175">
        <v>0</v>
      </c>
    </row>
    <row r="14588" spans="1:5">
      <c r="A14588" s="174" t="s">
        <v>193</v>
      </c>
      <c r="B14588" s="177">
        <v>12</v>
      </c>
      <c r="C14588" s="176">
        <v>43910</v>
      </c>
      <c r="D14588" s="175">
        <v>8</v>
      </c>
      <c r="E14588" s="175">
        <v>0</v>
      </c>
    </row>
    <row r="14589" spans="1:5">
      <c r="A14589" s="174" t="s">
        <v>193</v>
      </c>
      <c r="B14589" s="183">
        <v>12</v>
      </c>
      <c r="C14589" s="176">
        <v>43911</v>
      </c>
      <c r="D14589" s="175">
        <v>12</v>
      </c>
      <c r="E14589" s="175">
        <v>0</v>
      </c>
    </row>
    <row r="14590" spans="1:5">
      <c r="A14590" s="174" t="s">
        <v>193</v>
      </c>
      <c r="B14590" s="183">
        <v>13</v>
      </c>
      <c r="C14590" s="176">
        <v>43912</v>
      </c>
      <c r="D14590" s="175">
        <v>14</v>
      </c>
      <c r="E14590" s="175">
        <v>0</v>
      </c>
    </row>
    <row r="14591" spans="1:5">
      <c r="A14591" s="174" t="s">
        <v>193</v>
      </c>
      <c r="B14591" s="183">
        <v>13</v>
      </c>
      <c r="C14591" s="176">
        <v>43913</v>
      </c>
      <c r="D14591" s="175">
        <v>15</v>
      </c>
      <c r="E14591" s="175">
        <v>0</v>
      </c>
    </row>
    <row r="14592" spans="1:5">
      <c r="A14592" s="174" t="s">
        <v>193</v>
      </c>
      <c r="B14592" s="183">
        <v>13</v>
      </c>
      <c r="C14592" s="176">
        <v>43914</v>
      </c>
      <c r="D14592" s="175">
        <v>17</v>
      </c>
      <c r="E14592" s="175">
        <v>0</v>
      </c>
    </row>
    <row r="14593" spans="1:5">
      <c r="A14593" s="174" t="s">
        <v>193</v>
      </c>
      <c r="B14593" s="183">
        <v>13</v>
      </c>
      <c r="C14593" s="176">
        <v>43915</v>
      </c>
      <c r="D14593" s="175">
        <v>17</v>
      </c>
      <c r="E14593" s="175">
        <v>0</v>
      </c>
    </row>
    <row r="14594" spans="1:5">
      <c r="A14594" s="174" t="s">
        <v>193</v>
      </c>
      <c r="B14594" s="183">
        <v>13</v>
      </c>
      <c r="C14594" s="176">
        <v>43916</v>
      </c>
      <c r="D14594" s="175">
        <v>17</v>
      </c>
      <c r="E14594" s="175">
        <v>0</v>
      </c>
    </row>
    <row r="14595" spans="1:5">
      <c r="A14595" s="174" t="s">
        <v>193</v>
      </c>
      <c r="B14595" s="183">
        <v>13</v>
      </c>
      <c r="C14595" s="176">
        <v>43917</v>
      </c>
      <c r="D14595" s="175">
        <v>16</v>
      </c>
      <c r="E14595" s="175">
        <v>0</v>
      </c>
    </row>
    <row r="14596" spans="1:5">
      <c r="A14596" s="174" t="s">
        <v>193</v>
      </c>
      <c r="B14596" s="177">
        <v>13</v>
      </c>
      <c r="C14596" s="176">
        <v>43918</v>
      </c>
      <c r="D14596" s="175">
        <v>13</v>
      </c>
      <c r="E14596" s="175">
        <v>0</v>
      </c>
    </row>
    <row r="14597" spans="1:5">
      <c r="A14597" s="174" t="s">
        <v>193</v>
      </c>
      <c r="B14597" s="183">
        <v>14</v>
      </c>
      <c r="C14597" s="176">
        <v>43919</v>
      </c>
      <c r="D14597" s="175">
        <v>12</v>
      </c>
      <c r="E14597" s="175">
        <v>0</v>
      </c>
    </row>
    <row r="14598" spans="1:5">
      <c r="A14598" s="174" t="s">
        <v>193</v>
      </c>
      <c r="B14598" s="183">
        <v>14</v>
      </c>
      <c r="C14598" s="176">
        <v>43920</v>
      </c>
      <c r="D14598" s="175">
        <v>13</v>
      </c>
      <c r="E14598" s="175">
        <v>0</v>
      </c>
    </row>
    <row r="14599" spans="1:5">
      <c r="A14599" s="174" t="s">
        <v>193</v>
      </c>
      <c r="B14599" s="183">
        <v>14</v>
      </c>
      <c r="C14599" s="176">
        <v>43921</v>
      </c>
      <c r="D14599" s="175">
        <v>12</v>
      </c>
      <c r="E14599" s="175">
        <v>0.56299999999999994</v>
      </c>
    </row>
    <row r="14600" spans="1:5">
      <c r="A14600" s="174" t="s">
        <v>193</v>
      </c>
      <c r="B14600" s="183">
        <v>14</v>
      </c>
      <c r="C14600" s="176">
        <v>43922</v>
      </c>
      <c r="D14600" s="175">
        <v>13</v>
      </c>
      <c r="E14600" s="175">
        <v>0</v>
      </c>
    </row>
    <row r="14601" spans="1:5">
      <c r="A14601" s="174" t="s">
        <v>193</v>
      </c>
      <c r="B14601" s="183">
        <v>14</v>
      </c>
      <c r="C14601" s="176">
        <v>43923</v>
      </c>
      <c r="D14601" s="175">
        <v>13</v>
      </c>
      <c r="E14601" s="175">
        <v>0</v>
      </c>
    </row>
    <row r="14602" spans="1:5">
      <c r="A14602" s="174" t="s">
        <v>193</v>
      </c>
      <c r="B14602" s="183">
        <v>14</v>
      </c>
      <c r="C14602" s="176">
        <v>43924</v>
      </c>
      <c r="D14602" s="175">
        <v>13</v>
      </c>
      <c r="E14602" s="175">
        <v>0</v>
      </c>
    </row>
    <row r="14603" spans="1:5">
      <c r="A14603" s="174" t="s">
        <v>193</v>
      </c>
      <c r="B14603" s="177">
        <v>14</v>
      </c>
      <c r="C14603" s="176">
        <v>43925</v>
      </c>
      <c r="D14603" s="175">
        <v>10</v>
      </c>
      <c r="E14603" s="175">
        <v>0</v>
      </c>
    </row>
    <row r="14604" spans="1:5">
      <c r="A14604" s="174" t="s">
        <v>193</v>
      </c>
      <c r="B14604" s="183">
        <v>15</v>
      </c>
      <c r="C14604" s="176">
        <v>43926</v>
      </c>
      <c r="D14604" s="175">
        <v>9</v>
      </c>
      <c r="E14604" s="175">
        <v>0</v>
      </c>
    </row>
    <row r="14605" spans="1:5">
      <c r="A14605" s="174" t="s">
        <v>193</v>
      </c>
      <c r="B14605" s="183">
        <v>15</v>
      </c>
      <c r="C14605" s="176">
        <v>43927</v>
      </c>
      <c r="D14605" s="175">
        <v>11</v>
      </c>
      <c r="E14605" s="175">
        <v>0</v>
      </c>
    </row>
    <row r="14606" spans="1:5">
      <c r="A14606" s="174" t="s">
        <v>193</v>
      </c>
      <c r="B14606" s="183">
        <v>15</v>
      </c>
      <c r="C14606" s="176">
        <v>43928</v>
      </c>
      <c r="D14606" s="175">
        <v>10</v>
      </c>
      <c r="E14606" s="175">
        <v>0</v>
      </c>
    </row>
    <row r="14607" spans="1:5">
      <c r="A14607" s="174" t="s">
        <v>193</v>
      </c>
      <c r="B14607" s="183">
        <v>15</v>
      </c>
      <c r="C14607" s="176">
        <v>43929</v>
      </c>
      <c r="D14607" s="175">
        <v>11</v>
      </c>
      <c r="E14607" s="175">
        <v>0</v>
      </c>
    </row>
    <row r="14608" spans="1:5">
      <c r="A14608" s="174" t="s">
        <v>193</v>
      </c>
      <c r="B14608" s="183">
        <v>15</v>
      </c>
      <c r="C14608" s="176">
        <v>43930</v>
      </c>
      <c r="D14608" s="175">
        <v>10</v>
      </c>
      <c r="E14608" s="175">
        <v>0.56299999999999994</v>
      </c>
    </row>
    <row r="14609" spans="1:5">
      <c r="A14609" s="174" t="s">
        <v>193</v>
      </c>
      <c r="B14609" s="183">
        <v>15</v>
      </c>
      <c r="C14609" s="176">
        <v>43931</v>
      </c>
      <c r="D14609" s="175">
        <v>19</v>
      </c>
      <c r="E14609" s="175">
        <v>0</v>
      </c>
    </row>
    <row r="14610" spans="1:5">
      <c r="A14610" s="174" t="s">
        <v>193</v>
      </c>
      <c r="B14610" s="177">
        <v>15</v>
      </c>
      <c r="C14610" s="176">
        <v>43932</v>
      </c>
      <c r="D14610" s="175">
        <v>11</v>
      </c>
      <c r="E14610" s="175">
        <v>0</v>
      </c>
    </row>
    <row r="14611" spans="1:5">
      <c r="A14611" s="174" t="s">
        <v>193</v>
      </c>
      <c r="B14611" s="183">
        <v>16</v>
      </c>
      <c r="C14611" s="176">
        <v>43933</v>
      </c>
      <c r="D14611" s="175">
        <v>7</v>
      </c>
      <c r="E14611" s="175">
        <v>0</v>
      </c>
    </row>
    <row r="14612" spans="1:5">
      <c r="A14612" s="174" t="s">
        <v>193</v>
      </c>
      <c r="B14612" s="183">
        <v>16</v>
      </c>
      <c r="C14612" s="176">
        <v>43934</v>
      </c>
      <c r="D14612" s="175">
        <v>10</v>
      </c>
      <c r="E14612" s="175">
        <v>0</v>
      </c>
    </row>
    <row r="14613" spans="1:5">
      <c r="A14613" s="174" t="s">
        <v>193</v>
      </c>
      <c r="B14613" s="183">
        <v>16</v>
      </c>
      <c r="C14613" s="176">
        <v>43935</v>
      </c>
      <c r="D14613" s="175">
        <v>12</v>
      </c>
      <c r="E14613" s="175">
        <v>0</v>
      </c>
    </row>
    <row r="14614" spans="1:5">
      <c r="A14614" s="174" t="s">
        <v>193</v>
      </c>
      <c r="B14614" s="183">
        <v>16</v>
      </c>
      <c r="C14614" s="176">
        <v>43936</v>
      </c>
      <c r="D14614" s="175">
        <v>13</v>
      </c>
      <c r="E14614" s="175">
        <v>0</v>
      </c>
    </row>
    <row r="14615" spans="1:5">
      <c r="A14615" s="174" t="s">
        <v>193</v>
      </c>
      <c r="B14615" s="183">
        <v>16</v>
      </c>
      <c r="C14615" s="176">
        <v>43937</v>
      </c>
      <c r="D14615" s="175">
        <v>12</v>
      </c>
      <c r="E14615" s="175">
        <v>0.56299999999999994</v>
      </c>
    </row>
    <row r="14616" spans="1:5">
      <c r="A14616" s="174" t="s">
        <v>193</v>
      </c>
      <c r="B14616" s="183">
        <v>16</v>
      </c>
      <c r="C14616" s="176">
        <v>43938</v>
      </c>
      <c r="D14616" s="175">
        <v>14</v>
      </c>
      <c r="E14616" s="175">
        <v>0</v>
      </c>
    </row>
    <row r="14617" spans="1:5">
      <c r="A14617" s="174" t="s">
        <v>193</v>
      </c>
      <c r="B14617" s="177">
        <v>16</v>
      </c>
      <c r="C14617" s="176">
        <v>43939</v>
      </c>
      <c r="D14617" s="175">
        <v>10</v>
      </c>
      <c r="E14617" s="175">
        <v>0</v>
      </c>
    </row>
    <row r="14618" spans="1:5">
      <c r="A14618" s="174" t="s">
        <v>193</v>
      </c>
      <c r="B14618" s="183">
        <v>17</v>
      </c>
      <c r="C14618" s="176">
        <v>43940</v>
      </c>
      <c r="D14618" s="175">
        <v>9</v>
      </c>
      <c r="E14618" s="175">
        <v>0.56299999999999994</v>
      </c>
    </row>
    <row r="14619" spans="1:5">
      <c r="A14619" s="174" t="s">
        <v>193</v>
      </c>
      <c r="B14619" s="183">
        <v>17</v>
      </c>
      <c r="C14619" s="176">
        <v>43941</v>
      </c>
      <c r="D14619" s="175">
        <v>10</v>
      </c>
      <c r="E14619" s="175">
        <v>0</v>
      </c>
    </row>
    <row r="14620" spans="1:5">
      <c r="A14620" s="174" t="s">
        <v>193</v>
      </c>
      <c r="B14620" s="183">
        <v>17</v>
      </c>
      <c r="C14620" s="176">
        <v>43942</v>
      </c>
      <c r="D14620" s="175">
        <v>17</v>
      </c>
      <c r="E14620" s="175">
        <v>0</v>
      </c>
    </row>
    <row r="14621" spans="1:5">
      <c r="A14621" s="174" t="s">
        <v>193</v>
      </c>
      <c r="B14621" s="183">
        <v>17</v>
      </c>
      <c r="C14621" s="176">
        <v>43943</v>
      </c>
      <c r="D14621" s="175">
        <v>11</v>
      </c>
      <c r="E14621" s="175">
        <v>0.56299999999999994</v>
      </c>
    </row>
    <row r="14622" spans="1:5">
      <c r="A14622" s="174" t="s">
        <v>193</v>
      </c>
      <c r="B14622" s="183">
        <v>17</v>
      </c>
      <c r="C14622" s="176">
        <v>43944</v>
      </c>
      <c r="D14622" s="175">
        <v>12</v>
      </c>
      <c r="E14622" s="175">
        <v>0</v>
      </c>
    </row>
    <row r="14623" spans="1:5">
      <c r="A14623" s="174" t="s">
        <v>193</v>
      </c>
      <c r="B14623" s="183">
        <v>17</v>
      </c>
      <c r="C14623" s="176">
        <v>43945</v>
      </c>
      <c r="D14623" s="175">
        <v>12</v>
      </c>
      <c r="E14623" s="175">
        <v>0</v>
      </c>
    </row>
    <row r="14624" spans="1:5">
      <c r="A14624" s="174" t="s">
        <v>193</v>
      </c>
      <c r="B14624" s="177">
        <v>17</v>
      </c>
      <c r="C14624" s="176">
        <v>43946</v>
      </c>
      <c r="D14624" s="175">
        <v>9</v>
      </c>
      <c r="E14624" s="175">
        <v>1.125</v>
      </c>
    </row>
    <row r="14625" spans="1:5">
      <c r="A14625" s="174" t="s">
        <v>193</v>
      </c>
      <c r="B14625" s="183">
        <v>18</v>
      </c>
      <c r="C14625" s="176">
        <v>43947</v>
      </c>
      <c r="D14625" s="175">
        <v>9</v>
      </c>
      <c r="E14625" s="175">
        <v>1.6879999999999999</v>
      </c>
    </row>
    <row r="14626" spans="1:5">
      <c r="A14626" s="174" t="s">
        <v>193</v>
      </c>
      <c r="B14626" s="183">
        <v>18</v>
      </c>
      <c r="C14626" s="176">
        <v>43948</v>
      </c>
      <c r="D14626" s="175">
        <v>11</v>
      </c>
      <c r="E14626" s="175">
        <v>0</v>
      </c>
    </row>
    <row r="14627" spans="1:5">
      <c r="A14627" s="174" t="s">
        <v>193</v>
      </c>
      <c r="B14627" s="183">
        <v>18</v>
      </c>
      <c r="C14627" s="176">
        <v>43949</v>
      </c>
      <c r="D14627" s="175">
        <v>7</v>
      </c>
      <c r="E14627" s="175">
        <v>0.56299999999999994</v>
      </c>
    </row>
    <row r="14628" spans="1:5">
      <c r="A14628" s="174" t="s">
        <v>193</v>
      </c>
      <c r="B14628" s="183">
        <v>18</v>
      </c>
      <c r="C14628" s="176">
        <v>43950</v>
      </c>
      <c r="D14628" s="175">
        <v>11</v>
      </c>
      <c r="E14628" s="175">
        <v>2.2509999999999999</v>
      </c>
    </row>
    <row r="14629" spans="1:5">
      <c r="A14629" s="174" t="s">
        <v>193</v>
      </c>
      <c r="B14629" s="183">
        <v>18</v>
      </c>
      <c r="C14629" s="176">
        <v>43951</v>
      </c>
      <c r="D14629" s="175">
        <v>8</v>
      </c>
      <c r="E14629" s="175">
        <v>0.56299999999999994</v>
      </c>
    </row>
    <row r="14630" spans="1:5">
      <c r="A14630" s="174" t="s">
        <v>193</v>
      </c>
      <c r="B14630" s="183">
        <v>18</v>
      </c>
      <c r="C14630" s="176">
        <v>43952</v>
      </c>
      <c r="D14630" s="175">
        <v>18</v>
      </c>
      <c r="E14630" s="175">
        <v>1.125</v>
      </c>
    </row>
    <row r="14631" spans="1:5">
      <c r="A14631" s="174" t="s">
        <v>193</v>
      </c>
      <c r="B14631" s="177">
        <v>18</v>
      </c>
      <c r="C14631" s="176">
        <v>43953</v>
      </c>
      <c r="D14631" s="175">
        <v>9</v>
      </c>
      <c r="E14631" s="175">
        <v>2.8130000000000002</v>
      </c>
    </row>
    <row r="14632" spans="1:5">
      <c r="A14632" s="174" t="s">
        <v>193</v>
      </c>
      <c r="B14632" s="183">
        <v>19</v>
      </c>
      <c r="C14632" s="176">
        <v>43954</v>
      </c>
      <c r="D14632" s="175">
        <v>8</v>
      </c>
      <c r="E14632" s="175">
        <v>0.56299999999999994</v>
      </c>
    </row>
    <row r="14633" spans="1:5">
      <c r="A14633" s="174" t="s">
        <v>193</v>
      </c>
      <c r="B14633" s="183">
        <v>19</v>
      </c>
      <c r="C14633" s="176">
        <v>43955</v>
      </c>
      <c r="D14633" s="175">
        <v>9</v>
      </c>
      <c r="E14633" s="175">
        <v>0.56299999999999994</v>
      </c>
    </row>
    <row r="14634" spans="1:5">
      <c r="A14634" s="174" t="s">
        <v>193</v>
      </c>
      <c r="B14634" s="183">
        <v>19</v>
      </c>
      <c r="C14634" s="176">
        <v>43956</v>
      </c>
      <c r="D14634" s="175">
        <v>10</v>
      </c>
      <c r="E14634" s="175">
        <v>2.2509999999999999</v>
      </c>
    </row>
    <row r="14635" spans="1:5">
      <c r="A14635" s="174" t="s">
        <v>193</v>
      </c>
      <c r="B14635" s="183">
        <v>19</v>
      </c>
      <c r="C14635" s="176">
        <v>43957</v>
      </c>
      <c r="D14635" s="175">
        <v>11</v>
      </c>
      <c r="E14635" s="175">
        <v>2.2509999999999999</v>
      </c>
    </row>
    <row r="14636" spans="1:5">
      <c r="A14636" s="174" t="s">
        <v>193</v>
      </c>
      <c r="B14636" s="183">
        <v>19</v>
      </c>
      <c r="C14636" s="176">
        <v>43958</v>
      </c>
      <c r="D14636" s="175">
        <v>11</v>
      </c>
      <c r="E14636" s="175">
        <v>2.2509999999999999</v>
      </c>
    </row>
    <row r="14637" spans="1:5">
      <c r="A14637" s="174" t="s">
        <v>193</v>
      </c>
      <c r="B14637" s="183">
        <v>19</v>
      </c>
      <c r="C14637" s="176">
        <v>43959</v>
      </c>
      <c r="D14637" s="175">
        <v>11</v>
      </c>
      <c r="E14637" s="175">
        <v>1.125</v>
      </c>
    </row>
    <row r="14638" spans="1:5">
      <c r="A14638" s="174" t="s">
        <v>193</v>
      </c>
      <c r="B14638" s="177">
        <v>19</v>
      </c>
      <c r="C14638" s="176">
        <v>43960</v>
      </c>
      <c r="D14638" s="175">
        <v>9</v>
      </c>
      <c r="E14638" s="175">
        <v>1.125</v>
      </c>
    </row>
    <row r="14639" spans="1:5">
      <c r="A14639" s="174" t="s">
        <v>193</v>
      </c>
      <c r="B14639" s="183">
        <v>20</v>
      </c>
      <c r="C14639" s="176">
        <v>43961</v>
      </c>
      <c r="D14639" s="175">
        <v>5</v>
      </c>
      <c r="E14639" s="175">
        <v>1.125</v>
      </c>
    </row>
    <row r="14640" spans="1:5">
      <c r="A14640" s="174" t="s">
        <v>193</v>
      </c>
      <c r="B14640" s="183">
        <v>20</v>
      </c>
      <c r="C14640" s="176">
        <v>43962</v>
      </c>
      <c r="D14640" s="175">
        <v>10</v>
      </c>
      <c r="E14640" s="175">
        <v>2.2509999999999999</v>
      </c>
    </row>
    <row r="14641" spans="1:5">
      <c r="A14641" s="174" t="s">
        <v>193</v>
      </c>
      <c r="B14641" s="183">
        <v>20</v>
      </c>
      <c r="C14641" s="176">
        <v>43963</v>
      </c>
      <c r="D14641" s="175">
        <v>11</v>
      </c>
      <c r="E14641" s="175">
        <v>1.6879999999999999</v>
      </c>
    </row>
    <row r="14642" spans="1:5">
      <c r="A14642" s="174" t="s">
        <v>193</v>
      </c>
      <c r="B14642" s="183">
        <v>20</v>
      </c>
      <c r="C14642" s="176">
        <v>43964</v>
      </c>
      <c r="D14642" s="175">
        <v>12</v>
      </c>
      <c r="E14642" s="175">
        <v>0</v>
      </c>
    </row>
    <row r="14643" spans="1:5">
      <c r="A14643" s="174" t="s">
        <v>193</v>
      </c>
      <c r="B14643" s="183">
        <v>20</v>
      </c>
      <c r="C14643" s="176">
        <v>43965</v>
      </c>
      <c r="D14643" s="175">
        <v>12</v>
      </c>
      <c r="E14643" s="175">
        <v>3.3759999999999999</v>
      </c>
    </row>
    <row r="14644" spans="1:5">
      <c r="A14644" s="174" t="s">
        <v>193</v>
      </c>
      <c r="B14644" s="183">
        <v>20</v>
      </c>
      <c r="C14644" s="176">
        <v>43966</v>
      </c>
      <c r="D14644" s="175">
        <v>13</v>
      </c>
      <c r="E14644" s="175">
        <v>3.3759999999999999</v>
      </c>
    </row>
    <row r="14645" spans="1:5">
      <c r="A14645" s="174" t="s">
        <v>193</v>
      </c>
      <c r="B14645" s="177">
        <v>20</v>
      </c>
      <c r="C14645" s="176">
        <v>43967</v>
      </c>
      <c r="D14645" s="175">
        <v>10</v>
      </c>
      <c r="E14645" s="175">
        <v>3.9390000000000001</v>
      </c>
    </row>
    <row r="14646" spans="1:5">
      <c r="A14646" s="174" t="s">
        <v>193</v>
      </c>
      <c r="B14646" s="183">
        <v>21</v>
      </c>
      <c r="C14646" s="176">
        <v>43968</v>
      </c>
      <c r="D14646" s="175">
        <v>9</v>
      </c>
      <c r="E14646" s="175">
        <v>2.8130000000000002</v>
      </c>
    </row>
    <row r="14647" spans="1:5">
      <c r="A14647" s="174" t="s">
        <v>193</v>
      </c>
      <c r="B14647" s="183">
        <v>21</v>
      </c>
      <c r="C14647" s="176">
        <v>43969</v>
      </c>
      <c r="D14647" s="175">
        <v>11</v>
      </c>
      <c r="E14647" s="175">
        <v>1.6879999999999999</v>
      </c>
    </row>
    <row r="14648" spans="1:5">
      <c r="A14648" s="174" t="s">
        <v>193</v>
      </c>
      <c r="B14648" s="183">
        <v>21</v>
      </c>
      <c r="C14648" s="176">
        <v>43970</v>
      </c>
      <c r="D14648" s="175">
        <v>12</v>
      </c>
      <c r="E14648" s="175">
        <v>5.6269999999999998</v>
      </c>
    </row>
    <row r="14649" spans="1:5">
      <c r="A14649" s="174" t="s">
        <v>193</v>
      </c>
      <c r="B14649" s="183">
        <v>21</v>
      </c>
      <c r="C14649" s="176">
        <v>43971</v>
      </c>
      <c r="D14649" s="175">
        <v>12</v>
      </c>
      <c r="E14649" s="175">
        <v>1.6879999999999999</v>
      </c>
    </row>
    <row r="14650" spans="1:5">
      <c r="A14650" s="174" t="s">
        <v>193</v>
      </c>
      <c r="B14650" s="183">
        <v>21</v>
      </c>
      <c r="C14650" s="176">
        <v>43972</v>
      </c>
      <c r="D14650" s="175">
        <v>13</v>
      </c>
      <c r="E14650" s="175">
        <v>6.1890000000000001</v>
      </c>
    </row>
    <row r="14651" spans="1:5">
      <c r="A14651" s="174" t="s">
        <v>193</v>
      </c>
      <c r="B14651" s="183">
        <v>21</v>
      </c>
      <c r="C14651" s="176">
        <v>43973</v>
      </c>
      <c r="D14651" s="175">
        <v>12</v>
      </c>
      <c r="E14651" s="175">
        <v>2.8130000000000002</v>
      </c>
    </row>
    <row r="14652" spans="1:5">
      <c r="A14652" s="174" t="s">
        <v>193</v>
      </c>
      <c r="B14652" s="177">
        <v>21</v>
      </c>
      <c r="C14652" s="176">
        <v>43974</v>
      </c>
      <c r="D14652" s="175">
        <v>11</v>
      </c>
      <c r="E14652" s="175">
        <v>5.0640000000000001</v>
      </c>
    </row>
    <row r="14653" spans="1:5">
      <c r="A14653" s="174" t="s">
        <v>193</v>
      </c>
      <c r="B14653" s="183">
        <v>22</v>
      </c>
      <c r="C14653" s="176">
        <v>43975</v>
      </c>
      <c r="D14653" s="175">
        <v>11</v>
      </c>
      <c r="E14653" s="175">
        <v>3.3759999999999999</v>
      </c>
    </row>
    <row r="14654" spans="1:5">
      <c r="A14654" s="174" t="s">
        <v>193</v>
      </c>
      <c r="B14654" s="183">
        <v>22</v>
      </c>
      <c r="C14654" s="176">
        <v>43976</v>
      </c>
      <c r="D14654" s="175">
        <v>12</v>
      </c>
      <c r="E14654" s="175">
        <v>0</v>
      </c>
    </row>
    <row r="14655" spans="1:5">
      <c r="A14655" s="174" t="s">
        <v>193</v>
      </c>
      <c r="B14655" s="183">
        <v>22</v>
      </c>
      <c r="C14655" s="176">
        <v>43977</v>
      </c>
      <c r="D14655" s="175">
        <v>12</v>
      </c>
      <c r="E14655" s="175">
        <v>6.7519999999999998</v>
      </c>
    </row>
    <row r="14656" spans="1:5">
      <c r="A14656" s="174" t="s">
        <v>193</v>
      </c>
      <c r="B14656" s="183">
        <v>22</v>
      </c>
      <c r="C14656" s="176">
        <v>43978</v>
      </c>
      <c r="D14656" s="175">
        <v>12</v>
      </c>
      <c r="E14656" s="175">
        <v>2.2509999999999999</v>
      </c>
    </row>
    <row r="14657" spans="1:5">
      <c r="A14657" s="174" t="s">
        <v>193</v>
      </c>
      <c r="B14657" s="183">
        <v>22</v>
      </c>
      <c r="C14657" s="176">
        <v>43979</v>
      </c>
      <c r="D14657" s="175">
        <v>12</v>
      </c>
      <c r="E14657" s="175">
        <v>2.8130000000000002</v>
      </c>
    </row>
    <row r="14658" spans="1:5">
      <c r="A14658" s="174" t="s">
        <v>193</v>
      </c>
      <c r="B14658" s="183">
        <v>22</v>
      </c>
      <c r="C14658" s="176">
        <v>43980</v>
      </c>
      <c r="D14658" s="175">
        <v>13</v>
      </c>
      <c r="E14658" s="175">
        <v>1.6879999999999999</v>
      </c>
    </row>
    <row r="14659" spans="1:5">
      <c r="A14659" s="174" t="s">
        <v>193</v>
      </c>
      <c r="B14659" s="177">
        <v>22</v>
      </c>
      <c r="C14659" s="176">
        <v>43981</v>
      </c>
      <c r="D14659" s="175">
        <v>10</v>
      </c>
      <c r="E14659" s="175">
        <v>3.3759999999999999</v>
      </c>
    </row>
    <row r="14660" spans="1:5">
      <c r="A14660" s="174" t="s">
        <v>193</v>
      </c>
      <c r="B14660" s="183">
        <v>23</v>
      </c>
      <c r="C14660" s="176">
        <v>43982</v>
      </c>
      <c r="D14660" s="175">
        <v>9</v>
      </c>
      <c r="E14660" s="175">
        <v>2.8130000000000002</v>
      </c>
    </row>
    <row r="14661" spans="1:5">
      <c r="A14661" s="174" t="s">
        <v>193</v>
      </c>
      <c r="B14661" s="183">
        <v>23</v>
      </c>
      <c r="C14661" s="176">
        <v>43983</v>
      </c>
      <c r="D14661" s="175">
        <v>10</v>
      </c>
      <c r="E14661" s="175">
        <v>1.6879999999999999</v>
      </c>
    </row>
    <row r="14662" spans="1:5">
      <c r="A14662" s="174" t="s">
        <v>193</v>
      </c>
      <c r="B14662" s="183">
        <v>23</v>
      </c>
      <c r="C14662" s="176">
        <v>43984</v>
      </c>
      <c r="D14662" s="175">
        <v>12</v>
      </c>
      <c r="E14662" s="175">
        <v>7.3150000000000004</v>
      </c>
    </row>
    <row r="14663" spans="1:5">
      <c r="A14663" s="174" t="s">
        <v>193</v>
      </c>
      <c r="B14663" s="183">
        <v>23</v>
      </c>
      <c r="C14663" s="176">
        <v>43985</v>
      </c>
      <c r="D14663" s="175">
        <v>12</v>
      </c>
      <c r="E14663" s="175">
        <v>4.5010000000000003</v>
      </c>
    </row>
    <row r="14664" spans="1:5">
      <c r="A14664" s="174" t="s">
        <v>193</v>
      </c>
      <c r="B14664" s="183">
        <v>23</v>
      </c>
      <c r="C14664" s="176">
        <v>43986</v>
      </c>
      <c r="D14664" s="175">
        <v>12</v>
      </c>
      <c r="E14664" s="175">
        <v>7.8769999999999998</v>
      </c>
    </row>
    <row r="14665" spans="1:5">
      <c r="A14665" s="174" t="s">
        <v>193</v>
      </c>
      <c r="B14665" s="183">
        <v>23</v>
      </c>
      <c r="C14665" s="176">
        <v>43987</v>
      </c>
      <c r="D14665" s="175">
        <v>12</v>
      </c>
      <c r="E14665" s="175">
        <v>10.691000000000001</v>
      </c>
    </row>
    <row r="14666" spans="1:5">
      <c r="A14666" s="174" t="s">
        <v>193</v>
      </c>
      <c r="B14666" s="177">
        <v>23</v>
      </c>
      <c r="C14666" s="176">
        <v>43988</v>
      </c>
      <c r="D14666" s="175">
        <v>12</v>
      </c>
      <c r="E14666" s="175">
        <v>8.44</v>
      </c>
    </row>
    <row r="14667" spans="1:5">
      <c r="A14667" s="174" t="s">
        <v>193</v>
      </c>
      <c r="B14667" s="183">
        <v>24</v>
      </c>
      <c r="C14667" s="176">
        <v>43989</v>
      </c>
      <c r="D14667" s="175">
        <v>11</v>
      </c>
      <c r="E14667" s="175">
        <v>3.9390000000000001</v>
      </c>
    </row>
    <row r="14668" spans="1:5">
      <c r="A14668" s="174" t="s">
        <v>193</v>
      </c>
      <c r="B14668" s="183">
        <v>24</v>
      </c>
      <c r="C14668" s="176">
        <v>43990</v>
      </c>
      <c r="D14668" s="175">
        <v>13</v>
      </c>
      <c r="E14668" s="175">
        <v>5.6269999999999998</v>
      </c>
    </row>
    <row r="14669" spans="1:5">
      <c r="A14669" s="174" t="s">
        <v>193</v>
      </c>
      <c r="B14669" s="183">
        <v>24</v>
      </c>
      <c r="C14669" s="176">
        <v>43991</v>
      </c>
      <c r="D14669" s="175">
        <v>14</v>
      </c>
      <c r="E14669" s="175">
        <v>5.6269999999999998</v>
      </c>
    </row>
    <row r="14670" spans="1:5">
      <c r="A14670" s="174" t="s">
        <v>193</v>
      </c>
      <c r="B14670" s="183">
        <v>24</v>
      </c>
      <c r="C14670" s="176">
        <v>43992</v>
      </c>
      <c r="D14670" s="175">
        <v>13</v>
      </c>
      <c r="E14670" s="175">
        <v>6.7519999999999998</v>
      </c>
    </row>
    <row r="14671" spans="1:5">
      <c r="A14671" s="174" t="s">
        <v>193</v>
      </c>
      <c r="B14671" s="183">
        <v>24</v>
      </c>
      <c r="C14671" s="176">
        <v>43993</v>
      </c>
      <c r="D14671" s="175">
        <v>19</v>
      </c>
      <c r="E14671" s="175">
        <v>14.63</v>
      </c>
    </row>
    <row r="14672" spans="1:5">
      <c r="A14672" s="174" t="s">
        <v>193</v>
      </c>
      <c r="B14672" s="183">
        <v>24</v>
      </c>
      <c r="C14672" s="176">
        <v>43994</v>
      </c>
      <c r="D14672" s="175">
        <v>15</v>
      </c>
      <c r="E14672" s="175">
        <v>1.6879999999999999</v>
      </c>
    </row>
    <row r="14673" spans="1:5">
      <c r="A14673" s="174" t="s">
        <v>193</v>
      </c>
      <c r="B14673" s="177">
        <v>24</v>
      </c>
      <c r="C14673" s="176">
        <v>43995</v>
      </c>
      <c r="D14673" s="175">
        <v>13</v>
      </c>
      <c r="E14673" s="175">
        <v>7.3150000000000004</v>
      </c>
    </row>
    <row r="14674" spans="1:5">
      <c r="A14674" s="174" t="s">
        <v>193</v>
      </c>
      <c r="B14674" s="183">
        <v>25</v>
      </c>
      <c r="C14674" s="176">
        <v>43996</v>
      </c>
      <c r="D14674" s="175">
        <v>11</v>
      </c>
      <c r="E14674" s="175">
        <v>8.44</v>
      </c>
    </row>
    <row r="14675" spans="1:5">
      <c r="A14675" s="174" t="s">
        <v>193</v>
      </c>
      <c r="B14675" s="183">
        <v>25</v>
      </c>
      <c r="C14675" s="176">
        <v>43997</v>
      </c>
      <c r="D14675" s="175">
        <v>12</v>
      </c>
      <c r="E14675" s="175">
        <v>4.5010000000000003</v>
      </c>
    </row>
    <row r="14676" spans="1:5">
      <c r="A14676" s="174" t="s">
        <v>193</v>
      </c>
      <c r="B14676" s="183">
        <v>25</v>
      </c>
      <c r="C14676" s="176">
        <v>43998</v>
      </c>
      <c r="D14676" s="175">
        <v>12</v>
      </c>
      <c r="E14676" s="175">
        <v>7.8769999999999998</v>
      </c>
    </row>
    <row r="14677" spans="1:5">
      <c r="A14677" s="174" t="s">
        <v>193</v>
      </c>
      <c r="B14677" s="183">
        <v>25</v>
      </c>
      <c r="C14677" s="176">
        <v>43999</v>
      </c>
      <c r="D14677" s="175">
        <v>13</v>
      </c>
      <c r="E14677" s="175">
        <v>7.8769999999999998</v>
      </c>
    </row>
    <row r="14678" spans="1:5">
      <c r="A14678" s="174" t="s">
        <v>193</v>
      </c>
      <c r="B14678" s="183">
        <v>25</v>
      </c>
      <c r="C14678" s="176">
        <v>44000</v>
      </c>
      <c r="D14678" s="175">
        <v>13</v>
      </c>
      <c r="E14678" s="175">
        <v>7.8769999999999998</v>
      </c>
    </row>
    <row r="14679" spans="1:5">
      <c r="A14679" s="174" t="s">
        <v>193</v>
      </c>
      <c r="B14679" s="183">
        <v>25</v>
      </c>
      <c r="C14679" s="176">
        <v>44001</v>
      </c>
      <c r="D14679" s="175">
        <v>13</v>
      </c>
      <c r="E14679" s="175">
        <v>9.5649999999999995</v>
      </c>
    </row>
    <row r="14680" spans="1:5">
      <c r="A14680" s="174" t="s">
        <v>193</v>
      </c>
      <c r="B14680" s="183">
        <v>25</v>
      </c>
      <c r="C14680" s="176">
        <v>44002</v>
      </c>
      <c r="D14680" s="175">
        <v>11</v>
      </c>
      <c r="E14680" s="175">
        <v>10.128</v>
      </c>
    </row>
    <row r="14681" spans="1:5">
      <c r="A14681" s="174" t="s">
        <v>193</v>
      </c>
      <c r="B14681" s="183">
        <v>26</v>
      </c>
      <c r="C14681" s="176">
        <v>44003</v>
      </c>
      <c r="D14681" s="175">
        <v>10</v>
      </c>
      <c r="E14681" s="175">
        <v>4.5010000000000003</v>
      </c>
    </row>
    <row r="14682" spans="1:5">
      <c r="A14682" s="174" t="s">
        <v>193</v>
      </c>
      <c r="B14682" s="183">
        <v>26</v>
      </c>
      <c r="C14682" s="176">
        <v>44004</v>
      </c>
      <c r="D14682" s="175">
        <v>12</v>
      </c>
      <c r="E14682" s="175">
        <v>7.8769999999999998</v>
      </c>
    </row>
    <row r="14683" spans="1:5">
      <c r="A14683" s="174" t="s">
        <v>193</v>
      </c>
      <c r="B14683" s="183">
        <v>26</v>
      </c>
      <c r="C14683" s="176">
        <v>44005</v>
      </c>
      <c r="D14683" s="175">
        <v>12</v>
      </c>
      <c r="E14683" s="175">
        <v>7.3150000000000004</v>
      </c>
    </row>
    <row r="14684" spans="1:5">
      <c r="A14684" s="174" t="s">
        <v>193</v>
      </c>
      <c r="B14684" s="183">
        <v>26</v>
      </c>
      <c r="C14684" s="176">
        <v>44006</v>
      </c>
      <c r="D14684" s="175">
        <v>13</v>
      </c>
      <c r="E14684" s="175">
        <v>6.1890000000000001</v>
      </c>
    </row>
    <row r="14685" spans="1:5">
      <c r="A14685" s="174" t="s">
        <v>193</v>
      </c>
      <c r="B14685" s="183">
        <v>26</v>
      </c>
      <c r="C14685" s="176">
        <v>44007</v>
      </c>
      <c r="D14685" s="175">
        <v>12</v>
      </c>
      <c r="E14685" s="175">
        <v>6.7519999999999998</v>
      </c>
    </row>
    <row r="14686" spans="1:5">
      <c r="A14686" s="174" t="s">
        <v>193</v>
      </c>
      <c r="B14686" s="183">
        <v>26</v>
      </c>
      <c r="C14686" s="176">
        <v>44008</v>
      </c>
      <c r="D14686" s="175">
        <v>13</v>
      </c>
      <c r="E14686" s="175">
        <v>5.0640000000000001</v>
      </c>
    </row>
    <row r="14687" spans="1:5">
      <c r="A14687" s="174" t="s">
        <v>193</v>
      </c>
      <c r="B14687" s="177">
        <v>26</v>
      </c>
      <c r="C14687" s="176">
        <v>44009</v>
      </c>
      <c r="D14687" s="175">
        <v>11</v>
      </c>
      <c r="E14687" s="175">
        <v>0</v>
      </c>
    </row>
    <row r="14688" spans="1:5">
      <c r="A14688" s="174" t="s">
        <v>193</v>
      </c>
      <c r="B14688" s="183">
        <v>27</v>
      </c>
      <c r="C14688" s="176">
        <v>44010</v>
      </c>
      <c r="D14688" s="175">
        <v>9</v>
      </c>
      <c r="E14688" s="175">
        <v>5.6269999999999998</v>
      </c>
    </row>
    <row r="14689" spans="1:5">
      <c r="A14689" s="174" t="s">
        <v>193</v>
      </c>
      <c r="B14689" s="183">
        <v>27</v>
      </c>
      <c r="C14689" s="176">
        <v>44011</v>
      </c>
      <c r="D14689" s="175">
        <v>11</v>
      </c>
      <c r="E14689" s="175">
        <v>7.8769999999999998</v>
      </c>
    </row>
    <row r="14690" spans="1:5">
      <c r="A14690" s="174" t="s">
        <v>193</v>
      </c>
      <c r="B14690" s="183">
        <v>27</v>
      </c>
      <c r="C14690" s="176">
        <v>44012</v>
      </c>
      <c r="D14690" s="175">
        <v>11</v>
      </c>
      <c r="E14690" s="175">
        <v>10.128</v>
      </c>
    </row>
    <row r="14691" spans="1:5">
      <c r="A14691" s="174" t="s">
        <v>193</v>
      </c>
      <c r="B14691" s="183">
        <v>27</v>
      </c>
      <c r="C14691" s="176">
        <v>44013</v>
      </c>
      <c r="D14691" s="175">
        <v>12</v>
      </c>
      <c r="E14691" s="175">
        <v>1.125</v>
      </c>
    </row>
    <row r="14692" spans="1:5">
      <c r="A14692" s="174" t="s">
        <v>193</v>
      </c>
      <c r="B14692" s="183">
        <v>27</v>
      </c>
      <c r="C14692" s="176">
        <v>44014</v>
      </c>
      <c r="D14692" s="175">
        <v>12</v>
      </c>
      <c r="E14692" s="175">
        <v>5.6269999999999998</v>
      </c>
    </row>
    <row r="14693" spans="1:5">
      <c r="A14693" s="174" t="s">
        <v>193</v>
      </c>
      <c r="B14693" s="183">
        <v>27</v>
      </c>
      <c r="C14693" s="176">
        <v>44015</v>
      </c>
      <c r="D14693" s="175">
        <v>13</v>
      </c>
      <c r="E14693" s="175">
        <v>1.6879999999999999</v>
      </c>
    </row>
    <row r="14694" spans="1:5">
      <c r="A14694" s="174" t="s">
        <v>193</v>
      </c>
      <c r="B14694" s="177">
        <v>27</v>
      </c>
      <c r="C14694" s="176">
        <v>44016</v>
      </c>
      <c r="D14694" s="175">
        <v>10</v>
      </c>
      <c r="E14694" s="175">
        <v>8.44</v>
      </c>
    </row>
    <row r="14695" spans="1:5">
      <c r="A14695" s="174" t="s">
        <v>193</v>
      </c>
      <c r="B14695" s="183">
        <v>28</v>
      </c>
      <c r="C14695" s="176">
        <v>44017</v>
      </c>
      <c r="D14695" s="175">
        <v>9</v>
      </c>
      <c r="E14695" s="175">
        <v>3.9390000000000001</v>
      </c>
    </row>
    <row r="14696" spans="1:5">
      <c r="A14696" s="174" t="s">
        <v>193</v>
      </c>
      <c r="B14696" s="183">
        <v>28</v>
      </c>
      <c r="C14696" s="176">
        <v>44018</v>
      </c>
      <c r="D14696" s="175">
        <v>11</v>
      </c>
      <c r="E14696" s="175">
        <v>1.6879999999999999</v>
      </c>
    </row>
    <row r="14697" spans="1:5">
      <c r="A14697" s="174" t="s">
        <v>193</v>
      </c>
      <c r="B14697" s="183">
        <v>28</v>
      </c>
      <c r="C14697" s="176">
        <v>44019</v>
      </c>
      <c r="D14697" s="175">
        <v>11</v>
      </c>
      <c r="E14697" s="175">
        <v>10.691000000000001</v>
      </c>
    </row>
    <row r="14698" spans="1:5">
      <c r="A14698" s="174" t="s">
        <v>193</v>
      </c>
      <c r="B14698" s="183">
        <v>28</v>
      </c>
      <c r="C14698" s="176">
        <v>44020</v>
      </c>
      <c r="D14698" s="175">
        <v>12</v>
      </c>
      <c r="E14698" s="175">
        <v>4.5010000000000003</v>
      </c>
    </row>
    <row r="14699" spans="1:5">
      <c r="A14699" s="174" t="s">
        <v>193</v>
      </c>
      <c r="B14699" s="183">
        <v>28</v>
      </c>
      <c r="C14699" s="176">
        <v>44021</v>
      </c>
      <c r="D14699" s="175">
        <v>12</v>
      </c>
      <c r="E14699" s="175">
        <v>2.2509999999999999</v>
      </c>
    </row>
    <row r="14700" spans="1:5">
      <c r="A14700" s="174" t="s">
        <v>193</v>
      </c>
      <c r="B14700" s="183">
        <v>28</v>
      </c>
      <c r="C14700" s="176">
        <v>44022</v>
      </c>
      <c r="D14700" s="175">
        <v>12</v>
      </c>
      <c r="E14700" s="175">
        <v>9.0030000000000001</v>
      </c>
    </row>
    <row r="14701" spans="1:5">
      <c r="A14701" s="174" t="s">
        <v>193</v>
      </c>
      <c r="B14701" s="183">
        <v>28</v>
      </c>
      <c r="C14701" s="176">
        <v>44023</v>
      </c>
      <c r="D14701" s="175">
        <v>9</v>
      </c>
      <c r="E14701" s="175">
        <v>6.7519999999999998</v>
      </c>
    </row>
    <row r="14702" spans="1:5">
      <c r="A14702" s="174" t="s">
        <v>193</v>
      </c>
      <c r="B14702" s="183">
        <v>29</v>
      </c>
      <c r="C14702" s="176">
        <v>44024</v>
      </c>
      <c r="D14702" s="175">
        <v>8</v>
      </c>
      <c r="E14702" s="175">
        <v>6.1890000000000001</v>
      </c>
    </row>
    <row r="14703" spans="1:5">
      <c r="A14703" s="174" t="s">
        <v>193</v>
      </c>
      <c r="B14703" s="183">
        <v>29</v>
      </c>
      <c r="C14703" s="176">
        <v>44025</v>
      </c>
      <c r="D14703" s="175">
        <v>11</v>
      </c>
      <c r="E14703" s="175">
        <v>10.691000000000001</v>
      </c>
    </row>
    <row r="14704" spans="1:5">
      <c r="A14704" s="174" t="s">
        <v>193</v>
      </c>
      <c r="B14704" s="183">
        <v>29</v>
      </c>
      <c r="C14704" s="176">
        <v>44026</v>
      </c>
      <c r="D14704" s="175">
        <v>12</v>
      </c>
      <c r="E14704" s="175">
        <v>9.0030000000000001</v>
      </c>
    </row>
    <row r="14705" spans="1:5">
      <c r="A14705" s="174" t="s">
        <v>193</v>
      </c>
      <c r="B14705" s="183">
        <v>29</v>
      </c>
      <c r="C14705" s="176">
        <v>44027</v>
      </c>
      <c r="D14705" s="175">
        <v>11</v>
      </c>
      <c r="E14705" s="175">
        <v>2.8130000000000002</v>
      </c>
    </row>
    <row r="14706" spans="1:5">
      <c r="A14706" s="174" t="s">
        <v>193</v>
      </c>
      <c r="B14706" s="183">
        <v>29</v>
      </c>
      <c r="C14706" s="176">
        <v>44028</v>
      </c>
      <c r="D14706" s="175">
        <v>11</v>
      </c>
      <c r="E14706" s="175">
        <v>5.0640000000000001</v>
      </c>
    </row>
    <row r="14707" spans="1:5">
      <c r="A14707" s="174" t="s">
        <v>193</v>
      </c>
      <c r="B14707" s="183">
        <v>29</v>
      </c>
      <c r="C14707" s="176">
        <v>44029</v>
      </c>
      <c r="D14707" s="175">
        <v>12</v>
      </c>
      <c r="E14707" s="175">
        <v>5.0640000000000001</v>
      </c>
    </row>
    <row r="14708" spans="1:5">
      <c r="A14708" s="174" t="s">
        <v>193</v>
      </c>
      <c r="B14708" s="177">
        <v>29</v>
      </c>
      <c r="C14708" s="176">
        <v>44030</v>
      </c>
      <c r="D14708" s="175">
        <v>9</v>
      </c>
      <c r="E14708" s="175">
        <v>0</v>
      </c>
    </row>
    <row r="14709" spans="1:5">
      <c r="A14709" s="174" t="s">
        <v>193</v>
      </c>
      <c r="B14709" s="183">
        <v>30</v>
      </c>
      <c r="C14709" s="176">
        <v>44031</v>
      </c>
      <c r="D14709" s="175">
        <v>7</v>
      </c>
      <c r="E14709" s="175">
        <v>0</v>
      </c>
    </row>
    <row r="14710" spans="1:5">
      <c r="A14710" s="174" t="s">
        <v>193</v>
      </c>
      <c r="B14710" s="183">
        <v>30</v>
      </c>
      <c r="C14710" s="176">
        <v>44032</v>
      </c>
      <c r="D14710" s="175">
        <v>10</v>
      </c>
      <c r="E14710" s="175">
        <v>13.504</v>
      </c>
    </row>
    <row r="14711" spans="1:5">
      <c r="A14711" s="174" t="s">
        <v>193</v>
      </c>
      <c r="B14711" s="183">
        <v>30</v>
      </c>
      <c r="C14711" s="176">
        <v>44033</v>
      </c>
      <c r="D14711" s="175">
        <v>11</v>
      </c>
      <c r="E14711" s="175">
        <v>9.5649999999999995</v>
      </c>
    </row>
    <row r="14712" spans="1:5">
      <c r="A14712" s="174" t="s">
        <v>193</v>
      </c>
      <c r="B14712" s="183">
        <v>30</v>
      </c>
      <c r="C14712" s="176">
        <v>44034</v>
      </c>
      <c r="D14712" s="175">
        <v>11</v>
      </c>
      <c r="E14712" s="175">
        <v>17.443000000000001</v>
      </c>
    </row>
    <row r="14713" spans="1:5">
      <c r="A14713" s="174" t="s">
        <v>193</v>
      </c>
      <c r="B14713" s="183">
        <v>30</v>
      </c>
      <c r="C14713" s="176">
        <v>44035</v>
      </c>
      <c r="D14713" s="175">
        <v>11</v>
      </c>
      <c r="E14713" s="175">
        <v>14.63</v>
      </c>
    </row>
    <row r="14714" spans="1:5">
      <c r="A14714" s="174" t="s">
        <v>193</v>
      </c>
      <c r="B14714" s="183">
        <v>30</v>
      </c>
      <c r="C14714" s="176">
        <v>44036</v>
      </c>
      <c r="D14714" s="175">
        <v>11</v>
      </c>
      <c r="E14714" s="175">
        <v>9.5649999999999995</v>
      </c>
    </row>
    <row r="14715" spans="1:5">
      <c r="A14715" s="174" t="s">
        <v>193</v>
      </c>
      <c r="B14715" s="177">
        <v>30</v>
      </c>
      <c r="C14715" s="176">
        <v>44037</v>
      </c>
      <c r="D14715" s="175">
        <v>9</v>
      </c>
      <c r="E14715" s="175">
        <v>5.0640000000000001</v>
      </c>
    </row>
    <row r="14716" spans="1:5">
      <c r="A14716" s="174" t="s">
        <v>193</v>
      </c>
      <c r="B14716" s="183">
        <v>31</v>
      </c>
      <c r="C14716" s="176">
        <v>44038</v>
      </c>
      <c r="D14716" s="175">
        <v>8</v>
      </c>
      <c r="E14716" s="175">
        <v>2.2509999999999999</v>
      </c>
    </row>
    <row r="14717" spans="1:5">
      <c r="A14717" s="174" t="s">
        <v>193</v>
      </c>
      <c r="B14717" s="183">
        <v>31</v>
      </c>
      <c r="C14717" s="176">
        <v>44039</v>
      </c>
      <c r="D14717" s="175">
        <v>10</v>
      </c>
      <c r="E14717" s="175">
        <v>9.0030000000000001</v>
      </c>
    </row>
    <row r="14718" spans="1:5">
      <c r="A14718" s="174" t="s">
        <v>193</v>
      </c>
      <c r="B14718" s="183">
        <v>31</v>
      </c>
      <c r="C14718" s="176">
        <v>44040</v>
      </c>
      <c r="D14718" s="175">
        <v>10</v>
      </c>
      <c r="E14718" s="175">
        <v>5.6269999999999998</v>
      </c>
    </row>
    <row r="14719" spans="1:5">
      <c r="A14719" s="174" t="s">
        <v>193</v>
      </c>
      <c r="B14719" s="183">
        <v>31</v>
      </c>
      <c r="C14719" s="176">
        <v>44041</v>
      </c>
      <c r="D14719" s="175">
        <v>10</v>
      </c>
      <c r="E14719" s="175">
        <v>8.44</v>
      </c>
    </row>
    <row r="14720" spans="1:5">
      <c r="A14720" s="174" t="s">
        <v>193</v>
      </c>
      <c r="B14720" s="183">
        <v>31</v>
      </c>
      <c r="C14720" s="176">
        <v>44042</v>
      </c>
      <c r="D14720" s="175">
        <v>10</v>
      </c>
      <c r="E14720" s="175">
        <v>5.0640000000000001</v>
      </c>
    </row>
    <row r="14721" spans="1:5">
      <c r="A14721" s="174" t="s">
        <v>193</v>
      </c>
      <c r="B14721" s="183">
        <v>31</v>
      </c>
      <c r="C14721" s="176">
        <v>44043</v>
      </c>
      <c r="D14721" s="175">
        <v>10</v>
      </c>
      <c r="E14721" s="175">
        <v>4.5010000000000003</v>
      </c>
    </row>
    <row r="14722" spans="1:5">
      <c r="A14722" s="174" t="s">
        <v>193</v>
      </c>
      <c r="B14722" s="177">
        <v>31</v>
      </c>
      <c r="C14722" s="176">
        <v>44044</v>
      </c>
      <c r="D14722" s="175">
        <v>8</v>
      </c>
      <c r="E14722" s="175">
        <v>5.0640000000000001</v>
      </c>
    </row>
    <row r="14723" spans="1:5">
      <c r="A14723" s="174" t="s">
        <v>193</v>
      </c>
      <c r="B14723" s="183">
        <v>32</v>
      </c>
      <c r="C14723" s="176">
        <v>44045</v>
      </c>
      <c r="D14723" s="175">
        <v>7</v>
      </c>
      <c r="E14723" s="175">
        <v>1.6879999999999999</v>
      </c>
    </row>
    <row r="14724" spans="1:5">
      <c r="A14724" s="174" t="s">
        <v>193</v>
      </c>
      <c r="B14724" s="183">
        <v>32</v>
      </c>
      <c r="C14724" s="176">
        <v>44046</v>
      </c>
      <c r="D14724" s="175">
        <v>9</v>
      </c>
      <c r="E14724" s="175">
        <v>2.2509999999999999</v>
      </c>
    </row>
    <row r="14725" spans="1:5">
      <c r="A14725" s="174" t="s">
        <v>193</v>
      </c>
      <c r="B14725" s="183">
        <v>32</v>
      </c>
      <c r="C14725" s="176">
        <v>44047</v>
      </c>
      <c r="D14725" s="175">
        <v>10</v>
      </c>
      <c r="E14725" s="175">
        <v>5.6269999999999998</v>
      </c>
    </row>
    <row r="14726" spans="1:5">
      <c r="A14726" s="174" t="s">
        <v>193</v>
      </c>
      <c r="B14726" s="183">
        <v>32</v>
      </c>
      <c r="C14726" s="176">
        <v>44048</v>
      </c>
      <c r="D14726" s="175">
        <v>10</v>
      </c>
      <c r="E14726" s="175">
        <v>11.253</v>
      </c>
    </row>
    <row r="14727" spans="1:5">
      <c r="A14727" s="174" t="s">
        <v>193</v>
      </c>
      <c r="B14727" s="183">
        <v>32</v>
      </c>
      <c r="C14727" s="176">
        <v>44049</v>
      </c>
      <c r="D14727" s="175">
        <v>9</v>
      </c>
      <c r="E14727" s="175">
        <v>2.8130000000000002</v>
      </c>
    </row>
    <row r="14728" spans="1:5">
      <c r="A14728" s="174" t="s">
        <v>193</v>
      </c>
      <c r="B14728" s="177">
        <v>32</v>
      </c>
      <c r="C14728" s="176">
        <v>44050</v>
      </c>
      <c r="D14728" s="175">
        <v>9</v>
      </c>
      <c r="E14728" s="175">
        <v>6.1890000000000001</v>
      </c>
    </row>
    <row r="14729" spans="1:5">
      <c r="A14729" s="174" t="s">
        <v>193</v>
      </c>
      <c r="B14729" s="177">
        <v>32</v>
      </c>
      <c r="C14729" s="176">
        <v>44051</v>
      </c>
      <c r="D14729" s="175">
        <v>6</v>
      </c>
      <c r="E14729" s="175">
        <v>3.3759999999999999</v>
      </c>
    </row>
    <row r="14730" spans="1:5">
      <c r="A14730" s="174" t="s">
        <v>193</v>
      </c>
      <c r="B14730" s="177">
        <v>33</v>
      </c>
      <c r="C14730" s="176">
        <v>44052</v>
      </c>
      <c r="D14730" s="175">
        <v>4</v>
      </c>
      <c r="E14730" s="175">
        <v>1.6879999999999999</v>
      </c>
    </row>
    <row r="14731" spans="1:5">
      <c r="A14731" s="174" t="s">
        <v>193</v>
      </c>
      <c r="B14731" s="177">
        <v>33</v>
      </c>
      <c r="C14731" s="176">
        <v>44053</v>
      </c>
      <c r="D14731" s="175">
        <v>8</v>
      </c>
      <c r="E14731" s="175">
        <v>0.56299999999999994</v>
      </c>
    </row>
    <row r="14732" spans="1:5">
      <c r="A14732" s="174" t="s">
        <v>193</v>
      </c>
      <c r="B14732" s="177">
        <v>33</v>
      </c>
      <c r="C14732" s="176">
        <v>44054</v>
      </c>
      <c r="D14732" s="175">
        <v>10</v>
      </c>
      <c r="E14732" s="175">
        <v>12.379</v>
      </c>
    </row>
    <row r="14733" spans="1:5">
      <c r="A14733" s="174" t="s">
        <v>193</v>
      </c>
      <c r="B14733" s="177">
        <v>33</v>
      </c>
      <c r="C14733" s="176">
        <v>44055</v>
      </c>
      <c r="D14733" s="175">
        <v>10</v>
      </c>
      <c r="E14733" s="175">
        <v>8.44</v>
      </c>
    </row>
    <row r="14734" spans="1:5">
      <c r="A14734" s="174" t="s">
        <v>193</v>
      </c>
      <c r="B14734" s="177">
        <v>33</v>
      </c>
      <c r="C14734" s="176">
        <v>44056</v>
      </c>
      <c r="D14734" s="175">
        <v>10</v>
      </c>
      <c r="E14734" s="175">
        <v>6.7519999999999998</v>
      </c>
    </row>
    <row r="14735" spans="1:5">
      <c r="A14735" s="174" t="s">
        <v>193</v>
      </c>
      <c r="B14735" s="177">
        <v>33</v>
      </c>
      <c r="C14735" s="176">
        <v>44057</v>
      </c>
      <c r="D14735" s="175">
        <v>10</v>
      </c>
      <c r="E14735" s="175">
        <v>4.5010000000000003</v>
      </c>
    </row>
    <row r="14736" spans="1:5">
      <c r="A14736" s="174" t="s">
        <v>193</v>
      </c>
      <c r="B14736" s="177">
        <v>33</v>
      </c>
      <c r="C14736" s="176">
        <v>44058</v>
      </c>
      <c r="D14736" s="175">
        <v>7</v>
      </c>
      <c r="E14736" s="175">
        <v>6.1890000000000001</v>
      </c>
    </row>
    <row r="14737" spans="1:5">
      <c r="A14737" s="174" t="s">
        <v>193</v>
      </c>
      <c r="B14737" s="177">
        <v>34</v>
      </c>
      <c r="C14737" s="176">
        <v>44059</v>
      </c>
      <c r="D14737" s="175">
        <v>6</v>
      </c>
      <c r="E14737" s="175">
        <v>0.56299999999999994</v>
      </c>
    </row>
    <row r="14738" spans="1:5">
      <c r="A14738" s="174" t="s">
        <v>193</v>
      </c>
      <c r="B14738" s="177">
        <v>34</v>
      </c>
      <c r="C14738" s="176">
        <v>44060</v>
      </c>
      <c r="D14738" s="175">
        <v>9</v>
      </c>
      <c r="E14738" s="175">
        <v>2.2509999999999999</v>
      </c>
    </row>
    <row r="14739" spans="1:5">
      <c r="A14739" s="174" t="s">
        <v>193</v>
      </c>
      <c r="B14739" s="177">
        <v>34</v>
      </c>
      <c r="C14739" s="176">
        <v>44061</v>
      </c>
      <c r="D14739" s="175">
        <v>9</v>
      </c>
      <c r="E14739" s="175">
        <v>5.0640000000000001</v>
      </c>
    </row>
    <row r="14740" spans="1:5">
      <c r="A14740" s="174" t="s">
        <v>193</v>
      </c>
      <c r="B14740" s="177">
        <v>34</v>
      </c>
      <c r="C14740" s="176">
        <v>44062</v>
      </c>
      <c r="D14740" s="175">
        <v>9</v>
      </c>
      <c r="E14740" s="175">
        <v>6.1890000000000001</v>
      </c>
    </row>
    <row r="14741" spans="1:5">
      <c r="A14741" s="174" t="s">
        <v>193</v>
      </c>
      <c r="B14741" s="177">
        <v>34</v>
      </c>
      <c r="C14741" s="176">
        <v>44063</v>
      </c>
      <c r="D14741" s="175">
        <v>9</v>
      </c>
      <c r="E14741" s="175">
        <v>4.5010000000000003</v>
      </c>
    </row>
    <row r="14742" spans="1:5">
      <c r="A14742" s="174" t="s">
        <v>193</v>
      </c>
      <c r="B14742" s="177">
        <v>34</v>
      </c>
      <c r="C14742" s="176">
        <v>44064</v>
      </c>
      <c r="D14742" s="175">
        <v>11</v>
      </c>
      <c r="E14742" s="175">
        <v>2.8130000000000002</v>
      </c>
    </row>
    <row r="14743" spans="1:5">
      <c r="A14743" s="174" t="s">
        <v>193</v>
      </c>
      <c r="B14743" s="177">
        <v>34</v>
      </c>
      <c r="C14743" s="176">
        <v>44065</v>
      </c>
      <c r="D14743" s="182"/>
      <c r="E14743" s="175">
        <v>6.1890000000000001</v>
      </c>
    </row>
    <row r="14744" spans="1:5">
      <c r="A14744" s="174" t="s">
        <v>197</v>
      </c>
      <c r="B14744" s="183">
        <v>8</v>
      </c>
      <c r="C14744" s="176">
        <v>43877</v>
      </c>
      <c r="D14744" s="175">
        <v>2</v>
      </c>
      <c r="E14744" s="175">
        <v>0</v>
      </c>
    </row>
    <row r="14745" spans="1:5">
      <c r="A14745" s="174" t="s">
        <v>197</v>
      </c>
      <c r="B14745" s="183">
        <v>8</v>
      </c>
      <c r="C14745" s="176">
        <v>43878</v>
      </c>
      <c r="D14745" s="175">
        <v>-1</v>
      </c>
      <c r="E14745" s="175">
        <v>0</v>
      </c>
    </row>
    <row r="14746" spans="1:5">
      <c r="A14746" s="174" t="s">
        <v>197</v>
      </c>
      <c r="B14746" s="183">
        <v>8</v>
      </c>
      <c r="C14746" s="176">
        <v>43879</v>
      </c>
      <c r="D14746" s="175">
        <v>-1</v>
      </c>
      <c r="E14746" s="175">
        <v>0</v>
      </c>
    </row>
    <row r="14747" spans="1:5">
      <c r="A14747" s="174" t="s">
        <v>197</v>
      </c>
      <c r="B14747" s="183">
        <v>8</v>
      </c>
      <c r="C14747" s="176">
        <v>43880</v>
      </c>
      <c r="D14747" s="175">
        <v>-1</v>
      </c>
      <c r="E14747" s="175">
        <v>0</v>
      </c>
    </row>
    <row r="14748" spans="1:5">
      <c r="A14748" s="174" t="s">
        <v>197</v>
      </c>
      <c r="B14748" s="183">
        <v>8</v>
      </c>
      <c r="C14748" s="176">
        <v>43881</v>
      </c>
      <c r="D14748" s="175">
        <v>-2</v>
      </c>
      <c r="E14748" s="175">
        <v>0</v>
      </c>
    </row>
    <row r="14749" spans="1:5">
      <c r="A14749" s="174" t="s">
        <v>197</v>
      </c>
      <c r="B14749" s="183">
        <v>8</v>
      </c>
      <c r="C14749" s="176">
        <v>43882</v>
      </c>
      <c r="D14749" s="175">
        <v>-2</v>
      </c>
      <c r="E14749" s="175">
        <v>0</v>
      </c>
    </row>
    <row r="14750" spans="1:5">
      <c r="A14750" s="174" t="s">
        <v>197</v>
      </c>
      <c r="B14750" s="177">
        <v>8</v>
      </c>
      <c r="C14750" s="176">
        <v>43883</v>
      </c>
      <c r="D14750" s="175">
        <v>0</v>
      </c>
      <c r="E14750" s="175">
        <v>0</v>
      </c>
    </row>
    <row r="14751" spans="1:5">
      <c r="A14751" s="174" t="s">
        <v>197</v>
      </c>
      <c r="B14751" s="183">
        <v>9</v>
      </c>
      <c r="C14751" s="176">
        <v>43884</v>
      </c>
      <c r="D14751" s="175">
        <v>2</v>
      </c>
      <c r="E14751" s="175">
        <v>0</v>
      </c>
    </row>
    <row r="14752" spans="1:5">
      <c r="A14752" s="174" t="s">
        <v>197</v>
      </c>
      <c r="B14752" s="183">
        <v>9</v>
      </c>
      <c r="C14752" s="176">
        <v>43885</v>
      </c>
      <c r="D14752" s="175">
        <v>5</v>
      </c>
      <c r="E14752" s="175">
        <v>0</v>
      </c>
    </row>
    <row r="14753" spans="1:5">
      <c r="A14753" s="174" t="s">
        <v>197</v>
      </c>
      <c r="B14753" s="183">
        <v>9</v>
      </c>
      <c r="C14753" s="176">
        <v>43886</v>
      </c>
      <c r="D14753" s="175">
        <v>9</v>
      </c>
      <c r="E14753" s="175">
        <v>0</v>
      </c>
    </row>
    <row r="14754" spans="1:5">
      <c r="A14754" s="174" t="s">
        <v>197</v>
      </c>
      <c r="B14754" s="183">
        <v>9</v>
      </c>
      <c r="C14754" s="176">
        <v>43887</v>
      </c>
      <c r="D14754" s="175">
        <v>3</v>
      </c>
      <c r="E14754" s="175">
        <v>0</v>
      </c>
    </row>
    <row r="14755" spans="1:5">
      <c r="A14755" s="174" t="s">
        <v>197</v>
      </c>
      <c r="B14755" s="183">
        <v>9</v>
      </c>
      <c r="C14755" s="176">
        <v>43888</v>
      </c>
      <c r="D14755" s="175">
        <v>-1</v>
      </c>
      <c r="E14755" s="175">
        <v>0</v>
      </c>
    </row>
    <row r="14756" spans="1:5">
      <c r="A14756" s="174" t="s">
        <v>197</v>
      </c>
      <c r="B14756" s="183">
        <v>9</v>
      </c>
      <c r="C14756" s="176">
        <v>43889</v>
      </c>
      <c r="D14756" s="175">
        <v>-1</v>
      </c>
      <c r="E14756" s="175">
        <v>0</v>
      </c>
    </row>
    <row r="14757" spans="1:5">
      <c r="A14757" s="174" t="s">
        <v>197</v>
      </c>
      <c r="B14757" s="177">
        <v>9</v>
      </c>
      <c r="C14757" s="176">
        <v>43890</v>
      </c>
      <c r="D14757" s="175">
        <v>2</v>
      </c>
      <c r="E14757" s="175">
        <v>0</v>
      </c>
    </row>
    <row r="14758" spans="1:5">
      <c r="A14758" s="174" t="s">
        <v>197</v>
      </c>
      <c r="B14758" s="183">
        <v>10</v>
      </c>
      <c r="C14758" s="176">
        <v>43833</v>
      </c>
      <c r="D14758" s="175">
        <v>4</v>
      </c>
      <c r="E14758" s="175">
        <v>0</v>
      </c>
    </row>
    <row r="14759" spans="1:5">
      <c r="A14759" s="174" t="s">
        <v>197</v>
      </c>
      <c r="B14759" s="183">
        <v>10</v>
      </c>
      <c r="C14759" s="176">
        <v>43864</v>
      </c>
      <c r="D14759" s="175">
        <v>-1</v>
      </c>
      <c r="E14759" s="175">
        <v>0</v>
      </c>
    </row>
    <row r="14760" spans="1:5">
      <c r="A14760" s="174" t="s">
        <v>197</v>
      </c>
      <c r="B14760" s="183">
        <v>10</v>
      </c>
      <c r="C14760" s="176">
        <v>43893</v>
      </c>
      <c r="D14760" s="175">
        <v>-1</v>
      </c>
      <c r="E14760" s="175">
        <v>0</v>
      </c>
    </row>
    <row r="14761" spans="1:5">
      <c r="A14761" s="174" t="s">
        <v>197</v>
      </c>
      <c r="B14761" s="183">
        <v>10</v>
      </c>
      <c r="C14761" s="176">
        <v>43894</v>
      </c>
      <c r="D14761" s="175">
        <v>-1</v>
      </c>
      <c r="E14761" s="175">
        <v>0</v>
      </c>
    </row>
    <row r="14762" spans="1:5">
      <c r="A14762" s="174" t="s">
        <v>197</v>
      </c>
      <c r="B14762" s="183">
        <v>10</v>
      </c>
      <c r="C14762" s="176">
        <v>43895</v>
      </c>
      <c r="D14762" s="175">
        <v>-2</v>
      </c>
      <c r="E14762" s="175">
        <v>0</v>
      </c>
    </row>
    <row r="14763" spans="1:5">
      <c r="A14763" s="174" t="s">
        <v>197</v>
      </c>
      <c r="B14763" s="183">
        <v>10</v>
      </c>
      <c r="C14763" s="176">
        <v>43896</v>
      </c>
      <c r="D14763" s="175">
        <v>-3</v>
      </c>
      <c r="E14763" s="175">
        <v>0</v>
      </c>
    </row>
    <row r="14764" spans="1:5">
      <c r="A14764" s="174" t="s">
        <v>197</v>
      </c>
      <c r="B14764" s="177">
        <v>10</v>
      </c>
      <c r="C14764" s="176">
        <v>43897</v>
      </c>
      <c r="D14764" s="175">
        <v>-1</v>
      </c>
      <c r="E14764" s="175">
        <v>0</v>
      </c>
    </row>
    <row r="14765" spans="1:5">
      <c r="A14765" s="174" t="s">
        <v>197</v>
      </c>
      <c r="B14765" s="183">
        <v>11</v>
      </c>
      <c r="C14765" s="176">
        <v>43898</v>
      </c>
      <c r="D14765" s="175">
        <v>1</v>
      </c>
      <c r="E14765" s="175">
        <v>0</v>
      </c>
    </row>
    <row r="14766" spans="1:5">
      <c r="A14766" s="174" t="s">
        <v>197</v>
      </c>
      <c r="B14766" s="183">
        <v>11</v>
      </c>
      <c r="C14766" s="176">
        <v>43899</v>
      </c>
      <c r="D14766" s="175">
        <v>-1</v>
      </c>
      <c r="E14766" s="175">
        <v>0</v>
      </c>
    </row>
    <row r="14767" spans="1:5">
      <c r="A14767" s="174" t="s">
        <v>197</v>
      </c>
      <c r="B14767" s="183">
        <v>11</v>
      </c>
      <c r="C14767" s="176">
        <v>43900</v>
      </c>
      <c r="D14767" s="175">
        <v>-3</v>
      </c>
      <c r="E14767" s="175">
        <v>0</v>
      </c>
    </row>
    <row r="14768" spans="1:5">
      <c r="A14768" s="174" t="s">
        <v>197</v>
      </c>
      <c r="B14768" s="183">
        <v>11</v>
      </c>
      <c r="C14768" s="176">
        <v>43901</v>
      </c>
      <c r="D14768" s="175">
        <v>-2</v>
      </c>
      <c r="E14768" s="175">
        <v>0</v>
      </c>
    </row>
    <row r="14769" spans="1:5">
      <c r="A14769" s="174" t="s">
        <v>197</v>
      </c>
      <c r="B14769" s="183">
        <v>11</v>
      </c>
      <c r="C14769" s="176">
        <v>43902</v>
      </c>
      <c r="D14769" s="175">
        <v>-2</v>
      </c>
      <c r="E14769" s="175">
        <v>0</v>
      </c>
    </row>
    <row r="14770" spans="1:5">
      <c r="A14770" s="174" t="s">
        <v>197</v>
      </c>
      <c r="B14770" s="183">
        <v>11</v>
      </c>
      <c r="C14770" s="176">
        <v>43903</v>
      </c>
      <c r="D14770" s="175">
        <v>-2</v>
      </c>
      <c r="E14770" s="175">
        <v>0</v>
      </c>
    </row>
    <row r="14771" spans="1:5">
      <c r="A14771" s="174" t="s">
        <v>197</v>
      </c>
      <c r="B14771" s="177">
        <v>11</v>
      </c>
      <c r="C14771" s="176">
        <v>43904</v>
      </c>
      <c r="D14771" s="175">
        <v>1</v>
      </c>
      <c r="E14771" s="175">
        <v>0</v>
      </c>
    </row>
    <row r="14772" spans="1:5">
      <c r="A14772" s="174" t="s">
        <v>197</v>
      </c>
      <c r="B14772" s="183">
        <v>12</v>
      </c>
      <c r="C14772" s="176">
        <v>43905</v>
      </c>
      <c r="D14772" s="175">
        <v>2</v>
      </c>
      <c r="E14772" s="175">
        <v>0</v>
      </c>
    </row>
    <row r="14773" spans="1:5">
      <c r="A14773" s="174" t="s">
        <v>197</v>
      </c>
      <c r="B14773" s="183">
        <v>12</v>
      </c>
      <c r="C14773" s="176">
        <v>43906</v>
      </c>
      <c r="D14773" s="175">
        <v>0</v>
      </c>
      <c r="E14773" s="175">
        <v>0</v>
      </c>
    </row>
    <row r="14774" spans="1:5">
      <c r="A14774" s="174" t="s">
        <v>197</v>
      </c>
      <c r="B14774" s="183">
        <v>12</v>
      </c>
      <c r="C14774" s="176">
        <v>43907</v>
      </c>
      <c r="D14774" s="175">
        <v>2</v>
      </c>
      <c r="E14774" s="175">
        <v>0</v>
      </c>
    </row>
    <row r="14775" spans="1:5">
      <c r="A14775" s="174" t="s">
        <v>197</v>
      </c>
      <c r="B14775" s="183">
        <v>12</v>
      </c>
      <c r="C14775" s="176">
        <v>43908</v>
      </c>
      <c r="D14775" s="175">
        <v>8</v>
      </c>
      <c r="E14775" s="175">
        <v>0</v>
      </c>
    </row>
    <row r="14776" spans="1:5">
      <c r="A14776" s="174" t="s">
        <v>197</v>
      </c>
      <c r="B14776" s="183">
        <v>12</v>
      </c>
      <c r="C14776" s="176">
        <v>43909</v>
      </c>
      <c r="D14776" s="175">
        <v>19</v>
      </c>
      <c r="E14776" s="175">
        <v>0</v>
      </c>
    </row>
    <row r="14777" spans="1:5">
      <c r="A14777" s="174" t="s">
        <v>197</v>
      </c>
      <c r="B14777" s="177">
        <v>12</v>
      </c>
      <c r="C14777" s="176">
        <v>43910</v>
      </c>
      <c r="D14777" s="175">
        <v>25</v>
      </c>
      <c r="E14777" s="175">
        <v>0</v>
      </c>
    </row>
    <row r="14778" spans="1:5">
      <c r="A14778" s="174" t="s">
        <v>197</v>
      </c>
      <c r="B14778" s="183">
        <v>12</v>
      </c>
      <c r="C14778" s="176">
        <v>43911</v>
      </c>
      <c r="D14778" s="175">
        <v>23</v>
      </c>
      <c r="E14778" s="175">
        <v>0</v>
      </c>
    </row>
    <row r="14779" spans="1:5">
      <c r="A14779" s="174" t="s">
        <v>197</v>
      </c>
      <c r="B14779" s="183">
        <v>13</v>
      </c>
      <c r="C14779" s="176">
        <v>43912</v>
      </c>
      <c r="D14779" s="175">
        <v>24</v>
      </c>
      <c r="E14779" s="175">
        <v>0</v>
      </c>
    </row>
    <row r="14780" spans="1:5">
      <c r="A14780" s="174" t="s">
        <v>197</v>
      </c>
      <c r="B14780" s="183">
        <v>13</v>
      </c>
      <c r="C14780" s="176">
        <v>43913</v>
      </c>
      <c r="D14780" s="175">
        <v>28</v>
      </c>
      <c r="E14780" s="175">
        <v>0</v>
      </c>
    </row>
    <row r="14781" spans="1:5">
      <c r="A14781" s="174" t="s">
        <v>197</v>
      </c>
      <c r="B14781" s="183">
        <v>13</v>
      </c>
      <c r="C14781" s="176">
        <v>43914</v>
      </c>
      <c r="D14781" s="175">
        <v>27</v>
      </c>
      <c r="E14781" s="175">
        <v>0</v>
      </c>
    </row>
    <row r="14782" spans="1:5">
      <c r="A14782" s="174" t="s">
        <v>197</v>
      </c>
      <c r="B14782" s="183">
        <v>13</v>
      </c>
      <c r="C14782" s="176">
        <v>43915</v>
      </c>
      <c r="D14782" s="175">
        <v>27</v>
      </c>
      <c r="E14782" s="175">
        <v>0</v>
      </c>
    </row>
    <row r="14783" spans="1:5">
      <c r="A14783" s="174" t="s">
        <v>197</v>
      </c>
      <c r="B14783" s="183">
        <v>13</v>
      </c>
      <c r="C14783" s="176">
        <v>43916</v>
      </c>
      <c r="D14783" s="175">
        <v>25</v>
      </c>
      <c r="E14783" s="175">
        <v>0.14000000000000001</v>
      </c>
    </row>
    <row r="14784" spans="1:5">
      <c r="A14784" s="174" t="s">
        <v>197</v>
      </c>
      <c r="B14784" s="183">
        <v>13</v>
      </c>
      <c r="C14784" s="176">
        <v>43917</v>
      </c>
      <c r="D14784" s="175">
        <v>27</v>
      </c>
      <c r="E14784" s="175">
        <v>0</v>
      </c>
    </row>
    <row r="14785" spans="1:5">
      <c r="A14785" s="174" t="s">
        <v>197</v>
      </c>
      <c r="B14785" s="177">
        <v>13</v>
      </c>
      <c r="C14785" s="176">
        <v>43918</v>
      </c>
      <c r="D14785" s="175">
        <v>21</v>
      </c>
      <c r="E14785" s="175">
        <v>0</v>
      </c>
    </row>
    <row r="14786" spans="1:5">
      <c r="A14786" s="174" t="s">
        <v>197</v>
      </c>
      <c r="B14786" s="183">
        <v>14</v>
      </c>
      <c r="C14786" s="176">
        <v>43919</v>
      </c>
      <c r="D14786" s="175">
        <v>20</v>
      </c>
      <c r="E14786" s="175">
        <v>0</v>
      </c>
    </row>
    <row r="14787" spans="1:5">
      <c r="A14787" s="174" t="s">
        <v>197</v>
      </c>
      <c r="B14787" s="183">
        <v>14</v>
      </c>
      <c r="C14787" s="176">
        <v>43920</v>
      </c>
      <c r="D14787" s="175">
        <v>22</v>
      </c>
      <c r="E14787" s="175">
        <v>0</v>
      </c>
    </row>
    <row r="14788" spans="1:5">
      <c r="A14788" s="174" t="s">
        <v>197</v>
      </c>
      <c r="B14788" s="183">
        <v>14</v>
      </c>
      <c r="C14788" s="176">
        <v>43921</v>
      </c>
      <c r="D14788" s="175">
        <v>21</v>
      </c>
      <c r="E14788" s="175">
        <v>0.14000000000000001</v>
      </c>
    </row>
    <row r="14789" spans="1:5">
      <c r="A14789" s="174" t="s">
        <v>197</v>
      </c>
      <c r="B14789" s="183">
        <v>14</v>
      </c>
      <c r="C14789" s="176">
        <v>43922</v>
      </c>
      <c r="D14789" s="175">
        <v>21</v>
      </c>
      <c r="E14789" s="175">
        <v>0</v>
      </c>
    </row>
    <row r="14790" spans="1:5">
      <c r="A14790" s="174" t="s">
        <v>197</v>
      </c>
      <c r="B14790" s="183">
        <v>14</v>
      </c>
      <c r="C14790" s="176">
        <v>43923</v>
      </c>
      <c r="D14790" s="175">
        <v>20</v>
      </c>
      <c r="E14790" s="175">
        <v>0</v>
      </c>
    </row>
    <row r="14791" spans="1:5">
      <c r="A14791" s="174" t="s">
        <v>197</v>
      </c>
      <c r="B14791" s="183">
        <v>14</v>
      </c>
      <c r="C14791" s="176">
        <v>43924</v>
      </c>
      <c r="D14791" s="175">
        <v>21</v>
      </c>
      <c r="E14791" s="175">
        <v>0.41899999999999998</v>
      </c>
    </row>
    <row r="14792" spans="1:5">
      <c r="A14792" s="174" t="s">
        <v>197</v>
      </c>
      <c r="B14792" s="177">
        <v>14</v>
      </c>
      <c r="C14792" s="176">
        <v>43925</v>
      </c>
      <c r="D14792" s="175">
        <v>17</v>
      </c>
      <c r="E14792" s="175">
        <v>0</v>
      </c>
    </row>
    <row r="14793" spans="1:5">
      <c r="A14793" s="174" t="s">
        <v>197</v>
      </c>
      <c r="B14793" s="183">
        <v>15</v>
      </c>
      <c r="C14793" s="176">
        <v>43926</v>
      </c>
      <c r="D14793" s="175">
        <v>17</v>
      </c>
      <c r="E14793" s="175">
        <v>0.69799999999999995</v>
      </c>
    </row>
    <row r="14794" spans="1:5">
      <c r="A14794" s="174" t="s">
        <v>197</v>
      </c>
      <c r="B14794" s="183">
        <v>15</v>
      </c>
      <c r="C14794" s="176">
        <v>43927</v>
      </c>
      <c r="D14794" s="175">
        <v>18</v>
      </c>
      <c r="E14794" s="175">
        <v>0</v>
      </c>
    </row>
    <row r="14795" spans="1:5">
      <c r="A14795" s="174" t="s">
        <v>197</v>
      </c>
      <c r="B14795" s="183">
        <v>15</v>
      </c>
      <c r="C14795" s="176">
        <v>43928</v>
      </c>
      <c r="D14795" s="175">
        <v>16</v>
      </c>
      <c r="E14795" s="175">
        <v>0.14000000000000001</v>
      </c>
    </row>
    <row r="14796" spans="1:5">
      <c r="A14796" s="174" t="s">
        <v>197</v>
      </c>
      <c r="B14796" s="183">
        <v>15</v>
      </c>
      <c r="C14796" s="176">
        <v>43929</v>
      </c>
      <c r="D14796" s="175">
        <v>16</v>
      </c>
      <c r="E14796" s="175">
        <v>0.55800000000000005</v>
      </c>
    </row>
    <row r="14797" spans="1:5">
      <c r="A14797" s="174" t="s">
        <v>197</v>
      </c>
      <c r="B14797" s="183">
        <v>15</v>
      </c>
      <c r="C14797" s="176">
        <v>43930</v>
      </c>
      <c r="D14797" s="175">
        <v>13</v>
      </c>
      <c r="E14797" s="175">
        <v>0.27900000000000003</v>
      </c>
    </row>
    <row r="14798" spans="1:5">
      <c r="A14798" s="174" t="s">
        <v>197</v>
      </c>
      <c r="B14798" s="183">
        <v>15</v>
      </c>
      <c r="C14798" s="176">
        <v>43931</v>
      </c>
      <c r="D14798" s="175">
        <v>28</v>
      </c>
      <c r="E14798" s="175">
        <v>0.14000000000000001</v>
      </c>
    </row>
    <row r="14799" spans="1:5">
      <c r="A14799" s="174" t="s">
        <v>197</v>
      </c>
      <c r="B14799" s="177">
        <v>15</v>
      </c>
      <c r="C14799" s="176">
        <v>43932</v>
      </c>
      <c r="D14799" s="175">
        <v>16</v>
      </c>
      <c r="E14799" s="175">
        <v>0.41899999999999998</v>
      </c>
    </row>
    <row r="14800" spans="1:5">
      <c r="A14800" s="174" t="s">
        <v>197</v>
      </c>
      <c r="B14800" s="183">
        <v>16</v>
      </c>
      <c r="C14800" s="176">
        <v>43933</v>
      </c>
      <c r="D14800" s="175">
        <v>13</v>
      </c>
      <c r="E14800" s="175">
        <v>0.41899999999999998</v>
      </c>
    </row>
    <row r="14801" spans="1:5">
      <c r="A14801" s="174" t="s">
        <v>197</v>
      </c>
      <c r="B14801" s="183">
        <v>16</v>
      </c>
      <c r="C14801" s="176">
        <v>43934</v>
      </c>
      <c r="D14801" s="175">
        <v>15</v>
      </c>
      <c r="E14801" s="175">
        <v>0</v>
      </c>
    </row>
    <row r="14802" spans="1:5">
      <c r="A14802" s="174" t="s">
        <v>197</v>
      </c>
      <c r="B14802" s="183">
        <v>16</v>
      </c>
      <c r="C14802" s="176">
        <v>43935</v>
      </c>
      <c r="D14802" s="175">
        <v>15</v>
      </c>
      <c r="E14802" s="175">
        <v>0.27900000000000003</v>
      </c>
    </row>
    <row r="14803" spans="1:5">
      <c r="A14803" s="174" t="s">
        <v>197</v>
      </c>
      <c r="B14803" s="183">
        <v>16</v>
      </c>
      <c r="C14803" s="176">
        <v>43936</v>
      </c>
      <c r="D14803" s="175">
        <v>15</v>
      </c>
      <c r="E14803" s="175">
        <v>0.27900000000000003</v>
      </c>
    </row>
    <row r="14804" spans="1:5">
      <c r="A14804" s="174" t="s">
        <v>197</v>
      </c>
      <c r="B14804" s="183">
        <v>16</v>
      </c>
      <c r="C14804" s="176">
        <v>43937</v>
      </c>
      <c r="D14804" s="175">
        <v>15</v>
      </c>
      <c r="E14804" s="175">
        <v>0.14000000000000001</v>
      </c>
    </row>
    <row r="14805" spans="1:5">
      <c r="A14805" s="174" t="s">
        <v>197</v>
      </c>
      <c r="B14805" s="183">
        <v>16</v>
      </c>
      <c r="C14805" s="176">
        <v>43938</v>
      </c>
      <c r="D14805" s="175">
        <v>16</v>
      </c>
      <c r="E14805" s="175">
        <v>0.14000000000000001</v>
      </c>
    </row>
    <row r="14806" spans="1:5">
      <c r="A14806" s="174" t="s">
        <v>197</v>
      </c>
      <c r="B14806" s="177">
        <v>16</v>
      </c>
      <c r="C14806" s="176">
        <v>43939</v>
      </c>
      <c r="D14806" s="175">
        <v>14</v>
      </c>
      <c r="E14806" s="175">
        <v>0.14000000000000001</v>
      </c>
    </row>
    <row r="14807" spans="1:5">
      <c r="A14807" s="174" t="s">
        <v>197</v>
      </c>
      <c r="B14807" s="183">
        <v>17</v>
      </c>
      <c r="C14807" s="176">
        <v>43940</v>
      </c>
      <c r="D14807" s="175">
        <v>15</v>
      </c>
      <c r="E14807" s="175">
        <v>0.14000000000000001</v>
      </c>
    </row>
    <row r="14808" spans="1:5">
      <c r="A14808" s="174" t="s">
        <v>197</v>
      </c>
      <c r="B14808" s="183">
        <v>17</v>
      </c>
      <c r="C14808" s="176">
        <v>43941</v>
      </c>
      <c r="D14808" s="175">
        <v>14</v>
      </c>
      <c r="E14808" s="175">
        <v>0.41899999999999998</v>
      </c>
    </row>
    <row r="14809" spans="1:5">
      <c r="A14809" s="174" t="s">
        <v>197</v>
      </c>
      <c r="B14809" s="183">
        <v>17</v>
      </c>
      <c r="C14809" s="176">
        <v>43942</v>
      </c>
      <c r="D14809" s="175">
        <v>21</v>
      </c>
      <c r="E14809" s="175">
        <v>0</v>
      </c>
    </row>
    <row r="14810" spans="1:5">
      <c r="A14810" s="174" t="s">
        <v>197</v>
      </c>
      <c r="B14810" s="183">
        <v>17</v>
      </c>
      <c r="C14810" s="176">
        <v>43943</v>
      </c>
      <c r="D14810" s="175">
        <v>13</v>
      </c>
      <c r="E14810" s="175">
        <v>0.27900000000000003</v>
      </c>
    </row>
    <row r="14811" spans="1:5">
      <c r="A14811" s="174" t="s">
        <v>197</v>
      </c>
      <c r="B14811" s="183">
        <v>17</v>
      </c>
      <c r="C14811" s="176">
        <v>43944</v>
      </c>
      <c r="D14811" s="175">
        <v>13</v>
      </c>
      <c r="E14811" s="175">
        <v>0.27900000000000003</v>
      </c>
    </row>
    <row r="14812" spans="1:5">
      <c r="A14812" s="174" t="s">
        <v>197</v>
      </c>
      <c r="B14812" s="183">
        <v>17</v>
      </c>
      <c r="C14812" s="176">
        <v>43945</v>
      </c>
      <c r="D14812" s="175">
        <v>14</v>
      </c>
      <c r="E14812" s="175">
        <v>0.41899999999999998</v>
      </c>
    </row>
    <row r="14813" spans="1:5">
      <c r="A14813" s="174" t="s">
        <v>197</v>
      </c>
      <c r="B14813" s="177">
        <v>17</v>
      </c>
      <c r="C14813" s="176">
        <v>43946</v>
      </c>
      <c r="D14813" s="175">
        <v>12</v>
      </c>
      <c r="E14813" s="175">
        <v>0</v>
      </c>
    </row>
    <row r="14814" spans="1:5">
      <c r="A14814" s="174" t="s">
        <v>197</v>
      </c>
      <c r="B14814" s="183">
        <v>18</v>
      </c>
      <c r="C14814" s="176">
        <v>43947</v>
      </c>
      <c r="D14814" s="175">
        <v>13</v>
      </c>
      <c r="E14814" s="175">
        <v>0</v>
      </c>
    </row>
    <row r="14815" spans="1:5">
      <c r="A14815" s="174" t="s">
        <v>197</v>
      </c>
      <c r="B14815" s="183">
        <v>18</v>
      </c>
      <c r="C14815" s="176">
        <v>43948</v>
      </c>
      <c r="D14815" s="175">
        <v>14</v>
      </c>
      <c r="E14815" s="175">
        <v>0.14000000000000001</v>
      </c>
    </row>
    <row r="14816" spans="1:5">
      <c r="A14816" s="174" t="s">
        <v>197</v>
      </c>
      <c r="B14816" s="183">
        <v>18</v>
      </c>
      <c r="C14816" s="176">
        <v>43949</v>
      </c>
      <c r="D14816" s="175">
        <v>10</v>
      </c>
      <c r="E14816" s="175">
        <v>0.14000000000000001</v>
      </c>
    </row>
    <row r="14817" spans="1:5">
      <c r="A14817" s="174" t="s">
        <v>197</v>
      </c>
      <c r="B14817" s="183">
        <v>18</v>
      </c>
      <c r="C14817" s="176">
        <v>43950</v>
      </c>
      <c r="D14817" s="175">
        <v>13</v>
      </c>
      <c r="E14817" s="175">
        <v>0</v>
      </c>
    </row>
    <row r="14818" spans="1:5">
      <c r="A14818" s="174" t="s">
        <v>197</v>
      </c>
      <c r="B14818" s="183">
        <v>18</v>
      </c>
      <c r="C14818" s="176">
        <v>43951</v>
      </c>
      <c r="D14818" s="175">
        <v>9</v>
      </c>
      <c r="E14818" s="175">
        <v>0.27900000000000003</v>
      </c>
    </row>
    <row r="14819" spans="1:5">
      <c r="A14819" s="174" t="s">
        <v>197</v>
      </c>
      <c r="B14819" s="183">
        <v>18</v>
      </c>
      <c r="C14819" s="176">
        <v>43952</v>
      </c>
      <c r="D14819" s="175">
        <v>24</v>
      </c>
      <c r="E14819" s="175">
        <v>0.27900000000000003</v>
      </c>
    </row>
    <row r="14820" spans="1:5">
      <c r="A14820" s="174" t="s">
        <v>197</v>
      </c>
      <c r="B14820" s="177">
        <v>18</v>
      </c>
      <c r="C14820" s="176">
        <v>43953</v>
      </c>
      <c r="D14820" s="175">
        <v>12</v>
      </c>
      <c r="E14820" s="175">
        <v>0.55800000000000005</v>
      </c>
    </row>
    <row r="14821" spans="1:5">
      <c r="A14821" s="174" t="s">
        <v>197</v>
      </c>
      <c r="B14821" s="183">
        <v>19</v>
      </c>
      <c r="C14821" s="176">
        <v>43954</v>
      </c>
      <c r="D14821" s="175">
        <v>12</v>
      </c>
      <c r="E14821" s="175">
        <v>0</v>
      </c>
    </row>
    <row r="14822" spans="1:5">
      <c r="A14822" s="174" t="s">
        <v>197</v>
      </c>
      <c r="B14822" s="183">
        <v>19</v>
      </c>
      <c r="C14822" s="176">
        <v>43955</v>
      </c>
      <c r="D14822" s="175">
        <v>12</v>
      </c>
      <c r="E14822" s="175">
        <v>0</v>
      </c>
    </row>
    <row r="14823" spans="1:5">
      <c r="A14823" s="174" t="s">
        <v>197</v>
      </c>
      <c r="B14823" s="183">
        <v>19</v>
      </c>
      <c r="C14823" s="176">
        <v>43956</v>
      </c>
      <c r="D14823" s="175">
        <v>12</v>
      </c>
      <c r="E14823" s="175">
        <v>0.41899999999999998</v>
      </c>
    </row>
    <row r="14824" spans="1:5">
      <c r="A14824" s="174" t="s">
        <v>197</v>
      </c>
      <c r="B14824" s="183">
        <v>19</v>
      </c>
      <c r="C14824" s="176">
        <v>43957</v>
      </c>
      <c r="D14824" s="175">
        <v>13</v>
      </c>
      <c r="E14824" s="175">
        <v>0.55800000000000005</v>
      </c>
    </row>
    <row r="14825" spans="1:5">
      <c r="A14825" s="174" t="s">
        <v>197</v>
      </c>
      <c r="B14825" s="183">
        <v>19</v>
      </c>
      <c r="C14825" s="176">
        <v>43958</v>
      </c>
      <c r="D14825" s="175">
        <v>11</v>
      </c>
      <c r="E14825" s="175">
        <v>0.55800000000000005</v>
      </c>
    </row>
    <row r="14826" spans="1:5">
      <c r="A14826" s="174" t="s">
        <v>197</v>
      </c>
      <c r="B14826" s="183">
        <v>19</v>
      </c>
      <c r="C14826" s="176">
        <v>43959</v>
      </c>
      <c r="D14826" s="175">
        <v>12</v>
      </c>
      <c r="E14826" s="175">
        <v>0</v>
      </c>
    </row>
    <row r="14827" spans="1:5">
      <c r="A14827" s="174" t="s">
        <v>197</v>
      </c>
      <c r="B14827" s="177">
        <v>19</v>
      </c>
      <c r="C14827" s="176">
        <v>43960</v>
      </c>
      <c r="D14827" s="175">
        <v>10</v>
      </c>
      <c r="E14827" s="175">
        <v>0.14000000000000001</v>
      </c>
    </row>
    <row r="14828" spans="1:5">
      <c r="A14828" s="174" t="s">
        <v>197</v>
      </c>
      <c r="B14828" s="183">
        <v>20</v>
      </c>
      <c r="C14828" s="176">
        <v>43961</v>
      </c>
      <c r="D14828" s="175">
        <v>9</v>
      </c>
      <c r="E14828" s="175">
        <v>0.14000000000000001</v>
      </c>
    </row>
    <row r="14829" spans="1:5">
      <c r="A14829" s="174" t="s">
        <v>197</v>
      </c>
      <c r="B14829" s="183">
        <v>20</v>
      </c>
      <c r="C14829" s="176">
        <v>43962</v>
      </c>
      <c r="D14829" s="175">
        <v>12</v>
      </c>
      <c r="E14829" s="175">
        <v>0.55800000000000005</v>
      </c>
    </row>
    <row r="14830" spans="1:5">
      <c r="A14830" s="174" t="s">
        <v>197</v>
      </c>
      <c r="B14830" s="183">
        <v>20</v>
      </c>
      <c r="C14830" s="176">
        <v>43963</v>
      </c>
      <c r="D14830" s="175">
        <v>11</v>
      </c>
      <c r="E14830" s="175">
        <v>0.55800000000000005</v>
      </c>
    </row>
    <row r="14831" spans="1:5">
      <c r="A14831" s="174" t="s">
        <v>197</v>
      </c>
      <c r="B14831" s="183">
        <v>20</v>
      </c>
      <c r="C14831" s="176">
        <v>43964</v>
      </c>
      <c r="D14831" s="175">
        <v>13</v>
      </c>
      <c r="E14831" s="175">
        <v>0</v>
      </c>
    </row>
    <row r="14832" spans="1:5">
      <c r="A14832" s="174" t="s">
        <v>197</v>
      </c>
      <c r="B14832" s="183">
        <v>20</v>
      </c>
      <c r="C14832" s="176">
        <v>43965</v>
      </c>
      <c r="D14832" s="175">
        <v>11</v>
      </c>
      <c r="E14832" s="175">
        <v>0.69799999999999995</v>
      </c>
    </row>
    <row r="14833" spans="1:5">
      <c r="A14833" s="174" t="s">
        <v>197</v>
      </c>
      <c r="B14833" s="183">
        <v>20</v>
      </c>
      <c r="C14833" s="176">
        <v>43966</v>
      </c>
      <c r="D14833" s="175">
        <v>13</v>
      </c>
      <c r="E14833" s="175">
        <v>0.14000000000000001</v>
      </c>
    </row>
    <row r="14834" spans="1:5">
      <c r="A14834" s="174" t="s">
        <v>197</v>
      </c>
      <c r="B14834" s="177">
        <v>20</v>
      </c>
      <c r="C14834" s="176">
        <v>43967</v>
      </c>
      <c r="D14834" s="175">
        <v>11</v>
      </c>
      <c r="E14834" s="175">
        <v>0.27900000000000003</v>
      </c>
    </row>
    <row r="14835" spans="1:5">
      <c r="A14835" s="174" t="s">
        <v>197</v>
      </c>
      <c r="B14835" s="183">
        <v>21</v>
      </c>
      <c r="C14835" s="176">
        <v>43968</v>
      </c>
      <c r="D14835" s="175">
        <v>12</v>
      </c>
      <c r="E14835" s="175">
        <v>0.27900000000000003</v>
      </c>
    </row>
    <row r="14836" spans="1:5">
      <c r="A14836" s="174" t="s">
        <v>197</v>
      </c>
      <c r="B14836" s="183">
        <v>21</v>
      </c>
      <c r="C14836" s="176">
        <v>43969</v>
      </c>
      <c r="D14836" s="175">
        <v>12</v>
      </c>
      <c r="E14836" s="175">
        <v>0.27900000000000003</v>
      </c>
    </row>
    <row r="14837" spans="1:5">
      <c r="A14837" s="174" t="s">
        <v>197</v>
      </c>
      <c r="B14837" s="183">
        <v>21</v>
      </c>
      <c r="C14837" s="176">
        <v>43970</v>
      </c>
      <c r="D14837" s="175">
        <v>12</v>
      </c>
      <c r="E14837" s="175">
        <v>0.83699999999999997</v>
      </c>
    </row>
    <row r="14838" spans="1:5">
      <c r="A14838" s="174" t="s">
        <v>197</v>
      </c>
      <c r="B14838" s="183">
        <v>21</v>
      </c>
      <c r="C14838" s="176">
        <v>43971</v>
      </c>
      <c r="D14838" s="175">
        <v>12</v>
      </c>
      <c r="E14838" s="175">
        <v>0.41899999999999998</v>
      </c>
    </row>
    <row r="14839" spans="1:5">
      <c r="A14839" s="174" t="s">
        <v>197</v>
      </c>
      <c r="B14839" s="183">
        <v>21</v>
      </c>
      <c r="C14839" s="176">
        <v>43972</v>
      </c>
      <c r="D14839" s="175">
        <v>12</v>
      </c>
      <c r="E14839" s="175">
        <v>0.55800000000000005</v>
      </c>
    </row>
    <row r="14840" spans="1:5">
      <c r="A14840" s="174" t="s">
        <v>197</v>
      </c>
      <c r="B14840" s="183">
        <v>21</v>
      </c>
      <c r="C14840" s="176">
        <v>43973</v>
      </c>
      <c r="D14840" s="175">
        <v>14</v>
      </c>
      <c r="E14840" s="175">
        <v>0.27900000000000003</v>
      </c>
    </row>
    <row r="14841" spans="1:5">
      <c r="A14841" s="174" t="s">
        <v>197</v>
      </c>
      <c r="B14841" s="177">
        <v>21</v>
      </c>
      <c r="C14841" s="176">
        <v>43974</v>
      </c>
      <c r="D14841" s="175">
        <v>12</v>
      </c>
      <c r="E14841" s="175">
        <v>0.41899999999999998</v>
      </c>
    </row>
    <row r="14842" spans="1:5">
      <c r="A14842" s="174" t="s">
        <v>197</v>
      </c>
      <c r="B14842" s="183">
        <v>22</v>
      </c>
      <c r="C14842" s="176">
        <v>43975</v>
      </c>
      <c r="D14842" s="175">
        <v>13</v>
      </c>
      <c r="E14842" s="175">
        <v>0.27900000000000003</v>
      </c>
    </row>
    <row r="14843" spans="1:5">
      <c r="A14843" s="174" t="s">
        <v>197</v>
      </c>
      <c r="B14843" s="183">
        <v>22</v>
      </c>
      <c r="C14843" s="176">
        <v>43976</v>
      </c>
      <c r="D14843" s="175">
        <v>12</v>
      </c>
      <c r="E14843" s="175">
        <v>0.55800000000000005</v>
      </c>
    </row>
    <row r="14844" spans="1:5">
      <c r="A14844" s="174" t="s">
        <v>197</v>
      </c>
      <c r="B14844" s="183">
        <v>22</v>
      </c>
      <c r="C14844" s="176">
        <v>43977</v>
      </c>
      <c r="D14844" s="175">
        <v>12</v>
      </c>
      <c r="E14844" s="175">
        <v>1.675</v>
      </c>
    </row>
    <row r="14845" spans="1:5">
      <c r="A14845" s="174" t="s">
        <v>197</v>
      </c>
      <c r="B14845" s="183">
        <v>22</v>
      </c>
      <c r="C14845" s="176">
        <v>43978</v>
      </c>
      <c r="D14845" s="175">
        <v>12</v>
      </c>
      <c r="E14845" s="175">
        <v>0.69799999999999995</v>
      </c>
    </row>
    <row r="14846" spans="1:5">
      <c r="A14846" s="174" t="s">
        <v>197</v>
      </c>
      <c r="B14846" s="183">
        <v>22</v>
      </c>
      <c r="C14846" s="176">
        <v>43979</v>
      </c>
      <c r="D14846" s="175">
        <v>12</v>
      </c>
      <c r="E14846" s="175">
        <v>0.69799999999999995</v>
      </c>
    </row>
    <row r="14847" spans="1:5">
      <c r="A14847" s="174" t="s">
        <v>197</v>
      </c>
      <c r="B14847" s="183">
        <v>22</v>
      </c>
      <c r="C14847" s="176">
        <v>43980</v>
      </c>
      <c r="D14847" s="175">
        <v>12</v>
      </c>
      <c r="E14847" s="175">
        <v>0.41899999999999998</v>
      </c>
    </row>
    <row r="14848" spans="1:5">
      <c r="A14848" s="174" t="s">
        <v>197</v>
      </c>
      <c r="B14848" s="177">
        <v>22</v>
      </c>
      <c r="C14848" s="176">
        <v>43981</v>
      </c>
      <c r="D14848" s="175">
        <v>10</v>
      </c>
      <c r="E14848" s="175">
        <v>0.27900000000000003</v>
      </c>
    </row>
    <row r="14849" spans="1:5">
      <c r="A14849" s="174" t="s">
        <v>197</v>
      </c>
      <c r="B14849" s="183">
        <v>23</v>
      </c>
      <c r="C14849" s="176">
        <v>43982</v>
      </c>
      <c r="D14849" s="175">
        <v>11</v>
      </c>
      <c r="E14849" s="175">
        <v>0.97699999999999998</v>
      </c>
    </row>
    <row r="14850" spans="1:5">
      <c r="A14850" s="174" t="s">
        <v>197</v>
      </c>
      <c r="B14850" s="183">
        <v>23</v>
      </c>
      <c r="C14850" s="176">
        <v>43983</v>
      </c>
      <c r="D14850" s="175">
        <v>12</v>
      </c>
      <c r="E14850" s="175">
        <v>0.41899999999999998</v>
      </c>
    </row>
    <row r="14851" spans="1:5">
      <c r="A14851" s="174" t="s">
        <v>197</v>
      </c>
      <c r="B14851" s="183">
        <v>23</v>
      </c>
      <c r="C14851" s="176">
        <v>43984</v>
      </c>
      <c r="D14851" s="175">
        <v>12</v>
      </c>
      <c r="E14851" s="175">
        <v>0.27900000000000003</v>
      </c>
    </row>
    <row r="14852" spans="1:5">
      <c r="A14852" s="174" t="s">
        <v>197</v>
      </c>
      <c r="B14852" s="183">
        <v>23</v>
      </c>
      <c r="C14852" s="176">
        <v>43985</v>
      </c>
      <c r="D14852" s="175">
        <v>12</v>
      </c>
      <c r="E14852" s="175">
        <v>0.55800000000000005</v>
      </c>
    </row>
    <row r="14853" spans="1:5">
      <c r="A14853" s="174" t="s">
        <v>197</v>
      </c>
      <c r="B14853" s="183">
        <v>23</v>
      </c>
      <c r="C14853" s="176">
        <v>43986</v>
      </c>
      <c r="D14853" s="175">
        <v>11</v>
      </c>
      <c r="E14853" s="175">
        <v>0.55800000000000005</v>
      </c>
    </row>
    <row r="14854" spans="1:5">
      <c r="A14854" s="174" t="s">
        <v>197</v>
      </c>
      <c r="B14854" s="183">
        <v>23</v>
      </c>
      <c r="C14854" s="176">
        <v>43987</v>
      </c>
      <c r="D14854" s="175">
        <v>13</v>
      </c>
      <c r="E14854" s="175">
        <v>0.41899999999999998</v>
      </c>
    </row>
    <row r="14855" spans="1:5">
      <c r="A14855" s="174" t="s">
        <v>197</v>
      </c>
      <c r="B14855" s="177">
        <v>23</v>
      </c>
      <c r="C14855" s="176">
        <v>43988</v>
      </c>
      <c r="D14855" s="175">
        <v>10</v>
      </c>
      <c r="E14855" s="175">
        <v>0.97699999999999998</v>
      </c>
    </row>
    <row r="14856" spans="1:5">
      <c r="A14856" s="174" t="s">
        <v>197</v>
      </c>
      <c r="B14856" s="183">
        <v>24</v>
      </c>
      <c r="C14856" s="176">
        <v>43989</v>
      </c>
      <c r="D14856" s="175">
        <v>11</v>
      </c>
      <c r="E14856" s="175">
        <v>0.69799999999999995</v>
      </c>
    </row>
    <row r="14857" spans="1:5">
      <c r="A14857" s="174" t="s">
        <v>197</v>
      </c>
      <c r="B14857" s="183">
        <v>24</v>
      </c>
      <c r="C14857" s="176">
        <v>43990</v>
      </c>
      <c r="D14857" s="175">
        <v>10</v>
      </c>
      <c r="E14857" s="175">
        <v>0</v>
      </c>
    </row>
    <row r="14858" spans="1:5">
      <c r="A14858" s="174" t="s">
        <v>197</v>
      </c>
      <c r="B14858" s="183">
        <v>24</v>
      </c>
      <c r="C14858" s="176">
        <v>43991</v>
      </c>
      <c r="D14858" s="175">
        <v>11</v>
      </c>
      <c r="E14858" s="175">
        <v>1.117</v>
      </c>
    </row>
    <row r="14859" spans="1:5">
      <c r="A14859" s="174" t="s">
        <v>197</v>
      </c>
      <c r="B14859" s="183">
        <v>24</v>
      </c>
      <c r="C14859" s="176">
        <v>43992</v>
      </c>
      <c r="D14859" s="175">
        <v>10</v>
      </c>
      <c r="E14859" s="175">
        <v>0.69799999999999995</v>
      </c>
    </row>
    <row r="14860" spans="1:5">
      <c r="A14860" s="174" t="s">
        <v>197</v>
      </c>
      <c r="B14860" s="183">
        <v>24</v>
      </c>
      <c r="C14860" s="176">
        <v>43993</v>
      </c>
      <c r="D14860" s="175">
        <v>20</v>
      </c>
      <c r="E14860" s="175">
        <v>0.27900000000000003</v>
      </c>
    </row>
    <row r="14861" spans="1:5">
      <c r="A14861" s="174" t="s">
        <v>197</v>
      </c>
      <c r="B14861" s="183">
        <v>24</v>
      </c>
      <c r="C14861" s="176">
        <v>43994</v>
      </c>
      <c r="D14861" s="175">
        <v>12</v>
      </c>
      <c r="E14861" s="175">
        <v>0.69799999999999995</v>
      </c>
    </row>
    <row r="14862" spans="1:5">
      <c r="A14862" s="174" t="s">
        <v>197</v>
      </c>
      <c r="B14862" s="177">
        <v>24</v>
      </c>
      <c r="C14862" s="176">
        <v>43995</v>
      </c>
      <c r="D14862" s="175">
        <v>11</v>
      </c>
      <c r="E14862" s="175">
        <v>0.27900000000000003</v>
      </c>
    </row>
    <row r="14863" spans="1:5">
      <c r="A14863" s="174" t="s">
        <v>197</v>
      </c>
      <c r="B14863" s="183">
        <v>25</v>
      </c>
      <c r="C14863" s="176">
        <v>43996</v>
      </c>
      <c r="D14863" s="175">
        <v>11</v>
      </c>
      <c r="E14863" s="175">
        <v>0.27900000000000003</v>
      </c>
    </row>
    <row r="14864" spans="1:5">
      <c r="A14864" s="174" t="s">
        <v>197</v>
      </c>
      <c r="B14864" s="183">
        <v>25</v>
      </c>
      <c r="C14864" s="176">
        <v>43997</v>
      </c>
      <c r="D14864" s="175">
        <v>11</v>
      </c>
      <c r="E14864" s="175">
        <v>0.55800000000000005</v>
      </c>
    </row>
    <row r="14865" spans="1:5">
      <c r="A14865" s="174" t="s">
        <v>197</v>
      </c>
      <c r="B14865" s="183">
        <v>25</v>
      </c>
      <c r="C14865" s="176">
        <v>43998</v>
      </c>
      <c r="D14865" s="175">
        <v>11</v>
      </c>
      <c r="E14865" s="175">
        <v>1.8140000000000001</v>
      </c>
    </row>
    <row r="14866" spans="1:5">
      <c r="A14866" s="174" t="s">
        <v>197</v>
      </c>
      <c r="B14866" s="183">
        <v>25</v>
      </c>
      <c r="C14866" s="176">
        <v>43999</v>
      </c>
      <c r="D14866" s="175">
        <v>11</v>
      </c>
      <c r="E14866" s="175">
        <v>0.55800000000000005</v>
      </c>
    </row>
    <row r="14867" spans="1:5">
      <c r="A14867" s="174" t="s">
        <v>197</v>
      </c>
      <c r="B14867" s="183">
        <v>25</v>
      </c>
      <c r="C14867" s="176">
        <v>44000</v>
      </c>
      <c r="D14867" s="175">
        <v>10</v>
      </c>
      <c r="E14867" s="175">
        <v>0.83699999999999997</v>
      </c>
    </row>
    <row r="14868" spans="1:5">
      <c r="A14868" s="174" t="s">
        <v>197</v>
      </c>
      <c r="B14868" s="183">
        <v>25</v>
      </c>
      <c r="C14868" s="176">
        <v>44001</v>
      </c>
      <c r="D14868" s="175">
        <v>10</v>
      </c>
      <c r="E14868" s="175">
        <v>1.675</v>
      </c>
    </row>
    <row r="14869" spans="1:5">
      <c r="A14869" s="174" t="s">
        <v>197</v>
      </c>
      <c r="B14869" s="183">
        <v>25</v>
      </c>
      <c r="C14869" s="176">
        <v>44002</v>
      </c>
      <c r="D14869" s="175">
        <v>8</v>
      </c>
      <c r="E14869" s="175">
        <v>0.41899999999999998</v>
      </c>
    </row>
    <row r="14870" spans="1:5">
      <c r="A14870" s="174" t="s">
        <v>197</v>
      </c>
      <c r="B14870" s="183">
        <v>26</v>
      </c>
      <c r="C14870" s="176">
        <v>44003</v>
      </c>
      <c r="D14870" s="175">
        <v>9</v>
      </c>
      <c r="E14870" s="175">
        <v>1.256</v>
      </c>
    </row>
    <row r="14871" spans="1:5">
      <c r="A14871" s="174" t="s">
        <v>197</v>
      </c>
      <c r="B14871" s="183">
        <v>26</v>
      </c>
      <c r="C14871" s="176">
        <v>44004</v>
      </c>
      <c r="D14871" s="175">
        <v>11</v>
      </c>
      <c r="E14871" s="175">
        <v>1.3959999999999999</v>
      </c>
    </row>
    <row r="14872" spans="1:5">
      <c r="A14872" s="174" t="s">
        <v>197</v>
      </c>
      <c r="B14872" s="183">
        <v>26</v>
      </c>
      <c r="C14872" s="176">
        <v>44005</v>
      </c>
      <c r="D14872" s="175">
        <v>10</v>
      </c>
      <c r="E14872" s="175">
        <v>0.97699999999999998</v>
      </c>
    </row>
    <row r="14873" spans="1:5">
      <c r="A14873" s="174" t="s">
        <v>197</v>
      </c>
      <c r="B14873" s="183">
        <v>26</v>
      </c>
      <c r="C14873" s="176">
        <v>44006</v>
      </c>
      <c r="D14873" s="175">
        <v>11</v>
      </c>
      <c r="E14873" s="175">
        <v>2.2330000000000001</v>
      </c>
    </row>
    <row r="14874" spans="1:5">
      <c r="A14874" s="174" t="s">
        <v>197</v>
      </c>
      <c r="B14874" s="183">
        <v>26</v>
      </c>
      <c r="C14874" s="176">
        <v>44007</v>
      </c>
      <c r="D14874" s="175">
        <v>12</v>
      </c>
      <c r="E14874" s="175">
        <v>1.3959999999999999</v>
      </c>
    </row>
    <row r="14875" spans="1:5">
      <c r="A14875" s="174" t="s">
        <v>197</v>
      </c>
      <c r="B14875" s="183">
        <v>26</v>
      </c>
      <c r="C14875" s="176">
        <v>44008</v>
      </c>
      <c r="D14875" s="175">
        <v>12</v>
      </c>
      <c r="E14875" s="175">
        <v>1.256</v>
      </c>
    </row>
    <row r="14876" spans="1:5">
      <c r="A14876" s="174" t="s">
        <v>197</v>
      </c>
      <c r="B14876" s="177">
        <v>26</v>
      </c>
      <c r="C14876" s="176">
        <v>44009</v>
      </c>
      <c r="D14876" s="175">
        <v>14</v>
      </c>
      <c r="E14876" s="175">
        <v>0.83699999999999997</v>
      </c>
    </row>
    <row r="14877" spans="1:5">
      <c r="A14877" s="174" t="s">
        <v>197</v>
      </c>
      <c r="B14877" s="183">
        <v>27</v>
      </c>
      <c r="C14877" s="176">
        <v>44010</v>
      </c>
      <c r="D14877" s="175">
        <v>14</v>
      </c>
      <c r="E14877" s="175">
        <v>1.117</v>
      </c>
    </row>
    <row r="14878" spans="1:5">
      <c r="A14878" s="174" t="s">
        <v>197</v>
      </c>
      <c r="B14878" s="183">
        <v>27</v>
      </c>
      <c r="C14878" s="176">
        <v>44011</v>
      </c>
      <c r="D14878" s="175">
        <v>12</v>
      </c>
      <c r="E14878" s="175">
        <v>1.675</v>
      </c>
    </row>
    <row r="14879" spans="1:5">
      <c r="A14879" s="174" t="s">
        <v>197</v>
      </c>
      <c r="B14879" s="183">
        <v>27</v>
      </c>
      <c r="C14879" s="176">
        <v>44012</v>
      </c>
      <c r="D14879" s="175">
        <v>3</v>
      </c>
      <c r="E14879" s="175">
        <v>2.3730000000000002</v>
      </c>
    </row>
    <row r="14880" spans="1:5">
      <c r="A14880" s="174" t="s">
        <v>197</v>
      </c>
      <c r="B14880" s="183">
        <v>27</v>
      </c>
      <c r="C14880" s="176">
        <v>44013</v>
      </c>
      <c r="D14880" s="175">
        <v>1</v>
      </c>
      <c r="E14880" s="175">
        <v>0.83699999999999997</v>
      </c>
    </row>
    <row r="14881" spans="1:5">
      <c r="A14881" s="174" t="s">
        <v>197</v>
      </c>
      <c r="B14881" s="183">
        <v>27</v>
      </c>
      <c r="C14881" s="176">
        <v>44014</v>
      </c>
      <c r="D14881" s="175">
        <v>6</v>
      </c>
      <c r="E14881" s="175">
        <v>2.0939999999999999</v>
      </c>
    </row>
    <row r="14882" spans="1:5">
      <c r="A14882" s="174" t="s">
        <v>197</v>
      </c>
      <c r="B14882" s="183">
        <v>27</v>
      </c>
      <c r="C14882" s="176">
        <v>44015</v>
      </c>
      <c r="D14882" s="175">
        <v>9</v>
      </c>
      <c r="E14882" s="175">
        <v>1.954</v>
      </c>
    </row>
    <row r="14883" spans="1:5">
      <c r="A14883" s="174" t="s">
        <v>197</v>
      </c>
      <c r="B14883" s="177">
        <v>27</v>
      </c>
      <c r="C14883" s="176">
        <v>44016</v>
      </c>
      <c r="D14883" s="175">
        <v>9</v>
      </c>
      <c r="E14883" s="175">
        <v>0.97699999999999998</v>
      </c>
    </row>
    <row r="14884" spans="1:5">
      <c r="A14884" s="174" t="s">
        <v>197</v>
      </c>
      <c r="B14884" s="183">
        <v>28</v>
      </c>
      <c r="C14884" s="176">
        <v>44017</v>
      </c>
      <c r="D14884" s="175">
        <v>12</v>
      </c>
      <c r="E14884" s="175">
        <v>1.3959999999999999</v>
      </c>
    </row>
    <row r="14885" spans="1:5">
      <c r="A14885" s="174" t="s">
        <v>197</v>
      </c>
      <c r="B14885" s="183">
        <v>28</v>
      </c>
      <c r="C14885" s="176">
        <v>44018</v>
      </c>
      <c r="D14885" s="175">
        <v>11</v>
      </c>
      <c r="E14885" s="175">
        <v>1.8140000000000001</v>
      </c>
    </row>
    <row r="14886" spans="1:5">
      <c r="A14886" s="174" t="s">
        <v>197</v>
      </c>
      <c r="B14886" s="183">
        <v>28</v>
      </c>
      <c r="C14886" s="176">
        <v>44019</v>
      </c>
      <c r="D14886" s="175">
        <v>11</v>
      </c>
      <c r="E14886" s="175">
        <v>1.8140000000000001</v>
      </c>
    </row>
    <row r="14887" spans="1:5">
      <c r="A14887" s="174" t="s">
        <v>197</v>
      </c>
      <c r="B14887" s="183">
        <v>28</v>
      </c>
      <c r="C14887" s="176">
        <v>44020</v>
      </c>
      <c r="D14887" s="175">
        <v>11</v>
      </c>
      <c r="E14887" s="175">
        <v>1.8140000000000001</v>
      </c>
    </row>
    <row r="14888" spans="1:5">
      <c r="A14888" s="174" t="s">
        <v>197</v>
      </c>
      <c r="B14888" s="183">
        <v>28</v>
      </c>
      <c r="C14888" s="176">
        <v>44021</v>
      </c>
      <c r="D14888" s="175">
        <v>10</v>
      </c>
      <c r="E14888" s="175">
        <v>2.0939999999999999</v>
      </c>
    </row>
    <row r="14889" spans="1:5">
      <c r="A14889" s="174" t="s">
        <v>197</v>
      </c>
      <c r="B14889" s="183">
        <v>28</v>
      </c>
      <c r="C14889" s="176">
        <v>44022</v>
      </c>
      <c r="D14889" s="175">
        <v>10</v>
      </c>
      <c r="E14889" s="175">
        <v>1.675</v>
      </c>
    </row>
    <row r="14890" spans="1:5">
      <c r="A14890" s="174" t="s">
        <v>197</v>
      </c>
      <c r="B14890" s="177">
        <v>28</v>
      </c>
      <c r="C14890" s="176">
        <v>44023</v>
      </c>
      <c r="D14890" s="175">
        <v>11</v>
      </c>
      <c r="E14890" s="175">
        <v>3.629</v>
      </c>
    </row>
    <row r="14891" spans="1:5">
      <c r="A14891" s="174" t="s">
        <v>197</v>
      </c>
      <c r="B14891" s="183">
        <v>29</v>
      </c>
      <c r="C14891" s="176">
        <v>44024</v>
      </c>
      <c r="D14891" s="175">
        <v>13</v>
      </c>
      <c r="E14891" s="175">
        <v>1.675</v>
      </c>
    </row>
    <row r="14892" spans="1:5">
      <c r="A14892" s="174" t="s">
        <v>197</v>
      </c>
      <c r="B14892" s="183">
        <v>29</v>
      </c>
      <c r="C14892" s="176">
        <v>44025</v>
      </c>
      <c r="D14892" s="175">
        <v>12</v>
      </c>
      <c r="E14892" s="175">
        <v>2.7909999999999999</v>
      </c>
    </row>
    <row r="14893" spans="1:5">
      <c r="A14893" s="174" t="s">
        <v>197</v>
      </c>
      <c r="B14893" s="183">
        <v>29</v>
      </c>
      <c r="C14893" s="176">
        <v>44026</v>
      </c>
      <c r="D14893" s="175">
        <v>11</v>
      </c>
      <c r="E14893" s="175">
        <v>2.3730000000000002</v>
      </c>
    </row>
    <row r="14894" spans="1:5">
      <c r="A14894" s="174" t="s">
        <v>197</v>
      </c>
      <c r="B14894" s="183">
        <v>29</v>
      </c>
      <c r="C14894" s="176">
        <v>44027</v>
      </c>
      <c r="D14894" s="175">
        <v>11</v>
      </c>
      <c r="E14894" s="175">
        <v>4.8849999999999998</v>
      </c>
    </row>
    <row r="14895" spans="1:5">
      <c r="A14895" s="174" t="s">
        <v>197</v>
      </c>
      <c r="B14895" s="183">
        <v>29</v>
      </c>
      <c r="C14895" s="176">
        <v>44028</v>
      </c>
      <c r="D14895" s="175">
        <v>11</v>
      </c>
      <c r="E14895" s="175">
        <v>2.6520000000000001</v>
      </c>
    </row>
    <row r="14896" spans="1:5">
      <c r="A14896" s="174" t="s">
        <v>197</v>
      </c>
      <c r="B14896" s="183">
        <v>29</v>
      </c>
      <c r="C14896" s="176">
        <v>44029</v>
      </c>
      <c r="D14896" s="175">
        <v>12</v>
      </c>
      <c r="E14896" s="175">
        <v>8.0950000000000006</v>
      </c>
    </row>
    <row r="14897" spans="1:5">
      <c r="A14897" s="174" t="s">
        <v>197</v>
      </c>
      <c r="B14897" s="177">
        <v>29</v>
      </c>
      <c r="C14897" s="176">
        <v>44030</v>
      </c>
      <c r="D14897" s="175">
        <v>11</v>
      </c>
      <c r="E14897" s="175">
        <v>2.2330000000000001</v>
      </c>
    </row>
    <row r="14898" spans="1:5">
      <c r="A14898" s="174" t="s">
        <v>197</v>
      </c>
      <c r="B14898" s="183">
        <v>30</v>
      </c>
      <c r="C14898" s="176">
        <v>44031</v>
      </c>
      <c r="D14898" s="175">
        <v>12</v>
      </c>
      <c r="E14898" s="175">
        <v>3.21</v>
      </c>
    </row>
    <row r="14899" spans="1:5">
      <c r="A14899" s="174" t="s">
        <v>197</v>
      </c>
      <c r="B14899" s="183">
        <v>30</v>
      </c>
      <c r="C14899" s="176">
        <v>44032</v>
      </c>
      <c r="D14899" s="175">
        <v>11</v>
      </c>
      <c r="E14899" s="175">
        <v>1.256</v>
      </c>
    </row>
    <row r="14900" spans="1:5">
      <c r="A14900" s="174" t="s">
        <v>197</v>
      </c>
      <c r="B14900" s="183">
        <v>30</v>
      </c>
      <c r="C14900" s="176">
        <v>44033</v>
      </c>
      <c r="D14900" s="175">
        <v>11</v>
      </c>
      <c r="E14900" s="175">
        <v>6.141</v>
      </c>
    </row>
    <row r="14901" spans="1:5">
      <c r="A14901" s="174" t="s">
        <v>197</v>
      </c>
      <c r="B14901" s="183">
        <v>30</v>
      </c>
      <c r="C14901" s="176">
        <v>44034</v>
      </c>
      <c r="D14901" s="175">
        <v>12</v>
      </c>
      <c r="E14901" s="175">
        <v>3.7679999999999998</v>
      </c>
    </row>
    <row r="14902" spans="1:5">
      <c r="A14902" s="174" t="s">
        <v>197</v>
      </c>
      <c r="B14902" s="183">
        <v>30</v>
      </c>
      <c r="C14902" s="176">
        <v>44035</v>
      </c>
      <c r="D14902" s="175">
        <v>11</v>
      </c>
      <c r="E14902" s="175">
        <v>6.56</v>
      </c>
    </row>
    <row r="14903" spans="1:5">
      <c r="A14903" s="174" t="s">
        <v>197</v>
      </c>
      <c r="B14903" s="183">
        <v>30</v>
      </c>
      <c r="C14903" s="176">
        <v>44036</v>
      </c>
      <c r="D14903" s="175">
        <v>12</v>
      </c>
      <c r="E14903" s="175">
        <v>4.4660000000000002</v>
      </c>
    </row>
    <row r="14904" spans="1:5">
      <c r="A14904" s="174" t="s">
        <v>197</v>
      </c>
      <c r="B14904" s="177">
        <v>30</v>
      </c>
      <c r="C14904" s="176">
        <v>44037</v>
      </c>
      <c r="D14904" s="175">
        <v>13</v>
      </c>
      <c r="E14904" s="175">
        <v>5.0250000000000004</v>
      </c>
    </row>
    <row r="14905" spans="1:5">
      <c r="A14905" s="174" t="s">
        <v>197</v>
      </c>
      <c r="B14905" s="183">
        <v>31</v>
      </c>
      <c r="C14905" s="176">
        <v>44038</v>
      </c>
      <c r="D14905" s="175">
        <v>14</v>
      </c>
      <c r="E14905" s="175">
        <v>3.7679999999999998</v>
      </c>
    </row>
    <row r="14906" spans="1:5">
      <c r="A14906" s="174" t="s">
        <v>197</v>
      </c>
      <c r="B14906" s="183">
        <v>31</v>
      </c>
      <c r="C14906" s="176">
        <v>44039</v>
      </c>
      <c r="D14906" s="175">
        <v>12</v>
      </c>
      <c r="E14906" s="175">
        <v>2.3730000000000002</v>
      </c>
    </row>
    <row r="14907" spans="1:5">
      <c r="A14907" s="174" t="s">
        <v>197</v>
      </c>
      <c r="B14907" s="183">
        <v>31</v>
      </c>
      <c r="C14907" s="176">
        <v>44040</v>
      </c>
      <c r="D14907" s="175">
        <v>13</v>
      </c>
      <c r="E14907" s="175">
        <v>5.0250000000000004</v>
      </c>
    </row>
    <row r="14908" spans="1:5">
      <c r="A14908" s="174" t="s">
        <v>197</v>
      </c>
      <c r="B14908" s="183">
        <v>31</v>
      </c>
      <c r="C14908" s="176">
        <v>44041</v>
      </c>
      <c r="D14908" s="175">
        <v>13</v>
      </c>
      <c r="E14908" s="175">
        <v>5.8620000000000001</v>
      </c>
    </row>
    <row r="14909" spans="1:5">
      <c r="A14909" s="174" t="s">
        <v>197</v>
      </c>
      <c r="B14909" s="183">
        <v>31</v>
      </c>
      <c r="C14909" s="176">
        <v>44042</v>
      </c>
      <c r="D14909" s="175">
        <v>12</v>
      </c>
      <c r="E14909" s="175">
        <v>5.7220000000000004</v>
      </c>
    </row>
    <row r="14910" spans="1:5">
      <c r="A14910" s="174" t="s">
        <v>197</v>
      </c>
      <c r="B14910" s="183">
        <v>31</v>
      </c>
      <c r="C14910" s="176">
        <v>44043</v>
      </c>
      <c r="D14910" s="175">
        <v>12</v>
      </c>
      <c r="E14910" s="175">
        <v>8.2349999999999994</v>
      </c>
    </row>
    <row r="14911" spans="1:5">
      <c r="A14911" s="174" t="s">
        <v>197</v>
      </c>
      <c r="B14911" s="177">
        <v>31</v>
      </c>
      <c r="C14911" s="176">
        <v>44044</v>
      </c>
      <c r="D14911" s="175">
        <v>11</v>
      </c>
      <c r="E14911" s="175">
        <v>7.258</v>
      </c>
    </row>
    <row r="14912" spans="1:5">
      <c r="A14912" s="174" t="s">
        <v>197</v>
      </c>
      <c r="B14912" s="183">
        <v>32</v>
      </c>
      <c r="C14912" s="176">
        <v>44045</v>
      </c>
      <c r="D14912" s="175">
        <v>12</v>
      </c>
      <c r="E14912" s="175">
        <v>2.931</v>
      </c>
    </row>
    <row r="14913" spans="1:5">
      <c r="A14913" s="174" t="s">
        <v>197</v>
      </c>
      <c r="B14913" s="183">
        <v>32</v>
      </c>
      <c r="C14913" s="176">
        <v>44046</v>
      </c>
      <c r="D14913" s="175">
        <v>11</v>
      </c>
      <c r="E14913" s="175">
        <v>2.931</v>
      </c>
    </row>
    <row r="14914" spans="1:5">
      <c r="A14914" s="174" t="s">
        <v>197</v>
      </c>
      <c r="B14914" s="183">
        <v>32</v>
      </c>
      <c r="C14914" s="176">
        <v>44047</v>
      </c>
      <c r="D14914" s="175">
        <v>10</v>
      </c>
      <c r="E14914" s="175">
        <v>5.4429999999999996</v>
      </c>
    </row>
    <row r="14915" spans="1:5">
      <c r="A14915" s="174" t="s">
        <v>197</v>
      </c>
      <c r="B14915" s="183">
        <v>32</v>
      </c>
      <c r="C14915" s="176">
        <v>44048</v>
      </c>
      <c r="D14915" s="175">
        <v>10</v>
      </c>
      <c r="E14915" s="175">
        <v>9.91</v>
      </c>
    </row>
    <row r="14916" spans="1:5">
      <c r="A14916" s="174" t="s">
        <v>197</v>
      </c>
      <c r="B14916" s="183">
        <v>32</v>
      </c>
      <c r="C14916" s="176">
        <v>44049</v>
      </c>
      <c r="D14916" s="175">
        <v>9</v>
      </c>
      <c r="E14916" s="175">
        <v>7.1180000000000003</v>
      </c>
    </row>
    <row r="14917" spans="1:5">
      <c r="A14917" s="174" t="s">
        <v>197</v>
      </c>
      <c r="B14917" s="177">
        <v>32</v>
      </c>
      <c r="C14917" s="176">
        <v>44050</v>
      </c>
      <c r="D14917" s="175">
        <v>9</v>
      </c>
      <c r="E14917" s="175">
        <v>6.0019999999999998</v>
      </c>
    </row>
    <row r="14918" spans="1:5">
      <c r="A14918" s="174" t="s">
        <v>197</v>
      </c>
      <c r="B14918" s="177">
        <v>32</v>
      </c>
      <c r="C14918" s="176">
        <v>44051</v>
      </c>
      <c r="D14918" s="175">
        <v>7</v>
      </c>
      <c r="E14918" s="175">
        <v>2.6520000000000001</v>
      </c>
    </row>
    <row r="14919" spans="1:5">
      <c r="A14919" s="174" t="s">
        <v>197</v>
      </c>
      <c r="B14919" s="177">
        <v>33</v>
      </c>
      <c r="C14919" s="176">
        <v>44052</v>
      </c>
      <c r="D14919" s="175">
        <v>8</v>
      </c>
      <c r="E14919" s="175">
        <v>3.629</v>
      </c>
    </row>
    <row r="14920" spans="1:5">
      <c r="A14920" s="174" t="s">
        <v>197</v>
      </c>
      <c r="B14920" s="177">
        <v>33</v>
      </c>
      <c r="C14920" s="176">
        <v>44053</v>
      </c>
      <c r="D14920" s="175">
        <v>9</v>
      </c>
      <c r="E14920" s="175">
        <v>13.398999999999999</v>
      </c>
    </row>
    <row r="14921" spans="1:5">
      <c r="A14921" s="174" t="s">
        <v>197</v>
      </c>
      <c r="B14921" s="177">
        <v>33</v>
      </c>
      <c r="C14921" s="176">
        <v>44054</v>
      </c>
      <c r="D14921" s="175">
        <v>9</v>
      </c>
      <c r="E14921" s="175">
        <v>10.887</v>
      </c>
    </row>
    <row r="14922" spans="1:5">
      <c r="A14922" s="174" t="s">
        <v>197</v>
      </c>
      <c r="B14922" s="177">
        <v>33</v>
      </c>
      <c r="C14922" s="176">
        <v>44055</v>
      </c>
      <c r="D14922" s="175">
        <v>11</v>
      </c>
      <c r="E14922" s="175">
        <v>2.512</v>
      </c>
    </row>
    <row r="14923" spans="1:5">
      <c r="A14923" s="174" t="s">
        <v>197</v>
      </c>
      <c r="B14923" s="177">
        <v>33</v>
      </c>
      <c r="C14923" s="176">
        <v>44056</v>
      </c>
      <c r="D14923" s="175">
        <v>11</v>
      </c>
      <c r="E14923" s="175">
        <v>8.2349999999999994</v>
      </c>
    </row>
    <row r="14924" spans="1:5">
      <c r="A14924" s="174" t="s">
        <v>197</v>
      </c>
      <c r="B14924" s="177">
        <v>33</v>
      </c>
      <c r="C14924" s="176">
        <v>44057</v>
      </c>
      <c r="D14924" s="175">
        <v>11</v>
      </c>
      <c r="E14924" s="175">
        <v>6.42</v>
      </c>
    </row>
    <row r="14925" spans="1:5">
      <c r="A14925" s="174" t="s">
        <v>197</v>
      </c>
      <c r="B14925" s="177">
        <v>33</v>
      </c>
      <c r="C14925" s="176">
        <v>44058</v>
      </c>
      <c r="D14925" s="175">
        <v>10</v>
      </c>
      <c r="E14925" s="175">
        <v>3.4889999999999999</v>
      </c>
    </row>
    <row r="14926" spans="1:5">
      <c r="A14926" s="174" t="s">
        <v>197</v>
      </c>
      <c r="B14926" s="177">
        <v>34</v>
      </c>
      <c r="C14926" s="176">
        <v>44059</v>
      </c>
      <c r="D14926" s="175">
        <v>13</v>
      </c>
      <c r="E14926" s="175">
        <v>4.1870000000000003</v>
      </c>
    </row>
    <row r="14927" spans="1:5">
      <c r="A14927" s="174" t="s">
        <v>197</v>
      </c>
      <c r="B14927" s="177">
        <v>34</v>
      </c>
      <c r="C14927" s="176">
        <v>44060</v>
      </c>
      <c r="D14927" s="175">
        <v>10</v>
      </c>
      <c r="E14927" s="175">
        <v>5.8620000000000001</v>
      </c>
    </row>
    <row r="14928" spans="1:5">
      <c r="A14928" s="174" t="s">
        <v>197</v>
      </c>
      <c r="B14928" s="177">
        <v>34</v>
      </c>
      <c r="C14928" s="176">
        <v>44061</v>
      </c>
      <c r="D14928" s="175">
        <v>10</v>
      </c>
      <c r="E14928" s="175">
        <v>6.141</v>
      </c>
    </row>
    <row r="14929" spans="1:5">
      <c r="A14929" s="174" t="s">
        <v>197</v>
      </c>
      <c r="B14929" s="177">
        <v>34</v>
      </c>
      <c r="C14929" s="176">
        <v>44062</v>
      </c>
      <c r="D14929" s="175">
        <v>11</v>
      </c>
      <c r="E14929" s="175">
        <v>4.8849999999999998</v>
      </c>
    </row>
    <row r="14930" spans="1:5">
      <c r="A14930" s="174" t="s">
        <v>197</v>
      </c>
      <c r="B14930" s="177">
        <v>34</v>
      </c>
      <c r="C14930" s="176">
        <v>44063</v>
      </c>
      <c r="D14930" s="175">
        <v>10</v>
      </c>
      <c r="E14930" s="175">
        <v>5.8620000000000001</v>
      </c>
    </row>
    <row r="14931" spans="1:5">
      <c r="A14931" s="174" t="s">
        <v>197</v>
      </c>
      <c r="B14931" s="177">
        <v>34</v>
      </c>
      <c r="C14931" s="176">
        <v>44064</v>
      </c>
      <c r="D14931" s="175">
        <v>11</v>
      </c>
      <c r="E14931" s="175">
        <v>4.8849999999999998</v>
      </c>
    </row>
    <row r="14932" spans="1:5">
      <c r="A14932" s="174" t="s">
        <v>197</v>
      </c>
      <c r="B14932" s="177">
        <v>34</v>
      </c>
      <c r="C14932" s="176">
        <v>44065</v>
      </c>
      <c r="D14932" s="182"/>
      <c r="E14932" s="175">
        <v>4.4660000000000002</v>
      </c>
    </row>
    <row r="14933" spans="1:5">
      <c r="A14933" s="174" t="s">
        <v>198</v>
      </c>
      <c r="B14933" s="183">
        <v>8</v>
      </c>
      <c r="C14933" s="176">
        <v>43877</v>
      </c>
      <c r="D14933" s="175">
        <v>0</v>
      </c>
      <c r="E14933" s="175">
        <v>0</v>
      </c>
    </row>
    <row r="14934" spans="1:5">
      <c r="A14934" s="174" t="s">
        <v>198</v>
      </c>
      <c r="B14934" s="183">
        <v>8</v>
      </c>
      <c r="C14934" s="176">
        <v>43878</v>
      </c>
      <c r="D14934" s="175">
        <v>-1</v>
      </c>
      <c r="E14934" s="175">
        <v>0</v>
      </c>
    </row>
    <row r="14935" spans="1:5">
      <c r="A14935" s="174" t="s">
        <v>198</v>
      </c>
      <c r="B14935" s="183">
        <v>8</v>
      </c>
      <c r="C14935" s="176">
        <v>43879</v>
      </c>
      <c r="D14935" s="175">
        <v>-2</v>
      </c>
      <c r="E14935" s="175">
        <v>0</v>
      </c>
    </row>
    <row r="14936" spans="1:5">
      <c r="A14936" s="174" t="s">
        <v>198</v>
      </c>
      <c r="B14936" s="183">
        <v>8</v>
      </c>
      <c r="C14936" s="176">
        <v>43880</v>
      </c>
      <c r="D14936" s="175">
        <v>-2</v>
      </c>
      <c r="E14936" s="175">
        <v>0</v>
      </c>
    </row>
    <row r="14937" spans="1:5">
      <c r="A14937" s="174" t="s">
        <v>198</v>
      </c>
      <c r="B14937" s="183">
        <v>8</v>
      </c>
      <c r="C14937" s="176">
        <v>43881</v>
      </c>
      <c r="D14937" s="175">
        <v>-3</v>
      </c>
      <c r="E14937" s="175">
        <v>0</v>
      </c>
    </row>
    <row r="14938" spans="1:5">
      <c r="A14938" s="174" t="s">
        <v>198</v>
      </c>
      <c r="B14938" s="183">
        <v>8</v>
      </c>
      <c r="C14938" s="176">
        <v>43882</v>
      </c>
      <c r="D14938" s="175">
        <v>-2</v>
      </c>
      <c r="E14938" s="175">
        <v>0</v>
      </c>
    </row>
    <row r="14939" spans="1:5">
      <c r="A14939" s="174" t="s">
        <v>198</v>
      </c>
      <c r="B14939" s="177">
        <v>8</v>
      </c>
      <c r="C14939" s="176">
        <v>43883</v>
      </c>
      <c r="D14939" s="175">
        <v>1</v>
      </c>
      <c r="E14939" s="175">
        <v>0</v>
      </c>
    </row>
    <row r="14940" spans="1:5">
      <c r="A14940" s="174" t="s">
        <v>198</v>
      </c>
      <c r="B14940" s="183">
        <v>9</v>
      </c>
      <c r="C14940" s="176">
        <v>43884</v>
      </c>
      <c r="D14940" s="175">
        <v>0</v>
      </c>
      <c r="E14940" s="175">
        <v>0</v>
      </c>
    </row>
    <row r="14941" spans="1:5">
      <c r="A14941" s="174" t="s">
        <v>198</v>
      </c>
      <c r="B14941" s="183">
        <v>9</v>
      </c>
      <c r="C14941" s="176">
        <v>43885</v>
      </c>
      <c r="D14941" s="175">
        <v>10</v>
      </c>
      <c r="E14941" s="175">
        <v>0</v>
      </c>
    </row>
    <row r="14942" spans="1:5">
      <c r="A14942" s="174" t="s">
        <v>198</v>
      </c>
      <c r="B14942" s="183">
        <v>9</v>
      </c>
      <c r="C14942" s="176">
        <v>43886</v>
      </c>
      <c r="D14942" s="175">
        <v>13</v>
      </c>
      <c r="E14942" s="175">
        <v>0</v>
      </c>
    </row>
    <row r="14943" spans="1:5">
      <c r="A14943" s="174" t="s">
        <v>198</v>
      </c>
      <c r="B14943" s="183">
        <v>9</v>
      </c>
      <c r="C14943" s="176">
        <v>43887</v>
      </c>
      <c r="D14943" s="175">
        <v>6</v>
      </c>
      <c r="E14943" s="175">
        <v>0</v>
      </c>
    </row>
    <row r="14944" spans="1:5">
      <c r="A14944" s="174" t="s">
        <v>198</v>
      </c>
      <c r="B14944" s="183">
        <v>9</v>
      </c>
      <c r="C14944" s="176">
        <v>43888</v>
      </c>
      <c r="D14944" s="175">
        <v>1</v>
      </c>
      <c r="E14944" s="175">
        <v>0</v>
      </c>
    </row>
    <row r="14945" spans="1:5">
      <c r="A14945" s="174" t="s">
        <v>198</v>
      </c>
      <c r="B14945" s="183">
        <v>9</v>
      </c>
      <c r="C14945" s="176">
        <v>43889</v>
      </c>
      <c r="D14945" s="175">
        <v>0</v>
      </c>
      <c r="E14945" s="175">
        <v>0</v>
      </c>
    </row>
    <row r="14946" spans="1:5">
      <c r="A14946" s="174" t="s">
        <v>198</v>
      </c>
      <c r="B14946" s="177">
        <v>9</v>
      </c>
      <c r="C14946" s="176">
        <v>43890</v>
      </c>
      <c r="D14946" s="175">
        <v>3</v>
      </c>
      <c r="E14946" s="175">
        <v>0</v>
      </c>
    </row>
    <row r="14947" spans="1:5">
      <c r="A14947" s="174" t="s">
        <v>198</v>
      </c>
      <c r="B14947" s="183">
        <v>10</v>
      </c>
      <c r="C14947" s="176">
        <v>43833</v>
      </c>
      <c r="D14947" s="175">
        <v>3</v>
      </c>
      <c r="E14947" s="175">
        <v>0</v>
      </c>
    </row>
    <row r="14948" spans="1:5">
      <c r="A14948" s="174" t="s">
        <v>198</v>
      </c>
      <c r="B14948" s="183">
        <v>10</v>
      </c>
      <c r="C14948" s="176">
        <v>43864</v>
      </c>
      <c r="D14948" s="175">
        <v>-1</v>
      </c>
      <c r="E14948" s="175">
        <v>0</v>
      </c>
    </row>
    <row r="14949" spans="1:5">
      <c r="A14949" s="174" t="s">
        <v>198</v>
      </c>
      <c r="B14949" s="183">
        <v>10</v>
      </c>
      <c r="C14949" s="176">
        <v>43893</v>
      </c>
      <c r="D14949" s="175">
        <v>0</v>
      </c>
      <c r="E14949" s="175">
        <v>0</v>
      </c>
    </row>
    <row r="14950" spans="1:5">
      <c r="A14950" s="174" t="s">
        <v>198</v>
      </c>
      <c r="B14950" s="183">
        <v>10</v>
      </c>
      <c r="C14950" s="176">
        <v>43894</v>
      </c>
      <c r="D14950" s="175">
        <v>-2</v>
      </c>
      <c r="E14950" s="175">
        <v>0</v>
      </c>
    </row>
    <row r="14951" spans="1:5">
      <c r="A14951" s="174" t="s">
        <v>198</v>
      </c>
      <c r="B14951" s="183">
        <v>10</v>
      </c>
      <c r="C14951" s="176">
        <v>43895</v>
      </c>
      <c r="D14951" s="175">
        <v>-2</v>
      </c>
      <c r="E14951" s="175">
        <v>0</v>
      </c>
    </row>
    <row r="14952" spans="1:5">
      <c r="A14952" s="174" t="s">
        <v>198</v>
      </c>
      <c r="B14952" s="183">
        <v>10</v>
      </c>
      <c r="C14952" s="176">
        <v>43896</v>
      </c>
      <c r="D14952" s="175">
        <v>-4</v>
      </c>
      <c r="E14952" s="175">
        <v>0</v>
      </c>
    </row>
    <row r="14953" spans="1:5">
      <c r="A14953" s="174" t="s">
        <v>198</v>
      </c>
      <c r="B14953" s="177">
        <v>10</v>
      </c>
      <c r="C14953" s="176">
        <v>43897</v>
      </c>
      <c r="D14953" s="175">
        <v>-1</v>
      </c>
      <c r="E14953" s="175">
        <v>0</v>
      </c>
    </row>
    <row r="14954" spans="1:5">
      <c r="A14954" s="174" t="s">
        <v>198</v>
      </c>
      <c r="B14954" s="183">
        <v>11</v>
      </c>
      <c r="C14954" s="176">
        <v>43898</v>
      </c>
      <c r="D14954" s="175">
        <v>0</v>
      </c>
      <c r="E14954" s="175">
        <v>0</v>
      </c>
    </row>
    <row r="14955" spans="1:5">
      <c r="A14955" s="174" t="s">
        <v>198</v>
      </c>
      <c r="B14955" s="183">
        <v>11</v>
      </c>
      <c r="C14955" s="176">
        <v>43899</v>
      </c>
      <c r="D14955" s="175">
        <v>-2</v>
      </c>
      <c r="E14955" s="175">
        <v>0</v>
      </c>
    </row>
    <row r="14956" spans="1:5">
      <c r="A14956" s="174" t="s">
        <v>198</v>
      </c>
      <c r="B14956" s="183">
        <v>11</v>
      </c>
      <c r="C14956" s="176">
        <v>43900</v>
      </c>
      <c r="D14956" s="175">
        <v>-2</v>
      </c>
      <c r="E14956" s="175">
        <v>0</v>
      </c>
    </row>
    <row r="14957" spans="1:5">
      <c r="A14957" s="174" t="s">
        <v>198</v>
      </c>
      <c r="B14957" s="183">
        <v>11</v>
      </c>
      <c r="C14957" s="176">
        <v>43901</v>
      </c>
      <c r="D14957" s="175">
        <v>-2</v>
      </c>
      <c r="E14957" s="175">
        <v>0</v>
      </c>
    </row>
    <row r="14958" spans="1:5">
      <c r="A14958" s="174" t="s">
        <v>198</v>
      </c>
      <c r="B14958" s="183">
        <v>11</v>
      </c>
      <c r="C14958" s="176">
        <v>43902</v>
      </c>
      <c r="D14958" s="175">
        <v>-2</v>
      </c>
      <c r="E14958" s="175">
        <v>0</v>
      </c>
    </row>
    <row r="14959" spans="1:5">
      <c r="A14959" s="174" t="s">
        <v>198</v>
      </c>
      <c r="B14959" s="183">
        <v>11</v>
      </c>
      <c r="C14959" s="176">
        <v>43903</v>
      </c>
      <c r="D14959" s="175">
        <v>-2</v>
      </c>
      <c r="E14959" s="175">
        <v>0</v>
      </c>
    </row>
    <row r="14960" spans="1:5">
      <c r="A14960" s="174" t="s">
        <v>198</v>
      </c>
      <c r="B14960" s="177">
        <v>11</v>
      </c>
      <c r="C14960" s="176">
        <v>43904</v>
      </c>
      <c r="D14960" s="175">
        <v>1</v>
      </c>
      <c r="E14960" s="175">
        <v>0</v>
      </c>
    </row>
    <row r="14961" spans="1:5">
      <c r="A14961" s="174" t="s">
        <v>198</v>
      </c>
      <c r="B14961" s="183">
        <v>12</v>
      </c>
      <c r="C14961" s="176">
        <v>43905</v>
      </c>
      <c r="D14961" s="175">
        <v>2</v>
      </c>
      <c r="E14961" s="175">
        <v>0</v>
      </c>
    </row>
    <row r="14962" spans="1:5">
      <c r="A14962" s="174" t="s">
        <v>198</v>
      </c>
      <c r="B14962" s="183">
        <v>12</v>
      </c>
      <c r="C14962" s="176">
        <v>43906</v>
      </c>
      <c r="D14962" s="175">
        <v>2</v>
      </c>
      <c r="E14962" s="175">
        <v>0</v>
      </c>
    </row>
    <row r="14963" spans="1:5">
      <c r="A14963" s="174" t="s">
        <v>198</v>
      </c>
      <c r="B14963" s="183">
        <v>12</v>
      </c>
      <c r="C14963" s="176">
        <v>43907</v>
      </c>
      <c r="D14963" s="175">
        <v>5</v>
      </c>
      <c r="E14963" s="175">
        <v>2.1999999999999999E-2</v>
      </c>
    </row>
    <row r="14964" spans="1:5">
      <c r="A14964" s="174" t="s">
        <v>198</v>
      </c>
      <c r="B14964" s="183">
        <v>12</v>
      </c>
      <c r="C14964" s="176">
        <v>43908</v>
      </c>
      <c r="D14964" s="175">
        <v>7</v>
      </c>
      <c r="E14964" s="175">
        <v>6.5000000000000002E-2</v>
      </c>
    </row>
    <row r="14965" spans="1:5">
      <c r="A14965" s="174" t="s">
        <v>198</v>
      </c>
      <c r="B14965" s="183">
        <v>12</v>
      </c>
      <c r="C14965" s="176">
        <v>43909</v>
      </c>
      <c r="D14965" s="175">
        <v>10</v>
      </c>
      <c r="E14965" s="175">
        <v>0</v>
      </c>
    </row>
    <row r="14966" spans="1:5">
      <c r="A14966" s="174" t="s">
        <v>198</v>
      </c>
      <c r="B14966" s="177">
        <v>12</v>
      </c>
      <c r="C14966" s="176">
        <v>43910</v>
      </c>
      <c r="D14966" s="175">
        <v>13</v>
      </c>
      <c r="E14966" s="175">
        <v>0.109</v>
      </c>
    </row>
    <row r="14967" spans="1:5">
      <c r="A14967" s="174" t="s">
        <v>198</v>
      </c>
      <c r="B14967" s="183">
        <v>12</v>
      </c>
      <c r="C14967" s="176">
        <v>43911</v>
      </c>
      <c r="D14967" s="175">
        <v>16</v>
      </c>
      <c r="E14967" s="175">
        <v>0.13100000000000001</v>
      </c>
    </row>
    <row r="14968" spans="1:5">
      <c r="A14968" s="174" t="s">
        <v>198</v>
      </c>
      <c r="B14968" s="183">
        <v>13</v>
      </c>
      <c r="C14968" s="176">
        <v>43912</v>
      </c>
      <c r="D14968" s="175">
        <v>17</v>
      </c>
      <c r="E14968" s="175">
        <v>0.152</v>
      </c>
    </row>
    <row r="14969" spans="1:5">
      <c r="A14969" s="174" t="s">
        <v>198</v>
      </c>
      <c r="B14969" s="183">
        <v>13</v>
      </c>
      <c r="C14969" s="176">
        <v>43913</v>
      </c>
      <c r="D14969" s="175">
        <v>21</v>
      </c>
      <c r="E14969" s="175">
        <v>0.17399999999999999</v>
      </c>
    </row>
    <row r="14970" spans="1:5">
      <c r="A14970" s="174" t="s">
        <v>198</v>
      </c>
      <c r="B14970" s="183">
        <v>13</v>
      </c>
      <c r="C14970" s="176">
        <v>43914</v>
      </c>
      <c r="D14970" s="175">
        <v>24</v>
      </c>
      <c r="E14970" s="175">
        <v>0.218</v>
      </c>
    </row>
    <row r="14971" spans="1:5">
      <c r="A14971" s="174" t="s">
        <v>198</v>
      </c>
      <c r="B14971" s="183">
        <v>13</v>
      </c>
      <c r="C14971" s="176">
        <v>43915</v>
      </c>
      <c r="D14971" s="175">
        <v>24</v>
      </c>
      <c r="E14971" s="175">
        <v>0.17399999999999999</v>
      </c>
    </row>
    <row r="14972" spans="1:5">
      <c r="A14972" s="174" t="s">
        <v>198</v>
      </c>
      <c r="B14972" s="183">
        <v>13</v>
      </c>
      <c r="C14972" s="176">
        <v>43916</v>
      </c>
      <c r="D14972" s="175">
        <v>24</v>
      </c>
      <c r="E14972" s="175">
        <v>0.218</v>
      </c>
    </row>
    <row r="14973" spans="1:5">
      <c r="A14973" s="174" t="s">
        <v>198</v>
      </c>
      <c r="B14973" s="183">
        <v>13</v>
      </c>
      <c r="C14973" s="176">
        <v>43917</v>
      </c>
      <c r="D14973" s="175">
        <v>24</v>
      </c>
      <c r="E14973" s="175">
        <v>0.218</v>
      </c>
    </row>
    <row r="14974" spans="1:5">
      <c r="A14974" s="174" t="s">
        <v>198</v>
      </c>
      <c r="B14974" s="177">
        <v>13</v>
      </c>
      <c r="C14974" s="176">
        <v>43918</v>
      </c>
      <c r="D14974" s="175">
        <v>20</v>
      </c>
      <c r="E14974" s="175">
        <v>0.34799999999999998</v>
      </c>
    </row>
    <row r="14975" spans="1:5">
      <c r="A14975" s="174" t="s">
        <v>198</v>
      </c>
      <c r="B14975" s="183">
        <v>14</v>
      </c>
      <c r="C14975" s="176">
        <v>43919</v>
      </c>
      <c r="D14975" s="175">
        <v>17</v>
      </c>
      <c r="E14975" s="175">
        <v>0.30499999999999999</v>
      </c>
    </row>
    <row r="14976" spans="1:5">
      <c r="A14976" s="174" t="s">
        <v>198</v>
      </c>
      <c r="B14976" s="183">
        <v>14</v>
      </c>
      <c r="C14976" s="176">
        <v>43920</v>
      </c>
      <c r="D14976" s="175">
        <v>22</v>
      </c>
      <c r="E14976" s="175">
        <v>0.32700000000000001</v>
      </c>
    </row>
    <row r="14977" spans="1:5">
      <c r="A14977" s="174" t="s">
        <v>198</v>
      </c>
      <c r="B14977" s="183">
        <v>14</v>
      </c>
      <c r="C14977" s="176">
        <v>43921</v>
      </c>
      <c r="D14977" s="175">
        <v>22</v>
      </c>
      <c r="E14977" s="175">
        <v>0.501</v>
      </c>
    </row>
    <row r="14978" spans="1:5">
      <c r="A14978" s="174" t="s">
        <v>198</v>
      </c>
      <c r="B14978" s="183">
        <v>14</v>
      </c>
      <c r="C14978" s="176">
        <v>43922</v>
      </c>
      <c r="D14978" s="175">
        <v>22</v>
      </c>
      <c r="E14978" s="175">
        <v>0.61</v>
      </c>
    </row>
    <row r="14979" spans="1:5">
      <c r="A14979" s="174" t="s">
        <v>198</v>
      </c>
      <c r="B14979" s="183">
        <v>14</v>
      </c>
      <c r="C14979" s="176">
        <v>43923</v>
      </c>
      <c r="D14979" s="175">
        <v>22</v>
      </c>
      <c r="E14979" s="175">
        <v>0.52300000000000002</v>
      </c>
    </row>
    <row r="14980" spans="1:5">
      <c r="A14980" s="174" t="s">
        <v>198</v>
      </c>
      <c r="B14980" s="183">
        <v>14</v>
      </c>
      <c r="C14980" s="176">
        <v>43924</v>
      </c>
      <c r="D14980" s="175">
        <v>23</v>
      </c>
      <c r="E14980" s="175">
        <v>0.67500000000000004</v>
      </c>
    </row>
    <row r="14981" spans="1:5">
      <c r="A14981" s="174" t="s">
        <v>198</v>
      </c>
      <c r="B14981" s="177">
        <v>14</v>
      </c>
      <c r="C14981" s="176">
        <v>43925</v>
      </c>
      <c r="D14981" s="175">
        <v>18</v>
      </c>
      <c r="E14981" s="175">
        <v>0.89300000000000002</v>
      </c>
    </row>
    <row r="14982" spans="1:5">
      <c r="A14982" s="174" t="s">
        <v>198</v>
      </c>
      <c r="B14982" s="183">
        <v>15</v>
      </c>
      <c r="C14982" s="176">
        <v>43926</v>
      </c>
      <c r="D14982" s="175">
        <v>15</v>
      </c>
      <c r="E14982" s="175">
        <v>0.32700000000000001</v>
      </c>
    </row>
    <row r="14983" spans="1:5">
      <c r="A14983" s="174" t="s">
        <v>198</v>
      </c>
      <c r="B14983" s="183">
        <v>15</v>
      </c>
      <c r="C14983" s="176">
        <v>43927</v>
      </c>
      <c r="D14983" s="175">
        <v>21</v>
      </c>
      <c r="E14983" s="175">
        <v>0.63200000000000001</v>
      </c>
    </row>
    <row r="14984" spans="1:5">
      <c r="A14984" s="174" t="s">
        <v>198</v>
      </c>
      <c r="B14984" s="183">
        <v>15</v>
      </c>
      <c r="C14984" s="176">
        <v>43928</v>
      </c>
      <c r="D14984" s="175">
        <v>20</v>
      </c>
      <c r="E14984" s="175">
        <v>1.4590000000000001</v>
      </c>
    </row>
    <row r="14985" spans="1:5">
      <c r="A14985" s="174" t="s">
        <v>198</v>
      </c>
      <c r="B14985" s="183">
        <v>15</v>
      </c>
      <c r="C14985" s="176">
        <v>43929</v>
      </c>
      <c r="D14985" s="175">
        <v>20</v>
      </c>
      <c r="E14985" s="175">
        <v>1.2410000000000001</v>
      </c>
    </row>
    <row r="14986" spans="1:5">
      <c r="A14986" s="174" t="s">
        <v>198</v>
      </c>
      <c r="B14986" s="183">
        <v>15</v>
      </c>
      <c r="C14986" s="176">
        <v>43930</v>
      </c>
      <c r="D14986" s="175">
        <v>18</v>
      </c>
      <c r="E14986" s="175">
        <v>1.4810000000000001</v>
      </c>
    </row>
    <row r="14987" spans="1:5">
      <c r="A14987" s="174" t="s">
        <v>198</v>
      </c>
      <c r="B14987" s="183">
        <v>15</v>
      </c>
      <c r="C14987" s="176">
        <v>43931</v>
      </c>
      <c r="D14987" s="175">
        <v>30</v>
      </c>
      <c r="E14987" s="175">
        <v>0.95799999999999996</v>
      </c>
    </row>
    <row r="14988" spans="1:5">
      <c r="A14988" s="174" t="s">
        <v>198</v>
      </c>
      <c r="B14988" s="177">
        <v>15</v>
      </c>
      <c r="C14988" s="176">
        <v>43932</v>
      </c>
      <c r="D14988" s="175">
        <v>18</v>
      </c>
      <c r="E14988" s="175">
        <v>0.436</v>
      </c>
    </row>
    <row r="14989" spans="1:5">
      <c r="A14989" s="174" t="s">
        <v>198</v>
      </c>
      <c r="B14989" s="183">
        <v>16</v>
      </c>
      <c r="C14989" s="176">
        <v>43933</v>
      </c>
      <c r="D14989" s="175">
        <v>13</v>
      </c>
      <c r="E14989" s="175">
        <v>0.61</v>
      </c>
    </row>
    <row r="14990" spans="1:5">
      <c r="A14990" s="174" t="s">
        <v>198</v>
      </c>
      <c r="B14990" s="183">
        <v>16</v>
      </c>
      <c r="C14990" s="176">
        <v>43934</v>
      </c>
      <c r="D14990" s="175">
        <v>20</v>
      </c>
      <c r="E14990" s="175">
        <v>0.436</v>
      </c>
    </row>
    <row r="14991" spans="1:5">
      <c r="A14991" s="174" t="s">
        <v>198</v>
      </c>
      <c r="B14991" s="183">
        <v>16</v>
      </c>
      <c r="C14991" s="176">
        <v>43935</v>
      </c>
      <c r="D14991" s="175">
        <v>21</v>
      </c>
      <c r="E14991" s="175">
        <v>1.895</v>
      </c>
    </row>
    <row r="14992" spans="1:5">
      <c r="A14992" s="174" t="s">
        <v>198</v>
      </c>
      <c r="B14992" s="183">
        <v>16</v>
      </c>
      <c r="C14992" s="176">
        <v>43936</v>
      </c>
      <c r="D14992" s="175">
        <v>21</v>
      </c>
      <c r="E14992" s="175">
        <v>1.8080000000000001</v>
      </c>
    </row>
    <row r="14993" spans="1:5">
      <c r="A14993" s="174" t="s">
        <v>198</v>
      </c>
      <c r="B14993" s="183">
        <v>16</v>
      </c>
      <c r="C14993" s="176">
        <v>43937</v>
      </c>
      <c r="D14993" s="175">
        <v>20</v>
      </c>
      <c r="E14993" s="175">
        <v>1.633</v>
      </c>
    </row>
    <row r="14994" spans="1:5">
      <c r="A14994" s="174" t="s">
        <v>198</v>
      </c>
      <c r="B14994" s="183">
        <v>16</v>
      </c>
      <c r="C14994" s="176">
        <v>43938</v>
      </c>
      <c r="D14994" s="175">
        <v>21</v>
      </c>
      <c r="E14994" s="175">
        <v>1.633</v>
      </c>
    </row>
    <row r="14995" spans="1:5">
      <c r="A14995" s="174" t="s">
        <v>198</v>
      </c>
      <c r="B14995" s="177">
        <v>16</v>
      </c>
      <c r="C14995" s="176">
        <v>43939</v>
      </c>
      <c r="D14995" s="175">
        <v>16</v>
      </c>
      <c r="E14995" s="175">
        <v>1.3720000000000001</v>
      </c>
    </row>
    <row r="14996" spans="1:5">
      <c r="A14996" s="174" t="s">
        <v>198</v>
      </c>
      <c r="B14996" s="183">
        <v>17</v>
      </c>
      <c r="C14996" s="176">
        <v>43940</v>
      </c>
      <c r="D14996" s="175">
        <v>14</v>
      </c>
      <c r="E14996" s="175">
        <v>0.52300000000000002</v>
      </c>
    </row>
    <row r="14997" spans="1:5">
      <c r="A14997" s="174" t="s">
        <v>198</v>
      </c>
      <c r="B14997" s="183">
        <v>17</v>
      </c>
      <c r="C14997" s="176">
        <v>43941</v>
      </c>
      <c r="D14997" s="175">
        <v>21</v>
      </c>
      <c r="E14997" s="175">
        <v>0.47899999999999998</v>
      </c>
    </row>
    <row r="14998" spans="1:5">
      <c r="A14998" s="174" t="s">
        <v>198</v>
      </c>
      <c r="B14998" s="183">
        <v>17</v>
      </c>
      <c r="C14998" s="176">
        <v>43942</v>
      </c>
      <c r="D14998" s="175">
        <v>26</v>
      </c>
      <c r="E14998" s="175">
        <v>1.22</v>
      </c>
    </row>
    <row r="14999" spans="1:5">
      <c r="A14999" s="174" t="s">
        <v>198</v>
      </c>
      <c r="B14999" s="183">
        <v>17</v>
      </c>
      <c r="C14999" s="176">
        <v>43943</v>
      </c>
      <c r="D14999" s="175">
        <v>19</v>
      </c>
      <c r="E14999" s="175">
        <v>0.89300000000000002</v>
      </c>
    </row>
    <row r="15000" spans="1:5">
      <c r="A15000" s="174" t="s">
        <v>198</v>
      </c>
      <c r="B15000" s="183">
        <v>17</v>
      </c>
      <c r="C15000" s="176">
        <v>43944</v>
      </c>
      <c r="D15000" s="175">
        <v>19</v>
      </c>
      <c r="E15000" s="175">
        <v>4.5949999999999998</v>
      </c>
    </row>
    <row r="15001" spans="1:5">
      <c r="A15001" s="174" t="s">
        <v>198</v>
      </c>
      <c r="B15001" s="183">
        <v>17</v>
      </c>
      <c r="C15001" s="176">
        <v>43945</v>
      </c>
      <c r="D15001" s="175">
        <v>20</v>
      </c>
      <c r="E15001" s="175">
        <v>3.637</v>
      </c>
    </row>
    <row r="15002" spans="1:5">
      <c r="A15002" s="174" t="s">
        <v>198</v>
      </c>
      <c r="B15002" s="177">
        <v>17</v>
      </c>
      <c r="C15002" s="176">
        <v>43946</v>
      </c>
      <c r="D15002" s="175">
        <v>16</v>
      </c>
      <c r="E15002" s="175">
        <v>3.3759999999999999</v>
      </c>
    </row>
    <row r="15003" spans="1:5">
      <c r="A15003" s="174" t="s">
        <v>198</v>
      </c>
      <c r="B15003" s="183">
        <v>18</v>
      </c>
      <c r="C15003" s="176">
        <v>43947</v>
      </c>
      <c r="D15003" s="175">
        <v>13</v>
      </c>
      <c r="E15003" s="175">
        <v>0.71899999999999997</v>
      </c>
    </row>
    <row r="15004" spans="1:5">
      <c r="A15004" s="174" t="s">
        <v>198</v>
      </c>
      <c r="B15004" s="183">
        <v>18</v>
      </c>
      <c r="C15004" s="176">
        <v>43948</v>
      </c>
      <c r="D15004" s="175">
        <v>19</v>
      </c>
      <c r="E15004" s="175">
        <v>2.722</v>
      </c>
    </row>
    <row r="15005" spans="1:5">
      <c r="A15005" s="174" t="s">
        <v>198</v>
      </c>
      <c r="B15005" s="183">
        <v>18</v>
      </c>
      <c r="C15005" s="176">
        <v>43949</v>
      </c>
      <c r="D15005" s="175">
        <v>16</v>
      </c>
      <c r="E15005" s="175">
        <v>4.8780000000000001</v>
      </c>
    </row>
    <row r="15006" spans="1:5">
      <c r="A15006" s="174" t="s">
        <v>198</v>
      </c>
      <c r="B15006" s="183">
        <v>18</v>
      </c>
      <c r="C15006" s="176">
        <v>43950</v>
      </c>
      <c r="D15006" s="175">
        <v>19</v>
      </c>
      <c r="E15006" s="175">
        <v>4.3120000000000003</v>
      </c>
    </row>
    <row r="15007" spans="1:5">
      <c r="A15007" s="174" t="s">
        <v>198</v>
      </c>
      <c r="B15007" s="183">
        <v>18</v>
      </c>
      <c r="C15007" s="176">
        <v>43951</v>
      </c>
      <c r="D15007" s="175">
        <v>16</v>
      </c>
      <c r="E15007" s="175">
        <v>2.7879999999999998</v>
      </c>
    </row>
    <row r="15008" spans="1:5">
      <c r="A15008" s="174" t="s">
        <v>198</v>
      </c>
      <c r="B15008" s="183">
        <v>18</v>
      </c>
      <c r="C15008" s="176">
        <v>43952</v>
      </c>
      <c r="D15008" s="175">
        <v>27</v>
      </c>
      <c r="E15008" s="175">
        <v>2.9620000000000002</v>
      </c>
    </row>
    <row r="15009" spans="1:5">
      <c r="A15009" s="174" t="s">
        <v>198</v>
      </c>
      <c r="B15009" s="177">
        <v>18</v>
      </c>
      <c r="C15009" s="176">
        <v>43953</v>
      </c>
      <c r="D15009" s="175">
        <v>16</v>
      </c>
      <c r="E15009" s="175">
        <v>1.633</v>
      </c>
    </row>
    <row r="15010" spans="1:5">
      <c r="A15010" s="174" t="s">
        <v>198</v>
      </c>
      <c r="B15010" s="183">
        <v>19</v>
      </c>
      <c r="C15010" s="176">
        <v>43954</v>
      </c>
      <c r="D15010" s="175">
        <v>13</v>
      </c>
      <c r="E15010" s="175">
        <v>0.89300000000000002</v>
      </c>
    </row>
    <row r="15011" spans="1:5">
      <c r="A15011" s="174" t="s">
        <v>198</v>
      </c>
      <c r="B15011" s="183">
        <v>19</v>
      </c>
      <c r="C15011" s="176">
        <v>43955</v>
      </c>
      <c r="D15011" s="175">
        <v>18</v>
      </c>
      <c r="E15011" s="175">
        <v>0.58799999999999997</v>
      </c>
    </row>
    <row r="15012" spans="1:5">
      <c r="A15012" s="174" t="s">
        <v>198</v>
      </c>
      <c r="B15012" s="183">
        <v>19</v>
      </c>
      <c r="C15012" s="176">
        <v>43956</v>
      </c>
      <c r="D15012" s="175">
        <v>18</v>
      </c>
      <c r="E15012" s="175">
        <v>4.29</v>
      </c>
    </row>
    <row r="15013" spans="1:5">
      <c r="A15013" s="174" t="s">
        <v>198</v>
      </c>
      <c r="B15013" s="183">
        <v>19</v>
      </c>
      <c r="C15013" s="176">
        <v>43957</v>
      </c>
      <c r="D15013" s="175">
        <v>19</v>
      </c>
      <c r="E15013" s="175">
        <v>4.2249999999999996</v>
      </c>
    </row>
    <row r="15014" spans="1:5">
      <c r="A15014" s="174" t="s">
        <v>198</v>
      </c>
      <c r="B15014" s="183">
        <v>19</v>
      </c>
      <c r="C15014" s="176">
        <v>43958</v>
      </c>
      <c r="D15014" s="175">
        <v>19</v>
      </c>
      <c r="E15014" s="175">
        <v>3.5059999999999998</v>
      </c>
    </row>
    <row r="15015" spans="1:5">
      <c r="A15015" s="174" t="s">
        <v>198</v>
      </c>
      <c r="B15015" s="183">
        <v>19</v>
      </c>
      <c r="C15015" s="176">
        <v>43959</v>
      </c>
      <c r="D15015" s="175">
        <v>18</v>
      </c>
      <c r="E15015" s="175">
        <v>4.5730000000000004</v>
      </c>
    </row>
    <row r="15016" spans="1:5">
      <c r="A15016" s="174" t="s">
        <v>198</v>
      </c>
      <c r="B15016" s="177">
        <v>19</v>
      </c>
      <c r="C15016" s="176">
        <v>43960</v>
      </c>
      <c r="D15016" s="175">
        <v>15</v>
      </c>
      <c r="E15016" s="175">
        <v>4.181</v>
      </c>
    </row>
    <row r="15017" spans="1:5">
      <c r="A15017" s="174" t="s">
        <v>198</v>
      </c>
      <c r="B15017" s="183">
        <v>20</v>
      </c>
      <c r="C15017" s="176">
        <v>43961</v>
      </c>
      <c r="D15017" s="175">
        <v>10</v>
      </c>
      <c r="E15017" s="175">
        <v>2.2000000000000002</v>
      </c>
    </row>
    <row r="15018" spans="1:5">
      <c r="A15018" s="174" t="s">
        <v>198</v>
      </c>
      <c r="B15018" s="183">
        <v>20</v>
      </c>
      <c r="C15018" s="176">
        <v>43962</v>
      </c>
      <c r="D15018" s="175">
        <v>19</v>
      </c>
      <c r="E15018" s="175">
        <v>0.74</v>
      </c>
    </row>
    <row r="15019" spans="1:5">
      <c r="A15019" s="174" t="s">
        <v>198</v>
      </c>
      <c r="B15019" s="183">
        <v>20</v>
      </c>
      <c r="C15019" s="176">
        <v>43963</v>
      </c>
      <c r="D15019" s="175">
        <v>18</v>
      </c>
      <c r="E15019" s="175">
        <v>4.4859999999999998</v>
      </c>
    </row>
    <row r="15020" spans="1:5">
      <c r="A15020" s="174" t="s">
        <v>198</v>
      </c>
      <c r="B15020" s="183">
        <v>20</v>
      </c>
      <c r="C15020" s="176">
        <v>43964</v>
      </c>
      <c r="D15020" s="175">
        <v>19</v>
      </c>
      <c r="E15020" s="175">
        <v>3.68</v>
      </c>
    </row>
    <row r="15021" spans="1:5">
      <c r="A15021" s="174" t="s">
        <v>198</v>
      </c>
      <c r="B15021" s="183">
        <v>20</v>
      </c>
      <c r="C15021" s="176">
        <v>43965</v>
      </c>
      <c r="D15021" s="175">
        <v>18</v>
      </c>
      <c r="E15021" s="175">
        <v>4.29</v>
      </c>
    </row>
    <row r="15022" spans="1:5">
      <c r="A15022" s="174" t="s">
        <v>198</v>
      </c>
      <c r="B15022" s="183">
        <v>20</v>
      </c>
      <c r="C15022" s="176">
        <v>43966</v>
      </c>
      <c r="D15022" s="175">
        <v>20</v>
      </c>
      <c r="E15022" s="175">
        <v>4.0510000000000002</v>
      </c>
    </row>
    <row r="15023" spans="1:5">
      <c r="A15023" s="174" t="s">
        <v>198</v>
      </c>
      <c r="B15023" s="177">
        <v>20</v>
      </c>
      <c r="C15023" s="176">
        <v>43967</v>
      </c>
      <c r="D15023" s="175">
        <v>15</v>
      </c>
      <c r="E15023" s="175">
        <v>4.0720000000000001</v>
      </c>
    </row>
    <row r="15024" spans="1:5">
      <c r="A15024" s="174" t="s">
        <v>198</v>
      </c>
      <c r="B15024" s="183">
        <v>21</v>
      </c>
      <c r="C15024" s="176">
        <v>43968</v>
      </c>
      <c r="D15024" s="175">
        <v>13</v>
      </c>
      <c r="E15024" s="175">
        <v>2.0470000000000002</v>
      </c>
    </row>
    <row r="15025" spans="1:5">
      <c r="A15025" s="174" t="s">
        <v>198</v>
      </c>
      <c r="B15025" s="183">
        <v>21</v>
      </c>
      <c r="C15025" s="176">
        <v>43969</v>
      </c>
      <c r="D15025" s="175">
        <v>18</v>
      </c>
      <c r="E15025" s="175">
        <v>0.89300000000000002</v>
      </c>
    </row>
    <row r="15026" spans="1:5">
      <c r="A15026" s="174" t="s">
        <v>198</v>
      </c>
      <c r="B15026" s="183">
        <v>21</v>
      </c>
      <c r="C15026" s="176">
        <v>43970</v>
      </c>
      <c r="D15026" s="175">
        <v>18</v>
      </c>
      <c r="E15026" s="175">
        <v>7.056</v>
      </c>
    </row>
    <row r="15027" spans="1:5">
      <c r="A15027" s="174" t="s">
        <v>198</v>
      </c>
      <c r="B15027" s="183">
        <v>21</v>
      </c>
      <c r="C15027" s="176">
        <v>43971</v>
      </c>
      <c r="D15027" s="175">
        <v>19</v>
      </c>
      <c r="E15027" s="175">
        <v>4.7039999999999997</v>
      </c>
    </row>
    <row r="15028" spans="1:5">
      <c r="A15028" s="174" t="s">
        <v>198</v>
      </c>
      <c r="B15028" s="183">
        <v>21</v>
      </c>
      <c r="C15028" s="176">
        <v>43972</v>
      </c>
      <c r="D15028" s="175">
        <v>20</v>
      </c>
      <c r="E15028" s="175">
        <v>4.2469999999999999</v>
      </c>
    </row>
    <row r="15029" spans="1:5">
      <c r="A15029" s="174" t="s">
        <v>198</v>
      </c>
      <c r="B15029" s="183">
        <v>21</v>
      </c>
      <c r="C15029" s="176">
        <v>43973</v>
      </c>
      <c r="D15029" s="175">
        <v>19</v>
      </c>
      <c r="E15029" s="175">
        <v>4.6820000000000004</v>
      </c>
    </row>
    <row r="15030" spans="1:5">
      <c r="A15030" s="174" t="s">
        <v>198</v>
      </c>
      <c r="B15030" s="177">
        <v>21</v>
      </c>
      <c r="C15030" s="176">
        <v>43974</v>
      </c>
      <c r="D15030" s="175">
        <v>16</v>
      </c>
      <c r="E15030" s="175">
        <v>5.923</v>
      </c>
    </row>
    <row r="15031" spans="1:5">
      <c r="A15031" s="174" t="s">
        <v>198</v>
      </c>
      <c r="B15031" s="183">
        <v>22</v>
      </c>
      <c r="C15031" s="176">
        <v>43975</v>
      </c>
      <c r="D15031" s="175">
        <v>14</v>
      </c>
      <c r="E15031" s="175">
        <v>2.57</v>
      </c>
    </row>
    <row r="15032" spans="1:5">
      <c r="A15032" s="174" t="s">
        <v>198</v>
      </c>
      <c r="B15032" s="183">
        <v>22</v>
      </c>
      <c r="C15032" s="176">
        <v>43976</v>
      </c>
      <c r="D15032" s="175">
        <v>25</v>
      </c>
      <c r="E15032" s="175">
        <v>1.2410000000000001</v>
      </c>
    </row>
    <row r="15033" spans="1:5">
      <c r="A15033" s="174" t="s">
        <v>198</v>
      </c>
      <c r="B15033" s="183">
        <v>22</v>
      </c>
      <c r="C15033" s="176">
        <v>43977</v>
      </c>
      <c r="D15033" s="175">
        <v>17</v>
      </c>
      <c r="E15033" s="175">
        <v>4.4210000000000003</v>
      </c>
    </row>
    <row r="15034" spans="1:5">
      <c r="A15034" s="174" t="s">
        <v>198</v>
      </c>
      <c r="B15034" s="183">
        <v>22</v>
      </c>
      <c r="C15034" s="176">
        <v>43978</v>
      </c>
      <c r="D15034" s="175">
        <v>18</v>
      </c>
      <c r="E15034" s="175">
        <v>6.2939999999999996</v>
      </c>
    </row>
    <row r="15035" spans="1:5">
      <c r="A15035" s="174" t="s">
        <v>198</v>
      </c>
      <c r="B15035" s="183">
        <v>22</v>
      </c>
      <c r="C15035" s="176">
        <v>43979</v>
      </c>
      <c r="D15035" s="175">
        <v>18</v>
      </c>
      <c r="E15035" s="175">
        <v>5.8360000000000003</v>
      </c>
    </row>
    <row r="15036" spans="1:5">
      <c r="A15036" s="174" t="s">
        <v>198</v>
      </c>
      <c r="B15036" s="183">
        <v>22</v>
      </c>
      <c r="C15036" s="176">
        <v>43980</v>
      </c>
      <c r="D15036" s="175">
        <v>18</v>
      </c>
      <c r="E15036" s="175">
        <v>6.4240000000000004</v>
      </c>
    </row>
    <row r="15037" spans="1:5">
      <c r="A15037" s="174" t="s">
        <v>198</v>
      </c>
      <c r="B15037" s="177">
        <v>22</v>
      </c>
      <c r="C15037" s="176">
        <v>43981</v>
      </c>
      <c r="D15037" s="175">
        <v>12</v>
      </c>
      <c r="E15037" s="175">
        <v>5.5970000000000004</v>
      </c>
    </row>
    <row r="15038" spans="1:5">
      <c r="A15038" s="174" t="s">
        <v>198</v>
      </c>
      <c r="B15038" s="183">
        <v>23</v>
      </c>
      <c r="C15038" s="176">
        <v>43982</v>
      </c>
      <c r="D15038" s="175">
        <v>11</v>
      </c>
      <c r="E15038" s="175">
        <v>1.8080000000000001</v>
      </c>
    </row>
    <row r="15039" spans="1:5">
      <c r="A15039" s="174" t="s">
        <v>198</v>
      </c>
      <c r="B15039" s="183">
        <v>23</v>
      </c>
      <c r="C15039" s="176">
        <v>43983</v>
      </c>
      <c r="D15039" s="175">
        <v>16</v>
      </c>
      <c r="E15039" s="175">
        <v>1.1319999999999999</v>
      </c>
    </row>
    <row r="15040" spans="1:5">
      <c r="A15040" s="174" t="s">
        <v>198</v>
      </c>
      <c r="B15040" s="183">
        <v>23</v>
      </c>
      <c r="C15040" s="176">
        <v>43984</v>
      </c>
      <c r="D15040" s="175">
        <v>17</v>
      </c>
      <c r="E15040" s="175">
        <v>7.1210000000000004</v>
      </c>
    </row>
    <row r="15041" spans="1:5">
      <c r="A15041" s="174" t="s">
        <v>198</v>
      </c>
      <c r="B15041" s="183">
        <v>23</v>
      </c>
      <c r="C15041" s="176">
        <v>43985</v>
      </c>
      <c r="D15041" s="175">
        <v>17</v>
      </c>
      <c r="E15041" s="175">
        <v>6.141</v>
      </c>
    </row>
    <row r="15042" spans="1:5">
      <c r="A15042" s="174" t="s">
        <v>198</v>
      </c>
      <c r="B15042" s="183">
        <v>23</v>
      </c>
      <c r="C15042" s="176">
        <v>43986</v>
      </c>
      <c r="D15042" s="175">
        <v>17</v>
      </c>
      <c r="E15042" s="175">
        <v>6.1849999999999996</v>
      </c>
    </row>
    <row r="15043" spans="1:5">
      <c r="A15043" s="174" t="s">
        <v>198</v>
      </c>
      <c r="B15043" s="183">
        <v>23</v>
      </c>
      <c r="C15043" s="176">
        <v>43987</v>
      </c>
      <c r="D15043" s="175">
        <v>17</v>
      </c>
      <c r="E15043" s="175">
        <v>6.141</v>
      </c>
    </row>
    <row r="15044" spans="1:5">
      <c r="A15044" s="174" t="s">
        <v>198</v>
      </c>
      <c r="B15044" s="177">
        <v>23</v>
      </c>
      <c r="C15044" s="176">
        <v>43988</v>
      </c>
      <c r="D15044" s="175">
        <v>13</v>
      </c>
      <c r="E15044" s="175">
        <v>4.7039999999999997</v>
      </c>
    </row>
    <row r="15045" spans="1:5">
      <c r="A15045" s="174" t="s">
        <v>198</v>
      </c>
      <c r="B15045" s="183">
        <v>24</v>
      </c>
      <c r="C15045" s="176">
        <v>43989</v>
      </c>
      <c r="D15045" s="175">
        <v>12</v>
      </c>
      <c r="E15045" s="175">
        <v>1.895</v>
      </c>
    </row>
    <row r="15046" spans="1:5">
      <c r="A15046" s="174" t="s">
        <v>198</v>
      </c>
      <c r="B15046" s="183">
        <v>24</v>
      </c>
      <c r="C15046" s="176">
        <v>43990</v>
      </c>
      <c r="D15046" s="175">
        <v>16</v>
      </c>
      <c r="E15046" s="175">
        <v>0.93600000000000005</v>
      </c>
    </row>
    <row r="15047" spans="1:5">
      <c r="A15047" s="174" t="s">
        <v>198</v>
      </c>
      <c r="B15047" s="183">
        <v>24</v>
      </c>
      <c r="C15047" s="176">
        <v>43991</v>
      </c>
      <c r="D15047" s="175">
        <v>16</v>
      </c>
      <c r="E15047" s="175">
        <v>7.274</v>
      </c>
    </row>
    <row r="15048" spans="1:5">
      <c r="A15048" s="174" t="s">
        <v>198</v>
      </c>
      <c r="B15048" s="183">
        <v>24</v>
      </c>
      <c r="C15048" s="176">
        <v>43992</v>
      </c>
      <c r="D15048" s="175">
        <v>15</v>
      </c>
      <c r="E15048" s="175">
        <v>7.4039999999999999</v>
      </c>
    </row>
    <row r="15049" spans="1:5">
      <c r="A15049" s="174" t="s">
        <v>198</v>
      </c>
      <c r="B15049" s="183">
        <v>24</v>
      </c>
      <c r="C15049" s="176">
        <v>43993</v>
      </c>
      <c r="D15049" s="175">
        <v>20</v>
      </c>
      <c r="E15049" s="175">
        <v>6.1630000000000003</v>
      </c>
    </row>
    <row r="15050" spans="1:5">
      <c r="A15050" s="174" t="s">
        <v>198</v>
      </c>
      <c r="B15050" s="183">
        <v>24</v>
      </c>
      <c r="C15050" s="176">
        <v>43994</v>
      </c>
      <c r="D15050" s="175">
        <v>16</v>
      </c>
      <c r="E15050" s="175">
        <v>4.8559999999999999</v>
      </c>
    </row>
    <row r="15051" spans="1:5">
      <c r="A15051" s="174" t="s">
        <v>198</v>
      </c>
      <c r="B15051" s="177">
        <v>24</v>
      </c>
      <c r="C15051" s="176">
        <v>43995</v>
      </c>
      <c r="D15051" s="175">
        <v>12</v>
      </c>
      <c r="E15051" s="175">
        <v>4.6390000000000002</v>
      </c>
    </row>
    <row r="15052" spans="1:5">
      <c r="A15052" s="174" t="s">
        <v>198</v>
      </c>
      <c r="B15052" s="183">
        <v>25</v>
      </c>
      <c r="C15052" s="176">
        <v>43996</v>
      </c>
      <c r="D15052" s="175">
        <v>12</v>
      </c>
      <c r="E15052" s="175">
        <v>2.4609999999999999</v>
      </c>
    </row>
    <row r="15053" spans="1:5">
      <c r="A15053" s="174" t="s">
        <v>198</v>
      </c>
      <c r="B15053" s="183">
        <v>25</v>
      </c>
      <c r="C15053" s="176">
        <v>43997</v>
      </c>
      <c r="D15053" s="175">
        <v>16</v>
      </c>
      <c r="E15053" s="175">
        <v>1.59</v>
      </c>
    </row>
    <row r="15054" spans="1:5">
      <c r="A15054" s="174" t="s">
        <v>198</v>
      </c>
      <c r="B15054" s="183">
        <v>25</v>
      </c>
      <c r="C15054" s="176">
        <v>43998</v>
      </c>
      <c r="D15054" s="175">
        <v>16</v>
      </c>
      <c r="E15054" s="175">
        <v>7.9489999999999998</v>
      </c>
    </row>
    <row r="15055" spans="1:5">
      <c r="A15055" s="174" t="s">
        <v>198</v>
      </c>
      <c r="B15055" s="183">
        <v>25</v>
      </c>
      <c r="C15055" s="176">
        <v>43999</v>
      </c>
      <c r="D15055" s="175">
        <v>16</v>
      </c>
      <c r="E15055" s="175">
        <v>8.4710000000000001</v>
      </c>
    </row>
    <row r="15056" spans="1:5">
      <c r="A15056" s="174" t="s">
        <v>198</v>
      </c>
      <c r="B15056" s="183">
        <v>25</v>
      </c>
      <c r="C15056" s="176">
        <v>44000</v>
      </c>
      <c r="D15056" s="175">
        <v>16</v>
      </c>
      <c r="E15056" s="175">
        <v>7.0780000000000003</v>
      </c>
    </row>
    <row r="15057" spans="1:5">
      <c r="A15057" s="174" t="s">
        <v>198</v>
      </c>
      <c r="B15057" s="183">
        <v>25</v>
      </c>
      <c r="C15057" s="176">
        <v>44001</v>
      </c>
      <c r="D15057" s="175">
        <v>15</v>
      </c>
      <c r="E15057" s="175">
        <v>8.4060000000000006</v>
      </c>
    </row>
    <row r="15058" spans="1:5">
      <c r="A15058" s="174" t="s">
        <v>198</v>
      </c>
      <c r="B15058" s="177">
        <v>25</v>
      </c>
      <c r="C15058" s="176">
        <v>44002</v>
      </c>
      <c r="D15058" s="175">
        <v>12</v>
      </c>
      <c r="E15058" s="175">
        <v>5.7060000000000004</v>
      </c>
    </row>
    <row r="15059" spans="1:5">
      <c r="A15059" s="174" t="s">
        <v>198</v>
      </c>
      <c r="B15059" s="183">
        <v>26</v>
      </c>
      <c r="C15059" s="176">
        <v>44003</v>
      </c>
      <c r="D15059" s="175">
        <v>11</v>
      </c>
      <c r="E15059" s="175">
        <v>2.0470000000000002</v>
      </c>
    </row>
    <row r="15060" spans="1:5">
      <c r="A15060" s="174" t="s">
        <v>198</v>
      </c>
      <c r="B15060" s="183">
        <v>26</v>
      </c>
      <c r="C15060" s="176">
        <v>44004</v>
      </c>
      <c r="D15060" s="175">
        <v>16</v>
      </c>
      <c r="E15060" s="175">
        <v>1.002</v>
      </c>
    </row>
    <row r="15061" spans="1:5">
      <c r="A15061" s="174" t="s">
        <v>198</v>
      </c>
      <c r="B15061" s="183">
        <v>26</v>
      </c>
      <c r="C15061" s="176">
        <v>44005</v>
      </c>
      <c r="D15061" s="175">
        <v>16</v>
      </c>
      <c r="E15061" s="175">
        <v>9.4510000000000005</v>
      </c>
    </row>
    <row r="15062" spans="1:5">
      <c r="A15062" s="174" t="s">
        <v>198</v>
      </c>
      <c r="B15062" s="183">
        <v>26</v>
      </c>
      <c r="C15062" s="176">
        <v>44006</v>
      </c>
      <c r="D15062" s="175">
        <v>16</v>
      </c>
      <c r="E15062" s="175">
        <v>6.1849999999999996</v>
      </c>
    </row>
    <row r="15063" spans="1:5">
      <c r="A15063" s="174" t="s">
        <v>198</v>
      </c>
      <c r="B15063" s="183">
        <v>26</v>
      </c>
      <c r="C15063" s="176">
        <v>44007</v>
      </c>
      <c r="D15063" s="175">
        <v>16</v>
      </c>
      <c r="E15063" s="175">
        <v>8.8629999999999995</v>
      </c>
    </row>
    <row r="15064" spans="1:5">
      <c r="A15064" s="174" t="s">
        <v>198</v>
      </c>
      <c r="B15064" s="183">
        <v>26</v>
      </c>
      <c r="C15064" s="176">
        <v>44008</v>
      </c>
      <c r="D15064" s="175">
        <v>17</v>
      </c>
      <c r="E15064" s="175">
        <v>4.508</v>
      </c>
    </row>
    <row r="15065" spans="1:5">
      <c r="A15065" s="174" t="s">
        <v>198</v>
      </c>
      <c r="B15065" s="177">
        <v>26</v>
      </c>
      <c r="C15065" s="176">
        <v>44009</v>
      </c>
      <c r="D15065" s="175">
        <v>16</v>
      </c>
      <c r="E15065" s="175">
        <v>6.468</v>
      </c>
    </row>
    <row r="15066" spans="1:5">
      <c r="A15066" s="174" t="s">
        <v>198</v>
      </c>
      <c r="B15066" s="183">
        <v>27</v>
      </c>
      <c r="C15066" s="176">
        <v>44010</v>
      </c>
      <c r="D15066" s="175">
        <v>13</v>
      </c>
      <c r="E15066" s="175">
        <v>1.633</v>
      </c>
    </row>
    <row r="15067" spans="1:5">
      <c r="A15067" s="174" t="s">
        <v>198</v>
      </c>
      <c r="B15067" s="183">
        <v>27</v>
      </c>
      <c r="C15067" s="176">
        <v>44011</v>
      </c>
      <c r="D15067" s="175">
        <v>16</v>
      </c>
      <c r="E15067" s="175">
        <v>1.3069999999999999</v>
      </c>
    </row>
    <row r="15068" spans="1:5">
      <c r="A15068" s="174" t="s">
        <v>198</v>
      </c>
      <c r="B15068" s="183">
        <v>27</v>
      </c>
      <c r="C15068" s="176">
        <v>44012</v>
      </c>
      <c r="D15068" s="175">
        <v>15</v>
      </c>
      <c r="E15068" s="175">
        <v>7.9489999999999998</v>
      </c>
    </row>
    <row r="15069" spans="1:5">
      <c r="A15069" s="174" t="s">
        <v>198</v>
      </c>
      <c r="B15069" s="183">
        <v>27</v>
      </c>
      <c r="C15069" s="176">
        <v>44013</v>
      </c>
      <c r="D15069" s="175">
        <v>15</v>
      </c>
      <c r="E15069" s="175">
        <v>5.8150000000000004</v>
      </c>
    </row>
    <row r="15070" spans="1:5">
      <c r="A15070" s="174" t="s">
        <v>198</v>
      </c>
      <c r="B15070" s="183">
        <v>27</v>
      </c>
      <c r="C15070" s="176">
        <v>44014</v>
      </c>
      <c r="D15070" s="175">
        <v>15</v>
      </c>
      <c r="E15070" s="175">
        <v>6.9909999999999997</v>
      </c>
    </row>
    <row r="15071" spans="1:5">
      <c r="A15071" s="174" t="s">
        <v>198</v>
      </c>
      <c r="B15071" s="183">
        <v>27</v>
      </c>
      <c r="C15071" s="176">
        <v>44015</v>
      </c>
      <c r="D15071" s="175">
        <v>15</v>
      </c>
      <c r="E15071" s="175">
        <v>7.47</v>
      </c>
    </row>
    <row r="15072" spans="1:5">
      <c r="A15072" s="174" t="s">
        <v>198</v>
      </c>
      <c r="B15072" s="177">
        <v>27</v>
      </c>
      <c r="C15072" s="176">
        <v>44016</v>
      </c>
      <c r="D15072" s="175">
        <v>11</v>
      </c>
      <c r="E15072" s="175">
        <v>6.577</v>
      </c>
    </row>
    <row r="15073" spans="1:5">
      <c r="A15073" s="174" t="s">
        <v>198</v>
      </c>
      <c r="B15073" s="183">
        <v>28</v>
      </c>
      <c r="C15073" s="176">
        <v>44017</v>
      </c>
      <c r="D15073" s="175">
        <v>10</v>
      </c>
      <c r="E15073" s="175">
        <v>1.786</v>
      </c>
    </row>
    <row r="15074" spans="1:5">
      <c r="A15074" s="174" t="s">
        <v>198</v>
      </c>
      <c r="B15074" s="183">
        <v>28</v>
      </c>
      <c r="C15074" s="176">
        <v>44018</v>
      </c>
      <c r="D15074" s="175">
        <v>14</v>
      </c>
      <c r="E15074" s="175">
        <v>1.22</v>
      </c>
    </row>
    <row r="15075" spans="1:5">
      <c r="A15075" s="174" t="s">
        <v>198</v>
      </c>
      <c r="B15075" s="183">
        <v>28</v>
      </c>
      <c r="C15075" s="176">
        <v>44019</v>
      </c>
      <c r="D15075" s="175">
        <v>14</v>
      </c>
      <c r="E15075" s="175">
        <v>7.4260000000000002</v>
      </c>
    </row>
    <row r="15076" spans="1:5">
      <c r="A15076" s="174" t="s">
        <v>198</v>
      </c>
      <c r="B15076" s="183">
        <v>28</v>
      </c>
      <c r="C15076" s="176">
        <v>44020</v>
      </c>
      <c r="D15076" s="175">
        <v>13</v>
      </c>
      <c r="E15076" s="175">
        <v>6.8159999999999998</v>
      </c>
    </row>
    <row r="15077" spans="1:5">
      <c r="A15077" s="174" t="s">
        <v>198</v>
      </c>
      <c r="B15077" s="183">
        <v>28</v>
      </c>
      <c r="C15077" s="176">
        <v>44021</v>
      </c>
      <c r="D15077" s="175">
        <v>14</v>
      </c>
      <c r="E15077" s="175">
        <v>7.1870000000000003</v>
      </c>
    </row>
    <row r="15078" spans="1:5">
      <c r="A15078" s="174" t="s">
        <v>198</v>
      </c>
      <c r="B15078" s="183">
        <v>28</v>
      </c>
      <c r="C15078" s="176">
        <v>44022</v>
      </c>
      <c r="D15078" s="175">
        <v>13</v>
      </c>
      <c r="E15078" s="175">
        <v>7.056</v>
      </c>
    </row>
    <row r="15079" spans="1:5">
      <c r="A15079" s="174" t="s">
        <v>198</v>
      </c>
      <c r="B15079" s="177">
        <v>28</v>
      </c>
      <c r="C15079" s="176">
        <v>44023</v>
      </c>
      <c r="D15079" s="175">
        <v>10</v>
      </c>
      <c r="E15079" s="175">
        <v>5.6619999999999999</v>
      </c>
    </row>
    <row r="15080" spans="1:5">
      <c r="A15080" s="174" t="s">
        <v>198</v>
      </c>
      <c r="B15080" s="183">
        <v>29</v>
      </c>
      <c r="C15080" s="176">
        <v>44024</v>
      </c>
      <c r="D15080" s="175">
        <v>8</v>
      </c>
      <c r="E15080" s="175">
        <v>3.18</v>
      </c>
    </row>
    <row r="15081" spans="1:5">
      <c r="A15081" s="174" t="s">
        <v>198</v>
      </c>
      <c r="B15081" s="183">
        <v>29</v>
      </c>
      <c r="C15081" s="176">
        <v>44025</v>
      </c>
      <c r="D15081" s="175">
        <v>14</v>
      </c>
      <c r="E15081" s="175">
        <v>1.2849999999999999</v>
      </c>
    </row>
    <row r="15082" spans="1:5">
      <c r="A15082" s="174" t="s">
        <v>198</v>
      </c>
      <c r="B15082" s="183">
        <v>29</v>
      </c>
      <c r="C15082" s="176">
        <v>44026</v>
      </c>
      <c r="D15082" s="175">
        <v>15</v>
      </c>
      <c r="E15082" s="175">
        <v>9.0809999999999995</v>
      </c>
    </row>
    <row r="15083" spans="1:5">
      <c r="A15083" s="174" t="s">
        <v>198</v>
      </c>
      <c r="B15083" s="183">
        <v>29</v>
      </c>
      <c r="C15083" s="176">
        <v>44027</v>
      </c>
      <c r="D15083" s="175">
        <v>15</v>
      </c>
      <c r="E15083" s="175">
        <v>6.8819999999999997</v>
      </c>
    </row>
    <row r="15084" spans="1:5">
      <c r="A15084" s="174" t="s">
        <v>198</v>
      </c>
      <c r="B15084" s="183">
        <v>29</v>
      </c>
      <c r="C15084" s="176">
        <v>44028</v>
      </c>
      <c r="D15084" s="175">
        <v>14</v>
      </c>
      <c r="E15084" s="175">
        <v>8.6669999999999998</v>
      </c>
    </row>
    <row r="15085" spans="1:5">
      <c r="A15085" s="174" t="s">
        <v>198</v>
      </c>
      <c r="B15085" s="183">
        <v>29</v>
      </c>
      <c r="C15085" s="176">
        <v>44029</v>
      </c>
      <c r="D15085" s="175">
        <v>14</v>
      </c>
      <c r="E15085" s="175">
        <v>7.383</v>
      </c>
    </row>
    <row r="15086" spans="1:5">
      <c r="A15086" s="174" t="s">
        <v>198</v>
      </c>
      <c r="B15086" s="177">
        <v>29</v>
      </c>
      <c r="C15086" s="176">
        <v>44030</v>
      </c>
      <c r="D15086" s="175">
        <v>11</v>
      </c>
      <c r="E15086" s="175">
        <v>5.88</v>
      </c>
    </row>
    <row r="15087" spans="1:5">
      <c r="A15087" s="174" t="s">
        <v>198</v>
      </c>
      <c r="B15087" s="183">
        <v>30</v>
      </c>
      <c r="C15087" s="176">
        <v>44031</v>
      </c>
      <c r="D15087" s="175">
        <v>9</v>
      </c>
      <c r="E15087" s="175">
        <v>1.851</v>
      </c>
    </row>
    <row r="15088" spans="1:5">
      <c r="A15088" s="174" t="s">
        <v>198</v>
      </c>
      <c r="B15088" s="183">
        <v>30</v>
      </c>
      <c r="C15088" s="176">
        <v>44032</v>
      </c>
      <c r="D15088" s="175">
        <v>14</v>
      </c>
      <c r="E15088" s="175">
        <v>1.22</v>
      </c>
    </row>
    <row r="15089" spans="1:5">
      <c r="A15089" s="174" t="s">
        <v>198</v>
      </c>
      <c r="B15089" s="183">
        <v>30</v>
      </c>
      <c r="C15089" s="176">
        <v>44033</v>
      </c>
      <c r="D15089" s="175">
        <v>14</v>
      </c>
      <c r="E15089" s="175">
        <v>8.3409999999999993</v>
      </c>
    </row>
    <row r="15090" spans="1:5">
      <c r="A15090" s="174" t="s">
        <v>198</v>
      </c>
      <c r="B15090" s="183">
        <v>30</v>
      </c>
      <c r="C15090" s="176">
        <v>44034</v>
      </c>
      <c r="D15090" s="175">
        <v>14</v>
      </c>
      <c r="E15090" s="175">
        <v>7.8620000000000001</v>
      </c>
    </row>
    <row r="15091" spans="1:5">
      <c r="A15091" s="174" t="s">
        <v>198</v>
      </c>
      <c r="B15091" s="183">
        <v>30</v>
      </c>
      <c r="C15091" s="176">
        <v>44035</v>
      </c>
      <c r="D15091" s="175">
        <v>14</v>
      </c>
      <c r="E15091" s="175">
        <v>7.883</v>
      </c>
    </row>
    <row r="15092" spans="1:5">
      <c r="A15092" s="174" t="s">
        <v>198</v>
      </c>
      <c r="B15092" s="183">
        <v>30</v>
      </c>
      <c r="C15092" s="176">
        <v>44036</v>
      </c>
      <c r="D15092" s="175">
        <v>13</v>
      </c>
      <c r="E15092" s="175">
        <v>6.7949999999999999</v>
      </c>
    </row>
    <row r="15093" spans="1:5">
      <c r="A15093" s="174" t="s">
        <v>198</v>
      </c>
      <c r="B15093" s="177">
        <v>30</v>
      </c>
      <c r="C15093" s="176">
        <v>44037</v>
      </c>
      <c r="D15093" s="175">
        <v>10</v>
      </c>
      <c r="E15093" s="175">
        <v>6.7729999999999997</v>
      </c>
    </row>
    <row r="15094" spans="1:5">
      <c r="A15094" s="174" t="s">
        <v>198</v>
      </c>
      <c r="B15094" s="183">
        <v>31</v>
      </c>
      <c r="C15094" s="176">
        <v>44038</v>
      </c>
      <c r="D15094" s="175">
        <v>9</v>
      </c>
      <c r="E15094" s="175">
        <v>1.9379999999999999</v>
      </c>
    </row>
    <row r="15095" spans="1:5">
      <c r="A15095" s="174" t="s">
        <v>198</v>
      </c>
      <c r="B15095" s="183">
        <v>31</v>
      </c>
      <c r="C15095" s="176">
        <v>44039</v>
      </c>
      <c r="D15095" s="175">
        <v>14</v>
      </c>
      <c r="E15095" s="175">
        <v>1.524</v>
      </c>
    </row>
    <row r="15096" spans="1:5">
      <c r="A15096" s="174" t="s">
        <v>198</v>
      </c>
      <c r="B15096" s="183">
        <v>31</v>
      </c>
      <c r="C15096" s="176">
        <v>44040</v>
      </c>
      <c r="D15096" s="175">
        <v>14</v>
      </c>
      <c r="E15096" s="175">
        <v>0</v>
      </c>
    </row>
    <row r="15097" spans="1:5">
      <c r="A15097" s="174" t="s">
        <v>198</v>
      </c>
      <c r="B15097" s="183">
        <v>31</v>
      </c>
      <c r="C15097" s="176">
        <v>44041</v>
      </c>
      <c r="D15097" s="175">
        <v>14</v>
      </c>
      <c r="E15097" s="175">
        <v>15.526999999999999</v>
      </c>
    </row>
    <row r="15098" spans="1:5">
      <c r="A15098" s="174" t="s">
        <v>198</v>
      </c>
      <c r="B15098" s="183">
        <v>31</v>
      </c>
      <c r="C15098" s="176">
        <v>44042</v>
      </c>
      <c r="D15098" s="175">
        <v>14</v>
      </c>
      <c r="E15098" s="175">
        <v>6.9909999999999997</v>
      </c>
    </row>
    <row r="15099" spans="1:5">
      <c r="A15099" s="174" t="s">
        <v>198</v>
      </c>
      <c r="B15099" s="183">
        <v>31</v>
      </c>
      <c r="C15099" s="176">
        <v>44043</v>
      </c>
      <c r="D15099" s="175">
        <v>13</v>
      </c>
      <c r="E15099" s="175">
        <v>6.25</v>
      </c>
    </row>
    <row r="15100" spans="1:5">
      <c r="A15100" s="174" t="s">
        <v>198</v>
      </c>
      <c r="B15100" s="177">
        <v>31</v>
      </c>
      <c r="C15100" s="176">
        <v>44044</v>
      </c>
      <c r="D15100" s="175">
        <v>10</v>
      </c>
      <c r="E15100" s="175">
        <v>5.2050000000000001</v>
      </c>
    </row>
    <row r="15101" spans="1:5">
      <c r="A15101" s="174" t="s">
        <v>198</v>
      </c>
      <c r="B15101" s="183">
        <v>32</v>
      </c>
      <c r="C15101" s="176">
        <v>44045</v>
      </c>
      <c r="D15101" s="175">
        <v>9</v>
      </c>
      <c r="E15101" s="175">
        <v>1.764</v>
      </c>
    </row>
    <row r="15102" spans="1:5">
      <c r="A15102" s="174" t="s">
        <v>198</v>
      </c>
      <c r="B15102" s="183">
        <v>32</v>
      </c>
      <c r="C15102" s="176">
        <v>44046</v>
      </c>
      <c r="D15102" s="175">
        <v>13</v>
      </c>
      <c r="E15102" s="175">
        <v>1.0449999999999999</v>
      </c>
    </row>
    <row r="15103" spans="1:5">
      <c r="A15103" s="174" t="s">
        <v>198</v>
      </c>
      <c r="B15103" s="183">
        <v>32</v>
      </c>
      <c r="C15103" s="176">
        <v>44047</v>
      </c>
      <c r="D15103" s="175">
        <v>13</v>
      </c>
      <c r="E15103" s="175">
        <v>7.3390000000000004</v>
      </c>
    </row>
    <row r="15104" spans="1:5">
      <c r="A15104" s="174" t="s">
        <v>198</v>
      </c>
      <c r="B15104" s="183">
        <v>32</v>
      </c>
      <c r="C15104" s="176">
        <v>44048</v>
      </c>
      <c r="D15104" s="175">
        <v>12</v>
      </c>
      <c r="E15104" s="175">
        <v>8.8629999999999995</v>
      </c>
    </row>
    <row r="15105" spans="1:5">
      <c r="A15105" s="174" t="s">
        <v>198</v>
      </c>
      <c r="B15105" s="183">
        <v>32</v>
      </c>
      <c r="C15105" s="176">
        <v>44049</v>
      </c>
      <c r="D15105" s="175">
        <v>12</v>
      </c>
      <c r="E15105" s="175">
        <v>7.383</v>
      </c>
    </row>
    <row r="15106" spans="1:5">
      <c r="A15106" s="174" t="s">
        <v>198</v>
      </c>
      <c r="B15106" s="177">
        <v>32</v>
      </c>
      <c r="C15106" s="176">
        <v>44050</v>
      </c>
      <c r="D15106" s="175">
        <v>11</v>
      </c>
      <c r="E15106" s="175">
        <v>6.25</v>
      </c>
    </row>
    <row r="15107" spans="1:5">
      <c r="A15107" s="174" t="s">
        <v>198</v>
      </c>
      <c r="B15107" s="177">
        <v>32</v>
      </c>
      <c r="C15107" s="176">
        <v>44051</v>
      </c>
      <c r="D15107" s="175">
        <v>8</v>
      </c>
      <c r="E15107" s="175">
        <v>6.1189999999999998</v>
      </c>
    </row>
    <row r="15108" spans="1:5">
      <c r="A15108" s="174" t="s">
        <v>198</v>
      </c>
      <c r="B15108" s="177">
        <v>33</v>
      </c>
      <c r="C15108" s="176">
        <v>44052</v>
      </c>
      <c r="D15108" s="175">
        <v>5</v>
      </c>
      <c r="E15108" s="175">
        <v>2.1339999999999999</v>
      </c>
    </row>
    <row r="15109" spans="1:5">
      <c r="A15109" s="174" t="s">
        <v>198</v>
      </c>
      <c r="B15109" s="177">
        <v>33</v>
      </c>
      <c r="C15109" s="176">
        <v>44053</v>
      </c>
      <c r="D15109" s="175">
        <v>12</v>
      </c>
      <c r="E15109" s="175">
        <v>0.80600000000000005</v>
      </c>
    </row>
    <row r="15110" spans="1:5">
      <c r="A15110" s="174" t="s">
        <v>198</v>
      </c>
      <c r="B15110" s="177">
        <v>33</v>
      </c>
      <c r="C15110" s="176">
        <v>44054</v>
      </c>
      <c r="D15110" s="175">
        <v>12</v>
      </c>
      <c r="E15110" s="175">
        <v>9.1470000000000002</v>
      </c>
    </row>
    <row r="15111" spans="1:5">
      <c r="A15111" s="174" t="s">
        <v>198</v>
      </c>
      <c r="B15111" s="177">
        <v>33</v>
      </c>
      <c r="C15111" s="176">
        <v>44055</v>
      </c>
      <c r="D15111" s="175">
        <v>12</v>
      </c>
      <c r="E15111" s="175">
        <v>6.49</v>
      </c>
    </row>
    <row r="15112" spans="1:5">
      <c r="A15112" s="174" t="s">
        <v>198</v>
      </c>
      <c r="B15112" s="177">
        <v>33</v>
      </c>
      <c r="C15112" s="176">
        <v>44056</v>
      </c>
      <c r="D15112" s="175">
        <v>12</v>
      </c>
      <c r="E15112" s="175">
        <v>9.9090000000000007</v>
      </c>
    </row>
    <row r="15113" spans="1:5">
      <c r="A15113" s="174" t="s">
        <v>198</v>
      </c>
      <c r="B15113" s="177">
        <v>33</v>
      </c>
      <c r="C15113" s="176">
        <v>44057</v>
      </c>
      <c r="D15113" s="175">
        <v>12</v>
      </c>
      <c r="E15113" s="175">
        <v>6.2939999999999996</v>
      </c>
    </row>
    <row r="15114" spans="1:5">
      <c r="A15114" s="174" t="s">
        <v>198</v>
      </c>
      <c r="B15114" s="177">
        <v>33</v>
      </c>
      <c r="C15114" s="176">
        <v>44058</v>
      </c>
      <c r="D15114" s="175">
        <v>9</v>
      </c>
      <c r="E15114" s="175">
        <v>3.637</v>
      </c>
    </row>
    <row r="15115" spans="1:5">
      <c r="A15115" s="174" t="s">
        <v>198</v>
      </c>
      <c r="B15115" s="177">
        <v>34</v>
      </c>
      <c r="C15115" s="176">
        <v>44059</v>
      </c>
      <c r="D15115" s="175">
        <v>10</v>
      </c>
      <c r="E15115" s="175">
        <v>1.5680000000000001</v>
      </c>
    </row>
    <row r="15116" spans="1:5">
      <c r="A15116" s="174" t="s">
        <v>198</v>
      </c>
      <c r="B15116" s="177">
        <v>34</v>
      </c>
      <c r="C15116" s="176">
        <v>44060</v>
      </c>
      <c r="D15116" s="175">
        <v>13</v>
      </c>
      <c r="E15116" s="175">
        <v>1.024</v>
      </c>
    </row>
    <row r="15117" spans="1:5">
      <c r="A15117" s="174" t="s">
        <v>198</v>
      </c>
      <c r="B15117" s="177">
        <v>34</v>
      </c>
      <c r="C15117" s="176">
        <v>44061</v>
      </c>
      <c r="D15117" s="175">
        <v>13</v>
      </c>
      <c r="E15117" s="175">
        <v>9.0589999999999993</v>
      </c>
    </row>
    <row r="15118" spans="1:5">
      <c r="A15118" s="174" t="s">
        <v>198</v>
      </c>
      <c r="B15118" s="177">
        <v>34</v>
      </c>
      <c r="C15118" s="176">
        <v>44062</v>
      </c>
      <c r="D15118" s="175">
        <v>12</v>
      </c>
      <c r="E15118" s="175">
        <v>6.0110000000000001</v>
      </c>
    </row>
    <row r="15119" spans="1:5">
      <c r="A15119" s="174" t="s">
        <v>198</v>
      </c>
      <c r="B15119" s="177">
        <v>34</v>
      </c>
      <c r="C15119" s="176">
        <v>44063</v>
      </c>
      <c r="D15119" s="175">
        <v>13</v>
      </c>
      <c r="E15119" s="175">
        <v>6.8380000000000001</v>
      </c>
    </row>
    <row r="15120" spans="1:5">
      <c r="A15120" s="174" t="s">
        <v>198</v>
      </c>
      <c r="B15120" s="177">
        <v>34</v>
      </c>
      <c r="C15120" s="176">
        <v>44064</v>
      </c>
      <c r="D15120" s="175">
        <v>15</v>
      </c>
      <c r="E15120" s="175">
        <v>5.444</v>
      </c>
    </row>
    <row r="15121" spans="1:5">
      <c r="A15121" s="174" t="s">
        <v>198</v>
      </c>
      <c r="B15121" s="177">
        <v>34</v>
      </c>
      <c r="C15121" s="176">
        <v>44065</v>
      </c>
      <c r="D15121" s="182"/>
      <c r="E15121" s="175">
        <v>5.1609999999999996</v>
      </c>
    </row>
    <row r="15122" spans="1:5">
      <c r="A15122" s="174" t="s">
        <v>449</v>
      </c>
      <c r="B15122" s="183">
        <v>8</v>
      </c>
      <c r="C15122" s="176">
        <v>43877</v>
      </c>
      <c r="D15122" s="175">
        <v>0</v>
      </c>
      <c r="E15122" s="175">
        <v>0</v>
      </c>
    </row>
    <row r="15123" spans="1:5">
      <c r="A15123" s="174" t="s">
        <v>449</v>
      </c>
      <c r="B15123" s="183">
        <v>8</v>
      </c>
      <c r="C15123" s="176">
        <v>43878</v>
      </c>
      <c r="D15123" s="175">
        <v>-2</v>
      </c>
      <c r="E15123" s="175">
        <v>0</v>
      </c>
    </row>
    <row r="15124" spans="1:5">
      <c r="A15124" s="174" t="s">
        <v>449</v>
      </c>
      <c r="B15124" s="183">
        <v>8</v>
      </c>
      <c r="C15124" s="176">
        <v>43879</v>
      </c>
      <c r="D15124" s="175">
        <v>-2</v>
      </c>
      <c r="E15124" s="175">
        <v>0</v>
      </c>
    </row>
    <row r="15125" spans="1:5">
      <c r="A15125" s="174" t="s">
        <v>449</v>
      </c>
      <c r="B15125" s="183">
        <v>8</v>
      </c>
      <c r="C15125" s="176">
        <v>43880</v>
      </c>
      <c r="D15125" s="175">
        <v>-2</v>
      </c>
      <c r="E15125" s="175">
        <v>0</v>
      </c>
    </row>
    <row r="15126" spans="1:5">
      <c r="A15126" s="174" t="s">
        <v>449</v>
      </c>
      <c r="B15126" s="183">
        <v>8</v>
      </c>
      <c r="C15126" s="176">
        <v>43881</v>
      </c>
      <c r="D15126" s="175">
        <v>-3</v>
      </c>
      <c r="E15126" s="175">
        <v>0</v>
      </c>
    </row>
    <row r="15127" spans="1:5">
      <c r="A15127" s="174" t="s">
        <v>449</v>
      </c>
      <c r="B15127" s="183">
        <v>8</v>
      </c>
      <c r="C15127" s="176">
        <v>43882</v>
      </c>
      <c r="D15127" s="175">
        <v>-2</v>
      </c>
      <c r="E15127" s="175">
        <v>0</v>
      </c>
    </row>
    <row r="15128" spans="1:5">
      <c r="A15128" s="174" t="s">
        <v>449</v>
      </c>
      <c r="B15128" s="177">
        <v>8</v>
      </c>
      <c r="C15128" s="176">
        <v>43883</v>
      </c>
      <c r="D15128" s="175">
        <v>0</v>
      </c>
      <c r="E15128" s="175">
        <v>0</v>
      </c>
    </row>
    <row r="15129" spans="1:5">
      <c r="A15129" s="174" t="s">
        <v>449</v>
      </c>
      <c r="B15129" s="183">
        <v>9</v>
      </c>
      <c r="C15129" s="176">
        <v>43884</v>
      </c>
      <c r="D15129" s="175">
        <v>1</v>
      </c>
      <c r="E15129" s="175">
        <v>0</v>
      </c>
    </row>
    <row r="15130" spans="1:5">
      <c r="A15130" s="174" t="s">
        <v>449</v>
      </c>
      <c r="B15130" s="183">
        <v>9</v>
      </c>
      <c r="C15130" s="176">
        <v>43885</v>
      </c>
      <c r="D15130" s="175">
        <v>12</v>
      </c>
      <c r="E15130" s="175">
        <v>0</v>
      </c>
    </row>
    <row r="15131" spans="1:5">
      <c r="A15131" s="174" t="s">
        <v>449</v>
      </c>
      <c r="B15131" s="183">
        <v>9</v>
      </c>
      <c r="C15131" s="176">
        <v>43886</v>
      </c>
      <c r="D15131" s="175">
        <v>14</v>
      </c>
      <c r="E15131" s="175">
        <v>0</v>
      </c>
    </row>
    <row r="15132" spans="1:5">
      <c r="A15132" s="174" t="s">
        <v>449</v>
      </c>
      <c r="B15132" s="183">
        <v>9</v>
      </c>
      <c r="C15132" s="176">
        <v>43887</v>
      </c>
      <c r="D15132" s="175">
        <v>7</v>
      </c>
      <c r="E15132" s="175">
        <v>0</v>
      </c>
    </row>
    <row r="15133" spans="1:5">
      <c r="A15133" s="174" t="s">
        <v>449</v>
      </c>
      <c r="B15133" s="183">
        <v>9</v>
      </c>
      <c r="C15133" s="176">
        <v>43888</v>
      </c>
      <c r="D15133" s="175">
        <v>1</v>
      </c>
      <c r="E15133" s="175">
        <v>0</v>
      </c>
    </row>
    <row r="15134" spans="1:5">
      <c r="A15134" s="174" t="s">
        <v>449</v>
      </c>
      <c r="B15134" s="183">
        <v>9</v>
      </c>
      <c r="C15134" s="176">
        <v>43889</v>
      </c>
      <c r="D15134" s="175">
        <v>0</v>
      </c>
      <c r="E15134" s="175">
        <v>0</v>
      </c>
    </row>
    <row r="15135" spans="1:5">
      <c r="A15135" s="174" t="s">
        <v>449</v>
      </c>
      <c r="B15135" s="177">
        <v>9</v>
      </c>
      <c r="C15135" s="176">
        <v>43890</v>
      </c>
      <c r="D15135" s="175">
        <v>2</v>
      </c>
      <c r="E15135" s="175">
        <v>0</v>
      </c>
    </row>
    <row r="15136" spans="1:5">
      <c r="A15136" s="174" t="s">
        <v>449</v>
      </c>
      <c r="B15136" s="183">
        <v>10</v>
      </c>
      <c r="C15136" s="176">
        <v>43833</v>
      </c>
      <c r="D15136" s="175">
        <v>4</v>
      </c>
      <c r="E15136" s="175">
        <v>0</v>
      </c>
    </row>
    <row r="15137" spans="1:5">
      <c r="A15137" s="174" t="s">
        <v>449</v>
      </c>
      <c r="B15137" s="183">
        <v>10</v>
      </c>
      <c r="C15137" s="176">
        <v>43864</v>
      </c>
      <c r="D15137" s="175">
        <v>-1</v>
      </c>
      <c r="E15137" s="175">
        <v>0</v>
      </c>
    </row>
    <row r="15138" spans="1:5">
      <c r="A15138" s="174" t="s">
        <v>449</v>
      </c>
      <c r="B15138" s="183">
        <v>10</v>
      </c>
      <c r="C15138" s="176">
        <v>43893</v>
      </c>
      <c r="D15138" s="175">
        <v>-1</v>
      </c>
      <c r="E15138" s="175">
        <v>0</v>
      </c>
    </row>
    <row r="15139" spans="1:5">
      <c r="A15139" s="174" t="s">
        <v>449</v>
      </c>
      <c r="B15139" s="183">
        <v>10</v>
      </c>
      <c r="C15139" s="176">
        <v>43894</v>
      </c>
      <c r="D15139" s="175">
        <v>-2</v>
      </c>
      <c r="E15139" s="175">
        <v>0</v>
      </c>
    </row>
    <row r="15140" spans="1:5">
      <c r="A15140" s="174" t="s">
        <v>449</v>
      </c>
      <c r="B15140" s="183">
        <v>10</v>
      </c>
      <c r="C15140" s="176">
        <v>43895</v>
      </c>
      <c r="D15140" s="175">
        <v>-2</v>
      </c>
      <c r="E15140" s="175">
        <v>0</v>
      </c>
    </row>
    <row r="15141" spans="1:5">
      <c r="A15141" s="174" t="s">
        <v>449</v>
      </c>
      <c r="B15141" s="183">
        <v>10</v>
      </c>
      <c r="C15141" s="176">
        <v>43896</v>
      </c>
      <c r="D15141" s="175">
        <v>-3</v>
      </c>
      <c r="E15141" s="175">
        <v>0</v>
      </c>
    </row>
    <row r="15142" spans="1:5">
      <c r="A15142" s="174" t="s">
        <v>449</v>
      </c>
      <c r="B15142" s="177">
        <v>10</v>
      </c>
      <c r="C15142" s="176">
        <v>43897</v>
      </c>
      <c r="D15142" s="175">
        <v>-1</v>
      </c>
      <c r="E15142" s="175">
        <v>0</v>
      </c>
    </row>
    <row r="15143" spans="1:5">
      <c r="A15143" s="174" t="s">
        <v>449</v>
      </c>
      <c r="B15143" s="183">
        <v>11</v>
      </c>
      <c r="C15143" s="176">
        <v>43898</v>
      </c>
      <c r="D15143" s="175">
        <v>1</v>
      </c>
      <c r="E15143" s="175">
        <v>0</v>
      </c>
    </row>
    <row r="15144" spans="1:5">
      <c r="A15144" s="174" t="s">
        <v>449</v>
      </c>
      <c r="B15144" s="183">
        <v>11</v>
      </c>
      <c r="C15144" s="176">
        <v>43899</v>
      </c>
      <c r="D15144" s="175">
        <v>-2</v>
      </c>
      <c r="E15144" s="175">
        <v>0</v>
      </c>
    </row>
    <row r="15145" spans="1:5">
      <c r="A15145" s="174" t="s">
        <v>449</v>
      </c>
      <c r="B15145" s="183">
        <v>11</v>
      </c>
      <c r="C15145" s="176">
        <v>43900</v>
      </c>
      <c r="D15145" s="175">
        <v>-2</v>
      </c>
      <c r="E15145" s="175">
        <v>0</v>
      </c>
    </row>
    <row r="15146" spans="1:5">
      <c r="A15146" s="174" t="s">
        <v>449</v>
      </c>
      <c r="B15146" s="183">
        <v>11</v>
      </c>
      <c r="C15146" s="176">
        <v>43901</v>
      </c>
      <c r="D15146" s="175">
        <v>-2</v>
      </c>
      <c r="E15146" s="175">
        <v>0</v>
      </c>
    </row>
    <row r="15147" spans="1:5">
      <c r="A15147" s="174" t="s">
        <v>449</v>
      </c>
      <c r="B15147" s="183">
        <v>11</v>
      </c>
      <c r="C15147" s="176">
        <v>43902</v>
      </c>
      <c r="D15147" s="175">
        <v>-2</v>
      </c>
      <c r="E15147" s="175">
        <v>0</v>
      </c>
    </row>
    <row r="15148" spans="1:5">
      <c r="A15148" s="174" t="s">
        <v>449</v>
      </c>
      <c r="B15148" s="183">
        <v>11</v>
      </c>
      <c r="C15148" s="176">
        <v>43903</v>
      </c>
      <c r="D15148" s="175">
        <v>-2</v>
      </c>
      <c r="E15148" s="175">
        <v>0</v>
      </c>
    </row>
    <row r="15149" spans="1:5">
      <c r="A15149" s="174" t="s">
        <v>449</v>
      </c>
      <c r="B15149" s="177">
        <v>11</v>
      </c>
      <c r="C15149" s="176">
        <v>43904</v>
      </c>
      <c r="D15149" s="175">
        <v>1</v>
      </c>
      <c r="E15149" s="175">
        <v>0</v>
      </c>
    </row>
    <row r="15150" spans="1:5">
      <c r="A15150" s="174" t="s">
        <v>449</v>
      </c>
      <c r="B15150" s="183">
        <v>12</v>
      </c>
      <c r="C15150" s="176">
        <v>43905</v>
      </c>
      <c r="D15150" s="175">
        <v>2</v>
      </c>
      <c r="E15150" s="175">
        <v>0</v>
      </c>
    </row>
    <row r="15151" spans="1:5">
      <c r="A15151" s="174" t="s">
        <v>449</v>
      </c>
      <c r="B15151" s="183">
        <v>12</v>
      </c>
      <c r="C15151" s="176">
        <v>43906</v>
      </c>
      <c r="D15151" s="175">
        <v>3</v>
      </c>
      <c r="E15151" s="175">
        <v>0</v>
      </c>
    </row>
    <row r="15152" spans="1:5">
      <c r="A15152" s="174" t="s">
        <v>449</v>
      </c>
      <c r="B15152" s="183">
        <v>12</v>
      </c>
      <c r="C15152" s="176">
        <v>43907</v>
      </c>
      <c r="D15152" s="175">
        <v>7</v>
      </c>
      <c r="E15152" s="175">
        <v>0</v>
      </c>
    </row>
    <row r="15153" spans="1:5">
      <c r="A15153" s="174" t="s">
        <v>449</v>
      </c>
      <c r="B15153" s="183">
        <v>12</v>
      </c>
      <c r="C15153" s="176">
        <v>43908</v>
      </c>
      <c r="D15153" s="175">
        <v>9</v>
      </c>
      <c r="E15153" s="175">
        <v>0</v>
      </c>
    </row>
    <row r="15154" spans="1:5">
      <c r="A15154" s="174" t="s">
        <v>449</v>
      </c>
      <c r="B15154" s="183">
        <v>12</v>
      </c>
      <c r="C15154" s="176">
        <v>43909</v>
      </c>
      <c r="D15154" s="175">
        <v>12</v>
      </c>
      <c r="E15154" s="175">
        <v>0</v>
      </c>
    </row>
    <row r="15155" spans="1:5">
      <c r="A15155" s="174" t="s">
        <v>449</v>
      </c>
      <c r="B15155" s="177">
        <v>12</v>
      </c>
      <c r="C15155" s="176">
        <v>43910</v>
      </c>
      <c r="D15155" s="175">
        <v>17</v>
      </c>
      <c r="E15155" s="175">
        <v>0</v>
      </c>
    </row>
    <row r="15156" spans="1:5">
      <c r="A15156" s="174" t="s">
        <v>449</v>
      </c>
      <c r="B15156" s="183">
        <v>12</v>
      </c>
      <c r="C15156" s="176">
        <v>43911</v>
      </c>
      <c r="D15156" s="175">
        <v>18</v>
      </c>
      <c r="E15156" s="175">
        <v>0</v>
      </c>
    </row>
    <row r="15157" spans="1:5">
      <c r="A15157" s="174" t="s">
        <v>449</v>
      </c>
      <c r="B15157" s="183">
        <v>13</v>
      </c>
      <c r="C15157" s="176">
        <v>43912</v>
      </c>
      <c r="D15157" s="175">
        <v>17</v>
      </c>
      <c r="E15157" s="175">
        <v>0</v>
      </c>
    </row>
    <row r="15158" spans="1:5">
      <c r="A15158" s="174" t="s">
        <v>449</v>
      </c>
      <c r="B15158" s="183">
        <v>13</v>
      </c>
      <c r="C15158" s="176">
        <v>43913</v>
      </c>
      <c r="D15158" s="175">
        <v>23</v>
      </c>
      <c r="E15158" s="175">
        <v>0</v>
      </c>
    </row>
    <row r="15159" spans="1:5">
      <c r="A15159" s="174" t="s">
        <v>449</v>
      </c>
      <c r="B15159" s="183">
        <v>13</v>
      </c>
      <c r="C15159" s="176">
        <v>43914</v>
      </c>
      <c r="D15159" s="175">
        <v>27</v>
      </c>
      <c r="E15159" s="175">
        <v>0</v>
      </c>
    </row>
    <row r="15160" spans="1:5">
      <c r="A15160" s="174" t="s">
        <v>449</v>
      </c>
      <c r="B15160" s="183">
        <v>13</v>
      </c>
      <c r="C15160" s="176">
        <v>43915</v>
      </c>
      <c r="D15160" s="175">
        <v>28</v>
      </c>
      <c r="E15160" s="175">
        <v>0</v>
      </c>
    </row>
    <row r="15161" spans="1:5">
      <c r="A15161" s="174" t="s">
        <v>449</v>
      </c>
      <c r="B15161" s="183">
        <v>13</v>
      </c>
      <c r="C15161" s="176">
        <v>43916</v>
      </c>
      <c r="D15161" s="175">
        <v>27</v>
      </c>
      <c r="E15161" s="175">
        <v>0</v>
      </c>
    </row>
    <row r="15162" spans="1:5">
      <c r="A15162" s="174" t="s">
        <v>449</v>
      </c>
      <c r="B15162" s="183">
        <v>13</v>
      </c>
      <c r="C15162" s="176">
        <v>43917</v>
      </c>
      <c r="D15162" s="175">
        <v>28</v>
      </c>
      <c r="E15162" s="175">
        <v>0</v>
      </c>
    </row>
    <row r="15163" spans="1:5">
      <c r="A15163" s="174" t="s">
        <v>449</v>
      </c>
      <c r="B15163" s="177">
        <v>13</v>
      </c>
      <c r="C15163" s="176">
        <v>43918</v>
      </c>
      <c r="D15163" s="175">
        <v>20</v>
      </c>
      <c r="E15163" s="175">
        <v>6.2030000000000003</v>
      </c>
    </row>
    <row r="15164" spans="1:5">
      <c r="A15164" s="174" t="s">
        <v>449</v>
      </c>
      <c r="B15164" s="183">
        <v>14</v>
      </c>
      <c r="C15164" s="176">
        <v>43919</v>
      </c>
      <c r="D15164" s="175">
        <v>18</v>
      </c>
      <c r="E15164" s="175">
        <v>1.0609999999999999</v>
      </c>
    </row>
    <row r="15165" spans="1:5">
      <c r="A15165" s="174" t="s">
        <v>449</v>
      </c>
      <c r="B15165" s="183">
        <v>14</v>
      </c>
      <c r="C15165" s="176">
        <v>43920</v>
      </c>
      <c r="D15165" s="175">
        <v>25</v>
      </c>
      <c r="E15165" s="175">
        <v>1.143</v>
      </c>
    </row>
    <row r="15166" spans="1:5">
      <c r="A15166" s="174" t="s">
        <v>449</v>
      </c>
      <c r="B15166" s="183">
        <v>14</v>
      </c>
      <c r="C15166" s="176">
        <v>43921</v>
      </c>
      <c r="D15166" s="175">
        <v>25</v>
      </c>
      <c r="E15166" s="175">
        <v>1.4690000000000001</v>
      </c>
    </row>
    <row r="15167" spans="1:5">
      <c r="A15167" s="174" t="s">
        <v>449</v>
      </c>
      <c r="B15167" s="183">
        <v>14</v>
      </c>
      <c r="C15167" s="176">
        <v>43922</v>
      </c>
      <c r="D15167" s="175">
        <v>26</v>
      </c>
      <c r="E15167" s="175">
        <v>1.877</v>
      </c>
    </row>
    <row r="15168" spans="1:5">
      <c r="A15168" s="174" t="s">
        <v>449</v>
      </c>
      <c r="B15168" s="183">
        <v>14</v>
      </c>
      <c r="C15168" s="176">
        <v>43923</v>
      </c>
      <c r="D15168" s="175">
        <v>26</v>
      </c>
      <c r="E15168" s="175">
        <v>1.6319999999999999</v>
      </c>
    </row>
    <row r="15169" spans="1:5">
      <c r="A15169" s="174" t="s">
        <v>449</v>
      </c>
      <c r="B15169" s="183">
        <v>14</v>
      </c>
      <c r="C15169" s="176">
        <v>43924</v>
      </c>
      <c r="D15169" s="175">
        <v>27</v>
      </c>
      <c r="E15169" s="175">
        <v>1.796</v>
      </c>
    </row>
    <row r="15170" spans="1:5">
      <c r="A15170" s="174" t="s">
        <v>449</v>
      </c>
      <c r="B15170" s="177">
        <v>14</v>
      </c>
      <c r="C15170" s="176">
        <v>43925</v>
      </c>
      <c r="D15170" s="175">
        <v>19</v>
      </c>
      <c r="E15170" s="175">
        <v>2.1219999999999999</v>
      </c>
    </row>
    <row r="15171" spans="1:5">
      <c r="A15171" s="174" t="s">
        <v>449</v>
      </c>
      <c r="B15171" s="183">
        <v>15</v>
      </c>
      <c r="C15171" s="176">
        <v>43926</v>
      </c>
      <c r="D15171" s="175">
        <v>16</v>
      </c>
      <c r="E15171" s="175">
        <v>0.65300000000000002</v>
      </c>
    </row>
    <row r="15172" spans="1:5">
      <c r="A15172" s="174" t="s">
        <v>449</v>
      </c>
      <c r="B15172" s="183">
        <v>15</v>
      </c>
      <c r="C15172" s="176">
        <v>43927</v>
      </c>
      <c r="D15172" s="175">
        <v>24</v>
      </c>
      <c r="E15172" s="175">
        <v>1.9590000000000001</v>
      </c>
    </row>
    <row r="15173" spans="1:5">
      <c r="A15173" s="174" t="s">
        <v>449</v>
      </c>
      <c r="B15173" s="183">
        <v>15</v>
      </c>
      <c r="C15173" s="176">
        <v>43928</v>
      </c>
      <c r="D15173" s="175">
        <v>24</v>
      </c>
      <c r="E15173" s="175">
        <v>4.2439999999999998</v>
      </c>
    </row>
    <row r="15174" spans="1:5">
      <c r="A15174" s="174" t="s">
        <v>449</v>
      </c>
      <c r="B15174" s="183">
        <v>15</v>
      </c>
      <c r="C15174" s="176">
        <v>43929</v>
      </c>
      <c r="D15174" s="175">
        <v>24</v>
      </c>
      <c r="E15174" s="175">
        <v>3.51</v>
      </c>
    </row>
    <row r="15175" spans="1:5">
      <c r="A15175" s="174" t="s">
        <v>449</v>
      </c>
      <c r="B15175" s="183">
        <v>15</v>
      </c>
      <c r="C15175" s="176">
        <v>43930</v>
      </c>
      <c r="D15175" s="175">
        <v>22</v>
      </c>
      <c r="E15175" s="175">
        <v>3.673</v>
      </c>
    </row>
    <row r="15176" spans="1:5">
      <c r="A15176" s="174" t="s">
        <v>449</v>
      </c>
      <c r="B15176" s="183">
        <v>15</v>
      </c>
      <c r="C15176" s="176">
        <v>43931</v>
      </c>
      <c r="D15176" s="175">
        <v>33</v>
      </c>
      <c r="E15176" s="175">
        <v>2.04</v>
      </c>
    </row>
    <row r="15177" spans="1:5">
      <c r="A15177" s="174" t="s">
        <v>449</v>
      </c>
      <c r="B15177" s="177">
        <v>15</v>
      </c>
      <c r="C15177" s="176">
        <v>43932</v>
      </c>
      <c r="D15177" s="175">
        <v>19</v>
      </c>
      <c r="E15177" s="175">
        <v>1.0609999999999999</v>
      </c>
    </row>
    <row r="15178" spans="1:5">
      <c r="A15178" s="174" t="s">
        <v>449</v>
      </c>
      <c r="B15178" s="183">
        <v>16</v>
      </c>
      <c r="C15178" s="176">
        <v>43933</v>
      </c>
      <c r="D15178" s="175">
        <v>15</v>
      </c>
      <c r="E15178" s="175">
        <v>1.877</v>
      </c>
    </row>
    <row r="15179" spans="1:5">
      <c r="A15179" s="174" t="s">
        <v>449</v>
      </c>
      <c r="B15179" s="183">
        <v>16</v>
      </c>
      <c r="C15179" s="176">
        <v>43934</v>
      </c>
      <c r="D15179" s="175">
        <v>23</v>
      </c>
      <c r="E15179" s="175">
        <v>0.89800000000000002</v>
      </c>
    </row>
    <row r="15180" spans="1:5">
      <c r="A15180" s="174" t="s">
        <v>449</v>
      </c>
      <c r="B15180" s="183">
        <v>16</v>
      </c>
      <c r="C15180" s="176">
        <v>43935</v>
      </c>
      <c r="D15180" s="175">
        <v>25</v>
      </c>
      <c r="E15180" s="175">
        <v>4.5709999999999997</v>
      </c>
    </row>
    <row r="15181" spans="1:5">
      <c r="A15181" s="174" t="s">
        <v>449</v>
      </c>
      <c r="B15181" s="183">
        <v>16</v>
      </c>
      <c r="C15181" s="176">
        <v>43936</v>
      </c>
      <c r="D15181" s="175">
        <v>25</v>
      </c>
      <c r="E15181" s="175">
        <v>3.754</v>
      </c>
    </row>
    <row r="15182" spans="1:5">
      <c r="A15182" s="174" t="s">
        <v>449</v>
      </c>
      <c r="B15182" s="183">
        <v>16</v>
      </c>
      <c r="C15182" s="176">
        <v>43937</v>
      </c>
      <c r="D15182" s="175">
        <v>24</v>
      </c>
      <c r="E15182" s="175">
        <v>3.673</v>
      </c>
    </row>
    <row r="15183" spans="1:5">
      <c r="A15183" s="174" t="s">
        <v>449</v>
      </c>
      <c r="B15183" s="183">
        <v>16</v>
      </c>
      <c r="C15183" s="176">
        <v>43938</v>
      </c>
      <c r="D15183" s="175">
        <v>25</v>
      </c>
      <c r="E15183" s="175">
        <v>3.2650000000000001</v>
      </c>
    </row>
    <row r="15184" spans="1:5">
      <c r="A15184" s="174" t="s">
        <v>449</v>
      </c>
      <c r="B15184" s="177">
        <v>16</v>
      </c>
      <c r="C15184" s="176">
        <v>43939</v>
      </c>
      <c r="D15184" s="175">
        <v>18</v>
      </c>
      <c r="E15184" s="175">
        <v>3.51</v>
      </c>
    </row>
    <row r="15185" spans="1:5">
      <c r="A15185" s="174" t="s">
        <v>449</v>
      </c>
      <c r="B15185" s="183">
        <v>17</v>
      </c>
      <c r="C15185" s="176">
        <v>43940</v>
      </c>
      <c r="D15185" s="175">
        <v>16</v>
      </c>
      <c r="E15185" s="175">
        <v>1.143</v>
      </c>
    </row>
    <row r="15186" spans="1:5">
      <c r="A15186" s="174" t="s">
        <v>449</v>
      </c>
      <c r="B15186" s="183">
        <v>17</v>
      </c>
      <c r="C15186" s="176">
        <v>43941</v>
      </c>
      <c r="D15186" s="175">
        <v>24</v>
      </c>
      <c r="E15186" s="175">
        <v>1.224</v>
      </c>
    </row>
    <row r="15187" spans="1:5">
      <c r="A15187" s="174" t="s">
        <v>449</v>
      </c>
      <c r="B15187" s="183">
        <v>17</v>
      </c>
      <c r="C15187" s="176">
        <v>43942</v>
      </c>
      <c r="D15187" s="175">
        <v>30</v>
      </c>
      <c r="E15187" s="175">
        <v>3.1019999999999999</v>
      </c>
    </row>
    <row r="15188" spans="1:5">
      <c r="A15188" s="174" t="s">
        <v>449</v>
      </c>
      <c r="B15188" s="183">
        <v>17</v>
      </c>
      <c r="C15188" s="176">
        <v>43943</v>
      </c>
      <c r="D15188" s="175">
        <v>23</v>
      </c>
      <c r="E15188" s="175">
        <v>2.04</v>
      </c>
    </row>
    <row r="15189" spans="1:5">
      <c r="A15189" s="174" t="s">
        <v>449</v>
      </c>
      <c r="B15189" s="183">
        <v>17</v>
      </c>
      <c r="C15189" s="176">
        <v>43944</v>
      </c>
      <c r="D15189" s="175">
        <v>23</v>
      </c>
      <c r="E15189" s="175">
        <v>10.936999999999999</v>
      </c>
    </row>
    <row r="15190" spans="1:5">
      <c r="A15190" s="174" t="s">
        <v>449</v>
      </c>
      <c r="B15190" s="183">
        <v>17</v>
      </c>
      <c r="C15190" s="176">
        <v>43945</v>
      </c>
      <c r="D15190" s="175">
        <v>24</v>
      </c>
      <c r="E15190" s="175">
        <v>7.9989999999999997</v>
      </c>
    </row>
    <row r="15191" spans="1:5">
      <c r="A15191" s="174" t="s">
        <v>449</v>
      </c>
      <c r="B15191" s="177">
        <v>17</v>
      </c>
      <c r="C15191" s="176">
        <v>43946</v>
      </c>
      <c r="D15191" s="175">
        <v>17</v>
      </c>
      <c r="E15191" s="175">
        <v>7.2640000000000002</v>
      </c>
    </row>
    <row r="15192" spans="1:5">
      <c r="A15192" s="174" t="s">
        <v>449</v>
      </c>
      <c r="B15192" s="183">
        <v>18</v>
      </c>
      <c r="C15192" s="176">
        <v>43947</v>
      </c>
      <c r="D15192" s="175">
        <v>15</v>
      </c>
      <c r="E15192" s="175">
        <v>1.224</v>
      </c>
    </row>
    <row r="15193" spans="1:5">
      <c r="A15193" s="174" t="s">
        <v>449</v>
      </c>
      <c r="B15193" s="183">
        <v>18</v>
      </c>
      <c r="C15193" s="176">
        <v>43948</v>
      </c>
      <c r="D15193" s="175">
        <v>22</v>
      </c>
      <c r="E15193" s="175">
        <v>4.734</v>
      </c>
    </row>
    <row r="15194" spans="1:5">
      <c r="A15194" s="174" t="s">
        <v>449</v>
      </c>
      <c r="B15194" s="183">
        <v>18</v>
      </c>
      <c r="C15194" s="176">
        <v>43949</v>
      </c>
      <c r="D15194" s="175">
        <v>23</v>
      </c>
      <c r="E15194" s="175">
        <v>12.161</v>
      </c>
    </row>
    <row r="15195" spans="1:5">
      <c r="A15195" s="174" t="s">
        <v>449</v>
      </c>
      <c r="B15195" s="183">
        <v>18</v>
      </c>
      <c r="C15195" s="176">
        <v>43950</v>
      </c>
      <c r="D15195" s="175">
        <v>23</v>
      </c>
      <c r="E15195" s="175">
        <v>9.6310000000000002</v>
      </c>
    </row>
    <row r="15196" spans="1:5">
      <c r="A15196" s="174" t="s">
        <v>449</v>
      </c>
      <c r="B15196" s="183">
        <v>18</v>
      </c>
      <c r="C15196" s="176">
        <v>43951</v>
      </c>
      <c r="D15196" s="175">
        <v>20</v>
      </c>
      <c r="E15196" s="175">
        <v>6.774</v>
      </c>
    </row>
    <row r="15197" spans="1:5">
      <c r="A15197" s="174" t="s">
        <v>449</v>
      </c>
      <c r="B15197" s="183">
        <v>18</v>
      </c>
      <c r="C15197" s="176">
        <v>43952</v>
      </c>
      <c r="D15197" s="175">
        <v>31</v>
      </c>
      <c r="E15197" s="175">
        <v>6.9379999999999997</v>
      </c>
    </row>
    <row r="15198" spans="1:5">
      <c r="A15198" s="174" t="s">
        <v>449</v>
      </c>
      <c r="B15198" s="177">
        <v>18</v>
      </c>
      <c r="C15198" s="176">
        <v>43953</v>
      </c>
      <c r="D15198" s="175">
        <v>18</v>
      </c>
      <c r="E15198" s="175">
        <v>4.407</v>
      </c>
    </row>
    <row r="15199" spans="1:5">
      <c r="A15199" s="174" t="s">
        <v>449</v>
      </c>
      <c r="B15199" s="183">
        <v>19</v>
      </c>
      <c r="C15199" s="176">
        <v>43954</v>
      </c>
      <c r="D15199" s="175">
        <v>15</v>
      </c>
      <c r="E15199" s="175">
        <v>0.97899999999999998</v>
      </c>
    </row>
    <row r="15200" spans="1:5">
      <c r="A15200" s="174" t="s">
        <v>449</v>
      </c>
      <c r="B15200" s="183">
        <v>19</v>
      </c>
      <c r="C15200" s="176">
        <v>43955</v>
      </c>
      <c r="D15200" s="175">
        <v>21</v>
      </c>
      <c r="E15200" s="175">
        <v>0.81599999999999995</v>
      </c>
    </row>
    <row r="15201" spans="1:5">
      <c r="A15201" s="174" t="s">
        <v>449</v>
      </c>
      <c r="B15201" s="183">
        <v>19</v>
      </c>
      <c r="C15201" s="176">
        <v>43956</v>
      </c>
      <c r="D15201" s="175">
        <v>22</v>
      </c>
      <c r="E15201" s="175">
        <v>9.6310000000000002</v>
      </c>
    </row>
    <row r="15202" spans="1:5">
      <c r="A15202" s="174" t="s">
        <v>449</v>
      </c>
      <c r="B15202" s="183">
        <v>19</v>
      </c>
      <c r="C15202" s="176">
        <v>43957</v>
      </c>
      <c r="D15202" s="175">
        <v>23</v>
      </c>
      <c r="E15202" s="175">
        <v>8.8960000000000008</v>
      </c>
    </row>
    <row r="15203" spans="1:5">
      <c r="A15203" s="174" t="s">
        <v>449</v>
      </c>
      <c r="B15203" s="183">
        <v>19</v>
      </c>
      <c r="C15203" s="176">
        <v>43958</v>
      </c>
      <c r="D15203" s="175">
        <v>23</v>
      </c>
      <c r="E15203" s="175">
        <v>6.2030000000000003</v>
      </c>
    </row>
    <row r="15204" spans="1:5">
      <c r="A15204" s="174" t="s">
        <v>449</v>
      </c>
      <c r="B15204" s="183">
        <v>19</v>
      </c>
      <c r="C15204" s="176">
        <v>43959</v>
      </c>
      <c r="D15204" s="175">
        <v>23</v>
      </c>
      <c r="E15204" s="175">
        <v>10.121</v>
      </c>
    </row>
    <row r="15205" spans="1:5">
      <c r="A15205" s="174" t="s">
        <v>449</v>
      </c>
      <c r="B15205" s="177">
        <v>19</v>
      </c>
      <c r="C15205" s="176">
        <v>43960</v>
      </c>
      <c r="D15205" s="175">
        <v>16</v>
      </c>
      <c r="E15205" s="175">
        <v>9.2230000000000008</v>
      </c>
    </row>
    <row r="15206" spans="1:5">
      <c r="A15206" s="174" t="s">
        <v>449</v>
      </c>
      <c r="B15206" s="183">
        <v>20</v>
      </c>
      <c r="C15206" s="176">
        <v>43961</v>
      </c>
      <c r="D15206" s="175">
        <v>13</v>
      </c>
      <c r="E15206" s="175">
        <v>3.51</v>
      </c>
    </row>
    <row r="15207" spans="1:5">
      <c r="A15207" s="174" t="s">
        <v>449</v>
      </c>
      <c r="B15207" s="183">
        <v>20</v>
      </c>
      <c r="C15207" s="176">
        <v>43962</v>
      </c>
      <c r="D15207" s="175">
        <v>23</v>
      </c>
      <c r="E15207" s="175">
        <v>1.3879999999999999</v>
      </c>
    </row>
    <row r="15208" spans="1:5">
      <c r="A15208" s="174" t="s">
        <v>449</v>
      </c>
      <c r="B15208" s="183">
        <v>20</v>
      </c>
      <c r="C15208" s="176">
        <v>43963</v>
      </c>
      <c r="D15208" s="175">
        <v>23</v>
      </c>
      <c r="E15208" s="175">
        <v>10.121</v>
      </c>
    </row>
    <row r="15209" spans="1:5">
      <c r="A15209" s="174" t="s">
        <v>449</v>
      </c>
      <c r="B15209" s="183">
        <v>20</v>
      </c>
      <c r="C15209" s="176">
        <v>43964</v>
      </c>
      <c r="D15209" s="175">
        <v>24</v>
      </c>
      <c r="E15209" s="175">
        <v>7.2640000000000002</v>
      </c>
    </row>
    <row r="15210" spans="1:5">
      <c r="A15210" s="174" t="s">
        <v>449</v>
      </c>
      <c r="B15210" s="183">
        <v>20</v>
      </c>
      <c r="C15210" s="176">
        <v>43965</v>
      </c>
      <c r="D15210" s="175">
        <v>24</v>
      </c>
      <c r="E15210" s="175">
        <v>8.1620000000000008</v>
      </c>
    </row>
    <row r="15211" spans="1:5">
      <c r="A15211" s="174" t="s">
        <v>449</v>
      </c>
      <c r="B15211" s="183">
        <v>20</v>
      </c>
      <c r="C15211" s="176">
        <v>43966</v>
      </c>
      <c r="D15211" s="175">
        <v>25</v>
      </c>
      <c r="E15211" s="175">
        <v>6.3659999999999997</v>
      </c>
    </row>
    <row r="15212" spans="1:5">
      <c r="A15212" s="174" t="s">
        <v>449</v>
      </c>
      <c r="B15212" s="177">
        <v>20</v>
      </c>
      <c r="C15212" s="176">
        <v>43967</v>
      </c>
      <c r="D15212" s="175">
        <v>18</v>
      </c>
      <c r="E15212" s="175">
        <v>9.6310000000000002</v>
      </c>
    </row>
    <row r="15213" spans="1:5">
      <c r="A15213" s="174" t="s">
        <v>449</v>
      </c>
      <c r="B15213" s="183">
        <v>21</v>
      </c>
      <c r="C15213" s="176">
        <v>43968</v>
      </c>
      <c r="D15213" s="175">
        <v>16</v>
      </c>
      <c r="E15213" s="175">
        <v>3.51</v>
      </c>
    </row>
    <row r="15214" spans="1:5">
      <c r="A15214" s="174" t="s">
        <v>449</v>
      </c>
      <c r="B15214" s="183">
        <v>21</v>
      </c>
      <c r="C15214" s="176">
        <v>43969</v>
      </c>
      <c r="D15214" s="175">
        <v>22</v>
      </c>
      <c r="E15214" s="175">
        <v>1.714</v>
      </c>
    </row>
    <row r="15215" spans="1:5">
      <c r="A15215" s="174" t="s">
        <v>449</v>
      </c>
      <c r="B15215" s="183">
        <v>21</v>
      </c>
      <c r="C15215" s="176">
        <v>43970</v>
      </c>
      <c r="D15215" s="175">
        <v>22</v>
      </c>
      <c r="E15215" s="175">
        <v>14.12</v>
      </c>
    </row>
    <row r="15216" spans="1:5">
      <c r="A15216" s="174" t="s">
        <v>449</v>
      </c>
      <c r="B15216" s="183">
        <v>21</v>
      </c>
      <c r="C15216" s="176">
        <v>43971</v>
      </c>
      <c r="D15216" s="175">
        <v>26</v>
      </c>
      <c r="E15216" s="175">
        <v>8.6519999999999992</v>
      </c>
    </row>
    <row r="15217" spans="1:5">
      <c r="A15217" s="174" t="s">
        <v>449</v>
      </c>
      <c r="B15217" s="183">
        <v>21</v>
      </c>
      <c r="C15217" s="176">
        <v>43972</v>
      </c>
      <c r="D15217" s="175">
        <v>26</v>
      </c>
      <c r="E15217" s="175">
        <v>8.407</v>
      </c>
    </row>
    <row r="15218" spans="1:5">
      <c r="A15218" s="174" t="s">
        <v>449</v>
      </c>
      <c r="B15218" s="183">
        <v>21</v>
      </c>
      <c r="C15218" s="176">
        <v>43973</v>
      </c>
      <c r="D15218" s="175">
        <v>24</v>
      </c>
      <c r="E15218" s="175">
        <v>9.3049999999999997</v>
      </c>
    </row>
    <row r="15219" spans="1:5">
      <c r="A15219" s="174" t="s">
        <v>449</v>
      </c>
      <c r="B15219" s="177">
        <v>21</v>
      </c>
      <c r="C15219" s="176">
        <v>43974</v>
      </c>
      <c r="D15219" s="175">
        <v>18</v>
      </c>
      <c r="E15219" s="175">
        <v>11.345000000000001</v>
      </c>
    </row>
    <row r="15220" spans="1:5">
      <c r="A15220" s="174" t="s">
        <v>449</v>
      </c>
      <c r="B15220" s="183">
        <v>22</v>
      </c>
      <c r="C15220" s="176">
        <v>43975</v>
      </c>
      <c r="D15220" s="175">
        <v>16</v>
      </c>
      <c r="E15220" s="175">
        <v>3.51</v>
      </c>
    </row>
    <row r="15221" spans="1:5">
      <c r="A15221" s="174" t="s">
        <v>449</v>
      </c>
      <c r="B15221" s="183">
        <v>22</v>
      </c>
      <c r="C15221" s="176">
        <v>43976</v>
      </c>
      <c r="D15221" s="175">
        <v>27</v>
      </c>
      <c r="E15221" s="175">
        <v>1.714</v>
      </c>
    </row>
    <row r="15222" spans="1:5">
      <c r="A15222" s="174" t="s">
        <v>449</v>
      </c>
      <c r="B15222" s="183">
        <v>22</v>
      </c>
      <c r="C15222" s="176">
        <v>43977</v>
      </c>
      <c r="D15222" s="175">
        <v>21</v>
      </c>
      <c r="E15222" s="175">
        <v>11.1</v>
      </c>
    </row>
    <row r="15223" spans="1:5">
      <c r="A15223" s="174" t="s">
        <v>449</v>
      </c>
      <c r="B15223" s="183">
        <v>22</v>
      </c>
      <c r="C15223" s="176">
        <v>43978</v>
      </c>
      <c r="D15223" s="175">
        <v>22</v>
      </c>
      <c r="E15223" s="175">
        <v>11.019</v>
      </c>
    </row>
    <row r="15224" spans="1:5">
      <c r="A15224" s="174" t="s">
        <v>449</v>
      </c>
      <c r="B15224" s="183">
        <v>22</v>
      </c>
      <c r="C15224" s="176">
        <v>43979</v>
      </c>
      <c r="D15224" s="175">
        <v>22</v>
      </c>
      <c r="E15224" s="175">
        <v>10.773999999999999</v>
      </c>
    </row>
    <row r="15225" spans="1:5">
      <c r="A15225" s="174" t="s">
        <v>449</v>
      </c>
      <c r="B15225" s="183">
        <v>22</v>
      </c>
      <c r="C15225" s="176">
        <v>43980</v>
      </c>
      <c r="D15225" s="175">
        <v>21</v>
      </c>
      <c r="E15225" s="175">
        <v>12.896000000000001</v>
      </c>
    </row>
    <row r="15226" spans="1:5">
      <c r="A15226" s="174" t="s">
        <v>449</v>
      </c>
      <c r="B15226" s="177">
        <v>22</v>
      </c>
      <c r="C15226" s="176">
        <v>43981</v>
      </c>
      <c r="D15226" s="175">
        <v>14</v>
      </c>
      <c r="E15226" s="175">
        <v>10.039</v>
      </c>
    </row>
    <row r="15227" spans="1:5">
      <c r="A15227" s="174" t="s">
        <v>449</v>
      </c>
      <c r="B15227" s="183">
        <v>23</v>
      </c>
      <c r="C15227" s="176">
        <v>43982</v>
      </c>
      <c r="D15227" s="175">
        <v>12</v>
      </c>
      <c r="E15227" s="175">
        <v>3.3460000000000001</v>
      </c>
    </row>
    <row r="15228" spans="1:5">
      <c r="A15228" s="174" t="s">
        <v>449</v>
      </c>
      <c r="B15228" s="183">
        <v>23</v>
      </c>
      <c r="C15228" s="176">
        <v>43983</v>
      </c>
      <c r="D15228" s="175">
        <v>19</v>
      </c>
      <c r="E15228" s="175">
        <v>1.9590000000000001</v>
      </c>
    </row>
    <row r="15229" spans="1:5">
      <c r="A15229" s="174" t="s">
        <v>449</v>
      </c>
      <c r="B15229" s="183">
        <v>23</v>
      </c>
      <c r="C15229" s="176">
        <v>43984</v>
      </c>
      <c r="D15229" s="175">
        <v>22</v>
      </c>
      <c r="E15229" s="175">
        <v>11.345000000000001</v>
      </c>
    </row>
    <row r="15230" spans="1:5">
      <c r="A15230" s="174" t="s">
        <v>449</v>
      </c>
      <c r="B15230" s="183">
        <v>23</v>
      </c>
      <c r="C15230" s="176">
        <v>43985</v>
      </c>
      <c r="D15230" s="175">
        <v>22</v>
      </c>
      <c r="E15230" s="175">
        <v>9.8759999999999994</v>
      </c>
    </row>
    <row r="15231" spans="1:5">
      <c r="A15231" s="174" t="s">
        <v>449</v>
      </c>
      <c r="B15231" s="183">
        <v>23</v>
      </c>
      <c r="C15231" s="176">
        <v>43986</v>
      </c>
      <c r="D15231" s="175">
        <v>22</v>
      </c>
      <c r="E15231" s="175">
        <v>8.9779999999999998</v>
      </c>
    </row>
    <row r="15232" spans="1:5">
      <c r="A15232" s="174" t="s">
        <v>449</v>
      </c>
      <c r="B15232" s="183">
        <v>23</v>
      </c>
      <c r="C15232" s="176">
        <v>43987</v>
      </c>
      <c r="D15232" s="175">
        <v>21</v>
      </c>
      <c r="E15232" s="175">
        <v>10.692</v>
      </c>
    </row>
    <row r="15233" spans="1:5">
      <c r="A15233" s="174" t="s">
        <v>449</v>
      </c>
      <c r="B15233" s="177">
        <v>23</v>
      </c>
      <c r="C15233" s="176">
        <v>43988</v>
      </c>
      <c r="D15233" s="175">
        <v>14</v>
      </c>
      <c r="E15233" s="175">
        <v>7.835</v>
      </c>
    </row>
    <row r="15234" spans="1:5">
      <c r="A15234" s="174" t="s">
        <v>449</v>
      </c>
      <c r="B15234" s="183">
        <v>24</v>
      </c>
      <c r="C15234" s="176">
        <v>43989</v>
      </c>
      <c r="D15234" s="175">
        <v>13</v>
      </c>
      <c r="E15234" s="175">
        <v>1.5509999999999999</v>
      </c>
    </row>
    <row r="15235" spans="1:5">
      <c r="A15235" s="174" t="s">
        <v>449</v>
      </c>
      <c r="B15235" s="183">
        <v>24</v>
      </c>
      <c r="C15235" s="176">
        <v>43990</v>
      </c>
      <c r="D15235" s="175">
        <v>20</v>
      </c>
      <c r="E15235" s="175">
        <v>1.3879999999999999</v>
      </c>
    </row>
    <row r="15236" spans="1:5">
      <c r="A15236" s="174" t="s">
        <v>449</v>
      </c>
      <c r="B15236" s="183">
        <v>24</v>
      </c>
      <c r="C15236" s="176">
        <v>43991</v>
      </c>
      <c r="D15236" s="175">
        <v>21</v>
      </c>
      <c r="E15236" s="175">
        <v>11.1</v>
      </c>
    </row>
    <row r="15237" spans="1:5">
      <c r="A15237" s="174" t="s">
        <v>449</v>
      </c>
      <c r="B15237" s="183">
        <v>24</v>
      </c>
      <c r="C15237" s="176">
        <v>43992</v>
      </c>
      <c r="D15237" s="175">
        <v>20</v>
      </c>
      <c r="E15237" s="175">
        <v>12.977</v>
      </c>
    </row>
    <row r="15238" spans="1:5">
      <c r="A15238" s="174" t="s">
        <v>449</v>
      </c>
      <c r="B15238" s="183">
        <v>24</v>
      </c>
      <c r="C15238" s="176">
        <v>43993</v>
      </c>
      <c r="D15238" s="175">
        <v>21</v>
      </c>
      <c r="E15238" s="175">
        <v>10.202</v>
      </c>
    </row>
    <row r="15239" spans="1:5">
      <c r="A15239" s="174" t="s">
        <v>449</v>
      </c>
      <c r="B15239" s="183">
        <v>24</v>
      </c>
      <c r="C15239" s="176">
        <v>43994</v>
      </c>
      <c r="D15239" s="175">
        <v>20</v>
      </c>
      <c r="E15239" s="175">
        <v>10.039</v>
      </c>
    </row>
    <row r="15240" spans="1:5">
      <c r="A15240" s="174" t="s">
        <v>449</v>
      </c>
      <c r="B15240" s="177">
        <v>24</v>
      </c>
      <c r="C15240" s="176">
        <v>43995</v>
      </c>
      <c r="D15240" s="175">
        <v>13</v>
      </c>
      <c r="E15240" s="175">
        <v>9.7129999999999992</v>
      </c>
    </row>
    <row r="15241" spans="1:5">
      <c r="A15241" s="174" t="s">
        <v>449</v>
      </c>
      <c r="B15241" s="183">
        <v>25</v>
      </c>
      <c r="C15241" s="176">
        <v>43996</v>
      </c>
      <c r="D15241" s="175">
        <v>14</v>
      </c>
      <c r="E15241" s="175">
        <v>1.9590000000000001</v>
      </c>
    </row>
    <row r="15242" spans="1:5">
      <c r="A15242" s="174" t="s">
        <v>449</v>
      </c>
      <c r="B15242" s="183">
        <v>25</v>
      </c>
      <c r="C15242" s="176">
        <v>43997</v>
      </c>
      <c r="D15242" s="175">
        <v>19</v>
      </c>
      <c r="E15242" s="175">
        <v>2.367</v>
      </c>
    </row>
    <row r="15243" spans="1:5">
      <c r="A15243" s="174" t="s">
        <v>449</v>
      </c>
      <c r="B15243" s="183">
        <v>25</v>
      </c>
      <c r="C15243" s="176">
        <v>43998</v>
      </c>
      <c r="D15243" s="175">
        <v>20</v>
      </c>
      <c r="E15243" s="175">
        <v>13.63</v>
      </c>
    </row>
    <row r="15244" spans="1:5">
      <c r="A15244" s="174" t="s">
        <v>449</v>
      </c>
      <c r="B15244" s="183">
        <v>25</v>
      </c>
      <c r="C15244" s="176">
        <v>43999</v>
      </c>
      <c r="D15244" s="175">
        <v>20</v>
      </c>
      <c r="E15244" s="175">
        <v>11.427</v>
      </c>
    </row>
    <row r="15245" spans="1:5">
      <c r="A15245" s="174" t="s">
        <v>449</v>
      </c>
      <c r="B15245" s="183">
        <v>25</v>
      </c>
      <c r="C15245" s="176">
        <v>44000</v>
      </c>
      <c r="D15245" s="175">
        <v>20</v>
      </c>
      <c r="E15245" s="175">
        <v>11.263</v>
      </c>
    </row>
    <row r="15246" spans="1:5">
      <c r="A15246" s="174" t="s">
        <v>449</v>
      </c>
      <c r="B15246" s="183">
        <v>25</v>
      </c>
      <c r="C15246" s="176">
        <v>44001</v>
      </c>
      <c r="D15246" s="175">
        <v>19</v>
      </c>
      <c r="E15246" s="175">
        <v>12.896000000000001</v>
      </c>
    </row>
    <row r="15247" spans="1:5">
      <c r="A15247" s="174" t="s">
        <v>449</v>
      </c>
      <c r="B15247" s="177">
        <v>25</v>
      </c>
      <c r="C15247" s="176">
        <v>44002</v>
      </c>
      <c r="D15247" s="175">
        <v>12</v>
      </c>
      <c r="E15247" s="175">
        <v>9.468</v>
      </c>
    </row>
    <row r="15248" spans="1:5">
      <c r="A15248" s="174" t="s">
        <v>449</v>
      </c>
      <c r="B15248" s="183">
        <v>26</v>
      </c>
      <c r="C15248" s="176">
        <v>44003</v>
      </c>
      <c r="D15248" s="175">
        <v>12</v>
      </c>
      <c r="E15248" s="175">
        <v>1.306</v>
      </c>
    </row>
    <row r="15249" spans="1:5">
      <c r="A15249" s="174" t="s">
        <v>449</v>
      </c>
      <c r="B15249" s="183">
        <v>26</v>
      </c>
      <c r="C15249" s="176">
        <v>44004</v>
      </c>
      <c r="D15249" s="175">
        <v>19</v>
      </c>
      <c r="E15249" s="175">
        <v>1.3879999999999999</v>
      </c>
    </row>
    <row r="15250" spans="1:5">
      <c r="A15250" s="174" t="s">
        <v>449</v>
      </c>
      <c r="B15250" s="183">
        <v>26</v>
      </c>
      <c r="C15250" s="176">
        <v>44005</v>
      </c>
      <c r="D15250" s="175">
        <v>19</v>
      </c>
      <c r="E15250" s="175">
        <v>14.61</v>
      </c>
    </row>
    <row r="15251" spans="1:5">
      <c r="A15251" s="174" t="s">
        <v>449</v>
      </c>
      <c r="B15251" s="183">
        <v>26</v>
      </c>
      <c r="C15251" s="176">
        <v>44006</v>
      </c>
      <c r="D15251" s="175">
        <v>20</v>
      </c>
      <c r="E15251" s="175">
        <v>7.5090000000000003</v>
      </c>
    </row>
    <row r="15252" spans="1:5">
      <c r="A15252" s="174" t="s">
        <v>449</v>
      </c>
      <c r="B15252" s="183">
        <v>26</v>
      </c>
      <c r="C15252" s="176">
        <v>44007</v>
      </c>
      <c r="D15252" s="175">
        <v>19</v>
      </c>
      <c r="E15252" s="175">
        <v>9.7129999999999992</v>
      </c>
    </row>
    <row r="15253" spans="1:5">
      <c r="A15253" s="174" t="s">
        <v>449</v>
      </c>
      <c r="B15253" s="183">
        <v>26</v>
      </c>
      <c r="C15253" s="176">
        <v>44008</v>
      </c>
      <c r="D15253" s="175">
        <v>20</v>
      </c>
      <c r="E15253" s="175">
        <v>7.0190000000000001</v>
      </c>
    </row>
    <row r="15254" spans="1:5">
      <c r="A15254" s="174" t="s">
        <v>449</v>
      </c>
      <c r="B15254" s="177">
        <v>26</v>
      </c>
      <c r="C15254" s="176">
        <v>44009</v>
      </c>
      <c r="D15254" s="175">
        <v>17</v>
      </c>
      <c r="E15254" s="175">
        <v>8.3249999999999993</v>
      </c>
    </row>
    <row r="15255" spans="1:5">
      <c r="A15255" s="174" t="s">
        <v>449</v>
      </c>
      <c r="B15255" s="183">
        <v>27</v>
      </c>
      <c r="C15255" s="176">
        <v>44010</v>
      </c>
      <c r="D15255" s="175">
        <v>14</v>
      </c>
      <c r="E15255" s="175">
        <v>1.714</v>
      </c>
    </row>
    <row r="15256" spans="1:5">
      <c r="A15256" s="174" t="s">
        <v>449</v>
      </c>
      <c r="B15256" s="183">
        <v>27</v>
      </c>
      <c r="C15256" s="176">
        <v>44011</v>
      </c>
      <c r="D15256" s="175">
        <v>19</v>
      </c>
      <c r="E15256" s="175">
        <v>1.877</v>
      </c>
    </row>
    <row r="15257" spans="1:5">
      <c r="A15257" s="174" t="s">
        <v>449</v>
      </c>
      <c r="B15257" s="183">
        <v>27</v>
      </c>
      <c r="C15257" s="176">
        <v>44012</v>
      </c>
      <c r="D15257" s="175">
        <v>18</v>
      </c>
      <c r="E15257" s="175">
        <v>11.1</v>
      </c>
    </row>
    <row r="15258" spans="1:5">
      <c r="A15258" s="174" t="s">
        <v>449</v>
      </c>
      <c r="B15258" s="183">
        <v>27</v>
      </c>
      <c r="C15258" s="176">
        <v>44013</v>
      </c>
      <c r="D15258" s="175">
        <v>19</v>
      </c>
      <c r="E15258" s="175">
        <v>7.835</v>
      </c>
    </row>
    <row r="15259" spans="1:5">
      <c r="A15259" s="174" t="s">
        <v>449</v>
      </c>
      <c r="B15259" s="183">
        <v>27</v>
      </c>
      <c r="C15259" s="176">
        <v>44014</v>
      </c>
      <c r="D15259" s="175">
        <v>18</v>
      </c>
      <c r="E15259" s="175">
        <v>9.141</v>
      </c>
    </row>
    <row r="15260" spans="1:5">
      <c r="A15260" s="174" t="s">
        <v>449</v>
      </c>
      <c r="B15260" s="183">
        <v>27</v>
      </c>
      <c r="C15260" s="176">
        <v>44015</v>
      </c>
      <c r="D15260" s="175">
        <v>19</v>
      </c>
      <c r="E15260" s="175">
        <v>8.8960000000000008</v>
      </c>
    </row>
    <row r="15261" spans="1:5">
      <c r="A15261" s="174" t="s">
        <v>449</v>
      </c>
      <c r="B15261" s="177">
        <v>27</v>
      </c>
      <c r="C15261" s="176">
        <v>44016</v>
      </c>
      <c r="D15261" s="175">
        <v>11</v>
      </c>
      <c r="E15261" s="175">
        <v>9.6310000000000002</v>
      </c>
    </row>
    <row r="15262" spans="1:5">
      <c r="A15262" s="174" t="s">
        <v>449</v>
      </c>
      <c r="B15262" s="183">
        <v>28</v>
      </c>
      <c r="C15262" s="176">
        <v>44017</v>
      </c>
      <c r="D15262" s="175">
        <v>11</v>
      </c>
      <c r="E15262" s="175">
        <v>1.9590000000000001</v>
      </c>
    </row>
    <row r="15263" spans="1:5">
      <c r="A15263" s="174" t="s">
        <v>449</v>
      </c>
      <c r="B15263" s="183">
        <v>28</v>
      </c>
      <c r="C15263" s="176">
        <v>44018</v>
      </c>
      <c r="D15263" s="175">
        <v>17</v>
      </c>
      <c r="E15263" s="175">
        <v>1.0609999999999999</v>
      </c>
    </row>
    <row r="15264" spans="1:5">
      <c r="A15264" s="174" t="s">
        <v>449</v>
      </c>
      <c r="B15264" s="183">
        <v>28</v>
      </c>
      <c r="C15264" s="176">
        <v>44019</v>
      </c>
      <c r="D15264" s="175">
        <v>17</v>
      </c>
      <c r="E15264" s="175">
        <v>8.8960000000000008</v>
      </c>
    </row>
    <row r="15265" spans="1:5">
      <c r="A15265" s="174" t="s">
        <v>449</v>
      </c>
      <c r="B15265" s="183">
        <v>28</v>
      </c>
      <c r="C15265" s="176">
        <v>44020</v>
      </c>
      <c r="D15265" s="175">
        <v>16</v>
      </c>
      <c r="E15265" s="175">
        <v>9.8759999999999994</v>
      </c>
    </row>
    <row r="15266" spans="1:5">
      <c r="A15266" s="174" t="s">
        <v>449</v>
      </c>
      <c r="B15266" s="183">
        <v>28</v>
      </c>
      <c r="C15266" s="176">
        <v>44021</v>
      </c>
      <c r="D15266" s="175">
        <v>17</v>
      </c>
      <c r="E15266" s="175">
        <v>8.1620000000000008</v>
      </c>
    </row>
    <row r="15267" spans="1:5">
      <c r="A15267" s="174" t="s">
        <v>449</v>
      </c>
      <c r="B15267" s="183">
        <v>28</v>
      </c>
      <c r="C15267" s="176">
        <v>44022</v>
      </c>
      <c r="D15267" s="175">
        <v>16</v>
      </c>
      <c r="E15267" s="175">
        <v>10.202</v>
      </c>
    </row>
    <row r="15268" spans="1:5">
      <c r="A15268" s="174" t="s">
        <v>449</v>
      </c>
      <c r="B15268" s="177">
        <v>28</v>
      </c>
      <c r="C15268" s="176">
        <v>44023</v>
      </c>
      <c r="D15268" s="175">
        <v>10</v>
      </c>
      <c r="E15268" s="175">
        <v>7.101</v>
      </c>
    </row>
    <row r="15269" spans="1:5">
      <c r="A15269" s="174" t="s">
        <v>449</v>
      </c>
      <c r="B15269" s="183">
        <v>29</v>
      </c>
      <c r="C15269" s="176">
        <v>44024</v>
      </c>
      <c r="D15269" s="175">
        <v>9</v>
      </c>
      <c r="E15269" s="175">
        <v>2.9380000000000002</v>
      </c>
    </row>
    <row r="15270" spans="1:5">
      <c r="A15270" s="174" t="s">
        <v>449</v>
      </c>
      <c r="B15270" s="183">
        <v>29</v>
      </c>
      <c r="C15270" s="176">
        <v>44025</v>
      </c>
      <c r="D15270" s="175">
        <v>16</v>
      </c>
      <c r="E15270" s="175">
        <v>1.5509999999999999</v>
      </c>
    </row>
    <row r="15271" spans="1:5">
      <c r="A15271" s="174" t="s">
        <v>449</v>
      </c>
      <c r="B15271" s="183">
        <v>29</v>
      </c>
      <c r="C15271" s="176">
        <v>44026</v>
      </c>
      <c r="D15271" s="175">
        <v>18</v>
      </c>
      <c r="E15271" s="175">
        <v>8.57</v>
      </c>
    </row>
    <row r="15272" spans="1:5">
      <c r="A15272" s="174" t="s">
        <v>449</v>
      </c>
      <c r="B15272" s="183">
        <v>29</v>
      </c>
      <c r="C15272" s="176">
        <v>44027</v>
      </c>
      <c r="D15272" s="175">
        <v>18</v>
      </c>
      <c r="E15272" s="175">
        <v>9.3859999999999992</v>
      </c>
    </row>
    <row r="15273" spans="1:5">
      <c r="A15273" s="174" t="s">
        <v>449</v>
      </c>
      <c r="B15273" s="183">
        <v>29</v>
      </c>
      <c r="C15273" s="176">
        <v>44028</v>
      </c>
      <c r="D15273" s="175">
        <v>17</v>
      </c>
      <c r="E15273" s="175">
        <v>10.936999999999999</v>
      </c>
    </row>
    <row r="15274" spans="1:5">
      <c r="A15274" s="174" t="s">
        <v>449</v>
      </c>
      <c r="B15274" s="183">
        <v>29</v>
      </c>
      <c r="C15274" s="176">
        <v>44029</v>
      </c>
      <c r="D15274" s="175">
        <v>17</v>
      </c>
      <c r="E15274" s="175">
        <v>9.06</v>
      </c>
    </row>
    <row r="15275" spans="1:5">
      <c r="A15275" s="174" t="s">
        <v>449</v>
      </c>
      <c r="B15275" s="177">
        <v>29</v>
      </c>
      <c r="C15275" s="176">
        <v>44030</v>
      </c>
      <c r="D15275" s="175">
        <v>11</v>
      </c>
      <c r="E15275" s="175">
        <v>6.04</v>
      </c>
    </row>
    <row r="15276" spans="1:5">
      <c r="A15276" s="174" t="s">
        <v>449</v>
      </c>
      <c r="B15276" s="183">
        <v>30</v>
      </c>
      <c r="C15276" s="176">
        <v>44031</v>
      </c>
      <c r="D15276" s="175">
        <v>10</v>
      </c>
      <c r="E15276" s="175">
        <v>0.65300000000000002</v>
      </c>
    </row>
    <row r="15277" spans="1:5">
      <c r="A15277" s="174" t="s">
        <v>449</v>
      </c>
      <c r="B15277" s="183">
        <v>30</v>
      </c>
      <c r="C15277" s="176">
        <v>44032</v>
      </c>
      <c r="D15277" s="175">
        <v>16</v>
      </c>
      <c r="E15277" s="175">
        <v>1.714</v>
      </c>
    </row>
    <row r="15278" spans="1:5">
      <c r="A15278" s="174" t="s">
        <v>449</v>
      </c>
      <c r="B15278" s="183">
        <v>30</v>
      </c>
      <c r="C15278" s="176">
        <v>44033</v>
      </c>
      <c r="D15278" s="175">
        <v>17</v>
      </c>
      <c r="E15278" s="175">
        <v>9.8759999999999994</v>
      </c>
    </row>
    <row r="15279" spans="1:5">
      <c r="A15279" s="174" t="s">
        <v>449</v>
      </c>
      <c r="B15279" s="183">
        <v>30</v>
      </c>
      <c r="C15279" s="176">
        <v>44034</v>
      </c>
      <c r="D15279" s="175">
        <v>17</v>
      </c>
      <c r="E15279" s="175">
        <v>8.57</v>
      </c>
    </row>
    <row r="15280" spans="1:5">
      <c r="A15280" s="174" t="s">
        <v>449</v>
      </c>
      <c r="B15280" s="183">
        <v>30</v>
      </c>
      <c r="C15280" s="176">
        <v>44035</v>
      </c>
      <c r="D15280" s="175">
        <v>17</v>
      </c>
      <c r="E15280" s="175">
        <v>5.9580000000000002</v>
      </c>
    </row>
    <row r="15281" spans="1:5">
      <c r="A15281" s="174" t="s">
        <v>449</v>
      </c>
      <c r="B15281" s="183">
        <v>30</v>
      </c>
      <c r="C15281" s="176">
        <v>44036</v>
      </c>
      <c r="D15281" s="175">
        <v>16</v>
      </c>
      <c r="E15281" s="175">
        <v>4.734</v>
      </c>
    </row>
    <row r="15282" spans="1:5">
      <c r="A15282" s="174" t="s">
        <v>449</v>
      </c>
      <c r="B15282" s="177">
        <v>30</v>
      </c>
      <c r="C15282" s="176">
        <v>44037</v>
      </c>
      <c r="D15282" s="175">
        <v>10</v>
      </c>
      <c r="E15282" s="175">
        <v>3.9990000000000001</v>
      </c>
    </row>
    <row r="15283" spans="1:5">
      <c r="A15283" s="174" t="s">
        <v>449</v>
      </c>
      <c r="B15283" s="183">
        <v>31</v>
      </c>
      <c r="C15283" s="176">
        <v>44038</v>
      </c>
      <c r="D15283" s="175">
        <v>10</v>
      </c>
      <c r="E15283" s="175">
        <v>1.3879999999999999</v>
      </c>
    </row>
    <row r="15284" spans="1:5">
      <c r="A15284" s="174" t="s">
        <v>449</v>
      </c>
      <c r="B15284" s="183">
        <v>31</v>
      </c>
      <c r="C15284" s="176">
        <v>44039</v>
      </c>
      <c r="D15284" s="175">
        <v>16</v>
      </c>
      <c r="E15284" s="175">
        <v>1.5509999999999999</v>
      </c>
    </row>
    <row r="15285" spans="1:5">
      <c r="A15285" s="174" t="s">
        <v>449</v>
      </c>
      <c r="B15285" s="183">
        <v>31</v>
      </c>
      <c r="C15285" s="176">
        <v>44040</v>
      </c>
      <c r="D15285" s="175">
        <v>16</v>
      </c>
      <c r="E15285" s="175">
        <v>0</v>
      </c>
    </row>
    <row r="15286" spans="1:5">
      <c r="A15286" s="174" t="s">
        <v>449</v>
      </c>
      <c r="B15286" s="183">
        <v>31</v>
      </c>
      <c r="C15286" s="176">
        <v>44041</v>
      </c>
      <c r="D15286" s="175">
        <v>18</v>
      </c>
      <c r="E15286" s="175">
        <v>12.651</v>
      </c>
    </row>
    <row r="15287" spans="1:5">
      <c r="A15287" s="174" t="s">
        <v>449</v>
      </c>
      <c r="B15287" s="183">
        <v>31</v>
      </c>
      <c r="C15287" s="176">
        <v>44042</v>
      </c>
      <c r="D15287" s="175">
        <v>17</v>
      </c>
      <c r="E15287" s="175">
        <v>6.04</v>
      </c>
    </row>
    <row r="15288" spans="1:5">
      <c r="A15288" s="174" t="s">
        <v>449</v>
      </c>
      <c r="B15288" s="183">
        <v>31</v>
      </c>
      <c r="C15288" s="176">
        <v>44043</v>
      </c>
      <c r="D15288" s="175">
        <v>16</v>
      </c>
      <c r="E15288" s="175">
        <v>6.4480000000000004</v>
      </c>
    </row>
    <row r="15289" spans="1:5">
      <c r="A15289" s="174" t="s">
        <v>449</v>
      </c>
      <c r="B15289" s="177">
        <v>31</v>
      </c>
      <c r="C15289" s="176">
        <v>44044</v>
      </c>
      <c r="D15289" s="175">
        <v>10</v>
      </c>
      <c r="E15289" s="175">
        <v>5.7130000000000001</v>
      </c>
    </row>
    <row r="15290" spans="1:5">
      <c r="A15290" s="174" t="s">
        <v>449</v>
      </c>
      <c r="B15290" s="183">
        <v>32</v>
      </c>
      <c r="C15290" s="176">
        <v>44045</v>
      </c>
      <c r="D15290" s="175">
        <v>9</v>
      </c>
      <c r="E15290" s="175">
        <v>1.224</v>
      </c>
    </row>
    <row r="15291" spans="1:5">
      <c r="A15291" s="174" t="s">
        <v>449</v>
      </c>
      <c r="B15291" s="183">
        <v>32</v>
      </c>
      <c r="C15291" s="176">
        <v>44046</v>
      </c>
      <c r="D15291" s="175">
        <v>16</v>
      </c>
      <c r="E15291" s="175">
        <v>0.81599999999999995</v>
      </c>
    </row>
    <row r="15292" spans="1:5">
      <c r="A15292" s="174" t="s">
        <v>449</v>
      </c>
      <c r="B15292" s="183">
        <v>32</v>
      </c>
      <c r="C15292" s="176">
        <v>44047</v>
      </c>
      <c r="D15292" s="175">
        <v>16</v>
      </c>
      <c r="E15292" s="175">
        <v>4.734</v>
      </c>
    </row>
    <row r="15293" spans="1:5">
      <c r="A15293" s="174" t="s">
        <v>449</v>
      </c>
      <c r="B15293" s="183">
        <v>32</v>
      </c>
      <c r="C15293" s="176">
        <v>44048</v>
      </c>
      <c r="D15293" s="175">
        <v>16</v>
      </c>
      <c r="E15293" s="175">
        <v>8.4879999999999995</v>
      </c>
    </row>
    <row r="15294" spans="1:5">
      <c r="A15294" s="174" t="s">
        <v>449</v>
      </c>
      <c r="B15294" s="183">
        <v>32</v>
      </c>
      <c r="C15294" s="176">
        <v>44049</v>
      </c>
      <c r="D15294" s="175">
        <v>15</v>
      </c>
      <c r="E15294" s="175">
        <v>8.407</v>
      </c>
    </row>
    <row r="15295" spans="1:5">
      <c r="A15295" s="174" t="s">
        <v>449</v>
      </c>
      <c r="B15295" s="177">
        <v>32</v>
      </c>
      <c r="C15295" s="176">
        <v>44050</v>
      </c>
      <c r="D15295" s="175">
        <v>14</v>
      </c>
      <c r="E15295" s="175">
        <v>8.407</v>
      </c>
    </row>
    <row r="15296" spans="1:5">
      <c r="A15296" s="174" t="s">
        <v>449</v>
      </c>
      <c r="B15296" s="177">
        <v>32</v>
      </c>
      <c r="C15296" s="176">
        <v>44051</v>
      </c>
      <c r="D15296" s="175">
        <v>8</v>
      </c>
      <c r="E15296" s="175">
        <v>5.9580000000000002</v>
      </c>
    </row>
    <row r="15297" spans="1:5">
      <c r="A15297" s="174" t="s">
        <v>449</v>
      </c>
      <c r="B15297" s="177">
        <v>33</v>
      </c>
      <c r="C15297" s="176">
        <v>44052</v>
      </c>
      <c r="D15297" s="175">
        <v>6</v>
      </c>
      <c r="E15297" s="175">
        <v>1.143</v>
      </c>
    </row>
    <row r="15298" spans="1:5">
      <c r="A15298" s="174" t="s">
        <v>449</v>
      </c>
      <c r="B15298" s="177">
        <v>33</v>
      </c>
      <c r="C15298" s="176">
        <v>44053</v>
      </c>
      <c r="D15298" s="175">
        <v>15</v>
      </c>
      <c r="E15298" s="175">
        <v>0.65300000000000002</v>
      </c>
    </row>
    <row r="15299" spans="1:5">
      <c r="A15299" s="174" t="s">
        <v>449</v>
      </c>
      <c r="B15299" s="177">
        <v>33</v>
      </c>
      <c r="C15299" s="176">
        <v>44054</v>
      </c>
      <c r="D15299" s="175">
        <v>15</v>
      </c>
      <c r="E15299" s="175">
        <v>9.3049999999999997</v>
      </c>
    </row>
    <row r="15300" spans="1:5">
      <c r="A15300" s="174" t="s">
        <v>449</v>
      </c>
      <c r="B15300" s="177">
        <v>33</v>
      </c>
      <c r="C15300" s="176">
        <v>44055</v>
      </c>
      <c r="D15300" s="175">
        <v>15</v>
      </c>
      <c r="E15300" s="175">
        <v>7.3460000000000001</v>
      </c>
    </row>
    <row r="15301" spans="1:5">
      <c r="A15301" s="174" t="s">
        <v>449</v>
      </c>
      <c r="B15301" s="177">
        <v>33</v>
      </c>
      <c r="C15301" s="176">
        <v>44056</v>
      </c>
      <c r="D15301" s="175">
        <v>15</v>
      </c>
      <c r="E15301" s="175">
        <v>11.59</v>
      </c>
    </row>
    <row r="15302" spans="1:5">
      <c r="A15302" s="174" t="s">
        <v>449</v>
      </c>
      <c r="B15302" s="177">
        <v>33</v>
      </c>
      <c r="C15302" s="176">
        <v>44057</v>
      </c>
      <c r="D15302" s="175">
        <v>15</v>
      </c>
      <c r="E15302" s="175">
        <v>8.9779999999999998</v>
      </c>
    </row>
    <row r="15303" spans="1:5">
      <c r="A15303" s="174" t="s">
        <v>449</v>
      </c>
      <c r="B15303" s="177">
        <v>33</v>
      </c>
      <c r="C15303" s="176">
        <v>44058</v>
      </c>
      <c r="D15303" s="175">
        <v>9</v>
      </c>
      <c r="E15303" s="175">
        <v>2.367</v>
      </c>
    </row>
    <row r="15304" spans="1:5">
      <c r="A15304" s="174" t="s">
        <v>449</v>
      </c>
      <c r="B15304" s="177">
        <v>34</v>
      </c>
      <c r="C15304" s="176">
        <v>44059</v>
      </c>
      <c r="D15304" s="175">
        <v>10</v>
      </c>
      <c r="E15304" s="175">
        <v>1.0609999999999999</v>
      </c>
    </row>
    <row r="15305" spans="1:5">
      <c r="A15305" s="174" t="s">
        <v>449</v>
      </c>
      <c r="B15305" s="177">
        <v>34</v>
      </c>
      <c r="C15305" s="176">
        <v>44060</v>
      </c>
      <c r="D15305" s="175">
        <v>16</v>
      </c>
      <c r="E15305" s="175">
        <v>1.6319999999999999</v>
      </c>
    </row>
    <row r="15306" spans="1:5">
      <c r="A15306" s="174" t="s">
        <v>449</v>
      </c>
      <c r="B15306" s="177">
        <v>34</v>
      </c>
      <c r="C15306" s="176">
        <v>44061</v>
      </c>
      <c r="D15306" s="175">
        <v>16</v>
      </c>
      <c r="E15306" s="175">
        <v>6.1210000000000004</v>
      </c>
    </row>
    <row r="15307" spans="1:5">
      <c r="A15307" s="174" t="s">
        <v>449</v>
      </c>
      <c r="B15307" s="177">
        <v>34</v>
      </c>
      <c r="C15307" s="176">
        <v>44062</v>
      </c>
      <c r="D15307" s="175">
        <v>16</v>
      </c>
      <c r="E15307" s="175">
        <v>4.9790000000000001</v>
      </c>
    </row>
    <row r="15308" spans="1:5">
      <c r="A15308" s="174" t="s">
        <v>449</v>
      </c>
      <c r="B15308" s="177">
        <v>34</v>
      </c>
      <c r="C15308" s="176">
        <v>44063</v>
      </c>
      <c r="D15308" s="175">
        <v>16</v>
      </c>
      <c r="E15308" s="175">
        <v>8.3249999999999993</v>
      </c>
    </row>
    <row r="15309" spans="1:5">
      <c r="A15309" s="174" t="s">
        <v>449</v>
      </c>
      <c r="B15309" s="177">
        <v>34</v>
      </c>
      <c r="C15309" s="176">
        <v>44064</v>
      </c>
      <c r="D15309" s="175">
        <v>18</v>
      </c>
      <c r="E15309" s="175">
        <v>5.9580000000000002</v>
      </c>
    </row>
    <row r="15310" spans="1:5">
      <c r="A15310" s="174" t="s">
        <v>449</v>
      </c>
      <c r="B15310" s="177">
        <v>34</v>
      </c>
      <c r="C15310" s="176">
        <v>44065</v>
      </c>
      <c r="D15310" s="182"/>
      <c r="E15310" s="175">
        <v>5.468</v>
      </c>
    </row>
    <row r="15311" spans="1:5">
      <c r="A15311" s="174" t="s">
        <v>200</v>
      </c>
      <c r="B15311" s="183">
        <v>8</v>
      </c>
      <c r="C15311" s="176">
        <v>43877</v>
      </c>
      <c r="D15311" s="175">
        <v>2</v>
      </c>
      <c r="E15311" s="175">
        <v>0</v>
      </c>
    </row>
    <row r="15312" spans="1:5">
      <c r="A15312" s="174" t="s">
        <v>200</v>
      </c>
      <c r="B15312" s="183">
        <v>8</v>
      </c>
      <c r="C15312" s="176">
        <v>43878</v>
      </c>
      <c r="D15312" s="175">
        <v>0</v>
      </c>
      <c r="E15312" s="175">
        <v>0</v>
      </c>
    </row>
    <row r="15313" spans="1:5">
      <c r="A15313" s="174" t="s">
        <v>200</v>
      </c>
      <c r="B15313" s="183">
        <v>8</v>
      </c>
      <c r="C15313" s="176">
        <v>43879</v>
      </c>
      <c r="D15313" s="175">
        <v>0</v>
      </c>
      <c r="E15313" s="175">
        <v>0</v>
      </c>
    </row>
    <row r="15314" spans="1:5">
      <c r="A15314" s="174" t="s">
        <v>200</v>
      </c>
      <c r="B15314" s="183">
        <v>8</v>
      </c>
      <c r="C15314" s="176">
        <v>43880</v>
      </c>
      <c r="D15314" s="175">
        <v>-1</v>
      </c>
      <c r="E15314" s="175">
        <v>0</v>
      </c>
    </row>
    <row r="15315" spans="1:5">
      <c r="A15315" s="174" t="s">
        <v>200</v>
      </c>
      <c r="B15315" s="183">
        <v>8</v>
      </c>
      <c r="C15315" s="176">
        <v>43881</v>
      </c>
      <c r="D15315" s="175">
        <v>-1</v>
      </c>
      <c r="E15315" s="175">
        <v>0</v>
      </c>
    </row>
    <row r="15316" spans="1:5">
      <c r="A15316" s="174" t="s">
        <v>200</v>
      </c>
      <c r="B15316" s="183">
        <v>8</v>
      </c>
      <c r="C15316" s="176">
        <v>43882</v>
      </c>
      <c r="D15316" s="175">
        <v>0</v>
      </c>
      <c r="E15316" s="175">
        <v>0</v>
      </c>
    </row>
    <row r="15317" spans="1:5">
      <c r="A15317" s="174" t="s">
        <v>200</v>
      </c>
      <c r="B15317" s="177">
        <v>8</v>
      </c>
      <c r="C15317" s="176">
        <v>43883</v>
      </c>
      <c r="D15317" s="175">
        <v>0</v>
      </c>
      <c r="E15317" s="175">
        <v>0</v>
      </c>
    </row>
    <row r="15318" spans="1:5">
      <c r="A15318" s="174" t="s">
        <v>200</v>
      </c>
      <c r="B15318" s="183">
        <v>9</v>
      </c>
      <c r="C15318" s="176">
        <v>43884</v>
      </c>
      <c r="D15318" s="175">
        <v>0</v>
      </c>
      <c r="E15318" s="175">
        <v>0</v>
      </c>
    </row>
    <row r="15319" spans="1:5">
      <c r="A15319" s="174" t="s">
        <v>200</v>
      </c>
      <c r="B15319" s="183">
        <v>9</v>
      </c>
      <c r="C15319" s="176">
        <v>43885</v>
      </c>
      <c r="D15319" s="175">
        <v>7</v>
      </c>
      <c r="E15319" s="175">
        <v>0</v>
      </c>
    </row>
    <row r="15320" spans="1:5">
      <c r="A15320" s="174" t="s">
        <v>200</v>
      </c>
      <c r="B15320" s="183">
        <v>9</v>
      </c>
      <c r="C15320" s="176">
        <v>43886</v>
      </c>
      <c r="D15320" s="175">
        <v>4</v>
      </c>
      <c r="E15320" s="175">
        <v>0</v>
      </c>
    </row>
    <row r="15321" spans="1:5">
      <c r="A15321" s="174" t="s">
        <v>200</v>
      </c>
      <c r="B15321" s="183">
        <v>9</v>
      </c>
      <c r="C15321" s="176">
        <v>43887</v>
      </c>
      <c r="D15321" s="175">
        <v>4</v>
      </c>
      <c r="E15321" s="175">
        <v>0</v>
      </c>
    </row>
    <row r="15322" spans="1:5">
      <c r="A15322" s="174" t="s">
        <v>200</v>
      </c>
      <c r="B15322" s="183">
        <v>9</v>
      </c>
      <c r="C15322" s="176">
        <v>43888</v>
      </c>
      <c r="D15322" s="175">
        <v>1</v>
      </c>
      <c r="E15322" s="175">
        <v>0</v>
      </c>
    </row>
    <row r="15323" spans="1:5">
      <c r="A15323" s="174" t="s">
        <v>200</v>
      </c>
      <c r="B15323" s="183">
        <v>9</v>
      </c>
      <c r="C15323" s="176">
        <v>43889</v>
      </c>
      <c r="D15323" s="175">
        <v>1</v>
      </c>
      <c r="E15323" s="175">
        <v>0</v>
      </c>
    </row>
    <row r="15324" spans="1:5">
      <c r="A15324" s="174" t="s">
        <v>200</v>
      </c>
      <c r="B15324" s="177">
        <v>9</v>
      </c>
      <c r="C15324" s="176">
        <v>43890</v>
      </c>
      <c r="D15324" s="175">
        <v>5</v>
      </c>
      <c r="E15324" s="175">
        <v>0</v>
      </c>
    </row>
    <row r="15325" spans="1:5">
      <c r="A15325" s="174" t="s">
        <v>200</v>
      </c>
      <c r="B15325" s="183">
        <v>10</v>
      </c>
      <c r="C15325" s="176">
        <v>43833</v>
      </c>
      <c r="D15325" s="175">
        <v>4</v>
      </c>
      <c r="E15325" s="175">
        <v>0</v>
      </c>
    </row>
    <row r="15326" spans="1:5">
      <c r="A15326" s="174" t="s">
        <v>200</v>
      </c>
      <c r="B15326" s="183">
        <v>10</v>
      </c>
      <c r="C15326" s="176">
        <v>43864</v>
      </c>
      <c r="D15326" s="175">
        <v>0</v>
      </c>
      <c r="E15326" s="175">
        <v>0</v>
      </c>
    </row>
    <row r="15327" spans="1:5">
      <c r="A15327" s="174" t="s">
        <v>200</v>
      </c>
      <c r="B15327" s="183">
        <v>10</v>
      </c>
      <c r="C15327" s="176">
        <v>43893</v>
      </c>
      <c r="D15327" s="175">
        <v>0</v>
      </c>
      <c r="E15327" s="175">
        <v>0</v>
      </c>
    </row>
    <row r="15328" spans="1:5">
      <c r="A15328" s="174" t="s">
        <v>200</v>
      </c>
      <c r="B15328" s="183">
        <v>10</v>
      </c>
      <c r="C15328" s="176">
        <v>43894</v>
      </c>
      <c r="D15328" s="175">
        <v>0</v>
      </c>
      <c r="E15328" s="175">
        <v>0</v>
      </c>
    </row>
    <row r="15329" spans="1:5">
      <c r="A15329" s="174" t="s">
        <v>200</v>
      </c>
      <c r="B15329" s="183">
        <v>10</v>
      </c>
      <c r="C15329" s="176">
        <v>43895</v>
      </c>
      <c r="D15329" s="175">
        <v>0</v>
      </c>
      <c r="E15329" s="175">
        <v>0</v>
      </c>
    </row>
    <row r="15330" spans="1:5">
      <c r="A15330" s="174" t="s">
        <v>200</v>
      </c>
      <c r="B15330" s="183">
        <v>10</v>
      </c>
      <c r="C15330" s="176">
        <v>43896</v>
      </c>
      <c r="D15330" s="175">
        <v>0</v>
      </c>
      <c r="E15330" s="175">
        <v>0</v>
      </c>
    </row>
    <row r="15331" spans="1:5">
      <c r="A15331" s="174" t="s">
        <v>200</v>
      </c>
      <c r="B15331" s="177">
        <v>10</v>
      </c>
      <c r="C15331" s="176">
        <v>43897</v>
      </c>
      <c r="D15331" s="175">
        <v>2</v>
      </c>
      <c r="E15331" s="175">
        <v>0</v>
      </c>
    </row>
    <row r="15332" spans="1:5">
      <c r="A15332" s="174" t="s">
        <v>200</v>
      </c>
      <c r="B15332" s="183">
        <v>11</v>
      </c>
      <c r="C15332" s="176">
        <v>43898</v>
      </c>
      <c r="D15332" s="175">
        <v>2</v>
      </c>
      <c r="E15332" s="175">
        <v>0</v>
      </c>
    </row>
    <row r="15333" spans="1:5">
      <c r="A15333" s="174" t="s">
        <v>200</v>
      </c>
      <c r="B15333" s="183">
        <v>11</v>
      </c>
      <c r="C15333" s="176">
        <v>43899</v>
      </c>
      <c r="D15333" s="175">
        <v>0</v>
      </c>
      <c r="E15333" s="175">
        <v>0</v>
      </c>
    </row>
    <row r="15334" spans="1:5">
      <c r="A15334" s="174" t="s">
        <v>200</v>
      </c>
      <c r="B15334" s="183">
        <v>11</v>
      </c>
      <c r="C15334" s="176">
        <v>43900</v>
      </c>
      <c r="D15334" s="175">
        <v>-1</v>
      </c>
      <c r="E15334" s="175">
        <v>0</v>
      </c>
    </row>
    <row r="15335" spans="1:5">
      <c r="A15335" s="174" t="s">
        <v>200</v>
      </c>
      <c r="B15335" s="183">
        <v>11</v>
      </c>
      <c r="C15335" s="176">
        <v>43901</v>
      </c>
      <c r="D15335" s="175">
        <v>0</v>
      </c>
      <c r="E15335" s="175">
        <v>0</v>
      </c>
    </row>
    <row r="15336" spans="1:5">
      <c r="A15336" s="174" t="s">
        <v>200</v>
      </c>
      <c r="B15336" s="183">
        <v>11</v>
      </c>
      <c r="C15336" s="176">
        <v>43902</v>
      </c>
      <c r="D15336" s="175">
        <v>-1</v>
      </c>
      <c r="E15336" s="175">
        <v>0</v>
      </c>
    </row>
    <row r="15337" spans="1:5">
      <c r="A15337" s="174" t="s">
        <v>200</v>
      </c>
      <c r="B15337" s="183">
        <v>11</v>
      </c>
      <c r="C15337" s="176">
        <v>43903</v>
      </c>
      <c r="D15337" s="175">
        <v>-1</v>
      </c>
      <c r="E15337" s="175">
        <v>0</v>
      </c>
    </row>
    <row r="15338" spans="1:5">
      <c r="A15338" s="174" t="s">
        <v>200</v>
      </c>
      <c r="B15338" s="177">
        <v>11</v>
      </c>
      <c r="C15338" s="176">
        <v>43904</v>
      </c>
      <c r="D15338" s="175">
        <v>2</v>
      </c>
      <c r="E15338" s="175">
        <v>0</v>
      </c>
    </row>
    <row r="15339" spans="1:5">
      <c r="A15339" s="174" t="s">
        <v>200</v>
      </c>
      <c r="B15339" s="183">
        <v>12</v>
      </c>
      <c r="C15339" s="176">
        <v>43905</v>
      </c>
      <c r="D15339" s="175">
        <v>3</v>
      </c>
      <c r="E15339" s="175">
        <v>0</v>
      </c>
    </row>
    <row r="15340" spans="1:5">
      <c r="A15340" s="174" t="s">
        <v>200</v>
      </c>
      <c r="B15340" s="183">
        <v>12</v>
      </c>
      <c r="C15340" s="176">
        <v>43906</v>
      </c>
      <c r="D15340" s="175">
        <v>2</v>
      </c>
      <c r="E15340" s="175">
        <v>0</v>
      </c>
    </row>
    <row r="15341" spans="1:5">
      <c r="A15341" s="174" t="s">
        <v>200</v>
      </c>
      <c r="B15341" s="183">
        <v>12</v>
      </c>
      <c r="C15341" s="176">
        <v>43907</v>
      </c>
      <c r="D15341" s="175">
        <v>11</v>
      </c>
      <c r="E15341" s="175">
        <v>0</v>
      </c>
    </row>
    <row r="15342" spans="1:5">
      <c r="A15342" s="174" t="s">
        <v>200</v>
      </c>
      <c r="B15342" s="183">
        <v>12</v>
      </c>
      <c r="C15342" s="176">
        <v>43908</v>
      </c>
      <c r="D15342" s="175">
        <v>6</v>
      </c>
      <c r="E15342" s="175">
        <v>0</v>
      </c>
    </row>
    <row r="15343" spans="1:5">
      <c r="A15343" s="174" t="s">
        <v>200</v>
      </c>
      <c r="B15343" s="183">
        <v>12</v>
      </c>
      <c r="C15343" s="176">
        <v>43909</v>
      </c>
      <c r="D15343" s="175">
        <v>9</v>
      </c>
      <c r="E15343" s="175">
        <v>0</v>
      </c>
    </row>
    <row r="15344" spans="1:5">
      <c r="A15344" s="174" t="s">
        <v>200</v>
      </c>
      <c r="B15344" s="177">
        <v>12</v>
      </c>
      <c r="C15344" s="176">
        <v>43910</v>
      </c>
      <c r="D15344" s="175">
        <v>11</v>
      </c>
      <c r="E15344" s="175">
        <v>0</v>
      </c>
    </row>
    <row r="15345" spans="1:5">
      <c r="A15345" s="174" t="s">
        <v>200</v>
      </c>
      <c r="B15345" s="183">
        <v>12</v>
      </c>
      <c r="C15345" s="176">
        <v>43911</v>
      </c>
      <c r="D15345" s="175">
        <v>14</v>
      </c>
      <c r="E15345" s="175">
        <v>0</v>
      </c>
    </row>
    <row r="15346" spans="1:5">
      <c r="A15346" s="174" t="s">
        <v>200</v>
      </c>
      <c r="B15346" s="183">
        <v>13</v>
      </c>
      <c r="C15346" s="176">
        <v>43912</v>
      </c>
      <c r="D15346" s="175">
        <v>15</v>
      </c>
      <c r="E15346" s="175">
        <v>0</v>
      </c>
    </row>
    <row r="15347" spans="1:5">
      <c r="A15347" s="174" t="s">
        <v>200</v>
      </c>
      <c r="B15347" s="183">
        <v>13</v>
      </c>
      <c r="C15347" s="176">
        <v>43913</v>
      </c>
      <c r="D15347" s="175">
        <v>19</v>
      </c>
      <c r="E15347" s="175">
        <v>0</v>
      </c>
    </row>
    <row r="15348" spans="1:5">
      <c r="A15348" s="174" t="s">
        <v>200</v>
      </c>
      <c r="B15348" s="183">
        <v>13</v>
      </c>
      <c r="C15348" s="176">
        <v>43914</v>
      </c>
      <c r="D15348" s="175">
        <v>19</v>
      </c>
      <c r="E15348" s="175">
        <v>0</v>
      </c>
    </row>
    <row r="15349" spans="1:5">
      <c r="A15349" s="174" t="s">
        <v>200</v>
      </c>
      <c r="B15349" s="183">
        <v>13</v>
      </c>
      <c r="C15349" s="176">
        <v>43915</v>
      </c>
      <c r="D15349" s="175">
        <v>20</v>
      </c>
      <c r="E15349" s="175">
        <v>0</v>
      </c>
    </row>
    <row r="15350" spans="1:5">
      <c r="A15350" s="174" t="s">
        <v>200</v>
      </c>
      <c r="B15350" s="183">
        <v>13</v>
      </c>
      <c r="C15350" s="176">
        <v>43916</v>
      </c>
      <c r="D15350" s="175">
        <v>20</v>
      </c>
      <c r="E15350" s="175">
        <v>0</v>
      </c>
    </row>
    <row r="15351" spans="1:5">
      <c r="A15351" s="174" t="s">
        <v>200</v>
      </c>
      <c r="B15351" s="183">
        <v>13</v>
      </c>
      <c r="C15351" s="176">
        <v>43917</v>
      </c>
      <c r="D15351" s="175">
        <v>20</v>
      </c>
      <c r="E15351" s="175">
        <v>0</v>
      </c>
    </row>
    <row r="15352" spans="1:5">
      <c r="A15352" s="174" t="s">
        <v>200</v>
      </c>
      <c r="B15352" s="177">
        <v>13</v>
      </c>
      <c r="C15352" s="176">
        <v>43918</v>
      </c>
      <c r="D15352" s="175">
        <v>17</v>
      </c>
      <c r="E15352" s="175">
        <v>0</v>
      </c>
    </row>
    <row r="15353" spans="1:5">
      <c r="A15353" s="174" t="s">
        <v>200</v>
      </c>
      <c r="B15353" s="183">
        <v>14</v>
      </c>
      <c r="C15353" s="176">
        <v>43919</v>
      </c>
      <c r="D15353" s="175">
        <v>18</v>
      </c>
      <c r="E15353" s="175">
        <v>0</v>
      </c>
    </row>
    <row r="15354" spans="1:5">
      <c r="A15354" s="174" t="s">
        <v>200</v>
      </c>
      <c r="B15354" s="183">
        <v>14</v>
      </c>
      <c r="C15354" s="176">
        <v>43920</v>
      </c>
      <c r="D15354" s="175">
        <v>17</v>
      </c>
      <c r="E15354" s="175">
        <v>0</v>
      </c>
    </row>
    <row r="15355" spans="1:5">
      <c r="A15355" s="174" t="s">
        <v>200</v>
      </c>
      <c r="B15355" s="183">
        <v>14</v>
      </c>
      <c r="C15355" s="176">
        <v>43921</v>
      </c>
      <c r="D15355" s="175">
        <v>16</v>
      </c>
      <c r="E15355" s="175">
        <v>0</v>
      </c>
    </row>
    <row r="15356" spans="1:5">
      <c r="A15356" s="174" t="s">
        <v>200</v>
      </c>
      <c r="B15356" s="183">
        <v>14</v>
      </c>
      <c r="C15356" s="176">
        <v>43922</v>
      </c>
      <c r="D15356" s="175">
        <v>16</v>
      </c>
      <c r="E15356" s="175">
        <v>0</v>
      </c>
    </row>
    <row r="15357" spans="1:5">
      <c r="A15357" s="174" t="s">
        <v>200</v>
      </c>
      <c r="B15357" s="183">
        <v>14</v>
      </c>
      <c r="C15357" s="176">
        <v>43923</v>
      </c>
      <c r="D15357" s="175">
        <v>16</v>
      </c>
      <c r="E15357" s="175">
        <v>0.87</v>
      </c>
    </row>
    <row r="15358" spans="1:5">
      <c r="A15358" s="174" t="s">
        <v>200</v>
      </c>
      <c r="B15358" s="183">
        <v>14</v>
      </c>
      <c r="C15358" s="176">
        <v>43924</v>
      </c>
      <c r="D15358" s="175">
        <v>18</v>
      </c>
      <c r="E15358" s="175">
        <v>0</v>
      </c>
    </row>
    <row r="15359" spans="1:5">
      <c r="A15359" s="174" t="s">
        <v>200</v>
      </c>
      <c r="B15359" s="177">
        <v>14</v>
      </c>
      <c r="C15359" s="176">
        <v>43925</v>
      </c>
      <c r="D15359" s="175">
        <v>15</v>
      </c>
      <c r="E15359" s="175">
        <v>0</v>
      </c>
    </row>
    <row r="15360" spans="1:5">
      <c r="A15360" s="174" t="s">
        <v>200</v>
      </c>
      <c r="B15360" s="183">
        <v>15</v>
      </c>
      <c r="C15360" s="176">
        <v>43926</v>
      </c>
      <c r="D15360" s="175">
        <v>14</v>
      </c>
      <c r="E15360" s="175">
        <v>0.435</v>
      </c>
    </row>
    <row r="15361" spans="1:5">
      <c r="A15361" s="174" t="s">
        <v>200</v>
      </c>
      <c r="B15361" s="183">
        <v>15</v>
      </c>
      <c r="C15361" s="176">
        <v>43927</v>
      </c>
      <c r="D15361" s="175">
        <v>17</v>
      </c>
      <c r="E15361" s="175">
        <v>0.435</v>
      </c>
    </row>
    <row r="15362" spans="1:5">
      <c r="A15362" s="174" t="s">
        <v>200</v>
      </c>
      <c r="B15362" s="183">
        <v>15</v>
      </c>
      <c r="C15362" s="176">
        <v>43928</v>
      </c>
      <c r="D15362" s="175">
        <v>15</v>
      </c>
      <c r="E15362" s="175">
        <v>0</v>
      </c>
    </row>
    <row r="15363" spans="1:5">
      <c r="A15363" s="174" t="s">
        <v>200</v>
      </c>
      <c r="B15363" s="183">
        <v>15</v>
      </c>
      <c r="C15363" s="176">
        <v>43929</v>
      </c>
      <c r="D15363" s="175">
        <v>15</v>
      </c>
      <c r="E15363" s="175">
        <v>0</v>
      </c>
    </row>
    <row r="15364" spans="1:5">
      <c r="A15364" s="174" t="s">
        <v>200</v>
      </c>
      <c r="B15364" s="183">
        <v>15</v>
      </c>
      <c r="C15364" s="176">
        <v>43930</v>
      </c>
      <c r="D15364" s="175">
        <v>14</v>
      </c>
      <c r="E15364" s="175">
        <v>0</v>
      </c>
    </row>
    <row r="15365" spans="1:5">
      <c r="A15365" s="174" t="s">
        <v>200</v>
      </c>
      <c r="B15365" s="183">
        <v>15</v>
      </c>
      <c r="C15365" s="176">
        <v>43931</v>
      </c>
      <c r="D15365" s="175">
        <v>21</v>
      </c>
      <c r="E15365" s="175">
        <v>0</v>
      </c>
    </row>
    <row r="15366" spans="1:5">
      <c r="A15366" s="174" t="s">
        <v>200</v>
      </c>
      <c r="B15366" s="177">
        <v>15</v>
      </c>
      <c r="C15366" s="176">
        <v>43932</v>
      </c>
      <c r="D15366" s="175">
        <v>14</v>
      </c>
      <c r="E15366" s="175">
        <v>0</v>
      </c>
    </row>
    <row r="15367" spans="1:5">
      <c r="A15367" s="174" t="s">
        <v>200</v>
      </c>
      <c r="B15367" s="183">
        <v>16</v>
      </c>
      <c r="C15367" s="176">
        <v>43933</v>
      </c>
      <c r="D15367" s="175">
        <v>12</v>
      </c>
      <c r="E15367" s="175">
        <v>0</v>
      </c>
    </row>
    <row r="15368" spans="1:5">
      <c r="A15368" s="174" t="s">
        <v>200</v>
      </c>
      <c r="B15368" s="183">
        <v>16</v>
      </c>
      <c r="C15368" s="176">
        <v>43934</v>
      </c>
      <c r="D15368" s="175">
        <v>16</v>
      </c>
      <c r="E15368" s="175">
        <v>0</v>
      </c>
    </row>
    <row r="15369" spans="1:5">
      <c r="A15369" s="174" t="s">
        <v>200</v>
      </c>
      <c r="B15369" s="183">
        <v>16</v>
      </c>
      <c r="C15369" s="176">
        <v>43935</v>
      </c>
      <c r="D15369" s="175">
        <v>16</v>
      </c>
      <c r="E15369" s="175">
        <v>0</v>
      </c>
    </row>
    <row r="15370" spans="1:5">
      <c r="A15370" s="174" t="s">
        <v>200</v>
      </c>
      <c r="B15370" s="183">
        <v>16</v>
      </c>
      <c r="C15370" s="176">
        <v>43936</v>
      </c>
      <c r="D15370" s="175">
        <v>16</v>
      </c>
      <c r="E15370" s="175">
        <v>0</v>
      </c>
    </row>
    <row r="15371" spans="1:5">
      <c r="A15371" s="174" t="s">
        <v>200</v>
      </c>
      <c r="B15371" s="183">
        <v>16</v>
      </c>
      <c r="C15371" s="176">
        <v>43937</v>
      </c>
      <c r="D15371" s="175">
        <v>16</v>
      </c>
      <c r="E15371" s="175">
        <v>0</v>
      </c>
    </row>
    <row r="15372" spans="1:5">
      <c r="A15372" s="174" t="s">
        <v>200</v>
      </c>
      <c r="B15372" s="183">
        <v>16</v>
      </c>
      <c r="C15372" s="176">
        <v>43938</v>
      </c>
      <c r="D15372" s="175">
        <v>17</v>
      </c>
      <c r="E15372" s="175">
        <v>0</v>
      </c>
    </row>
    <row r="15373" spans="1:5">
      <c r="A15373" s="174" t="s">
        <v>200</v>
      </c>
      <c r="B15373" s="177">
        <v>16</v>
      </c>
      <c r="C15373" s="176">
        <v>43939</v>
      </c>
      <c r="D15373" s="175">
        <v>15</v>
      </c>
      <c r="E15373" s="175">
        <v>0.435</v>
      </c>
    </row>
    <row r="15374" spans="1:5">
      <c r="A15374" s="174" t="s">
        <v>200</v>
      </c>
      <c r="B15374" s="183">
        <v>17</v>
      </c>
      <c r="C15374" s="176">
        <v>43940</v>
      </c>
      <c r="D15374" s="175">
        <v>15</v>
      </c>
      <c r="E15374" s="175">
        <v>0</v>
      </c>
    </row>
    <row r="15375" spans="1:5">
      <c r="A15375" s="174" t="s">
        <v>200</v>
      </c>
      <c r="B15375" s="183">
        <v>17</v>
      </c>
      <c r="C15375" s="176">
        <v>43941</v>
      </c>
      <c r="D15375" s="175">
        <v>15</v>
      </c>
      <c r="E15375" s="175">
        <v>0</v>
      </c>
    </row>
    <row r="15376" spans="1:5">
      <c r="A15376" s="174" t="s">
        <v>200</v>
      </c>
      <c r="B15376" s="183">
        <v>17</v>
      </c>
      <c r="C15376" s="176">
        <v>43942</v>
      </c>
      <c r="D15376" s="175">
        <v>19</v>
      </c>
      <c r="E15376" s="175">
        <v>0</v>
      </c>
    </row>
    <row r="15377" spans="1:5">
      <c r="A15377" s="174" t="s">
        <v>200</v>
      </c>
      <c r="B15377" s="183">
        <v>17</v>
      </c>
      <c r="C15377" s="176">
        <v>43943</v>
      </c>
      <c r="D15377" s="175">
        <v>13</v>
      </c>
      <c r="E15377" s="175">
        <v>0.87</v>
      </c>
    </row>
    <row r="15378" spans="1:5">
      <c r="A15378" s="174" t="s">
        <v>200</v>
      </c>
      <c r="B15378" s="183">
        <v>17</v>
      </c>
      <c r="C15378" s="176">
        <v>43944</v>
      </c>
      <c r="D15378" s="175">
        <v>17</v>
      </c>
      <c r="E15378" s="175">
        <v>0.435</v>
      </c>
    </row>
    <row r="15379" spans="1:5">
      <c r="A15379" s="174" t="s">
        <v>200</v>
      </c>
      <c r="B15379" s="183">
        <v>17</v>
      </c>
      <c r="C15379" s="176">
        <v>43945</v>
      </c>
      <c r="D15379" s="175">
        <v>16</v>
      </c>
      <c r="E15379" s="175">
        <v>0</v>
      </c>
    </row>
    <row r="15380" spans="1:5">
      <c r="A15380" s="174" t="s">
        <v>200</v>
      </c>
      <c r="B15380" s="177">
        <v>17</v>
      </c>
      <c r="C15380" s="176">
        <v>43946</v>
      </c>
      <c r="D15380" s="175">
        <v>14</v>
      </c>
      <c r="E15380" s="175">
        <v>0.435</v>
      </c>
    </row>
    <row r="15381" spans="1:5">
      <c r="A15381" s="174" t="s">
        <v>200</v>
      </c>
      <c r="B15381" s="183">
        <v>18</v>
      </c>
      <c r="C15381" s="176">
        <v>43947</v>
      </c>
      <c r="D15381" s="175">
        <v>13</v>
      </c>
      <c r="E15381" s="175">
        <v>0</v>
      </c>
    </row>
    <row r="15382" spans="1:5">
      <c r="A15382" s="174" t="s">
        <v>200</v>
      </c>
      <c r="B15382" s="183">
        <v>18</v>
      </c>
      <c r="C15382" s="176">
        <v>43948</v>
      </c>
      <c r="D15382" s="175">
        <v>15</v>
      </c>
      <c r="E15382" s="175">
        <v>0.435</v>
      </c>
    </row>
    <row r="15383" spans="1:5">
      <c r="A15383" s="174" t="s">
        <v>200</v>
      </c>
      <c r="B15383" s="183">
        <v>18</v>
      </c>
      <c r="C15383" s="176">
        <v>43949</v>
      </c>
      <c r="D15383" s="175">
        <v>11</v>
      </c>
      <c r="E15383" s="175">
        <v>0.435</v>
      </c>
    </row>
    <row r="15384" spans="1:5">
      <c r="A15384" s="174" t="s">
        <v>200</v>
      </c>
      <c r="B15384" s="183">
        <v>18</v>
      </c>
      <c r="C15384" s="176">
        <v>43950</v>
      </c>
      <c r="D15384" s="175">
        <v>14</v>
      </c>
      <c r="E15384" s="175">
        <v>0.435</v>
      </c>
    </row>
    <row r="15385" spans="1:5">
      <c r="A15385" s="174" t="s">
        <v>200</v>
      </c>
      <c r="B15385" s="183">
        <v>18</v>
      </c>
      <c r="C15385" s="176">
        <v>43951</v>
      </c>
      <c r="D15385" s="175">
        <v>12</v>
      </c>
      <c r="E15385" s="175">
        <v>0</v>
      </c>
    </row>
    <row r="15386" spans="1:5">
      <c r="A15386" s="174" t="s">
        <v>200</v>
      </c>
      <c r="B15386" s="183">
        <v>18</v>
      </c>
      <c r="C15386" s="176">
        <v>43952</v>
      </c>
      <c r="D15386" s="175">
        <v>21</v>
      </c>
      <c r="E15386" s="175">
        <v>0.87</v>
      </c>
    </row>
    <row r="15387" spans="1:5">
      <c r="A15387" s="174" t="s">
        <v>200</v>
      </c>
      <c r="B15387" s="177">
        <v>18</v>
      </c>
      <c r="C15387" s="176">
        <v>43953</v>
      </c>
      <c r="D15387" s="175">
        <v>13</v>
      </c>
      <c r="E15387" s="175">
        <v>0</v>
      </c>
    </row>
    <row r="15388" spans="1:5">
      <c r="A15388" s="174" t="s">
        <v>200</v>
      </c>
      <c r="B15388" s="183">
        <v>19</v>
      </c>
      <c r="C15388" s="176">
        <v>43954</v>
      </c>
      <c r="D15388" s="175">
        <v>13</v>
      </c>
      <c r="E15388" s="175">
        <v>0</v>
      </c>
    </row>
    <row r="15389" spans="1:5">
      <c r="A15389" s="174" t="s">
        <v>200</v>
      </c>
      <c r="B15389" s="183">
        <v>19</v>
      </c>
      <c r="C15389" s="176">
        <v>43955</v>
      </c>
      <c r="D15389" s="175">
        <v>14</v>
      </c>
      <c r="E15389" s="175">
        <v>1.3049999999999999</v>
      </c>
    </row>
    <row r="15390" spans="1:5">
      <c r="A15390" s="174" t="s">
        <v>200</v>
      </c>
      <c r="B15390" s="183">
        <v>19</v>
      </c>
      <c r="C15390" s="176">
        <v>43956</v>
      </c>
      <c r="D15390" s="175">
        <v>13</v>
      </c>
      <c r="E15390" s="175">
        <v>1.74</v>
      </c>
    </row>
    <row r="15391" spans="1:5">
      <c r="A15391" s="174" t="s">
        <v>200</v>
      </c>
      <c r="B15391" s="183">
        <v>19</v>
      </c>
      <c r="C15391" s="176">
        <v>43957</v>
      </c>
      <c r="D15391" s="175">
        <v>14</v>
      </c>
      <c r="E15391" s="175">
        <v>0.87</v>
      </c>
    </row>
    <row r="15392" spans="1:5">
      <c r="A15392" s="174" t="s">
        <v>200</v>
      </c>
      <c r="B15392" s="183">
        <v>19</v>
      </c>
      <c r="C15392" s="176">
        <v>43958</v>
      </c>
      <c r="D15392" s="175">
        <v>15</v>
      </c>
      <c r="E15392" s="175">
        <v>0.87</v>
      </c>
    </row>
    <row r="15393" spans="1:5">
      <c r="A15393" s="174" t="s">
        <v>200</v>
      </c>
      <c r="B15393" s="183">
        <v>19</v>
      </c>
      <c r="C15393" s="176">
        <v>43959</v>
      </c>
      <c r="D15393" s="175">
        <v>15</v>
      </c>
      <c r="E15393" s="175">
        <v>1.3049999999999999</v>
      </c>
    </row>
    <row r="15394" spans="1:5">
      <c r="A15394" s="174" t="s">
        <v>200</v>
      </c>
      <c r="B15394" s="177">
        <v>19</v>
      </c>
      <c r="C15394" s="176">
        <v>43960</v>
      </c>
      <c r="D15394" s="175">
        <v>14</v>
      </c>
      <c r="E15394" s="175">
        <v>2.1749999999999998</v>
      </c>
    </row>
    <row r="15395" spans="1:5">
      <c r="A15395" s="174" t="s">
        <v>200</v>
      </c>
      <c r="B15395" s="183">
        <v>20</v>
      </c>
      <c r="C15395" s="176">
        <v>43961</v>
      </c>
      <c r="D15395" s="175">
        <v>11</v>
      </c>
      <c r="E15395" s="175">
        <v>0.435</v>
      </c>
    </row>
    <row r="15396" spans="1:5">
      <c r="A15396" s="174" t="s">
        <v>200</v>
      </c>
      <c r="B15396" s="183">
        <v>20</v>
      </c>
      <c r="C15396" s="176">
        <v>43962</v>
      </c>
      <c r="D15396" s="175">
        <v>15</v>
      </c>
      <c r="E15396" s="175">
        <v>1.3049999999999999</v>
      </c>
    </row>
    <row r="15397" spans="1:5">
      <c r="A15397" s="174" t="s">
        <v>200</v>
      </c>
      <c r="B15397" s="183">
        <v>20</v>
      </c>
      <c r="C15397" s="176">
        <v>43963</v>
      </c>
      <c r="D15397" s="175">
        <v>15</v>
      </c>
      <c r="E15397" s="175">
        <v>0</v>
      </c>
    </row>
    <row r="15398" spans="1:5">
      <c r="A15398" s="174" t="s">
        <v>200</v>
      </c>
      <c r="B15398" s="183">
        <v>20</v>
      </c>
      <c r="C15398" s="176">
        <v>43964</v>
      </c>
      <c r="D15398" s="175">
        <v>16</v>
      </c>
      <c r="E15398" s="175">
        <v>2.1749999999999998</v>
      </c>
    </row>
    <row r="15399" spans="1:5">
      <c r="A15399" s="174" t="s">
        <v>200</v>
      </c>
      <c r="B15399" s="183">
        <v>20</v>
      </c>
      <c r="C15399" s="176">
        <v>43965</v>
      </c>
      <c r="D15399" s="175">
        <v>14</v>
      </c>
      <c r="E15399" s="175">
        <v>2.1749999999999998</v>
      </c>
    </row>
    <row r="15400" spans="1:5">
      <c r="A15400" s="174" t="s">
        <v>200</v>
      </c>
      <c r="B15400" s="183">
        <v>20</v>
      </c>
      <c r="C15400" s="176">
        <v>43966</v>
      </c>
      <c r="D15400" s="175">
        <v>17</v>
      </c>
      <c r="E15400" s="175">
        <v>1.3049999999999999</v>
      </c>
    </row>
    <row r="15401" spans="1:5">
      <c r="A15401" s="174" t="s">
        <v>200</v>
      </c>
      <c r="B15401" s="177">
        <v>20</v>
      </c>
      <c r="C15401" s="176">
        <v>43967</v>
      </c>
      <c r="D15401" s="175">
        <v>14</v>
      </c>
      <c r="E15401" s="175">
        <v>1.3049999999999999</v>
      </c>
    </row>
    <row r="15402" spans="1:5">
      <c r="A15402" s="174" t="s">
        <v>200</v>
      </c>
      <c r="B15402" s="183">
        <v>21</v>
      </c>
      <c r="C15402" s="176">
        <v>43968</v>
      </c>
      <c r="D15402" s="175">
        <v>14</v>
      </c>
      <c r="E15402" s="175">
        <v>1.74</v>
      </c>
    </row>
    <row r="15403" spans="1:5">
      <c r="A15403" s="174" t="s">
        <v>200</v>
      </c>
      <c r="B15403" s="183">
        <v>21</v>
      </c>
      <c r="C15403" s="176">
        <v>43969</v>
      </c>
      <c r="D15403" s="175">
        <v>16</v>
      </c>
      <c r="E15403" s="175">
        <v>0.87</v>
      </c>
    </row>
    <row r="15404" spans="1:5">
      <c r="A15404" s="174" t="s">
        <v>200</v>
      </c>
      <c r="B15404" s="183">
        <v>21</v>
      </c>
      <c r="C15404" s="176">
        <v>43970</v>
      </c>
      <c r="D15404" s="175">
        <v>17</v>
      </c>
      <c r="E15404" s="175">
        <v>1.74</v>
      </c>
    </row>
    <row r="15405" spans="1:5">
      <c r="A15405" s="174" t="s">
        <v>200</v>
      </c>
      <c r="B15405" s="183">
        <v>21</v>
      </c>
      <c r="C15405" s="176">
        <v>43971</v>
      </c>
      <c r="D15405" s="175">
        <v>17</v>
      </c>
      <c r="E15405" s="175">
        <v>2.61</v>
      </c>
    </row>
    <row r="15406" spans="1:5">
      <c r="A15406" s="174" t="s">
        <v>200</v>
      </c>
      <c r="B15406" s="183">
        <v>21</v>
      </c>
      <c r="C15406" s="176">
        <v>43972</v>
      </c>
      <c r="D15406" s="175">
        <v>15</v>
      </c>
      <c r="E15406" s="175">
        <v>3.0449999999999999</v>
      </c>
    </row>
    <row r="15407" spans="1:5">
      <c r="A15407" s="174" t="s">
        <v>200</v>
      </c>
      <c r="B15407" s="183">
        <v>21</v>
      </c>
      <c r="C15407" s="176">
        <v>43973</v>
      </c>
      <c r="D15407" s="175">
        <v>21</v>
      </c>
      <c r="E15407" s="175">
        <v>2.61</v>
      </c>
    </row>
    <row r="15408" spans="1:5">
      <c r="A15408" s="174" t="s">
        <v>200</v>
      </c>
      <c r="B15408" s="177">
        <v>21</v>
      </c>
      <c r="C15408" s="176">
        <v>43974</v>
      </c>
      <c r="D15408" s="175">
        <v>14</v>
      </c>
      <c r="E15408" s="175">
        <v>1.74</v>
      </c>
    </row>
    <row r="15409" spans="1:5">
      <c r="A15409" s="174" t="s">
        <v>200</v>
      </c>
      <c r="B15409" s="183">
        <v>22</v>
      </c>
      <c r="C15409" s="176">
        <v>43975</v>
      </c>
      <c r="D15409" s="175">
        <v>14</v>
      </c>
      <c r="E15409" s="175">
        <v>3.0449999999999999</v>
      </c>
    </row>
    <row r="15410" spans="1:5">
      <c r="A15410" s="174" t="s">
        <v>200</v>
      </c>
      <c r="B15410" s="183">
        <v>22</v>
      </c>
      <c r="C15410" s="176">
        <v>43976</v>
      </c>
      <c r="D15410" s="175">
        <v>19</v>
      </c>
      <c r="E15410" s="175">
        <v>4.3499999999999996</v>
      </c>
    </row>
    <row r="15411" spans="1:5">
      <c r="A15411" s="174" t="s">
        <v>200</v>
      </c>
      <c r="B15411" s="183">
        <v>22</v>
      </c>
      <c r="C15411" s="176">
        <v>43977</v>
      </c>
      <c r="D15411" s="175">
        <v>14</v>
      </c>
      <c r="E15411" s="175">
        <v>5.6550000000000002</v>
      </c>
    </row>
    <row r="15412" spans="1:5">
      <c r="A15412" s="174" t="s">
        <v>200</v>
      </c>
      <c r="B15412" s="183">
        <v>22</v>
      </c>
      <c r="C15412" s="176">
        <v>43978</v>
      </c>
      <c r="D15412" s="175">
        <v>15</v>
      </c>
      <c r="E15412" s="175">
        <v>4.7850000000000001</v>
      </c>
    </row>
    <row r="15413" spans="1:5">
      <c r="A15413" s="174" t="s">
        <v>200</v>
      </c>
      <c r="B15413" s="183">
        <v>22</v>
      </c>
      <c r="C15413" s="176">
        <v>43979</v>
      </c>
      <c r="D15413" s="175">
        <v>16</v>
      </c>
      <c r="E15413" s="175">
        <v>3.48</v>
      </c>
    </row>
    <row r="15414" spans="1:5">
      <c r="A15414" s="174" t="s">
        <v>200</v>
      </c>
      <c r="B15414" s="183">
        <v>22</v>
      </c>
      <c r="C15414" s="176">
        <v>43980</v>
      </c>
      <c r="D15414" s="175">
        <v>15</v>
      </c>
      <c r="E15414" s="175">
        <v>3.0449999999999999</v>
      </c>
    </row>
    <row r="15415" spans="1:5">
      <c r="A15415" s="174" t="s">
        <v>200</v>
      </c>
      <c r="B15415" s="177">
        <v>22</v>
      </c>
      <c r="C15415" s="176">
        <v>43981</v>
      </c>
      <c r="D15415" s="175">
        <v>13</v>
      </c>
      <c r="E15415" s="175">
        <v>3.0449999999999999</v>
      </c>
    </row>
    <row r="15416" spans="1:5">
      <c r="A15416" s="174" t="s">
        <v>200</v>
      </c>
      <c r="B15416" s="183">
        <v>23</v>
      </c>
      <c r="C15416" s="176">
        <v>43982</v>
      </c>
      <c r="D15416" s="175">
        <v>14</v>
      </c>
      <c r="E15416" s="175">
        <v>3.915</v>
      </c>
    </row>
    <row r="15417" spans="1:5">
      <c r="A15417" s="174" t="s">
        <v>200</v>
      </c>
      <c r="B15417" s="183">
        <v>23</v>
      </c>
      <c r="C15417" s="176">
        <v>43983</v>
      </c>
      <c r="D15417" s="175">
        <v>15</v>
      </c>
      <c r="E15417" s="175">
        <v>3.48</v>
      </c>
    </row>
    <row r="15418" spans="1:5">
      <c r="A15418" s="174" t="s">
        <v>200</v>
      </c>
      <c r="B15418" s="183">
        <v>23</v>
      </c>
      <c r="C15418" s="176">
        <v>43984</v>
      </c>
      <c r="D15418" s="175">
        <v>14</v>
      </c>
      <c r="E15418" s="175">
        <v>2.61</v>
      </c>
    </row>
    <row r="15419" spans="1:5">
      <c r="A15419" s="174" t="s">
        <v>200</v>
      </c>
      <c r="B15419" s="183">
        <v>23</v>
      </c>
      <c r="C15419" s="176">
        <v>43985</v>
      </c>
      <c r="D15419" s="175">
        <v>14</v>
      </c>
      <c r="E15419" s="175">
        <v>3.48</v>
      </c>
    </row>
    <row r="15420" spans="1:5">
      <c r="A15420" s="174" t="s">
        <v>200</v>
      </c>
      <c r="B15420" s="183">
        <v>23</v>
      </c>
      <c r="C15420" s="176">
        <v>43986</v>
      </c>
      <c r="D15420" s="175">
        <v>14</v>
      </c>
      <c r="E15420" s="175">
        <v>2.61</v>
      </c>
    </row>
    <row r="15421" spans="1:5">
      <c r="A15421" s="174" t="s">
        <v>200</v>
      </c>
      <c r="B15421" s="183">
        <v>23</v>
      </c>
      <c r="C15421" s="176">
        <v>43987</v>
      </c>
      <c r="D15421" s="175">
        <v>15</v>
      </c>
      <c r="E15421" s="175">
        <v>5.22</v>
      </c>
    </row>
    <row r="15422" spans="1:5">
      <c r="A15422" s="174" t="s">
        <v>200</v>
      </c>
      <c r="B15422" s="177">
        <v>23</v>
      </c>
      <c r="C15422" s="176">
        <v>43988</v>
      </c>
      <c r="D15422" s="175">
        <v>12</v>
      </c>
      <c r="E15422" s="175">
        <v>4.3499999999999996</v>
      </c>
    </row>
    <row r="15423" spans="1:5">
      <c r="A15423" s="174" t="s">
        <v>200</v>
      </c>
      <c r="B15423" s="183">
        <v>24</v>
      </c>
      <c r="C15423" s="176">
        <v>43989</v>
      </c>
      <c r="D15423" s="175">
        <v>12</v>
      </c>
      <c r="E15423" s="175">
        <v>3.915</v>
      </c>
    </row>
    <row r="15424" spans="1:5">
      <c r="A15424" s="174" t="s">
        <v>200</v>
      </c>
      <c r="B15424" s="183">
        <v>24</v>
      </c>
      <c r="C15424" s="176">
        <v>43990</v>
      </c>
      <c r="D15424" s="175">
        <v>14</v>
      </c>
      <c r="E15424" s="175">
        <v>7.3949999999999996</v>
      </c>
    </row>
    <row r="15425" spans="1:5">
      <c r="A15425" s="174" t="s">
        <v>200</v>
      </c>
      <c r="B15425" s="183">
        <v>24</v>
      </c>
      <c r="C15425" s="176">
        <v>43991</v>
      </c>
      <c r="D15425" s="175">
        <v>13</v>
      </c>
      <c r="E15425" s="175">
        <v>7.8310000000000004</v>
      </c>
    </row>
    <row r="15426" spans="1:5">
      <c r="A15426" s="174" t="s">
        <v>200</v>
      </c>
      <c r="B15426" s="183">
        <v>24</v>
      </c>
      <c r="C15426" s="176">
        <v>43992</v>
      </c>
      <c r="D15426" s="175">
        <v>13</v>
      </c>
      <c r="E15426" s="175">
        <v>5.22</v>
      </c>
    </row>
    <row r="15427" spans="1:5">
      <c r="A15427" s="174" t="s">
        <v>200</v>
      </c>
      <c r="B15427" s="183">
        <v>24</v>
      </c>
      <c r="C15427" s="176">
        <v>43993</v>
      </c>
      <c r="D15427" s="175">
        <v>19</v>
      </c>
      <c r="E15427" s="175">
        <v>8.266</v>
      </c>
    </row>
    <row r="15428" spans="1:5">
      <c r="A15428" s="174" t="s">
        <v>200</v>
      </c>
      <c r="B15428" s="183">
        <v>24</v>
      </c>
      <c r="C15428" s="176">
        <v>43994</v>
      </c>
      <c r="D15428" s="175">
        <v>14</v>
      </c>
      <c r="E15428" s="175">
        <v>9.5709999999999997</v>
      </c>
    </row>
    <row r="15429" spans="1:5">
      <c r="A15429" s="174" t="s">
        <v>200</v>
      </c>
      <c r="B15429" s="177">
        <v>24</v>
      </c>
      <c r="C15429" s="176">
        <v>43995</v>
      </c>
      <c r="D15429" s="175">
        <v>15</v>
      </c>
      <c r="E15429" s="175">
        <v>4.7850000000000001</v>
      </c>
    </row>
    <row r="15430" spans="1:5">
      <c r="A15430" s="174" t="s">
        <v>200</v>
      </c>
      <c r="B15430" s="183">
        <v>25</v>
      </c>
      <c r="C15430" s="176">
        <v>43996</v>
      </c>
      <c r="D15430" s="175">
        <v>12</v>
      </c>
      <c r="E15430" s="175">
        <v>6.09</v>
      </c>
    </row>
    <row r="15431" spans="1:5">
      <c r="A15431" s="174" t="s">
        <v>200</v>
      </c>
      <c r="B15431" s="183">
        <v>25</v>
      </c>
      <c r="C15431" s="176">
        <v>43997</v>
      </c>
      <c r="D15431" s="175">
        <v>15</v>
      </c>
      <c r="E15431" s="175">
        <v>9.5709999999999997</v>
      </c>
    </row>
    <row r="15432" spans="1:5">
      <c r="A15432" s="174" t="s">
        <v>200</v>
      </c>
      <c r="B15432" s="183">
        <v>25</v>
      </c>
      <c r="C15432" s="176">
        <v>43998</v>
      </c>
      <c r="D15432" s="175">
        <v>15</v>
      </c>
      <c r="E15432" s="175">
        <v>5.22</v>
      </c>
    </row>
    <row r="15433" spans="1:5">
      <c r="A15433" s="174" t="s">
        <v>200</v>
      </c>
      <c r="B15433" s="183">
        <v>25</v>
      </c>
      <c r="C15433" s="176">
        <v>43999</v>
      </c>
      <c r="D15433" s="175">
        <v>14</v>
      </c>
      <c r="E15433" s="175">
        <v>8.266</v>
      </c>
    </row>
    <row r="15434" spans="1:5">
      <c r="A15434" s="174" t="s">
        <v>200</v>
      </c>
      <c r="B15434" s="183">
        <v>25</v>
      </c>
      <c r="C15434" s="176">
        <v>44000</v>
      </c>
      <c r="D15434" s="175">
        <v>15</v>
      </c>
      <c r="E15434" s="175">
        <v>7.3949999999999996</v>
      </c>
    </row>
    <row r="15435" spans="1:5">
      <c r="A15435" s="174" t="s">
        <v>200</v>
      </c>
      <c r="B15435" s="183">
        <v>25</v>
      </c>
      <c r="C15435" s="176">
        <v>44001</v>
      </c>
      <c r="D15435" s="175">
        <v>15</v>
      </c>
      <c r="E15435" s="175">
        <v>11.311</v>
      </c>
    </row>
    <row r="15436" spans="1:5">
      <c r="A15436" s="174" t="s">
        <v>200</v>
      </c>
      <c r="B15436" s="177">
        <v>25</v>
      </c>
      <c r="C15436" s="176">
        <v>44002</v>
      </c>
      <c r="D15436" s="175">
        <v>13</v>
      </c>
      <c r="E15436" s="175">
        <v>9.5709999999999997</v>
      </c>
    </row>
    <row r="15437" spans="1:5">
      <c r="A15437" s="174" t="s">
        <v>200</v>
      </c>
      <c r="B15437" s="183">
        <v>26</v>
      </c>
      <c r="C15437" s="176">
        <v>44003</v>
      </c>
      <c r="D15437" s="175">
        <v>13</v>
      </c>
      <c r="E15437" s="175">
        <v>6.09</v>
      </c>
    </row>
    <row r="15438" spans="1:5">
      <c r="A15438" s="174" t="s">
        <v>200</v>
      </c>
      <c r="B15438" s="183">
        <v>26</v>
      </c>
      <c r="C15438" s="176">
        <v>44004</v>
      </c>
      <c r="D15438" s="175">
        <v>15</v>
      </c>
      <c r="E15438" s="175">
        <v>12.616</v>
      </c>
    </row>
    <row r="15439" spans="1:5">
      <c r="A15439" s="174" t="s">
        <v>200</v>
      </c>
      <c r="B15439" s="183">
        <v>26</v>
      </c>
      <c r="C15439" s="176">
        <v>44005</v>
      </c>
      <c r="D15439" s="175">
        <v>11</v>
      </c>
      <c r="E15439" s="175">
        <v>8.7010000000000005</v>
      </c>
    </row>
    <row r="15440" spans="1:5">
      <c r="A15440" s="174" t="s">
        <v>200</v>
      </c>
      <c r="B15440" s="183">
        <v>26</v>
      </c>
      <c r="C15440" s="176">
        <v>44006</v>
      </c>
      <c r="D15440" s="175">
        <v>15</v>
      </c>
      <c r="E15440" s="175">
        <v>5.6550000000000002</v>
      </c>
    </row>
    <row r="15441" spans="1:5">
      <c r="A15441" s="174" t="s">
        <v>200</v>
      </c>
      <c r="B15441" s="183">
        <v>26</v>
      </c>
      <c r="C15441" s="176">
        <v>44007</v>
      </c>
      <c r="D15441" s="175">
        <v>14</v>
      </c>
      <c r="E15441" s="175">
        <v>13.051</v>
      </c>
    </row>
    <row r="15442" spans="1:5">
      <c r="A15442" s="174" t="s">
        <v>200</v>
      </c>
      <c r="B15442" s="183">
        <v>26</v>
      </c>
      <c r="C15442" s="176">
        <v>44008</v>
      </c>
      <c r="D15442" s="175">
        <v>15</v>
      </c>
      <c r="E15442" s="175">
        <v>10.875999999999999</v>
      </c>
    </row>
    <row r="15443" spans="1:5">
      <c r="A15443" s="174" t="s">
        <v>200</v>
      </c>
      <c r="B15443" s="177">
        <v>26</v>
      </c>
      <c r="C15443" s="176">
        <v>44009</v>
      </c>
      <c r="D15443" s="175">
        <v>13</v>
      </c>
      <c r="E15443" s="175">
        <v>11.311</v>
      </c>
    </row>
    <row r="15444" spans="1:5">
      <c r="A15444" s="174" t="s">
        <v>200</v>
      </c>
      <c r="B15444" s="183">
        <v>27</v>
      </c>
      <c r="C15444" s="176">
        <v>44010</v>
      </c>
      <c r="D15444" s="175">
        <v>12</v>
      </c>
      <c r="E15444" s="175">
        <v>6.5250000000000004</v>
      </c>
    </row>
    <row r="15445" spans="1:5">
      <c r="A15445" s="174" t="s">
        <v>200</v>
      </c>
      <c r="B15445" s="183">
        <v>27</v>
      </c>
      <c r="C15445" s="176">
        <v>44011</v>
      </c>
      <c r="D15445" s="175">
        <v>15</v>
      </c>
      <c r="E15445" s="175">
        <v>14.356</v>
      </c>
    </row>
    <row r="15446" spans="1:5">
      <c r="A15446" s="174" t="s">
        <v>200</v>
      </c>
      <c r="B15446" s="183">
        <v>27</v>
      </c>
      <c r="C15446" s="176">
        <v>44012</v>
      </c>
      <c r="D15446" s="175">
        <v>13</v>
      </c>
      <c r="E15446" s="175">
        <v>10.006</v>
      </c>
    </row>
    <row r="15447" spans="1:5">
      <c r="A15447" s="174" t="s">
        <v>200</v>
      </c>
      <c r="B15447" s="183">
        <v>27</v>
      </c>
      <c r="C15447" s="176">
        <v>44013</v>
      </c>
      <c r="D15447" s="175">
        <v>13</v>
      </c>
      <c r="E15447" s="175">
        <v>10.875999999999999</v>
      </c>
    </row>
    <row r="15448" spans="1:5">
      <c r="A15448" s="174" t="s">
        <v>200</v>
      </c>
      <c r="B15448" s="183">
        <v>27</v>
      </c>
      <c r="C15448" s="176">
        <v>44014</v>
      </c>
      <c r="D15448" s="175">
        <v>14</v>
      </c>
      <c r="E15448" s="175">
        <v>10.441000000000001</v>
      </c>
    </row>
    <row r="15449" spans="1:5">
      <c r="A15449" s="174" t="s">
        <v>200</v>
      </c>
      <c r="B15449" s="183">
        <v>27</v>
      </c>
      <c r="C15449" s="176">
        <v>44015</v>
      </c>
      <c r="D15449" s="175">
        <v>15</v>
      </c>
      <c r="E15449" s="175">
        <v>16.966000000000001</v>
      </c>
    </row>
    <row r="15450" spans="1:5">
      <c r="A15450" s="174" t="s">
        <v>200</v>
      </c>
      <c r="B15450" s="177">
        <v>27</v>
      </c>
      <c r="C15450" s="176">
        <v>44016</v>
      </c>
      <c r="D15450" s="175">
        <v>12</v>
      </c>
      <c r="E15450" s="175">
        <v>8.266</v>
      </c>
    </row>
    <row r="15451" spans="1:5">
      <c r="A15451" s="174" t="s">
        <v>200</v>
      </c>
      <c r="B15451" s="183">
        <v>28</v>
      </c>
      <c r="C15451" s="176">
        <v>44017</v>
      </c>
      <c r="D15451" s="175">
        <v>14</v>
      </c>
      <c r="E15451" s="175">
        <v>6.5250000000000004</v>
      </c>
    </row>
    <row r="15452" spans="1:5">
      <c r="A15452" s="174" t="s">
        <v>200</v>
      </c>
      <c r="B15452" s="183">
        <v>28</v>
      </c>
      <c r="C15452" s="176">
        <v>44018</v>
      </c>
      <c r="D15452" s="175">
        <v>14</v>
      </c>
      <c r="E15452" s="175">
        <v>12.180999999999999</v>
      </c>
    </row>
    <row r="15453" spans="1:5">
      <c r="A15453" s="174" t="s">
        <v>200</v>
      </c>
      <c r="B15453" s="183">
        <v>28</v>
      </c>
      <c r="C15453" s="176">
        <v>44019</v>
      </c>
      <c r="D15453" s="175">
        <v>13</v>
      </c>
      <c r="E15453" s="175">
        <v>10.875999999999999</v>
      </c>
    </row>
    <row r="15454" spans="1:5">
      <c r="A15454" s="174" t="s">
        <v>200</v>
      </c>
      <c r="B15454" s="183">
        <v>28</v>
      </c>
      <c r="C15454" s="176">
        <v>44020</v>
      </c>
      <c r="D15454" s="175">
        <v>14</v>
      </c>
      <c r="E15454" s="175">
        <v>10.441000000000001</v>
      </c>
    </row>
    <row r="15455" spans="1:5">
      <c r="A15455" s="174" t="s">
        <v>200</v>
      </c>
      <c r="B15455" s="183">
        <v>28</v>
      </c>
      <c r="C15455" s="176">
        <v>44021</v>
      </c>
      <c r="D15455" s="175">
        <v>14</v>
      </c>
      <c r="E15455" s="175">
        <v>11.311</v>
      </c>
    </row>
    <row r="15456" spans="1:5">
      <c r="A15456" s="174" t="s">
        <v>200</v>
      </c>
      <c r="B15456" s="183">
        <v>28</v>
      </c>
      <c r="C15456" s="176">
        <v>44022</v>
      </c>
      <c r="D15456" s="175">
        <v>15</v>
      </c>
      <c r="E15456" s="175">
        <v>13.051</v>
      </c>
    </row>
    <row r="15457" spans="1:5">
      <c r="A15457" s="174" t="s">
        <v>200</v>
      </c>
      <c r="B15457" s="177">
        <v>28</v>
      </c>
      <c r="C15457" s="176">
        <v>44023</v>
      </c>
      <c r="D15457" s="175">
        <v>14</v>
      </c>
      <c r="E15457" s="175">
        <v>10.006</v>
      </c>
    </row>
    <row r="15458" spans="1:5">
      <c r="A15458" s="174" t="s">
        <v>200</v>
      </c>
      <c r="B15458" s="183">
        <v>29</v>
      </c>
      <c r="C15458" s="176">
        <v>44024</v>
      </c>
      <c r="D15458" s="175">
        <v>15</v>
      </c>
      <c r="E15458" s="175">
        <v>13.051</v>
      </c>
    </row>
    <row r="15459" spans="1:5">
      <c r="A15459" s="174" t="s">
        <v>200</v>
      </c>
      <c r="B15459" s="183">
        <v>29</v>
      </c>
      <c r="C15459" s="176">
        <v>44025</v>
      </c>
      <c r="D15459" s="175">
        <v>14</v>
      </c>
      <c r="E15459" s="175">
        <v>12.180999999999999</v>
      </c>
    </row>
    <row r="15460" spans="1:5">
      <c r="A15460" s="174" t="s">
        <v>200</v>
      </c>
      <c r="B15460" s="183">
        <v>29</v>
      </c>
      <c r="C15460" s="176">
        <v>44026</v>
      </c>
      <c r="D15460" s="175">
        <v>14</v>
      </c>
      <c r="E15460" s="175">
        <v>9.1359999999999992</v>
      </c>
    </row>
    <row r="15461" spans="1:5">
      <c r="A15461" s="174" t="s">
        <v>200</v>
      </c>
      <c r="B15461" s="183">
        <v>29</v>
      </c>
      <c r="C15461" s="176">
        <v>44027</v>
      </c>
      <c r="D15461" s="175">
        <v>14</v>
      </c>
      <c r="E15461" s="175">
        <v>9.1359999999999992</v>
      </c>
    </row>
    <row r="15462" spans="1:5">
      <c r="A15462" s="174" t="s">
        <v>200</v>
      </c>
      <c r="B15462" s="183">
        <v>29</v>
      </c>
      <c r="C15462" s="176">
        <v>44028</v>
      </c>
      <c r="D15462" s="175">
        <v>15</v>
      </c>
      <c r="E15462" s="175">
        <v>7.3949999999999996</v>
      </c>
    </row>
    <row r="15463" spans="1:5">
      <c r="A15463" s="174" t="s">
        <v>200</v>
      </c>
      <c r="B15463" s="183">
        <v>29</v>
      </c>
      <c r="C15463" s="176">
        <v>44029</v>
      </c>
      <c r="D15463" s="175">
        <v>15</v>
      </c>
      <c r="E15463" s="175">
        <v>7.3949999999999996</v>
      </c>
    </row>
    <row r="15464" spans="1:5">
      <c r="A15464" s="174" t="s">
        <v>200</v>
      </c>
      <c r="B15464" s="177">
        <v>29</v>
      </c>
      <c r="C15464" s="176">
        <v>44030</v>
      </c>
      <c r="D15464" s="175">
        <v>13</v>
      </c>
      <c r="E15464" s="175">
        <v>10.006</v>
      </c>
    </row>
    <row r="15465" spans="1:5">
      <c r="A15465" s="174" t="s">
        <v>200</v>
      </c>
      <c r="B15465" s="183">
        <v>30</v>
      </c>
      <c r="C15465" s="176">
        <v>44031</v>
      </c>
      <c r="D15465" s="175">
        <v>13</v>
      </c>
      <c r="E15465" s="175">
        <v>6.09</v>
      </c>
    </row>
    <row r="15466" spans="1:5">
      <c r="A15466" s="174" t="s">
        <v>200</v>
      </c>
      <c r="B15466" s="183">
        <v>30</v>
      </c>
      <c r="C15466" s="176">
        <v>44032</v>
      </c>
      <c r="D15466" s="175">
        <v>15</v>
      </c>
      <c r="E15466" s="175">
        <v>13.486000000000001</v>
      </c>
    </row>
    <row r="15467" spans="1:5">
      <c r="A15467" s="174" t="s">
        <v>200</v>
      </c>
      <c r="B15467" s="183">
        <v>30</v>
      </c>
      <c r="C15467" s="176">
        <v>44033</v>
      </c>
      <c r="D15467" s="175">
        <v>15</v>
      </c>
      <c r="E15467" s="175">
        <v>11.311</v>
      </c>
    </row>
    <row r="15468" spans="1:5">
      <c r="A15468" s="174" t="s">
        <v>200</v>
      </c>
      <c r="B15468" s="183">
        <v>30</v>
      </c>
      <c r="C15468" s="176">
        <v>44034</v>
      </c>
      <c r="D15468" s="175">
        <v>14</v>
      </c>
      <c r="E15468" s="175">
        <v>12.616</v>
      </c>
    </row>
    <row r="15469" spans="1:5">
      <c r="A15469" s="174" t="s">
        <v>200</v>
      </c>
      <c r="B15469" s="183">
        <v>30</v>
      </c>
      <c r="C15469" s="176">
        <v>44035</v>
      </c>
      <c r="D15469" s="175">
        <v>14</v>
      </c>
      <c r="E15469" s="175">
        <v>15.661</v>
      </c>
    </row>
    <row r="15470" spans="1:5">
      <c r="A15470" s="174" t="s">
        <v>200</v>
      </c>
      <c r="B15470" s="183">
        <v>30</v>
      </c>
      <c r="C15470" s="176">
        <v>44036</v>
      </c>
      <c r="D15470" s="175">
        <v>15</v>
      </c>
      <c r="E15470" s="175">
        <v>16.096</v>
      </c>
    </row>
    <row r="15471" spans="1:5">
      <c r="A15471" s="174" t="s">
        <v>200</v>
      </c>
      <c r="B15471" s="177">
        <v>30</v>
      </c>
      <c r="C15471" s="176">
        <v>44037</v>
      </c>
      <c r="D15471" s="175">
        <v>13</v>
      </c>
      <c r="E15471" s="175">
        <v>8.266</v>
      </c>
    </row>
    <row r="15472" spans="1:5">
      <c r="A15472" s="174" t="s">
        <v>200</v>
      </c>
      <c r="B15472" s="183">
        <v>31</v>
      </c>
      <c r="C15472" s="176">
        <v>44038</v>
      </c>
      <c r="D15472" s="175">
        <v>12</v>
      </c>
      <c r="E15472" s="175">
        <v>4.7850000000000001</v>
      </c>
    </row>
    <row r="15473" spans="1:5">
      <c r="A15473" s="174" t="s">
        <v>200</v>
      </c>
      <c r="B15473" s="183">
        <v>31</v>
      </c>
      <c r="C15473" s="176">
        <v>44039</v>
      </c>
      <c r="D15473" s="175">
        <v>14</v>
      </c>
      <c r="E15473" s="175">
        <v>11.311</v>
      </c>
    </row>
    <row r="15474" spans="1:5">
      <c r="A15474" s="174" t="s">
        <v>200</v>
      </c>
      <c r="B15474" s="183">
        <v>31</v>
      </c>
      <c r="C15474" s="176">
        <v>44040</v>
      </c>
      <c r="D15474" s="175">
        <v>14</v>
      </c>
      <c r="E15474" s="175">
        <v>8.266</v>
      </c>
    </row>
    <row r="15475" spans="1:5">
      <c r="A15475" s="174" t="s">
        <v>200</v>
      </c>
      <c r="B15475" s="183">
        <v>31</v>
      </c>
      <c r="C15475" s="176">
        <v>44041</v>
      </c>
      <c r="D15475" s="175">
        <v>14</v>
      </c>
      <c r="E15475" s="175">
        <v>13.486000000000001</v>
      </c>
    </row>
    <row r="15476" spans="1:5">
      <c r="A15476" s="174" t="s">
        <v>200</v>
      </c>
      <c r="B15476" s="183">
        <v>31</v>
      </c>
      <c r="C15476" s="176">
        <v>44042</v>
      </c>
      <c r="D15476" s="175">
        <v>13</v>
      </c>
      <c r="E15476" s="175">
        <v>7.8310000000000004</v>
      </c>
    </row>
    <row r="15477" spans="1:5">
      <c r="A15477" s="174" t="s">
        <v>200</v>
      </c>
      <c r="B15477" s="183">
        <v>31</v>
      </c>
      <c r="C15477" s="176">
        <v>44043</v>
      </c>
      <c r="D15477" s="175">
        <v>14</v>
      </c>
      <c r="E15477" s="175">
        <v>11.311</v>
      </c>
    </row>
    <row r="15478" spans="1:5">
      <c r="A15478" s="174" t="s">
        <v>200</v>
      </c>
      <c r="B15478" s="177">
        <v>31</v>
      </c>
      <c r="C15478" s="176">
        <v>44044</v>
      </c>
      <c r="D15478" s="175">
        <v>11</v>
      </c>
      <c r="E15478" s="175">
        <v>6.09</v>
      </c>
    </row>
    <row r="15479" spans="1:5">
      <c r="A15479" s="174" t="s">
        <v>200</v>
      </c>
      <c r="B15479" s="183">
        <v>32</v>
      </c>
      <c r="C15479" s="176">
        <v>44045</v>
      </c>
      <c r="D15479" s="175">
        <v>12</v>
      </c>
      <c r="E15479" s="175">
        <v>7.3949999999999996</v>
      </c>
    </row>
    <row r="15480" spans="1:5">
      <c r="A15480" s="174" t="s">
        <v>200</v>
      </c>
      <c r="B15480" s="183">
        <v>32</v>
      </c>
      <c r="C15480" s="176">
        <v>44046</v>
      </c>
      <c r="D15480" s="175">
        <v>13</v>
      </c>
      <c r="E15480" s="175">
        <v>10.441000000000001</v>
      </c>
    </row>
    <row r="15481" spans="1:5">
      <c r="A15481" s="174" t="s">
        <v>200</v>
      </c>
      <c r="B15481" s="183">
        <v>32</v>
      </c>
      <c r="C15481" s="176">
        <v>44047</v>
      </c>
      <c r="D15481" s="175">
        <v>12</v>
      </c>
      <c r="E15481" s="175">
        <v>8.7010000000000005</v>
      </c>
    </row>
    <row r="15482" spans="1:5">
      <c r="A15482" s="174" t="s">
        <v>200</v>
      </c>
      <c r="B15482" s="183">
        <v>32</v>
      </c>
      <c r="C15482" s="176">
        <v>44048</v>
      </c>
      <c r="D15482" s="175">
        <v>12</v>
      </c>
      <c r="E15482" s="175">
        <v>6.96</v>
      </c>
    </row>
    <row r="15483" spans="1:5">
      <c r="A15483" s="174" t="s">
        <v>200</v>
      </c>
      <c r="B15483" s="183">
        <v>32</v>
      </c>
      <c r="C15483" s="176">
        <v>44049</v>
      </c>
      <c r="D15483" s="175">
        <v>11</v>
      </c>
      <c r="E15483" s="175">
        <v>5.22</v>
      </c>
    </row>
    <row r="15484" spans="1:5">
      <c r="A15484" s="174" t="s">
        <v>200</v>
      </c>
      <c r="B15484" s="177">
        <v>32</v>
      </c>
      <c r="C15484" s="176">
        <v>44050</v>
      </c>
      <c r="D15484" s="175">
        <v>12</v>
      </c>
      <c r="E15484" s="175">
        <v>9.1359999999999992</v>
      </c>
    </row>
    <row r="15485" spans="1:5">
      <c r="A15485" s="174" t="s">
        <v>200</v>
      </c>
      <c r="B15485" s="177">
        <v>32</v>
      </c>
      <c r="C15485" s="176">
        <v>44051</v>
      </c>
      <c r="D15485" s="175">
        <v>10</v>
      </c>
      <c r="E15485" s="175">
        <v>8.266</v>
      </c>
    </row>
    <row r="15486" spans="1:5">
      <c r="A15486" s="174" t="s">
        <v>200</v>
      </c>
      <c r="B15486" s="177">
        <v>33</v>
      </c>
      <c r="C15486" s="176">
        <v>44052</v>
      </c>
      <c r="D15486" s="175">
        <v>9</v>
      </c>
      <c r="E15486" s="175">
        <v>5.22</v>
      </c>
    </row>
    <row r="15487" spans="1:5">
      <c r="A15487" s="174" t="s">
        <v>200</v>
      </c>
      <c r="B15487" s="177">
        <v>33</v>
      </c>
      <c r="C15487" s="176">
        <v>44053</v>
      </c>
      <c r="D15487" s="175">
        <v>11</v>
      </c>
      <c r="E15487" s="175">
        <v>10.875999999999999</v>
      </c>
    </row>
    <row r="15488" spans="1:5">
      <c r="A15488" s="174" t="s">
        <v>200</v>
      </c>
      <c r="B15488" s="177">
        <v>33</v>
      </c>
      <c r="C15488" s="176">
        <v>44054</v>
      </c>
      <c r="D15488" s="175">
        <v>11</v>
      </c>
      <c r="E15488" s="175">
        <v>8.266</v>
      </c>
    </row>
    <row r="15489" spans="1:5">
      <c r="A15489" s="174" t="s">
        <v>200</v>
      </c>
      <c r="B15489" s="177">
        <v>33</v>
      </c>
      <c r="C15489" s="176">
        <v>44055</v>
      </c>
      <c r="D15489" s="175">
        <v>12</v>
      </c>
      <c r="E15489" s="175">
        <v>8.7010000000000005</v>
      </c>
    </row>
    <row r="15490" spans="1:5">
      <c r="A15490" s="174" t="s">
        <v>200</v>
      </c>
      <c r="B15490" s="177">
        <v>33</v>
      </c>
      <c r="C15490" s="176">
        <v>44056</v>
      </c>
      <c r="D15490" s="175">
        <v>12</v>
      </c>
      <c r="E15490" s="175">
        <v>7.3949999999999996</v>
      </c>
    </row>
    <row r="15491" spans="1:5">
      <c r="A15491" s="174" t="s">
        <v>200</v>
      </c>
      <c r="B15491" s="177">
        <v>33</v>
      </c>
      <c r="C15491" s="176">
        <v>44057</v>
      </c>
      <c r="D15491" s="175">
        <v>12</v>
      </c>
      <c r="E15491" s="175">
        <v>6.09</v>
      </c>
    </row>
    <row r="15492" spans="1:5">
      <c r="A15492" s="174" t="s">
        <v>200</v>
      </c>
      <c r="B15492" s="177">
        <v>33</v>
      </c>
      <c r="C15492" s="176">
        <v>44058</v>
      </c>
      <c r="D15492" s="175">
        <v>10</v>
      </c>
      <c r="E15492" s="175">
        <v>5.22</v>
      </c>
    </row>
    <row r="15493" spans="1:5">
      <c r="A15493" s="174" t="s">
        <v>200</v>
      </c>
      <c r="B15493" s="177">
        <v>34</v>
      </c>
      <c r="C15493" s="176">
        <v>44059</v>
      </c>
      <c r="D15493" s="175">
        <v>10</v>
      </c>
      <c r="E15493" s="175">
        <v>3.915</v>
      </c>
    </row>
    <row r="15494" spans="1:5">
      <c r="A15494" s="174" t="s">
        <v>200</v>
      </c>
      <c r="B15494" s="177">
        <v>34</v>
      </c>
      <c r="C15494" s="176">
        <v>44060</v>
      </c>
      <c r="D15494" s="175">
        <v>11</v>
      </c>
      <c r="E15494" s="175">
        <v>5.22</v>
      </c>
    </row>
    <row r="15495" spans="1:5">
      <c r="A15495" s="174" t="s">
        <v>200</v>
      </c>
      <c r="B15495" s="177">
        <v>34</v>
      </c>
      <c r="C15495" s="176">
        <v>44061</v>
      </c>
      <c r="D15495" s="175">
        <v>11</v>
      </c>
      <c r="E15495" s="175">
        <v>5.22</v>
      </c>
    </row>
    <row r="15496" spans="1:5">
      <c r="A15496" s="174" t="s">
        <v>200</v>
      </c>
      <c r="B15496" s="177">
        <v>34</v>
      </c>
      <c r="C15496" s="176">
        <v>44062</v>
      </c>
      <c r="D15496" s="175">
        <v>11</v>
      </c>
      <c r="E15496" s="175">
        <v>6.96</v>
      </c>
    </row>
    <row r="15497" spans="1:5">
      <c r="A15497" s="174" t="s">
        <v>200</v>
      </c>
      <c r="B15497" s="177">
        <v>34</v>
      </c>
      <c r="C15497" s="176">
        <v>44063</v>
      </c>
      <c r="D15497" s="175">
        <v>11</v>
      </c>
      <c r="E15497" s="175">
        <v>5.22</v>
      </c>
    </row>
    <row r="15498" spans="1:5">
      <c r="A15498" s="174" t="s">
        <v>200</v>
      </c>
      <c r="B15498" s="177">
        <v>34</v>
      </c>
      <c r="C15498" s="176">
        <v>44064</v>
      </c>
      <c r="D15498" s="175">
        <v>11</v>
      </c>
      <c r="E15498" s="175">
        <v>1.74</v>
      </c>
    </row>
    <row r="15499" spans="1:5">
      <c r="A15499" s="174" t="s">
        <v>200</v>
      </c>
      <c r="B15499" s="177">
        <v>34</v>
      </c>
      <c r="C15499" s="176">
        <v>44065</v>
      </c>
      <c r="D15499" s="182"/>
      <c r="E15499" s="175">
        <v>4.3499999999999996</v>
      </c>
    </row>
    <row r="15500" spans="1:5">
      <c r="A15500" s="174" t="s">
        <v>202</v>
      </c>
      <c r="B15500" s="183">
        <v>8</v>
      </c>
      <c r="C15500" s="176">
        <v>43877</v>
      </c>
      <c r="D15500" s="175">
        <v>1</v>
      </c>
      <c r="E15500" s="175">
        <v>0</v>
      </c>
    </row>
    <row r="15501" spans="1:5">
      <c r="A15501" s="174" t="s">
        <v>202</v>
      </c>
      <c r="B15501" s="183">
        <v>8</v>
      </c>
      <c r="C15501" s="176">
        <v>43878</v>
      </c>
      <c r="D15501" s="175">
        <v>-1</v>
      </c>
      <c r="E15501" s="175">
        <v>0</v>
      </c>
    </row>
    <row r="15502" spans="1:5">
      <c r="A15502" s="174" t="s">
        <v>202</v>
      </c>
      <c r="B15502" s="183">
        <v>8</v>
      </c>
      <c r="C15502" s="176">
        <v>43879</v>
      </c>
      <c r="D15502" s="175">
        <v>-1</v>
      </c>
      <c r="E15502" s="175">
        <v>0</v>
      </c>
    </row>
    <row r="15503" spans="1:5">
      <c r="A15503" s="174" t="s">
        <v>202</v>
      </c>
      <c r="B15503" s="183">
        <v>8</v>
      </c>
      <c r="C15503" s="176">
        <v>43880</v>
      </c>
      <c r="D15503" s="175">
        <v>-1</v>
      </c>
      <c r="E15503" s="175">
        <v>0</v>
      </c>
    </row>
    <row r="15504" spans="1:5">
      <c r="A15504" s="174" t="s">
        <v>202</v>
      </c>
      <c r="B15504" s="183">
        <v>8</v>
      </c>
      <c r="C15504" s="176">
        <v>43881</v>
      </c>
      <c r="D15504" s="175">
        <v>-1</v>
      </c>
      <c r="E15504" s="175">
        <v>0</v>
      </c>
    </row>
    <row r="15505" spans="1:5">
      <c r="A15505" s="174" t="s">
        <v>202</v>
      </c>
      <c r="B15505" s="183">
        <v>8</v>
      </c>
      <c r="C15505" s="176">
        <v>43882</v>
      </c>
      <c r="D15505" s="175">
        <v>-2</v>
      </c>
      <c r="E15505" s="175">
        <v>0</v>
      </c>
    </row>
    <row r="15506" spans="1:5">
      <c r="A15506" s="174" t="s">
        <v>202</v>
      </c>
      <c r="B15506" s="177">
        <v>8</v>
      </c>
      <c r="C15506" s="176">
        <v>43883</v>
      </c>
      <c r="D15506" s="175">
        <v>-2</v>
      </c>
      <c r="E15506" s="175">
        <v>0</v>
      </c>
    </row>
    <row r="15507" spans="1:5">
      <c r="A15507" s="174" t="s">
        <v>202</v>
      </c>
      <c r="B15507" s="183">
        <v>9</v>
      </c>
      <c r="C15507" s="176">
        <v>43884</v>
      </c>
      <c r="D15507" s="175">
        <v>-1</v>
      </c>
      <c r="E15507" s="175">
        <v>0</v>
      </c>
    </row>
    <row r="15508" spans="1:5">
      <c r="A15508" s="174" t="s">
        <v>202</v>
      </c>
      <c r="B15508" s="183">
        <v>9</v>
      </c>
      <c r="C15508" s="176">
        <v>43885</v>
      </c>
      <c r="D15508" s="175">
        <v>5</v>
      </c>
      <c r="E15508" s="175">
        <v>0</v>
      </c>
    </row>
    <row r="15509" spans="1:5">
      <c r="A15509" s="174" t="s">
        <v>202</v>
      </c>
      <c r="B15509" s="183">
        <v>9</v>
      </c>
      <c r="C15509" s="176">
        <v>43886</v>
      </c>
      <c r="D15509" s="175">
        <v>7</v>
      </c>
      <c r="E15509" s="175">
        <v>0</v>
      </c>
    </row>
    <row r="15510" spans="1:5">
      <c r="A15510" s="174" t="s">
        <v>202</v>
      </c>
      <c r="B15510" s="183">
        <v>9</v>
      </c>
      <c r="C15510" s="176">
        <v>43887</v>
      </c>
      <c r="D15510" s="175">
        <v>3</v>
      </c>
      <c r="E15510" s="175">
        <v>0</v>
      </c>
    </row>
    <row r="15511" spans="1:5">
      <c r="A15511" s="174" t="s">
        <v>202</v>
      </c>
      <c r="B15511" s="183">
        <v>9</v>
      </c>
      <c r="C15511" s="176">
        <v>43888</v>
      </c>
      <c r="D15511" s="175">
        <v>0</v>
      </c>
      <c r="E15511" s="175">
        <v>0</v>
      </c>
    </row>
    <row r="15512" spans="1:5">
      <c r="A15512" s="174" t="s">
        <v>202</v>
      </c>
      <c r="B15512" s="183">
        <v>9</v>
      </c>
      <c r="C15512" s="176">
        <v>43889</v>
      </c>
      <c r="D15512" s="175">
        <v>0</v>
      </c>
      <c r="E15512" s="175">
        <v>0</v>
      </c>
    </row>
    <row r="15513" spans="1:5">
      <c r="A15513" s="174" t="s">
        <v>202</v>
      </c>
      <c r="B15513" s="177">
        <v>9</v>
      </c>
      <c r="C15513" s="176">
        <v>43890</v>
      </c>
      <c r="D15513" s="175">
        <v>3</v>
      </c>
      <c r="E15513" s="175">
        <v>0</v>
      </c>
    </row>
    <row r="15514" spans="1:5">
      <c r="A15514" s="174" t="s">
        <v>202</v>
      </c>
      <c r="B15514" s="183">
        <v>10</v>
      </c>
      <c r="C15514" s="176">
        <v>43833</v>
      </c>
      <c r="D15514" s="175">
        <v>3</v>
      </c>
      <c r="E15514" s="175">
        <v>0</v>
      </c>
    </row>
    <row r="15515" spans="1:5">
      <c r="A15515" s="174" t="s">
        <v>202</v>
      </c>
      <c r="B15515" s="183">
        <v>10</v>
      </c>
      <c r="C15515" s="176">
        <v>43864</v>
      </c>
      <c r="D15515" s="175">
        <v>-1</v>
      </c>
      <c r="E15515" s="175">
        <v>0</v>
      </c>
    </row>
    <row r="15516" spans="1:5">
      <c r="A15516" s="174" t="s">
        <v>202</v>
      </c>
      <c r="B15516" s="183">
        <v>10</v>
      </c>
      <c r="C15516" s="176">
        <v>43893</v>
      </c>
      <c r="D15516" s="175">
        <v>-1</v>
      </c>
      <c r="E15516" s="175">
        <v>0</v>
      </c>
    </row>
    <row r="15517" spans="1:5">
      <c r="A15517" s="174" t="s">
        <v>202</v>
      </c>
      <c r="B15517" s="183">
        <v>10</v>
      </c>
      <c r="C15517" s="176">
        <v>43894</v>
      </c>
      <c r="D15517" s="175">
        <v>-1</v>
      </c>
      <c r="E15517" s="175">
        <v>0</v>
      </c>
    </row>
    <row r="15518" spans="1:5">
      <c r="A15518" s="174" t="s">
        <v>202</v>
      </c>
      <c r="B15518" s="183">
        <v>10</v>
      </c>
      <c r="C15518" s="176">
        <v>43895</v>
      </c>
      <c r="D15518" s="175">
        <v>-2</v>
      </c>
      <c r="E15518" s="175">
        <v>0</v>
      </c>
    </row>
    <row r="15519" spans="1:5">
      <c r="A15519" s="174" t="s">
        <v>202</v>
      </c>
      <c r="B15519" s="183">
        <v>10</v>
      </c>
      <c r="C15519" s="176">
        <v>43896</v>
      </c>
      <c r="D15519" s="175">
        <v>-2</v>
      </c>
      <c r="E15519" s="175">
        <v>0</v>
      </c>
    </row>
    <row r="15520" spans="1:5">
      <c r="A15520" s="174" t="s">
        <v>202</v>
      </c>
      <c r="B15520" s="177">
        <v>10</v>
      </c>
      <c r="C15520" s="176">
        <v>43897</v>
      </c>
      <c r="D15520" s="175">
        <v>0</v>
      </c>
      <c r="E15520" s="175">
        <v>0</v>
      </c>
    </row>
    <row r="15521" spans="1:5">
      <c r="A15521" s="174" t="s">
        <v>202</v>
      </c>
      <c r="B15521" s="183">
        <v>11</v>
      </c>
      <c r="C15521" s="176">
        <v>43898</v>
      </c>
      <c r="D15521" s="175">
        <v>1</v>
      </c>
      <c r="E15521" s="175">
        <v>0</v>
      </c>
    </row>
    <row r="15522" spans="1:5">
      <c r="A15522" s="174" t="s">
        <v>202</v>
      </c>
      <c r="B15522" s="183">
        <v>11</v>
      </c>
      <c r="C15522" s="176">
        <v>43899</v>
      </c>
      <c r="D15522" s="175">
        <v>-2</v>
      </c>
      <c r="E15522" s="175">
        <v>0</v>
      </c>
    </row>
    <row r="15523" spans="1:5">
      <c r="A15523" s="174" t="s">
        <v>202</v>
      </c>
      <c r="B15523" s="183">
        <v>11</v>
      </c>
      <c r="C15523" s="176">
        <v>43900</v>
      </c>
      <c r="D15523" s="175">
        <v>-1</v>
      </c>
      <c r="E15523" s="175">
        <v>0</v>
      </c>
    </row>
    <row r="15524" spans="1:5">
      <c r="A15524" s="174" t="s">
        <v>202</v>
      </c>
      <c r="B15524" s="183">
        <v>11</v>
      </c>
      <c r="C15524" s="176">
        <v>43901</v>
      </c>
      <c r="D15524" s="175">
        <v>-3</v>
      </c>
      <c r="E15524" s="175">
        <v>0</v>
      </c>
    </row>
    <row r="15525" spans="1:5">
      <c r="A15525" s="174" t="s">
        <v>202</v>
      </c>
      <c r="B15525" s="183">
        <v>11</v>
      </c>
      <c r="C15525" s="176">
        <v>43902</v>
      </c>
      <c r="D15525" s="175">
        <v>-2</v>
      </c>
      <c r="E15525" s="175">
        <v>0</v>
      </c>
    </row>
    <row r="15526" spans="1:5">
      <c r="A15526" s="174" t="s">
        <v>202</v>
      </c>
      <c r="B15526" s="183">
        <v>11</v>
      </c>
      <c r="C15526" s="176">
        <v>43903</v>
      </c>
      <c r="D15526" s="175">
        <v>-2</v>
      </c>
      <c r="E15526" s="175">
        <v>0</v>
      </c>
    </row>
    <row r="15527" spans="1:5">
      <c r="A15527" s="174" t="s">
        <v>202</v>
      </c>
      <c r="B15527" s="177">
        <v>11</v>
      </c>
      <c r="C15527" s="176">
        <v>43904</v>
      </c>
      <c r="D15527" s="175">
        <v>1</v>
      </c>
      <c r="E15527" s="175">
        <v>0</v>
      </c>
    </row>
    <row r="15528" spans="1:5">
      <c r="A15528" s="174" t="s">
        <v>202</v>
      </c>
      <c r="B15528" s="183">
        <v>12</v>
      </c>
      <c r="C15528" s="176">
        <v>43905</v>
      </c>
      <c r="D15528" s="175">
        <v>2</v>
      </c>
      <c r="E15528" s="175">
        <v>0</v>
      </c>
    </row>
    <row r="15529" spans="1:5">
      <c r="A15529" s="174" t="s">
        <v>202</v>
      </c>
      <c r="B15529" s="183">
        <v>12</v>
      </c>
      <c r="C15529" s="176">
        <v>43906</v>
      </c>
      <c r="D15529" s="175">
        <v>2</v>
      </c>
      <c r="E15529" s="175">
        <v>0</v>
      </c>
    </row>
    <row r="15530" spans="1:5">
      <c r="A15530" s="174" t="s">
        <v>202</v>
      </c>
      <c r="B15530" s="183">
        <v>12</v>
      </c>
      <c r="C15530" s="176">
        <v>43907</v>
      </c>
      <c r="D15530" s="175">
        <v>4</v>
      </c>
      <c r="E15530" s="175">
        <v>0</v>
      </c>
    </row>
    <row r="15531" spans="1:5">
      <c r="A15531" s="174" t="s">
        <v>202</v>
      </c>
      <c r="B15531" s="183">
        <v>12</v>
      </c>
      <c r="C15531" s="176">
        <v>43908</v>
      </c>
      <c r="D15531" s="175">
        <v>5</v>
      </c>
      <c r="E15531" s="175">
        <v>0</v>
      </c>
    </row>
    <row r="15532" spans="1:5">
      <c r="A15532" s="174" t="s">
        <v>202</v>
      </c>
      <c r="B15532" s="183">
        <v>12</v>
      </c>
      <c r="C15532" s="176">
        <v>43909</v>
      </c>
      <c r="D15532" s="175">
        <v>13</v>
      </c>
      <c r="E15532" s="175">
        <v>0</v>
      </c>
    </row>
    <row r="15533" spans="1:5">
      <c r="A15533" s="174" t="s">
        <v>202</v>
      </c>
      <c r="B15533" s="177">
        <v>12</v>
      </c>
      <c r="C15533" s="176">
        <v>43910</v>
      </c>
      <c r="D15533" s="175">
        <v>13</v>
      </c>
      <c r="E15533" s="175">
        <v>0</v>
      </c>
    </row>
    <row r="15534" spans="1:5">
      <c r="A15534" s="174" t="s">
        <v>202</v>
      </c>
      <c r="B15534" s="183">
        <v>12</v>
      </c>
      <c r="C15534" s="176">
        <v>43911</v>
      </c>
      <c r="D15534" s="175">
        <v>13</v>
      </c>
      <c r="E15534" s="175">
        <v>0</v>
      </c>
    </row>
    <row r="15535" spans="1:5">
      <c r="A15535" s="174" t="s">
        <v>202</v>
      </c>
      <c r="B15535" s="183">
        <v>13</v>
      </c>
      <c r="C15535" s="176">
        <v>43912</v>
      </c>
      <c r="D15535" s="175">
        <v>13</v>
      </c>
      <c r="E15535" s="175">
        <v>0</v>
      </c>
    </row>
    <row r="15536" spans="1:5">
      <c r="A15536" s="174" t="s">
        <v>202</v>
      </c>
      <c r="B15536" s="183">
        <v>13</v>
      </c>
      <c r="C15536" s="176">
        <v>43913</v>
      </c>
      <c r="D15536" s="175">
        <v>16</v>
      </c>
      <c r="E15536" s="175">
        <v>0</v>
      </c>
    </row>
    <row r="15537" spans="1:5">
      <c r="A15537" s="174" t="s">
        <v>202</v>
      </c>
      <c r="B15537" s="183">
        <v>13</v>
      </c>
      <c r="C15537" s="176">
        <v>43914</v>
      </c>
      <c r="D15537" s="175">
        <v>19</v>
      </c>
      <c r="E15537" s="175">
        <v>0</v>
      </c>
    </row>
    <row r="15538" spans="1:5">
      <c r="A15538" s="174" t="s">
        <v>202</v>
      </c>
      <c r="B15538" s="183">
        <v>13</v>
      </c>
      <c r="C15538" s="176">
        <v>43915</v>
      </c>
      <c r="D15538" s="175">
        <v>19</v>
      </c>
      <c r="E15538" s="175">
        <v>0</v>
      </c>
    </row>
    <row r="15539" spans="1:5">
      <c r="A15539" s="174" t="s">
        <v>202</v>
      </c>
      <c r="B15539" s="183">
        <v>13</v>
      </c>
      <c r="C15539" s="176">
        <v>43916</v>
      </c>
      <c r="D15539" s="175">
        <v>19</v>
      </c>
      <c r="E15539" s="175">
        <v>0</v>
      </c>
    </row>
    <row r="15540" spans="1:5">
      <c r="A15540" s="174" t="s">
        <v>202</v>
      </c>
      <c r="B15540" s="183">
        <v>13</v>
      </c>
      <c r="C15540" s="176">
        <v>43917</v>
      </c>
      <c r="D15540" s="175">
        <v>18</v>
      </c>
      <c r="E15540" s="175">
        <v>0</v>
      </c>
    </row>
    <row r="15541" spans="1:5">
      <c r="A15541" s="174" t="s">
        <v>202</v>
      </c>
      <c r="B15541" s="177">
        <v>13</v>
      </c>
      <c r="C15541" s="176">
        <v>43918</v>
      </c>
      <c r="D15541" s="175">
        <v>14</v>
      </c>
      <c r="E15541" s="175">
        <v>0</v>
      </c>
    </row>
    <row r="15542" spans="1:5">
      <c r="A15542" s="174" t="s">
        <v>202</v>
      </c>
      <c r="B15542" s="183">
        <v>14</v>
      </c>
      <c r="C15542" s="176">
        <v>43919</v>
      </c>
      <c r="D15542" s="175">
        <v>11</v>
      </c>
      <c r="E15542" s="175">
        <v>0</v>
      </c>
    </row>
    <row r="15543" spans="1:5">
      <c r="A15543" s="174" t="s">
        <v>202</v>
      </c>
      <c r="B15543" s="183">
        <v>14</v>
      </c>
      <c r="C15543" s="176">
        <v>43920</v>
      </c>
      <c r="D15543" s="175">
        <v>14</v>
      </c>
      <c r="E15543" s="175">
        <v>0</v>
      </c>
    </row>
    <row r="15544" spans="1:5">
      <c r="A15544" s="174" t="s">
        <v>202</v>
      </c>
      <c r="B15544" s="183">
        <v>14</v>
      </c>
      <c r="C15544" s="176">
        <v>43921</v>
      </c>
      <c r="D15544" s="175">
        <v>14</v>
      </c>
      <c r="E15544" s="175">
        <v>0</v>
      </c>
    </row>
    <row r="15545" spans="1:5">
      <c r="A15545" s="174" t="s">
        <v>202</v>
      </c>
      <c r="B15545" s="183">
        <v>14</v>
      </c>
      <c r="C15545" s="176">
        <v>43922</v>
      </c>
      <c r="D15545" s="175">
        <v>14</v>
      </c>
      <c r="E15545" s="175">
        <v>0</v>
      </c>
    </row>
    <row r="15546" spans="1:5">
      <c r="A15546" s="174" t="s">
        <v>202</v>
      </c>
      <c r="B15546" s="183">
        <v>14</v>
      </c>
      <c r="C15546" s="176">
        <v>43923</v>
      </c>
      <c r="D15546" s="175">
        <v>14</v>
      </c>
      <c r="E15546" s="175">
        <v>0</v>
      </c>
    </row>
    <row r="15547" spans="1:5">
      <c r="A15547" s="174" t="s">
        <v>202</v>
      </c>
      <c r="B15547" s="183">
        <v>14</v>
      </c>
      <c r="C15547" s="176">
        <v>43924</v>
      </c>
      <c r="D15547" s="175">
        <v>14</v>
      </c>
      <c r="E15547" s="175">
        <v>0</v>
      </c>
    </row>
    <row r="15548" spans="1:5">
      <c r="A15548" s="174" t="s">
        <v>202</v>
      </c>
      <c r="B15548" s="177">
        <v>14</v>
      </c>
      <c r="C15548" s="176">
        <v>43925</v>
      </c>
      <c r="D15548" s="175">
        <v>11</v>
      </c>
      <c r="E15548" s="175">
        <v>0</v>
      </c>
    </row>
    <row r="15549" spans="1:5">
      <c r="A15549" s="174" t="s">
        <v>202</v>
      </c>
      <c r="B15549" s="183">
        <v>15</v>
      </c>
      <c r="C15549" s="176">
        <v>43926</v>
      </c>
      <c r="D15549" s="175">
        <v>9</v>
      </c>
      <c r="E15549" s="175">
        <v>0</v>
      </c>
    </row>
    <row r="15550" spans="1:5">
      <c r="A15550" s="174" t="s">
        <v>202</v>
      </c>
      <c r="B15550" s="183">
        <v>15</v>
      </c>
      <c r="C15550" s="176">
        <v>43927</v>
      </c>
      <c r="D15550" s="175">
        <v>13</v>
      </c>
      <c r="E15550" s="175">
        <v>0</v>
      </c>
    </row>
    <row r="15551" spans="1:5">
      <c r="A15551" s="174" t="s">
        <v>202</v>
      </c>
      <c r="B15551" s="183">
        <v>15</v>
      </c>
      <c r="C15551" s="176">
        <v>43928</v>
      </c>
      <c r="D15551" s="175">
        <v>12</v>
      </c>
      <c r="E15551" s="175">
        <v>0</v>
      </c>
    </row>
    <row r="15552" spans="1:5">
      <c r="A15552" s="174" t="s">
        <v>202</v>
      </c>
      <c r="B15552" s="183">
        <v>15</v>
      </c>
      <c r="C15552" s="176">
        <v>43929</v>
      </c>
      <c r="D15552" s="175">
        <v>12</v>
      </c>
      <c r="E15552" s="175">
        <v>0</v>
      </c>
    </row>
    <row r="15553" spans="1:5">
      <c r="A15553" s="174" t="s">
        <v>202</v>
      </c>
      <c r="B15553" s="183">
        <v>15</v>
      </c>
      <c r="C15553" s="176">
        <v>43930</v>
      </c>
      <c r="D15553" s="175">
        <v>11</v>
      </c>
      <c r="E15553" s="175">
        <v>0</v>
      </c>
    </row>
    <row r="15554" spans="1:5">
      <c r="A15554" s="174" t="s">
        <v>202</v>
      </c>
      <c r="B15554" s="183">
        <v>15</v>
      </c>
      <c r="C15554" s="176">
        <v>43931</v>
      </c>
      <c r="D15554" s="175">
        <v>21</v>
      </c>
      <c r="E15554" s="175">
        <v>0</v>
      </c>
    </row>
    <row r="15555" spans="1:5">
      <c r="A15555" s="174" t="s">
        <v>202</v>
      </c>
      <c r="B15555" s="177">
        <v>15</v>
      </c>
      <c r="C15555" s="176">
        <v>43932</v>
      </c>
      <c r="D15555" s="175">
        <v>11</v>
      </c>
      <c r="E15555" s="175">
        <v>0</v>
      </c>
    </row>
    <row r="15556" spans="1:5">
      <c r="A15556" s="174" t="s">
        <v>202</v>
      </c>
      <c r="B15556" s="183">
        <v>16</v>
      </c>
      <c r="C15556" s="176">
        <v>43933</v>
      </c>
      <c r="D15556" s="175">
        <v>6</v>
      </c>
      <c r="E15556" s="175">
        <v>0</v>
      </c>
    </row>
    <row r="15557" spans="1:5">
      <c r="A15557" s="174" t="s">
        <v>202</v>
      </c>
      <c r="B15557" s="183">
        <v>16</v>
      </c>
      <c r="C15557" s="176">
        <v>43934</v>
      </c>
      <c r="D15557" s="175">
        <v>11</v>
      </c>
      <c r="E15557" s="175">
        <v>0</v>
      </c>
    </row>
    <row r="15558" spans="1:5">
      <c r="A15558" s="174" t="s">
        <v>202</v>
      </c>
      <c r="B15558" s="183">
        <v>16</v>
      </c>
      <c r="C15558" s="176">
        <v>43935</v>
      </c>
      <c r="D15558" s="175">
        <v>14</v>
      </c>
      <c r="E15558" s="175">
        <v>0</v>
      </c>
    </row>
    <row r="15559" spans="1:5">
      <c r="A15559" s="174" t="s">
        <v>202</v>
      </c>
      <c r="B15559" s="183">
        <v>16</v>
      </c>
      <c r="C15559" s="176">
        <v>43936</v>
      </c>
      <c r="D15559" s="175">
        <v>13</v>
      </c>
      <c r="E15559" s="175">
        <v>0.63600000000000001</v>
      </c>
    </row>
    <row r="15560" spans="1:5">
      <c r="A15560" s="174" t="s">
        <v>202</v>
      </c>
      <c r="B15560" s="183">
        <v>16</v>
      </c>
      <c r="C15560" s="176">
        <v>43937</v>
      </c>
      <c r="D15560" s="175">
        <v>13</v>
      </c>
      <c r="E15560" s="175">
        <v>0</v>
      </c>
    </row>
    <row r="15561" spans="1:5">
      <c r="A15561" s="174" t="s">
        <v>202</v>
      </c>
      <c r="B15561" s="183">
        <v>16</v>
      </c>
      <c r="C15561" s="176">
        <v>43938</v>
      </c>
      <c r="D15561" s="175">
        <v>14</v>
      </c>
      <c r="E15561" s="175">
        <v>0</v>
      </c>
    </row>
    <row r="15562" spans="1:5">
      <c r="A15562" s="174" t="s">
        <v>202</v>
      </c>
      <c r="B15562" s="177">
        <v>16</v>
      </c>
      <c r="C15562" s="176">
        <v>43939</v>
      </c>
      <c r="D15562" s="175">
        <v>10</v>
      </c>
      <c r="E15562" s="175">
        <v>0</v>
      </c>
    </row>
    <row r="15563" spans="1:5">
      <c r="A15563" s="174" t="s">
        <v>202</v>
      </c>
      <c r="B15563" s="183">
        <v>17</v>
      </c>
      <c r="C15563" s="176">
        <v>43940</v>
      </c>
      <c r="D15563" s="175">
        <v>8</v>
      </c>
      <c r="E15563" s="175">
        <v>0</v>
      </c>
    </row>
    <row r="15564" spans="1:5">
      <c r="A15564" s="174" t="s">
        <v>202</v>
      </c>
      <c r="B15564" s="183">
        <v>17</v>
      </c>
      <c r="C15564" s="176">
        <v>43941</v>
      </c>
      <c r="D15564" s="175">
        <v>12</v>
      </c>
      <c r="E15564" s="175">
        <v>0</v>
      </c>
    </row>
    <row r="15565" spans="1:5">
      <c r="A15565" s="174" t="s">
        <v>202</v>
      </c>
      <c r="B15565" s="183">
        <v>17</v>
      </c>
      <c r="C15565" s="176">
        <v>43942</v>
      </c>
      <c r="D15565" s="175">
        <v>20</v>
      </c>
      <c r="E15565" s="175">
        <v>0</v>
      </c>
    </row>
    <row r="15566" spans="1:5">
      <c r="A15566" s="174" t="s">
        <v>202</v>
      </c>
      <c r="B15566" s="183">
        <v>17</v>
      </c>
      <c r="C15566" s="176">
        <v>43943</v>
      </c>
      <c r="D15566" s="175">
        <v>11</v>
      </c>
      <c r="E15566" s="175">
        <v>0</v>
      </c>
    </row>
    <row r="15567" spans="1:5">
      <c r="A15567" s="174" t="s">
        <v>202</v>
      </c>
      <c r="B15567" s="183">
        <v>17</v>
      </c>
      <c r="C15567" s="176">
        <v>43944</v>
      </c>
      <c r="D15567" s="175">
        <v>13</v>
      </c>
      <c r="E15567" s="175">
        <v>0.63600000000000001</v>
      </c>
    </row>
    <row r="15568" spans="1:5">
      <c r="A15568" s="174" t="s">
        <v>202</v>
      </c>
      <c r="B15568" s="183">
        <v>17</v>
      </c>
      <c r="C15568" s="176">
        <v>43945</v>
      </c>
      <c r="D15568" s="175">
        <v>12</v>
      </c>
      <c r="E15568" s="175">
        <v>0</v>
      </c>
    </row>
    <row r="15569" spans="1:5">
      <c r="A15569" s="174" t="s">
        <v>202</v>
      </c>
      <c r="B15569" s="177">
        <v>17</v>
      </c>
      <c r="C15569" s="176">
        <v>43946</v>
      </c>
      <c r="D15569" s="175">
        <v>10</v>
      </c>
      <c r="E15569" s="175">
        <v>0</v>
      </c>
    </row>
    <row r="15570" spans="1:5">
      <c r="A15570" s="174" t="s">
        <v>202</v>
      </c>
      <c r="B15570" s="183">
        <v>18</v>
      </c>
      <c r="C15570" s="176">
        <v>43947</v>
      </c>
      <c r="D15570" s="175">
        <v>8</v>
      </c>
      <c r="E15570" s="175">
        <v>0</v>
      </c>
    </row>
    <row r="15571" spans="1:5">
      <c r="A15571" s="174" t="s">
        <v>202</v>
      </c>
      <c r="B15571" s="183">
        <v>18</v>
      </c>
      <c r="C15571" s="176">
        <v>43948</v>
      </c>
      <c r="D15571" s="175">
        <v>11</v>
      </c>
      <c r="E15571" s="175">
        <v>0</v>
      </c>
    </row>
    <row r="15572" spans="1:5">
      <c r="A15572" s="174" t="s">
        <v>202</v>
      </c>
      <c r="B15572" s="183">
        <v>18</v>
      </c>
      <c r="C15572" s="176">
        <v>43949</v>
      </c>
      <c r="D15572" s="175">
        <v>9</v>
      </c>
      <c r="E15572" s="175">
        <v>0</v>
      </c>
    </row>
    <row r="15573" spans="1:5">
      <c r="A15573" s="174" t="s">
        <v>202</v>
      </c>
      <c r="B15573" s="183">
        <v>18</v>
      </c>
      <c r="C15573" s="176">
        <v>43950</v>
      </c>
      <c r="D15573" s="175">
        <v>12</v>
      </c>
      <c r="E15573" s="175">
        <v>0.63600000000000001</v>
      </c>
    </row>
    <row r="15574" spans="1:5">
      <c r="A15574" s="174" t="s">
        <v>202</v>
      </c>
      <c r="B15574" s="183">
        <v>18</v>
      </c>
      <c r="C15574" s="176">
        <v>43951</v>
      </c>
      <c r="D15574" s="175">
        <v>10</v>
      </c>
      <c r="E15574" s="175">
        <v>0</v>
      </c>
    </row>
    <row r="15575" spans="1:5">
      <c r="A15575" s="174" t="s">
        <v>202</v>
      </c>
      <c r="B15575" s="183">
        <v>18</v>
      </c>
      <c r="C15575" s="176">
        <v>43952</v>
      </c>
      <c r="D15575" s="175">
        <v>19</v>
      </c>
      <c r="E15575" s="175">
        <v>0</v>
      </c>
    </row>
    <row r="15576" spans="1:5">
      <c r="A15576" s="174" t="s">
        <v>202</v>
      </c>
      <c r="B15576" s="177">
        <v>18</v>
      </c>
      <c r="C15576" s="176">
        <v>43953</v>
      </c>
      <c r="D15576" s="175">
        <v>11</v>
      </c>
      <c r="E15576" s="175">
        <v>0.63600000000000001</v>
      </c>
    </row>
    <row r="15577" spans="1:5">
      <c r="A15577" s="174" t="s">
        <v>202</v>
      </c>
      <c r="B15577" s="183">
        <v>19</v>
      </c>
      <c r="C15577" s="176">
        <v>43954</v>
      </c>
      <c r="D15577" s="175">
        <v>8</v>
      </c>
      <c r="E15577" s="175">
        <v>0</v>
      </c>
    </row>
    <row r="15578" spans="1:5">
      <c r="A15578" s="174" t="s">
        <v>202</v>
      </c>
      <c r="B15578" s="183">
        <v>19</v>
      </c>
      <c r="C15578" s="176">
        <v>43955</v>
      </c>
      <c r="D15578" s="175">
        <v>11</v>
      </c>
      <c r="E15578" s="175">
        <v>1.272</v>
      </c>
    </row>
    <row r="15579" spans="1:5">
      <c r="A15579" s="174" t="s">
        <v>202</v>
      </c>
      <c r="B15579" s="183">
        <v>19</v>
      </c>
      <c r="C15579" s="176">
        <v>43956</v>
      </c>
      <c r="D15579" s="175">
        <v>12</v>
      </c>
      <c r="E15579" s="175">
        <v>0.63600000000000001</v>
      </c>
    </row>
    <row r="15580" spans="1:5">
      <c r="A15580" s="174" t="s">
        <v>202</v>
      </c>
      <c r="B15580" s="183">
        <v>19</v>
      </c>
      <c r="C15580" s="176">
        <v>43957</v>
      </c>
      <c r="D15580" s="175">
        <v>13</v>
      </c>
      <c r="E15580" s="175">
        <v>1.272</v>
      </c>
    </row>
    <row r="15581" spans="1:5">
      <c r="A15581" s="174" t="s">
        <v>202</v>
      </c>
      <c r="B15581" s="183">
        <v>19</v>
      </c>
      <c r="C15581" s="176">
        <v>43958</v>
      </c>
      <c r="D15581" s="175">
        <v>13</v>
      </c>
      <c r="E15581" s="175">
        <v>0</v>
      </c>
    </row>
    <row r="15582" spans="1:5">
      <c r="A15582" s="174" t="s">
        <v>202</v>
      </c>
      <c r="B15582" s="183">
        <v>19</v>
      </c>
      <c r="C15582" s="176">
        <v>43959</v>
      </c>
      <c r="D15582" s="175">
        <v>13</v>
      </c>
      <c r="E15582" s="175">
        <v>0</v>
      </c>
    </row>
    <row r="15583" spans="1:5">
      <c r="A15583" s="174" t="s">
        <v>202</v>
      </c>
      <c r="B15583" s="177">
        <v>19</v>
      </c>
      <c r="C15583" s="176">
        <v>43960</v>
      </c>
      <c r="D15583" s="175">
        <v>10</v>
      </c>
      <c r="E15583" s="175">
        <v>0</v>
      </c>
    </row>
    <row r="15584" spans="1:5">
      <c r="A15584" s="174" t="s">
        <v>202</v>
      </c>
      <c r="B15584" s="183">
        <v>20</v>
      </c>
      <c r="C15584" s="176">
        <v>43961</v>
      </c>
      <c r="D15584" s="175">
        <v>7</v>
      </c>
      <c r="E15584" s="175">
        <v>1.272</v>
      </c>
    </row>
    <row r="15585" spans="1:5">
      <c r="A15585" s="174" t="s">
        <v>202</v>
      </c>
      <c r="B15585" s="183">
        <v>20</v>
      </c>
      <c r="C15585" s="176">
        <v>43962</v>
      </c>
      <c r="D15585" s="175">
        <v>12</v>
      </c>
      <c r="E15585" s="175">
        <v>0.63600000000000001</v>
      </c>
    </row>
    <row r="15586" spans="1:5">
      <c r="A15586" s="174" t="s">
        <v>202</v>
      </c>
      <c r="B15586" s="183">
        <v>20</v>
      </c>
      <c r="C15586" s="176">
        <v>43963</v>
      </c>
      <c r="D15586" s="175">
        <v>13</v>
      </c>
      <c r="E15586" s="175">
        <v>1.272</v>
      </c>
    </row>
    <row r="15587" spans="1:5">
      <c r="A15587" s="174" t="s">
        <v>202</v>
      </c>
      <c r="B15587" s="183">
        <v>20</v>
      </c>
      <c r="C15587" s="176">
        <v>43964</v>
      </c>
      <c r="D15587" s="175">
        <v>14</v>
      </c>
      <c r="E15587" s="175">
        <v>4.45</v>
      </c>
    </row>
    <row r="15588" spans="1:5">
      <c r="A15588" s="174" t="s">
        <v>202</v>
      </c>
      <c r="B15588" s="183">
        <v>20</v>
      </c>
      <c r="C15588" s="176">
        <v>43965</v>
      </c>
      <c r="D15588" s="175">
        <v>13</v>
      </c>
      <c r="E15588" s="175">
        <v>1.272</v>
      </c>
    </row>
    <row r="15589" spans="1:5">
      <c r="A15589" s="174" t="s">
        <v>202</v>
      </c>
      <c r="B15589" s="183">
        <v>20</v>
      </c>
      <c r="C15589" s="176">
        <v>43966</v>
      </c>
      <c r="D15589" s="175">
        <v>14</v>
      </c>
      <c r="E15589" s="175">
        <v>0.63600000000000001</v>
      </c>
    </row>
    <row r="15590" spans="1:5">
      <c r="A15590" s="174" t="s">
        <v>202</v>
      </c>
      <c r="B15590" s="177">
        <v>20</v>
      </c>
      <c r="C15590" s="176">
        <v>43967</v>
      </c>
      <c r="D15590" s="175">
        <v>13</v>
      </c>
      <c r="E15590" s="175">
        <v>1.907</v>
      </c>
    </row>
    <row r="15591" spans="1:5">
      <c r="A15591" s="174" t="s">
        <v>202</v>
      </c>
      <c r="B15591" s="183">
        <v>21</v>
      </c>
      <c r="C15591" s="176">
        <v>43968</v>
      </c>
      <c r="D15591" s="175">
        <v>12</v>
      </c>
      <c r="E15591" s="175">
        <v>2.5430000000000001</v>
      </c>
    </row>
    <row r="15592" spans="1:5">
      <c r="A15592" s="174" t="s">
        <v>202</v>
      </c>
      <c r="B15592" s="183">
        <v>21</v>
      </c>
      <c r="C15592" s="176">
        <v>43969</v>
      </c>
      <c r="D15592" s="175">
        <v>15</v>
      </c>
      <c r="E15592" s="175">
        <v>0.63600000000000001</v>
      </c>
    </row>
    <row r="15593" spans="1:5">
      <c r="A15593" s="174" t="s">
        <v>202</v>
      </c>
      <c r="B15593" s="183">
        <v>21</v>
      </c>
      <c r="C15593" s="176">
        <v>43970</v>
      </c>
      <c r="D15593" s="175">
        <v>15</v>
      </c>
      <c r="E15593" s="175">
        <v>3.8149999999999999</v>
      </c>
    </row>
    <row r="15594" spans="1:5">
      <c r="A15594" s="174" t="s">
        <v>202</v>
      </c>
      <c r="B15594" s="183">
        <v>21</v>
      </c>
      <c r="C15594" s="176">
        <v>43971</v>
      </c>
      <c r="D15594" s="175">
        <v>18</v>
      </c>
      <c r="E15594" s="175">
        <v>2.5430000000000001</v>
      </c>
    </row>
    <row r="15595" spans="1:5">
      <c r="A15595" s="174" t="s">
        <v>202</v>
      </c>
      <c r="B15595" s="183">
        <v>21</v>
      </c>
      <c r="C15595" s="176">
        <v>43972</v>
      </c>
      <c r="D15595" s="175">
        <v>16</v>
      </c>
      <c r="E15595" s="175">
        <v>3.1789999999999998</v>
      </c>
    </row>
    <row r="15596" spans="1:5">
      <c r="A15596" s="174" t="s">
        <v>202</v>
      </c>
      <c r="B15596" s="183">
        <v>21</v>
      </c>
      <c r="C15596" s="176">
        <v>43973</v>
      </c>
      <c r="D15596" s="175">
        <v>15</v>
      </c>
      <c r="E15596" s="175">
        <v>1.272</v>
      </c>
    </row>
    <row r="15597" spans="1:5">
      <c r="A15597" s="174" t="s">
        <v>202</v>
      </c>
      <c r="B15597" s="177">
        <v>21</v>
      </c>
      <c r="C15597" s="176">
        <v>43974</v>
      </c>
      <c r="D15597" s="175">
        <v>12</v>
      </c>
      <c r="E15597" s="175">
        <v>1.272</v>
      </c>
    </row>
    <row r="15598" spans="1:5">
      <c r="A15598" s="174" t="s">
        <v>202</v>
      </c>
      <c r="B15598" s="183">
        <v>22</v>
      </c>
      <c r="C15598" s="176">
        <v>43975</v>
      </c>
      <c r="D15598" s="175">
        <v>10</v>
      </c>
      <c r="E15598" s="175">
        <v>0.63600000000000001</v>
      </c>
    </row>
    <row r="15599" spans="1:5">
      <c r="A15599" s="174" t="s">
        <v>202</v>
      </c>
      <c r="B15599" s="183">
        <v>22</v>
      </c>
      <c r="C15599" s="176">
        <v>43976</v>
      </c>
      <c r="D15599" s="175">
        <v>14</v>
      </c>
      <c r="E15599" s="175">
        <v>3.8149999999999999</v>
      </c>
    </row>
    <row r="15600" spans="1:5">
      <c r="A15600" s="174" t="s">
        <v>202</v>
      </c>
      <c r="B15600" s="183">
        <v>22</v>
      </c>
      <c r="C15600" s="176">
        <v>43977</v>
      </c>
      <c r="D15600" s="175">
        <v>14</v>
      </c>
      <c r="E15600" s="175">
        <v>3.8149999999999999</v>
      </c>
    </row>
    <row r="15601" spans="1:5">
      <c r="A15601" s="174" t="s">
        <v>202</v>
      </c>
      <c r="B15601" s="183">
        <v>22</v>
      </c>
      <c r="C15601" s="176">
        <v>43978</v>
      </c>
      <c r="D15601" s="175">
        <v>14</v>
      </c>
      <c r="E15601" s="175">
        <v>0.63600000000000001</v>
      </c>
    </row>
    <row r="15602" spans="1:5">
      <c r="A15602" s="174" t="s">
        <v>202</v>
      </c>
      <c r="B15602" s="183">
        <v>22</v>
      </c>
      <c r="C15602" s="176">
        <v>43979</v>
      </c>
      <c r="D15602" s="175">
        <v>14</v>
      </c>
      <c r="E15602" s="175">
        <v>1.907</v>
      </c>
    </row>
    <row r="15603" spans="1:5">
      <c r="A15603" s="174" t="s">
        <v>202</v>
      </c>
      <c r="B15603" s="183">
        <v>22</v>
      </c>
      <c r="C15603" s="176">
        <v>43980</v>
      </c>
      <c r="D15603" s="175">
        <v>14</v>
      </c>
      <c r="E15603" s="175">
        <v>1.272</v>
      </c>
    </row>
    <row r="15604" spans="1:5">
      <c r="A15604" s="174" t="s">
        <v>202</v>
      </c>
      <c r="B15604" s="177">
        <v>22</v>
      </c>
      <c r="C15604" s="176">
        <v>43981</v>
      </c>
      <c r="D15604" s="175">
        <v>10</v>
      </c>
      <c r="E15604" s="175">
        <v>0.63600000000000001</v>
      </c>
    </row>
    <row r="15605" spans="1:5">
      <c r="A15605" s="174" t="s">
        <v>202</v>
      </c>
      <c r="B15605" s="183">
        <v>23</v>
      </c>
      <c r="C15605" s="176">
        <v>43982</v>
      </c>
      <c r="D15605" s="175">
        <v>8</v>
      </c>
      <c r="E15605" s="175">
        <v>1.272</v>
      </c>
    </row>
    <row r="15606" spans="1:5">
      <c r="A15606" s="174" t="s">
        <v>202</v>
      </c>
      <c r="B15606" s="183">
        <v>23</v>
      </c>
      <c r="C15606" s="176">
        <v>43983</v>
      </c>
      <c r="D15606" s="175">
        <v>12</v>
      </c>
      <c r="E15606" s="175">
        <v>1.907</v>
      </c>
    </row>
    <row r="15607" spans="1:5">
      <c r="A15607" s="174" t="s">
        <v>202</v>
      </c>
      <c r="B15607" s="183">
        <v>23</v>
      </c>
      <c r="C15607" s="176">
        <v>43984</v>
      </c>
      <c r="D15607" s="175">
        <v>13</v>
      </c>
      <c r="E15607" s="175">
        <v>1.907</v>
      </c>
    </row>
    <row r="15608" spans="1:5">
      <c r="A15608" s="174" t="s">
        <v>202</v>
      </c>
      <c r="B15608" s="183">
        <v>23</v>
      </c>
      <c r="C15608" s="176">
        <v>43985</v>
      </c>
      <c r="D15608" s="175">
        <v>13</v>
      </c>
      <c r="E15608" s="175">
        <v>1.907</v>
      </c>
    </row>
    <row r="15609" spans="1:5">
      <c r="A15609" s="174" t="s">
        <v>202</v>
      </c>
      <c r="B15609" s="183">
        <v>23</v>
      </c>
      <c r="C15609" s="176">
        <v>43986</v>
      </c>
      <c r="D15609" s="175">
        <v>13</v>
      </c>
      <c r="E15609" s="175">
        <v>3.1789999999999998</v>
      </c>
    </row>
    <row r="15610" spans="1:5">
      <c r="A15610" s="174" t="s">
        <v>202</v>
      </c>
      <c r="B15610" s="183">
        <v>23</v>
      </c>
      <c r="C15610" s="176">
        <v>43987</v>
      </c>
      <c r="D15610" s="175">
        <v>12</v>
      </c>
      <c r="E15610" s="175">
        <v>1.272</v>
      </c>
    </row>
    <row r="15611" spans="1:5">
      <c r="A15611" s="174" t="s">
        <v>202</v>
      </c>
      <c r="B15611" s="177">
        <v>23</v>
      </c>
      <c r="C15611" s="176">
        <v>43988</v>
      </c>
      <c r="D15611" s="175">
        <v>9</v>
      </c>
      <c r="E15611" s="175">
        <v>4.45</v>
      </c>
    </row>
    <row r="15612" spans="1:5">
      <c r="A15612" s="174" t="s">
        <v>202</v>
      </c>
      <c r="B15612" s="183">
        <v>24</v>
      </c>
      <c r="C15612" s="176">
        <v>43989</v>
      </c>
      <c r="D15612" s="175">
        <v>7</v>
      </c>
      <c r="E15612" s="175">
        <v>1.907</v>
      </c>
    </row>
    <row r="15613" spans="1:5">
      <c r="A15613" s="174" t="s">
        <v>202</v>
      </c>
      <c r="B15613" s="183">
        <v>24</v>
      </c>
      <c r="C15613" s="176">
        <v>43990</v>
      </c>
      <c r="D15613" s="175">
        <v>11</v>
      </c>
      <c r="E15613" s="175">
        <v>5.7220000000000004</v>
      </c>
    </row>
    <row r="15614" spans="1:5">
      <c r="A15614" s="174" t="s">
        <v>202</v>
      </c>
      <c r="B15614" s="183">
        <v>24</v>
      </c>
      <c r="C15614" s="176">
        <v>43991</v>
      </c>
      <c r="D15614" s="175">
        <v>12</v>
      </c>
      <c r="E15614" s="175">
        <v>3.8149999999999999</v>
      </c>
    </row>
    <row r="15615" spans="1:5">
      <c r="A15615" s="174" t="s">
        <v>202</v>
      </c>
      <c r="B15615" s="183">
        <v>24</v>
      </c>
      <c r="C15615" s="176">
        <v>43992</v>
      </c>
      <c r="D15615" s="175">
        <v>10</v>
      </c>
      <c r="E15615" s="175">
        <v>3.8149999999999999</v>
      </c>
    </row>
    <row r="15616" spans="1:5">
      <c r="A15616" s="174" t="s">
        <v>202</v>
      </c>
      <c r="B15616" s="183">
        <v>24</v>
      </c>
      <c r="C15616" s="176">
        <v>43993</v>
      </c>
      <c r="D15616" s="175">
        <v>16</v>
      </c>
      <c r="E15616" s="175">
        <v>2.5430000000000001</v>
      </c>
    </row>
    <row r="15617" spans="1:5">
      <c r="A15617" s="174" t="s">
        <v>202</v>
      </c>
      <c r="B15617" s="183">
        <v>24</v>
      </c>
      <c r="C15617" s="176">
        <v>43994</v>
      </c>
      <c r="D15617" s="175">
        <v>12</v>
      </c>
      <c r="E15617" s="175">
        <v>2.5430000000000001</v>
      </c>
    </row>
    <row r="15618" spans="1:5">
      <c r="A15618" s="174" t="s">
        <v>202</v>
      </c>
      <c r="B15618" s="177">
        <v>24</v>
      </c>
      <c r="C15618" s="176">
        <v>43995</v>
      </c>
      <c r="D15618" s="175">
        <v>9</v>
      </c>
      <c r="E15618" s="175">
        <v>1.272</v>
      </c>
    </row>
    <row r="15619" spans="1:5">
      <c r="A15619" s="174" t="s">
        <v>202</v>
      </c>
      <c r="B15619" s="183">
        <v>25</v>
      </c>
      <c r="C15619" s="176">
        <v>43996</v>
      </c>
      <c r="D15619" s="175">
        <v>6</v>
      </c>
      <c r="E15619" s="175">
        <v>1.272</v>
      </c>
    </row>
    <row r="15620" spans="1:5">
      <c r="A15620" s="174" t="s">
        <v>202</v>
      </c>
      <c r="B15620" s="183">
        <v>25</v>
      </c>
      <c r="C15620" s="176">
        <v>43997</v>
      </c>
      <c r="D15620" s="175">
        <v>12</v>
      </c>
      <c r="E15620" s="175">
        <v>2.5430000000000001</v>
      </c>
    </row>
    <row r="15621" spans="1:5">
      <c r="A15621" s="174" t="s">
        <v>202</v>
      </c>
      <c r="B15621" s="183">
        <v>25</v>
      </c>
      <c r="C15621" s="176">
        <v>43998</v>
      </c>
      <c r="D15621" s="175">
        <v>12</v>
      </c>
      <c r="E15621" s="175">
        <v>2.5430000000000001</v>
      </c>
    </row>
    <row r="15622" spans="1:5">
      <c r="A15622" s="174" t="s">
        <v>202</v>
      </c>
      <c r="B15622" s="183">
        <v>25</v>
      </c>
      <c r="C15622" s="176">
        <v>43999</v>
      </c>
      <c r="D15622" s="175">
        <v>12</v>
      </c>
      <c r="E15622" s="175">
        <v>5.7220000000000004</v>
      </c>
    </row>
    <row r="15623" spans="1:5">
      <c r="A15623" s="174" t="s">
        <v>202</v>
      </c>
      <c r="B15623" s="183">
        <v>25</v>
      </c>
      <c r="C15623" s="176">
        <v>44000</v>
      </c>
      <c r="D15623" s="175">
        <v>12</v>
      </c>
      <c r="E15623" s="175">
        <v>1.907</v>
      </c>
    </row>
    <row r="15624" spans="1:5">
      <c r="A15624" s="174" t="s">
        <v>202</v>
      </c>
      <c r="B15624" s="183">
        <v>25</v>
      </c>
      <c r="C15624" s="176">
        <v>44001</v>
      </c>
      <c r="D15624" s="175">
        <v>11</v>
      </c>
      <c r="E15624" s="175">
        <v>4.45</v>
      </c>
    </row>
    <row r="15625" spans="1:5">
      <c r="A15625" s="174" t="s">
        <v>202</v>
      </c>
      <c r="B15625" s="177">
        <v>25</v>
      </c>
      <c r="C15625" s="176">
        <v>44002</v>
      </c>
      <c r="D15625" s="175">
        <v>9</v>
      </c>
      <c r="E15625" s="175">
        <v>5.0860000000000003</v>
      </c>
    </row>
    <row r="15626" spans="1:5">
      <c r="A15626" s="174" t="s">
        <v>202</v>
      </c>
      <c r="B15626" s="183">
        <v>26</v>
      </c>
      <c r="C15626" s="176">
        <v>44003</v>
      </c>
      <c r="D15626" s="175">
        <v>7</v>
      </c>
      <c r="E15626" s="175">
        <v>5.0860000000000003</v>
      </c>
    </row>
    <row r="15627" spans="1:5">
      <c r="A15627" s="174" t="s">
        <v>202</v>
      </c>
      <c r="B15627" s="183">
        <v>26</v>
      </c>
      <c r="C15627" s="176">
        <v>44004</v>
      </c>
      <c r="D15627" s="175">
        <v>11</v>
      </c>
      <c r="E15627" s="175">
        <v>1.907</v>
      </c>
    </row>
    <row r="15628" spans="1:5">
      <c r="A15628" s="174" t="s">
        <v>202</v>
      </c>
      <c r="B15628" s="183">
        <v>26</v>
      </c>
      <c r="C15628" s="176">
        <v>44005</v>
      </c>
      <c r="D15628" s="175">
        <v>12</v>
      </c>
      <c r="E15628" s="175">
        <v>0.63600000000000001</v>
      </c>
    </row>
    <row r="15629" spans="1:5">
      <c r="A15629" s="174" t="s">
        <v>202</v>
      </c>
      <c r="B15629" s="183">
        <v>26</v>
      </c>
      <c r="C15629" s="176">
        <v>44006</v>
      </c>
      <c r="D15629" s="175">
        <v>11</v>
      </c>
      <c r="E15629" s="175">
        <v>1.272</v>
      </c>
    </row>
    <row r="15630" spans="1:5">
      <c r="A15630" s="174" t="s">
        <v>202</v>
      </c>
      <c r="B15630" s="183">
        <v>26</v>
      </c>
      <c r="C15630" s="176">
        <v>44007</v>
      </c>
      <c r="D15630" s="175">
        <v>12</v>
      </c>
      <c r="E15630" s="175">
        <v>1.272</v>
      </c>
    </row>
    <row r="15631" spans="1:5">
      <c r="A15631" s="174" t="s">
        <v>202</v>
      </c>
      <c r="B15631" s="183">
        <v>26</v>
      </c>
      <c r="C15631" s="176">
        <v>44008</v>
      </c>
      <c r="D15631" s="175">
        <v>11</v>
      </c>
      <c r="E15631" s="175">
        <v>1.907</v>
      </c>
    </row>
    <row r="15632" spans="1:5">
      <c r="A15632" s="174" t="s">
        <v>202</v>
      </c>
      <c r="B15632" s="177">
        <v>26</v>
      </c>
      <c r="C15632" s="176">
        <v>44009</v>
      </c>
      <c r="D15632" s="175">
        <v>9</v>
      </c>
      <c r="E15632" s="175">
        <v>3.1789999999999998</v>
      </c>
    </row>
    <row r="15633" spans="1:5">
      <c r="A15633" s="174" t="s">
        <v>202</v>
      </c>
      <c r="B15633" s="183">
        <v>27</v>
      </c>
      <c r="C15633" s="176">
        <v>44010</v>
      </c>
      <c r="D15633" s="175">
        <v>6</v>
      </c>
      <c r="E15633" s="175">
        <v>0.63600000000000001</v>
      </c>
    </row>
    <row r="15634" spans="1:5">
      <c r="A15634" s="174" t="s">
        <v>202</v>
      </c>
      <c r="B15634" s="183">
        <v>27</v>
      </c>
      <c r="C15634" s="176">
        <v>44011</v>
      </c>
      <c r="D15634" s="175">
        <v>11</v>
      </c>
      <c r="E15634" s="175">
        <v>1.907</v>
      </c>
    </row>
    <row r="15635" spans="1:5">
      <c r="A15635" s="174" t="s">
        <v>202</v>
      </c>
      <c r="B15635" s="183">
        <v>27</v>
      </c>
      <c r="C15635" s="176">
        <v>44012</v>
      </c>
      <c r="D15635" s="175">
        <v>11</v>
      </c>
      <c r="E15635" s="175">
        <v>3.1789999999999998</v>
      </c>
    </row>
    <row r="15636" spans="1:5">
      <c r="A15636" s="174" t="s">
        <v>202</v>
      </c>
      <c r="B15636" s="183">
        <v>27</v>
      </c>
      <c r="C15636" s="176">
        <v>44013</v>
      </c>
      <c r="D15636" s="175">
        <v>10</v>
      </c>
      <c r="E15636" s="175">
        <v>2.5430000000000001</v>
      </c>
    </row>
    <row r="15637" spans="1:5">
      <c r="A15637" s="174" t="s">
        <v>202</v>
      </c>
      <c r="B15637" s="183">
        <v>27</v>
      </c>
      <c r="C15637" s="176">
        <v>44014</v>
      </c>
      <c r="D15637" s="175">
        <v>11</v>
      </c>
      <c r="E15637" s="175">
        <v>3.1789999999999998</v>
      </c>
    </row>
    <row r="15638" spans="1:5">
      <c r="A15638" s="174" t="s">
        <v>202</v>
      </c>
      <c r="B15638" s="183">
        <v>27</v>
      </c>
      <c r="C15638" s="176">
        <v>44015</v>
      </c>
      <c r="D15638" s="175">
        <v>10</v>
      </c>
      <c r="E15638" s="175">
        <v>1.272</v>
      </c>
    </row>
    <row r="15639" spans="1:5">
      <c r="A15639" s="174" t="s">
        <v>202</v>
      </c>
      <c r="B15639" s="177">
        <v>27</v>
      </c>
      <c r="C15639" s="176">
        <v>44016</v>
      </c>
      <c r="D15639" s="175">
        <v>8</v>
      </c>
      <c r="E15639" s="175">
        <v>2.5430000000000001</v>
      </c>
    </row>
    <row r="15640" spans="1:5">
      <c r="A15640" s="174" t="s">
        <v>202</v>
      </c>
      <c r="B15640" s="183">
        <v>28</v>
      </c>
      <c r="C15640" s="176">
        <v>44017</v>
      </c>
      <c r="D15640" s="175">
        <v>5</v>
      </c>
      <c r="E15640" s="175">
        <v>3.1789999999999998</v>
      </c>
    </row>
    <row r="15641" spans="1:5">
      <c r="A15641" s="174" t="s">
        <v>202</v>
      </c>
      <c r="B15641" s="183">
        <v>28</v>
      </c>
      <c r="C15641" s="176">
        <v>44018</v>
      </c>
      <c r="D15641" s="175">
        <v>10</v>
      </c>
      <c r="E15641" s="175">
        <v>2.5430000000000001</v>
      </c>
    </row>
    <row r="15642" spans="1:5">
      <c r="A15642" s="174" t="s">
        <v>202</v>
      </c>
      <c r="B15642" s="183">
        <v>28</v>
      </c>
      <c r="C15642" s="176">
        <v>44019</v>
      </c>
      <c r="D15642" s="175">
        <v>10</v>
      </c>
      <c r="E15642" s="175">
        <v>2.5430000000000001</v>
      </c>
    </row>
    <row r="15643" spans="1:5">
      <c r="A15643" s="174" t="s">
        <v>202</v>
      </c>
      <c r="B15643" s="183">
        <v>28</v>
      </c>
      <c r="C15643" s="176">
        <v>44020</v>
      </c>
      <c r="D15643" s="175">
        <v>10</v>
      </c>
      <c r="E15643" s="175">
        <v>3.1789999999999998</v>
      </c>
    </row>
    <row r="15644" spans="1:5">
      <c r="A15644" s="174" t="s">
        <v>202</v>
      </c>
      <c r="B15644" s="183">
        <v>28</v>
      </c>
      <c r="C15644" s="176">
        <v>44021</v>
      </c>
      <c r="D15644" s="175">
        <v>11</v>
      </c>
      <c r="E15644" s="175">
        <v>4.45</v>
      </c>
    </row>
    <row r="15645" spans="1:5">
      <c r="A15645" s="174" t="s">
        <v>202</v>
      </c>
      <c r="B15645" s="183">
        <v>28</v>
      </c>
      <c r="C15645" s="176">
        <v>44022</v>
      </c>
      <c r="D15645" s="175">
        <v>10</v>
      </c>
      <c r="E15645" s="175">
        <v>3.1789999999999998</v>
      </c>
    </row>
    <row r="15646" spans="1:5">
      <c r="A15646" s="174" t="s">
        <v>202</v>
      </c>
      <c r="B15646" s="177">
        <v>28</v>
      </c>
      <c r="C15646" s="176">
        <v>44023</v>
      </c>
      <c r="D15646" s="175">
        <v>7</v>
      </c>
      <c r="E15646" s="175">
        <v>3.8149999999999999</v>
      </c>
    </row>
    <row r="15647" spans="1:5">
      <c r="A15647" s="174" t="s">
        <v>202</v>
      </c>
      <c r="B15647" s="183">
        <v>29</v>
      </c>
      <c r="C15647" s="176">
        <v>44024</v>
      </c>
      <c r="D15647" s="175">
        <v>5</v>
      </c>
      <c r="E15647" s="175">
        <v>2.5430000000000001</v>
      </c>
    </row>
    <row r="15648" spans="1:5">
      <c r="A15648" s="174" t="s">
        <v>202</v>
      </c>
      <c r="B15648" s="183">
        <v>29</v>
      </c>
      <c r="C15648" s="176">
        <v>44025</v>
      </c>
      <c r="D15648" s="175">
        <v>10</v>
      </c>
      <c r="E15648" s="175">
        <v>2.5430000000000001</v>
      </c>
    </row>
    <row r="15649" spans="1:5">
      <c r="A15649" s="174" t="s">
        <v>202</v>
      </c>
      <c r="B15649" s="183">
        <v>29</v>
      </c>
      <c r="C15649" s="176">
        <v>44026</v>
      </c>
      <c r="D15649" s="175">
        <v>11</v>
      </c>
      <c r="E15649" s="175">
        <v>5.0860000000000003</v>
      </c>
    </row>
    <row r="15650" spans="1:5">
      <c r="A15650" s="174" t="s">
        <v>202</v>
      </c>
      <c r="B15650" s="183">
        <v>29</v>
      </c>
      <c r="C15650" s="176">
        <v>44027</v>
      </c>
      <c r="D15650" s="175">
        <v>11</v>
      </c>
      <c r="E15650" s="175">
        <v>2.5430000000000001</v>
      </c>
    </row>
    <row r="15651" spans="1:5">
      <c r="A15651" s="174" t="s">
        <v>202</v>
      </c>
      <c r="B15651" s="183">
        <v>29</v>
      </c>
      <c r="C15651" s="176">
        <v>44028</v>
      </c>
      <c r="D15651" s="175">
        <v>11</v>
      </c>
      <c r="E15651" s="175">
        <v>4.45</v>
      </c>
    </row>
    <row r="15652" spans="1:5">
      <c r="A15652" s="174" t="s">
        <v>202</v>
      </c>
      <c r="B15652" s="183">
        <v>29</v>
      </c>
      <c r="C15652" s="176">
        <v>44029</v>
      </c>
      <c r="D15652" s="175">
        <v>10</v>
      </c>
      <c r="E15652" s="175">
        <v>3.1789999999999998</v>
      </c>
    </row>
    <row r="15653" spans="1:5">
      <c r="A15653" s="174" t="s">
        <v>202</v>
      </c>
      <c r="B15653" s="177">
        <v>29</v>
      </c>
      <c r="C15653" s="176">
        <v>44030</v>
      </c>
      <c r="D15653" s="175">
        <v>8</v>
      </c>
      <c r="E15653" s="175">
        <v>3.1789999999999998</v>
      </c>
    </row>
    <row r="15654" spans="1:5">
      <c r="A15654" s="174" t="s">
        <v>202</v>
      </c>
      <c r="B15654" s="183">
        <v>30</v>
      </c>
      <c r="C15654" s="176">
        <v>44031</v>
      </c>
      <c r="D15654" s="175">
        <v>5</v>
      </c>
      <c r="E15654" s="175">
        <v>3.8149999999999999</v>
      </c>
    </row>
    <row r="15655" spans="1:5">
      <c r="A15655" s="174" t="s">
        <v>202</v>
      </c>
      <c r="B15655" s="183">
        <v>30</v>
      </c>
      <c r="C15655" s="176">
        <v>44032</v>
      </c>
      <c r="D15655" s="175">
        <v>10</v>
      </c>
      <c r="E15655" s="175">
        <v>3.1789999999999998</v>
      </c>
    </row>
    <row r="15656" spans="1:5">
      <c r="A15656" s="174" t="s">
        <v>202</v>
      </c>
      <c r="B15656" s="183">
        <v>30</v>
      </c>
      <c r="C15656" s="176">
        <v>44033</v>
      </c>
      <c r="D15656" s="175">
        <v>11</v>
      </c>
      <c r="E15656" s="175">
        <v>5.7220000000000004</v>
      </c>
    </row>
    <row r="15657" spans="1:5">
      <c r="A15657" s="174" t="s">
        <v>202</v>
      </c>
      <c r="B15657" s="183">
        <v>30</v>
      </c>
      <c r="C15657" s="176">
        <v>44034</v>
      </c>
      <c r="D15657" s="175">
        <v>11</v>
      </c>
      <c r="E15657" s="175">
        <v>4.45</v>
      </c>
    </row>
    <row r="15658" spans="1:5">
      <c r="A15658" s="174" t="s">
        <v>202</v>
      </c>
      <c r="B15658" s="183">
        <v>30</v>
      </c>
      <c r="C15658" s="176">
        <v>44035</v>
      </c>
      <c r="D15658" s="175">
        <v>11</v>
      </c>
      <c r="E15658" s="175">
        <v>6.9939999999999998</v>
      </c>
    </row>
    <row r="15659" spans="1:5">
      <c r="A15659" s="174" t="s">
        <v>202</v>
      </c>
      <c r="B15659" s="183">
        <v>30</v>
      </c>
      <c r="C15659" s="176">
        <v>44036</v>
      </c>
      <c r="D15659" s="175">
        <v>11</v>
      </c>
      <c r="E15659" s="175">
        <v>5.0860000000000003</v>
      </c>
    </row>
    <row r="15660" spans="1:5">
      <c r="A15660" s="174" t="s">
        <v>202</v>
      </c>
      <c r="B15660" s="177">
        <v>30</v>
      </c>
      <c r="C15660" s="176">
        <v>44037</v>
      </c>
      <c r="D15660" s="175">
        <v>8</v>
      </c>
      <c r="E15660" s="175">
        <v>3.8149999999999999</v>
      </c>
    </row>
    <row r="15661" spans="1:5">
      <c r="A15661" s="174" t="s">
        <v>202</v>
      </c>
      <c r="B15661" s="183">
        <v>31</v>
      </c>
      <c r="C15661" s="176">
        <v>44038</v>
      </c>
      <c r="D15661" s="175">
        <v>5</v>
      </c>
      <c r="E15661" s="175">
        <v>3.8149999999999999</v>
      </c>
    </row>
    <row r="15662" spans="1:5">
      <c r="A15662" s="174" t="s">
        <v>202</v>
      </c>
      <c r="B15662" s="183">
        <v>31</v>
      </c>
      <c r="C15662" s="176">
        <v>44039</v>
      </c>
      <c r="D15662" s="175">
        <v>11</v>
      </c>
      <c r="E15662" s="175">
        <v>2.5430000000000001</v>
      </c>
    </row>
    <row r="15663" spans="1:5">
      <c r="A15663" s="174" t="s">
        <v>202</v>
      </c>
      <c r="B15663" s="183">
        <v>31</v>
      </c>
      <c r="C15663" s="176">
        <v>44040</v>
      </c>
      <c r="D15663" s="175">
        <v>11</v>
      </c>
      <c r="E15663" s="175">
        <v>4.45</v>
      </c>
    </row>
    <row r="15664" spans="1:5">
      <c r="A15664" s="174" t="s">
        <v>202</v>
      </c>
      <c r="B15664" s="183">
        <v>31</v>
      </c>
      <c r="C15664" s="176">
        <v>44041</v>
      </c>
      <c r="D15664" s="175">
        <v>12</v>
      </c>
      <c r="E15664" s="175">
        <v>4.45</v>
      </c>
    </row>
    <row r="15665" spans="1:5">
      <c r="A15665" s="174" t="s">
        <v>202</v>
      </c>
      <c r="B15665" s="183">
        <v>31</v>
      </c>
      <c r="C15665" s="176">
        <v>44042</v>
      </c>
      <c r="D15665" s="175">
        <v>12</v>
      </c>
      <c r="E15665" s="175">
        <v>2.5430000000000001</v>
      </c>
    </row>
    <row r="15666" spans="1:5">
      <c r="A15666" s="174" t="s">
        <v>202</v>
      </c>
      <c r="B15666" s="183">
        <v>31</v>
      </c>
      <c r="C15666" s="176">
        <v>44043</v>
      </c>
      <c r="D15666" s="175">
        <v>11</v>
      </c>
      <c r="E15666" s="175">
        <v>8.2650000000000006</v>
      </c>
    </row>
    <row r="15667" spans="1:5">
      <c r="A15667" s="174" t="s">
        <v>202</v>
      </c>
      <c r="B15667" s="177">
        <v>31</v>
      </c>
      <c r="C15667" s="176">
        <v>44044</v>
      </c>
      <c r="D15667" s="175">
        <v>8</v>
      </c>
      <c r="E15667" s="175">
        <v>5.7220000000000004</v>
      </c>
    </row>
    <row r="15668" spans="1:5">
      <c r="A15668" s="174" t="s">
        <v>202</v>
      </c>
      <c r="B15668" s="183">
        <v>32</v>
      </c>
      <c r="C15668" s="176">
        <v>44045</v>
      </c>
      <c r="D15668" s="175">
        <v>6</v>
      </c>
      <c r="E15668" s="175">
        <v>3.1789999999999998</v>
      </c>
    </row>
    <row r="15669" spans="1:5">
      <c r="A15669" s="174" t="s">
        <v>202</v>
      </c>
      <c r="B15669" s="183">
        <v>32</v>
      </c>
      <c r="C15669" s="176">
        <v>44046</v>
      </c>
      <c r="D15669" s="175">
        <v>11</v>
      </c>
      <c r="E15669" s="175">
        <v>4.45</v>
      </c>
    </row>
    <row r="15670" spans="1:5">
      <c r="A15670" s="174" t="s">
        <v>202</v>
      </c>
      <c r="B15670" s="183">
        <v>32</v>
      </c>
      <c r="C15670" s="176">
        <v>44047</v>
      </c>
      <c r="D15670" s="175">
        <v>11</v>
      </c>
      <c r="E15670" s="175">
        <v>3.8149999999999999</v>
      </c>
    </row>
    <row r="15671" spans="1:5">
      <c r="A15671" s="174" t="s">
        <v>202</v>
      </c>
      <c r="B15671" s="183">
        <v>32</v>
      </c>
      <c r="C15671" s="176">
        <v>44048</v>
      </c>
      <c r="D15671" s="175">
        <v>11</v>
      </c>
      <c r="E15671" s="175">
        <v>4.45</v>
      </c>
    </row>
    <row r="15672" spans="1:5">
      <c r="A15672" s="174" t="s">
        <v>202</v>
      </c>
      <c r="B15672" s="183">
        <v>32</v>
      </c>
      <c r="C15672" s="176">
        <v>44049</v>
      </c>
      <c r="D15672" s="175">
        <v>11</v>
      </c>
      <c r="E15672" s="175">
        <v>8.2650000000000006</v>
      </c>
    </row>
    <row r="15673" spans="1:5">
      <c r="A15673" s="174" t="s">
        <v>202</v>
      </c>
      <c r="B15673" s="177">
        <v>32</v>
      </c>
      <c r="C15673" s="176">
        <v>44050</v>
      </c>
      <c r="D15673" s="175">
        <v>10</v>
      </c>
      <c r="E15673" s="175">
        <v>5.7220000000000004</v>
      </c>
    </row>
    <row r="15674" spans="1:5">
      <c r="A15674" s="174" t="s">
        <v>202</v>
      </c>
      <c r="B15674" s="177">
        <v>32</v>
      </c>
      <c r="C15674" s="176">
        <v>44051</v>
      </c>
      <c r="D15674" s="175">
        <v>8</v>
      </c>
      <c r="E15674" s="175">
        <v>4.45</v>
      </c>
    </row>
    <row r="15675" spans="1:5">
      <c r="A15675" s="174" t="s">
        <v>202</v>
      </c>
      <c r="B15675" s="177">
        <v>33</v>
      </c>
      <c r="C15675" s="176">
        <v>44052</v>
      </c>
      <c r="D15675" s="175">
        <v>5</v>
      </c>
      <c r="E15675" s="175">
        <v>4.45</v>
      </c>
    </row>
    <row r="15676" spans="1:5">
      <c r="A15676" s="174" t="s">
        <v>202</v>
      </c>
      <c r="B15676" s="177">
        <v>33</v>
      </c>
      <c r="C15676" s="176">
        <v>44053</v>
      </c>
      <c r="D15676" s="175">
        <v>10</v>
      </c>
      <c r="E15676" s="175">
        <v>6.3579999999999997</v>
      </c>
    </row>
    <row r="15677" spans="1:5">
      <c r="A15677" s="174" t="s">
        <v>202</v>
      </c>
      <c r="B15677" s="177">
        <v>33</v>
      </c>
      <c r="C15677" s="176">
        <v>44054</v>
      </c>
      <c r="D15677" s="175">
        <v>11</v>
      </c>
      <c r="E15677" s="175">
        <v>8.2650000000000006</v>
      </c>
    </row>
    <row r="15678" spans="1:5">
      <c r="A15678" s="174" t="s">
        <v>202</v>
      </c>
      <c r="B15678" s="177">
        <v>33</v>
      </c>
      <c r="C15678" s="176">
        <v>44055</v>
      </c>
      <c r="D15678" s="175">
        <v>11</v>
      </c>
      <c r="E15678" s="175">
        <v>5.0860000000000003</v>
      </c>
    </row>
    <row r="15679" spans="1:5">
      <c r="A15679" s="174" t="s">
        <v>202</v>
      </c>
      <c r="B15679" s="177">
        <v>33</v>
      </c>
      <c r="C15679" s="176">
        <v>44056</v>
      </c>
      <c r="D15679" s="175">
        <v>12</v>
      </c>
      <c r="E15679" s="175">
        <v>6.9939999999999998</v>
      </c>
    </row>
    <row r="15680" spans="1:5">
      <c r="A15680" s="174" t="s">
        <v>202</v>
      </c>
      <c r="B15680" s="177">
        <v>33</v>
      </c>
      <c r="C15680" s="176">
        <v>44057</v>
      </c>
      <c r="D15680" s="175">
        <v>11</v>
      </c>
      <c r="E15680" s="175">
        <v>4.45</v>
      </c>
    </row>
    <row r="15681" spans="1:5">
      <c r="A15681" s="174" t="s">
        <v>202</v>
      </c>
      <c r="B15681" s="177">
        <v>33</v>
      </c>
      <c r="C15681" s="176">
        <v>44058</v>
      </c>
      <c r="D15681" s="175">
        <v>9</v>
      </c>
      <c r="E15681" s="175">
        <v>3.8149999999999999</v>
      </c>
    </row>
    <row r="15682" spans="1:5">
      <c r="A15682" s="174" t="s">
        <v>202</v>
      </c>
      <c r="B15682" s="177">
        <v>34</v>
      </c>
      <c r="C15682" s="176">
        <v>44059</v>
      </c>
      <c r="D15682" s="175">
        <v>7</v>
      </c>
      <c r="E15682" s="175">
        <v>3.1789999999999998</v>
      </c>
    </row>
    <row r="15683" spans="1:5">
      <c r="A15683" s="174" t="s">
        <v>202</v>
      </c>
      <c r="B15683" s="177">
        <v>34</v>
      </c>
      <c r="C15683" s="176">
        <v>44060</v>
      </c>
      <c r="D15683" s="175">
        <v>11</v>
      </c>
      <c r="E15683" s="175">
        <v>3.1789999999999998</v>
      </c>
    </row>
    <row r="15684" spans="1:5">
      <c r="A15684" s="174" t="s">
        <v>202</v>
      </c>
      <c r="B15684" s="177">
        <v>34</v>
      </c>
      <c r="C15684" s="176">
        <v>44061</v>
      </c>
      <c r="D15684" s="175">
        <v>11</v>
      </c>
      <c r="E15684" s="175">
        <v>9.5370000000000008</v>
      </c>
    </row>
    <row r="15685" spans="1:5">
      <c r="A15685" s="174" t="s">
        <v>202</v>
      </c>
      <c r="B15685" s="177">
        <v>34</v>
      </c>
      <c r="C15685" s="176">
        <v>44062</v>
      </c>
      <c r="D15685" s="175">
        <v>11</v>
      </c>
      <c r="E15685" s="175">
        <v>3.1789999999999998</v>
      </c>
    </row>
    <row r="15686" spans="1:5">
      <c r="A15686" s="174" t="s">
        <v>202</v>
      </c>
      <c r="B15686" s="177">
        <v>34</v>
      </c>
      <c r="C15686" s="176">
        <v>44063</v>
      </c>
      <c r="D15686" s="175">
        <v>11</v>
      </c>
      <c r="E15686" s="175">
        <v>6.9939999999999998</v>
      </c>
    </row>
    <row r="15687" spans="1:5">
      <c r="A15687" s="174" t="s">
        <v>202</v>
      </c>
      <c r="B15687" s="177">
        <v>34</v>
      </c>
      <c r="C15687" s="176">
        <v>44064</v>
      </c>
      <c r="D15687" s="175">
        <v>11</v>
      </c>
      <c r="E15687" s="175">
        <v>5.7220000000000004</v>
      </c>
    </row>
    <row r="15688" spans="1:5">
      <c r="A15688" s="174" t="s">
        <v>202</v>
      </c>
      <c r="B15688" s="177">
        <v>34</v>
      </c>
      <c r="C15688" s="176">
        <v>44065</v>
      </c>
      <c r="D15688" s="182"/>
      <c r="E15688" s="175">
        <v>10.808</v>
      </c>
    </row>
    <row r="15689" spans="1:5">
      <c r="A15689" s="174" t="s">
        <v>24</v>
      </c>
      <c r="B15689" s="183">
        <v>8</v>
      </c>
      <c r="C15689" s="176">
        <v>43877</v>
      </c>
      <c r="D15689" s="175">
        <v>0</v>
      </c>
      <c r="E15689" s="175">
        <v>0</v>
      </c>
    </row>
    <row r="15690" spans="1:5">
      <c r="A15690" s="174" t="s">
        <v>24</v>
      </c>
      <c r="B15690" s="183">
        <v>8</v>
      </c>
      <c r="C15690" s="176">
        <v>43878</v>
      </c>
      <c r="D15690" s="175">
        <v>0</v>
      </c>
      <c r="E15690" s="175">
        <v>0</v>
      </c>
    </row>
    <row r="15691" spans="1:5">
      <c r="A15691" s="174" t="s">
        <v>24</v>
      </c>
      <c r="B15691" s="183">
        <v>8</v>
      </c>
      <c r="C15691" s="176">
        <v>43879</v>
      </c>
      <c r="D15691" s="175">
        <v>1</v>
      </c>
      <c r="E15691" s="175">
        <v>0</v>
      </c>
    </row>
    <row r="15692" spans="1:5">
      <c r="A15692" s="174" t="s">
        <v>24</v>
      </c>
      <c r="B15692" s="183">
        <v>8</v>
      </c>
      <c r="C15692" s="176">
        <v>43880</v>
      </c>
      <c r="D15692" s="175">
        <v>0</v>
      </c>
      <c r="E15692" s="175">
        <v>0</v>
      </c>
    </row>
    <row r="15693" spans="1:5">
      <c r="A15693" s="174" t="s">
        <v>24</v>
      </c>
      <c r="B15693" s="183">
        <v>8</v>
      </c>
      <c r="C15693" s="176">
        <v>43881</v>
      </c>
      <c r="D15693" s="175">
        <v>0</v>
      </c>
      <c r="E15693" s="175">
        <v>0</v>
      </c>
    </row>
    <row r="15694" spans="1:5">
      <c r="A15694" s="174" t="s">
        <v>24</v>
      </c>
      <c r="B15694" s="177">
        <v>8</v>
      </c>
      <c r="C15694" s="176">
        <v>43882</v>
      </c>
      <c r="D15694" s="175">
        <v>1</v>
      </c>
      <c r="E15694" s="175">
        <v>0</v>
      </c>
    </row>
    <row r="15695" spans="1:5">
      <c r="A15695" s="174" t="s">
        <v>24</v>
      </c>
      <c r="B15695" s="183">
        <v>8</v>
      </c>
      <c r="C15695" s="176">
        <v>43883</v>
      </c>
      <c r="D15695" s="175">
        <v>0</v>
      </c>
      <c r="E15695" s="175">
        <v>0</v>
      </c>
    </row>
    <row r="15696" spans="1:5">
      <c r="A15696" s="174" t="s">
        <v>24</v>
      </c>
      <c r="B15696" s="183">
        <v>9</v>
      </c>
      <c r="C15696" s="176">
        <v>43884</v>
      </c>
      <c r="D15696" s="175">
        <v>0</v>
      </c>
      <c r="E15696" s="175">
        <v>0</v>
      </c>
    </row>
    <row r="15697" spans="1:5">
      <c r="A15697" s="174" t="s">
        <v>24</v>
      </c>
      <c r="B15697" s="183">
        <v>9</v>
      </c>
      <c r="C15697" s="176">
        <v>43885</v>
      </c>
      <c r="D15697" s="175">
        <v>1</v>
      </c>
      <c r="E15697" s="175">
        <v>0</v>
      </c>
    </row>
    <row r="15698" spans="1:5">
      <c r="A15698" s="174" t="s">
        <v>24</v>
      </c>
      <c r="B15698" s="183">
        <v>9</v>
      </c>
      <c r="C15698" s="176">
        <v>43886</v>
      </c>
      <c r="D15698" s="175">
        <v>1</v>
      </c>
      <c r="E15698" s="175">
        <v>0</v>
      </c>
    </row>
    <row r="15699" spans="1:5">
      <c r="A15699" s="174" t="s">
        <v>24</v>
      </c>
      <c r="B15699" s="183">
        <v>9</v>
      </c>
      <c r="C15699" s="176">
        <v>43887</v>
      </c>
      <c r="D15699" s="175">
        <v>1</v>
      </c>
      <c r="E15699" s="175">
        <v>0</v>
      </c>
    </row>
    <row r="15700" spans="1:5">
      <c r="A15700" s="174" t="s">
        <v>24</v>
      </c>
      <c r="B15700" s="183">
        <v>9</v>
      </c>
      <c r="C15700" s="176">
        <v>43888</v>
      </c>
      <c r="D15700" s="175">
        <v>1</v>
      </c>
      <c r="E15700" s="175">
        <v>0</v>
      </c>
    </row>
    <row r="15701" spans="1:5">
      <c r="A15701" s="174" t="s">
        <v>24</v>
      </c>
      <c r="B15701" s="177">
        <v>9</v>
      </c>
      <c r="C15701" s="176">
        <v>43889</v>
      </c>
      <c r="D15701" s="175">
        <v>1</v>
      </c>
      <c r="E15701" s="175">
        <v>0</v>
      </c>
    </row>
    <row r="15702" spans="1:5">
      <c r="A15702" s="174" t="s">
        <v>24</v>
      </c>
      <c r="B15702" s="183">
        <v>9</v>
      </c>
      <c r="C15702" s="176">
        <v>43890</v>
      </c>
      <c r="D15702" s="175">
        <v>0</v>
      </c>
      <c r="E15702" s="175">
        <v>0</v>
      </c>
    </row>
    <row r="15703" spans="1:5">
      <c r="A15703" s="174" t="s">
        <v>24</v>
      </c>
      <c r="B15703" s="183">
        <v>10</v>
      </c>
      <c r="C15703" s="176">
        <v>43833</v>
      </c>
      <c r="D15703" s="175">
        <v>-1</v>
      </c>
      <c r="E15703" s="175">
        <v>0</v>
      </c>
    </row>
    <row r="15704" spans="1:5">
      <c r="A15704" s="174" t="s">
        <v>24</v>
      </c>
      <c r="B15704" s="183">
        <v>10</v>
      </c>
      <c r="C15704" s="176">
        <v>43864</v>
      </c>
      <c r="D15704" s="175">
        <v>1</v>
      </c>
      <c r="E15704" s="175">
        <v>0</v>
      </c>
    </row>
    <row r="15705" spans="1:5">
      <c r="A15705" s="174" t="s">
        <v>24</v>
      </c>
      <c r="B15705" s="183">
        <v>10</v>
      </c>
      <c r="C15705" s="176">
        <v>43893</v>
      </c>
      <c r="D15705" s="175">
        <v>2</v>
      </c>
      <c r="E15705" s="175">
        <v>0</v>
      </c>
    </row>
    <row r="15706" spans="1:5">
      <c r="A15706" s="174" t="s">
        <v>24</v>
      </c>
      <c r="B15706" s="183">
        <v>10</v>
      </c>
      <c r="C15706" s="176">
        <v>43894</v>
      </c>
      <c r="D15706" s="175">
        <v>1</v>
      </c>
      <c r="E15706" s="175">
        <v>0</v>
      </c>
    </row>
    <row r="15707" spans="1:5">
      <c r="A15707" s="174" t="s">
        <v>24</v>
      </c>
      <c r="B15707" s="183">
        <v>10</v>
      </c>
      <c r="C15707" s="176">
        <v>43895</v>
      </c>
      <c r="D15707" s="175">
        <v>1</v>
      </c>
      <c r="E15707" s="175">
        <v>0</v>
      </c>
    </row>
    <row r="15708" spans="1:5">
      <c r="A15708" s="174" t="s">
        <v>24</v>
      </c>
      <c r="B15708" s="177">
        <v>10</v>
      </c>
      <c r="C15708" s="176">
        <v>43896</v>
      </c>
      <c r="D15708" s="175">
        <v>3</v>
      </c>
      <c r="E15708" s="175">
        <v>0</v>
      </c>
    </row>
    <row r="15709" spans="1:5">
      <c r="A15709" s="174" t="s">
        <v>24</v>
      </c>
      <c r="B15709" s="183">
        <v>10</v>
      </c>
      <c r="C15709" s="176">
        <v>43897</v>
      </c>
      <c r="D15709" s="175">
        <v>2</v>
      </c>
      <c r="E15709" s="175">
        <v>0</v>
      </c>
    </row>
    <row r="15710" spans="1:5">
      <c r="A15710" s="174" t="s">
        <v>24</v>
      </c>
      <c r="B15710" s="183">
        <v>11</v>
      </c>
      <c r="C15710" s="176">
        <v>43898</v>
      </c>
      <c r="D15710" s="175">
        <v>0</v>
      </c>
      <c r="E15710" s="175">
        <v>0</v>
      </c>
    </row>
    <row r="15711" spans="1:5">
      <c r="A15711" s="174" t="s">
        <v>24</v>
      </c>
      <c r="B15711" s="183">
        <v>11</v>
      </c>
      <c r="C15711" s="176">
        <v>43899</v>
      </c>
      <c r="D15711" s="175">
        <v>2</v>
      </c>
      <c r="E15711" s="175">
        <v>0</v>
      </c>
    </row>
    <row r="15712" spans="1:5">
      <c r="A15712" s="174" t="s">
        <v>24</v>
      </c>
      <c r="B15712" s="183">
        <v>11</v>
      </c>
      <c r="C15712" s="176">
        <v>43900</v>
      </c>
      <c r="D15712" s="175">
        <v>3</v>
      </c>
      <c r="E15712" s="175">
        <v>0</v>
      </c>
    </row>
    <row r="15713" spans="1:5">
      <c r="A15713" s="174" t="s">
        <v>24</v>
      </c>
      <c r="B15713" s="183">
        <v>11</v>
      </c>
      <c r="C15713" s="176">
        <v>43901</v>
      </c>
      <c r="D15713" s="175">
        <v>2</v>
      </c>
      <c r="E15713" s="175">
        <v>0</v>
      </c>
    </row>
    <row r="15714" spans="1:5">
      <c r="A15714" s="174" t="s">
        <v>24</v>
      </c>
      <c r="B15714" s="183">
        <v>11</v>
      </c>
      <c r="C15714" s="176">
        <v>43902</v>
      </c>
      <c r="D15714" s="175">
        <v>4</v>
      </c>
      <c r="E15714" s="175">
        <v>0</v>
      </c>
    </row>
    <row r="15715" spans="1:5">
      <c r="A15715" s="174" t="s">
        <v>24</v>
      </c>
      <c r="B15715" s="177">
        <v>11</v>
      </c>
      <c r="C15715" s="176">
        <v>43903</v>
      </c>
      <c r="D15715" s="175">
        <v>6</v>
      </c>
      <c r="E15715" s="175">
        <v>0</v>
      </c>
    </row>
    <row r="15716" spans="1:5">
      <c r="A15716" s="174" t="s">
        <v>24</v>
      </c>
      <c r="B15716" s="183">
        <v>11</v>
      </c>
      <c r="C15716" s="176">
        <v>43904</v>
      </c>
      <c r="D15716" s="175">
        <v>4</v>
      </c>
      <c r="E15716" s="175">
        <v>0</v>
      </c>
    </row>
    <row r="15717" spans="1:5">
      <c r="A15717" s="174" t="s">
        <v>24</v>
      </c>
      <c r="B15717" s="183">
        <v>12</v>
      </c>
      <c r="C15717" s="176">
        <v>43905</v>
      </c>
      <c r="D15717" s="175">
        <v>4</v>
      </c>
      <c r="E15717" s="175">
        <v>0</v>
      </c>
    </row>
    <row r="15718" spans="1:5">
      <c r="A15718" s="174" t="s">
        <v>24</v>
      </c>
      <c r="B15718" s="183">
        <v>12</v>
      </c>
      <c r="C15718" s="176">
        <v>43906</v>
      </c>
      <c r="D15718" s="175">
        <v>8</v>
      </c>
      <c r="E15718" s="175">
        <v>0</v>
      </c>
    </row>
    <row r="15719" spans="1:5">
      <c r="A15719" s="174" t="s">
        <v>24</v>
      </c>
      <c r="B15719" s="183">
        <v>12</v>
      </c>
      <c r="C15719" s="176">
        <v>43907</v>
      </c>
      <c r="D15719" s="175">
        <v>13</v>
      </c>
      <c r="E15719" s="175">
        <v>0</v>
      </c>
    </row>
    <row r="15720" spans="1:5">
      <c r="A15720" s="174" t="s">
        <v>24</v>
      </c>
      <c r="B15720" s="183">
        <v>12</v>
      </c>
      <c r="C15720" s="176">
        <v>43908</v>
      </c>
      <c r="D15720" s="175">
        <v>13</v>
      </c>
      <c r="E15720" s="175">
        <v>0</v>
      </c>
    </row>
    <row r="15721" spans="1:5">
      <c r="A15721" s="174" t="s">
        <v>24</v>
      </c>
      <c r="B15721" s="177">
        <v>12</v>
      </c>
      <c r="C15721" s="176">
        <v>43909</v>
      </c>
      <c r="D15721" s="175">
        <v>17</v>
      </c>
      <c r="E15721" s="175">
        <v>0</v>
      </c>
    </row>
    <row r="15722" spans="1:5">
      <c r="A15722" s="174" t="s">
        <v>24</v>
      </c>
      <c r="B15722" s="183">
        <v>12</v>
      </c>
      <c r="C15722" s="176">
        <v>43910</v>
      </c>
      <c r="D15722" s="175">
        <v>20</v>
      </c>
      <c r="E15722" s="175">
        <v>0</v>
      </c>
    </row>
    <row r="15723" spans="1:5">
      <c r="A15723" s="174" t="s">
        <v>24</v>
      </c>
      <c r="B15723" s="183">
        <v>12</v>
      </c>
      <c r="C15723" s="176">
        <v>43911</v>
      </c>
      <c r="D15723" s="175">
        <v>13</v>
      </c>
      <c r="E15723" s="175">
        <v>0.27300000000000002</v>
      </c>
    </row>
    <row r="15724" spans="1:5">
      <c r="A15724" s="174" t="s">
        <v>24</v>
      </c>
      <c r="B15724" s="183">
        <v>13</v>
      </c>
      <c r="C15724" s="176">
        <v>43912</v>
      </c>
      <c r="D15724" s="175">
        <v>10</v>
      </c>
      <c r="E15724" s="175">
        <v>0</v>
      </c>
    </row>
    <row r="15725" spans="1:5">
      <c r="A15725" s="174" t="s">
        <v>24</v>
      </c>
      <c r="B15725" s="183">
        <v>13</v>
      </c>
      <c r="C15725" s="176">
        <v>43913</v>
      </c>
      <c r="D15725" s="175">
        <v>20</v>
      </c>
      <c r="E15725" s="175">
        <v>0</v>
      </c>
    </row>
    <row r="15726" spans="1:5">
      <c r="A15726" s="174" t="s">
        <v>24</v>
      </c>
      <c r="B15726" s="183">
        <v>13</v>
      </c>
      <c r="C15726" s="176">
        <v>43914</v>
      </c>
      <c r="D15726" s="175">
        <v>21</v>
      </c>
      <c r="E15726" s="175">
        <v>0</v>
      </c>
    </row>
    <row r="15727" spans="1:5">
      <c r="A15727" s="174" t="s">
        <v>24</v>
      </c>
      <c r="B15727" s="183">
        <v>13</v>
      </c>
      <c r="C15727" s="176">
        <v>43915</v>
      </c>
      <c r="D15727" s="175">
        <v>21</v>
      </c>
      <c r="E15727" s="175">
        <v>0.27300000000000002</v>
      </c>
    </row>
    <row r="15728" spans="1:5">
      <c r="A15728" s="174" t="s">
        <v>24</v>
      </c>
      <c r="B15728" s="183">
        <v>13</v>
      </c>
      <c r="C15728" s="176">
        <v>43916</v>
      </c>
      <c r="D15728" s="175">
        <v>21</v>
      </c>
      <c r="E15728" s="175">
        <v>0.54500000000000004</v>
      </c>
    </row>
    <row r="15729" spans="1:5">
      <c r="A15729" s="174" t="s">
        <v>24</v>
      </c>
      <c r="B15729" s="177">
        <v>13</v>
      </c>
      <c r="C15729" s="176">
        <v>43917</v>
      </c>
      <c r="D15729" s="175">
        <v>21</v>
      </c>
      <c r="E15729" s="175">
        <v>1.0900000000000001</v>
      </c>
    </row>
    <row r="15730" spans="1:5">
      <c r="A15730" s="174" t="s">
        <v>24</v>
      </c>
      <c r="B15730" s="183">
        <v>13</v>
      </c>
      <c r="C15730" s="176">
        <v>43918</v>
      </c>
      <c r="D15730" s="175">
        <v>12</v>
      </c>
      <c r="E15730" s="175">
        <v>0</v>
      </c>
    </row>
    <row r="15731" spans="1:5">
      <c r="A15731" s="174" t="s">
        <v>24</v>
      </c>
      <c r="B15731" s="183">
        <v>14</v>
      </c>
      <c r="C15731" s="176">
        <v>43919</v>
      </c>
      <c r="D15731" s="175">
        <v>12</v>
      </c>
      <c r="E15731" s="175">
        <v>0.27300000000000002</v>
      </c>
    </row>
    <row r="15732" spans="1:5">
      <c r="A15732" s="174" t="s">
        <v>24</v>
      </c>
      <c r="B15732" s="183">
        <v>14</v>
      </c>
      <c r="C15732" s="176">
        <v>43920</v>
      </c>
      <c r="D15732" s="175">
        <v>21</v>
      </c>
      <c r="E15732" s="175">
        <v>0.54500000000000004</v>
      </c>
    </row>
    <row r="15733" spans="1:5">
      <c r="A15733" s="174" t="s">
        <v>24</v>
      </c>
      <c r="B15733" s="183">
        <v>14</v>
      </c>
      <c r="C15733" s="176">
        <v>43921</v>
      </c>
      <c r="D15733" s="175">
        <v>21</v>
      </c>
      <c r="E15733" s="175">
        <v>0.54500000000000004</v>
      </c>
    </row>
    <row r="15734" spans="1:5">
      <c r="A15734" s="174" t="s">
        <v>24</v>
      </c>
      <c r="B15734" s="183">
        <v>14</v>
      </c>
      <c r="C15734" s="176">
        <v>43922</v>
      </c>
      <c r="D15734" s="175">
        <v>20</v>
      </c>
      <c r="E15734" s="175">
        <v>0.81799999999999995</v>
      </c>
    </row>
    <row r="15735" spans="1:5">
      <c r="A15735" s="174" t="s">
        <v>24</v>
      </c>
      <c r="B15735" s="183">
        <v>14</v>
      </c>
      <c r="C15735" s="176">
        <v>43923</v>
      </c>
      <c r="D15735" s="175">
        <v>21</v>
      </c>
      <c r="E15735" s="175">
        <v>0.81799999999999995</v>
      </c>
    </row>
    <row r="15736" spans="1:5">
      <c r="A15736" s="174" t="s">
        <v>24</v>
      </c>
      <c r="B15736" s="177">
        <v>14</v>
      </c>
      <c r="C15736" s="176">
        <v>43924</v>
      </c>
      <c r="D15736" s="175">
        <v>22</v>
      </c>
      <c r="E15736" s="175">
        <v>0.27300000000000002</v>
      </c>
    </row>
    <row r="15737" spans="1:5">
      <c r="A15737" s="174" t="s">
        <v>24</v>
      </c>
      <c r="B15737" s="183">
        <v>14</v>
      </c>
      <c r="C15737" s="176">
        <v>43925</v>
      </c>
      <c r="D15737" s="175">
        <v>12</v>
      </c>
      <c r="E15737" s="175">
        <v>0.54500000000000004</v>
      </c>
    </row>
    <row r="15738" spans="1:5">
      <c r="A15738" s="174" t="s">
        <v>24</v>
      </c>
      <c r="B15738" s="183">
        <v>15</v>
      </c>
      <c r="C15738" s="176">
        <v>43926</v>
      </c>
      <c r="D15738" s="175">
        <v>8</v>
      </c>
      <c r="E15738" s="175">
        <v>0.54500000000000004</v>
      </c>
    </row>
    <row r="15739" spans="1:5">
      <c r="A15739" s="174" t="s">
        <v>24</v>
      </c>
      <c r="B15739" s="183">
        <v>15</v>
      </c>
      <c r="C15739" s="176">
        <v>43927</v>
      </c>
      <c r="D15739" s="175">
        <v>18</v>
      </c>
      <c r="E15739" s="175">
        <v>0.54500000000000004</v>
      </c>
    </row>
    <row r="15740" spans="1:5">
      <c r="A15740" s="174" t="s">
        <v>24</v>
      </c>
      <c r="B15740" s="183">
        <v>15</v>
      </c>
      <c r="C15740" s="176">
        <v>43928</v>
      </c>
      <c r="D15740" s="175">
        <v>18</v>
      </c>
      <c r="E15740" s="175">
        <v>0.54500000000000004</v>
      </c>
    </row>
    <row r="15741" spans="1:5">
      <c r="A15741" s="174" t="s">
        <v>24</v>
      </c>
      <c r="B15741" s="183">
        <v>15</v>
      </c>
      <c r="C15741" s="176">
        <v>43929</v>
      </c>
      <c r="D15741" s="175">
        <v>16</v>
      </c>
      <c r="E15741" s="175">
        <v>1.0900000000000001</v>
      </c>
    </row>
    <row r="15742" spans="1:5">
      <c r="A15742" s="174" t="s">
        <v>24</v>
      </c>
      <c r="B15742" s="183">
        <v>15</v>
      </c>
      <c r="C15742" s="176">
        <v>43930</v>
      </c>
      <c r="D15742" s="175">
        <v>17</v>
      </c>
      <c r="E15742" s="175">
        <v>1.363</v>
      </c>
    </row>
    <row r="15743" spans="1:5">
      <c r="A15743" s="174" t="s">
        <v>24</v>
      </c>
      <c r="B15743" s="177">
        <v>15</v>
      </c>
      <c r="C15743" s="176">
        <v>43931</v>
      </c>
      <c r="D15743" s="175">
        <v>29</v>
      </c>
      <c r="E15743" s="175">
        <v>1.363</v>
      </c>
    </row>
    <row r="15744" spans="1:5">
      <c r="A15744" s="174" t="s">
        <v>24</v>
      </c>
      <c r="B15744" s="183">
        <v>15</v>
      </c>
      <c r="C15744" s="176">
        <v>43932</v>
      </c>
      <c r="D15744" s="175">
        <v>10</v>
      </c>
      <c r="E15744" s="175">
        <v>1.0900000000000001</v>
      </c>
    </row>
    <row r="15745" spans="1:5">
      <c r="A15745" s="174" t="s">
        <v>24</v>
      </c>
      <c r="B15745" s="183">
        <v>16</v>
      </c>
      <c r="C15745" s="176">
        <v>43933</v>
      </c>
      <c r="D15745" s="175">
        <v>5</v>
      </c>
      <c r="E15745" s="175">
        <v>1.0900000000000001</v>
      </c>
    </row>
    <row r="15746" spans="1:5">
      <c r="A15746" s="174" t="s">
        <v>24</v>
      </c>
      <c r="B15746" s="183">
        <v>16</v>
      </c>
      <c r="C15746" s="176">
        <v>43934</v>
      </c>
      <c r="D15746" s="175">
        <v>30</v>
      </c>
      <c r="E15746" s="175">
        <v>0.27300000000000002</v>
      </c>
    </row>
    <row r="15747" spans="1:5">
      <c r="A15747" s="174" t="s">
        <v>24</v>
      </c>
      <c r="B15747" s="183">
        <v>16</v>
      </c>
      <c r="C15747" s="176">
        <v>43935</v>
      </c>
      <c r="D15747" s="175">
        <v>19</v>
      </c>
      <c r="E15747" s="175">
        <v>1.363</v>
      </c>
    </row>
    <row r="15748" spans="1:5">
      <c r="A15748" s="174" t="s">
        <v>24</v>
      </c>
      <c r="B15748" s="183">
        <v>16</v>
      </c>
      <c r="C15748" s="176">
        <v>43936</v>
      </c>
      <c r="D15748" s="175">
        <v>19</v>
      </c>
      <c r="E15748" s="175">
        <v>1.635</v>
      </c>
    </row>
    <row r="15749" spans="1:5">
      <c r="A15749" s="174" t="s">
        <v>24</v>
      </c>
      <c r="B15749" s="183">
        <v>16</v>
      </c>
      <c r="C15749" s="176">
        <v>43937</v>
      </c>
      <c r="D15749" s="175">
        <v>18</v>
      </c>
      <c r="E15749" s="175">
        <v>2.9980000000000002</v>
      </c>
    </row>
    <row r="15750" spans="1:5">
      <c r="A15750" s="174" t="s">
        <v>24</v>
      </c>
      <c r="B15750" s="177">
        <v>16</v>
      </c>
      <c r="C15750" s="176">
        <v>43938</v>
      </c>
      <c r="D15750" s="175">
        <v>18</v>
      </c>
      <c r="E15750" s="175">
        <v>2.7250000000000001</v>
      </c>
    </row>
    <row r="15751" spans="1:5">
      <c r="A15751" s="174" t="s">
        <v>24</v>
      </c>
      <c r="B15751" s="183">
        <v>16</v>
      </c>
      <c r="C15751" s="176">
        <v>43939</v>
      </c>
      <c r="D15751" s="175">
        <v>9</v>
      </c>
      <c r="E15751" s="175">
        <v>1.9079999999999999</v>
      </c>
    </row>
    <row r="15752" spans="1:5">
      <c r="A15752" s="174" t="s">
        <v>24</v>
      </c>
      <c r="B15752" s="183">
        <v>17</v>
      </c>
      <c r="C15752" s="176">
        <v>43940</v>
      </c>
      <c r="D15752" s="175">
        <v>7</v>
      </c>
      <c r="E15752" s="175">
        <v>0.27300000000000002</v>
      </c>
    </row>
    <row r="15753" spans="1:5">
      <c r="A15753" s="174" t="s">
        <v>24</v>
      </c>
      <c r="B15753" s="183">
        <v>17</v>
      </c>
      <c r="C15753" s="176">
        <v>43941</v>
      </c>
      <c r="D15753" s="175">
        <v>17</v>
      </c>
      <c r="E15753" s="175">
        <v>0.54500000000000004</v>
      </c>
    </row>
    <row r="15754" spans="1:5">
      <c r="A15754" s="174" t="s">
        <v>24</v>
      </c>
      <c r="B15754" s="183">
        <v>17</v>
      </c>
      <c r="C15754" s="176">
        <v>43942</v>
      </c>
      <c r="D15754" s="175">
        <v>17</v>
      </c>
      <c r="E15754" s="175">
        <v>0.81799999999999995</v>
      </c>
    </row>
    <row r="15755" spans="1:5">
      <c r="A15755" s="174" t="s">
        <v>24</v>
      </c>
      <c r="B15755" s="183">
        <v>17</v>
      </c>
      <c r="C15755" s="176">
        <v>43943</v>
      </c>
      <c r="D15755" s="175">
        <v>15</v>
      </c>
      <c r="E15755" s="175">
        <v>2.1800000000000002</v>
      </c>
    </row>
    <row r="15756" spans="1:5">
      <c r="A15756" s="174" t="s">
        <v>24</v>
      </c>
      <c r="B15756" s="183">
        <v>17</v>
      </c>
      <c r="C15756" s="176">
        <v>43944</v>
      </c>
      <c r="D15756" s="175">
        <v>15</v>
      </c>
      <c r="E15756" s="175">
        <v>0</v>
      </c>
    </row>
    <row r="15757" spans="1:5">
      <c r="A15757" s="174" t="s">
        <v>24</v>
      </c>
      <c r="B15757" s="177">
        <v>17</v>
      </c>
      <c r="C15757" s="176">
        <v>43945</v>
      </c>
      <c r="D15757" s="175">
        <v>16</v>
      </c>
      <c r="E15757" s="175">
        <v>1.9079999999999999</v>
      </c>
    </row>
    <row r="15758" spans="1:5">
      <c r="A15758" s="174" t="s">
        <v>24</v>
      </c>
      <c r="B15758" s="183">
        <v>17</v>
      </c>
      <c r="C15758" s="176">
        <v>43946</v>
      </c>
      <c r="D15758" s="175">
        <v>10</v>
      </c>
      <c r="E15758" s="175">
        <v>0.27300000000000002</v>
      </c>
    </row>
    <row r="15759" spans="1:5">
      <c r="A15759" s="174" t="s">
        <v>24</v>
      </c>
      <c r="B15759" s="183">
        <v>18</v>
      </c>
      <c r="C15759" s="176">
        <v>43947</v>
      </c>
      <c r="D15759" s="175">
        <v>6</v>
      </c>
      <c r="E15759" s="175">
        <v>2.4529999999999998</v>
      </c>
    </row>
    <row r="15760" spans="1:5">
      <c r="A15760" s="174" t="s">
        <v>24</v>
      </c>
      <c r="B15760" s="183">
        <v>18</v>
      </c>
      <c r="C15760" s="176">
        <v>43948</v>
      </c>
      <c r="D15760" s="175">
        <v>14</v>
      </c>
      <c r="E15760" s="175">
        <v>0.54500000000000004</v>
      </c>
    </row>
    <row r="15761" spans="1:5">
      <c r="A15761" s="174" t="s">
        <v>24</v>
      </c>
      <c r="B15761" s="183">
        <v>18</v>
      </c>
      <c r="C15761" s="176">
        <v>43949</v>
      </c>
      <c r="D15761" s="175">
        <v>14</v>
      </c>
      <c r="E15761" s="175">
        <v>0.54500000000000004</v>
      </c>
    </row>
    <row r="15762" spans="1:5">
      <c r="A15762" s="174" t="s">
        <v>24</v>
      </c>
      <c r="B15762" s="183">
        <v>18</v>
      </c>
      <c r="C15762" s="176">
        <v>43950</v>
      </c>
      <c r="D15762" s="175">
        <v>16</v>
      </c>
      <c r="E15762" s="175">
        <v>2.7250000000000001</v>
      </c>
    </row>
    <row r="15763" spans="1:5">
      <c r="A15763" s="174" t="s">
        <v>24</v>
      </c>
      <c r="B15763" s="183">
        <v>18</v>
      </c>
      <c r="C15763" s="176">
        <v>43951</v>
      </c>
      <c r="D15763" s="175">
        <v>14</v>
      </c>
      <c r="E15763" s="175">
        <v>2.7250000000000001</v>
      </c>
    </row>
    <row r="15764" spans="1:5">
      <c r="A15764" s="174" t="s">
        <v>24</v>
      </c>
      <c r="B15764" s="177">
        <v>18</v>
      </c>
      <c r="C15764" s="176">
        <v>43952</v>
      </c>
      <c r="D15764" s="175">
        <v>27</v>
      </c>
      <c r="E15764" s="175">
        <v>0.54500000000000004</v>
      </c>
    </row>
    <row r="15765" spans="1:5">
      <c r="A15765" s="174" t="s">
        <v>24</v>
      </c>
      <c r="B15765" s="183">
        <v>18</v>
      </c>
      <c r="C15765" s="176">
        <v>43953</v>
      </c>
      <c r="D15765" s="175">
        <v>10</v>
      </c>
      <c r="E15765" s="175">
        <v>0.81799999999999995</v>
      </c>
    </row>
    <row r="15766" spans="1:5">
      <c r="A15766" s="174" t="s">
        <v>24</v>
      </c>
      <c r="B15766" s="183">
        <v>19</v>
      </c>
      <c r="C15766" s="176">
        <v>43954</v>
      </c>
      <c r="D15766" s="175">
        <v>7</v>
      </c>
      <c r="E15766" s="175">
        <v>0.54500000000000004</v>
      </c>
    </row>
    <row r="15767" spans="1:5">
      <c r="A15767" s="174" t="s">
        <v>24</v>
      </c>
      <c r="B15767" s="183">
        <v>19</v>
      </c>
      <c r="C15767" s="176">
        <v>43955</v>
      </c>
      <c r="D15767" s="175">
        <v>15</v>
      </c>
      <c r="E15767" s="175">
        <v>0</v>
      </c>
    </row>
    <row r="15768" spans="1:5">
      <c r="A15768" s="174" t="s">
        <v>24</v>
      </c>
      <c r="B15768" s="183">
        <v>19</v>
      </c>
      <c r="C15768" s="176">
        <v>43956</v>
      </c>
      <c r="D15768" s="175">
        <v>15</v>
      </c>
      <c r="E15768" s="175">
        <v>0</v>
      </c>
    </row>
    <row r="15769" spans="1:5">
      <c r="A15769" s="174" t="s">
        <v>24</v>
      </c>
      <c r="B15769" s="183">
        <v>19</v>
      </c>
      <c r="C15769" s="176">
        <v>43957</v>
      </c>
      <c r="D15769" s="175">
        <v>13</v>
      </c>
      <c r="E15769" s="175">
        <v>1.363</v>
      </c>
    </row>
    <row r="15770" spans="1:5">
      <c r="A15770" s="174" t="s">
        <v>24</v>
      </c>
      <c r="B15770" s="183">
        <v>19</v>
      </c>
      <c r="C15770" s="176">
        <v>43958</v>
      </c>
      <c r="D15770" s="175">
        <v>12</v>
      </c>
      <c r="E15770" s="175">
        <v>0.81799999999999995</v>
      </c>
    </row>
    <row r="15771" spans="1:5">
      <c r="A15771" s="174" t="s">
        <v>24</v>
      </c>
      <c r="B15771" s="177">
        <v>19</v>
      </c>
      <c r="C15771" s="176">
        <v>43959</v>
      </c>
      <c r="D15771" s="175">
        <v>20</v>
      </c>
      <c r="E15771" s="175">
        <v>0.27300000000000002</v>
      </c>
    </row>
    <row r="15772" spans="1:5">
      <c r="A15772" s="174" t="s">
        <v>24</v>
      </c>
      <c r="B15772" s="183">
        <v>19</v>
      </c>
      <c r="C15772" s="176">
        <v>43960</v>
      </c>
      <c r="D15772" s="175">
        <v>3</v>
      </c>
      <c r="E15772" s="175">
        <v>0.27300000000000002</v>
      </c>
    </row>
    <row r="15773" spans="1:5">
      <c r="A15773" s="174" t="s">
        <v>24</v>
      </c>
      <c r="B15773" s="183">
        <v>20</v>
      </c>
      <c r="C15773" s="176">
        <v>43961</v>
      </c>
      <c r="D15773" s="175">
        <v>2</v>
      </c>
      <c r="E15773" s="175">
        <v>0.27300000000000002</v>
      </c>
    </row>
    <row r="15774" spans="1:5">
      <c r="A15774" s="174" t="s">
        <v>24</v>
      </c>
      <c r="B15774" s="183">
        <v>20</v>
      </c>
      <c r="C15774" s="176">
        <v>43962</v>
      </c>
      <c r="D15774" s="175">
        <v>15</v>
      </c>
      <c r="E15774" s="175">
        <v>0</v>
      </c>
    </row>
    <row r="15775" spans="1:5">
      <c r="A15775" s="174" t="s">
        <v>24</v>
      </c>
      <c r="B15775" s="183">
        <v>20</v>
      </c>
      <c r="C15775" s="176">
        <v>43963</v>
      </c>
      <c r="D15775" s="175">
        <v>14</v>
      </c>
      <c r="E15775" s="175">
        <v>0</v>
      </c>
    </row>
    <row r="15776" spans="1:5">
      <c r="A15776" s="174" t="s">
        <v>24</v>
      </c>
      <c r="B15776" s="183">
        <v>20</v>
      </c>
      <c r="C15776" s="176">
        <v>43964</v>
      </c>
      <c r="D15776" s="175">
        <v>13</v>
      </c>
      <c r="E15776" s="175">
        <v>1.363</v>
      </c>
    </row>
    <row r="15777" spans="1:5">
      <c r="A15777" s="174" t="s">
        <v>24</v>
      </c>
      <c r="B15777" s="183">
        <v>20</v>
      </c>
      <c r="C15777" s="176">
        <v>43965</v>
      </c>
      <c r="D15777" s="175">
        <v>12</v>
      </c>
      <c r="E15777" s="175">
        <v>0.81799999999999995</v>
      </c>
    </row>
    <row r="15778" spans="1:5">
      <c r="A15778" s="174" t="s">
        <v>24</v>
      </c>
      <c r="B15778" s="177">
        <v>20</v>
      </c>
      <c r="C15778" s="176">
        <v>43966</v>
      </c>
      <c r="D15778" s="175">
        <v>11</v>
      </c>
      <c r="E15778" s="175">
        <v>1.0900000000000001</v>
      </c>
    </row>
    <row r="15779" spans="1:5">
      <c r="A15779" s="174" t="s">
        <v>24</v>
      </c>
      <c r="B15779" s="183">
        <v>20</v>
      </c>
      <c r="C15779" s="176">
        <v>43967</v>
      </c>
      <c r="D15779" s="175">
        <v>5</v>
      </c>
      <c r="E15779" s="175">
        <v>1.0900000000000001</v>
      </c>
    </row>
    <row r="15780" spans="1:5">
      <c r="A15780" s="174" t="s">
        <v>24</v>
      </c>
      <c r="B15780" s="183">
        <v>21</v>
      </c>
      <c r="C15780" s="176">
        <v>43968</v>
      </c>
      <c r="D15780" s="175">
        <v>3</v>
      </c>
      <c r="E15780" s="175">
        <v>0.27300000000000002</v>
      </c>
    </row>
    <row r="15781" spans="1:5">
      <c r="A15781" s="174" t="s">
        <v>24</v>
      </c>
      <c r="B15781" s="183">
        <v>21</v>
      </c>
      <c r="C15781" s="176">
        <v>43969</v>
      </c>
      <c r="D15781" s="175">
        <v>11</v>
      </c>
      <c r="E15781" s="175">
        <v>0</v>
      </c>
    </row>
    <row r="15782" spans="1:5">
      <c r="A15782" s="174" t="s">
        <v>24</v>
      </c>
      <c r="B15782" s="183">
        <v>21</v>
      </c>
      <c r="C15782" s="176">
        <v>43970</v>
      </c>
      <c r="D15782" s="175">
        <v>11</v>
      </c>
      <c r="E15782" s="175">
        <v>0.54500000000000004</v>
      </c>
    </row>
    <row r="15783" spans="1:5">
      <c r="A15783" s="174" t="s">
        <v>24</v>
      </c>
      <c r="B15783" s="183">
        <v>21</v>
      </c>
      <c r="C15783" s="176">
        <v>43971</v>
      </c>
      <c r="D15783" s="175">
        <v>7</v>
      </c>
      <c r="E15783" s="175">
        <v>1.0900000000000001</v>
      </c>
    </row>
    <row r="15784" spans="1:5">
      <c r="A15784" s="174" t="s">
        <v>24</v>
      </c>
      <c r="B15784" s="183">
        <v>21</v>
      </c>
      <c r="C15784" s="176">
        <v>43972</v>
      </c>
      <c r="D15784" s="175">
        <v>16</v>
      </c>
      <c r="E15784" s="175">
        <v>0</v>
      </c>
    </row>
    <row r="15785" spans="1:5">
      <c r="A15785" s="174" t="s">
        <v>24</v>
      </c>
      <c r="B15785" s="177">
        <v>21</v>
      </c>
      <c r="C15785" s="176">
        <v>43973</v>
      </c>
      <c r="D15785" s="175">
        <v>14</v>
      </c>
      <c r="E15785" s="175">
        <v>1.0900000000000001</v>
      </c>
    </row>
    <row r="15786" spans="1:5">
      <c r="A15786" s="174" t="s">
        <v>24</v>
      </c>
      <c r="B15786" s="183">
        <v>21</v>
      </c>
      <c r="C15786" s="176">
        <v>43974</v>
      </c>
      <c r="D15786" s="175">
        <v>6</v>
      </c>
      <c r="E15786" s="175">
        <v>0</v>
      </c>
    </row>
    <row r="15787" spans="1:5">
      <c r="A15787" s="174" t="s">
        <v>24</v>
      </c>
      <c r="B15787" s="183">
        <v>22</v>
      </c>
      <c r="C15787" s="176">
        <v>43975</v>
      </c>
      <c r="D15787" s="175">
        <v>3</v>
      </c>
      <c r="E15787" s="175">
        <v>0.27300000000000002</v>
      </c>
    </row>
    <row r="15788" spans="1:5">
      <c r="A15788" s="174" t="s">
        <v>24</v>
      </c>
      <c r="B15788" s="183">
        <v>22</v>
      </c>
      <c r="C15788" s="176">
        <v>43976</v>
      </c>
      <c r="D15788" s="175">
        <v>12</v>
      </c>
      <c r="E15788" s="175">
        <v>0</v>
      </c>
    </row>
    <row r="15789" spans="1:5">
      <c r="A15789" s="174" t="s">
        <v>24</v>
      </c>
      <c r="B15789" s="183">
        <v>22</v>
      </c>
      <c r="C15789" s="176">
        <v>43977</v>
      </c>
      <c r="D15789" s="175">
        <v>10</v>
      </c>
      <c r="E15789" s="175">
        <v>0</v>
      </c>
    </row>
    <row r="15790" spans="1:5">
      <c r="A15790" s="174" t="s">
        <v>24</v>
      </c>
      <c r="B15790" s="183">
        <v>22</v>
      </c>
      <c r="C15790" s="176">
        <v>43978</v>
      </c>
      <c r="D15790" s="175">
        <v>9</v>
      </c>
      <c r="E15790" s="175">
        <v>0.54500000000000004</v>
      </c>
    </row>
    <row r="15791" spans="1:5">
      <c r="A15791" s="174" t="s">
        <v>24</v>
      </c>
      <c r="B15791" s="183">
        <v>22</v>
      </c>
      <c r="C15791" s="176">
        <v>43979</v>
      </c>
      <c r="D15791" s="175">
        <v>9</v>
      </c>
      <c r="E15791" s="175">
        <v>0.54500000000000004</v>
      </c>
    </row>
    <row r="15792" spans="1:5">
      <c r="A15792" s="174" t="s">
        <v>24</v>
      </c>
      <c r="B15792" s="177">
        <v>22</v>
      </c>
      <c r="C15792" s="176">
        <v>43980</v>
      </c>
      <c r="D15792" s="175">
        <v>8</v>
      </c>
      <c r="E15792" s="175">
        <v>0.27300000000000002</v>
      </c>
    </row>
    <row r="15793" spans="1:5">
      <c r="A15793" s="174" t="s">
        <v>24</v>
      </c>
      <c r="B15793" s="183">
        <v>22</v>
      </c>
      <c r="C15793" s="176">
        <v>43981</v>
      </c>
      <c r="D15793" s="175">
        <v>1</v>
      </c>
      <c r="E15793" s="175">
        <v>0.27300000000000002</v>
      </c>
    </row>
    <row r="15794" spans="1:5">
      <c r="A15794" s="174" t="s">
        <v>24</v>
      </c>
      <c r="B15794" s="183">
        <v>23</v>
      </c>
      <c r="C15794" s="176">
        <v>43982</v>
      </c>
      <c r="D15794" s="175">
        <v>-1</v>
      </c>
      <c r="E15794" s="175">
        <v>0.27300000000000002</v>
      </c>
    </row>
    <row r="15795" spans="1:5">
      <c r="A15795" s="174" t="s">
        <v>24</v>
      </c>
      <c r="B15795" s="183">
        <v>23</v>
      </c>
      <c r="C15795" s="176">
        <v>43983</v>
      </c>
      <c r="D15795" s="175">
        <v>13</v>
      </c>
      <c r="E15795" s="175">
        <v>0</v>
      </c>
    </row>
    <row r="15796" spans="1:5">
      <c r="A15796" s="174" t="s">
        <v>24</v>
      </c>
      <c r="B15796" s="183">
        <v>23</v>
      </c>
      <c r="C15796" s="176">
        <v>43984</v>
      </c>
      <c r="D15796" s="175">
        <v>7</v>
      </c>
      <c r="E15796" s="175">
        <v>0</v>
      </c>
    </row>
    <row r="15797" spans="1:5">
      <c r="A15797" s="174" t="s">
        <v>24</v>
      </c>
      <c r="B15797" s="183">
        <v>23</v>
      </c>
      <c r="C15797" s="176">
        <v>43985</v>
      </c>
      <c r="D15797" s="175">
        <v>7</v>
      </c>
      <c r="E15797" s="175">
        <v>0</v>
      </c>
    </row>
    <row r="15798" spans="1:5">
      <c r="A15798" s="174" t="s">
        <v>24</v>
      </c>
      <c r="B15798" s="183">
        <v>23</v>
      </c>
      <c r="C15798" s="176">
        <v>43986</v>
      </c>
      <c r="D15798" s="175">
        <v>10</v>
      </c>
      <c r="E15798" s="175">
        <v>0.54500000000000004</v>
      </c>
    </row>
    <row r="15799" spans="1:5">
      <c r="A15799" s="174" t="s">
        <v>24</v>
      </c>
      <c r="B15799" s="177">
        <v>23</v>
      </c>
      <c r="C15799" s="176">
        <v>43987</v>
      </c>
      <c r="D15799" s="175">
        <v>9</v>
      </c>
      <c r="E15799" s="175">
        <v>0</v>
      </c>
    </row>
    <row r="15800" spans="1:5">
      <c r="A15800" s="174" t="s">
        <v>24</v>
      </c>
      <c r="B15800" s="183">
        <v>23</v>
      </c>
      <c r="C15800" s="176">
        <v>43988</v>
      </c>
      <c r="D15800" s="175">
        <v>3</v>
      </c>
      <c r="E15800" s="175">
        <v>0.27300000000000002</v>
      </c>
    </row>
    <row r="15801" spans="1:5">
      <c r="A15801" s="174" t="s">
        <v>24</v>
      </c>
      <c r="B15801" s="183">
        <v>24</v>
      </c>
      <c r="C15801" s="176">
        <v>43989</v>
      </c>
      <c r="D15801" s="175">
        <v>1</v>
      </c>
      <c r="E15801" s="175">
        <v>1.0900000000000001</v>
      </c>
    </row>
    <row r="15802" spans="1:5">
      <c r="A15802" s="174" t="s">
        <v>24</v>
      </c>
      <c r="B15802" s="183">
        <v>24</v>
      </c>
      <c r="C15802" s="176">
        <v>43990</v>
      </c>
      <c r="D15802" s="175">
        <v>8</v>
      </c>
      <c r="E15802" s="175">
        <v>0</v>
      </c>
    </row>
    <row r="15803" spans="1:5">
      <c r="A15803" s="174" t="s">
        <v>24</v>
      </c>
      <c r="B15803" s="183">
        <v>24</v>
      </c>
      <c r="C15803" s="176">
        <v>43991</v>
      </c>
      <c r="D15803" s="175">
        <v>9</v>
      </c>
      <c r="E15803" s="175">
        <v>0</v>
      </c>
    </row>
    <row r="15804" spans="1:5">
      <c r="A15804" s="174" t="s">
        <v>24</v>
      </c>
      <c r="B15804" s="183">
        <v>24</v>
      </c>
      <c r="C15804" s="176">
        <v>43992</v>
      </c>
      <c r="D15804" s="175">
        <v>7</v>
      </c>
      <c r="E15804" s="175">
        <v>0.27300000000000002</v>
      </c>
    </row>
    <row r="15805" spans="1:5">
      <c r="A15805" s="174" t="s">
        <v>24</v>
      </c>
      <c r="B15805" s="183">
        <v>24</v>
      </c>
      <c r="C15805" s="176">
        <v>43993</v>
      </c>
      <c r="D15805" s="175">
        <v>9</v>
      </c>
      <c r="E15805" s="175">
        <v>0.54500000000000004</v>
      </c>
    </row>
    <row r="15806" spans="1:5">
      <c r="A15806" s="174" t="s">
        <v>24</v>
      </c>
      <c r="B15806" s="177">
        <v>24</v>
      </c>
      <c r="C15806" s="176">
        <v>43994</v>
      </c>
      <c r="D15806" s="175">
        <v>6</v>
      </c>
      <c r="E15806" s="175">
        <v>0</v>
      </c>
    </row>
    <row r="15807" spans="1:5">
      <c r="A15807" s="174" t="s">
        <v>24</v>
      </c>
      <c r="B15807" s="183">
        <v>24</v>
      </c>
      <c r="C15807" s="176">
        <v>43995</v>
      </c>
      <c r="D15807" s="175">
        <v>3</v>
      </c>
      <c r="E15807" s="175">
        <v>0</v>
      </c>
    </row>
    <row r="15808" spans="1:5">
      <c r="A15808" s="174" t="s">
        <v>24</v>
      </c>
      <c r="B15808" s="183">
        <v>25</v>
      </c>
      <c r="C15808" s="176">
        <v>43996</v>
      </c>
      <c r="D15808" s="175">
        <v>-2</v>
      </c>
      <c r="E15808" s="175">
        <v>0</v>
      </c>
    </row>
    <row r="15809" spans="1:5">
      <c r="A15809" s="174" t="s">
        <v>24</v>
      </c>
      <c r="B15809" s="183">
        <v>25</v>
      </c>
      <c r="C15809" s="176">
        <v>43997</v>
      </c>
      <c r="D15809" s="175">
        <v>6</v>
      </c>
      <c r="E15809" s="175">
        <v>0</v>
      </c>
    </row>
    <row r="15810" spans="1:5">
      <c r="A15810" s="174" t="s">
        <v>24</v>
      </c>
      <c r="B15810" s="183">
        <v>25</v>
      </c>
      <c r="C15810" s="176">
        <v>43998</v>
      </c>
      <c r="D15810" s="175">
        <v>6</v>
      </c>
      <c r="E15810" s="175">
        <v>0</v>
      </c>
    </row>
    <row r="15811" spans="1:5">
      <c r="A15811" s="174" t="s">
        <v>24</v>
      </c>
      <c r="B15811" s="183">
        <v>25</v>
      </c>
      <c r="C15811" s="176">
        <v>43999</v>
      </c>
      <c r="D15811" s="175">
        <v>5</v>
      </c>
      <c r="E15811" s="175">
        <v>0.27300000000000002</v>
      </c>
    </row>
    <row r="15812" spans="1:5">
      <c r="A15812" s="174" t="s">
        <v>24</v>
      </c>
      <c r="B15812" s="183">
        <v>25</v>
      </c>
      <c r="C15812" s="176">
        <v>44000</v>
      </c>
      <c r="D15812" s="175">
        <v>7</v>
      </c>
      <c r="E15812" s="175">
        <v>0.27300000000000002</v>
      </c>
    </row>
    <row r="15813" spans="1:5">
      <c r="A15813" s="174" t="s">
        <v>24</v>
      </c>
      <c r="B15813" s="183">
        <v>25</v>
      </c>
      <c r="C15813" s="176">
        <v>44001</v>
      </c>
      <c r="D15813" s="175">
        <v>7</v>
      </c>
      <c r="E15813" s="175">
        <v>0.27300000000000002</v>
      </c>
    </row>
    <row r="15814" spans="1:5">
      <c r="A15814" s="174" t="s">
        <v>24</v>
      </c>
      <c r="B15814" s="177">
        <v>25</v>
      </c>
      <c r="C15814" s="176">
        <v>44002</v>
      </c>
      <c r="D15814" s="175">
        <v>3</v>
      </c>
      <c r="E15814" s="175">
        <v>0</v>
      </c>
    </row>
    <row r="15815" spans="1:5">
      <c r="A15815" s="174" t="s">
        <v>24</v>
      </c>
      <c r="B15815" s="183">
        <v>26</v>
      </c>
      <c r="C15815" s="176">
        <v>44003</v>
      </c>
      <c r="D15815" s="175">
        <v>-1</v>
      </c>
      <c r="E15815" s="175">
        <v>0</v>
      </c>
    </row>
    <row r="15816" spans="1:5">
      <c r="A15816" s="174" t="s">
        <v>24</v>
      </c>
      <c r="B15816" s="183">
        <v>26</v>
      </c>
      <c r="C15816" s="176">
        <v>44004</v>
      </c>
      <c r="D15816" s="175">
        <v>6</v>
      </c>
      <c r="E15816" s="175">
        <v>0</v>
      </c>
    </row>
    <row r="15817" spans="1:5">
      <c r="A15817" s="174" t="s">
        <v>24</v>
      </c>
      <c r="B15817" s="183">
        <v>26</v>
      </c>
      <c r="C15817" s="176">
        <v>44005</v>
      </c>
      <c r="D15817" s="175">
        <v>6</v>
      </c>
      <c r="E15817" s="175">
        <v>0</v>
      </c>
    </row>
    <row r="15818" spans="1:5">
      <c r="A15818" s="174" t="s">
        <v>24</v>
      </c>
      <c r="B15818" s="183">
        <v>26</v>
      </c>
      <c r="C15818" s="176">
        <v>44006</v>
      </c>
      <c r="D15818" s="175">
        <v>5</v>
      </c>
      <c r="E15818" s="175">
        <v>0</v>
      </c>
    </row>
    <row r="15819" spans="1:5">
      <c r="A15819" s="174" t="s">
        <v>24</v>
      </c>
      <c r="B15819" s="183">
        <v>26</v>
      </c>
      <c r="C15819" s="176">
        <v>44007</v>
      </c>
      <c r="D15819" s="175">
        <v>6</v>
      </c>
      <c r="E15819" s="175">
        <v>0.27300000000000002</v>
      </c>
    </row>
    <row r="15820" spans="1:5">
      <c r="A15820" s="174" t="s">
        <v>24</v>
      </c>
      <c r="B15820" s="177">
        <v>26</v>
      </c>
      <c r="C15820" s="176">
        <v>44008</v>
      </c>
      <c r="D15820" s="175">
        <v>6</v>
      </c>
      <c r="E15820" s="175">
        <v>0</v>
      </c>
    </row>
    <row r="15821" spans="1:5">
      <c r="A15821" s="174" t="s">
        <v>24</v>
      </c>
      <c r="B15821" s="183">
        <v>26</v>
      </c>
      <c r="C15821" s="176">
        <v>44009</v>
      </c>
      <c r="D15821" s="175">
        <v>-3</v>
      </c>
      <c r="E15821" s="175">
        <v>0.27300000000000002</v>
      </c>
    </row>
    <row r="15822" spans="1:5">
      <c r="A15822" s="174" t="s">
        <v>24</v>
      </c>
      <c r="B15822" s="183">
        <v>27</v>
      </c>
      <c r="C15822" s="176">
        <v>44010</v>
      </c>
      <c r="D15822" s="175">
        <v>-2</v>
      </c>
      <c r="E15822" s="175">
        <v>0</v>
      </c>
    </row>
    <row r="15823" spans="1:5">
      <c r="A15823" s="174" t="s">
        <v>24</v>
      </c>
      <c r="B15823" s="183">
        <v>27</v>
      </c>
      <c r="C15823" s="176">
        <v>44011</v>
      </c>
      <c r="D15823" s="175">
        <v>7</v>
      </c>
      <c r="E15823" s="175">
        <v>0</v>
      </c>
    </row>
    <row r="15824" spans="1:5">
      <c r="A15824" s="174" t="s">
        <v>24</v>
      </c>
      <c r="B15824" s="183">
        <v>27</v>
      </c>
      <c r="C15824" s="176">
        <v>44012</v>
      </c>
      <c r="D15824" s="175">
        <v>6</v>
      </c>
      <c r="E15824" s="175">
        <v>0.27300000000000002</v>
      </c>
    </row>
    <row r="15825" spans="1:5">
      <c r="A15825" s="174" t="s">
        <v>24</v>
      </c>
      <c r="B15825" s="183">
        <v>27</v>
      </c>
      <c r="C15825" s="176">
        <v>44013</v>
      </c>
      <c r="D15825" s="175">
        <v>6</v>
      </c>
      <c r="E15825" s="175">
        <v>0</v>
      </c>
    </row>
    <row r="15826" spans="1:5">
      <c r="A15826" s="174" t="s">
        <v>24</v>
      </c>
      <c r="B15826" s="183">
        <v>27</v>
      </c>
      <c r="C15826" s="176">
        <v>44014</v>
      </c>
      <c r="D15826" s="175">
        <v>6</v>
      </c>
      <c r="E15826" s="175">
        <v>0</v>
      </c>
    </row>
    <row r="15827" spans="1:5">
      <c r="A15827" s="174" t="s">
        <v>24</v>
      </c>
      <c r="B15827" s="177">
        <v>27</v>
      </c>
      <c r="C15827" s="176">
        <v>44015</v>
      </c>
      <c r="D15827" s="175">
        <v>5</v>
      </c>
      <c r="E15827" s="175">
        <v>0</v>
      </c>
    </row>
    <row r="15828" spans="1:5">
      <c r="A15828" s="174" t="s">
        <v>24</v>
      </c>
      <c r="B15828" s="183">
        <v>27</v>
      </c>
      <c r="C15828" s="176">
        <v>44016</v>
      </c>
      <c r="D15828" s="175">
        <v>-2</v>
      </c>
      <c r="E15828" s="175">
        <v>0</v>
      </c>
    </row>
    <row r="15829" spans="1:5">
      <c r="A15829" s="174" t="s">
        <v>24</v>
      </c>
      <c r="B15829" s="183">
        <v>28</v>
      </c>
      <c r="C15829" s="176">
        <v>44017</v>
      </c>
      <c r="D15829" s="175">
        <v>-2</v>
      </c>
      <c r="E15829" s="175">
        <v>0.27300000000000002</v>
      </c>
    </row>
    <row r="15830" spans="1:5">
      <c r="A15830" s="174" t="s">
        <v>24</v>
      </c>
      <c r="B15830" s="183">
        <v>28</v>
      </c>
      <c r="C15830" s="176">
        <v>44018</v>
      </c>
      <c r="D15830" s="175">
        <v>7</v>
      </c>
      <c r="E15830" s="175">
        <v>0</v>
      </c>
    </row>
    <row r="15831" spans="1:5">
      <c r="A15831" s="174" t="s">
        <v>24</v>
      </c>
      <c r="B15831" s="183">
        <v>28</v>
      </c>
      <c r="C15831" s="176">
        <v>44019</v>
      </c>
      <c r="D15831" s="175">
        <v>7</v>
      </c>
      <c r="E15831" s="175">
        <v>0</v>
      </c>
    </row>
    <row r="15832" spans="1:5">
      <c r="A15832" s="174" t="s">
        <v>24</v>
      </c>
      <c r="B15832" s="183">
        <v>28</v>
      </c>
      <c r="C15832" s="176">
        <v>44020</v>
      </c>
      <c r="D15832" s="175">
        <v>7</v>
      </c>
      <c r="E15832" s="175">
        <v>0</v>
      </c>
    </row>
    <row r="15833" spans="1:5">
      <c r="A15833" s="174" t="s">
        <v>24</v>
      </c>
      <c r="B15833" s="183">
        <v>28</v>
      </c>
      <c r="C15833" s="176">
        <v>44021</v>
      </c>
      <c r="D15833" s="175">
        <v>8</v>
      </c>
      <c r="E15833" s="175">
        <v>0.27300000000000002</v>
      </c>
    </row>
    <row r="15834" spans="1:5">
      <c r="A15834" s="174" t="s">
        <v>24</v>
      </c>
      <c r="B15834" s="183">
        <v>28</v>
      </c>
      <c r="C15834" s="176">
        <v>44022</v>
      </c>
      <c r="D15834" s="175">
        <v>7</v>
      </c>
      <c r="E15834" s="175">
        <v>0</v>
      </c>
    </row>
    <row r="15835" spans="1:5">
      <c r="A15835" s="174" t="s">
        <v>24</v>
      </c>
      <c r="B15835" s="177">
        <v>28</v>
      </c>
      <c r="C15835" s="176">
        <v>44023</v>
      </c>
      <c r="D15835" s="175">
        <v>-1</v>
      </c>
      <c r="E15835" s="175">
        <v>0</v>
      </c>
    </row>
    <row r="15836" spans="1:5">
      <c r="A15836" s="174" t="s">
        <v>24</v>
      </c>
      <c r="B15836" s="183">
        <v>29</v>
      </c>
      <c r="C15836" s="176">
        <v>44024</v>
      </c>
      <c r="D15836" s="175">
        <v>-3</v>
      </c>
      <c r="E15836" s="175">
        <v>0.27300000000000002</v>
      </c>
    </row>
    <row r="15837" spans="1:5">
      <c r="A15837" s="174" t="s">
        <v>24</v>
      </c>
      <c r="B15837" s="183">
        <v>29</v>
      </c>
      <c r="C15837" s="176">
        <v>44025</v>
      </c>
      <c r="D15837" s="175">
        <v>6</v>
      </c>
      <c r="E15837" s="175">
        <v>0</v>
      </c>
    </row>
    <row r="15838" spans="1:5">
      <c r="A15838" s="174" t="s">
        <v>24</v>
      </c>
      <c r="B15838" s="183">
        <v>29</v>
      </c>
      <c r="C15838" s="176">
        <v>44026</v>
      </c>
      <c r="D15838" s="175">
        <v>5</v>
      </c>
      <c r="E15838" s="175">
        <v>0.54500000000000004</v>
      </c>
    </row>
    <row r="15839" spans="1:5">
      <c r="A15839" s="174" t="s">
        <v>24</v>
      </c>
      <c r="B15839" s="183">
        <v>29</v>
      </c>
      <c r="C15839" s="176">
        <v>44027</v>
      </c>
      <c r="D15839" s="175">
        <v>8</v>
      </c>
      <c r="E15839" s="175">
        <v>0.27300000000000002</v>
      </c>
    </row>
    <row r="15840" spans="1:5">
      <c r="A15840" s="174" t="s">
        <v>24</v>
      </c>
      <c r="B15840" s="183">
        <v>29</v>
      </c>
      <c r="C15840" s="176">
        <v>44028</v>
      </c>
      <c r="D15840" s="175">
        <v>7</v>
      </c>
      <c r="E15840" s="175">
        <v>0.27300000000000002</v>
      </c>
    </row>
    <row r="15841" spans="1:5">
      <c r="A15841" s="174" t="s">
        <v>24</v>
      </c>
      <c r="B15841" s="177">
        <v>29</v>
      </c>
      <c r="C15841" s="176">
        <v>44029</v>
      </c>
      <c r="D15841" s="175">
        <v>6</v>
      </c>
      <c r="E15841" s="175">
        <v>0</v>
      </c>
    </row>
    <row r="15842" spans="1:5">
      <c r="A15842" s="174" t="s">
        <v>24</v>
      </c>
      <c r="B15842" s="183">
        <v>29</v>
      </c>
      <c r="C15842" s="176">
        <v>44030</v>
      </c>
      <c r="D15842" s="175">
        <v>-3</v>
      </c>
      <c r="E15842" s="175">
        <v>0</v>
      </c>
    </row>
    <row r="15843" spans="1:5">
      <c r="A15843" s="174" t="s">
        <v>24</v>
      </c>
      <c r="B15843" s="183">
        <v>30</v>
      </c>
      <c r="C15843" s="176">
        <v>44031</v>
      </c>
      <c r="D15843" s="175">
        <v>-5</v>
      </c>
      <c r="E15843" s="175">
        <v>0</v>
      </c>
    </row>
    <row r="15844" spans="1:5">
      <c r="A15844" s="174" t="s">
        <v>24</v>
      </c>
      <c r="B15844" s="183">
        <v>30</v>
      </c>
      <c r="C15844" s="176">
        <v>44032</v>
      </c>
      <c r="D15844" s="175">
        <v>7</v>
      </c>
      <c r="E15844" s="175">
        <v>0</v>
      </c>
    </row>
    <row r="15845" spans="1:5">
      <c r="A15845" s="174" t="s">
        <v>24</v>
      </c>
      <c r="B15845" s="183">
        <v>30</v>
      </c>
      <c r="C15845" s="176">
        <v>44033</v>
      </c>
      <c r="D15845" s="175">
        <v>6</v>
      </c>
      <c r="E15845" s="175">
        <v>0</v>
      </c>
    </row>
    <row r="15846" spans="1:5">
      <c r="A15846" s="174" t="s">
        <v>24</v>
      </c>
      <c r="B15846" s="183">
        <v>30</v>
      </c>
      <c r="C15846" s="176">
        <v>44034</v>
      </c>
      <c r="D15846" s="175">
        <v>5</v>
      </c>
      <c r="E15846" s="175">
        <v>0.27300000000000002</v>
      </c>
    </row>
    <row r="15847" spans="1:5">
      <c r="A15847" s="174" t="s">
        <v>24</v>
      </c>
      <c r="B15847" s="183">
        <v>30</v>
      </c>
      <c r="C15847" s="176">
        <v>44035</v>
      </c>
      <c r="D15847" s="175">
        <v>6</v>
      </c>
      <c r="E15847" s="175">
        <v>0</v>
      </c>
    </row>
    <row r="15848" spans="1:5">
      <c r="A15848" s="174" t="s">
        <v>24</v>
      </c>
      <c r="B15848" s="177">
        <v>30</v>
      </c>
      <c r="C15848" s="176">
        <v>44036</v>
      </c>
      <c r="D15848" s="175">
        <v>5</v>
      </c>
      <c r="E15848" s="175">
        <v>0</v>
      </c>
    </row>
    <row r="15849" spans="1:5">
      <c r="A15849" s="174" t="s">
        <v>24</v>
      </c>
      <c r="B15849" s="183">
        <v>30</v>
      </c>
      <c r="C15849" s="176">
        <v>44037</v>
      </c>
      <c r="D15849" s="175">
        <v>-3</v>
      </c>
      <c r="E15849" s="175">
        <v>0.27300000000000002</v>
      </c>
    </row>
    <row r="15850" spans="1:5">
      <c r="A15850" s="174" t="s">
        <v>24</v>
      </c>
      <c r="B15850" s="183">
        <v>31</v>
      </c>
      <c r="C15850" s="176">
        <v>44038</v>
      </c>
      <c r="D15850" s="175">
        <v>-1</v>
      </c>
      <c r="E15850" s="175">
        <v>0</v>
      </c>
    </row>
    <row r="15851" spans="1:5">
      <c r="A15851" s="174" t="s">
        <v>24</v>
      </c>
      <c r="B15851" s="183">
        <v>31</v>
      </c>
      <c r="C15851" s="176">
        <v>44039</v>
      </c>
      <c r="D15851" s="175">
        <v>6</v>
      </c>
      <c r="E15851" s="175">
        <v>0</v>
      </c>
    </row>
    <row r="15852" spans="1:5">
      <c r="A15852" s="174" t="s">
        <v>24</v>
      </c>
      <c r="B15852" s="183">
        <v>31</v>
      </c>
      <c r="C15852" s="176">
        <v>44040</v>
      </c>
      <c r="D15852" s="175">
        <v>6</v>
      </c>
      <c r="E15852" s="175">
        <v>0</v>
      </c>
    </row>
    <row r="15853" spans="1:5">
      <c r="A15853" s="174" t="s">
        <v>24</v>
      </c>
      <c r="B15853" s="183">
        <v>31</v>
      </c>
      <c r="C15853" s="176">
        <v>44041</v>
      </c>
      <c r="D15853" s="175">
        <v>5</v>
      </c>
      <c r="E15853" s="175">
        <v>0</v>
      </c>
    </row>
    <row r="15854" spans="1:5">
      <c r="A15854" s="174" t="s">
        <v>24</v>
      </c>
      <c r="B15854" s="183">
        <v>31</v>
      </c>
      <c r="C15854" s="176">
        <v>44042</v>
      </c>
      <c r="D15854" s="175">
        <v>5</v>
      </c>
      <c r="E15854" s="175">
        <v>0</v>
      </c>
    </row>
    <row r="15855" spans="1:5">
      <c r="A15855" s="174" t="s">
        <v>24</v>
      </c>
      <c r="B15855" s="177">
        <v>31</v>
      </c>
      <c r="C15855" s="176">
        <v>44043</v>
      </c>
      <c r="D15855" s="175">
        <v>3</v>
      </c>
      <c r="E15855" s="175">
        <v>0</v>
      </c>
    </row>
    <row r="15856" spans="1:5">
      <c r="A15856" s="174" t="s">
        <v>24</v>
      </c>
      <c r="B15856" s="183">
        <v>31</v>
      </c>
      <c r="C15856" s="176">
        <v>44044</v>
      </c>
      <c r="D15856" s="175">
        <v>-5</v>
      </c>
      <c r="E15856" s="175">
        <v>0</v>
      </c>
    </row>
    <row r="15857" spans="1:5">
      <c r="A15857" s="174" t="s">
        <v>24</v>
      </c>
      <c r="B15857" s="183">
        <v>32</v>
      </c>
      <c r="C15857" s="176">
        <v>44045</v>
      </c>
      <c r="D15857" s="175">
        <v>-2</v>
      </c>
      <c r="E15857" s="175">
        <v>0</v>
      </c>
    </row>
    <row r="15858" spans="1:5">
      <c r="A15858" s="174" t="s">
        <v>24</v>
      </c>
      <c r="B15858" s="183">
        <v>32</v>
      </c>
      <c r="C15858" s="176">
        <v>44046</v>
      </c>
      <c r="D15858" s="175">
        <v>6</v>
      </c>
      <c r="E15858" s="175">
        <v>0</v>
      </c>
    </row>
    <row r="15859" spans="1:5">
      <c r="A15859" s="174" t="s">
        <v>24</v>
      </c>
      <c r="B15859" s="183">
        <v>32</v>
      </c>
      <c r="C15859" s="176">
        <v>44047</v>
      </c>
      <c r="D15859" s="175">
        <v>6</v>
      </c>
      <c r="E15859" s="175">
        <v>0</v>
      </c>
    </row>
    <row r="15860" spans="1:5">
      <c r="A15860" s="174" t="s">
        <v>24</v>
      </c>
      <c r="B15860" s="183">
        <v>32</v>
      </c>
      <c r="C15860" s="176">
        <v>44048</v>
      </c>
      <c r="D15860" s="175">
        <v>4</v>
      </c>
      <c r="E15860" s="175">
        <v>0</v>
      </c>
    </row>
    <row r="15861" spans="1:5">
      <c r="A15861" s="174" t="s">
        <v>24</v>
      </c>
      <c r="B15861" s="183">
        <v>32</v>
      </c>
      <c r="C15861" s="176">
        <v>44049</v>
      </c>
      <c r="D15861" s="175">
        <v>4</v>
      </c>
      <c r="E15861" s="175">
        <v>0.27300000000000002</v>
      </c>
    </row>
    <row r="15862" spans="1:5">
      <c r="A15862" s="174" t="s">
        <v>24</v>
      </c>
      <c r="B15862" s="177">
        <v>32</v>
      </c>
      <c r="C15862" s="176">
        <v>44050</v>
      </c>
      <c r="D15862" s="175">
        <v>3</v>
      </c>
      <c r="E15862" s="175">
        <v>0</v>
      </c>
    </row>
    <row r="15863" spans="1:5">
      <c r="A15863" s="174" t="s">
        <v>24</v>
      </c>
      <c r="B15863" s="177">
        <v>32</v>
      </c>
      <c r="C15863" s="176">
        <v>44051</v>
      </c>
      <c r="D15863" s="175">
        <v>-3</v>
      </c>
      <c r="E15863" s="175">
        <v>0</v>
      </c>
    </row>
    <row r="15864" spans="1:5">
      <c r="A15864" s="174" t="s">
        <v>24</v>
      </c>
      <c r="B15864" s="177">
        <v>33</v>
      </c>
      <c r="C15864" s="176">
        <v>44052</v>
      </c>
      <c r="D15864" s="175">
        <v>-4</v>
      </c>
      <c r="E15864" s="175">
        <v>0</v>
      </c>
    </row>
    <row r="15865" spans="1:5">
      <c r="A15865" s="174" t="s">
        <v>24</v>
      </c>
      <c r="B15865" s="177">
        <v>33</v>
      </c>
      <c r="C15865" s="176">
        <v>44053</v>
      </c>
      <c r="D15865" s="175">
        <v>5</v>
      </c>
      <c r="E15865" s="175">
        <v>0</v>
      </c>
    </row>
    <row r="15866" spans="1:5">
      <c r="A15866" s="174" t="s">
        <v>24</v>
      </c>
      <c r="B15866" s="177">
        <v>33</v>
      </c>
      <c r="C15866" s="176">
        <v>44054</v>
      </c>
      <c r="D15866" s="175">
        <v>4</v>
      </c>
      <c r="E15866" s="175">
        <v>0</v>
      </c>
    </row>
    <row r="15867" spans="1:5">
      <c r="A15867" s="174" t="s">
        <v>24</v>
      </c>
      <c r="B15867" s="177">
        <v>33</v>
      </c>
      <c r="C15867" s="176">
        <v>44055</v>
      </c>
      <c r="D15867" s="175">
        <v>3</v>
      </c>
      <c r="E15867" s="175">
        <v>0</v>
      </c>
    </row>
    <row r="15868" spans="1:5">
      <c r="A15868" s="174" t="s">
        <v>24</v>
      </c>
      <c r="B15868" s="177">
        <v>33</v>
      </c>
      <c r="C15868" s="176">
        <v>44056</v>
      </c>
      <c r="D15868" s="175">
        <v>4</v>
      </c>
      <c r="E15868" s="175">
        <v>0</v>
      </c>
    </row>
    <row r="15869" spans="1:5">
      <c r="A15869" s="174" t="s">
        <v>24</v>
      </c>
      <c r="B15869" s="177">
        <v>33</v>
      </c>
      <c r="C15869" s="176">
        <v>44057</v>
      </c>
      <c r="D15869" s="175">
        <v>3</v>
      </c>
      <c r="E15869" s="175">
        <v>0</v>
      </c>
    </row>
    <row r="15870" spans="1:5">
      <c r="A15870" s="174" t="s">
        <v>24</v>
      </c>
      <c r="B15870" s="177">
        <v>33</v>
      </c>
      <c r="C15870" s="176">
        <v>44058</v>
      </c>
      <c r="D15870" s="175">
        <v>-3</v>
      </c>
      <c r="E15870" s="175">
        <v>0</v>
      </c>
    </row>
    <row r="15871" spans="1:5">
      <c r="A15871" s="174" t="s">
        <v>24</v>
      </c>
      <c r="B15871" s="177">
        <v>34</v>
      </c>
      <c r="C15871" s="176">
        <v>44059</v>
      </c>
      <c r="D15871" s="175">
        <v>-4</v>
      </c>
      <c r="E15871" s="175">
        <v>0</v>
      </c>
    </row>
    <row r="15872" spans="1:5">
      <c r="A15872" s="174" t="s">
        <v>24</v>
      </c>
      <c r="B15872" s="177">
        <v>34</v>
      </c>
      <c r="C15872" s="176">
        <v>44060</v>
      </c>
      <c r="D15872" s="175">
        <v>4</v>
      </c>
      <c r="E15872" s="175">
        <v>0</v>
      </c>
    </row>
    <row r="15873" spans="1:5">
      <c r="A15873" s="174" t="s">
        <v>24</v>
      </c>
      <c r="B15873" s="177">
        <v>34</v>
      </c>
      <c r="C15873" s="176">
        <v>44061</v>
      </c>
      <c r="D15873" s="175">
        <v>6</v>
      </c>
      <c r="E15873" s="175">
        <v>0</v>
      </c>
    </row>
    <row r="15874" spans="1:5">
      <c r="A15874" s="174" t="s">
        <v>24</v>
      </c>
      <c r="B15874" s="177">
        <v>34</v>
      </c>
      <c r="C15874" s="176">
        <v>44062</v>
      </c>
      <c r="D15874" s="175">
        <v>3</v>
      </c>
      <c r="E15874" s="175">
        <v>0</v>
      </c>
    </row>
    <row r="15875" spans="1:5">
      <c r="A15875" s="174" t="s">
        <v>24</v>
      </c>
      <c r="B15875" s="177">
        <v>34</v>
      </c>
      <c r="C15875" s="176">
        <v>44063</v>
      </c>
      <c r="D15875" s="175">
        <v>4</v>
      </c>
      <c r="E15875" s="175">
        <v>0</v>
      </c>
    </row>
    <row r="15876" spans="1:5">
      <c r="A15876" s="174" t="s">
        <v>24</v>
      </c>
      <c r="B15876" s="177">
        <v>34</v>
      </c>
      <c r="C15876" s="176">
        <v>44064</v>
      </c>
      <c r="D15876" s="175">
        <v>3</v>
      </c>
      <c r="E15876" s="175">
        <v>0</v>
      </c>
    </row>
    <row r="15877" spans="1:5">
      <c r="A15877" s="174" t="s">
        <v>24</v>
      </c>
      <c r="B15877" s="183">
        <v>34</v>
      </c>
      <c r="C15877" s="176">
        <v>44065</v>
      </c>
      <c r="D15877" s="179"/>
      <c r="E15877" s="175">
        <v>0</v>
      </c>
    </row>
    <row r="15878" spans="1:5">
      <c r="A15878" s="174" t="s">
        <v>444</v>
      </c>
      <c r="B15878" s="181">
        <v>8</v>
      </c>
      <c r="C15878" s="176">
        <v>43877</v>
      </c>
      <c r="D15878" s="178">
        <v>-1</v>
      </c>
      <c r="E15878" s="175">
        <v>0</v>
      </c>
    </row>
    <row r="15879" spans="1:5">
      <c r="A15879" s="174" t="s">
        <v>444</v>
      </c>
      <c r="B15879" s="181">
        <v>8</v>
      </c>
      <c r="C15879" s="176">
        <v>43878</v>
      </c>
      <c r="D15879" s="178">
        <v>9</v>
      </c>
      <c r="E15879" s="175">
        <v>0</v>
      </c>
    </row>
    <row r="15880" spans="1:5">
      <c r="A15880" s="174" t="s">
        <v>444</v>
      </c>
      <c r="B15880" s="181">
        <v>8</v>
      </c>
      <c r="C15880" s="176">
        <v>43879</v>
      </c>
      <c r="D15880" s="178">
        <v>3</v>
      </c>
      <c r="E15880" s="175">
        <v>0</v>
      </c>
    </row>
    <row r="15881" spans="1:5">
      <c r="A15881" s="174" t="s">
        <v>444</v>
      </c>
      <c r="B15881" s="181">
        <v>8</v>
      </c>
      <c r="C15881" s="176">
        <v>43880</v>
      </c>
      <c r="D15881" s="178">
        <v>2</v>
      </c>
      <c r="E15881" s="175">
        <v>0</v>
      </c>
    </row>
    <row r="15882" spans="1:5">
      <c r="A15882" s="174" t="s">
        <v>444</v>
      </c>
      <c r="B15882" s="181">
        <v>8</v>
      </c>
      <c r="C15882" s="176">
        <v>43881</v>
      </c>
      <c r="D15882" s="178">
        <v>2</v>
      </c>
      <c r="E15882" s="175">
        <v>0</v>
      </c>
    </row>
    <row r="15883" spans="1:5">
      <c r="A15883" s="174" t="s">
        <v>444</v>
      </c>
      <c r="B15883" s="181">
        <v>8</v>
      </c>
      <c r="C15883" s="176">
        <v>43882</v>
      </c>
      <c r="D15883" s="178">
        <v>3</v>
      </c>
      <c r="E15883" s="175">
        <v>0</v>
      </c>
    </row>
    <row r="15884" spans="1:5">
      <c r="A15884" s="174" t="s">
        <v>444</v>
      </c>
      <c r="B15884" s="177">
        <v>8</v>
      </c>
      <c r="C15884" s="176">
        <v>43883</v>
      </c>
      <c r="D15884" s="178">
        <v>-1</v>
      </c>
      <c r="E15884" s="175">
        <v>0</v>
      </c>
    </row>
    <row r="15885" spans="1:5">
      <c r="A15885" s="174" t="s">
        <v>444</v>
      </c>
      <c r="B15885" s="181">
        <v>9</v>
      </c>
      <c r="C15885" s="176">
        <v>43884</v>
      </c>
      <c r="D15885" s="178">
        <v>-1</v>
      </c>
      <c r="E15885" s="175">
        <v>0</v>
      </c>
    </row>
    <row r="15886" spans="1:5">
      <c r="A15886" s="174" t="s">
        <v>444</v>
      </c>
      <c r="B15886" s="181">
        <v>9</v>
      </c>
      <c r="C15886" s="176">
        <v>43885</v>
      </c>
      <c r="D15886" s="178">
        <v>0</v>
      </c>
      <c r="E15886" s="175">
        <v>0</v>
      </c>
    </row>
    <row r="15887" spans="1:5">
      <c r="A15887" s="174" t="s">
        <v>444</v>
      </c>
      <c r="B15887" s="181">
        <v>9</v>
      </c>
      <c r="C15887" s="176">
        <v>43886</v>
      </c>
      <c r="D15887" s="178">
        <v>0</v>
      </c>
      <c r="E15887" s="175">
        <v>0</v>
      </c>
    </row>
    <row r="15888" spans="1:5">
      <c r="A15888" s="174" t="s">
        <v>444</v>
      </c>
      <c r="B15888" s="181">
        <v>9</v>
      </c>
      <c r="C15888" s="176">
        <v>43887</v>
      </c>
      <c r="D15888" s="178">
        <v>0</v>
      </c>
      <c r="E15888" s="175">
        <v>0</v>
      </c>
    </row>
    <row r="15889" spans="1:5">
      <c r="A15889" s="174" t="s">
        <v>444</v>
      </c>
      <c r="B15889" s="181">
        <v>9</v>
      </c>
      <c r="C15889" s="176">
        <v>43888</v>
      </c>
      <c r="D15889" s="178">
        <v>1</v>
      </c>
      <c r="E15889" s="175">
        <v>0</v>
      </c>
    </row>
    <row r="15890" spans="1:5">
      <c r="A15890" s="174" t="s">
        <v>444</v>
      </c>
      <c r="B15890" s="181">
        <v>9</v>
      </c>
      <c r="C15890" s="176">
        <v>43889</v>
      </c>
      <c r="D15890" s="178">
        <v>1</v>
      </c>
      <c r="E15890" s="175">
        <v>0</v>
      </c>
    </row>
    <row r="15891" spans="1:5">
      <c r="A15891" s="174" t="s">
        <v>444</v>
      </c>
      <c r="B15891" s="177">
        <v>9</v>
      </c>
      <c r="C15891" s="176">
        <v>43890</v>
      </c>
      <c r="D15891" s="178">
        <v>0</v>
      </c>
      <c r="E15891" s="175">
        <v>0</v>
      </c>
    </row>
    <row r="15892" spans="1:5">
      <c r="A15892" s="174" t="s">
        <v>444</v>
      </c>
      <c r="B15892" s="181">
        <v>10</v>
      </c>
      <c r="C15892" s="176">
        <v>43833</v>
      </c>
      <c r="D15892" s="178">
        <v>-1</v>
      </c>
      <c r="E15892" s="175">
        <v>0</v>
      </c>
    </row>
    <row r="15893" spans="1:5">
      <c r="A15893" s="174" t="s">
        <v>444</v>
      </c>
      <c r="B15893" s="181">
        <v>10</v>
      </c>
      <c r="C15893" s="176">
        <v>43864</v>
      </c>
      <c r="D15893" s="178">
        <v>0</v>
      </c>
      <c r="E15893" s="175">
        <v>0</v>
      </c>
    </row>
    <row r="15894" spans="1:5">
      <c r="A15894" s="174" t="s">
        <v>444</v>
      </c>
      <c r="B15894" s="181">
        <v>10</v>
      </c>
      <c r="C15894" s="176">
        <v>43893</v>
      </c>
      <c r="D15894" s="178">
        <v>0</v>
      </c>
      <c r="E15894" s="175">
        <v>0</v>
      </c>
    </row>
    <row r="15895" spans="1:5">
      <c r="A15895" s="174" t="s">
        <v>444</v>
      </c>
      <c r="B15895" s="181">
        <v>10</v>
      </c>
      <c r="C15895" s="176">
        <v>43894</v>
      </c>
      <c r="D15895" s="178">
        <v>0</v>
      </c>
      <c r="E15895" s="175">
        <v>0</v>
      </c>
    </row>
    <row r="15896" spans="1:5">
      <c r="A15896" s="174" t="s">
        <v>444</v>
      </c>
      <c r="B15896" s="181">
        <v>10</v>
      </c>
      <c r="C15896" s="176">
        <v>43895</v>
      </c>
      <c r="D15896" s="178">
        <v>-1</v>
      </c>
      <c r="E15896" s="175">
        <v>0</v>
      </c>
    </row>
    <row r="15897" spans="1:5">
      <c r="A15897" s="174" t="s">
        <v>444</v>
      </c>
      <c r="B15897" s="181">
        <v>10</v>
      </c>
      <c r="C15897" s="176">
        <v>43896</v>
      </c>
      <c r="D15897" s="178">
        <v>1</v>
      </c>
      <c r="E15897" s="175">
        <v>0</v>
      </c>
    </row>
    <row r="15898" spans="1:5">
      <c r="A15898" s="174" t="s">
        <v>444</v>
      </c>
      <c r="B15898" s="177">
        <v>10</v>
      </c>
      <c r="C15898" s="176">
        <v>43897</v>
      </c>
      <c r="D15898" s="178">
        <v>-1</v>
      </c>
      <c r="E15898" s="175">
        <v>0</v>
      </c>
    </row>
    <row r="15899" spans="1:5">
      <c r="A15899" s="174" t="s">
        <v>444</v>
      </c>
      <c r="B15899" s="181">
        <v>11</v>
      </c>
      <c r="C15899" s="176">
        <v>43898</v>
      </c>
      <c r="D15899" s="178">
        <v>-1</v>
      </c>
      <c r="E15899" s="175">
        <v>0</v>
      </c>
    </row>
    <row r="15900" spans="1:5">
      <c r="A15900" s="174" t="s">
        <v>444</v>
      </c>
      <c r="B15900" s="181">
        <v>11</v>
      </c>
      <c r="C15900" s="176">
        <v>43899</v>
      </c>
      <c r="D15900" s="178">
        <v>0</v>
      </c>
      <c r="E15900" s="175">
        <v>0</v>
      </c>
    </row>
    <row r="15901" spans="1:5">
      <c r="A15901" s="174" t="s">
        <v>444</v>
      </c>
      <c r="B15901" s="181">
        <v>11</v>
      </c>
      <c r="C15901" s="176">
        <v>43900</v>
      </c>
      <c r="D15901" s="178">
        <v>1</v>
      </c>
      <c r="E15901" s="175">
        <v>0</v>
      </c>
    </row>
    <row r="15902" spans="1:5">
      <c r="A15902" s="174" t="s">
        <v>444</v>
      </c>
      <c r="B15902" s="181">
        <v>11</v>
      </c>
      <c r="C15902" s="176">
        <v>43901</v>
      </c>
      <c r="D15902" s="178">
        <v>1</v>
      </c>
      <c r="E15902" s="175">
        <v>0</v>
      </c>
    </row>
    <row r="15903" spans="1:5">
      <c r="A15903" s="174" t="s">
        <v>444</v>
      </c>
      <c r="B15903" s="181">
        <v>11</v>
      </c>
      <c r="C15903" s="176">
        <v>43902</v>
      </c>
      <c r="D15903" s="178">
        <v>2</v>
      </c>
      <c r="E15903" s="175">
        <v>0</v>
      </c>
    </row>
    <row r="15904" spans="1:5">
      <c r="A15904" s="174" t="s">
        <v>444</v>
      </c>
      <c r="B15904" s="181">
        <v>11</v>
      </c>
      <c r="C15904" s="176">
        <v>43903</v>
      </c>
      <c r="D15904" s="178">
        <v>5</v>
      </c>
      <c r="E15904" s="175">
        <v>0</v>
      </c>
    </row>
    <row r="15905" spans="1:5">
      <c r="A15905" s="174" t="s">
        <v>444</v>
      </c>
      <c r="B15905" s="177">
        <v>11</v>
      </c>
      <c r="C15905" s="176">
        <v>43904</v>
      </c>
      <c r="D15905" s="178">
        <v>4</v>
      </c>
      <c r="E15905" s="175">
        <v>0.24</v>
      </c>
    </row>
    <row r="15906" spans="1:5">
      <c r="A15906" s="174" t="s">
        <v>444</v>
      </c>
      <c r="B15906" s="181">
        <v>12</v>
      </c>
      <c r="C15906" s="176">
        <v>43905</v>
      </c>
      <c r="D15906" s="178">
        <v>4</v>
      </c>
      <c r="E15906" s="175">
        <v>0.6</v>
      </c>
    </row>
    <row r="15907" spans="1:5">
      <c r="A15907" s="174" t="s">
        <v>444</v>
      </c>
      <c r="B15907" s="181">
        <v>12</v>
      </c>
      <c r="C15907" s="176">
        <v>43906</v>
      </c>
      <c r="D15907" s="178">
        <v>10</v>
      </c>
      <c r="E15907" s="175">
        <v>0.96</v>
      </c>
    </row>
    <row r="15908" spans="1:5">
      <c r="A15908" s="174" t="s">
        <v>444</v>
      </c>
      <c r="B15908" s="181">
        <v>12</v>
      </c>
      <c r="C15908" s="176">
        <v>43907</v>
      </c>
      <c r="D15908" s="178">
        <v>14</v>
      </c>
      <c r="E15908" s="175">
        <v>0.96</v>
      </c>
    </row>
    <row r="15909" spans="1:5">
      <c r="A15909" s="174" t="s">
        <v>444</v>
      </c>
      <c r="B15909" s="181">
        <v>12</v>
      </c>
      <c r="C15909" s="176">
        <v>43908</v>
      </c>
      <c r="D15909" s="178">
        <v>16</v>
      </c>
      <c r="E15909" s="175">
        <v>2.5190000000000001</v>
      </c>
    </row>
    <row r="15910" spans="1:5">
      <c r="A15910" s="174" t="s">
        <v>444</v>
      </c>
      <c r="B15910" s="181">
        <v>12</v>
      </c>
      <c r="C15910" s="176">
        <v>43909</v>
      </c>
      <c r="D15910" s="178">
        <v>18</v>
      </c>
      <c r="E15910" s="175">
        <v>2.879</v>
      </c>
    </row>
    <row r="15911" spans="1:5">
      <c r="A15911" s="174" t="s">
        <v>444</v>
      </c>
      <c r="B15911" s="177">
        <v>12</v>
      </c>
      <c r="C15911" s="176">
        <v>43910</v>
      </c>
      <c r="D15911" s="178">
        <v>20</v>
      </c>
      <c r="E15911" s="175">
        <v>5.6379999999999999</v>
      </c>
    </row>
    <row r="15912" spans="1:5">
      <c r="A15912" s="174" t="s">
        <v>444</v>
      </c>
      <c r="B15912" s="181">
        <v>12</v>
      </c>
      <c r="C15912" s="176">
        <v>43911</v>
      </c>
      <c r="D15912" s="178">
        <v>13</v>
      </c>
      <c r="E15912" s="175">
        <v>5.2779999999999996</v>
      </c>
    </row>
    <row r="15913" spans="1:5">
      <c r="A15913" s="174" t="s">
        <v>444</v>
      </c>
      <c r="B15913" s="181">
        <v>13</v>
      </c>
      <c r="C15913" s="176">
        <v>43912</v>
      </c>
      <c r="D15913" s="178">
        <v>13</v>
      </c>
      <c r="E15913" s="175">
        <v>5.9969999999999999</v>
      </c>
    </row>
    <row r="15914" spans="1:5">
      <c r="A15914" s="174" t="s">
        <v>444</v>
      </c>
      <c r="B15914" s="181">
        <v>13</v>
      </c>
      <c r="C15914" s="176">
        <v>43913</v>
      </c>
      <c r="D15914" s="178">
        <v>26</v>
      </c>
      <c r="E15914" s="175">
        <v>9.8360000000000003</v>
      </c>
    </row>
    <row r="15915" spans="1:5">
      <c r="A15915" s="174" t="s">
        <v>444</v>
      </c>
      <c r="B15915" s="181">
        <v>13</v>
      </c>
      <c r="C15915" s="176">
        <v>43914</v>
      </c>
      <c r="D15915" s="178">
        <v>25</v>
      </c>
      <c r="E15915" s="175">
        <v>11.395</v>
      </c>
    </row>
    <row r="15916" spans="1:5">
      <c r="A15916" s="174" t="s">
        <v>444</v>
      </c>
      <c r="B15916" s="181">
        <v>13</v>
      </c>
      <c r="C15916" s="176">
        <v>43915</v>
      </c>
      <c r="D15916" s="178">
        <v>26</v>
      </c>
      <c r="E15916" s="175">
        <v>14.754</v>
      </c>
    </row>
    <row r="15917" spans="1:5">
      <c r="A15917" s="174" t="s">
        <v>444</v>
      </c>
      <c r="B15917" s="181">
        <v>13</v>
      </c>
      <c r="C15917" s="176">
        <v>43916</v>
      </c>
      <c r="D15917" s="178">
        <v>25</v>
      </c>
      <c r="E15917" s="175">
        <v>22.79</v>
      </c>
    </row>
    <row r="15918" spans="1:5">
      <c r="A15918" s="174" t="s">
        <v>444</v>
      </c>
      <c r="B15918" s="181">
        <v>13</v>
      </c>
      <c r="C15918" s="176">
        <v>43917</v>
      </c>
      <c r="D15918" s="178">
        <v>27</v>
      </c>
      <c r="E15918" s="175">
        <v>26.029</v>
      </c>
    </row>
    <row r="15919" spans="1:5">
      <c r="A15919" s="174" t="s">
        <v>444</v>
      </c>
      <c r="B15919" s="177">
        <v>13</v>
      </c>
      <c r="C15919" s="176">
        <v>43918</v>
      </c>
      <c r="D15919" s="178">
        <v>18</v>
      </c>
      <c r="E15919" s="175">
        <v>32.866</v>
      </c>
    </row>
    <row r="15920" spans="1:5">
      <c r="A15920" s="174" t="s">
        <v>444</v>
      </c>
      <c r="B15920" s="181">
        <v>14</v>
      </c>
      <c r="C15920" s="176">
        <v>43919</v>
      </c>
      <c r="D15920" s="178">
        <v>16</v>
      </c>
      <c r="E15920" s="175">
        <v>35.024999999999999</v>
      </c>
    </row>
    <row r="15921" spans="1:5">
      <c r="A15921" s="174" t="s">
        <v>444</v>
      </c>
      <c r="B15921" s="181">
        <v>14</v>
      </c>
      <c r="C15921" s="176">
        <v>43920</v>
      </c>
      <c r="D15921" s="178">
        <v>26</v>
      </c>
      <c r="E15921" s="175">
        <v>38.984000000000002</v>
      </c>
    </row>
    <row r="15922" spans="1:5">
      <c r="A15922" s="174" t="s">
        <v>444</v>
      </c>
      <c r="B15922" s="181">
        <v>14</v>
      </c>
      <c r="C15922" s="176">
        <v>43921</v>
      </c>
      <c r="D15922" s="178">
        <v>26</v>
      </c>
      <c r="E15922" s="175">
        <v>46.061</v>
      </c>
    </row>
    <row r="15923" spans="1:5">
      <c r="A15923" s="174" t="s">
        <v>444</v>
      </c>
      <c r="B15923" s="181">
        <v>14</v>
      </c>
      <c r="C15923" s="176">
        <v>43922</v>
      </c>
      <c r="D15923" s="178">
        <v>26</v>
      </c>
      <c r="E15923" s="175">
        <v>53.738</v>
      </c>
    </row>
    <row r="15924" spans="1:5">
      <c r="A15924" s="174" t="s">
        <v>444</v>
      </c>
      <c r="B15924" s="181">
        <v>14</v>
      </c>
      <c r="C15924" s="176">
        <v>43923</v>
      </c>
      <c r="D15924" s="178">
        <v>27</v>
      </c>
      <c r="E15924" s="175">
        <v>59.734999999999999</v>
      </c>
    </row>
    <row r="15925" spans="1:5">
      <c r="A15925" s="174" t="s">
        <v>444</v>
      </c>
      <c r="B15925" s="181">
        <v>14</v>
      </c>
      <c r="C15925" s="176">
        <v>43924</v>
      </c>
      <c r="D15925" s="178">
        <v>30</v>
      </c>
      <c r="E15925" s="175">
        <v>59.734999999999999</v>
      </c>
    </row>
    <row r="15926" spans="1:5">
      <c r="A15926" s="174" t="s">
        <v>444</v>
      </c>
      <c r="B15926" s="177">
        <v>14</v>
      </c>
      <c r="C15926" s="176">
        <v>43925</v>
      </c>
      <c r="D15926" s="178">
        <v>18</v>
      </c>
      <c r="E15926" s="175">
        <v>61.173999999999999</v>
      </c>
    </row>
    <row r="15927" spans="1:5">
      <c r="A15927" s="174" t="s">
        <v>444</v>
      </c>
      <c r="B15927" s="181">
        <v>15</v>
      </c>
      <c r="C15927" s="176">
        <v>43926</v>
      </c>
      <c r="D15927" s="178">
        <v>15</v>
      </c>
      <c r="E15927" s="175">
        <v>69.570999999999998</v>
      </c>
    </row>
    <row r="15928" spans="1:5">
      <c r="A15928" s="174" t="s">
        <v>444</v>
      </c>
      <c r="B15928" s="181">
        <v>15</v>
      </c>
      <c r="C15928" s="176">
        <v>43927</v>
      </c>
      <c r="D15928" s="178">
        <v>26</v>
      </c>
      <c r="E15928" s="175">
        <v>69.090999999999994</v>
      </c>
    </row>
    <row r="15929" spans="1:5">
      <c r="A15929" s="174" t="s">
        <v>444</v>
      </c>
      <c r="B15929" s="181">
        <v>15</v>
      </c>
      <c r="C15929" s="176">
        <v>43928</v>
      </c>
      <c r="D15929" s="178">
        <v>26</v>
      </c>
      <c r="E15929" s="175">
        <v>71.73</v>
      </c>
    </row>
    <row r="15930" spans="1:5">
      <c r="A15930" s="174" t="s">
        <v>444</v>
      </c>
      <c r="B15930" s="181">
        <v>15</v>
      </c>
      <c r="C15930" s="176">
        <v>43929</v>
      </c>
      <c r="D15930" s="178">
        <v>27</v>
      </c>
      <c r="E15930" s="175">
        <v>68.251000000000005</v>
      </c>
    </row>
    <row r="15931" spans="1:5">
      <c r="A15931" s="174" t="s">
        <v>444</v>
      </c>
      <c r="B15931" s="181">
        <v>15</v>
      </c>
      <c r="C15931" s="176">
        <v>43930</v>
      </c>
      <c r="D15931" s="178">
        <v>29</v>
      </c>
      <c r="E15931" s="175">
        <v>67.171999999999997</v>
      </c>
    </row>
    <row r="15932" spans="1:5">
      <c r="A15932" s="174" t="s">
        <v>444</v>
      </c>
      <c r="B15932" s="181">
        <v>15</v>
      </c>
      <c r="C15932" s="176">
        <v>43931</v>
      </c>
      <c r="D15932" s="178">
        <v>32</v>
      </c>
      <c r="E15932" s="175">
        <v>64.653000000000006</v>
      </c>
    </row>
    <row r="15933" spans="1:5">
      <c r="A15933" s="174" t="s">
        <v>444</v>
      </c>
      <c r="B15933" s="177">
        <v>15</v>
      </c>
      <c r="C15933" s="176">
        <v>43932</v>
      </c>
      <c r="D15933" s="178">
        <v>18</v>
      </c>
      <c r="E15933" s="175">
        <v>65.132999999999996</v>
      </c>
    </row>
    <row r="15934" spans="1:5">
      <c r="A15934" s="174" t="s">
        <v>444</v>
      </c>
      <c r="B15934" s="181">
        <v>16</v>
      </c>
      <c r="C15934" s="176">
        <v>43933</v>
      </c>
      <c r="D15934" s="178">
        <v>15</v>
      </c>
      <c r="E15934" s="175">
        <v>68.730999999999995</v>
      </c>
    </row>
    <row r="15935" spans="1:5">
      <c r="A15935" s="174" t="s">
        <v>444</v>
      </c>
      <c r="B15935" s="181">
        <v>16</v>
      </c>
      <c r="C15935" s="176">
        <v>43934</v>
      </c>
      <c r="D15935" s="178">
        <v>29</v>
      </c>
      <c r="E15935" s="175">
        <v>68.491</v>
      </c>
    </row>
    <row r="15936" spans="1:5">
      <c r="A15936" s="174" t="s">
        <v>444</v>
      </c>
      <c r="B15936" s="181">
        <v>16</v>
      </c>
      <c r="C15936" s="176">
        <v>43935</v>
      </c>
      <c r="D15936" s="178">
        <v>26</v>
      </c>
      <c r="E15936" s="175">
        <v>61.293999999999997</v>
      </c>
    </row>
    <row r="15937" spans="1:5">
      <c r="A15937" s="174" t="s">
        <v>444</v>
      </c>
      <c r="B15937" s="181">
        <v>16</v>
      </c>
      <c r="C15937" s="176">
        <v>43936</v>
      </c>
      <c r="D15937" s="178">
        <v>27</v>
      </c>
      <c r="E15937" s="175">
        <v>54.576999999999998</v>
      </c>
    </row>
    <row r="15938" spans="1:5">
      <c r="A15938" s="174" t="s">
        <v>444</v>
      </c>
      <c r="B15938" s="181">
        <v>16</v>
      </c>
      <c r="C15938" s="176">
        <v>43937</v>
      </c>
      <c r="D15938" s="178">
        <v>27</v>
      </c>
      <c r="E15938" s="175">
        <v>49.658999999999999</v>
      </c>
    </row>
    <row r="15939" spans="1:5">
      <c r="A15939" s="174" t="s">
        <v>444</v>
      </c>
      <c r="B15939" s="181">
        <v>16</v>
      </c>
      <c r="C15939" s="176">
        <v>43938</v>
      </c>
      <c r="D15939" s="178">
        <v>29</v>
      </c>
      <c r="E15939" s="175">
        <v>46.061</v>
      </c>
    </row>
    <row r="15940" spans="1:5">
      <c r="A15940" s="174" t="s">
        <v>444</v>
      </c>
      <c r="B15940" s="177">
        <v>16</v>
      </c>
      <c r="C15940" s="176">
        <v>43939</v>
      </c>
      <c r="D15940" s="178">
        <v>18</v>
      </c>
      <c r="E15940" s="175">
        <v>46.9</v>
      </c>
    </row>
    <row r="15941" spans="1:5">
      <c r="A15941" s="174" t="s">
        <v>444</v>
      </c>
      <c r="B15941" s="181">
        <v>17</v>
      </c>
      <c r="C15941" s="176">
        <v>43940</v>
      </c>
      <c r="D15941" s="178">
        <v>14</v>
      </c>
      <c r="E15941" s="175">
        <v>47.86</v>
      </c>
    </row>
    <row r="15942" spans="1:5">
      <c r="A15942" s="174" t="s">
        <v>444</v>
      </c>
      <c r="B15942" s="181">
        <v>17</v>
      </c>
      <c r="C15942" s="176">
        <v>43941</v>
      </c>
      <c r="D15942" s="178">
        <v>25</v>
      </c>
      <c r="E15942" s="175">
        <v>43.661999999999999</v>
      </c>
    </row>
    <row r="15943" spans="1:5">
      <c r="A15943" s="174" t="s">
        <v>444</v>
      </c>
      <c r="B15943" s="181">
        <v>17</v>
      </c>
      <c r="C15943" s="176">
        <v>43942</v>
      </c>
      <c r="D15943" s="178">
        <v>27</v>
      </c>
      <c r="E15943" s="175">
        <v>38.744</v>
      </c>
    </row>
    <row r="15944" spans="1:5">
      <c r="A15944" s="174" t="s">
        <v>444</v>
      </c>
      <c r="B15944" s="181">
        <v>17</v>
      </c>
      <c r="C15944" s="176">
        <v>43943</v>
      </c>
      <c r="D15944" s="178">
        <v>26</v>
      </c>
      <c r="E15944" s="175">
        <v>37.423999999999999</v>
      </c>
    </row>
    <row r="15945" spans="1:5">
      <c r="A15945" s="174" t="s">
        <v>444</v>
      </c>
      <c r="B15945" s="181">
        <v>17</v>
      </c>
      <c r="C15945" s="176">
        <v>43944</v>
      </c>
      <c r="D15945" s="178">
        <v>26</v>
      </c>
      <c r="E15945" s="175">
        <v>39.823</v>
      </c>
    </row>
    <row r="15946" spans="1:5">
      <c r="A15946" s="174" t="s">
        <v>444</v>
      </c>
      <c r="B15946" s="181">
        <v>17</v>
      </c>
      <c r="C15946" s="176">
        <v>43945</v>
      </c>
      <c r="D15946" s="178">
        <v>29</v>
      </c>
      <c r="E15946" s="175">
        <v>37.904000000000003</v>
      </c>
    </row>
    <row r="15947" spans="1:5">
      <c r="A15947" s="174" t="s">
        <v>444</v>
      </c>
      <c r="B15947" s="177">
        <v>17</v>
      </c>
      <c r="C15947" s="176">
        <v>43946</v>
      </c>
      <c r="D15947" s="178">
        <v>14</v>
      </c>
      <c r="E15947" s="175">
        <v>31.786999999999999</v>
      </c>
    </row>
    <row r="15948" spans="1:5">
      <c r="A15948" s="174" t="s">
        <v>444</v>
      </c>
      <c r="B15948" s="181">
        <v>18</v>
      </c>
      <c r="C15948" s="176">
        <v>43947</v>
      </c>
      <c r="D15948" s="178">
        <v>15</v>
      </c>
      <c r="E15948" s="175">
        <v>29.507999999999999</v>
      </c>
    </row>
    <row r="15949" spans="1:5">
      <c r="A15949" s="174" t="s">
        <v>444</v>
      </c>
      <c r="B15949" s="181">
        <v>18</v>
      </c>
      <c r="C15949" s="176">
        <v>43948</v>
      </c>
      <c r="D15949" s="178">
        <v>25</v>
      </c>
      <c r="E15949" s="175">
        <v>32.506</v>
      </c>
    </row>
    <row r="15950" spans="1:5">
      <c r="A15950" s="174" t="s">
        <v>444</v>
      </c>
      <c r="B15950" s="181">
        <v>18</v>
      </c>
      <c r="C15950" s="176">
        <v>43949</v>
      </c>
      <c r="D15950" s="178">
        <v>18</v>
      </c>
      <c r="E15950" s="175">
        <v>27.349</v>
      </c>
    </row>
    <row r="15951" spans="1:5">
      <c r="A15951" s="174" t="s">
        <v>444</v>
      </c>
      <c r="B15951" s="181">
        <v>18</v>
      </c>
      <c r="C15951" s="176">
        <v>43950</v>
      </c>
      <c r="D15951" s="178">
        <v>25</v>
      </c>
      <c r="E15951" s="175">
        <v>28.788</v>
      </c>
    </row>
    <row r="15952" spans="1:5">
      <c r="A15952" s="174" t="s">
        <v>444</v>
      </c>
      <c r="B15952" s="181">
        <v>18</v>
      </c>
      <c r="C15952" s="176">
        <v>43951</v>
      </c>
      <c r="D15952" s="178">
        <v>26</v>
      </c>
      <c r="E15952" s="175">
        <v>26.748999999999999</v>
      </c>
    </row>
    <row r="15953" spans="1:5">
      <c r="A15953" s="174" t="s">
        <v>444</v>
      </c>
      <c r="B15953" s="181">
        <v>18</v>
      </c>
      <c r="C15953" s="176">
        <v>43952</v>
      </c>
      <c r="D15953" s="178">
        <v>26</v>
      </c>
      <c r="E15953" s="175">
        <v>25.07</v>
      </c>
    </row>
    <row r="15954" spans="1:5">
      <c r="A15954" s="174" t="s">
        <v>444</v>
      </c>
      <c r="B15954" s="177">
        <v>18</v>
      </c>
      <c r="C15954" s="176">
        <v>43953</v>
      </c>
      <c r="D15954" s="178">
        <v>13</v>
      </c>
      <c r="E15954" s="175">
        <v>23.03</v>
      </c>
    </row>
    <row r="15955" spans="1:5">
      <c r="A15955" s="174" t="s">
        <v>444</v>
      </c>
      <c r="B15955" s="181">
        <v>19</v>
      </c>
      <c r="C15955" s="176">
        <v>43954</v>
      </c>
      <c r="D15955" s="178">
        <v>10</v>
      </c>
      <c r="E15955" s="175">
        <v>21.350999999999999</v>
      </c>
    </row>
    <row r="15956" spans="1:5">
      <c r="A15956" s="174" t="s">
        <v>444</v>
      </c>
      <c r="B15956" s="181">
        <v>19</v>
      </c>
      <c r="C15956" s="176">
        <v>43955</v>
      </c>
      <c r="D15956" s="178">
        <v>23</v>
      </c>
      <c r="E15956" s="175">
        <v>19.071999999999999</v>
      </c>
    </row>
    <row r="15957" spans="1:5">
      <c r="A15957" s="174" t="s">
        <v>444</v>
      </c>
      <c r="B15957" s="181">
        <v>19</v>
      </c>
      <c r="C15957" s="176">
        <v>43956</v>
      </c>
      <c r="D15957" s="178">
        <v>22</v>
      </c>
      <c r="E15957" s="175">
        <v>18.111999999999998</v>
      </c>
    </row>
    <row r="15958" spans="1:5">
      <c r="A15958" s="174" t="s">
        <v>444</v>
      </c>
      <c r="B15958" s="181">
        <v>19</v>
      </c>
      <c r="C15958" s="176">
        <v>43957</v>
      </c>
      <c r="D15958" s="178">
        <v>24</v>
      </c>
      <c r="E15958" s="175">
        <v>17.992000000000001</v>
      </c>
    </row>
    <row r="15959" spans="1:5">
      <c r="A15959" s="174" t="s">
        <v>444</v>
      </c>
      <c r="B15959" s="181">
        <v>19</v>
      </c>
      <c r="C15959" s="176">
        <v>43958</v>
      </c>
      <c r="D15959" s="178">
        <v>22</v>
      </c>
      <c r="E15959" s="175">
        <v>16.913</v>
      </c>
    </row>
    <row r="15960" spans="1:5">
      <c r="A15960" s="174" t="s">
        <v>444</v>
      </c>
      <c r="B15960" s="181">
        <v>19</v>
      </c>
      <c r="C15960" s="176">
        <v>43959</v>
      </c>
      <c r="D15960" s="178">
        <v>25</v>
      </c>
      <c r="E15960" s="175">
        <v>15.712999999999999</v>
      </c>
    </row>
    <row r="15961" spans="1:5">
      <c r="A15961" s="174" t="s">
        <v>444</v>
      </c>
      <c r="B15961" s="177">
        <v>19</v>
      </c>
      <c r="C15961" s="176">
        <v>43960</v>
      </c>
      <c r="D15961" s="178">
        <v>15</v>
      </c>
      <c r="E15961" s="175">
        <v>11.994999999999999</v>
      </c>
    </row>
    <row r="15962" spans="1:5">
      <c r="A15962" s="174" t="s">
        <v>444</v>
      </c>
      <c r="B15962" s="181">
        <v>20</v>
      </c>
      <c r="C15962" s="176">
        <v>43961</v>
      </c>
      <c r="D15962" s="178">
        <v>10</v>
      </c>
      <c r="E15962" s="175">
        <v>12.355</v>
      </c>
    </row>
    <row r="15963" spans="1:5">
      <c r="A15963" s="174" t="s">
        <v>444</v>
      </c>
      <c r="B15963" s="181">
        <v>20</v>
      </c>
      <c r="C15963" s="176">
        <v>43962</v>
      </c>
      <c r="D15963" s="178">
        <v>23</v>
      </c>
      <c r="E15963" s="175">
        <v>12.355</v>
      </c>
    </row>
    <row r="15964" spans="1:5">
      <c r="A15964" s="174" t="s">
        <v>444</v>
      </c>
      <c r="B15964" s="181">
        <v>20</v>
      </c>
      <c r="C15964" s="176">
        <v>43963</v>
      </c>
      <c r="D15964" s="178">
        <v>22</v>
      </c>
      <c r="E15964" s="175">
        <v>10.914999999999999</v>
      </c>
    </row>
    <row r="15965" spans="1:5">
      <c r="A15965" s="174" t="s">
        <v>444</v>
      </c>
      <c r="B15965" s="181">
        <v>20</v>
      </c>
      <c r="C15965" s="176">
        <v>43964</v>
      </c>
      <c r="D15965" s="178">
        <v>22</v>
      </c>
      <c r="E15965" s="175">
        <v>9.9559999999999995</v>
      </c>
    </row>
    <row r="15966" spans="1:5">
      <c r="A15966" s="174" t="s">
        <v>444</v>
      </c>
      <c r="B15966" s="181">
        <v>20</v>
      </c>
      <c r="C15966" s="176">
        <v>43965</v>
      </c>
      <c r="D15966" s="178">
        <v>22</v>
      </c>
      <c r="E15966" s="175">
        <v>8.3960000000000008</v>
      </c>
    </row>
    <row r="15967" spans="1:5">
      <c r="A15967" s="174" t="s">
        <v>444</v>
      </c>
      <c r="B15967" s="181">
        <v>20</v>
      </c>
      <c r="C15967" s="176">
        <v>43966</v>
      </c>
      <c r="D15967" s="178">
        <v>23</v>
      </c>
      <c r="E15967" s="175">
        <v>10.316000000000001</v>
      </c>
    </row>
    <row r="15968" spans="1:5">
      <c r="A15968" s="174" t="s">
        <v>444</v>
      </c>
      <c r="B15968" s="177">
        <v>20</v>
      </c>
      <c r="C15968" s="176">
        <v>43967</v>
      </c>
      <c r="D15968" s="178">
        <v>11</v>
      </c>
      <c r="E15968" s="175">
        <v>9.9559999999999995</v>
      </c>
    </row>
    <row r="15969" spans="1:5">
      <c r="A15969" s="174" t="s">
        <v>444</v>
      </c>
      <c r="B15969" s="181">
        <v>21</v>
      </c>
      <c r="C15969" s="176">
        <v>43968</v>
      </c>
      <c r="D15969" s="178">
        <v>10</v>
      </c>
      <c r="E15969" s="175">
        <v>9.2360000000000007</v>
      </c>
    </row>
    <row r="15970" spans="1:5">
      <c r="A15970" s="174" t="s">
        <v>444</v>
      </c>
      <c r="B15970" s="181">
        <v>21</v>
      </c>
      <c r="C15970" s="176">
        <v>43969</v>
      </c>
      <c r="D15970" s="178">
        <v>21</v>
      </c>
      <c r="E15970" s="175">
        <v>6.8369999999999997</v>
      </c>
    </row>
    <row r="15971" spans="1:5">
      <c r="A15971" s="174" t="s">
        <v>444</v>
      </c>
      <c r="B15971" s="181">
        <v>21</v>
      </c>
      <c r="C15971" s="176">
        <v>43970</v>
      </c>
      <c r="D15971" s="178">
        <v>20</v>
      </c>
      <c r="E15971" s="175">
        <v>6.4770000000000003</v>
      </c>
    </row>
    <row r="15972" spans="1:5">
      <c r="A15972" s="174" t="s">
        <v>444</v>
      </c>
      <c r="B15972" s="181">
        <v>21</v>
      </c>
      <c r="C15972" s="176">
        <v>43971</v>
      </c>
      <c r="D15972" s="178">
        <v>20</v>
      </c>
      <c r="E15972" s="175">
        <v>9.7159999999999993</v>
      </c>
    </row>
    <row r="15973" spans="1:5">
      <c r="A15973" s="174" t="s">
        <v>444</v>
      </c>
      <c r="B15973" s="181">
        <v>21</v>
      </c>
      <c r="C15973" s="176">
        <v>43972</v>
      </c>
      <c r="D15973" s="178">
        <v>20</v>
      </c>
      <c r="E15973" s="175">
        <v>5.3979999999999997</v>
      </c>
    </row>
    <row r="15974" spans="1:5">
      <c r="A15974" s="174" t="s">
        <v>444</v>
      </c>
      <c r="B15974" s="181">
        <v>21</v>
      </c>
      <c r="C15974" s="176">
        <v>43973</v>
      </c>
      <c r="D15974" s="178">
        <v>21</v>
      </c>
      <c r="E15974" s="175">
        <v>7.6769999999999996</v>
      </c>
    </row>
    <row r="15975" spans="1:5">
      <c r="A15975" s="174" t="s">
        <v>444</v>
      </c>
      <c r="B15975" s="177">
        <v>21</v>
      </c>
      <c r="C15975" s="176">
        <v>43974</v>
      </c>
      <c r="D15975" s="178">
        <v>12</v>
      </c>
      <c r="E15975" s="175">
        <v>7.1970000000000001</v>
      </c>
    </row>
    <row r="15976" spans="1:5">
      <c r="A15976" s="174" t="s">
        <v>444</v>
      </c>
      <c r="B15976" s="181">
        <v>22</v>
      </c>
      <c r="C15976" s="176">
        <v>43975</v>
      </c>
      <c r="D15976" s="178">
        <v>7</v>
      </c>
      <c r="E15976" s="175">
        <v>5.8780000000000001</v>
      </c>
    </row>
    <row r="15977" spans="1:5">
      <c r="A15977" s="174" t="s">
        <v>444</v>
      </c>
      <c r="B15977" s="181">
        <v>22</v>
      </c>
      <c r="C15977" s="176">
        <v>43976</v>
      </c>
      <c r="D15977" s="178">
        <v>23</v>
      </c>
      <c r="E15977" s="175">
        <v>5.8780000000000001</v>
      </c>
    </row>
    <row r="15978" spans="1:5">
      <c r="A15978" s="174" t="s">
        <v>444</v>
      </c>
      <c r="B15978" s="181">
        <v>22</v>
      </c>
      <c r="C15978" s="176">
        <v>43977</v>
      </c>
      <c r="D15978" s="178">
        <v>18</v>
      </c>
      <c r="E15978" s="175">
        <v>4.4379999999999997</v>
      </c>
    </row>
    <row r="15979" spans="1:5">
      <c r="A15979" s="174" t="s">
        <v>444</v>
      </c>
      <c r="B15979" s="181">
        <v>22</v>
      </c>
      <c r="C15979" s="176">
        <v>43978</v>
      </c>
      <c r="D15979" s="178">
        <v>19</v>
      </c>
      <c r="E15979" s="175">
        <v>5.8780000000000001</v>
      </c>
    </row>
    <row r="15980" spans="1:5">
      <c r="A15980" s="174" t="s">
        <v>444</v>
      </c>
      <c r="B15980" s="181">
        <v>22</v>
      </c>
      <c r="C15980" s="176">
        <v>43979</v>
      </c>
      <c r="D15980" s="178">
        <v>20</v>
      </c>
      <c r="E15980" s="175">
        <v>4.5579999999999998</v>
      </c>
    </row>
    <row r="15981" spans="1:5">
      <c r="A15981" s="174" t="s">
        <v>444</v>
      </c>
      <c r="B15981" s="181">
        <v>22</v>
      </c>
      <c r="C15981" s="176">
        <v>43980</v>
      </c>
      <c r="D15981" s="178">
        <v>22</v>
      </c>
      <c r="E15981" s="175">
        <v>5.1580000000000004</v>
      </c>
    </row>
    <row r="15982" spans="1:5">
      <c r="A15982" s="174" t="s">
        <v>444</v>
      </c>
      <c r="B15982" s="177">
        <v>22</v>
      </c>
      <c r="C15982" s="176">
        <v>43981</v>
      </c>
      <c r="D15982" s="178">
        <v>9</v>
      </c>
      <c r="E15982" s="175">
        <v>6.4770000000000003</v>
      </c>
    </row>
    <row r="15983" spans="1:5">
      <c r="A15983" s="174" t="s">
        <v>444</v>
      </c>
      <c r="B15983" s="181">
        <v>23</v>
      </c>
      <c r="C15983" s="176">
        <v>43982</v>
      </c>
      <c r="D15983" s="178">
        <v>8</v>
      </c>
      <c r="E15983" s="175">
        <v>4.6779999999999999</v>
      </c>
    </row>
    <row r="15984" spans="1:5">
      <c r="A15984" s="174" t="s">
        <v>444</v>
      </c>
      <c r="B15984" s="181">
        <v>23</v>
      </c>
      <c r="C15984" s="176">
        <v>43983</v>
      </c>
      <c r="D15984" s="178">
        <v>18</v>
      </c>
      <c r="E15984" s="175">
        <v>4.0780000000000003</v>
      </c>
    </row>
    <row r="15985" spans="1:5">
      <c r="A15985" s="174" t="s">
        <v>444</v>
      </c>
      <c r="B15985" s="181">
        <v>23</v>
      </c>
      <c r="C15985" s="176">
        <v>43984</v>
      </c>
      <c r="D15985" s="178">
        <v>19</v>
      </c>
      <c r="E15985" s="175">
        <v>4.5579999999999998</v>
      </c>
    </row>
    <row r="15986" spans="1:5">
      <c r="A15986" s="174" t="s">
        <v>444</v>
      </c>
      <c r="B15986" s="181">
        <v>23</v>
      </c>
      <c r="C15986" s="176">
        <v>43985</v>
      </c>
      <c r="D15986" s="178">
        <v>19</v>
      </c>
      <c r="E15986" s="175">
        <v>5.0380000000000003</v>
      </c>
    </row>
    <row r="15987" spans="1:5">
      <c r="A15987" s="174" t="s">
        <v>444</v>
      </c>
      <c r="B15987" s="181">
        <v>23</v>
      </c>
      <c r="C15987" s="176">
        <v>43986</v>
      </c>
      <c r="D15987" s="178">
        <v>18</v>
      </c>
      <c r="E15987" s="175">
        <v>3.9580000000000002</v>
      </c>
    </row>
    <row r="15988" spans="1:5">
      <c r="A15988" s="174" t="s">
        <v>444</v>
      </c>
      <c r="B15988" s="181">
        <v>23</v>
      </c>
      <c r="C15988" s="176">
        <v>43987</v>
      </c>
      <c r="D15988" s="178">
        <v>19</v>
      </c>
      <c r="E15988" s="175">
        <v>3.359</v>
      </c>
    </row>
    <row r="15989" spans="1:5">
      <c r="A15989" s="174" t="s">
        <v>444</v>
      </c>
      <c r="B15989" s="177">
        <v>23</v>
      </c>
      <c r="C15989" s="176">
        <v>43988</v>
      </c>
      <c r="D15989" s="178">
        <v>8</v>
      </c>
      <c r="E15989" s="175">
        <v>4.1980000000000004</v>
      </c>
    </row>
    <row r="15990" spans="1:5">
      <c r="A15990" s="174" t="s">
        <v>444</v>
      </c>
      <c r="B15990" s="181">
        <v>24</v>
      </c>
      <c r="C15990" s="176">
        <v>43989</v>
      </c>
      <c r="D15990" s="178">
        <v>6</v>
      </c>
      <c r="E15990" s="175">
        <v>2.879</v>
      </c>
    </row>
    <row r="15991" spans="1:5">
      <c r="A15991" s="174" t="s">
        <v>444</v>
      </c>
      <c r="B15991" s="181">
        <v>24</v>
      </c>
      <c r="C15991" s="176">
        <v>43990</v>
      </c>
      <c r="D15991" s="178">
        <v>16</v>
      </c>
      <c r="E15991" s="175">
        <v>4.9180000000000001</v>
      </c>
    </row>
    <row r="15992" spans="1:5">
      <c r="A15992" s="174" t="s">
        <v>444</v>
      </c>
      <c r="B15992" s="181">
        <v>24</v>
      </c>
      <c r="C15992" s="176">
        <v>43991</v>
      </c>
      <c r="D15992" s="178">
        <v>16</v>
      </c>
      <c r="E15992" s="175">
        <v>3.9580000000000002</v>
      </c>
    </row>
    <row r="15993" spans="1:5">
      <c r="A15993" s="174" t="s">
        <v>444</v>
      </c>
      <c r="B15993" s="181">
        <v>24</v>
      </c>
      <c r="C15993" s="176">
        <v>43992</v>
      </c>
      <c r="D15993" s="178">
        <v>16</v>
      </c>
      <c r="E15993" s="175">
        <v>3.718</v>
      </c>
    </row>
    <row r="15994" spans="1:5">
      <c r="A15994" s="174" t="s">
        <v>444</v>
      </c>
      <c r="B15994" s="181">
        <v>24</v>
      </c>
      <c r="C15994" s="176">
        <v>43993</v>
      </c>
      <c r="D15994" s="178">
        <v>17</v>
      </c>
      <c r="E15994" s="175">
        <v>2.5190000000000001</v>
      </c>
    </row>
    <row r="15995" spans="1:5">
      <c r="A15995" s="174" t="s">
        <v>444</v>
      </c>
      <c r="B15995" s="181">
        <v>24</v>
      </c>
      <c r="C15995" s="176">
        <v>43994</v>
      </c>
      <c r="D15995" s="178">
        <v>16</v>
      </c>
      <c r="E15995" s="175">
        <v>2.7589999999999999</v>
      </c>
    </row>
    <row r="15996" spans="1:5">
      <c r="A15996" s="174" t="s">
        <v>444</v>
      </c>
      <c r="B15996" s="177">
        <v>24</v>
      </c>
      <c r="C15996" s="176">
        <v>43995</v>
      </c>
      <c r="D15996" s="178">
        <v>6</v>
      </c>
      <c r="E15996" s="175">
        <v>1.679</v>
      </c>
    </row>
    <row r="15997" spans="1:5">
      <c r="A15997" s="174" t="s">
        <v>444</v>
      </c>
      <c r="B15997" s="181">
        <v>25</v>
      </c>
      <c r="C15997" s="176">
        <v>43996</v>
      </c>
      <c r="D15997" s="178">
        <v>5</v>
      </c>
      <c r="E15997" s="175">
        <v>2.879</v>
      </c>
    </row>
    <row r="15998" spans="1:5">
      <c r="A15998" s="174" t="s">
        <v>444</v>
      </c>
      <c r="B15998" s="181">
        <v>25</v>
      </c>
      <c r="C15998" s="176">
        <v>43997</v>
      </c>
      <c r="D15998" s="178">
        <v>15</v>
      </c>
      <c r="E15998" s="175">
        <v>2.399</v>
      </c>
    </row>
    <row r="15999" spans="1:5">
      <c r="A15999" s="174" t="s">
        <v>444</v>
      </c>
      <c r="B15999" s="181">
        <v>25</v>
      </c>
      <c r="C15999" s="176">
        <v>43998</v>
      </c>
      <c r="D15999" s="178">
        <v>15</v>
      </c>
      <c r="E15999" s="175">
        <v>2.2789999999999999</v>
      </c>
    </row>
    <row r="16000" spans="1:5">
      <c r="A16000" s="174" t="s">
        <v>444</v>
      </c>
      <c r="B16000" s="181">
        <v>25</v>
      </c>
      <c r="C16000" s="176">
        <v>43999</v>
      </c>
      <c r="D16000" s="178">
        <v>15</v>
      </c>
      <c r="E16000" s="175">
        <v>2.399</v>
      </c>
    </row>
    <row r="16001" spans="1:5">
      <c r="A16001" s="174" t="s">
        <v>444</v>
      </c>
      <c r="B16001" s="181">
        <v>25</v>
      </c>
      <c r="C16001" s="176">
        <v>44000</v>
      </c>
      <c r="D16001" s="178">
        <v>15</v>
      </c>
      <c r="E16001" s="175">
        <v>2.0390000000000001</v>
      </c>
    </row>
    <row r="16002" spans="1:5">
      <c r="A16002" s="174" t="s">
        <v>444</v>
      </c>
      <c r="B16002" s="181">
        <v>25</v>
      </c>
      <c r="C16002" s="176">
        <v>44001</v>
      </c>
      <c r="D16002" s="178">
        <v>13</v>
      </c>
      <c r="E16002" s="175">
        <v>2.0390000000000001</v>
      </c>
    </row>
    <row r="16003" spans="1:5">
      <c r="A16003" s="174" t="s">
        <v>444</v>
      </c>
      <c r="B16003" s="177">
        <v>25</v>
      </c>
      <c r="C16003" s="176">
        <v>44002</v>
      </c>
      <c r="D16003" s="178">
        <v>5</v>
      </c>
      <c r="E16003" s="175">
        <v>2.2789999999999999</v>
      </c>
    </row>
    <row r="16004" spans="1:5">
      <c r="A16004" s="174" t="s">
        <v>444</v>
      </c>
      <c r="B16004" s="181">
        <v>26</v>
      </c>
      <c r="C16004" s="176">
        <v>44003</v>
      </c>
      <c r="D16004" s="178">
        <v>3</v>
      </c>
      <c r="E16004" s="175">
        <v>3.359</v>
      </c>
    </row>
    <row r="16005" spans="1:5">
      <c r="A16005" s="174" t="s">
        <v>444</v>
      </c>
      <c r="B16005" s="181">
        <v>26</v>
      </c>
      <c r="C16005" s="176">
        <v>44004</v>
      </c>
      <c r="D16005" s="178">
        <v>14</v>
      </c>
      <c r="E16005" s="175">
        <v>2.9990000000000001</v>
      </c>
    </row>
    <row r="16006" spans="1:5">
      <c r="A16006" s="174" t="s">
        <v>444</v>
      </c>
      <c r="B16006" s="181">
        <v>26</v>
      </c>
      <c r="C16006" s="176">
        <v>44005</v>
      </c>
      <c r="D16006" s="178">
        <v>14</v>
      </c>
      <c r="E16006" s="175">
        <v>3.2389999999999999</v>
      </c>
    </row>
    <row r="16007" spans="1:5">
      <c r="A16007" s="174" t="s">
        <v>444</v>
      </c>
      <c r="B16007" s="181">
        <v>26</v>
      </c>
      <c r="C16007" s="176">
        <v>44006</v>
      </c>
      <c r="D16007" s="178">
        <v>14</v>
      </c>
      <c r="E16007" s="175">
        <v>2.9990000000000001</v>
      </c>
    </row>
    <row r="16008" spans="1:5">
      <c r="A16008" s="174" t="s">
        <v>444</v>
      </c>
      <c r="B16008" s="181">
        <v>26</v>
      </c>
      <c r="C16008" s="176">
        <v>44007</v>
      </c>
      <c r="D16008" s="178">
        <v>13</v>
      </c>
      <c r="E16008" s="175">
        <v>2.2789999999999999</v>
      </c>
    </row>
    <row r="16009" spans="1:5">
      <c r="A16009" s="174" t="s">
        <v>444</v>
      </c>
      <c r="B16009" s="181">
        <v>26</v>
      </c>
      <c r="C16009" s="176">
        <v>44008</v>
      </c>
      <c r="D16009" s="178">
        <v>13</v>
      </c>
      <c r="E16009" s="175">
        <v>2.399</v>
      </c>
    </row>
    <row r="16010" spans="1:5">
      <c r="A16010" s="174" t="s">
        <v>444</v>
      </c>
      <c r="B16010" s="177">
        <v>26</v>
      </c>
      <c r="C16010" s="176">
        <v>44009</v>
      </c>
      <c r="D16010" s="178">
        <v>6</v>
      </c>
      <c r="E16010" s="175">
        <v>2.5190000000000001</v>
      </c>
    </row>
    <row r="16011" spans="1:5">
      <c r="A16011" s="174" t="s">
        <v>444</v>
      </c>
      <c r="B16011" s="181">
        <v>27</v>
      </c>
      <c r="C16011" s="176">
        <v>44010</v>
      </c>
      <c r="D16011" s="178">
        <v>4</v>
      </c>
      <c r="E16011" s="175">
        <v>2.2789999999999999</v>
      </c>
    </row>
    <row r="16012" spans="1:5">
      <c r="A16012" s="174" t="s">
        <v>444</v>
      </c>
      <c r="B16012" s="181">
        <v>27</v>
      </c>
      <c r="C16012" s="176">
        <v>44011</v>
      </c>
      <c r="D16012" s="178">
        <v>13</v>
      </c>
      <c r="E16012" s="175">
        <v>2.9990000000000001</v>
      </c>
    </row>
    <row r="16013" spans="1:5">
      <c r="A16013" s="174" t="s">
        <v>444</v>
      </c>
      <c r="B16013" s="181">
        <v>27</v>
      </c>
      <c r="C16013" s="176">
        <v>44012</v>
      </c>
      <c r="D16013" s="178">
        <v>13</v>
      </c>
      <c r="E16013" s="175">
        <v>2.879</v>
      </c>
    </row>
    <row r="16014" spans="1:5">
      <c r="A16014" s="174" t="s">
        <v>444</v>
      </c>
      <c r="B16014" s="181">
        <v>27</v>
      </c>
      <c r="C16014" s="176">
        <v>44013</v>
      </c>
      <c r="D16014" s="178">
        <v>13</v>
      </c>
      <c r="E16014" s="175">
        <v>1.4390000000000001</v>
      </c>
    </row>
    <row r="16015" spans="1:5">
      <c r="A16015" s="174" t="s">
        <v>444</v>
      </c>
      <c r="B16015" s="181">
        <v>27</v>
      </c>
      <c r="C16015" s="176">
        <v>44014</v>
      </c>
      <c r="D16015" s="178">
        <v>11</v>
      </c>
      <c r="E16015" s="175">
        <v>2.9990000000000001</v>
      </c>
    </row>
    <row r="16016" spans="1:5">
      <c r="A16016" s="174" t="s">
        <v>444</v>
      </c>
      <c r="B16016" s="181">
        <v>27</v>
      </c>
      <c r="C16016" s="176">
        <v>44015</v>
      </c>
      <c r="D16016" s="178">
        <v>17</v>
      </c>
      <c r="E16016" s="175">
        <v>2.7589999999999999</v>
      </c>
    </row>
    <row r="16017" spans="1:5">
      <c r="A16017" s="174" t="s">
        <v>444</v>
      </c>
      <c r="B16017" s="177">
        <v>27</v>
      </c>
      <c r="C16017" s="176">
        <v>44016</v>
      </c>
      <c r="D16017" s="178">
        <v>4</v>
      </c>
      <c r="E16017" s="175">
        <v>1.679</v>
      </c>
    </row>
    <row r="16018" spans="1:5">
      <c r="A16018" s="174" t="s">
        <v>444</v>
      </c>
      <c r="B16018" s="181">
        <v>28</v>
      </c>
      <c r="C16018" s="176">
        <v>44017</v>
      </c>
      <c r="D16018" s="178">
        <v>2</v>
      </c>
      <c r="E16018" s="175">
        <v>2.0390000000000001</v>
      </c>
    </row>
    <row r="16019" spans="1:5">
      <c r="A16019" s="174" t="s">
        <v>444</v>
      </c>
      <c r="B16019" s="181">
        <v>28</v>
      </c>
      <c r="C16019" s="176">
        <v>44018</v>
      </c>
      <c r="D16019" s="178">
        <v>13</v>
      </c>
      <c r="E16019" s="175">
        <v>2.0390000000000001</v>
      </c>
    </row>
    <row r="16020" spans="1:5">
      <c r="A16020" s="174" t="s">
        <v>444</v>
      </c>
      <c r="B16020" s="181">
        <v>28</v>
      </c>
      <c r="C16020" s="176">
        <v>44019</v>
      </c>
      <c r="D16020" s="178">
        <v>13</v>
      </c>
      <c r="E16020" s="175">
        <v>1.5589999999999999</v>
      </c>
    </row>
    <row r="16021" spans="1:5">
      <c r="A16021" s="174" t="s">
        <v>444</v>
      </c>
      <c r="B16021" s="181">
        <v>28</v>
      </c>
      <c r="C16021" s="176">
        <v>44020</v>
      </c>
      <c r="D16021" s="178">
        <v>13</v>
      </c>
      <c r="E16021" s="175">
        <v>2.399</v>
      </c>
    </row>
    <row r="16022" spans="1:5">
      <c r="A16022" s="174" t="s">
        <v>444</v>
      </c>
      <c r="B16022" s="181">
        <v>28</v>
      </c>
      <c r="C16022" s="176">
        <v>44021</v>
      </c>
      <c r="D16022" s="178">
        <v>12</v>
      </c>
      <c r="E16022" s="175">
        <v>1.1990000000000001</v>
      </c>
    </row>
    <row r="16023" spans="1:5">
      <c r="A16023" s="174" t="s">
        <v>444</v>
      </c>
      <c r="B16023" s="181">
        <v>28</v>
      </c>
      <c r="C16023" s="176">
        <v>44022</v>
      </c>
      <c r="D16023" s="178">
        <v>17</v>
      </c>
      <c r="E16023" s="175">
        <v>1.1990000000000001</v>
      </c>
    </row>
    <row r="16024" spans="1:5">
      <c r="A16024" s="174" t="s">
        <v>444</v>
      </c>
      <c r="B16024" s="177">
        <v>28</v>
      </c>
      <c r="C16024" s="176">
        <v>44023</v>
      </c>
      <c r="D16024" s="178">
        <v>6</v>
      </c>
      <c r="E16024" s="175">
        <v>1.5589999999999999</v>
      </c>
    </row>
    <row r="16025" spans="1:5">
      <c r="A16025" s="174" t="s">
        <v>444</v>
      </c>
      <c r="B16025" s="181">
        <v>29</v>
      </c>
      <c r="C16025" s="176">
        <v>44024</v>
      </c>
      <c r="D16025" s="178">
        <v>2</v>
      </c>
      <c r="E16025" s="175">
        <v>1.319</v>
      </c>
    </row>
    <row r="16026" spans="1:5">
      <c r="A16026" s="174" t="s">
        <v>444</v>
      </c>
      <c r="B16026" s="181">
        <v>29</v>
      </c>
      <c r="C16026" s="176">
        <v>44025</v>
      </c>
      <c r="D16026" s="178">
        <v>12</v>
      </c>
      <c r="E16026" s="175">
        <v>1.919</v>
      </c>
    </row>
    <row r="16027" spans="1:5">
      <c r="A16027" s="174" t="s">
        <v>444</v>
      </c>
      <c r="B16027" s="181">
        <v>29</v>
      </c>
      <c r="C16027" s="176">
        <v>44026</v>
      </c>
      <c r="D16027" s="178">
        <v>12</v>
      </c>
      <c r="E16027" s="175">
        <v>1.1990000000000001</v>
      </c>
    </row>
    <row r="16028" spans="1:5">
      <c r="A16028" s="174" t="s">
        <v>444</v>
      </c>
      <c r="B16028" s="181">
        <v>29</v>
      </c>
      <c r="C16028" s="176">
        <v>44027</v>
      </c>
      <c r="D16028" s="178">
        <v>12</v>
      </c>
      <c r="E16028" s="175">
        <v>1.679</v>
      </c>
    </row>
    <row r="16029" spans="1:5">
      <c r="A16029" s="174" t="s">
        <v>444</v>
      </c>
      <c r="B16029" s="181">
        <v>29</v>
      </c>
      <c r="C16029" s="176">
        <v>44028</v>
      </c>
      <c r="D16029" s="178">
        <v>12</v>
      </c>
      <c r="E16029" s="175">
        <v>1.1990000000000001</v>
      </c>
    </row>
    <row r="16030" spans="1:5">
      <c r="A16030" s="174" t="s">
        <v>444</v>
      </c>
      <c r="B16030" s="181">
        <v>29</v>
      </c>
      <c r="C16030" s="176">
        <v>44029</v>
      </c>
      <c r="D16030" s="178">
        <v>13</v>
      </c>
      <c r="E16030" s="175">
        <v>1.5589999999999999</v>
      </c>
    </row>
    <row r="16031" spans="1:5">
      <c r="A16031" s="174" t="s">
        <v>444</v>
      </c>
      <c r="B16031" s="177">
        <v>29</v>
      </c>
      <c r="C16031" s="176">
        <v>44030</v>
      </c>
      <c r="D16031" s="178">
        <v>3</v>
      </c>
      <c r="E16031" s="175">
        <v>1.319</v>
      </c>
    </row>
    <row r="16032" spans="1:5">
      <c r="A16032" s="174" t="s">
        <v>444</v>
      </c>
      <c r="B16032" s="181">
        <v>30</v>
      </c>
      <c r="C16032" s="176">
        <v>44031</v>
      </c>
      <c r="D16032" s="178">
        <v>3</v>
      </c>
      <c r="E16032" s="175">
        <v>0.84</v>
      </c>
    </row>
    <row r="16033" spans="1:5">
      <c r="A16033" s="174" t="s">
        <v>444</v>
      </c>
      <c r="B16033" s="181">
        <v>30</v>
      </c>
      <c r="C16033" s="176">
        <v>44032</v>
      </c>
      <c r="D16033" s="178">
        <v>12</v>
      </c>
      <c r="E16033" s="175">
        <v>1.319</v>
      </c>
    </row>
    <row r="16034" spans="1:5">
      <c r="A16034" s="174" t="s">
        <v>444</v>
      </c>
      <c r="B16034" s="181">
        <v>30</v>
      </c>
      <c r="C16034" s="176">
        <v>44033</v>
      </c>
      <c r="D16034" s="178">
        <v>12</v>
      </c>
      <c r="E16034" s="175">
        <v>1.319</v>
      </c>
    </row>
    <row r="16035" spans="1:5">
      <c r="A16035" s="174" t="s">
        <v>444</v>
      </c>
      <c r="B16035" s="181">
        <v>30</v>
      </c>
      <c r="C16035" s="176">
        <v>44034</v>
      </c>
      <c r="D16035" s="178">
        <v>13</v>
      </c>
      <c r="E16035" s="175">
        <v>0.96</v>
      </c>
    </row>
    <row r="16036" spans="1:5">
      <c r="A16036" s="174" t="s">
        <v>444</v>
      </c>
      <c r="B16036" s="181">
        <v>30</v>
      </c>
      <c r="C16036" s="176">
        <v>44035</v>
      </c>
      <c r="D16036" s="178">
        <v>12</v>
      </c>
      <c r="E16036" s="175">
        <v>1.08</v>
      </c>
    </row>
    <row r="16037" spans="1:5">
      <c r="A16037" s="174" t="s">
        <v>444</v>
      </c>
      <c r="B16037" s="181">
        <v>30</v>
      </c>
      <c r="C16037" s="176">
        <v>44036</v>
      </c>
      <c r="D16037" s="178">
        <v>13</v>
      </c>
      <c r="E16037" s="175">
        <v>0.72</v>
      </c>
    </row>
    <row r="16038" spans="1:5">
      <c r="A16038" s="174" t="s">
        <v>444</v>
      </c>
      <c r="B16038" s="177">
        <v>30</v>
      </c>
      <c r="C16038" s="176">
        <v>44037</v>
      </c>
      <c r="D16038" s="178">
        <v>3</v>
      </c>
      <c r="E16038" s="175">
        <v>1.319</v>
      </c>
    </row>
    <row r="16039" spans="1:5">
      <c r="A16039" s="174" t="s">
        <v>444</v>
      </c>
      <c r="B16039" s="181">
        <v>31</v>
      </c>
      <c r="C16039" s="176">
        <v>44038</v>
      </c>
      <c r="D16039" s="178">
        <v>2</v>
      </c>
      <c r="E16039" s="175">
        <v>0.96</v>
      </c>
    </row>
    <row r="16040" spans="1:5">
      <c r="A16040" s="174" t="s">
        <v>444</v>
      </c>
      <c r="B16040" s="181">
        <v>31</v>
      </c>
      <c r="C16040" s="176">
        <v>44039</v>
      </c>
      <c r="D16040" s="178">
        <v>12</v>
      </c>
      <c r="E16040" s="175">
        <v>0.6</v>
      </c>
    </row>
    <row r="16041" spans="1:5">
      <c r="A16041" s="174" t="s">
        <v>444</v>
      </c>
      <c r="B16041" s="181">
        <v>31</v>
      </c>
      <c r="C16041" s="176">
        <v>44040</v>
      </c>
      <c r="D16041" s="178">
        <v>12</v>
      </c>
      <c r="E16041" s="175">
        <v>1.4390000000000001</v>
      </c>
    </row>
    <row r="16042" spans="1:5">
      <c r="A16042" s="174" t="s">
        <v>444</v>
      </c>
      <c r="B16042" s="181">
        <v>31</v>
      </c>
      <c r="C16042" s="176">
        <v>44041</v>
      </c>
      <c r="D16042" s="178">
        <v>12</v>
      </c>
      <c r="E16042" s="175">
        <v>0.6</v>
      </c>
    </row>
    <row r="16043" spans="1:5">
      <c r="A16043" s="174" t="s">
        <v>444</v>
      </c>
      <c r="B16043" s="181">
        <v>31</v>
      </c>
      <c r="C16043" s="176">
        <v>44042</v>
      </c>
      <c r="D16043" s="178">
        <v>12</v>
      </c>
      <c r="E16043" s="175">
        <v>0.48</v>
      </c>
    </row>
    <row r="16044" spans="1:5">
      <c r="A16044" s="174" t="s">
        <v>444</v>
      </c>
      <c r="B16044" s="181">
        <v>31</v>
      </c>
      <c r="C16044" s="176">
        <v>44043</v>
      </c>
      <c r="D16044" s="178">
        <v>12</v>
      </c>
      <c r="E16044" s="175">
        <v>0.6</v>
      </c>
    </row>
    <row r="16045" spans="1:5">
      <c r="A16045" s="174" t="s">
        <v>444</v>
      </c>
      <c r="B16045" s="177">
        <v>31</v>
      </c>
      <c r="C16045" s="176">
        <v>44044</v>
      </c>
      <c r="D16045" s="178">
        <v>2</v>
      </c>
      <c r="E16045" s="175">
        <v>0.96</v>
      </c>
    </row>
    <row r="16046" spans="1:5">
      <c r="A16046" s="174" t="s">
        <v>444</v>
      </c>
      <c r="B16046" s="181">
        <v>32</v>
      </c>
      <c r="C16046" s="176">
        <v>44045</v>
      </c>
      <c r="D16046" s="178">
        <v>3</v>
      </c>
      <c r="E16046" s="175">
        <v>0.24</v>
      </c>
    </row>
    <row r="16047" spans="1:5">
      <c r="A16047" s="174" t="s">
        <v>444</v>
      </c>
      <c r="B16047" s="181">
        <v>32</v>
      </c>
      <c r="C16047" s="176">
        <v>44046</v>
      </c>
      <c r="D16047" s="178">
        <v>11</v>
      </c>
      <c r="E16047" s="175">
        <v>0.36</v>
      </c>
    </row>
    <row r="16048" spans="1:5">
      <c r="A16048" s="174" t="s">
        <v>444</v>
      </c>
      <c r="B16048" s="181">
        <v>32</v>
      </c>
      <c r="C16048" s="176">
        <v>44047</v>
      </c>
      <c r="D16048" s="178">
        <v>16</v>
      </c>
      <c r="E16048" s="175">
        <v>0.72</v>
      </c>
    </row>
    <row r="16049" spans="1:5">
      <c r="A16049" s="174" t="s">
        <v>444</v>
      </c>
      <c r="B16049" s="181">
        <v>32</v>
      </c>
      <c r="C16049" s="176">
        <v>44048</v>
      </c>
      <c r="D16049" s="178">
        <v>10</v>
      </c>
      <c r="E16049" s="175">
        <v>0.96</v>
      </c>
    </row>
    <row r="16050" spans="1:5">
      <c r="A16050" s="174" t="s">
        <v>444</v>
      </c>
      <c r="B16050" s="181">
        <v>32</v>
      </c>
      <c r="C16050" s="176">
        <v>44049</v>
      </c>
      <c r="D16050" s="178">
        <v>10</v>
      </c>
      <c r="E16050" s="175">
        <v>0.48</v>
      </c>
    </row>
    <row r="16051" spans="1:5">
      <c r="A16051" s="174" t="s">
        <v>444</v>
      </c>
      <c r="B16051" s="181">
        <v>32</v>
      </c>
      <c r="C16051" s="176">
        <v>44050</v>
      </c>
      <c r="D16051" s="178">
        <v>12</v>
      </c>
      <c r="E16051" s="175">
        <v>0.6</v>
      </c>
    </row>
    <row r="16052" spans="1:5">
      <c r="A16052" s="174" t="s">
        <v>444</v>
      </c>
      <c r="B16052" s="177">
        <v>32</v>
      </c>
      <c r="C16052" s="176">
        <v>44051</v>
      </c>
      <c r="D16052" s="178">
        <v>2</v>
      </c>
      <c r="E16052" s="175">
        <v>0.72</v>
      </c>
    </row>
    <row r="16053" spans="1:5">
      <c r="A16053" s="174" t="s">
        <v>444</v>
      </c>
      <c r="B16053" s="181">
        <v>33</v>
      </c>
      <c r="C16053" s="176">
        <v>44052</v>
      </c>
      <c r="D16053" s="178">
        <v>1</v>
      </c>
      <c r="E16053" s="175">
        <v>0.36</v>
      </c>
    </row>
    <row r="16054" spans="1:5">
      <c r="A16054" s="174" t="s">
        <v>444</v>
      </c>
      <c r="B16054" s="181">
        <v>33</v>
      </c>
      <c r="C16054" s="176">
        <v>44053</v>
      </c>
      <c r="D16054" s="178">
        <v>11</v>
      </c>
      <c r="E16054" s="175">
        <v>0.72</v>
      </c>
    </row>
    <row r="16055" spans="1:5">
      <c r="A16055" s="174" t="s">
        <v>444</v>
      </c>
      <c r="B16055" s="181">
        <v>33</v>
      </c>
      <c r="C16055" s="176">
        <v>44054</v>
      </c>
      <c r="D16055" s="178">
        <v>11</v>
      </c>
      <c r="E16055" s="175">
        <v>0.72</v>
      </c>
    </row>
    <row r="16056" spans="1:5">
      <c r="A16056" s="174" t="s">
        <v>444</v>
      </c>
      <c r="B16056" s="181">
        <v>33</v>
      </c>
      <c r="C16056" s="176">
        <v>44055</v>
      </c>
      <c r="D16056" s="178">
        <v>12</v>
      </c>
      <c r="E16056" s="175">
        <v>0.24</v>
      </c>
    </row>
    <row r="16057" spans="1:5">
      <c r="A16057" s="174" t="s">
        <v>444</v>
      </c>
      <c r="B16057" s="181">
        <v>33</v>
      </c>
      <c r="C16057" s="176">
        <v>44056</v>
      </c>
      <c r="D16057" s="178">
        <v>12</v>
      </c>
      <c r="E16057" s="175">
        <v>0.36</v>
      </c>
    </row>
    <row r="16058" spans="1:5">
      <c r="A16058" s="174" t="s">
        <v>444</v>
      </c>
      <c r="B16058" s="181">
        <v>33</v>
      </c>
      <c r="C16058" s="176">
        <v>44057</v>
      </c>
      <c r="D16058" s="178">
        <v>11</v>
      </c>
      <c r="E16058" s="175">
        <v>0.36</v>
      </c>
    </row>
    <row r="16059" spans="1:5">
      <c r="A16059" s="174" t="s">
        <v>444</v>
      </c>
      <c r="B16059" s="177">
        <v>33</v>
      </c>
      <c r="C16059" s="176">
        <v>44058</v>
      </c>
      <c r="D16059" s="178">
        <v>2</v>
      </c>
      <c r="E16059" s="175">
        <v>0.84</v>
      </c>
    </row>
    <row r="16060" spans="1:5">
      <c r="A16060" s="174" t="s">
        <v>444</v>
      </c>
      <c r="B16060" s="181">
        <v>34</v>
      </c>
      <c r="C16060" s="176">
        <v>44059</v>
      </c>
      <c r="D16060" s="178">
        <v>4</v>
      </c>
      <c r="E16060" s="175">
        <v>0.6</v>
      </c>
    </row>
    <row r="16061" spans="1:5">
      <c r="A16061" s="174" t="s">
        <v>444</v>
      </c>
      <c r="B16061" s="181">
        <v>34</v>
      </c>
      <c r="C16061" s="176">
        <v>44060</v>
      </c>
      <c r="D16061" s="178">
        <v>11</v>
      </c>
      <c r="E16061" s="175">
        <v>0.6</v>
      </c>
    </row>
    <row r="16062" spans="1:5">
      <c r="A16062" s="174" t="s">
        <v>444</v>
      </c>
      <c r="B16062" s="181">
        <v>34</v>
      </c>
      <c r="C16062" s="176">
        <v>44061</v>
      </c>
      <c r="D16062" s="178">
        <v>11</v>
      </c>
      <c r="E16062" s="175">
        <v>0.24</v>
      </c>
    </row>
    <row r="16063" spans="1:5">
      <c r="A16063" s="174" t="s">
        <v>444</v>
      </c>
      <c r="B16063" s="181">
        <v>34</v>
      </c>
      <c r="C16063" s="176">
        <v>44062</v>
      </c>
      <c r="D16063" s="178">
        <v>12</v>
      </c>
      <c r="E16063" s="175">
        <v>0.36</v>
      </c>
    </row>
    <row r="16064" spans="1:5">
      <c r="A16064" s="174" t="s">
        <v>444</v>
      </c>
      <c r="B16064" s="181">
        <v>34</v>
      </c>
      <c r="C16064" s="176">
        <v>44063</v>
      </c>
      <c r="D16064" s="178">
        <v>10</v>
      </c>
      <c r="E16064" s="175">
        <v>0.24</v>
      </c>
    </row>
    <row r="16065" spans="1:5">
      <c r="A16065" s="174" t="s">
        <v>444</v>
      </c>
      <c r="B16065" s="181">
        <v>34</v>
      </c>
      <c r="C16065" s="176">
        <v>44064</v>
      </c>
      <c r="D16065" s="178">
        <v>11</v>
      </c>
      <c r="E16065" s="175">
        <v>0.24</v>
      </c>
    </row>
    <row r="16066" spans="1:5">
      <c r="A16066" s="174" t="s">
        <v>444</v>
      </c>
      <c r="B16066" s="177">
        <v>34</v>
      </c>
      <c r="C16066" s="176">
        <v>44065</v>
      </c>
      <c r="D16066" s="179"/>
      <c r="E16066" s="175">
        <v>0</v>
      </c>
    </row>
    <row r="16067" spans="1:5">
      <c r="A16067" s="184" t="s">
        <v>195</v>
      </c>
      <c r="B16067" s="183">
        <v>8</v>
      </c>
      <c r="C16067" s="176">
        <v>43877</v>
      </c>
      <c r="D16067" s="185">
        <v>0</v>
      </c>
      <c r="E16067" s="175">
        <v>0</v>
      </c>
    </row>
    <row r="16068" spans="1:5">
      <c r="A16068" s="184" t="s">
        <v>195</v>
      </c>
      <c r="B16068" s="183">
        <v>8</v>
      </c>
      <c r="C16068" s="176">
        <v>43878</v>
      </c>
      <c r="D16068" s="185">
        <v>0</v>
      </c>
      <c r="E16068" s="175">
        <v>0</v>
      </c>
    </row>
    <row r="16069" spans="1:5">
      <c r="A16069" s="184" t="s">
        <v>195</v>
      </c>
      <c r="B16069" s="183">
        <v>8</v>
      </c>
      <c r="C16069" s="176">
        <v>43879</v>
      </c>
      <c r="D16069" s="185">
        <v>0</v>
      </c>
      <c r="E16069" s="175">
        <v>0</v>
      </c>
    </row>
    <row r="16070" spans="1:5">
      <c r="A16070" s="184" t="s">
        <v>195</v>
      </c>
      <c r="B16070" s="183">
        <v>8</v>
      </c>
      <c r="C16070" s="176">
        <v>43880</v>
      </c>
      <c r="D16070" s="185">
        <v>0</v>
      </c>
      <c r="E16070" s="175">
        <v>0</v>
      </c>
    </row>
    <row r="16071" spans="1:5">
      <c r="A16071" s="184" t="s">
        <v>195</v>
      </c>
      <c r="B16071" s="183">
        <v>8</v>
      </c>
      <c r="C16071" s="176">
        <v>43881</v>
      </c>
      <c r="D16071" s="185">
        <v>0</v>
      </c>
      <c r="E16071" s="175">
        <v>0</v>
      </c>
    </row>
    <row r="16072" spans="1:5">
      <c r="A16072" s="184" t="s">
        <v>195</v>
      </c>
      <c r="B16072" s="183">
        <v>8</v>
      </c>
      <c r="C16072" s="176">
        <v>43882</v>
      </c>
      <c r="D16072" s="185">
        <v>0</v>
      </c>
      <c r="E16072" s="175">
        <v>0</v>
      </c>
    </row>
    <row r="16073" spans="1:5">
      <c r="A16073" s="184" t="s">
        <v>195</v>
      </c>
      <c r="B16073" s="177">
        <v>8</v>
      </c>
      <c r="C16073" s="176">
        <v>43883</v>
      </c>
      <c r="D16073" s="185">
        <v>0</v>
      </c>
      <c r="E16073" s="175">
        <v>0</v>
      </c>
    </row>
    <row r="16074" spans="1:5">
      <c r="A16074" s="184" t="s">
        <v>195</v>
      </c>
      <c r="B16074" s="183">
        <v>9</v>
      </c>
      <c r="C16074" s="176">
        <v>43884</v>
      </c>
      <c r="D16074" s="185">
        <v>0</v>
      </c>
      <c r="E16074" s="175">
        <v>0</v>
      </c>
    </row>
    <row r="16075" spans="1:5">
      <c r="A16075" s="184" t="s">
        <v>195</v>
      </c>
      <c r="B16075" s="183">
        <v>9</v>
      </c>
      <c r="C16075" s="176">
        <v>43885</v>
      </c>
      <c r="D16075" s="185">
        <v>0</v>
      </c>
      <c r="E16075" s="175">
        <v>0</v>
      </c>
    </row>
    <row r="16076" spans="1:5">
      <c r="A16076" s="184" t="s">
        <v>195</v>
      </c>
      <c r="B16076" s="183">
        <v>9</v>
      </c>
      <c r="C16076" s="176">
        <v>43886</v>
      </c>
      <c r="D16076" s="185">
        <v>0</v>
      </c>
      <c r="E16076" s="175">
        <v>0</v>
      </c>
    </row>
    <row r="16077" spans="1:5">
      <c r="A16077" s="184" t="s">
        <v>195</v>
      </c>
      <c r="B16077" s="183">
        <v>9</v>
      </c>
      <c r="C16077" s="176">
        <v>43887</v>
      </c>
      <c r="D16077" s="185">
        <v>0</v>
      </c>
      <c r="E16077" s="175">
        <v>0</v>
      </c>
    </row>
    <row r="16078" spans="1:5">
      <c r="A16078" s="184" t="s">
        <v>195</v>
      </c>
      <c r="B16078" s="183">
        <v>9</v>
      </c>
      <c r="C16078" s="176">
        <v>43888</v>
      </c>
      <c r="D16078" s="185">
        <v>0</v>
      </c>
      <c r="E16078" s="175">
        <v>0</v>
      </c>
    </row>
    <row r="16079" spans="1:5">
      <c r="A16079" s="184" t="s">
        <v>195</v>
      </c>
      <c r="B16079" s="183">
        <v>9</v>
      </c>
      <c r="C16079" s="176">
        <v>43889</v>
      </c>
      <c r="D16079" s="185">
        <v>0</v>
      </c>
      <c r="E16079" s="175">
        <v>0</v>
      </c>
    </row>
    <row r="16080" spans="1:5">
      <c r="A16080" s="184" t="s">
        <v>195</v>
      </c>
      <c r="B16080" s="177">
        <v>9</v>
      </c>
      <c r="C16080" s="176">
        <v>43890</v>
      </c>
      <c r="D16080" s="185">
        <v>0</v>
      </c>
      <c r="E16080" s="175">
        <v>0</v>
      </c>
    </row>
    <row r="16081" spans="1:5">
      <c r="A16081" s="184" t="s">
        <v>195</v>
      </c>
      <c r="B16081" s="183">
        <v>10</v>
      </c>
      <c r="C16081" s="176">
        <v>43833</v>
      </c>
      <c r="D16081" s="185">
        <v>0</v>
      </c>
      <c r="E16081" s="175">
        <v>0</v>
      </c>
    </row>
    <row r="16082" spans="1:5">
      <c r="A16082" s="184" t="s">
        <v>195</v>
      </c>
      <c r="B16082" s="183">
        <v>10</v>
      </c>
      <c r="C16082" s="176">
        <v>43864</v>
      </c>
      <c r="D16082" s="185">
        <v>0</v>
      </c>
      <c r="E16082" s="175">
        <v>0</v>
      </c>
    </row>
    <row r="16083" spans="1:5">
      <c r="A16083" s="184" t="s">
        <v>195</v>
      </c>
      <c r="B16083" s="183">
        <v>10</v>
      </c>
      <c r="C16083" s="176">
        <v>43893</v>
      </c>
      <c r="D16083" s="185">
        <v>0</v>
      </c>
      <c r="E16083" s="175">
        <v>0</v>
      </c>
    </row>
    <row r="16084" spans="1:5">
      <c r="A16084" s="184" t="s">
        <v>195</v>
      </c>
      <c r="B16084" s="183">
        <v>10</v>
      </c>
      <c r="C16084" s="176">
        <v>43894</v>
      </c>
      <c r="D16084" s="185">
        <v>0</v>
      </c>
      <c r="E16084" s="175">
        <v>0</v>
      </c>
    </row>
    <row r="16085" spans="1:5">
      <c r="A16085" s="184" t="s">
        <v>195</v>
      </c>
      <c r="B16085" s="183">
        <v>10</v>
      </c>
      <c r="C16085" s="176">
        <v>43895</v>
      </c>
      <c r="D16085" s="185">
        <v>0</v>
      </c>
      <c r="E16085" s="175">
        <v>0</v>
      </c>
    </row>
    <row r="16086" spans="1:5">
      <c r="A16086" s="184" t="s">
        <v>195</v>
      </c>
      <c r="B16086" s="183">
        <v>10</v>
      </c>
      <c r="C16086" s="176">
        <v>43896</v>
      </c>
      <c r="D16086" s="185">
        <v>0</v>
      </c>
      <c r="E16086" s="175">
        <v>0</v>
      </c>
    </row>
    <row r="16087" spans="1:5">
      <c r="A16087" s="184" t="s">
        <v>195</v>
      </c>
      <c r="B16087" s="177">
        <v>10</v>
      </c>
      <c r="C16087" s="176">
        <v>43897</v>
      </c>
      <c r="D16087" s="185">
        <v>0</v>
      </c>
      <c r="E16087" s="175">
        <v>0</v>
      </c>
    </row>
    <row r="16088" spans="1:5">
      <c r="A16088" s="184" t="s">
        <v>195</v>
      </c>
      <c r="B16088" s="183">
        <v>11</v>
      </c>
      <c r="C16088" s="176">
        <v>43898</v>
      </c>
      <c r="D16088" s="185">
        <v>0</v>
      </c>
      <c r="E16088" s="175">
        <v>0</v>
      </c>
    </row>
    <row r="16089" spans="1:5">
      <c r="A16089" s="184" t="s">
        <v>195</v>
      </c>
      <c r="B16089" s="183">
        <v>11</v>
      </c>
      <c r="C16089" s="176">
        <v>43899</v>
      </c>
      <c r="D16089" s="185">
        <v>0</v>
      </c>
      <c r="E16089" s="175">
        <v>0</v>
      </c>
    </row>
    <row r="16090" spans="1:5">
      <c r="A16090" s="184" t="s">
        <v>195</v>
      </c>
      <c r="B16090" s="183">
        <v>11</v>
      </c>
      <c r="C16090" s="176">
        <v>43900</v>
      </c>
      <c r="D16090" s="185">
        <v>0</v>
      </c>
      <c r="E16090" s="175">
        <v>0</v>
      </c>
    </row>
    <row r="16091" spans="1:5">
      <c r="A16091" s="184" t="s">
        <v>195</v>
      </c>
      <c r="B16091" s="183">
        <v>11</v>
      </c>
      <c r="C16091" s="176">
        <v>43901</v>
      </c>
      <c r="D16091" s="185">
        <v>0</v>
      </c>
      <c r="E16091" s="175">
        <v>0</v>
      </c>
    </row>
    <row r="16092" spans="1:5">
      <c r="A16092" s="184" t="s">
        <v>195</v>
      </c>
      <c r="B16092" s="183">
        <v>11</v>
      </c>
      <c r="C16092" s="176">
        <v>43902</v>
      </c>
      <c r="D16092" s="185">
        <v>0</v>
      </c>
      <c r="E16092" s="175">
        <v>0</v>
      </c>
    </row>
    <row r="16093" spans="1:5">
      <c r="A16093" s="184" t="s">
        <v>195</v>
      </c>
      <c r="B16093" s="183">
        <v>11</v>
      </c>
      <c r="C16093" s="176">
        <v>43903</v>
      </c>
      <c r="D16093" s="185">
        <v>0</v>
      </c>
      <c r="E16093" s="175">
        <v>0</v>
      </c>
    </row>
    <row r="16094" spans="1:5">
      <c r="A16094" s="184" t="s">
        <v>195</v>
      </c>
      <c r="B16094" s="177">
        <v>11</v>
      </c>
      <c r="C16094" s="176">
        <v>43904</v>
      </c>
      <c r="D16094" s="185">
        <v>0</v>
      </c>
      <c r="E16094" s="175">
        <v>0</v>
      </c>
    </row>
    <row r="16095" spans="1:5">
      <c r="A16095" s="184" t="s">
        <v>195</v>
      </c>
      <c r="B16095" s="183">
        <v>12</v>
      </c>
      <c r="C16095" s="176">
        <v>43905</v>
      </c>
      <c r="D16095" s="185">
        <v>0</v>
      </c>
      <c r="E16095" s="175">
        <v>0</v>
      </c>
    </row>
    <row r="16096" spans="1:5">
      <c r="A16096" s="184" t="s">
        <v>195</v>
      </c>
      <c r="B16096" s="183">
        <v>12</v>
      </c>
      <c r="C16096" s="176">
        <v>43906</v>
      </c>
      <c r="D16096" s="185">
        <v>0</v>
      </c>
      <c r="E16096" s="175">
        <v>0</v>
      </c>
    </row>
    <row r="16097" spans="1:5">
      <c r="A16097" s="184" t="s">
        <v>195</v>
      </c>
      <c r="B16097" s="183">
        <v>12</v>
      </c>
      <c r="C16097" s="176">
        <v>43907</v>
      </c>
      <c r="D16097" s="185">
        <v>0</v>
      </c>
      <c r="E16097" s="175">
        <v>0</v>
      </c>
    </row>
    <row r="16098" spans="1:5">
      <c r="A16098" s="184" t="s">
        <v>195</v>
      </c>
      <c r="B16098" s="183">
        <v>12</v>
      </c>
      <c r="C16098" s="176">
        <v>43908</v>
      </c>
      <c r="D16098" s="185">
        <v>0</v>
      </c>
      <c r="E16098" s="175">
        <v>0</v>
      </c>
    </row>
    <row r="16099" spans="1:5">
      <c r="A16099" s="184" t="s">
        <v>195</v>
      </c>
      <c r="B16099" s="183">
        <v>12</v>
      </c>
      <c r="C16099" s="176">
        <v>43909</v>
      </c>
      <c r="D16099" s="185">
        <v>0</v>
      </c>
      <c r="E16099" s="175">
        <v>0</v>
      </c>
    </row>
    <row r="16100" spans="1:5">
      <c r="A16100" s="184" t="s">
        <v>195</v>
      </c>
      <c r="B16100" s="177">
        <v>12</v>
      </c>
      <c r="C16100" s="176">
        <v>43910</v>
      </c>
      <c r="D16100" s="185">
        <v>0</v>
      </c>
      <c r="E16100" s="175">
        <v>0</v>
      </c>
    </row>
    <row r="16101" spans="1:5">
      <c r="A16101" s="184" t="s">
        <v>195</v>
      </c>
      <c r="B16101" s="183">
        <v>12</v>
      </c>
      <c r="C16101" s="176">
        <v>43911</v>
      </c>
      <c r="D16101" s="185">
        <v>0</v>
      </c>
      <c r="E16101" s="175">
        <v>0</v>
      </c>
    </row>
    <row r="16102" spans="1:5">
      <c r="A16102" s="184" t="s">
        <v>195</v>
      </c>
      <c r="B16102" s="183">
        <v>13</v>
      </c>
      <c r="C16102" s="176">
        <v>43912</v>
      </c>
      <c r="D16102" s="185">
        <v>0</v>
      </c>
      <c r="E16102" s="175">
        <v>0</v>
      </c>
    </row>
    <row r="16103" spans="1:5">
      <c r="A16103" s="184" t="s">
        <v>195</v>
      </c>
      <c r="B16103" s="183">
        <v>13</v>
      </c>
      <c r="C16103" s="176">
        <v>43913</v>
      </c>
      <c r="D16103" s="185">
        <v>0</v>
      </c>
      <c r="E16103" s="175">
        <v>0</v>
      </c>
    </row>
    <row r="16104" spans="1:5">
      <c r="A16104" s="184" t="s">
        <v>195</v>
      </c>
      <c r="B16104" s="183">
        <v>13</v>
      </c>
      <c r="C16104" s="176">
        <v>43914</v>
      </c>
      <c r="D16104" s="185">
        <v>0</v>
      </c>
      <c r="E16104" s="175">
        <v>0</v>
      </c>
    </row>
    <row r="16105" spans="1:5">
      <c r="A16105" s="184" t="s">
        <v>195</v>
      </c>
      <c r="B16105" s="183">
        <v>13</v>
      </c>
      <c r="C16105" s="176">
        <v>43915</v>
      </c>
      <c r="D16105" s="185">
        <v>1</v>
      </c>
      <c r="E16105" s="175">
        <v>0</v>
      </c>
    </row>
    <row r="16106" spans="1:5">
      <c r="A16106" s="184" t="s">
        <v>195</v>
      </c>
      <c r="B16106" s="183">
        <v>13</v>
      </c>
      <c r="C16106" s="176">
        <v>43916</v>
      </c>
      <c r="D16106" s="185">
        <v>0</v>
      </c>
      <c r="E16106" s="175">
        <v>0</v>
      </c>
    </row>
    <row r="16107" spans="1:5">
      <c r="A16107" s="184" t="s">
        <v>195</v>
      </c>
      <c r="B16107" s="183">
        <v>13</v>
      </c>
      <c r="C16107" s="176">
        <v>43917</v>
      </c>
      <c r="D16107" s="185">
        <v>0</v>
      </c>
      <c r="E16107" s="175">
        <v>0</v>
      </c>
    </row>
    <row r="16108" spans="1:5">
      <c r="A16108" s="184" t="s">
        <v>195</v>
      </c>
      <c r="B16108" s="177">
        <v>13</v>
      </c>
      <c r="C16108" s="176">
        <v>43918</v>
      </c>
      <c r="D16108" s="185">
        <v>0</v>
      </c>
      <c r="E16108" s="175">
        <v>0</v>
      </c>
    </row>
    <row r="16109" spans="1:5">
      <c r="A16109" s="184" t="s">
        <v>195</v>
      </c>
      <c r="B16109" s="183">
        <v>14</v>
      </c>
      <c r="C16109" s="176">
        <v>43919</v>
      </c>
      <c r="D16109" s="185">
        <v>0</v>
      </c>
      <c r="E16109" s="175">
        <v>0</v>
      </c>
    </row>
    <row r="16110" spans="1:5">
      <c r="A16110" s="184" t="s">
        <v>195</v>
      </c>
      <c r="B16110" s="183">
        <v>14</v>
      </c>
      <c r="C16110" s="176">
        <v>43920</v>
      </c>
      <c r="D16110" s="185">
        <v>0</v>
      </c>
      <c r="E16110" s="175">
        <v>0</v>
      </c>
    </row>
    <row r="16111" spans="1:5">
      <c r="A16111" s="184" t="s">
        <v>195</v>
      </c>
      <c r="B16111" s="183">
        <v>14</v>
      </c>
      <c r="C16111" s="176">
        <v>43921</v>
      </c>
      <c r="D16111" s="185">
        <v>2</v>
      </c>
      <c r="E16111" s="175">
        <v>0</v>
      </c>
    </row>
    <row r="16112" spans="1:5">
      <c r="A16112" s="184" t="s">
        <v>195</v>
      </c>
      <c r="B16112" s="183">
        <v>14</v>
      </c>
      <c r="C16112" s="176">
        <v>43922</v>
      </c>
      <c r="D16112" s="185">
        <v>0</v>
      </c>
      <c r="E16112" s="175">
        <v>0</v>
      </c>
    </row>
    <row r="16113" spans="1:5">
      <c r="A16113" s="184" t="s">
        <v>195</v>
      </c>
      <c r="B16113" s="183">
        <v>14</v>
      </c>
      <c r="C16113" s="176">
        <v>43923</v>
      </c>
      <c r="D16113" s="185">
        <v>0</v>
      </c>
      <c r="E16113" s="175">
        <v>0</v>
      </c>
    </row>
    <row r="16114" spans="1:5">
      <c r="A16114" s="184" t="s">
        <v>195</v>
      </c>
      <c r="B16114" s="183">
        <v>14</v>
      </c>
      <c r="C16114" s="176">
        <v>43924</v>
      </c>
      <c r="D16114" s="185">
        <v>0</v>
      </c>
      <c r="E16114" s="175">
        <v>0</v>
      </c>
    </row>
    <row r="16115" spans="1:5">
      <c r="A16115" s="184" t="s">
        <v>195</v>
      </c>
      <c r="B16115" s="177">
        <v>14</v>
      </c>
      <c r="C16115" s="176">
        <v>43925</v>
      </c>
      <c r="D16115" s="185">
        <v>0</v>
      </c>
      <c r="E16115" s="175">
        <v>1.65</v>
      </c>
    </row>
    <row r="16116" spans="1:5">
      <c r="A16116" s="184" t="s">
        <v>195</v>
      </c>
      <c r="B16116" s="183">
        <v>15</v>
      </c>
      <c r="C16116" s="176">
        <v>43926</v>
      </c>
      <c r="D16116" s="185">
        <v>0</v>
      </c>
      <c r="E16116" s="175">
        <v>0</v>
      </c>
    </row>
    <row r="16117" spans="1:5">
      <c r="A16117" s="184" t="s">
        <v>195</v>
      </c>
      <c r="B16117" s="183">
        <v>15</v>
      </c>
      <c r="C16117" s="176">
        <v>43927</v>
      </c>
      <c r="D16117" s="185">
        <v>0</v>
      </c>
      <c r="E16117" s="175">
        <v>0</v>
      </c>
    </row>
    <row r="16118" spans="1:5">
      <c r="A16118" s="184" t="s">
        <v>195</v>
      </c>
      <c r="B16118" s="183">
        <v>15</v>
      </c>
      <c r="C16118" s="176">
        <v>43928</v>
      </c>
      <c r="D16118" s="185">
        <v>0</v>
      </c>
      <c r="E16118" s="175">
        <v>0</v>
      </c>
    </row>
    <row r="16119" spans="1:5">
      <c r="A16119" s="184" t="s">
        <v>195</v>
      </c>
      <c r="B16119" s="183">
        <v>15</v>
      </c>
      <c r="C16119" s="176">
        <v>43929</v>
      </c>
      <c r="D16119" s="185">
        <v>0</v>
      </c>
      <c r="E16119" s="175">
        <v>0</v>
      </c>
    </row>
    <row r="16120" spans="1:5">
      <c r="A16120" s="184" t="s">
        <v>195</v>
      </c>
      <c r="B16120" s="183">
        <v>15</v>
      </c>
      <c r="C16120" s="176">
        <v>43930</v>
      </c>
      <c r="D16120" s="185">
        <v>0</v>
      </c>
      <c r="E16120" s="175">
        <v>0</v>
      </c>
    </row>
    <row r="16121" spans="1:5">
      <c r="A16121" s="184" t="s">
        <v>195</v>
      </c>
      <c r="B16121" s="183">
        <v>15</v>
      </c>
      <c r="C16121" s="176">
        <v>43931</v>
      </c>
      <c r="D16121" s="185">
        <v>0</v>
      </c>
      <c r="E16121" s="175">
        <v>3.3</v>
      </c>
    </row>
    <row r="16122" spans="1:5">
      <c r="A16122" s="184" t="s">
        <v>195</v>
      </c>
      <c r="B16122" s="177">
        <v>15</v>
      </c>
      <c r="C16122" s="176">
        <v>43932</v>
      </c>
      <c r="D16122" s="185">
        <v>0</v>
      </c>
      <c r="E16122" s="175">
        <v>0</v>
      </c>
    </row>
    <row r="16123" spans="1:5">
      <c r="A16123" s="184" t="s">
        <v>195</v>
      </c>
      <c r="B16123" s="183">
        <v>16</v>
      </c>
      <c r="C16123" s="176">
        <v>43933</v>
      </c>
      <c r="D16123" s="185">
        <v>0</v>
      </c>
      <c r="E16123" s="175">
        <v>0</v>
      </c>
    </row>
    <row r="16124" spans="1:5">
      <c r="A16124" s="184" t="s">
        <v>195</v>
      </c>
      <c r="B16124" s="183">
        <v>16</v>
      </c>
      <c r="C16124" s="176">
        <v>43934</v>
      </c>
      <c r="D16124" s="185">
        <v>0</v>
      </c>
      <c r="E16124" s="175">
        <v>0</v>
      </c>
    </row>
    <row r="16125" spans="1:5">
      <c r="A16125" s="184" t="s">
        <v>195</v>
      </c>
      <c r="B16125" s="183">
        <v>16</v>
      </c>
      <c r="C16125" s="176">
        <v>43935</v>
      </c>
      <c r="D16125" s="185">
        <v>0</v>
      </c>
      <c r="E16125" s="175">
        <v>0</v>
      </c>
    </row>
    <row r="16126" spans="1:5">
      <c r="A16126" s="184" t="s">
        <v>195</v>
      </c>
      <c r="B16126" s="183">
        <v>16</v>
      </c>
      <c r="C16126" s="176">
        <v>43936</v>
      </c>
      <c r="D16126" s="185">
        <v>0</v>
      </c>
      <c r="E16126" s="175">
        <v>0</v>
      </c>
    </row>
    <row r="16127" spans="1:5">
      <c r="A16127" s="184" t="s">
        <v>195</v>
      </c>
      <c r="B16127" s="183">
        <v>16</v>
      </c>
      <c r="C16127" s="176">
        <v>43937</v>
      </c>
      <c r="D16127" s="185">
        <v>1</v>
      </c>
      <c r="E16127" s="175">
        <v>0</v>
      </c>
    </row>
    <row r="16128" spans="1:5">
      <c r="A16128" s="184" t="s">
        <v>195</v>
      </c>
      <c r="B16128" s="183">
        <v>16</v>
      </c>
      <c r="C16128" s="176">
        <v>43938</v>
      </c>
      <c r="D16128" s="185">
        <v>0</v>
      </c>
      <c r="E16128" s="175">
        <v>0</v>
      </c>
    </row>
    <row r="16129" spans="1:5">
      <c r="A16129" s="184" t="s">
        <v>195</v>
      </c>
      <c r="B16129" s="177">
        <v>16</v>
      </c>
      <c r="C16129" s="176">
        <v>43939</v>
      </c>
      <c r="D16129" s="185">
        <v>2</v>
      </c>
      <c r="E16129" s="175">
        <v>0</v>
      </c>
    </row>
    <row r="16130" spans="1:5">
      <c r="A16130" s="184" t="s">
        <v>195</v>
      </c>
      <c r="B16130" s="183">
        <v>17</v>
      </c>
      <c r="C16130" s="176">
        <v>43940</v>
      </c>
      <c r="D16130" s="185">
        <v>0</v>
      </c>
      <c r="E16130" s="175">
        <v>0</v>
      </c>
    </row>
    <row r="16131" spans="1:5">
      <c r="A16131" s="184" t="s">
        <v>195</v>
      </c>
      <c r="B16131" s="183">
        <v>17</v>
      </c>
      <c r="C16131" s="176">
        <v>43941</v>
      </c>
      <c r="D16131" s="185">
        <v>1</v>
      </c>
      <c r="E16131" s="175">
        <v>0</v>
      </c>
    </row>
    <row r="16132" spans="1:5">
      <c r="A16132" s="184" t="s">
        <v>195</v>
      </c>
      <c r="B16132" s="183">
        <v>17</v>
      </c>
      <c r="C16132" s="176">
        <v>43942</v>
      </c>
      <c r="D16132" s="185">
        <v>1</v>
      </c>
      <c r="E16132" s="175">
        <v>0</v>
      </c>
    </row>
    <row r="16133" spans="1:5">
      <c r="A16133" s="184" t="s">
        <v>195</v>
      </c>
      <c r="B16133" s="183">
        <v>17</v>
      </c>
      <c r="C16133" s="176">
        <v>43943</v>
      </c>
      <c r="D16133" s="185">
        <v>1</v>
      </c>
      <c r="E16133" s="175">
        <v>0</v>
      </c>
    </row>
    <row r="16134" spans="1:5">
      <c r="A16134" s="184" t="s">
        <v>195</v>
      </c>
      <c r="B16134" s="183">
        <v>17</v>
      </c>
      <c r="C16134" s="176">
        <v>43944</v>
      </c>
      <c r="D16134" s="185">
        <v>2</v>
      </c>
      <c r="E16134" s="175">
        <v>0</v>
      </c>
    </row>
    <row r="16135" spans="1:5">
      <c r="A16135" s="184" t="s">
        <v>195</v>
      </c>
      <c r="B16135" s="183">
        <v>17</v>
      </c>
      <c r="C16135" s="176">
        <v>43945</v>
      </c>
      <c r="D16135" s="185">
        <v>0</v>
      </c>
      <c r="E16135" s="175">
        <v>0</v>
      </c>
    </row>
    <row r="16136" spans="1:5">
      <c r="A16136" s="184" t="s">
        <v>195</v>
      </c>
      <c r="B16136" s="177">
        <v>17</v>
      </c>
      <c r="C16136" s="176">
        <v>43946</v>
      </c>
      <c r="D16136" s="185">
        <v>0</v>
      </c>
      <c r="E16136" s="175">
        <v>0</v>
      </c>
    </row>
    <row r="16137" spans="1:5">
      <c r="A16137" s="184" t="s">
        <v>195</v>
      </c>
      <c r="B16137" s="183">
        <v>18</v>
      </c>
      <c r="C16137" s="176">
        <v>43947</v>
      </c>
      <c r="D16137" s="185">
        <v>2</v>
      </c>
      <c r="E16137" s="175">
        <v>1.65</v>
      </c>
    </row>
    <row r="16138" spans="1:5">
      <c r="A16138" s="184" t="s">
        <v>195</v>
      </c>
      <c r="B16138" s="183">
        <v>18</v>
      </c>
      <c r="C16138" s="176">
        <v>43948</v>
      </c>
      <c r="D16138" s="185">
        <v>1</v>
      </c>
      <c r="E16138" s="175">
        <v>0</v>
      </c>
    </row>
    <row r="16139" spans="1:5">
      <c r="A16139" s="184" t="s">
        <v>195</v>
      </c>
      <c r="B16139" s="183">
        <v>18</v>
      </c>
      <c r="C16139" s="176">
        <v>43949</v>
      </c>
      <c r="D16139" s="185">
        <v>2</v>
      </c>
      <c r="E16139" s="175">
        <v>3.3</v>
      </c>
    </row>
    <row r="16140" spans="1:5">
      <c r="A16140" s="184" t="s">
        <v>195</v>
      </c>
      <c r="B16140" s="183">
        <v>18</v>
      </c>
      <c r="C16140" s="176">
        <v>43950</v>
      </c>
      <c r="D16140" s="185">
        <v>2</v>
      </c>
      <c r="E16140" s="175">
        <v>0</v>
      </c>
    </row>
    <row r="16141" spans="1:5">
      <c r="A16141" s="184" t="s">
        <v>195</v>
      </c>
      <c r="B16141" s="183">
        <v>18</v>
      </c>
      <c r="C16141" s="176">
        <v>43951</v>
      </c>
      <c r="D16141" s="185">
        <v>3</v>
      </c>
      <c r="E16141" s="175">
        <v>1.65</v>
      </c>
    </row>
    <row r="16142" spans="1:5">
      <c r="A16142" s="184" t="s">
        <v>195</v>
      </c>
      <c r="B16142" s="183">
        <v>18</v>
      </c>
      <c r="C16142" s="176">
        <v>43952</v>
      </c>
      <c r="D16142" s="185">
        <v>3</v>
      </c>
      <c r="E16142" s="175">
        <v>1.65</v>
      </c>
    </row>
    <row r="16143" spans="1:5">
      <c r="A16143" s="184" t="s">
        <v>195</v>
      </c>
      <c r="B16143" s="177">
        <v>18</v>
      </c>
      <c r="C16143" s="176">
        <v>43953</v>
      </c>
      <c r="D16143" s="185">
        <v>3</v>
      </c>
      <c r="E16143" s="175">
        <v>1.65</v>
      </c>
    </row>
    <row r="16144" spans="1:5">
      <c r="A16144" s="184" t="s">
        <v>195</v>
      </c>
      <c r="B16144" s="183">
        <v>19</v>
      </c>
      <c r="C16144" s="176">
        <v>43954</v>
      </c>
      <c r="D16144" s="185">
        <v>2</v>
      </c>
      <c r="E16144" s="175">
        <v>3.3</v>
      </c>
    </row>
    <row r="16145" spans="1:5">
      <c r="A16145" s="184" t="s">
        <v>195</v>
      </c>
      <c r="B16145" s="183">
        <v>19</v>
      </c>
      <c r="C16145" s="176">
        <v>43955</v>
      </c>
      <c r="D16145" s="185">
        <v>8</v>
      </c>
      <c r="E16145" s="175">
        <v>0</v>
      </c>
    </row>
    <row r="16146" spans="1:5">
      <c r="A16146" s="184" t="s">
        <v>195</v>
      </c>
      <c r="B16146" s="183">
        <v>19</v>
      </c>
      <c r="C16146" s="176">
        <v>43956</v>
      </c>
      <c r="D16146" s="185">
        <v>3</v>
      </c>
      <c r="E16146" s="175">
        <v>0</v>
      </c>
    </row>
    <row r="16147" spans="1:5">
      <c r="A16147" s="184" t="s">
        <v>195</v>
      </c>
      <c r="B16147" s="183">
        <v>19</v>
      </c>
      <c r="C16147" s="176">
        <v>43957</v>
      </c>
      <c r="D16147" s="185">
        <v>9</v>
      </c>
      <c r="E16147" s="175">
        <v>3.3</v>
      </c>
    </row>
    <row r="16148" spans="1:5">
      <c r="A16148" s="184" t="s">
        <v>195</v>
      </c>
      <c r="B16148" s="183">
        <v>19</v>
      </c>
      <c r="C16148" s="176">
        <v>43958</v>
      </c>
      <c r="D16148" s="185">
        <v>2</v>
      </c>
      <c r="E16148" s="175">
        <v>1.65</v>
      </c>
    </row>
    <row r="16149" spans="1:5">
      <c r="A16149" s="184" t="s">
        <v>195</v>
      </c>
      <c r="B16149" s="183">
        <v>19</v>
      </c>
      <c r="C16149" s="176">
        <v>43959</v>
      </c>
      <c r="D16149" s="185">
        <v>9</v>
      </c>
      <c r="E16149" s="175">
        <v>3.3</v>
      </c>
    </row>
    <row r="16150" spans="1:5">
      <c r="A16150" s="184" t="s">
        <v>195</v>
      </c>
      <c r="B16150" s="177">
        <v>19</v>
      </c>
      <c r="C16150" s="176">
        <v>43960</v>
      </c>
      <c r="D16150" s="185">
        <v>1</v>
      </c>
      <c r="E16150" s="175">
        <v>3.3</v>
      </c>
    </row>
    <row r="16151" spans="1:5">
      <c r="A16151" s="184" t="s">
        <v>195</v>
      </c>
      <c r="B16151" s="183">
        <v>20</v>
      </c>
      <c r="C16151" s="176">
        <v>43961</v>
      </c>
      <c r="D16151" s="185">
        <v>3</v>
      </c>
      <c r="E16151" s="175">
        <v>4.95</v>
      </c>
    </row>
    <row r="16152" spans="1:5">
      <c r="A16152" s="184" t="s">
        <v>195</v>
      </c>
      <c r="B16152" s="183">
        <v>20</v>
      </c>
      <c r="C16152" s="176">
        <v>43962</v>
      </c>
      <c r="D16152" s="185">
        <v>8</v>
      </c>
      <c r="E16152" s="175">
        <v>4.95</v>
      </c>
    </row>
    <row r="16153" spans="1:5">
      <c r="A16153" s="184" t="s">
        <v>195</v>
      </c>
      <c r="B16153" s="183">
        <v>20</v>
      </c>
      <c r="C16153" s="176">
        <v>43963</v>
      </c>
      <c r="D16153" s="185">
        <v>9</v>
      </c>
      <c r="E16153" s="175">
        <v>4.95</v>
      </c>
    </row>
    <row r="16154" spans="1:5">
      <c r="A16154" s="184" t="s">
        <v>195</v>
      </c>
      <c r="B16154" s="183">
        <v>20</v>
      </c>
      <c r="C16154" s="176">
        <v>43964</v>
      </c>
      <c r="D16154" s="185">
        <v>0</v>
      </c>
      <c r="E16154" s="175">
        <v>3.3</v>
      </c>
    </row>
    <row r="16155" spans="1:5">
      <c r="A16155" s="184" t="s">
        <v>195</v>
      </c>
      <c r="B16155" s="183">
        <v>20</v>
      </c>
      <c r="C16155" s="176">
        <v>43965</v>
      </c>
      <c r="D16155" s="185">
        <v>3</v>
      </c>
      <c r="E16155" s="175">
        <v>13.21</v>
      </c>
    </row>
    <row r="16156" spans="1:5">
      <c r="A16156" s="184" t="s">
        <v>195</v>
      </c>
      <c r="B16156" s="183">
        <v>20</v>
      </c>
      <c r="C16156" s="176">
        <v>43966</v>
      </c>
      <c r="D16156" s="185">
        <v>2</v>
      </c>
      <c r="E16156" s="175">
        <v>4.95</v>
      </c>
    </row>
    <row r="16157" spans="1:5">
      <c r="A16157" s="184" t="s">
        <v>195</v>
      </c>
      <c r="B16157" s="177">
        <v>20</v>
      </c>
      <c r="C16157" s="176">
        <v>43967</v>
      </c>
      <c r="D16157" s="185">
        <v>16</v>
      </c>
      <c r="E16157" s="175">
        <v>14.86</v>
      </c>
    </row>
    <row r="16158" spans="1:5">
      <c r="A16158" s="184" t="s">
        <v>195</v>
      </c>
      <c r="B16158" s="183">
        <v>21</v>
      </c>
      <c r="C16158" s="176">
        <v>43968</v>
      </c>
      <c r="D16158" s="185">
        <v>0</v>
      </c>
      <c r="E16158" s="175">
        <v>3.3</v>
      </c>
    </row>
    <row r="16159" spans="1:5">
      <c r="A16159" s="184" t="s">
        <v>195</v>
      </c>
      <c r="B16159" s="183">
        <v>21</v>
      </c>
      <c r="C16159" s="176">
        <v>43969</v>
      </c>
      <c r="D16159" s="185">
        <v>0</v>
      </c>
      <c r="E16159" s="175">
        <v>14.86</v>
      </c>
    </row>
    <row r="16160" spans="1:5">
      <c r="A16160" s="184" t="s">
        <v>195</v>
      </c>
      <c r="B16160" s="183">
        <v>21</v>
      </c>
      <c r="C16160" s="176">
        <v>43970</v>
      </c>
      <c r="D16160" s="185">
        <v>6</v>
      </c>
      <c r="E16160" s="175">
        <v>1.65</v>
      </c>
    </row>
    <row r="16161" spans="1:5">
      <c r="A16161" s="184" t="s">
        <v>195</v>
      </c>
      <c r="B16161" s="183">
        <v>21</v>
      </c>
      <c r="C16161" s="176">
        <v>43971</v>
      </c>
      <c r="D16161" s="185">
        <v>2</v>
      </c>
      <c r="E16161" s="175">
        <v>4.95</v>
      </c>
    </row>
    <row r="16162" spans="1:5">
      <c r="A16162" s="184" t="s">
        <v>195</v>
      </c>
      <c r="B16162" s="183">
        <v>21</v>
      </c>
      <c r="C16162" s="176">
        <v>43972</v>
      </c>
      <c r="D16162" s="185">
        <v>6</v>
      </c>
      <c r="E16162" s="175">
        <v>13.21</v>
      </c>
    </row>
    <row r="16163" spans="1:5">
      <c r="A16163" s="184" t="s">
        <v>195</v>
      </c>
      <c r="B16163" s="183">
        <v>21</v>
      </c>
      <c r="C16163" s="176">
        <v>43973</v>
      </c>
      <c r="D16163" s="185">
        <v>0</v>
      </c>
      <c r="E16163" s="175">
        <v>14.86</v>
      </c>
    </row>
    <row r="16164" spans="1:5">
      <c r="A16164" s="184" t="s">
        <v>195</v>
      </c>
      <c r="B16164" s="177">
        <v>21</v>
      </c>
      <c r="C16164" s="176">
        <v>43974</v>
      </c>
      <c r="D16164" s="185">
        <v>4</v>
      </c>
      <c r="E16164" s="175">
        <v>0</v>
      </c>
    </row>
    <row r="16165" spans="1:5">
      <c r="A16165" s="184" t="s">
        <v>195</v>
      </c>
      <c r="B16165" s="183">
        <v>22</v>
      </c>
      <c r="C16165" s="176">
        <v>43975</v>
      </c>
      <c r="D16165" s="185">
        <v>4</v>
      </c>
      <c r="E16165" s="175">
        <v>4.95</v>
      </c>
    </row>
    <row r="16166" spans="1:5">
      <c r="A16166" s="184" t="s">
        <v>195</v>
      </c>
      <c r="B16166" s="183">
        <v>22</v>
      </c>
      <c r="C16166" s="176">
        <v>43976</v>
      </c>
      <c r="D16166" s="185">
        <v>3</v>
      </c>
      <c r="E16166" s="175">
        <v>3.3</v>
      </c>
    </row>
    <row r="16167" spans="1:5">
      <c r="A16167" s="184" t="s">
        <v>195</v>
      </c>
      <c r="B16167" s="183">
        <v>22</v>
      </c>
      <c r="C16167" s="176">
        <v>43977</v>
      </c>
      <c r="D16167" s="185">
        <v>12</v>
      </c>
      <c r="E16167" s="175">
        <v>26.41</v>
      </c>
    </row>
    <row r="16168" spans="1:5">
      <c r="A16168" s="184" t="s">
        <v>195</v>
      </c>
      <c r="B16168" s="183">
        <v>22</v>
      </c>
      <c r="C16168" s="176">
        <v>43978</v>
      </c>
      <c r="D16168" s="185">
        <v>0</v>
      </c>
      <c r="E16168" s="175">
        <v>0</v>
      </c>
    </row>
    <row r="16169" spans="1:5">
      <c r="A16169" s="184" t="s">
        <v>195</v>
      </c>
      <c r="B16169" s="183">
        <v>22</v>
      </c>
      <c r="C16169" s="176">
        <v>43979</v>
      </c>
      <c r="D16169" s="185">
        <v>3</v>
      </c>
      <c r="E16169" s="175">
        <v>0</v>
      </c>
    </row>
    <row r="16170" spans="1:5">
      <c r="A16170" s="184" t="s">
        <v>195</v>
      </c>
      <c r="B16170" s="183">
        <v>22</v>
      </c>
      <c r="C16170" s="176">
        <v>43980</v>
      </c>
      <c r="D16170" s="185">
        <v>3</v>
      </c>
      <c r="E16170" s="175">
        <v>9.9</v>
      </c>
    </row>
    <row r="16171" spans="1:5">
      <c r="A16171" s="184" t="s">
        <v>195</v>
      </c>
      <c r="B16171" s="177">
        <v>22</v>
      </c>
      <c r="C16171" s="176">
        <v>43981</v>
      </c>
      <c r="D16171" s="185">
        <v>23</v>
      </c>
      <c r="E16171" s="175">
        <v>3.3</v>
      </c>
    </row>
    <row r="16172" spans="1:5">
      <c r="A16172" s="184" t="s">
        <v>195</v>
      </c>
      <c r="B16172" s="183">
        <v>23</v>
      </c>
      <c r="C16172" s="176">
        <v>43982</v>
      </c>
      <c r="D16172" s="185">
        <v>14</v>
      </c>
      <c r="E16172" s="175">
        <v>9.9</v>
      </c>
    </row>
    <row r="16173" spans="1:5">
      <c r="A16173" s="184" t="s">
        <v>195</v>
      </c>
      <c r="B16173" s="183">
        <v>23</v>
      </c>
      <c r="C16173" s="176">
        <v>43983</v>
      </c>
      <c r="D16173" s="185">
        <v>6</v>
      </c>
      <c r="E16173" s="175">
        <v>0</v>
      </c>
    </row>
    <row r="16174" spans="1:5">
      <c r="A16174" s="184" t="s">
        <v>195</v>
      </c>
      <c r="B16174" s="183">
        <v>23</v>
      </c>
      <c r="C16174" s="176">
        <v>43984</v>
      </c>
      <c r="D16174" s="185">
        <v>4</v>
      </c>
      <c r="E16174" s="175">
        <v>6.6</v>
      </c>
    </row>
    <row r="16175" spans="1:5">
      <c r="A16175" s="184" t="s">
        <v>195</v>
      </c>
      <c r="B16175" s="183">
        <v>23</v>
      </c>
      <c r="C16175" s="176">
        <v>43985</v>
      </c>
      <c r="D16175" s="185">
        <v>5</v>
      </c>
      <c r="E16175" s="175">
        <v>6.6</v>
      </c>
    </row>
    <row r="16176" spans="1:5">
      <c r="A16176" s="184" t="s">
        <v>195</v>
      </c>
      <c r="B16176" s="183">
        <v>23</v>
      </c>
      <c r="C16176" s="176">
        <v>43986</v>
      </c>
      <c r="D16176" s="185">
        <v>3</v>
      </c>
      <c r="E16176" s="175">
        <v>4.95</v>
      </c>
    </row>
    <row r="16177" spans="1:5">
      <c r="A16177" s="184" t="s">
        <v>195</v>
      </c>
      <c r="B16177" s="183">
        <v>23</v>
      </c>
      <c r="C16177" s="176">
        <v>43987</v>
      </c>
      <c r="D16177" s="185">
        <v>3</v>
      </c>
      <c r="E16177" s="175">
        <v>19.809999999999999</v>
      </c>
    </row>
    <row r="16178" spans="1:5">
      <c r="A16178" s="184" t="s">
        <v>195</v>
      </c>
      <c r="B16178" s="177">
        <v>23</v>
      </c>
      <c r="C16178" s="176">
        <v>43988</v>
      </c>
      <c r="D16178" s="185">
        <v>13</v>
      </c>
      <c r="E16178" s="175">
        <v>0</v>
      </c>
    </row>
    <row r="16179" spans="1:5">
      <c r="A16179" s="184" t="s">
        <v>195</v>
      </c>
      <c r="B16179" s="183">
        <v>24</v>
      </c>
      <c r="C16179" s="176">
        <v>43989</v>
      </c>
      <c r="D16179" s="185">
        <v>8</v>
      </c>
      <c r="E16179" s="175">
        <v>4.95</v>
      </c>
    </row>
    <row r="16180" spans="1:5">
      <c r="A16180" s="184" t="s">
        <v>195</v>
      </c>
      <c r="B16180" s="183">
        <v>24</v>
      </c>
      <c r="C16180" s="176">
        <v>43990</v>
      </c>
      <c r="D16180" s="185">
        <v>7</v>
      </c>
      <c r="E16180" s="175">
        <v>4.95</v>
      </c>
    </row>
    <row r="16181" spans="1:5">
      <c r="A16181" s="184" t="s">
        <v>195</v>
      </c>
      <c r="B16181" s="183">
        <v>24</v>
      </c>
      <c r="C16181" s="176">
        <v>43991</v>
      </c>
      <c r="D16181" s="185">
        <v>8</v>
      </c>
      <c r="E16181" s="175">
        <v>37.97</v>
      </c>
    </row>
    <row r="16182" spans="1:5">
      <c r="A16182" s="184" t="s">
        <v>195</v>
      </c>
      <c r="B16182" s="183">
        <v>24</v>
      </c>
      <c r="C16182" s="176">
        <v>43992</v>
      </c>
      <c r="D16182" s="185">
        <v>6</v>
      </c>
      <c r="E16182" s="175">
        <v>23.11</v>
      </c>
    </row>
    <row r="16183" spans="1:5">
      <c r="A16183" s="184" t="s">
        <v>195</v>
      </c>
      <c r="B16183" s="183">
        <v>24</v>
      </c>
      <c r="C16183" s="176">
        <v>43993</v>
      </c>
      <c r="D16183" s="185">
        <v>6</v>
      </c>
      <c r="E16183" s="175">
        <v>9.9</v>
      </c>
    </row>
    <row r="16184" spans="1:5">
      <c r="A16184" s="184" t="s">
        <v>195</v>
      </c>
      <c r="B16184" s="183">
        <v>24</v>
      </c>
      <c r="C16184" s="176">
        <v>43994</v>
      </c>
      <c r="D16184" s="185">
        <v>0</v>
      </c>
      <c r="E16184" s="175">
        <v>6.6</v>
      </c>
    </row>
    <row r="16185" spans="1:5">
      <c r="A16185" s="184" t="s">
        <v>195</v>
      </c>
      <c r="B16185" s="177">
        <v>24</v>
      </c>
      <c r="C16185" s="176">
        <v>43995</v>
      </c>
      <c r="D16185" s="185">
        <v>-1</v>
      </c>
      <c r="E16185" s="175">
        <v>8.25</v>
      </c>
    </row>
    <row r="16186" spans="1:5">
      <c r="A16186" s="184" t="s">
        <v>195</v>
      </c>
      <c r="B16186" s="183">
        <v>25</v>
      </c>
      <c r="C16186" s="176">
        <v>43996</v>
      </c>
      <c r="D16186" s="185">
        <v>9</v>
      </c>
      <c r="E16186" s="175">
        <v>4.95</v>
      </c>
    </row>
    <row r="16187" spans="1:5">
      <c r="A16187" s="184" t="s">
        <v>195</v>
      </c>
      <c r="B16187" s="183">
        <v>25</v>
      </c>
      <c r="C16187" s="176">
        <v>43997</v>
      </c>
      <c r="D16187" s="185">
        <v>12</v>
      </c>
      <c r="E16187" s="175">
        <v>4.95</v>
      </c>
    </row>
    <row r="16188" spans="1:5">
      <c r="A16188" s="184" t="s">
        <v>195</v>
      </c>
      <c r="B16188" s="183">
        <v>25</v>
      </c>
      <c r="C16188" s="176">
        <v>43998</v>
      </c>
      <c r="D16188" s="185">
        <v>2</v>
      </c>
      <c r="E16188" s="175">
        <v>21.46</v>
      </c>
    </row>
    <row r="16189" spans="1:5">
      <c r="A16189" s="184" t="s">
        <v>195</v>
      </c>
      <c r="B16189" s="183">
        <v>25</v>
      </c>
      <c r="C16189" s="176">
        <v>43999</v>
      </c>
      <c r="D16189" s="185">
        <v>8</v>
      </c>
      <c r="E16189" s="175">
        <v>13.21</v>
      </c>
    </row>
    <row r="16190" spans="1:5">
      <c r="A16190" s="184" t="s">
        <v>195</v>
      </c>
      <c r="B16190" s="183">
        <v>25</v>
      </c>
      <c r="C16190" s="176">
        <v>44000</v>
      </c>
      <c r="D16190" s="185">
        <v>0</v>
      </c>
      <c r="E16190" s="175">
        <v>11.56</v>
      </c>
    </row>
    <row r="16191" spans="1:5">
      <c r="A16191" s="184" t="s">
        <v>195</v>
      </c>
      <c r="B16191" s="183">
        <v>25</v>
      </c>
      <c r="C16191" s="176">
        <v>44001</v>
      </c>
      <c r="D16191" s="185">
        <v>0</v>
      </c>
      <c r="E16191" s="175">
        <v>13.21</v>
      </c>
    </row>
    <row r="16192" spans="1:5">
      <c r="A16192" s="184" t="s">
        <v>195</v>
      </c>
      <c r="B16192" s="183">
        <v>25</v>
      </c>
      <c r="C16192" s="176">
        <v>44002</v>
      </c>
      <c r="D16192" s="185">
        <v>2</v>
      </c>
      <c r="E16192" s="175">
        <v>9.9</v>
      </c>
    </row>
    <row r="16193" spans="1:5">
      <c r="A16193" s="184" t="s">
        <v>195</v>
      </c>
      <c r="B16193" s="183">
        <v>26</v>
      </c>
      <c r="C16193" s="176">
        <v>44003</v>
      </c>
      <c r="D16193" s="185">
        <v>31</v>
      </c>
      <c r="E16193" s="175">
        <v>9.9</v>
      </c>
    </row>
    <row r="16194" spans="1:5">
      <c r="A16194" s="184" t="s">
        <v>195</v>
      </c>
      <c r="B16194" s="183">
        <v>26</v>
      </c>
      <c r="C16194" s="176">
        <v>44004</v>
      </c>
      <c r="D16194" s="185">
        <v>40</v>
      </c>
      <c r="E16194" s="175">
        <v>0</v>
      </c>
    </row>
    <row r="16195" spans="1:5">
      <c r="A16195" s="184" t="s">
        <v>195</v>
      </c>
      <c r="B16195" s="183">
        <v>26</v>
      </c>
      <c r="C16195" s="176">
        <v>44005</v>
      </c>
      <c r="D16195" s="185">
        <v>4</v>
      </c>
      <c r="E16195" s="175">
        <v>-1.65</v>
      </c>
    </row>
    <row r="16196" spans="1:5">
      <c r="A16196" s="184" t="s">
        <v>195</v>
      </c>
      <c r="B16196" s="183">
        <v>26</v>
      </c>
      <c r="C16196" s="176">
        <v>44006</v>
      </c>
      <c r="D16196" s="185">
        <v>6</v>
      </c>
      <c r="E16196" s="175">
        <v>14.86</v>
      </c>
    </row>
    <row r="16197" spans="1:5">
      <c r="A16197" s="184" t="s">
        <v>195</v>
      </c>
      <c r="B16197" s="183">
        <v>26</v>
      </c>
      <c r="C16197" s="176">
        <v>44007</v>
      </c>
      <c r="D16197" s="185">
        <v>4</v>
      </c>
      <c r="E16197" s="175">
        <v>19.809999999999999</v>
      </c>
    </row>
    <row r="16198" spans="1:5">
      <c r="A16198" s="184" t="s">
        <v>195</v>
      </c>
      <c r="B16198" s="183">
        <v>26</v>
      </c>
      <c r="C16198" s="176">
        <v>44008</v>
      </c>
      <c r="D16198" s="185">
        <v>3</v>
      </c>
      <c r="E16198" s="175">
        <v>3.3</v>
      </c>
    </row>
    <row r="16199" spans="1:5">
      <c r="A16199" s="184" t="s">
        <v>195</v>
      </c>
      <c r="B16199" s="177">
        <v>26</v>
      </c>
      <c r="C16199" s="176">
        <v>44009</v>
      </c>
      <c r="D16199" s="185">
        <v>5</v>
      </c>
      <c r="E16199" s="175">
        <v>13.21</v>
      </c>
    </row>
    <row r="16200" spans="1:5">
      <c r="A16200" s="184" t="s">
        <v>195</v>
      </c>
      <c r="B16200" s="183">
        <v>27</v>
      </c>
      <c r="C16200" s="176">
        <v>44010</v>
      </c>
      <c r="D16200" s="185">
        <v>10</v>
      </c>
      <c r="E16200" s="175">
        <v>0</v>
      </c>
    </row>
    <row r="16201" spans="1:5">
      <c r="A16201" s="184" t="s">
        <v>195</v>
      </c>
      <c r="B16201" s="183">
        <v>27</v>
      </c>
      <c r="C16201" s="176">
        <v>44011</v>
      </c>
      <c r="D16201" s="185">
        <v>7</v>
      </c>
      <c r="E16201" s="175">
        <v>0</v>
      </c>
    </row>
    <row r="16202" spans="1:5">
      <c r="A16202" s="184" t="s">
        <v>195</v>
      </c>
      <c r="B16202" s="183">
        <v>27</v>
      </c>
      <c r="C16202" s="176">
        <v>44012</v>
      </c>
      <c r="D16202" s="185">
        <v>0</v>
      </c>
      <c r="E16202" s="175">
        <v>3.3</v>
      </c>
    </row>
    <row r="16203" spans="1:5">
      <c r="A16203" s="184" t="s">
        <v>195</v>
      </c>
      <c r="B16203" s="183">
        <v>27</v>
      </c>
      <c r="C16203" s="176">
        <v>44013</v>
      </c>
      <c r="D16203" s="185">
        <v>3</v>
      </c>
      <c r="E16203" s="175">
        <v>51.18</v>
      </c>
    </row>
    <row r="16204" spans="1:5">
      <c r="A16204" s="184" t="s">
        <v>195</v>
      </c>
      <c r="B16204" s="183">
        <v>27</v>
      </c>
      <c r="C16204" s="176">
        <v>44014</v>
      </c>
      <c r="D16204" s="185">
        <v>0</v>
      </c>
      <c r="E16204" s="175">
        <v>66.03</v>
      </c>
    </row>
    <row r="16205" spans="1:5">
      <c r="A16205" s="184" t="s">
        <v>195</v>
      </c>
      <c r="B16205" s="183">
        <v>27</v>
      </c>
      <c r="C16205" s="176">
        <v>44015</v>
      </c>
      <c r="D16205" s="185">
        <v>1</v>
      </c>
      <c r="E16205" s="175">
        <v>6.6</v>
      </c>
    </row>
    <row r="16206" spans="1:5">
      <c r="A16206" s="184" t="s">
        <v>195</v>
      </c>
      <c r="B16206" s="177">
        <v>27</v>
      </c>
      <c r="C16206" s="176">
        <v>44016</v>
      </c>
      <c r="D16206" s="185">
        <v>1</v>
      </c>
      <c r="E16206" s="175">
        <v>9.9</v>
      </c>
    </row>
    <row r="16207" spans="1:5">
      <c r="A16207" s="184" t="s">
        <v>195</v>
      </c>
      <c r="B16207" s="183">
        <v>28</v>
      </c>
      <c r="C16207" s="176">
        <v>44017</v>
      </c>
      <c r="D16207" s="185">
        <v>5</v>
      </c>
      <c r="E16207" s="175">
        <v>6.6</v>
      </c>
    </row>
    <row r="16208" spans="1:5">
      <c r="A16208" s="184" t="s">
        <v>195</v>
      </c>
      <c r="B16208" s="183">
        <v>28</v>
      </c>
      <c r="C16208" s="176">
        <v>44018</v>
      </c>
      <c r="D16208" s="185">
        <v>12</v>
      </c>
      <c r="E16208" s="175">
        <v>4.95</v>
      </c>
    </row>
    <row r="16209" spans="1:5">
      <c r="A16209" s="184" t="s">
        <v>195</v>
      </c>
      <c r="B16209" s="183">
        <v>28</v>
      </c>
      <c r="C16209" s="176">
        <v>44019</v>
      </c>
      <c r="D16209" s="185">
        <v>10</v>
      </c>
      <c r="E16209" s="175">
        <v>8.25</v>
      </c>
    </row>
    <row r="16210" spans="1:5">
      <c r="A16210" s="184" t="s">
        <v>195</v>
      </c>
      <c r="B16210" s="183">
        <v>28</v>
      </c>
      <c r="C16210" s="176">
        <v>44020</v>
      </c>
      <c r="D16210" s="185">
        <v>4</v>
      </c>
      <c r="E16210" s="175">
        <v>16.510000000000002</v>
      </c>
    </row>
    <row r="16211" spans="1:5">
      <c r="A16211" s="184" t="s">
        <v>195</v>
      </c>
      <c r="B16211" s="183">
        <v>28</v>
      </c>
      <c r="C16211" s="176">
        <v>44021</v>
      </c>
      <c r="D16211" s="185">
        <v>0</v>
      </c>
      <c r="E16211" s="175">
        <v>11.56</v>
      </c>
    </row>
    <row r="16212" spans="1:5">
      <c r="A16212" s="184" t="s">
        <v>195</v>
      </c>
      <c r="B16212" s="183">
        <v>28</v>
      </c>
      <c r="C16212" s="176">
        <v>44022</v>
      </c>
      <c r="D16212" s="185">
        <v>2</v>
      </c>
      <c r="E16212" s="175">
        <v>0</v>
      </c>
    </row>
    <row r="16213" spans="1:5">
      <c r="A16213" s="184" t="s">
        <v>195</v>
      </c>
      <c r="B16213" s="183">
        <v>28</v>
      </c>
      <c r="C16213" s="176">
        <v>44023</v>
      </c>
      <c r="D16213" s="185">
        <v>4</v>
      </c>
      <c r="E16213" s="175">
        <v>4.95</v>
      </c>
    </row>
    <row r="16214" spans="1:5">
      <c r="A16214" s="184" t="s">
        <v>195</v>
      </c>
      <c r="B16214" s="183">
        <v>29</v>
      </c>
      <c r="C16214" s="176">
        <v>44024</v>
      </c>
      <c r="D16214" s="185">
        <v>16</v>
      </c>
      <c r="E16214" s="175">
        <v>0</v>
      </c>
    </row>
    <row r="16215" spans="1:5">
      <c r="A16215" s="184" t="s">
        <v>195</v>
      </c>
      <c r="B16215" s="183">
        <v>29</v>
      </c>
      <c r="C16215" s="176">
        <v>44025</v>
      </c>
      <c r="D16215" s="185">
        <v>7</v>
      </c>
      <c r="E16215" s="175">
        <v>1.65</v>
      </c>
    </row>
    <row r="16216" spans="1:5">
      <c r="A16216" s="184" t="s">
        <v>195</v>
      </c>
      <c r="B16216" s="183">
        <v>29</v>
      </c>
      <c r="C16216" s="176">
        <v>44026</v>
      </c>
      <c r="D16216" s="185">
        <v>7</v>
      </c>
      <c r="E16216" s="175">
        <v>1.65</v>
      </c>
    </row>
    <row r="16217" spans="1:5">
      <c r="A16217" s="184" t="s">
        <v>195</v>
      </c>
      <c r="B16217" s="183">
        <v>29</v>
      </c>
      <c r="C16217" s="176">
        <v>44027</v>
      </c>
      <c r="D16217" s="185">
        <v>8</v>
      </c>
      <c r="E16217" s="175">
        <v>8.25</v>
      </c>
    </row>
    <row r="16218" spans="1:5">
      <c r="A16218" s="184" t="s">
        <v>195</v>
      </c>
      <c r="B16218" s="183">
        <v>29</v>
      </c>
      <c r="C16218" s="176">
        <v>44028</v>
      </c>
      <c r="D16218" s="185">
        <v>0</v>
      </c>
      <c r="E16218" s="175">
        <v>19.809999999999999</v>
      </c>
    </row>
    <row r="16219" spans="1:5">
      <c r="A16219" s="184" t="s">
        <v>195</v>
      </c>
      <c r="B16219" s="183">
        <v>29</v>
      </c>
      <c r="C16219" s="176">
        <v>44029</v>
      </c>
      <c r="D16219" s="185">
        <v>1</v>
      </c>
      <c r="E16219" s="175">
        <v>16.510000000000002</v>
      </c>
    </row>
    <row r="16220" spans="1:5">
      <c r="A16220" s="184" t="s">
        <v>195</v>
      </c>
      <c r="B16220" s="177">
        <v>29</v>
      </c>
      <c r="C16220" s="176">
        <v>44030</v>
      </c>
      <c r="D16220" s="185">
        <v>5</v>
      </c>
      <c r="E16220" s="175">
        <v>6.6</v>
      </c>
    </row>
    <row r="16221" spans="1:5">
      <c r="A16221" s="184" t="s">
        <v>195</v>
      </c>
      <c r="B16221" s="183">
        <v>30</v>
      </c>
      <c r="C16221" s="176">
        <v>44031</v>
      </c>
      <c r="D16221" s="185">
        <v>14</v>
      </c>
      <c r="E16221" s="175">
        <v>0</v>
      </c>
    </row>
    <row r="16222" spans="1:5">
      <c r="A16222" s="184" t="s">
        <v>195</v>
      </c>
      <c r="B16222" s="183">
        <v>30</v>
      </c>
      <c r="C16222" s="176">
        <v>44032</v>
      </c>
      <c r="D16222" s="185">
        <v>8</v>
      </c>
      <c r="E16222" s="175">
        <v>3.3</v>
      </c>
    </row>
    <row r="16223" spans="1:5">
      <c r="A16223" s="184" t="s">
        <v>195</v>
      </c>
      <c r="B16223" s="183">
        <v>30</v>
      </c>
      <c r="C16223" s="176">
        <v>44033</v>
      </c>
      <c r="D16223" s="185">
        <v>4</v>
      </c>
      <c r="E16223" s="175">
        <v>6.6</v>
      </c>
    </row>
    <row r="16224" spans="1:5">
      <c r="A16224" s="184" t="s">
        <v>195</v>
      </c>
      <c r="B16224" s="183">
        <v>30</v>
      </c>
      <c r="C16224" s="176">
        <v>44034</v>
      </c>
      <c r="D16224" s="185">
        <v>8</v>
      </c>
      <c r="E16224" s="175">
        <v>26.41</v>
      </c>
    </row>
    <row r="16225" spans="1:5">
      <c r="A16225" s="184" t="s">
        <v>195</v>
      </c>
      <c r="B16225" s="183">
        <v>30</v>
      </c>
      <c r="C16225" s="176">
        <v>44035</v>
      </c>
      <c r="D16225" s="185">
        <v>0</v>
      </c>
      <c r="E16225" s="175">
        <v>11.56</v>
      </c>
    </row>
    <row r="16226" spans="1:5">
      <c r="A16226" s="184" t="s">
        <v>195</v>
      </c>
      <c r="B16226" s="183">
        <v>30</v>
      </c>
      <c r="C16226" s="176">
        <v>44036</v>
      </c>
      <c r="D16226" s="185">
        <v>0</v>
      </c>
      <c r="E16226" s="175">
        <v>11.56</v>
      </c>
    </row>
    <row r="16227" spans="1:5">
      <c r="A16227" s="184" t="s">
        <v>195</v>
      </c>
      <c r="B16227" s="177">
        <v>30</v>
      </c>
      <c r="C16227" s="176">
        <v>44037</v>
      </c>
      <c r="D16227" s="185">
        <v>15</v>
      </c>
      <c r="E16227" s="175">
        <v>13.21</v>
      </c>
    </row>
    <row r="16228" spans="1:5">
      <c r="A16228" s="184" t="s">
        <v>195</v>
      </c>
      <c r="B16228" s="183">
        <v>31</v>
      </c>
      <c r="C16228" s="176">
        <v>44038</v>
      </c>
      <c r="D16228" s="185">
        <v>4</v>
      </c>
      <c r="E16228" s="175">
        <v>0</v>
      </c>
    </row>
    <row r="16229" spans="1:5">
      <c r="A16229" s="184" t="s">
        <v>195</v>
      </c>
      <c r="B16229" s="183">
        <v>31</v>
      </c>
      <c r="C16229" s="176">
        <v>44039</v>
      </c>
      <c r="D16229" s="185">
        <v>6</v>
      </c>
      <c r="E16229" s="175">
        <v>1.65</v>
      </c>
    </row>
    <row r="16230" spans="1:5">
      <c r="A16230" s="184" t="s">
        <v>195</v>
      </c>
      <c r="B16230" s="183">
        <v>31</v>
      </c>
      <c r="C16230" s="176">
        <v>44040</v>
      </c>
      <c r="D16230" s="185">
        <v>6</v>
      </c>
      <c r="E16230" s="175">
        <v>8.25</v>
      </c>
    </row>
    <row r="16231" spans="1:5">
      <c r="A16231" s="184" t="s">
        <v>195</v>
      </c>
      <c r="B16231" s="183">
        <v>31</v>
      </c>
      <c r="C16231" s="176">
        <v>44041</v>
      </c>
      <c r="D16231" s="185">
        <v>3</v>
      </c>
      <c r="E16231" s="175">
        <v>23.11</v>
      </c>
    </row>
    <row r="16232" spans="1:5">
      <c r="A16232" s="184" t="s">
        <v>195</v>
      </c>
      <c r="B16232" s="183">
        <v>31</v>
      </c>
      <c r="C16232" s="176">
        <v>44042</v>
      </c>
      <c r="D16232" s="185">
        <v>0</v>
      </c>
      <c r="E16232" s="175">
        <v>13.21</v>
      </c>
    </row>
    <row r="16233" spans="1:5">
      <c r="A16233" s="184" t="s">
        <v>195</v>
      </c>
      <c r="B16233" s="183">
        <v>31</v>
      </c>
      <c r="C16233" s="176">
        <v>44043</v>
      </c>
      <c r="D16233" s="185">
        <v>0</v>
      </c>
      <c r="E16233" s="175">
        <v>6.6</v>
      </c>
    </row>
    <row r="16234" spans="1:5">
      <c r="A16234" s="184" t="s">
        <v>195</v>
      </c>
      <c r="B16234" s="177">
        <v>31</v>
      </c>
      <c r="C16234" s="176">
        <v>44044</v>
      </c>
      <c r="D16234" s="185">
        <v>4</v>
      </c>
      <c r="E16234" s="175">
        <v>13.21</v>
      </c>
    </row>
    <row r="16235" spans="1:5">
      <c r="A16235" s="184" t="s">
        <v>195</v>
      </c>
      <c r="B16235" s="183">
        <v>32</v>
      </c>
      <c r="C16235" s="176">
        <v>44045</v>
      </c>
      <c r="D16235" s="185">
        <v>4</v>
      </c>
      <c r="E16235" s="175">
        <v>0</v>
      </c>
    </row>
    <row r="16236" spans="1:5">
      <c r="A16236" s="184" t="s">
        <v>195</v>
      </c>
      <c r="B16236" s="183">
        <v>32</v>
      </c>
      <c r="C16236" s="176">
        <v>44046</v>
      </c>
      <c r="D16236" s="185">
        <v>6</v>
      </c>
      <c r="E16236" s="175">
        <v>0</v>
      </c>
    </row>
    <row r="16237" spans="1:5">
      <c r="A16237" s="184" t="s">
        <v>195</v>
      </c>
      <c r="B16237" s="183">
        <v>32</v>
      </c>
      <c r="C16237" s="176">
        <v>44047</v>
      </c>
      <c r="D16237" s="185">
        <v>4</v>
      </c>
      <c r="E16237" s="175">
        <v>24.76</v>
      </c>
    </row>
    <row r="16238" spans="1:5">
      <c r="A16238" s="184" t="s">
        <v>195</v>
      </c>
      <c r="B16238" s="183">
        <v>32</v>
      </c>
      <c r="C16238" s="176">
        <v>44048</v>
      </c>
      <c r="D16238" s="185">
        <v>3</v>
      </c>
      <c r="E16238" s="175">
        <v>6.6</v>
      </c>
    </row>
    <row r="16239" spans="1:5">
      <c r="A16239" s="184" t="s">
        <v>195</v>
      </c>
      <c r="B16239" s="183">
        <v>32</v>
      </c>
      <c r="C16239" s="176">
        <v>44049</v>
      </c>
      <c r="D16239" s="185">
        <v>0</v>
      </c>
      <c r="E16239" s="175">
        <v>9.9</v>
      </c>
    </row>
    <row r="16240" spans="1:5">
      <c r="A16240" s="184" t="s">
        <v>195</v>
      </c>
      <c r="B16240" s="177">
        <v>32</v>
      </c>
      <c r="C16240" s="176">
        <v>44050</v>
      </c>
      <c r="D16240" s="185">
        <v>0</v>
      </c>
      <c r="E16240" s="175">
        <v>9.9</v>
      </c>
    </row>
    <row r="16241" spans="1:5">
      <c r="A16241" s="184" t="s">
        <v>195</v>
      </c>
      <c r="B16241" s="177">
        <v>32</v>
      </c>
      <c r="C16241" s="176">
        <v>44051</v>
      </c>
      <c r="D16241" s="185">
        <v>6</v>
      </c>
      <c r="E16241" s="175">
        <v>4.95</v>
      </c>
    </row>
    <row r="16242" spans="1:5">
      <c r="A16242" s="184" t="s">
        <v>195</v>
      </c>
      <c r="B16242" s="177">
        <v>33</v>
      </c>
      <c r="C16242" s="176">
        <v>44052</v>
      </c>
      <c r="D16242" s="185">
        <v>1</v>
      </c>
      <c r="E16242" s="175">
        <v>0</v>
      </c>
    </row>
    <row r="16243" spans="1:5">
      <c r="A16243" s="184" t="s">
        <v>195</v>
      </c>
      <c r="B16243" s="177">
        <v>33</v>
      </c>
      <c r="C16243" s="176">
        <v>44053</v>
      </c>
      <c r="D16243" s="185">
        <v>1</v>
      </c>
      <c r="E16243" s="175">
        <v>0</v>
      </c>
    </row>
    <row r="16244" spans="1:5">
      <c r="A16244" s="184" t="s">
        <v>195</v>
      </c>
      <c r="B16244" s="177">
        <v>33</v>
      </c>
      <c r="C16244" s="176">
        <v>44054</v>
      </c>
      <c r="D16244" s="185">
        <v>0</v>
      </c>
      <c r="E16244" s="175">
        <v>6.6</v>
      </c>
    </row>
    <row r="16245" spans="1:5">
      <c r="A16245" s="184" t="s">
        <v>195</v>
      </c>
      <c r="B16245" s="177">
        <v>33</v>
      </c>
      <c r="C16245" s="176">
        <v>44055</v>
      </c>
      <c r="D16245" s="185">
        <v>3</v>
      </c>
      <c r="E16245" s="175">
        <v>6.6</v>
      </c>
    </row>
    <row r="16246" spans="1:5">
      <c r="A16246" s="184" t="s">
        <v>195</v>
      </c>
      <c r="B16246" s="177">
        <v>33</v>
      </c>
      <c r="C16246" s="176">
        <v>44056</v>
      </c>
      <c r="D16246" s="185">
        <v>0</v>
      </c>
      <c r="E16246" s="175">
        <v>9.9</v>
      </c>
    </row>
    <row r="16247" spans="1:5">
      <c r="A16247" s="184" t="s">
        <v>195</v>
      </c>
      <c r="B16247" s="177">
        <v>33</v>
      </c>
      <c r="C16247" s="176">
        <v>44057</v>
      </c>
      <c r="D16247" s="185">
        <v>0</v>
      </c>
      <c r="E16247" s="175">
        <v>6.6</v>
      </c>
    </row>
    <row r="16248" spans="1:5">
      <c r="A16248" s="184" t="s">
        <v>195</v>
      </c>
      <c r="B16248" s="177">
        <v>33</v>
      </c>
      <c r="C16248" s="176">
        <v>44058</v>
      </c>
      <c r="D16248" s="185">
        <v>3</v>
      </c>
      <c r="E16248" s="175">
        <v>4.95</v>
      </c>
    </row>
    <row r="16249" spans="1:5">
      <c r="A16249" s="184" t="s">
        <v>195</v>
      </c>
      <c r="B16249" s="177">
        <v>34</v>
      </c>
      <c r="C16249" s="176">
        <v>44059</v>
      </c>
      <c r="D16249" s="185">
        <v>0</v>
      </c>
      <c r="E16249" s="175">
        <v>0</v>
      </c>
    </row>
    <row r="16250" spans="1:5">
      <c r="A16250" s="184" t="s">
        <v>195</v>
      </c>
      <c r="B16250" s="177">
        <v>34</v>
      </c>
      <c r="C16250" s="176">
        <v>44060</v>
      </c>
      <c r="D16250" s="185">
        <v>4</v>
      </c>
      <c r="E16250" s="175">
        <v>0</v>
      </c>
    </row>
    <row r="16251" spans="1:5">
      <c r="A16251" s="184" t="s">
        <v>195</v>
      </c>
      <c r="B16251" s="177">
        <v>34</v>
      </c>
      <c r="C16251" s="176">
        <v>44061</v>
      </c>
      <c r="D16251" s="185">
        <v>1</v>
      </c>
      <c r="E16251" s="175">
        <v>9.9</v>
      </c>
    </row>
    <row r="16252" spans="1:5">
      <c r="A16252" s="184" t="s">
        <v>195</v>
      </c>
      <c r="B16252" s="177">
        <v>34</v>
      </c>
      <c r="C16252" s="176">
        <v>44062</v>
      </c>
      <c r="D16252" s="185">
        <v>0</v>
      </c>
      <c r="E16252" s="175">
        <v>1.65</v>
      </c>
    </row>
    <row r="16253" spans="1:5">
      <c r="A16253" s="184" t="s">
        <v>195</v>
      </c>
      <c r="B16253" s="177">
        <v>34</v>
      </c>
      <c r="C16253" s="176">
        <v>44063</v>
      </c>
      <c r="D16253" s="178">
        <v>9</v>
      </c>
      <c r="E16253" s="175">
        <v>1.65</v>
      </c>
    </row>
    <row r="16254" spans="1:5">
      <c r="A16254" s="184" t="s">
        <v>195</v>
      </c>
      <c r="B16254" s="177">
        <v>34</v>
      </c>
      <c r="C16254" s="176">
        <v>44064</v>
      </c>
      <c r="D16254" s="178">
        <v>11</v>
      </c>
      <c r="E16254" s="175">
        <v>0</v>
      </c>
    </row>
    <row r="16255" spans="1:5">
      <c r="A16255" s="184" t="s">
        <v>195</v>
      </c>
      <c r="B16255" s="177">
        <v>34</v>
      </c>
      <c r="C16255" s="176">
        <v>44065</v>
      </c>
      <c r="D16255" s="179"/>
      <c r="E16255" s="175">
        <v>4.95</v>
      </c>
    </row>
    <row r="16256" spans="1:5">
      <c r="A16256" s="184" t="s">
        <v>64</v>
      </c>
      <c r="B16256" s="183">
        <v>8</v>
      </c>
      <c r="C16256" s="176">
        <v>43877</v>
      </c>
      <c r="D16256" s="185">
        <v>0</v>
      </c>
      <c r="E16256" s="185">
        <v>0</v>
      </c>
    </row>
    <row r="16257" spans="1:5">
      <c r="A16257" s="184" t="s">
        <v>64</v>
      </c>
      <c r="B16257" s="183">
        <v>8</v>
      </c>
      <c r="C16257" s="176">
        <v>43878</v>
      </c>
      <c r="D16257" s="185">
        <v>2</v>
      </c>
      <c r="E16257" s="185">
        <v>0</v>
      </c>
    </row>
    <row r="16258" spans="1:5">
      <c r="A16258" s="184" t="s">
        <v>64</v>
      </c>
      <c r="B16258" s="183">
        <v>8</v>
      </c>
      <c r="C16258" s="176">
        <v>43879</v>
      </c>
      <c r="D16258" s="185">
        <v>1</v>
      </c>
      <c r="E16258" s="185">
        <v>0</v>
      </c>
    </row>
    <row r="16259" spans="1:5">
      <c r="A16259" s="184" t="s">
        <v>64</v>
      </c>
      <c r="B16259" s="183">
        <v>8</v>
      </c>
      <c r="C16259" s="176">
        <v>43880</v>
      </c>
      <c r="D16259" s="185">
        <v>1</v>
      </c>
      <c r="E16259" s="185">
        <v>0</v>
      </c>
    </row>
    <row r="16260" spans="1:5">
      <c r="A16260" s="184" t="s">
        <v>64</v>
      </c>
      <c r="B16260" s="183">
        <v>8</v>
      </c>
      <c r="C16260" s="176">
        <v>43881</v>
      </c>
      <c r="D16260" s="185">
        <v>0</v>
      </c>
      <c r="E16260" s="185">
        <v>0</v>
      </c>
    </row>
    <row r="16261" spans="1:5">
      <c r="A16261" s="184" t="s">
        <v>64</v>
      </c>
      <c r="B16261" s="183">
        <v>8</v>
      </c>
      <c r="C16261" s="176">
        <v>43882</v>
      </c>
      <c r="D16261" s="185">
        <v>0</v>
      </c>
      <c r="E16261" s="185">
        <v>0</v>
      </c>
    </row>
    <row r="16262" spans="1:5">
      <c r="A16262" s="184" t="s">
        <v>64</v>
      </c>
      <c r="B16262" s="177">
        <v>8</v>
      </c>
      <c r="C16262" s="176">
        <v>43883</v>
      </c>
      <c r="D16262" s="185">
        <v>1</v>
      </c>
      <c r="E16262" s="185">
        <v>0</v>
      </c>
    </row>
    <row r="16263" spans="1:5">
      <c r="A16263" s="184" t="s">
        <v>64</v>
      </c>
      <c r="B16263" s="183">
        <v>9</v>
      </c>
      <c r="C16263" s="176">
        <v>43884</v>
      </c>
      <c r="D16263" s="185">
        <v>2</v>
      </c>
      <c r="E16263" s="185">
        <v>0</v>
      </c>
    </row>
    <row r="16264" spans="1:5">
      <c r="A16264" s="184" t="s">
        <v>64</v>
      </c>
      <c r="B16264" s="183">
        <v>9</v>
      </c>
      <c r="C16264" s="176">
        <v>43885</v>
      </c>
      <c r="D16264" s="185">
        <v>0</v>
      </c>
      <c r="E16264" s="185">
        <v>0</v>
      </c>
    </row>
    <row r="16265" spans="1:5">
      <c r="A16265" s="184" t="s">
        <v>64</v>
      </c>
      <c r="B16265" s="183">
        <v>9</v>
      </c>
      <c r="C16265" s="176">
        <v>43886</v>
      </c>
      <c r="D16265" s="185">
        <v>14</v>
      </c>
      <c r="E16265" s="185">
        <v>0</v>
      </c>
    </row>
    <row r="16266" spans="1:5">
      <c r="A16266" s="184" t="s">
        <v>64</v>
      </c>
      <c r="B16266" s="183">
        <v>9</v>
      </c>
      <c r="C16266" s="176">
        <v>43887</v>
      </c>
      <c r="D16266" s="185">
        <v>1</v>
      </c>
      <c r="E16266" s="185">
        <v>0</v>
      </c>
    </row>
    <row r="16267" spans="1:5">
      <c r="A16267" s="184" t="s">
        <v>64</v>
      </c>
      <c r="B16267" s="183">
        <v>9</v>
      </c>
      <c r="C16267" s="176">
        <v>43888</v>
      </c>
      <c r="D16267" s="185">
        <v>1</v>
      </c>
      <c r="E16267" s="185">
        <v>1.6E-2</v>
      </c>
    </row>
    <row r="16268" spans="1:5">
      <c r="A16268" s="184" t="s">
        <v>64</v>
      </c>
      <c r="B16268" s="183">
        <v>9</v>
      </c>
      <c r="C16268" s="176">
        <v>43889</v>
      </c>
      <c r="D16268" s="185">
        <v>1</v>
      </c>
      <c r="E16268" s="185">
        <v>0</v>
      </c>
    </row>
    <row r="16269" spans="1:5">
      <c r="A16269" s="184" t="s">
        <v>64</v>
      </c>
      <c r="B16269" s="177">
        <v>9</v>
      </c>
      <c r="C16269" s="176">
        <v>43890</v>
      </c>
      <c r="D16269" s="185">
        <v>2</v>
      </c>
      <c r="E16269" s="185">
        <v>0</v>
      </c>
    </row>
    <row r="16270" spans="1:5">
      <c r="A16270" s="184" t="s">
        <v>64</v>
      </c>
      <c r="B16270" s="183">
        <v>10</v>
      </c>
      <c r="C16270" s="176">
        <v>43833</v>
      </c>
      <c r="D16270" s="185">
        <v>4</v>
      </c>
      <c r="E16270" s="185">
        <v>1.6E-2</v>
      </c>
    </row>
    <row r="16271" spans="1:5">
      <c r="A16271" s="184" t="s">
        <v>64</v>
      </c>
      <c r="B16271" s="183">
        <v>10</v>
      </c>
      <c r="C16271" s="176">
        <v>43864</v>
      </c>
      <c r="D16271" s="185">
        <v>4</v>
      </c>
      <c r="E16271" s="185">
        <v>8.0000000000000002E-3</v>
      </c>
    </row>
    <row r="16272" spans="1:5">
      <c r="A16272" s="184" t="s">
        <v>64</v>
      </c>
      <c r="B16272" s="183">
        <v>10</v>
      </c>
      <c r="C16272" s="176">
        <v>43893</v>
      </c>
      <c r="D16272" s="185">
        <v>4</v>
      </c>
      <c r="E16272" s="185">
        <v>0</v>
      </c>
    </row>
    <row r="16273" spans="1:5">
      <c r="A16273" s="184" t="s">
        <v>64</v>
      </c>
      <c r="B16273" s="183">
        <v>10</v>
      </c>
      <c r="C16273" s="176">
        <v>43894</v>
      </c>
      <c r="D16273" s="185">
        <v>4</v>
      </c>
      <c r="E16273" s="185">
        <v>0</v>
      </c>
    </row>
    <row r="16274" spans="1:5">
      <c r="A16274" s="184" t="s">
        <v>64</v>
      </c>
      <c r="B16274" s="183">
        <v>10</v>
      </c>
      <c r="C16274" s="176">
        <v>43895</v>
      </c>
      <c r="D16274" s="185">
        <v>5</v>
      </c>
      <c r="E16274" s="185">
        <v>0</v>
      </c>
    </row>
    <row r="16275" spans="1:5">
      <c r="A16275" s="184" t="s">
        <v>64</v>
      </c>
      <c r="B16275" s="183">
        <v>10</v>
      </c>
      <c r="C16275" s="176">
        <v>43896</v>
      </c>
      <c r="D16275" s="185">
        <v>4</v>
      </c>
      <c r="E16275" s="185">
        <v>0</v>
      </c>
    </row>
    <row r="16276" spans="1:5">
      <c r="A16276" s="184" t="s">
        <v>64</v>
      </c>
      <c r="B16276" s="177">
        <v>10</v>
      </c>
      <c r="C16276" s="176">
        <v>43897</v>
      </c>
      <c r="D16276" s="185">
        <v>5</v>
      </c>
      <c r="E16276" s="185">
        <v>0</v>
      </c>
    </row>
    <row r="16277" spans="1:5">
      <c r="A16277" s="184" t="s">
        <v>64</v>
      </c>
      <c r="B16277" s="183">
        <v>11</v>
      </c>
      <c r="C16277" s="176">
        <v>43898</v>
      </c>
      <c r="D16277" s="185">
        <v>5</v>
      </c>
      <c r="E16277" s="185">
        <v>0</v>
      </c>
    </row>
    <row r="16278" spans="1:5">
      <c r="A16278" s="184" t="s">
        <v>64</v>
      </c>
      <c r="B16278" s="183">
        <v>11</v>
      </c>
      <c r="C16278" s="176">
        <v>43899</v>
      </c>
      <c r="D16278" s="185">
        <v>6</v>
      </c>
      <c r="E16278" s="185">
        <v>8.0000000000000002E-3</v>
      </c>
    </row>
    <row r="16279" spans="1:5">
      <c r="A16279" s="184" t="s">
        <v>64</v>
      </c>
      <c r="B16279" s="183">
        <v>11</v>
      </c>
      <c r="C16279" s="176">
        <v>43900</v>
      </c>
      <c r="D16279" s="185">
        <v>4</v>
      </c>
      <c r="E16279" s="185">
        <v>1.6E-2</v>
      </c>
    </row>
    <row r="16280" spans="1:5">
      <c r="A16280" s="184" t="s">
        <v>64</v>
      </c>
      <c r="B16280" s="183">
        <v>11</v>
      </c>
      <c r="C16280" s="176">
        <v>43901</v>
      </c>
      <c r="D16280" s="185">
        <v>6</v>
      </c>
      <c r="E16280" s="185">
        <v>2.4E-2</v>
      </c>
    </row>
    <row r="16281" spans="1:5">
      <c r="A16281" s="184" t="s">
        <v>64</v>
      </c>
      <c r="B16281" s="183">
        <v>11</v>
      </c>
      <c r="C16281" s="176">
        <v>43902</v>
      </c>
      <c r="D16281" s="185">
        <v>3</v>
      </c>
      <c r="E16281" s="185">
        <v>2.4E-2</v>
      </c>
    </row>
    <row r="16282" spans="1:5">
      <c r="A16282" s="184" t="s">
        <v>64</v>
      </c>
      <c r="B16282" s="183">
        <v>11</v>
      </c>
      <c r="C16282" s="176">
        <v>43903</v>
      </c>
      <c r="D16282" s="185">
        <v>3</v>
      </c>
      <c r="E16282" s="185">
        <v>3.2000000000000001E-2</v>
      </c>
    </row>
    <row r="16283" spans="1:5">
      <c r="A16283" s="184" t="s">
        <v>64</v>
      </c>
      <c r="B16283" s="177">
        <v>11</v>
      </c>
      <c r="C16283" s="176">
        <v>43904</v>
      </c>
      <c r="D16283" s="185">
        <v>5</v>
      </c>
      <c r="E16283" s="185">
        <v>1.6E-2</v>
      </c>
    </row>
    <row r="16284" spans="1:5">
      <c r="A16284" s="184" t="s">
        <v>64</v>
      </c>
      <c r="B16284" s="183">
        <v>12</v>
      </c>
      <c r="C16284" s="176">
        <v>43905</v>
      </c>
      <c r="D16284" s="185">
        <v>7</v>
      </c>
      <c r="E16284" s="185">
        <v>8.0000000000000002E-3</v>
      </c>
    </row>
    <row r="16285" spans="1:5">
      <c r="A16285" s="184" t="s">
        <v>64</v>
      </c>
      <c r="B16285" s="183">
        <v>12</v>
      </c>
      <c r="C16285" s="176">
        <v>43906</v>
      </c>
      <c r="D16285" s="185">
        <v>3</v>
      </c>
      <c r="E16285" s="185">
        <v>1.6E-2</v>
      </c>
    </row>
    <row r="16286" spans="1:5">
      <c r="A16286" s="184" t="s">
        <v>64</v>
      </c>
      <c r="B16286" s="183">
        <v>12</v>
      </c>
      <c r="C16286" s="176">
        <v>43907</v>
      </c>
      <c r="D16286" s="185">
        <v>4</v>
      </c>
      <c r="E16286" s="185">
        <v>3.2000000000000001E-2</v>
      </c>
    </row>
    <row r="16287" spans="1:5">
      <c r="A16287" s="184" t="s">
        <v>64</v>
      </c>
      <c r="B16287" s="183">
        <v>12</v>
      </c>
      <c r="C16287" s="176">
        <v>43908</v>
      </c>
      <c r="D16287" s="185">
        <v>4</v>
      </c>
      <c r="E16287" s="185">
        <v>0</v>
      </c>
    </row>
    <row r="16288" spans="1:5">
      <c r="A16288" s="184" t="s">
        <v>64</v>
      </c>
      <c r="B16288" s="183">
        <v>12</v>
      </c>
      <c r="C16288" s="176">
        <v>43909</v>
      </c>
      <c r="D16288" s="185">
        <v>3</v>
      </c>
      <c r="E16288" s="185">
        <v>8.0000000000000002E-3</v>
      </c>
    </row>
    <row r="16289" spans="1:5">
      <c r="A16289" s="184" t="s">
        <v>64</v>
      </c>
      <c r="B16289" s="177">
        <v>12</v>
      </c>
      <c r="C16289" s="176">
        <v>43910</v>
      </c>
      <c r="D16289" s="185">
        <v>2</v>
      </c>
      <c r="E16289" s="185">
        <v>3.2000000000000001E-2</v>
      </c>
    </row>
    <row r="16290" spans="1:5">
      <c r="A16290" s="184" t="s">
        <v>64</v>
      </c>
      <c r="B16290" s="183">
        <v>12</v>
      </c>
      <c r="C16290" s="176">
        <v>43911</v>
      </c>
      <c r="D16290" s="185">
        <v>17</v>
      </c>
      <c r="E16290" s="185">
        <v>1.6E-2</v>
      </c>
    </row>
    <row r="16291" spans="1:5">
      <c r="A16291" s="184" t="s">
        <v>64</v>
      </c>
      <c r="B16291" s="183">
        <v>13</v>
      </c>
      <c r="C16291" s="176">
        <v>43912</v>
      </c>
      <c r="D16291" s="185">
        <v>3</v>
      </c>
      <c r="E16291" s="185">
        <v>8.0000000000000002E-3</v>
      </c>
    </row>
    <row r="16292" spans="1:5">
      <c r="A16292" s="184" t="s">
        <v>64</v>
      </c>
      <c r="B16292" s="183">
        <v>13</v>
      </c>
      <c r="C16292" s="176">
        <v>43913</v>
      </c>
      <c r="D16292" s="185">
        <v>3</v>
      </c>
      <c r="E16292" s="185">
        <v>0.04</v>
      </c>
    </row>
    <row r="16293" spans="1:5">
      <c r="A16293" s="184" t="s">
        <v>64</v>
      </c>
      <c r="B16293" s="183">
        <v>13</v>
      </c>
      <c r="C16293" s="176">
        <v>43914</v>
      </c>
      <c r="D16293" s="185">
        <v>3</v>
      </c>
      <c r="E16293" s="185">
        <v>8.0000000000000002E-3</v>
      </c>
    </row>
    <row r="16294" spans="1:5">
      <c r="A16294" s="184" t="s">
        <v>64</v>
      </c>
      <c r="B16294" s="183">
        <v>13</v>
      </c>
      <c r="C16294" s="176">
        <v>43915</v>
      </c>
      <c r="D16294" s="185">
        <v>4</v>
      </c>
      <c r="E16294" s="185">
        <v>8.0000000000000002E-3</v>
      </c>
    </row>
    <row r="16295" spans="1:5">
      <c r="A16295" s="184" t="s">
        <v>64</v>
      </c>
      <c r="B16295" s="183">
        <v>13</v>
      </c>
      <c r="C16295" s="176">
        <v>43916</v>
      </c>
      <c r="D16295" s="185">
        <v>2</v>
      </c>
      <c r="E16295" s="185">
        <v>1.6E-2</v>
      </c>
    </row>
    <row r="16296" spans="1:5">
      <c r="A16296" s="184" t="s">
        <v>64</v>
      </c>
      <c r="B16296" s="183">
        <v>13</v>
      </c>
      <c r="C16296" s="176">
        <v>43917</v>
      </c>
      <c r="D16296" s="185">
        <v>3</v>
      </c>
      <c r="E16296" s="185">
        <v>8.0000000000000002E-3</v>
      </c>
    </row>
    <row r="16297" spans="1:5">
      <c r="A16297" s="184" t="s">
        <v>64</v>
      </c>
      <c r="B16297" s="177">
        <v>13</v>
      </c>
      <c r="C16297" s="176">
        <v>43918</v>
      </c>
      <c r="D16297" s="185">
        <v>6</v>
      </c>
      <c r="E16297" s="185">
        <v>2.4E-2</v>
      </c>
    </row>
    <row r="16298" spans="1:5">
      <c r="A16298" s="184" t="s">
        <v>64</v>
      </c>
      <c r="B16298" s="183">
        <v>14</v>
      </c>
      <c r="C16298" s="176">
        <v>43919</v>
      </c>
      <c r="D16298" s="185">
        <v>7</v>
      </c>
      <c r="E16298" s="185">
        <v>2.4E-2</v>
      </c>
    </row>
    <row r="16299" spans="1:5">
      <c r="A16299" s="184" t="s">
        <v>64</v>
      </c>
      <c r="B16299" s="183">
        <v>14</v>
      </c>
      <c r="C16299" s="176">
        <v>43920</v>
      </c>
      <c r="D16299" s="185">
        <v>7</v>
      </c>
      <c r="E16299" s="185">
        <v>1.6E-2</v>
      </c>
    </row>
    <row r="16300" spans="1:5">
      <c r="A16300" s="184" t="s">
        <v>64</v>
      </c>
      <c r="B16300" s="183">
        <v>14</v>
      </c>
      <c r="C16300" s="176">
        <v>43921</v>
      </c>
      <c r="D16300" s="185">
        <v>5</v>
      </c>
      <c r="E16300" s="185">
        <v>1.6E-2</v>
      </c>
    </row>
    <row r="16301" spans="1:5">
      <c r="A16301" s="184" t="s">
        <v>64</v>
      </c>
      <c r="B16301" s="183">
        <v>14</v>
      </c>
      <c r="C16301" s="176">
        <v>43922</v>
      </c>
      <c r="D16301" s="185">
        <v>5</v>
      </c>
      <c r="E16301" s="185">
        <v>0</v>
      </c>
    </row>
    <row r="16302" spans="1:5">
      <c r="A16302" s="184" t="s">
        <v>64</v>
      </c>
      <c r="B16302" s="183">
        <v>14</v>
      </c>
      <c r="C16302" s="176">
        <v>43923</v>
      </c>
      <c r="D16302" s="185">
        <v>7</v>
      </c>
      <c r="E16302" s="185">
        <v>8.0000000000000002E-3</v>
      </c>
    </row>
    <row r="16303" spans="1:5">
      <c r="A16303" s="184" t="s">
        <v>64</v>
      </c>
      <c r="B16303" s="183">
        <v>14</v>
      </c>
      <c r="C16303" s="176">
        <v>43924</v>
      </c>
      <c r="D16303" s="185">
        <v>6</v>
      </c>
      <c r="E16303" s="185">
        <v>4.7E-2</v>
      </c>
    </row>
    <row r="16304" spans="1:5">
      <c r="A16304" s="184" t="s">
        <v>64</v>
      </c>
      <c r="B16304" s="177">
        <v>14</v>
      </c>
      <c r="C16304" s="176">
        <v>43925</v>
      </c>
      <c r="D16304" s="185">
        <v>7</v>
      </c>
      <c r="E16304" s="185">
        <v>4.7E-2</v>
      </c>
    </row>
    <row r="16305" spans="1:5">
      <c r="A16305" s="184" t="s">
        <v>64</v>
      </c>
      <c r="B16305" s="183">
        <v>15</v>
      </c>
      <c r="C16305" s="176">
        <v>43926</v>
      </c>
      <c r="D16305" s="185">
        <v>8</v>
      </c>
      <c r="E16305" s="185">
        <v>8.0000000000000002E-3</v>
      </c>
    </row>
    <row r="16306" spans="1:5">
      <c r="A16306" s="184" t="s">
        <v>64</v>
      </c>
      <c r="B16306" s="183">
        <v>15</v>
      </c>
      <c r="C16306" s="176">
        <v>43927</v>
      </c>
      <c r="D16306" s="185">
        <v>8</v>
      </c>
      <c r="E16306" s="185">
        <v>2.4E-2</v>
      </c>
    </row>
    <row r="16307" spans="1:5">
      <c r="A16307" s="184" t="s">
        <v>64</v>
      </c>
      <c r="B16307" s="183">
        <v>15</v>
      </c>
      <c r="C16307" s="176">
        <v>43928</v>
      </c>
      <c r="D16307" s="185">
        <v>7</v>
      </c>
      <c r="E16307" s="185">
        <v>5.5E-2</v>
      </c>
    </row>
    <row r="16308" spans="1:5">
      <c r="A16308" s="184" t="s">
        <v>64</v>
      </c>
      <c r="B16308" s="183">
        <v>15</v>
      </c>
      <c r="C16308" s="176">
        <v>43929</v>
      </c>
      <c r="D16308" s="185">
        <v>8</v>
      </c>
      <c r="E16308" s="185">
        <v>8.0000000000000002E-3</v>
      </c>
    </row>
    <row r="16309" spans="1:5">
      <c r="A16309" s="184" t="s">
        <v>64</v>
      </c>
      <c r="B16309" s="183">
        <v>15</v>
      </c>
      <c r="C16309" s="176">
        <v>43930</v>
      </c>
      <c r="D16309" s="185">
        <v>9</v>
      </c>
      <c r="E16309" s="185">
        <v>3.2000000000000001E-2</v>
      </c>
    </row>
    <row r="16310" spans="1:5">
      <c r="A16310" s="184" t="s">
        <v>64</v>
      </c>
      <c r="B16310" s="183">
        <v>15</v>
      </c>
      <c r="C16310" s="176">
        <v>43931</v>
      </c>
      <c r="D16310" s="185">
        <v>10</v>
      </c>
      <c r="E16310" s="185">
        <v>2.4E-2</v>
      </c>
    </row>
    <row r="16311" spans="1:5">
      <c r="A16311" s="184" t="s">
        <v>64</v>
      </c>
      <c r="B16311" s="177">
        <v>15</v>
      </c>
      <c r="C16311" s="176">
        <v>43932</v>
      </c>
      <c r="D16311" s="185">
        <v>12</v>
      </c>
      <c r="E16311" s="185">
        <v>4.7E-2</v>
      </c>
    </row>
    <row r="16312" spans="1:5">
      <c r="A16312" s="184" t="s">
        <v>64</v>
      </c>
      <c r="B16312" s="183">
        <v>16</v>
      </c>
      <c r="C16312" s="176">
        <v>43933</v>
      </c>
      <c r="D16312" s="185">
        <v>12</v>
      </c>
      <c r="E16312" s="185">
        <v>3.2000000000000001E-2</v>
      </c>
    </row>
    <row r="16313" spans="1:5">
      <c r="A16313" s="184" t="s">
        <v>64</v>
      </c>
      <c r="B16313" s="183">
        <v>16</v>
      </c>
      <c r="C16313" s="176">
        <v>43934</v>
      </c>
      <c r="D16313" s="185">
        <v>12</v>
      </c>
      <c r="E16313" s="185">
        <v>3.2000000000000001E-2</v>
      </c>
    </row>
    <row r="16314" spans="1:5">
      <c r="A16314" s="184" t="s">
        <v>64</v>
      </c>
      <c r="B16314" s="183">
        <v>16</v>
      </c>
      <c r="C16314" s="176">
        <v>43935</v>
      </c>
      <c r="D16314" s="185">
        <v>13</v>
      </c>
      <c r="E16314" s="185">
        <v>5.5E-2</v>
      </c>
    </row>
    <row r="16315" spans="1:5">
      <c r="A16315" s="184" t="s">
        <v>64</v>
      </c>
      <c r="B16315" s="183">
        <v>16</v>
      </c>
      <c r="C16315" s="176">
        <v>43936</v>
      </c>
      <c r="D16315" s="185">
        <v>12</v>
      </c>
      <c r="E16315" s="185">
        <v>7.9000000000000001E-2</v>
      </c>
    </row>
    <row r="16316" spans="1:5">
      <c r="A16316" s="184" t="s">
        <v>64</v>
      </c>
      <c r="B16316" s="183">
        <v>16</v>
      </c>
      <c r="C16316" s="176">
        <v>43937</v>
      </c>
      <c r="D16316" s="185">
        <v>11</v>
      </c>
      <c r="E16316" s="185">
        <v>0.13400000000000001</v>
      </c>
    </row>
    <row r="16317" spans="1:5">
      <c r="A16317" s="184" t="s">
        <v>64</v>
      </c>
      <c r="B16317" s="183">
        <v>16</v>
      </c>
      <c r="C16317" s="176">
        <v>43938</v>
      </c>
      <c r="D16317" s="185">
        <v>12</v>
      </c>
      <c r="E16317" s="185">
        <v>9.5000000000000001E-2</v>
      </c>
    </row>
    <row r="16318" spans="1:5">
      <c r="A16318" s="184" t="s">
        <v>64</v>
      </c>
      <c r="B16318" s="177">
        <v>16</v>
      </c>
      <c r="C16318" s="176">
        <v>43939</v>
      </c>
      <c r="D16318" s="185">
        <v>14</v>
      </c>
      <c r="E16318" s="185">
        <v>4.7E-2</v>
      </c>
    </row>
    <row r="16319" spans="1:5">
      <c r="A16319" s="184" t="s">
        <v>64</v>
      </c>
      <c r="B16319" s="183">
        <v>17</v>
      </c>
      <c r="C16319" s="176">
        <v>43940</v>
      </c>
      <c r="D16319" s="185">
        <v>16</v>
      </c>
      <c r="E16319" s="185">
        <v>5.5E-2</v>
      </c>
    </row>
    <row r="16320" spans="1:5">
      <c r="A16320" s="184" t="s">
        <v>64</v>
      </c>
      <c r="B16320" s="183">
        <v>17</v>
      </c>
      <c r="C16320" s="176">
        <v>43941</v>
      </c>
      <c r="D16320" s="185">
        <v>11</v>
      </c>
      <c r="E16320" s="185">
        <v>7.9000000000000001E-2</v>
      </c>
    </row>
    <row r="16321" spans="1:5">
      <c r="A16321" s="184" t="s">
        <v>64</v>
      </c>
      <c r="B16321" s="183">
        <v>17</v>
      </c>
      <c r="C16321" s="176">
        <v>43942</v>
      </c>
      <c r="D16321" s="185">
        <v>14</v>
      </c>
      <c r="E16321" s="185">
        <v>0.11899999999999999</v>
      </c>
    </row>
    <row r="16322" spans="1:5">
      <c r="A16322" s="184" t="s">
        <v>64</v>
      </c>
      <c r="B16322" s="183">
        <v>17</v>
      </c>
      <c r="C16322" s="176">
        <v>43943</v>
      </c>
      <c r="D16322" s="185">
        <v>14</v>
      </c>
      <c r="E16322" s="185">
        <v>0</v>
      </c>
    </row>
    <row r="16323" spans="1:5">
      <c r="A16323" s="184" t="s">
        <v>64</v>
      </c>
      <c r="B16323" s="183">
        <v>17</v>
      </c>
      <c r="C16323" s="176">
        <v>43944</v>
      </c>
      <c r="D16323" s="185">
        <v>14</v>
      </c>
      <c r="E16323" s="185">
        <v>0.79900000000000004</v>
      </c>
    </row>
    <row r="16324" spans="1:5">
      <c r="A16324" s="184" t="s">
        <v>64</v>
      </c>
      <c r="B16324" s="183">
        <v>17</v>
      </c>
      <c r="C16324" s="176">
        <v>43945</v>
      </c>
      <c r="D16324" s="185">
        <v>15</v>
      </c>
      <c r="E16324" s="185">
        <v>0.23699999999999999</v>
      </c>
    </row>
    <row r="16325" spans="1:5">
      <c r="A16325" s="184" t="s">
        <v>64</v>
      </c>
      <c r="B16325" s="177">
        <v>17</v>
      </c>
      <c r="C16325" s="176">
        <v>43946</v>
      </c>
      <c r="D16325" s="185">
        <v>16</v>
      </c>
      <c r="E16325" s="185">
        <v>0.13400000000000001</v>
      </c>
    </row>
    <row r="16326" spans="1:5">
      <c r="A16326" s="184" t="s">
        <v>64</v>
      </c>
      <c r="B16326" s="183">
        <v>18</v>
      </c>
      <c r="C16326" s="176">
        <v>43947</v>
      </c>
      <c r="D16326" s="185">
        <v>14</v>
      </c>
      <c r="E16326" s="185">
        <v>0.111</v>
      </c>
    </row>
    <row r="16327" spans="1:5">
      <c r="A16327" s="184" t="s">
        <v>64</v>
      </c>
      <c r="B16327" s="183">
        <v>18</v>
      </c>
      <c r="C16327" s="176">
        <v>43948</v>
      </c>
      <c r="D16327" s="185">
        <v>12</v>
      </c>
      <c r="E16327" s="185">
        <v>2.4E-2</v>
      </c>
    </row>
    <row r="16328" spans="1:5">
      <c r="A16328" s="184" t="s">
        <v>64</v>
      </c>
      <c r="B16328" s="183">
        <v>18</v>
      </c>
      <c r="C16328" s="176">
        <v>43949</v>
      </c>
      <c r="D16328" s="185">
        <v>15</v>
      </c>
      <c r="E16328" s="185">
        <v>0.19800000000000001</v>
      </c>
    </row>
    <row r="16329" spans="1:5">
      <c r="A16329" s="184" t="s">
        <v>64</v>
      </c>
      <c r="B16329" s="183">
        <v>18</v>
      </c>
      <c r="C16329" s="176">
        <v>43950</v>
      </c>
      <c r="D16329" s="185">
        <v>14</v>
      </c>
      <c r="E16329" s="185">
        <v>0.10299999999999999</v>
      </c>
    </row>
    <row r="16330" spans="1:5">
      <c r="A16330" s="184" t="s">
        <v>64</v>
      </c>
      <c r="B16330" s="183">
        <v>18</v>
      </c>
      <c r="C16330" s="176">
        <v>43951</v>
      </c>
      <c r="D16330" s="185">
        <v>22</v>
      </c>
      <c r="E16330" s="185">
        <v>0.20599999999999999</v>
      </c>
    </row>
    <row r="16331" spans="1:5">
      <c r="A16331" s="184" t="s">
        <v>64</v>
      </c>
      <c r="B16331" s="183">
        <v>18</v>
      </c>
      <c r="C16331" s="176">
        <v>43952</v>
      </c>
      <c r="D16331" s="185">
        <v>16</v>
      </c>
      <c r="E16331" s="185">
        <v>0.13400000000000001</v>
      </c>
    </row>
    <row r="16332" spans="1:5">
      <c r="A16332" s="184" t="s">
        <v>64</v>
      </c>
      <c r="B16332" s="177">
        <v>18</v>
      </c>
      <c r="C16332" s="176">
        <v>43953</v>
      </c>
      <c r="D16332" s="185">
        <v>19</v>
      </c>
      <c r="E16332" s="185">
        <v>0.20599999999999999</v>
      </c>
    </row>
    <row r="16333" spans="1:5">
      <c r="A16333" s="184" t="s">
        <v>64</v>
      </c>
      <c r="B16333" s="183">
        <v>19</v>
      </c>
      <c r="C16333" s="176">
        <v>43954</v>
      </c>
      <c r="D16333" s="185">
        <v>15</v>
      </c>
      <c r="E16333" s="185">
        <v>0.26900000000000002</v>
      </c>
    </row>
    <row r="16334" spans="1:5">
      <c r="A16334" s="184" t="s">
        <v>64</v>
      </c>
      <c r="B16334" s="183">
        <v>19</v>
      </c>
      <c r="C16334" s="176">
        <v>43955</v>
      </c>
      <c r="D16334" s="185">
        <v>12</v>
      </c>
      <c r="E16334" s="185">
        <v>0.14199999999999999</v>
      </c>
    </row>
    <row r="16335" spans="1:5">
      <c r="A16335" s="184" t="s">
        <v>64</v>
      </c>
      <c r="B16335" s="183">
        <v>19</v>
      </c>
      <c r="C16335" s="176">
        <v>43956</v>
      </c>
      <c r="D16335" s="185">
        <v>29</v>
      </c>
      <c r="E16335" s="185">
        <v>8.6999999999999994E-2</v>
      </c>
    </row>
    <row r="16336" spans="1:5">
      <c r="A16336" s="184" t="s">
        <v>64</v>
      </c>
      <c r="B16336" s="183">
        <v>19</v>
      </c>
      <c r="C16336" s="176">
        <v>43957</v>
      </c>
      <c r="D16336" s="185">
        <v>29</v>
      </c>
      <c r="E16336" s="185">
        <v>0.17399999999999999</v>
      </c>
    </row>
    <row r="16337" spans="1:5">
      <c r="A16337" s="184" t="s">
        <v>64</v>
      </c>
      <c r="B16337" s="183">
        <v>19</v>
      </c>
      <c r="C16337" s="176">
        <v>43958</v>
      </c>
      <c r="D16337" s="185">
        <v>30</v>
      </c>
      <c r="E16337" s="185">
        <v>6.3E-2</v>
      </c>
    </row>
    <row r="16338" spans="1:5">
      <c r="A16338" s="184" t="s">
        <v>64</v>
      </c>
      <c r="B16338" s="183">
        <v>19</v>
      </c>
      <c r="C16338" s="176">
        <v>43959</v>
      </c>
      <c r="D16338" s="185">
        <v>14</v>
      </c>
      <c r="E16338" s="185">
        <v>4.7E-2</v>
      </c>
    </row>
    <row r="16339" spans="1:5">
      <c r="A16339" s="184" t="s">
        <v>64</v>
      </c>
      <c r="B16339" s="177">
        <v>19</v>
      </c>
      <c r="C16339" s="176">
        <v>43960</v>
      </c>
      <c r="D16339" s="185">
        <v>16</v>
      </c>
      <c r="E16339" s="185">
        <v>0.34799999999999998</v>
      </c>
    </row>
    <row r="16340" spans="1:5">
      <c r="A16340" s="184" t="s">
        <v>64</v>
      </c>
      <c r="B16340" s="183">
        <v>20</v>
      </c>
      <c r="C16340" s="176">
        <v>43961</v>
      </c>
      <c r="D16340" s="185">
        <v>13</v>
      </c>
      <c r="E16340" s="185">
        <v>9.5000000000000001E-2</v>
      </c>
    </row>
    <row r="16341" spans="1:5">
      <c r="A16341" s="184" t="s">
        <v>64</v>
      </c>
      <c r="B16341" s="183">
        <v>20</v>
      </c>
      <c r="C16341" s="176">
        <v>43962</v>
      </c>
      <c r="D16341" s="185">
        <v>12</v>
      </c>
      <c r="E16341" s="185">
        <v>6.3E-2</v>
      </c>
    </row>
    <row r="16342" spans="1:5">
      <c r="A16342" s="184" t="s">
        <v>64</v>
      </c>
      <c r="B16342" s="183">
        <v>20</v>
      </c>
      <c r="C16342" s="176">
        <v>43963</v>
      </c>
      <c r="D16342" s="185">
        <v>12</v>
      </c>
      <c r="E16342" s="185">
        <v>0.17399999999999999</v>
      </c>
    </row>
    <row r="16343" spans="1:5">
      <c r="A16343" s="184" t="s">
        <v>64</v>
      </c>
      <c r="B16343" s="183">
        <v>20</v>
      </c>
      <c r="C16343" s="176">
        <v>43964</v>
      </c>
      <c r="D16343" s="185">
        <v>13</v>
      </c>
      <c r="E16343" s="185">
        <v>0.19800000000000001</v>
      </c>
    </row>
    <row r="16344" spans="1:5">
      <c r="A16344" s="184" t="s">
        <v>64</v>
      </c>
      <c r="B16344" s="183">
        <v>20</v>
      </c>
      <c r="C16344" s="176">
        <v>43965</v>
      </c>
      <c r="D16344" s="185">
        <v>13</v>
      </c>
      <c r="E16344" s="185">
        <v>0.15</v>
      </c>
    </row>
    <row r="16345" spans="1:5">
      <c r="A16345" s="184" t="s">
        <v>64</v>
      </c>
      <c r="B16345" s="183">
        <v>20</v>
      </c>
      <c r="C16345" s="176">
        <v>43966</v>
      </c>
      <c r="D16345" s="185">
        <v>12</v>
      </c>
      <c r="E16345" s="185">
        <v>0.182</v>
      </c>
    </row>
    <row r="16346" spans="1:5">
      <c r="A16346" s="184" t="s">
        <v>64</v>
      </c>
      <c r="B16346" s="177">
        <v>20</v>
      </c>
      <c r="C16346" s="176">
        <v>43967</v>
      </c>
      <c r="D16346" s="185">
        <v>15</v>
      </c>
      <c r="E16346" s="185">
        <v>0.11899999999999999</v>
      </c>
    </row>
    <row r="16347" spans="1:5">
      <c r="A16347" s="184" t="s">
        <v>64</v>
      </c>
      <c r="B16347" s="183">
        <v>21</v>
      </c>
      <c r="C16347" s="176">
        <v>43968</v>
      </c>
      <c r="D16347" s="185">
        <v>14</v>
      </c>
      <c r="E16347" s="185">
        <v>0.15</v>
      </c>
    </row>
    <row r="16348" spans="1:5">
      <c r="A16348" s="184" t="s">
        <v>64</v>
      </c>
      <c r="B16348" s="183">
        <v>21</v>
      </c>
      <c r="C16348" s="176">
        <v>43969</v>
      </c>
      <c r="D16348" s="185">
        <v>9</v>
      </c>
      <c r="E16348" s="185">
        <v>0.04</v>
      </c>
    </row>
    <row r="16349" spans="1:5">
      <c r="A16349" s="184" t="s">
        <v>64</v>
      </c>
      <c r="B16349" s="183">
        <v>21</v>
      </c>
      <c r="C16349" s="176">
        <v>43970</v>
      </c>
      <c r="D16349" s="185">
        <v>13</v>
      </c>
      <c r="E16349" s="185">
        <v>0.111</v>
      </c>
    </row>
    <row r="16350" spans="1:5">
      <c r="A16350" s="184" t="s">
        <v>64</v>
      </c>
      <c r="B16350" s="183">
        <v>21</v>
      </c>
      <c r="C16350" s="176">
        <v>43971</v>
      </c>
      <c r="D16350" s="185">
        <v>14</v>
      </c>
      <c r="E16350" s="185">
        <v>6.3E-2</v>
      </c>
    </row>
    <row r="16351" spans="1:5">
      <c r="A16351" s="184" t="s">
        <v>64</v>
      </c>
      <c r="B16351" s="183">
        <v>21</v>
      </c>
      <c r="C16351" s="176">
        <v>43972</v>
      </c>
      <c r="D16351" s="185">
        <v>12</v>
      </c>
      <c r="E16351" s="185">
        <v>4.7E-2</v>
      </c>
    </row>
    <row r="16352" spans="1:5">
      <c r="A16352" s="184" t="s">
        <v>64</v>
      </c>
      <c r="B16352" s="183">
        <v>21</v>
      </c>
      <c r="C16352" s="176">
        <v>43973</v>
      </c>
      <c r="D16352" s="185">
        <v>12</v>
      </c>
      <c r="E16352" s="185">
        <v>0.15</v>
      </c>
    </row>
    <row r="16353" spans="1:5">
      <c r="A16353" s="184" t="s">
        <v>64</v>
      </c>
      <c r="B16353" s="177">
        <v>21</v>
      </c>
      <c r="C16353" s="176">
        <v>43974</v>
      </c>
      <c r="D16353" s="185">
        <v>13</v>
      </c>
      <c r="E16353" s="185">
        <v>9.5000000000000001E-2</v>
      </c>
    </row>
    <row r="16354" spans="1:5">
      <c r="A16354" s="184" t="s">
        <v>64</v>
      </c>
      <c r="B16354" s="183">
        <v>22</v>
      </c>
      <c r="C16354" s="176">
        <v>43975</v>
      </c>
      <c r="D16354" s="185">
        <v>11</v>
      </c>
      <c r="E16354" s="185">
        <v>9.5000000000000001E-2</v>
      </c>
    </row>
    <row r="16355" spans="1:5">
      <c r="A16355" s="184" t="s">
        <v>64</v>
      </c>
      <c r="B16355" s="183">
        <v>22</v>
      </c>
      <c r="C16355" s="176">
        <v>43976</v>
      </c>
      <c r="D16355" s="185">
        <v>8</v>
      </c>
      <c r="E16355" s="185">
        <v>7.9000000000000001E-2</v>
      </c>
    </row>
    <row r="16356" spans="1:5">
      <c r="A16356" s="184" t="s">
        <v>64</v>
      </c>
      <c r="B16356" s="183">
        <v>22</v>
      </c>
      <c r="C16356" s="176">
        <v>43977</v>
      </c>
      <c r="D16356" s="185">
        <v>10</v>
      </c>
      <c r="E16356" s="185">
        <v>0.127</v>
      </c>
    </row>
    <row r="16357" spans="1:5">
      <c r="A16357" s="184" t="s">
        <v>64</v>
      </c>
      <c r="B16357" s="183">
        <v>22</v>
      </c>
      <c r="C16357" s="176">
        <v>43978</v>
      </c>
      <c r="D16357" s="185">
        <v>11</v>
      </c>
      <c r="E16357" s="185">
        <v>9.5000000000000001E-2</v>
      </c>
    </row>
    <row r="16358" spans="1:5">
      <c r="A16358" s="184" t="s">
        <v>64</v>
      </c>
      <c r="B16358" s="183">
        <v>22</v>
      </c>
      <c r="C16358" s="176">
        <v>43979</v>
      </c>
      <c r="D16358" s="185">
        <v>10</v>
      </c>
      <c r="E16358" s="185">
        <v>0</v>
      </c>
    </row>
    <row r="16359" spans="1:5">
      <c r="A16359" s="184" t="s">
        <v>64</v>
      </c>
      <c r="B16359" s="183">
        <v>22</v>
      </c>
      <c r="C16359" s="176">
        <v>43980</v>
      </c>
      <c r="D16359" s="185">
        <v>10</v>
      </c>
      <c r="E16359" s="185">
        <v>0.127</v>
      </c>
    </row>
    <row r="16360" spans="1:5">
      <c r="A16360" s="184" t="s">
        <v>64</v>
      </c>
      <c r="B16360" s="177">
        <v>22</v>
      </c>
      <c r="C16360" s="176">
        <v>43981</v>
      </c>
      <c r="D16360" s="185">
        <v>11</v>
      </c>
      <c r="E16360" s="185">
        <v>9.5000000000000001E-2</v>
      </c>
    </row>
    <row r="16361" spans="1:5">
      <c r="A16361" s="184" t="s">
        <v>64</v>
      </c>
      <c r="B16361" s="183">
        <v>23</v>
      </c>
      <c r="C16361" s="176">
        <v>43982</v>
      </c>
      <c r="D16361" s="185">
        <v>8</v>
      </c>
      <c r="E16361" s="185">
        <v>0.04</v>
      </c>
    </row>
    <row r="16362" spans="1:5">
      <c r="A16362" s="184" t="s">
        <v>64</v>
      </c>
      <c r="B16362" s="183">
        <v>23</v>
      </c>
      <c r="C16362" s="176">
        <v>43983</v>
      </c>
      <c r="D16362" s="185">
        <v>7</v>
      </c>
      <c r="E16362" s="185">
        <v>8.0000000000000002E-3</v>
      </c>
    </row>
    <row r="16363" spans="1:5">
      <c r="A16363" s="184" t="s">
        <v>64</v>
      </c>
      <c r="B16363" s="183">
        <v>23</v>
      </c>
      <c r="C16363" s="176">
        <v>43984</v>
      </c>
      <c r="D16363" s="185">
        <v>8</v>
      </c>
      <c r="E16363" s="185">
        <v>1.6E-2</v>
      </c>
    </row>
    <row r="16364" spans="1:5">
      <c r="A16364" s="184" t="s">
        <v>64</v>
      </c>
      <c r="B16364" s="183">
        <v>23</v>
      </c>
      <c r="C16364" s="176">
        <v>43985</v>
      </c>
      <c r="D16364" s="185">
        <v>8</v>
      </c>
      <c r="E16364" s="185">
        <v>4.7E-2</v>
      </c>
    </row>
    <row r="16365" spans="1:5">
      <c r="A16365" s="184" t="s">
        <v>64</v>
      </c>
      <c r="B16365" s="183">
        <v>23</v>
      </c>
      <c r="C16365" s="176">
        <v>43986</v>
      </c>
      <c r="D16365" s="185">
        <v>8</v>
      </c>
      <c r="E16365" s="185">
        <v>2.4E-2</v>
      </c>
    </row>
    <row r="16366" spans="1:5">
      <c r="A16366" s="184" t="s">
        <v>64</v>
      </c>
      <c r="B16366" s="183">
        <v>23</v>
      </c>
      <c r="C16366" s="176">
        <v>43987</v>
      </c>
      <c r="D16366" s="185">
        <v>8</v>
      </c>
      <c r="E16366" s="185">
        <v>3.2000000000000001E-2</v>
      </c>
    </row>
    <row r="16367" spans="1:5">
      <c r="A16367" s="184" t="s">
        <v>64</v>
      </c>
      <c r="B16367" s="177">
        <v>23</v>
      </c>
      <c r="C16367" s="176">
        <v>43988</v>
      </c>
      <c r="D16367" s="185">
        <v>9</v>
      </c>
      <c r="E16367" s="185">
        <v>5.5E-2</v>
      </c>
    </row>
    <row r="16368" spans="1:5">
      <c r="A16368" s="184" t="s">
        <v>64</v>
      </c>
      <c r="B16368" s="183">
        <v>24</v>
      </c>
      <c r="C16368" s="176">
        <v>43989</v>
      </c>
      <c r="D16368" s="185">
        <v>7</v>
      </c>
      <c r="E16368" s="185">
        <v>1.6E-2</v>
      </c>
    </row>
    <row r="16369" spans="1:5">
      <c r="A16369" s="184" t="s">
        <v>64</v>
      </c>
      <c r="B16369" s="183">
        <v>24</v>
      </c>
      <c r="C16369" s="176">
        <v>43990</v>
      </c>
      <c r="D16369" s="185">
        <v>5</v>
      </c>
      <c r="E16369" s="185">
        <v>0</v>
      </c>
    </row>
    <row r="16370" spans="1:5">
      <c r="A16370" s="184" t="s">
        <v>64</v>
      </c>
      <c r="B16370" s="183">
        <v>24</v>
      </c>
      <c r="C16370" s="176">
        <v>43991</v>
      </c>
      <c r="D16370" s="185">
        <v>7</v>
      </c>
      <c r="E16370" s="185">
        <v>0</v>
      </c>
    </row>
    <row r="16371" spans="1:5">
      <c r="A16371" s="184" t="s">
        <v>64</v>
      </c>
      <c r="B16371" s="183">
        <v>24</v>
      </c>
      <c r="C16371" s="176">
        <v>43992</v>
      </c>
      <c r="D16371" s="185">
        <v>8</v>
      </c>
      <c r="E16371" s="185">
        <v>2.4E-2</v>
      </c>
    </row>
    <row r="16372" spans="1:5">
      <c r="A16372" s="184" t="s">
        <v>64</v>
      </c>
      <c r="B16372" s="183">
        <v>24</v>
      </c>
      <c r="C16372" s="176">
        <v>43993</v>
      </c>
      <c r="D16372" s="185">
        <v>7</v>
      </c>
      <c r="E16372" s="185">
        <v>8.0000000000000002E-3</v>
      </c>
    </row>
    <row r="16373" spans="1:5">
      <c r="A16373" s="184" t="s">
        <v>64</v>
      </c>
      <c r="B16373" s="183">
        <v>24</v>
      </c>
      <c r="C16373" s="176">
        <v>43994</v>
      </c>
      <c r="D16373" s="185">
        <v>9</v>
      </c>
      <c r="E16373" s="185">
        <v>1.6E-2</v>
      </c>
    </row>
    <row r="16374" spans="1:5">
      <c r="A16374" s="184" t="s">
        <v>64</v>
      </c>
      <c r="B16374" s="177">
        <v>24</v>
      </c>
      <c r="C16374" s="176">
        <v>43995</v>
      </c>
      <c r="D16374" s="185">
        <v>9</v>
      </c>
      <c r="E16374" s="185">
        <v>1.6E-2</v>
      </c>
    </row>
    <row r="16375" spans="1:5">
      <c r="A16375" s="184" t="s">
        <v>64</v>
      </c>
      <c r="B16375" s="183">
        <v>25</v>
      </c>
      <c r="C16375" s="176">
        <v>43996</v>
      </c>
      <c r="D16375" s="185">
        <v>9</v>
      </c>
      <c r="E16375" s="185">
        <v>8.0000000000000002E-3</v>
      </c>
    </row>
    <row r="16376" spans="1:5">
      <c r="A16376" s="184" t="s">
        <v>64</v>
      </c>
      <c r="B16376" s="183">
        <v>25</v>
      </c>
      <c r="C16376" s="176">
        <v>43997</v>
      </c>
      <c r="D16376" s="185">
        <v>6</v>
      </c>
      <c r="E16376" s="185">
        <v>0</v>
      </c>
    </row>
    <row r="16377" spans="1:5">
      <c r="A16377" s="184" t="s">
        <v>64</v>
      </c>
      <c r="B16377" s="183">
        <v>25</v>
      </c>
      <c r="C16377" s="176">
        <v>43998</v>
      </c>
      <c r="D16377" s="185">
        <v>6</v>
      </c>
      <c r="E16377" s="185">
        <v>1.6E-2</v>
      </c>
    </row>
    <row r="16378" spans="1:5">
      <c r="A16378" s="184" t="s">
        <v>64</v>
      </c>
      <c r="B16378" s="183">
        <v>25</v>
      </c>
      <c r="C16378" s="176">
        <v>43999</v>
      </c>
      <c r="D16378" s="185">
        <v>7</v>
      </c>
      <c r="E16378" s="185">
        <v>3.2000000000000001E-2</v>
      </c>
    </row>
    <row r="16379" spans="1:5">
      <c r="A16379" s="184" t="s">
        <v>64</v>
      </c>
      <c r="B16379" s="183">
        <v>25</v>
      </c>
      <c r="C16379" s="176">
        <v>44000</v>
      </c>
      <c r="D16379" s="185">
        <v>6</v>
      </c>
      <c r="E16379" s="185">
        <v>3.2000000000000001E-2</v>
      </c>
    </row>
    <row r="16380" spans="1:5">
      <c r="A16380" s="184" t="s">
        <v>64</v>
      </c>
      <c r="B16380" s="183">
        <v>25</v>
      </c>
      <c r="C16380" s="176">
        <v>44001</v>
      </c>
      <c r="D16380" s="185">
        <v>7</v>
      </c>
      <c r="E16380" s="185">
        <v>0</v>
      </c>
    </row>
    <row r="16381" spans="1:5">
      <c r="A16381" s="184" t="s">
        <v>64</v>
      </c>
      <c r="B16381" s="183">
        <v>25</v>
      </c>
      <c r="C16381" s="176">
        <v>44002</v>
      </c>
      <c r="D16381" s="185">
        <v>9</v>
      </c>
      <c r="E16381" s="185">
        <v>0.13400000000000001</v>
      </c>
    </row>
    <row r="16382" spans="1:5">
      <c r="A16382" s="184" t="s">
        <v>64</v>
      </c>
      <c r="B16382" s="183">
        <v>26</v>
      </c>
      <c r="C16382" s="176">
        <v>44003</v>
      </c>
      <c r="D16382" s="185">
        <v>4</v>
      </c>
      <c r="E16382" s="185">
        <v>0</v>
      </c>
    </row>
    <row r="16383" spans="1:5">
      <c r="A16383" s="184" t="s">
        <v>64</v>
      </c>
      <c r="B16383" s="183">
        <v>26</v>
      </c>
      <c r="C16383" s="176">
        <v>44004</v>
      </c>
      <c r="D16383" s="185">
        <v>4</v>
      </c>
      <c r="E16383" s="185">
        <v>8.0000000000000002E-3</v>
      </c>
    </row>
    <row r="16384" spans="1:5">
      <c r="A16384" s="184" t="s">
        <v>64</v>
      </c>
      <c r="B16384" s="183">
        <v>26</v>
      </c>
      <c r="C16384" s="176">
        <v>44005</v>
      </c>
      <c r="D16384" s="185">
        <v>7</v>
      </c>
      <c r="E16384" s="185">
        <v>1.6E-2</v>
      </c>
    </row>
    <row r="16385" spans="1:5">
      <c r="A16385" s="184" t="s">
        <v>64</v>
      </c>
      <c r="B16385" s="183">
        <v>26</v>
      </c>
      <c r="C16385" s="176">
        <v>44006</v>
      </c>
      <c r="D16385" s="185">
        <v>6</v>
      </c>
      <c r="E16385" s="185">
        <v>6.3E-2</v>
      </c>
    </row>
    <row r="16386" spans="1:5">
      <c r="A16386" s="184" t="s">
        <v>64</v>
      </c>
      <c r="B16386" s="183">
        <v>26</v>
      </c>
      <c r="C16386" s="176">
        <v>44007</v>
      </c>
      <c r="D16386" s="185">
        <v>6</v>
      </c>
      <c r="E16386" s="185">
        <v>0.04</v>
      </c>
    </row>
    <row r="16387" spans="1:5">
      <c r="A16387" s="184" t="s">
        <v>64</v>
      </c>
      <c r="B16387" s="183">
        <v>26</v>
      </c>
      <c r="C16387" s="176">
        <v>44008</v>
      </c>
      <c r="D16387" s="185">
        <v>6</v>
      </c>
      <c r="E16387" s="185">
        <v>8.0000000000000002E-3</v>
      </c>
    </row>
    <row r="16388" spans="1:5">
      <c r="A16388" s="184" t="s">
        <v>64</v>
      </c>
      <c r="B16388" s="177">
        <v>26</v>
      </c>
      <c r="C16388" s="176">
        <v>44009</v>
      </c>
      <c r="D16388" s="185">
        <v>7</v>
      </c>
      <c r="E16388" s="185">
        <v>1.6E-2</v>
      </c>
    </row>
    <row r="16389" spans="1:5">
      <c r="A16389" s="184" t="s">
        <v>64</v>
      </c>
      <c r="B16389" s="183">
        <v>27</v>
      </c>
      <c r="C16389" s="176">
        <v>44010</v>
      </c>
      <c r="D16389" s="185">
        <v>5</v>
      </c>
      <c r="E16389" s="185">
        <v>0</v>
      </c>
    </row>
    <row r="16390" spans="1:5">
      <c r="A16390" s="184" t="s">
        <v>64</v>
      </c>
      <c r="B16390" s="183">
        <v>27</v>
      </c>
      <c r="C16390" s="176">
        <v>44011</v>
      </c>
      <c r="D16390" s="185">
        <v>5</v>
      </c>
      <c r="E16390" s="185">
        <v>8.0000000000000002E-3</v>
      </c>
    </row>
    <row r="16391" spans="1:5">
      <c r="A16391" s="184" t="s">
        <v>64</v>
      </c>
      <c r="B16391" s="183">
        <v>27</v>
      </c>
      <c r="C16391" s="176">
        <v>44012</v>
      </c>
      <c r="D16391" s="185">
        <v>6</v>
      </c>
      <c r="E16391" s="185">
        <v>0</v>
      </c>
    </row>
    <row r="16392" spans="1:5">
      <c r="A16392" s="184" t="s">
        <v>64</v>
      </c>
      <c r="B16392" s="183">
        <v>27</v>
      </c>
      <c r="C16392" s="176">
        <v>44013</v>
      </c>
      <c r="D16392" s="185">
        <v>7</v>
      </c>
      <c r="E16392" s="185">
        <v>1.6E-2</v>
      </c>
    </row>
    <row r="16393" spans="1:5">
      <c r="A16393" s="184" t="s">
        <v>64</v>
      </c>
      <c r="B16393" s="183">
        <v>27</v>
      </c>
      <c r="C16393" s="176">
        <v>44014</v>
      </c>
      <c r="D16393" s="185">
        <v>6</v>
      </c>
      <c r="E16393" s="185">
        <v>8.0000000000000002E-3</v>
      </c>
    </row>
    <row r="16394" spans="1:5">
      <c r="A16394" s="184" t="s">
        <v>64</v>
      </c>
      <c r="B16394" s="183">
        <v>27</v>
      </c>
      <c r="C16394" s="176">
        <v>44015</v>
      </c>
      <c r="D16394" s="185">
        <v>5</v>
      </c>
      <c r="E16394" s="185">
        <v>8.0000000000000002E-3</v>
      </c>
    </row>
    <row r="16395" spans="1:5">
      <c r="A16395" s="184" t="s">
        <v>64</v>
      </c>
      <c r="B16395" s="177">
        <v>27</v>
      </c>
      <c r="C16395" s="176">
        <v>44016</v>
      </c>
      <c r="D16395" s="185">
        <v>7</v>
      </c>
      <c r="E16395" s="185">
        <v>8.0000000000000002E-3</v>
      </c>
    </row>
    <row r="16396" spans="1:5">
      <c r="A16396" s="184" t="s">
        <v>64</v>
      </c>
      <c r="B16396" s="183">
        <v>28</v>
      </c>
      <c r="C16396" s="176">
        <v>44017</v>
      </c>
      <c r="D16396" s="185">
        <v>7</v>
      </c>
      <c r="E16396" s="185">
        <v>0</v>
      </c>
    </row>
    <row r="16397" spans="1:5">
      <c r="A16397" s="184" t="s">
        <v>64</v>
      </c>
      <c r="B16397" s="183">
        <v>28</v>
      </c>
      <c r="C16397" s="176">
        <v>44018</v>
      </c>
      <c r="D16397" s="185">
        <v>5</v>
      </c>
      <c r="E16397" s="185">
        <v>0</v>
      </c>
    </row>
    <row r="16398" spans="1:5">
      <c r="A16398" s="184" t="s">
        <v>64</v>
      </c>
      <c r="B16398" s="183">
        <v>28</v>
      </c>
      <c r="C16398" s="176">
        <v>44019</v>
      </c>
      <c r="D16398" s="185">
        <v>7</v>
      </c>
      <c r="E16398" s="185">
        <v>8.0000000000000002E-3</v>
      </c>
    </row>
    <row r="16399" spans="1:5">
      <c r="A16399" s="184" t="s">
        <v>64</v>
      </c>
      <c r="B16399" s="183">
        <v>28</v>
      </c>
      <c r="C16399" s="176">
        <v>44020</v>
      </c>
      <c r="D16399" s="185">
        <v>7</v>
      </c>
      <c r="E16399" s="185">
        <v>1.6E-2</v>
      </c>
    </row>
    <row r="16400" spans="1:5">
      <c r="A16400" s="184" t="s">
        <v>64</v>
      </c>
      <c r="B16400" s="183">
        <v>28</v>
      </c>
      <c r="C16400" s="176">
        <v>44021</v>
      </c>
      <c r="D16400" s="185">
        <v>6</v>
      </c>
      <c r="E16400" s="185">
        <v>8.0000000000000002E-3</v>
      </c>
    </row>
    <row r="16401" spans="1:5">
      <c r="A16401" s="184" t="s">
        <v>64</v>
      </c>
      <c r="B16401" s="183">
        <v>28</v>
      </c>
      <c r="C16401" s="176">
        <v>44022</v>
      </c>
      <c r="D16401" s="185">
        <v>7</v>
      </c>
      <c r="E16401" s="185">
        <v>8.0000000000000002E-3</v>
      </c>
    </row>
    <row r="16402" spans="1:5">
      <c r="A16402" s="184" t="s">
        <v>64</v>
      </c>
      <c r="B16402" s="183">
        <v>28</v>
      </c>
      <c r="C16402" s="176">
        <v>44023</v>
      </c>
      <c r="D16402" s="185">
        <v>7</v>
      </c>
      <c r="E16402" s="185">
        <v>0</v>
      </c>
    </row>
    <row r="16403" spans="1:5">
      <c r="A16403" s="184" t="s">
        <v>64</v>
      </c>
      <c r="B16403" s="183">
        <v>29</v>
      </c>
      <c r="C16403" s="176">
        <v>44024</v>
      </c>
      <c r="D16403" s="185">
        <v>7</v>
      </c>
      <c r="E16403" s="185">
        <v>0</v>
      </c>
    </row>
    <row r="16404" spans="1:5">
      <c r="A16404" s="184" t="s">
        <v>64</v>
      </c>
      <c r="B16404" s="183">
        <v>29</v>
      </c>
      <c r="C16404" s="176">
        <v>44025</v>
      </c>
      <c r="D16404" s="185">
        <v>5</v>
      </c>
      <c r="E16404" s="185">
        <v>0</v>
      </c>
    </row>
    <row r="16405" spans="1:5">
      <c r="A16405" s="184" t="s">
        <v>64</v>
      </c>
      <c r="B16405" s="183">
        <v>29</v>
      </c>
      <c r="C16405" s="176">
        <v>44026</v>
      </c>
      <c r="D16405" s="185">
        <v>6</v>
      </c>
      <c r="E16405" s="185">
        <v>0</v>
      </c>
    </row>
    <row r="16406" spans="1:5">
      <c r="A16406" s="184" t="s">
        <v>64</v>
      </c>
      <c r="B16406" s="183">
        <v>29</v>
      </c>
      <c r="C16406" s="176">
        <v>44027</v>
      </c>
      <c r="D16406" s="185">
        <v>7</v>
      </c>
      <c r="E16406" s="185">
        <v>1.6E-2</v>
      </c>
    </row>
    <row r="16407" spans="1:5">
      <c r="A16407" s="184" t="s">
        <v>64</v>
      </c>
      <c r="B16407" s="183">
        <v>29</v>
      </c>
      <c r="C16407" s="176">
        <v>44028</v>
      </c>
      <c r="D16407" s="185">
        <v>6</v>
      </c>
      <c r="E16407" s="185">
        <v>8.0000000000000002E-3</v>
      </c>
    </row>
    <row r="16408" spans="1:5">
      <c r="A16408" s="184" t="s">
        <v>64</v>
      </c>
      <c r="B16408" s="183">
        <v>29</v>
      </c>
      <c r="C16408" s="176">
        <v>44029</v>
      </c>
      <c r="D16408" s="185">
        <v>6</v>
      </c>
      <c r="E16408" s="185">
        <v>0</v>
      </c>
    </row>
    <row r="16409" spans="1:5">
      <c r="A16409" s="184" t="s">
        <v>64</v>
      </c>
      <c r="B16409" s="177">
        <v>29</v>
      </c>
      <c r="C16409" s="176">
        <v>44030</v>
      </c>
      <c r="D16409" s="185">
        <v>7</v>
      </c>
      <c r="E16409" s="185">
        <v>0</v>
      </c>
    </row>
    <row r="16410" spans="1:5">
      <c r="A16410" s="184" t="s">
        <v>64</v>
      </c>
      <c r="B16410" s="183">
        <v>30</v>
      </c>
      <c r="C16410" s="176">
        <v>44031</v>
      </c>
      <c r="D16410" s="185">
        <v>6</v>
      </c>
      <c r="E16410" s="185">
        <v>0</v>
      </c>
    </row>
    <row r="16411" spans="1:5">
      <c r="A16411" s="184" t="s">
        <v>64</v>
      </c>
      <c r="B16411" s="183">
        <v>30</v>
      </c>
      <c r="C16411" s="176">
        <v>44032</v>
      </c>
      <c r="D16411" s="185">
        <v>5</v>
      </c>
      <c r="E16411" s="185">
        <v>0</v>
      </c>
    </row>
    <row r="16412" spans="1:5">
      <c r="A16412" s="184" t="s">
        <v>64</v>
      </c>
      <c r="B16412" s="183">
        <v>30</v>
      </c>
      <c r="C16412" s="176">
        <v>44033</v>
      </c>
      <c r="D16412" s="185">
        <v>5</v>
      </c>
      <c r="E16412" s="185">
        <v>2.4E-2</v>
      </c>
    </row>
    <row r="16413" spans="1:5">
      <c r="A16413" s="184" t="s">
        <v>64</v>
      </c>
      <c r="B16413" s="183">
        <v>30</v>
      </c>
      <c r="C16413" s="176">
        <v>44034</v>
      </c>
      <c r="D16413" s="185">
        <v>6</v>
      </c>
      <c r="E16413" s="185">
        <v>8.0000000000000002E-3</v>
      </c>
    </row>
    <row r="16414" spans="1:5">
      <c r="A16414" s="184" t="s">
        <v>64</v>
      </c>
      <c r="B16414" s="183">
        <v>30</v>
      </c>
      <c r="C16414" s="176">
        <v>44035</v>
      </c>
      <c r="D16414" s="185">
        <v>4</v>
      </c>
      <c r="E16414" s="185">
        <v>8.0000000000000002E-3</v>
      </c>
    </row>
    <row r="16415" spans="1:5">
      <c r="A16415" s="184" t="s">
        <v>64</v>
      </c>
      <c r="B16415" s="183">
        <v>30</v>
      </c>
      <c r="C16415" s="176">
        <v>44036</v>
      </c>
      <c r="D16415" s="185">
        <v>18</v>
      </c>
      <c r="E16415" s="185">
        <v>1.6E-2</v>
      </c>
    </row>
    <row r="16416" spans="1:5">
      <c r="A16416" s="184" t="s">
        <v>64</v>
      </c>
      <c r="B16416" s="177">
        <v>30</v>
      </c>
      <c r="C16416" s="176">
        <v>44037</v>
      </c>
      <c r="D16416" s="185">
        <v>21</v>
      </c>
      <c r="E16416" s="185">
        <v>8.0000000000000002E-3</v>
      </c>
    </row>
    <row r="16417" spans="1:5">
      <c r="A16417" s="184" t="s">
        <v>64</v>
      </c>
      <c r="B16417" s="183">
        <v>31</v>
      </c>
      <c r="C16417" s="176">
        <v>44038</v>
      </c>
      <c r="D16417" s="185">
        <v>8</v>
      </c>
      <c r="E16417" s="185">
        <v>2.4E-2</v>
      </c>
    </row>
    <row r="16418" spans="1:5">
      <c r="A16418" s="184" t="s">
        <v>64</v>
      </c>
      <c r="B16418" s="183">
        <v>31</v>
      </c>
      <c r="C16418" s="176">
        <v>44039</v>
      </c>
      <c r="D16418" s="185">
        <v>6</v>
      </c>
      <c r="E16418" s="185">
        <v>0</v>
      </c>
    </row>
    <row r="16419" spans="1:5">
      <c r="A16419" s="184" t="s">
        <v>64</v>
      </c>
      <c r="B16419" s="183">
        <v>31</v>
      </c>
      <c r="C16419" s="176">
        <v>44040</v>
      </c>
      <c r="D16419" s="185">
        <v>6</v>
      </c>
      <c r="E16419" s="185">
        <v>0</v>
      </c>
    </row>
    <row r="16420" spans="1:5">
      <c r="A16420" s="184" t="s">
        <v>64</v>
      </c>
      <c r="B16420" s="183">
        <v>31</v>
      </c>
      <c r="C16420" s="176">
        <v>44041</v>
      </c>
      <c r="D16420" s="185">
        <v>7</v>
      </c>
      <c r="E16420" s="185">
        <v>3.2000000000000001E-2</v>
      </c>
    </row>
    <row r="16421" spans="1:5">
      <c r="A16421" s="184" t="s">
        <v>64</v>
      </c>
      <c r="B16421" s="183">
        <v>31</v>
      </c>
      <c r="C16421" s="176">
        <v>44042</v>
      </c>
      <c r="D16421" s="185">
        <v>6</v>
      </c>
      <c r="E16421" s="185">
        <v>2.4E-2</v>
      </c>
    </row>
    <row r="16422" spans="1:5">
      <c r="A16422" s="184" t="s">
        <v>64</v>
      </c>
      <c r="B16422" s="183">
        <v>31</v>
      </c>
      <c r="C16422" s="176">
        <v>44043</v>
      </c>
      <c r="D16422" s="185">
        <v>6</v>
      </c>
      <c r="E16422" s="185">
        <v>1.6E-2</v>
      </c>
    </row>
    <row r="16423" spans="1:5">
      <c r="A16423" s="184" t="s">
        <v>64</v>
      </c>
      <c r="B16423" s="177">
        <v>31</v>
      </c>
      <c r="C16423" s="176">
        <v>44044</v>
      </c>
      <c r="D16423" s="185">
        <v>7</v>
      </c>
      <c r="E16423" s="185">
        <v>8.0000000000000002E-3</v>
      </c>
    </row>
    <row r="16424" spans="1:5">
      <c r="A16424" s="184" t="s">
        <v>64</v>
      </c>
      <c r="B16424" s="183">
        <v>32</v>
      </c>
      <c r="C16424" s="176">
        <v>44045</v>
      </c>
      <c r="D16424" s="185">
        <v>5</v>
      </c>
      <c r="E16424" s="185">
        <v>3.2000000000000001E-2</v>
      </c>
    </row>
    <row r="16425" spans="1:5">
      <c r="A16425" s="184" t="s">
        <v>64</v>
      </c>
      <c r="B16425" s="183">
        <v>32</v>
      </c>
      <c r="C16425" s="176">
        <v>44046</v>
      </c>
      <c r="D16425" s="185">
        <v>5</v>
      </c>
      <c r="E16425" s="185">
        <v>8.0000000000000002E-3</v>
      </c>
    </row>
    <row r="16426" spans="1:5">
      <c r="A16426" s="184" t="s">
        <v>64</v>
      </c>
      <c r="B16426" s="183">
        <v>32</v>
      </c>
      <c r="C16426" s="176">
        <v>44047</v>
      </c>
      <c r="D16426" s="185">
        <v>6</v>
      </c>
      <c r="E16426" s="185">
        <v>0.04</v>
      </c>
    </row>
    <row r="16427" spans="1:5">
      <c r="A16427" s="184" t="s">
        <v>64</v>
      </c>
      <c r="B16427" s="183">
        <v>32</v>
      </c>
      <c r="C16427" s="176">
        <v>44048</v>
      </c>
      <c r="D16427" s="185">
        <v>6</v>
      </c>
      <c r="E16427" s="185">
        <v>4.7E-2</v>
      </c>
    </row>
    <row r="16428" spans="1:5">
      <c r="A16428" s="184" t="s">
        <v>64</v>
      </c>
      <c r="B16428" s="183">
        <v>32</v>
      </c>
      <c r="C16428" s="176">
        <v>44049</v>
      </c>
      <c r="D16428" s="185">
        <v>6</v>
      </c>
      <c r="E16428" s="185">
        <v>3.2000000000000001E-2</v>
      </c>
    </row>
    <row r="16429" spans="1:5">
      <c r="A16429" s="184" t="s">
        <v>64</v>
      </c>
      <c r="B16429" s="177">
        <v>32</v>
      </c>
      <c r="C16429" s="176">
        <v>44050</v>
      </c>
      <c r="D16429" s="185">
        <v>6</v>
      </c>
      <c r="E16429" s="185">
        <v>5.5E-2</v>
      </c>
    </row>
    <row r="16430" spans="1:5">
      <c r="A16430" s="184" t="s">
        <v>64</v>
      </c>
      <c r="B16430" s="177">
        <v>32</v>
      </c>
      <c r="C16430" s="176">
        <v>44051</v>
      </c>
      <c r="D16430" s="185">
        <v>7</v>
      </c>
      <c r="E16430" s="185">
        <v>4.7E-2</v>
      </c>
    </row>
    <row r="16431" spans="1:5">
      <c r="A16431" s="184" t="s">
        <v>64</v>
      </c>
      <c r="B16431" s="177">
        <v>33</v>
      </c>
      <c r="C16431" s="176">
        <v>44052</v>
      </c>
      <c r="D16431" s="185">
        <v>5</v>
      </c>
      <c r="E16431" s="185">
        <v>8.0000000000000002E-3</v>
      </c>
    </row>
    <row r="16432" spans="1:5">
      <c r="A16432" s="184" t="s">
        <v>64</v>
      </c>
      <c r="B16432" s="177">
        <v>33</v>
      </c>
      <c r="C16432" s="176">
        <v>44053</v>
      </c>
      <c r="D16432" s="185">
        <v>4</v>
      </c>
      <c r="E16432" s="185">
        <v>5.5E-2</v>
      </c>
    </row>
    <row r="16433" spans="1:5">
      <c r="A16433" s="184" t="s">
        <v>64</v>
      </c>
      <c r="B16433" s="177">
        <v>33</v>
      </c>
      <c r="C16433" s="176">
        <v>44054</v>
      </c>
      <c r="D16433" s="185">
        <v>19</v>
      </c>
      <c r="E16433" s="185">
        <v>3.2000000000000001E-2</v>
      </c>
    </row>
    <row r="16434" spans="1:5">
      <c r="A16434" s="184" t="s">
        <v>64</v>
      </c>
      <c r="B16434" s="177">
        <v>33</v>
      </c>
      <c r="C16434" s="176">
        <v>44055</v>
      </c>
      <c r="D16434" s="185">
        <v>11</v>
      </c>
      <c r="E16434" s="185">
        <v>5.5E-2</v>
      </c>
    </row>
    <row r="16435" spans="1:5">
      <c r="A16435" s="184" t="s">
        <v>64</v>
      </c>
      <c r="B16435" s="177">
        <v>33</v>
      </c>
      <c r="C16435" s="176">
        <v>44056</v>
      </c>
      <c r="D16435" s="185">
        <v>11</v>
      </c>
      <c r="E16435" s="185">
        <v>3.2000000000000001E-2</v>
      </c>
    </row>
    <row r="16436" spans="1:5">
      <c r="A16436" s="184" t="s">
        <v>64</v>
      </c>
      <c r="B16436" s="177">
        <v>33</v>
      </c>
      <c r="C16436" s="176">
        <v>44057</v>
      </c>
      <c r="D16436" s="185">
        <v>15</v>
      </c>
      <c r="E16436" s="185">
        <v>7.9000000000000001E-2</v>
      </c>
    </row>
    <row r="16437" spans="1:5">
      <c r="A16437" s="184" t="s">
        <v>64</v>
      </c>
      <c r="B16437" s="177">
        <v>33</v>
      </c>
      <c r="C16437" s="176">
        <v>44058</v>
      </c>
      <c r="D16437" s="185">
        <v>18</v>
      </c>
      <c r="E16437" s="185">
        <v>0.10299999999999999</v>
      </c>
    </row>
    <row r="16438" spans="1:5">
      <c r="A16438" s="184" t="s">
        <v>64</v>
      </c>
      <c r="B16438" s="177">
        <v>34</v>
      </c>
      <c r="C16438" s="176">
        <v>44059</v>
      </c>
      <c r="D16438" s="185">
        <v>9</v>
      </c>
      <c r="E16438" s="185">
        <v>2.4E-2</v>
      </c>
    </row>
    <row r="16439" spans="1:5">
      <c r="A16439" s="184" t="s">
        <v>64</v>
      </c>
      <c r="B16439" s="177">
        <v>34</v>
      </c>
      <c r="C16439" s="176">
        <v>44060</v>
      </c>
      <c r="D16439" s="185">
        <v>5</v>
      </c>
      <c r="E16439" s="185">
        <v>7.9000000000000001E-2</v>
      </c>
    </row>
    <row r="16440" spans="1:5">
      <c r="A16440" s="184" t="s">
        <v>64</v>
      </c>
      <c r="B16440" s="177">
        <v>34</v>
      </c>
      <c r="C16440" s="176">
        <v>44061</v>
      </c>
      <c r="D16440" s="185">
        <v>7</v>
      </c>
      <c r="E16440" s="185">
        <v>0.127</v>
      </c>
    </row>
    <row r="16441" spans="1:5">
      <c r="A16441" s="184" t="s">
        <v>64</v>
      </c>
      <c r="B16441" s="177">
        <v>34</v>
      </c>
      <c r="C16441" s="176">
        <v>44062</v>
      </c>
      <c r="D16441" s="185">
        <v>7</v>
      </c>
      <c r="E16441" s="185">
        <v>0.111</v>
      </c>
    </row>
    <row r="16442" spans="1:5">
      <c r="A16442" s="184" t="s">
        <v>64</v>
      </c>
      <c r="B16442" s="177">
        <v>34</v>
      </c>
      <c r="C16442" s="176">
        <v>44063</v>
      </c>
      <c r="D16442" s="185">
        <v>7</v>
      </c>
      <c r="E16442" s="185">
        <v>0.127</v>
      </c>
    </row>
    <row r="16443" spans="1:5">
      <c r="A16443" s="184" t="s">
        <v>64</v>
      </c>
      <c r="B16443" s="177">
        <v>34</v>
      </c>
      <c r="C16443" s="176">
        <v>44064</v>
      </c>
      <c r="D16443" s="185">
        <v>7</v>
      </c>
      <c r="E16443" s="185">
        <v>8.6999999999999994E-2</v>
      </c>
    </row>
    <row r="16444" spans="1:5">
      <c r="A16444" s="184" t="s">
        <v>64</v>
      </c>
      <c r="B16444" s="177">
        <v>34</v>
      </c>
      <c r="C16444" s="176">
        <v>44065</v>
      </c>
      <c r="D16444" s="185">
        <v>8</v>
      </c>
      <c r="E16444" s="185">
        <v>0.111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Flow chart</vt:lpstr>
      <vt:lpstr>Characteristics of Regions</vt:lpstr>
      <vt:lpstr>4 POINT CRITERIA</vt:lpstr>
      <vt:lpstr>Restrictive Analysis</vt:lpstr>
      <vt:lpstr>Final list with FDR and Res Ana</vt:lpstr>
      <vt:lpstr>Table 3</vt:lpstr>
      <vt:lpstr>Table 4</vt:lpstr>
      <vt:lpstr>Pivot Data heatmap</vt:lpstr>
      <vt:lpstr>DataForScript_CovidSavaris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modified xsi:type="dcterms:W3CDTF">2020-10-13T21:57:37Z</dcterms:modified>
</cp:coreProperties>
</file>